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 Projects\HR_Attrition_Analytics_Project\"/>
    </mc:Choice>
  </mc:AlternateContent>
  <xr:revisionPtr revIDLastSave="0" documentId="13_ncr:1_{173EB042-8239-4ED8-8539-5E62F023A3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_pivot" sheetId="8" r:id="rId1"/>
    <sheet name="Employees" sheetId="1" r:id="rId2"/>
    <sheet name="Departments" sheetId="2" r:id="rId3"/>
    <sheet name="JobRoles" sheetId="3" r:id="rId4"/>
    <sheet name="SalaryHistory" sheetId="4" r:id="rId5"/>
    <sheet name="Performance" sheetId="5" r:id="rId6"/>
    <sheet name="Training" sheetId="6" r:id="rId7"/>
    <sheet name="Hr_analysis" sheetId="7" r:id="rId8"/>
  </sheets>
  <definedNames>
    <definedName name="_xlnm._FilterDatabase" localSheetId="1" hidden="1">Employees!$F$1:$F$3001</definedName>
  </definedNames>
  <calcPr calcId="191029"/>
  <pivotCaches>
    <pivotCache cacheId="5" r:id="rId9"/>
    <pivotCache cacheId="67" r:id="rId10"/>
    <pivotCache cacheId="59" r:id="rId11"/>
    <pivotCache cacheId="78" r:id="rId12"/>
  </pivotCaches>
</workbook>
</file>

<file path=xl/calcChain.xml><?xml version="1.0" encoding="utf-8"?>
<calcChain xmlns="http://schemas.openxmlformats.org/spreadsheetml/2006/main">
  <c r="AH1335" i="1" l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3" i="1"/>
  <c r="AH4" i="1"/>
  <c r="AH5" i="1"/>
  <c r="AH6" i="1"/>
  <c r="AH7" i="1"/>
  <c r="AH8" i="1"/>
  <c r="AH2" i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D10" i="7"/>
  <c r="D11" i="7"/>
  <c r="D12" i="7"/>
  <c r="D13" i="7"/>
  <c r="D14" i="7"/>
  <c r="D9" i="7"/>
  <c r="C9" i="7"/>
  <c r="C14" i="7"/>
  <c r="C13" i="7"/>
  <c r="C12" i="7"/>
  <c r="C11" i="7"/>
  <c r="C10" i="7"/>
  <c r="B14" i="7"/>
  <c r="B13" i="7"/>
  <c r="B12" i="7"/>
  <c r="B11" i="7"/>
  <c r="B10" i="7"/>
  <c r="B9" i="7"/>
  <c r="B8" i="7"/>
  <c r="B7" i="7"/>
  <c r="B4" i="7"/>
  <c r="B3" i="7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G649" i="4"/>
  <c r="G1450" i="4"/>
  <c r="G349" i="4"/>
  <c r="G1467" i="4"/>
  <c r="G875" i="4"/>
  <c r="G804" i="4"/>
  <c r="G1735" i="4"/>
  <c r="H1735" i="4" s="1"/>
  <c r="G1130" i="4"/>
  <c r="G1157" i="4"/>
  <c r="G1831" i="4"/>
  <c r="H1831" i="4" s="1"/>
  <c r="G326" i="4"/>
  <c r="G1163" i="4"/>
  <c r="G1431" i="4"/>
  <c r="G1132" i="4"/>
  <c r="G1415" i="4"/>
  <c r="G2168" i="4"/>
  <c r="G2657" i="4"/>
  <c r="G1672" i="4"/>
  <c r="G1769" i="4"/>
  <c r="G1799" i="4"/>
  <c r="H1799" i="4" s="1"/>
  <c r="G622" i="4"/>
  <c r="G1640" i="4"/>
  <c r="G1614" i="4"/>
  <c r="G2537" i="4"/>
  <c r="G1198" i="4"/>
  <c r="G1952" i="4"/>
  <c r="G1090" i="4"/>
  <c r="G2816" i="4"/>
  <c r="G2864" i="4"/>
  <c r="G2409" i="4"/>
  <c r="G2904" i="4"/>
  <c r="G2706" i="4"/>
  <c r="G2232" i="4"/>
  <c r="G226" i="4"/>
  <c r="G1957" i="4"/>
  <c r="G1544" i="4"/>
  <c r="G944" i="4"/>
  <c r="G169" i="4"/>
  <c r="G2876" i="4"/>
  <c r="G2567" i="4"/>
  <c r="H2567" i="4" s="1"/>
  <c r="G2282" i="4"/>
  <c r="G784" i="4"/>
  <c r="G2211" i="4"/>
  <c r="H2211" i="4" s="1"/>
  <c r="G1209" i="4"/>
  <c r="G2791" i="4"/>
  <c r="G2008" i="4"/>
  <c r="H2008" i="4" s="1"/>
  <c r="G849" i="4"/>
  <c r="G1828" i="4"/>
  <c r="G2623" i="4"/>
  <c r="G1417" i="4"/>
  <c r="G2965" i="4"/>
  <c r="G2843" i="4"/>
  <c r="H2843" i="4" s="1"/>
  <c r="G2936" i="4"/>
  <c r="G1356" i="4"/>
  <c r="G1968" i="4"/>
  <c r="G2156" i="4"/>
  <c r="G2569" i="4"/>
  <c r="G2435" i="4"/>
  <c r="H2435" i="4" s="1"/>
  <c r="G350" i="4"/>
  <c r="G1097" i="4"/>
  <c r="G2446" i="4"/>
  <c r="G2909" i="4"/>
  <c r="G915" i="4"/>
  <c r="G1659" i="4"/>
  <c r="G1211" i="4"/>
  <c r="G1373" i="4"/>
  <c r="G1832" i="4"/>
  <c r="G2468" i="4"/>
  <c r="G1630" i="4"/>
  <c r="G229" i="4"/>
  <c r="G1316" i="4"/>
  <c r="G2871" i="4"/>
  <c r="H2871" i="4" s="1"/>
  <c r="G473" i="4"/>
  <c r="G1822" i="4"/>
  <c r="G176" i="4"/>
  <c r="G2457" i="4"/>
  <c r="G238" i="4"/>
  <c r="G64" i="4"/>
  <c r="G167" i="4"/>
  <c r="G1220" i="4"/>
  <c r="G1981" i="4"/>
  <c r="G396" i="4"/>
  <c r="G2738" i="4"/>
  <c r="G590" i="4"/>
  <c r="G1386" i="4"/>
  <c r="G158" i="4"/>
  <c r="G65" i="4"/>
  <c r="G1506" i="4"/>
  <c r="G1206" i="4"/>
  <c r="G1635" i="4"/>
  <c r="G2248" i="4"/>
  <c r="G2101" i="4"/>
  <c r="G405" i="4"/>
  <c r="G2095" i="4"/>
  <c r="H2095" i="4" s="1"/>
  <c r="G1325" i="4"/>
  <c r="G599" i="4"/>
  <c r="G306" i="4"/>
  <c r="G1998" i="4"/>
  <c r="G2423" i="4"/>
  <c r="H2423" i="4" s="1"/>
  <c r="G2163" i="4"/>
  <c r="H2163" i="4" s="1"/>
  <c r="G931" i="4"/>
  <c r="G1053" i="4"/>
  <c r="G2665" i="4"/>
  <c r="G2319" i="4"/>
  <c r="H2319" i="4" s="1"/>
  <c r="G1069" i="4"/>
  <c r="G195" i="4"/>
  <c r="G2039" i="4"/>
  <c r="H2039" i="4" s="1"/>
  <c r="G994" i="4"/>
  <c r="G1688" i="4"/>
  <c r="G2627" i="4"/>
  <c r="H2627" i="4" s="1"/>
  <c r="G1039" i="4"/>
  <c r="G1049" i="4"/>
  <c r="G286" i="4"/>
  <c r="G1181" i="4"/>
  <c r="G407" i="4"/>
  <c r="G54" i="4"/>
  <c r="G2994" i="4"/>
  <c r="G2601" i="4"/>
  <c r="G2177" i="4"/>
  <c r="G1589" i="4"/>
  <c r="G1657" i="4"/>
  <c r="G2357" i="4"/>
  <c r="G114" i="4"/>
  <c r="G2963" i="4"/>
  <c r="H2963" i="4" s="1"/>
  <c r="G2494" i="4"/>
  <c r="G314" i="4"/>
  <c r="G1194" i="4"/>
  <c r="G12" i="4"/>
  <c r="G1135" i="4"/>
  <c r="G1864" i="4"/>
  <c r="G2420" i="4"/>
  <c r="G2361" i="4"/>
  <c r="G1784" i="4"/>
  <c r="G970" i="4"/>
  <c r="G1307" i="4"/>
  <c r="G1694" i="4"/>
  <c r="G2022" i="4"/>
  <c r="G2354" i="4"/>
  <c r="G443" i="4"/>
  <c r="G2908" i="4"/>
  <c r="G2869" i="4"/>
  <c r="G2418" i="4"/>
  <c r="G2755" i="4"/>
  <c r="H2755" i="4" s="1"/>
  <c r="G2762" i="4"/>
  <c r="G1801" i="4"/>
  <c r="G651" i="4"/>
  <c r="G1611" i="4"/>
  <c r="G1577" i="4"/>
  <c r="G2571" i="4"/>
  <c r="G1777" i="4"/>
  <c r="G3000" i="4"/>
  <c r="G2874" i="4"/>
  <c r="H2874" i="4" s="1"/>
  <c r="G2970" i="4"/>
  <c r="G2335" i="4"/>
  <c r="H2335" i="4" s="1"/>
  <c r="G1958" i="4"/>
  <c r="G923" i="4"/>
  <c r="G516" i="4"/>
  <c r="G1612" i="4"/>
  <c r="G686" i="4"/>
  <c r="G2411" i="4"/>
  <c r="H2411" i="4" s="1"/>
  <c r="G1395" i="4"/>
  <c r="G2901" i="4"/>
  <c r="G1813" i="4"/>
  <c r="G1760" i="4"/>
  <c r="G1143" i="4"/>
  <c r="G993" i="4"/>
  <c r="G2746" i="4"/>
  <c r="G358" i="4"/>
  <c r="G1192" i="4"/>
  <c r="G663" i="4"/>
  <c r="G2055" i="4"/>
  <c r="H2055" i="4" s="1"/>
  <c r="G68" i="4"/>
  <c r="G2148" i="4"/>
  <c r="G2090" i="4"/>
  <c r="G721" i="4"/>
  <c r="G452" i="4"/>
  <c r="G1848" i="4"/>
  <c r="G621" i="4"/>
  <c r="G2437" i="4"/>
  <c r="G2878" i="4"/>
  <c r="G2466" i="4"/>
  <c r="G183" i="4"/>
  <c r="G1655" i="4"/>
  <c r="H1655" i="4" s="1"/>
  <c r="G1673" i="4"/>
  <c r="G532" i="4"/>
  <c r="G2452" i="4"/>
  <c r="G1121" i="4"/>
  <c r="G873" i="4"/>
  <c r="G1445" i="4"/>
  <c r="G1565" i="4"/>
  <c r="G2079" i="4"/>
  <c r="H2079" i="4" s="1"/>
  <c r="G1057" i="4"/>
  <c r="G2612" i="4"/>
  <c r="G1270" i="4"/>
  <c r="G2538" i="4"/>
  <c r="G1581" i="4"/>
  <c r="G603" i="4"/>
  <c r="G2562" i="4"/>
  <c r="G2183" i="4"/>
  <c r="H2183" i="4" s="1"/>
  <c r="G2752" i="4"/>
  <c r="G640" i="4"/>
  <c r="G1521" i="4"/>
  <c r="G1879" i="4"/>
  <c r="H1879" i="4" s="1"/>
  <c r="G2185" i="4"/>
  <c r="G1398" i="4"/>
  <c r="G1029" i="4"/>
  <c r="G1757" i="4"/>
  <c r="G1401" i="4"/>
  <c r="G429" i="4"/>
  <c r="G362" i="4"/>
  <c r="G2637" i="4"/>
  <c r="G2454" i="4"/>
  <c r="G450" i="4"/>
  <c r="G2780" i="4"/>
  <c r="G28" i="4"/>
  <c r="G2166" i="4"/>
  <c r="G1025" i="4"/>
  <c r="G1618" i="4"/>
  <c r="G2269" i="4"/>
  <c r="G1088" i="4"/>
  <c r="G1995" i="4"/>
  <c r="G570" i="4"/>
  <c r="G941" i="4"/>
  <c r="G2033" i="4"/>
  <c r="G1698" i="4"/>
  <c r="G59" i="4"/>
  <c r="G2586" i="4"/>
  <c r="G1381" i="4"/>
  <c r="G1607" i="4"/>
  <c r="G510" i="4"/>
  <c r="G2559" i="4"/>
  <c r="H2559" i="4" s="1"/>
  <c r="G1571" i="4"/>
  <c r="G1849" i="4"/>
  <c r="G847" i="4"/>
  <c r="G2390" i="4"/>
  <c r="G756" i="4"/>
  <c r="G762" i="4"/>
  <c r="G940" i="4"/>
  <c r="G2226" i="4"/>
  <c r="G2308" i="4"/>
  <c r="G2588" i="4"/>
  <c r="G2687" i="4"/>
  <c r="H2687" i="4" s="1"/>
  <c r="G908" i="4"/>
  <c r="G695" i="4"/>
  <c r="G684" i="4"/>
  <c r="G768" i="4"/>
  <c r="H768" i="4" s="1"/>
  <c r="G100" i="4"/>
  <c r="G1531" i="4"/>
  <c r="G117" i="4"/>
  <c r="G2283" i="4"/>
  <c r="H2283" i="4" s="1"/>
  <c r="G2477" i="4"/>
  <c r="G739" i="4"/>
  <c r="G485" i="4"/>
  <c r="G2696" i="4"/>
  <c r="G2513" i="4"/>
  <c r="G604" i="4"/>
  <c r="G66" i="4"/>
  <c r="G715" i="4"/>
  <c r="G1730" i="4"/>
  <c r="G1878" i="4"/>
  <c r="G1067" i="4"/>
  <c r="G1046" i="4"/>
  <c r="G968" i="4"/>
  <c r="G432" i="4"/>
  <c r="G492" i="4"/>
  <c r="G2611" i="4"/>
  <c r="H2611" i="4" s="1"/>
  <c r="G946" i="4"/>
  <c r="G1136" i="4"/>
  <c r="G2111" i="4"/>
  <c r="G495" i="4"/>
  <c r="G89" i="4"/>
  <c r="G1024" i="4"/>
  <c r="G738" i="4"/>
  <c r="G1980" i="4"/>
  <c r="G257" i="4"/>
  <c r="G2421" i="4"/>
  <c r="G1676" i="4"/>
  <c r="G2851" i="4"/>
  <c r="H2851" i="4" s="1"/>
  <c r="G1168" i="4"/>
  <c r="G675" i="4"/>
  <c r="G2189" i="4"/>
  <c r="G1551" i="4"/>
  <c r="G1890" i="4"/>
  <c r="G954" i="4"/>
  <c r="G2617" i="4"/>
  <c r="G1149" i="4"/>
  <c r="H1149" i="4" s="1"/>
  <c r="G198" i="4"/>
  <c r="G1002" i="4"/>
  <c r="G2991" i="4"/>
  <c r="G259" i="4"/>
  <c r="G2314" i="4"/>
  <c r="H2314" i="4" s="1"/>
  <c r="G775" i="4"/>
  <c r="G2459" i="4"/>
  <c r="G311" i="4"/>
  <c r="G2174" i="4"/>
  <c r="G1505" i="4"/>
  <c r="G250" i="4"/>
  <c r="G2060" i="4"/>
  <c r="G1807" i="4"/>
  <c r="G1175" i="4"/>
  <c r="G2656" i="4"/>
  <c r="G1151" i="4"/>
  <c r="G2990" i="4"/>
  <c r="G831" i="4"/>
  <c r="G1537" i="4"/>
  <c r="G1409" i="4"/>
  <c r="G1540" i="4"/>
  <c r="G463" i="4"/>
  <c r="G1470" i="4"/>
  <c r="G494" i="4"/>
  <c r="G1320" i="4"/>
  <c r="G1292" i="4"/>
  <c r="G2122" i="4"/>
  <c r="G1376" i="4"/>
  <c r="G2107" i="4"/>
  <c r="H2107" i="4" s="1"/>
  <c r="G799" i="4"/>
  <c r="G265" i="4"/>
  <c r="G1255" i="4"/>
  <c r="G433" i="4"/>
  <c r="G2626" i="4"/>
  <c r="G116" i="4"/>
  <c r="G148" i="4"/>
  <c r="G366" i="4"/>
  <c r="G823" i="4"/>
  <c r="G1882" i="4"/>
  <c r="G2958" i="4"/>
  <c r="G2272" i="4"/>
  <c r="G2710" i="4"/>
  <c r="G367" i="4"/>
  <c r="G2896" i="4"/>
  <c r="G423" i="4"/>
  <c r="G2796" i="4"/>
  <c r="G702" i="4"/>
  <c r="G1454" i="4"/>
  <c r="G1014" i="4"/>
  <c r="G1564" i="4"/>
  <c r="G1684" i="4"/>
  <c r="G2789" i="4"/>
  <c r="G934" i="4"/>
  <c r="G2085" i="4"/>
  <c r="G2603" i="4"/>
  <c r="G1076" i="4"/>
  <c r="G1203" i="4"/>
  <c r="G1314" i="4"/>
  <c r="G761" i="4"/>
  <c r="G20" i="4"/>
  <c r="G1055" i="4"/>
  <c r="G2781" i="4"/>
  <c r="G1110" i="4"/>
  <c r="G593" i="4"/>
  <c r="G1296" i="4"/>
  <c r="G2151" i="4"/>
  <c r="H2151" i="4" s="1"/>
  <c r="G1755" i="4"/>
  <c r="G2667" i="4"/>
  <c r="H2667" i="4" s="1"/>
  <c r="G619" i="4"/>
  <c r="G2953" i="4"/>
  <c r="G909" i="4"/>
  <c r="G1944" i="4"/>
  <c r="H1944" i="4" s="1"/>
  <c r="G1193" i="4"/>
  <c r="G325" i="4"/>
  <c r="G308" i="4"/>
  <c r="G1519" i="4"/>
  <c r="G1948" i="4"/>
  <c r="G390" i="4"/>
  <c r="G2240" i="4"/>
  <c r="G1019" i="4"/>
  <c r="G386" i="4"/>
  <c r="G1318" i="4"/>
  <c r="G1667" i="4"/>
  <c r="G998" i="4"/>
  <c r="G2264" i="4"/>
  <c r="G2938" i="4"/>
  <c r="G520" i="4"/>
  <c r="G869" i="4"/>
  <c r="G1154" i="4"/>
  <c r="G1096" i="4"/>
  <c r="G2631" i="4"/>
  <c r="G648" i="4"/>
  <c r="G1059" i="4"/>
  <c r="G1906" i="4"/>
  <c r="G354" i="4"/>
  <c r="G2748" i="4"/>
  <c r="G2068" i="4"/>
  <c r="G154" i="4"/>
  <c r="G1939" i="4"/>
  <c r="G1105" i="4"/>
  <c r="G480" i="4"/>
  <c r="G2772" i="4"/>
  <c r="G383" i="4"/>
  <c r="G415" i="4"/>
  <c r="G93" i="4"/>
  <c r="G147" i="4"/>
  <c r="G455" i="4"/>
  <c r="G596" i="4"/>
  <c r="G2765" i="4"/>
  <c r="G1707" i="4"/>
  <c r="G2856" i="4"/>
  <c r="G2504" i="4"/>
  <c r="G2810" i="4"/>
  <c r="G1383" i="4"/>
  <c r="G2024" i="4"/>
  <c r="G1418" i="4"/>
  <c r="G2986" i="4"/>
  <c r="G203" i="4"/>
  <c r="G2316" i="4"/>
  <c r="G606" i="4"/>
  <c r="G478" i="4"/>
  <c r="G708" i="4"/>
  <c r="G1098" i="4"/>
  <c r="G1639" i="4"/>
  <c r="H1639" i="4" s="1"/>
  <c r="G1933" i="4"/>
  <c r="H1933" i="4" s="1"/>
  <c r="G2776" i="4"/>
  <c r="G272" i="4"/>
  <c r="G2625" i="4"/>
  <c r="G283" i="4"/>
  <c r="G393" i="4"/>
  <c r="G883" i="4"/>
  <c r="G845" i="4"/>
  <c r="G2072" i="4"/>
  <c r="G618" i="4"/>
  <c r="G1327" i="4"/>
  <c r="G340" i="4"/>
  <c r="G2381" i="4"/>
  <c r="G697" i="4"/>
  <c r="G2500" i="4"/>
  <c r="G2547" i="4"/>
  <c r="H2547" i="4" s="1"/>
  <c r="G1759" i="4"/>
  <c r="G2854" i="4"/>
  <c r="G1251" i="4"/>
  <c r="G1931" i="4"/>
  <c r="G1074" i="4"/>
  <c r="G2699" i="4"/>
  <c r="H2699" i="4" s="1"/>
  <c r="G710" i="4"/>
  <c r="G2572" i="4"/>
  <c r="G312" i="4"/>
  <c r="G1503" i="4"/>
  <c r="G315" i="4"/>
  <c r="G972" i="4"/>
  <c r="G1964" i="4"/>
  <c r="G1471" i="4"/>
  <c r="G1261" i="4"/>
  <c r="G1875" i="4"/>
  <c r="G282" i="4"/>
  <c r="G1782" i="4"/>
  <c r="G1816" i="4"/>
  <c r="G2164" i="4"/>
  <c r="G620" i="4"/>
  <c r="G2074" i="4"/>
  <c r="G639" i="4"/>
  <c r="G1262" i="4"/>
  <c r="G2645" i="4"/>
  <c r="G2432" i="4"/>
  <c r="G2263" i="4"/>
  <c r="G1795" i="4"/>
  <c r="G1975" i="4"/>
  <c r="G245" i="4"/>
  <c r="G2082" i="4"/>
  <c r="G95" i="4"/>
  <c r="G911" i="4"/>
  <c r="G2848" i="4"/>
  <c r="G890" i="4"/>
  <c r="G1079" i="4"/>
  <c r="G615" i="4"/>
  <c r="G2376" i="4"/>
  <c r="G21" i="4"/>
  <c r="G1733" i="4"/>
  <c r="G542" i="4"/>
  <c r="G1648" i="4"/>
  <c r="G355" i="4"/>
  <c r="G421" i="4"/>
  <c r="G1236" i="4"/>
  <c r="G2622" i="4"/>
  <c r="G2830" i="4"/>
  <c r="G976" i="4"/>
  <c r="G1837" i="4"/>
  <c r="G519" i="4"/>
  <c r="G377" i="4"/>
  <c r="G1462" i="4"/>
  <c r="G659" i="4"/>
  <c r="G538" i="4"/>
  <c r="G1499" i="4"/>
  <c r="G2120" i="4"/>
  <c r="G368" i="4"/>
  <c r="G1850" i="4"/>
  <c r="G1043" i="4"/>
  <c r="G1115" i="4"/>
  <c r="G2821" i="4"/>
  <c r="G231" i="4"/>
  <c r="G1018" i="4"/>
  <c r="G917" i="4"/>
  <c r="G2279" i="4"/>
  <c r="H2279" i="4" s="1"/>
  <c r="G208" i="4"/>
  <c r="G1742" i="4"/>
  <c r="G985" i="4"/>
  <c r="G1479" i="4"/>
  <c r="H1479" i="4" s="1"/>
  <c r="G2783" i="4"/>
  <c r="H2783" i="4" s="1"/>
  <c r="G2112" i="4"/>
  <c r="G2935" i="4"/>
  <c r="H2935" i="4" s="1"/>
  <c r="G223" i="4"/>
  <c r="G2318" i="4"/>
  <c r="G2868" i="4"/>
  <c r="G1483" i="4"/>
  <c r="G1235" i="4"/>
  <c r="G2610" i="4"/>
  <c r="G108" i="4"/>
  <c r="G2196" i="4"/>
  <c r="G2753" i="4"/>
  <c r="G727" i="4"/>
  <c r="G1219" i="4"/>
  <c r="G2530" i="4"/>
  <c r="G778" i="4"/>
  <c r="G269" i="4"/>
  <c r="G2154" i="4"/>
  <c r="G2356" i="4"/>
  <c r="G1015" i="4"/>
  <c r="G2683" i="4"/>
  <c r="H2683" i="4" s="1"/>
  <c r="G2445" i="4"/>
  <c r="G98" i="4"/>
  <c r="G2084" i="4"/>
  <c r="G1334" i="4"/>
  <c r="G2638" i="4"/>
  <c r="G2124" i="4"/>
  <c r="G992" i="4"/>
  <c r="G1774" i="4"/>
  <c r="G1062" i="4"/>
  <c r="G2353" i="4"/>
  <c r="G1920" i="4"/>
  <c r="G2855" i="4"/>
  <c r="H2855" i="4" s="1"/>
  <c r="G2947" i="4"/>
  <c r="G1806" i="4"/>
  <c r="G655" i="4"/>
  <c r="G2476" i="4"/>
  <c r="G1342" i="4"/>
  <c r="G1811" i="4"/>
  <c r="G2233" i="4"/>
  <c r="G1626" i="4"/>
  <c r="G267" i="4"/>
  <c r="G1310" i="4"/>
  <c r="G1201" i="4"/>
  <c r="G2405" i="4"/>
  <c r="G2419" i="4"/>
  <c r="G2863" i="4"/>
  <c r="H2863" i="4" s="1"/>
  <c r="G1078" i="4"/>
  <c r="G329" i="4"/>
  <c r="G2229" i="4"/>
  <c r="G1683" i="4"/>
  <c r="G1197" i="4"/>
  <c r="G1847" i="4"/>
  <c r="H1847" i="4" s="1"/>
  <c r="G2303" i="4"/>
  <c r="G2700" i="4"/>
  <c r="G1229" i="4"/>
  <c r="G2725" i="4"/>
  <c r="G545" i="4"/>
  <c r="G1453" i="4"/>
  <c r="G2087" i="4"/>
  <c r="H2087" i="4" s="1"/>
  <c r="G42" i="4"/>
  <c r="G978" i="4"/>
  <c r="G2436" i="4"/>
  <c r="G334" i="4"/>
  <c r="G1844" i="4"/>
  <c r="G2110" i="4"/>
  <c r="G1583" i="4"/>
  <c r="G1102" i="4"/>
  <c r="G413" i="4"/>
  <c r="G2208" i="4"/>
  <c r="G836" i="4"/>
  <c r="G898" i="4"/>
  <c r="G2023" i="4"/>
  <c r="G2218" i="4"/>
  <c r="G1022" i="4"/>
  <c r="G1414" i="4"/>
  <c r="G1092" i="4"/>
  <c r="G1601" i="4"/>
  <c r="G2317" i="4"/>
  <c r="G2807" i="4"/>
  <c r="H2807" i="4" s="1"/>
  <c r="G2713" i="4"/>
  <c r="G468" i="4"/>
  <c r="G623" i="4"/>
  <c r="G1161" i="4"/>
  <c r="G2884" i="4"/>
  <c r="G2979" i="4"/>
  <c r="G2891" i="4"/>
  <c r="H2891" i="4" s="1"/>
  <c r="G971" i="4"/>
  <c r="G242" i="4"/>
  <c r="G958" i="4"/>
  <c r="G2595" i="4"/>
  <c r="H2595" i="4" s="1"/>
  <c r="G351" i="4"/>
  <c r="G2243" i="4"/>
  <c r="H2243" i="4" s="1"/>
  <c r="G26" i="4"/>
  <c r="G2278" i="4"/>
  <c r="G2013" i="4"/>
  <c r="H2013" i="4" s="1"/>
  <c r="G2747" i="4"/>
  <c r="H2747" i="4" s="1"/>
  <c r="G2557" i="4"/>
  <c r="G1663" i="4"/>
  <c r="G2721" i="4"/>
  <c r="G1177" i="4"/>
  <c r="G568" i="4"/>
  <c r="G239" i="4"/>
  <c r="G2529" i="4"/>
  <c r="G1099" i="4"/>
  <c r="G2698" i="4"/>
  <c r="G1133" i="4"/>
  <c r="G529" i="4"/>
  <c r="G1557" i="4"/>
  <c r="G143" i="4"/>
  <c r="G1636" i="4"/>
  <c r="G1434" i="4"/>
  <c r="G1740" i="4"/>
  <c r="G330" i="4"/>
  <c r="G218" i="4"/>
  <c r="G646" i="4"/>
  <c r="G2555" i="4"/>
  <c r="H2555" i="4" s="1"/>
  <c r="G1004" i="4"/>
  <c r="G2360" i="4"/>
  <c r="G2321" i="4"/>
  <c r="G2375" i="4"/>
  <c r="H2375" i="4" s="1"/>
  <c r="G230" i="4"/>
  <c r="G391" i="4"/>
  <c r="G2200" i="4"/>
  <c r="G1892" i="4"/>
  <c r="G2895" i="4"/>
  <c r="G135" i="4"/>
  <c r="G2296" i="4"/>
  <c r="G2889" i="4"/>
  <c r="G373" i="4"/>
  <c r="G7" i="4"/>
  <c r="G1960" i="4"/>
  <c r="H1960" i="4" s="1"/>
  <c r="G2652" i="4"/>
  <c r="G80" i="4"/>
  <c r="G1804" i="4"/>
  <c r="G634" i="4"/>
  <c r="G505" i="4"/>
  <c r="G1271" i="4"/>
  <c r="G2514" i="4"/>
  <c r="G507" i="4"/>
  <c r="G1826" i="4"/>
  <c r="G1179" i="4"/>
  <c r="G177" i="4"/>
  <c r="G2660" i="4"/>
  <c r="G2768" i="4"/>
  <c r="G1474" i="4"/>
  <c r="G2126" i="4"/>
  <c r="G820" i="4"/>
  <c r="G2764" i="4"/>
  <c r="G2763" i="4"/>
  <c r="G677" i="4"/>
  <c r="G1439" i="4"/>
  <c r="G205" i="4"/>
  <c r="G533" i="4"/>
  <c r="G962" i="4"/>
  <c r="G2284" i="4"/>
  <c r="G184" i="4"/>
  <c r="G1005" i="4"/>
  <c r="G1140" i="4"/>
  <c r="G1747" i="4"/>
  <c r="G2292" i="4"/>
  <c r="G2046" i="4"/>
  <c r="G605" i="4"/>
  <c r="G660" i="4"/>
  <c r="G24" i="4"/>
  <c r="G2828" i="4"/>
  <c r="G2346" i="4"/>
  <c r="G1979" i="4"/>
  <c r="G1758" i="4"/>
  <c r="G285" i="4"/>
  <c r="G2524" i="4"/>
  <c r="G668" i="4"/>
  <c r="G424" i="4"/>
  <c r="G1265" i="4"/>
  <c r="G2489" i="4"/>
  <c r="G650" i="4"/>
  <c r="G2433" i="4"/>
  <c r="G266" i="4"/>
  <c r="G1744" i="4"/>
  <c r="G723" i="4"/>
  <c r="G2171" i="4"/>
  <c r="H2171" i="4" s="1"/>
  <c r="G2598" i="4"/>
  <c r="G1036" i="4"/>
  <c r="G365" i="4"/>
  <c r="G2707" i="4"/>
  <c r="H2707" i="4" s="1"/>
  <c r="G2662" i="4"/>
  <c r="G2744" i="4"/>
  <c r="G562" i="4"/>
  <c r="G470" i="4"/>
  <c r="G277" i="4"/>
  <c r="G2673" i="4"/>
  <c r="G2860" i="4"/>
  <c r="G498" i="4"/>
  <c r="G70" i="4"/>
  <c r="G264" i="4"/>
  <c r="G1845" i="4"/>
  <c r="G1443" i="4"/>
  <c r="G1141" i="4"/>
  <c r="G1412" i="4"/>
  <c r="G766" i="4"/>
  <c r="G718" i="4"/>
  <c r="G1638" i="4"/>
  <c r="G1605" i="4"/>
  <c r="G1124" i="4"/>
  <c r="G1286" i="4"/>
  <c r="G587" i="4"/>
  <c r="G49" i="4"/>
  <c r="G658" i="4"/>
  <c r="G1407" i="4"/>
  <c r="G414" i="4"/>
  <c r="G2131" i="4"/>
  <c r="G1591" i="4"/>
  <c r="G871" i="4"/>
  <c r="G1382" i="4"/>
  <c r="G957" i="4"/>
  <c r="G382" i="4"/>
  <c r="G2833" i="4"/>
  <c r="G1753" i="4"/>
  <c r="G826" i="4"/>
  <c r="G1835" i="4"/>
  <c r="G2021" i="4"/>
  <c r="G361" i="4"/>
  <c r="G1681" i="4"/>
  <c r="G2875" i="4"/>
  <c r="G2942" i="4"/>
  <c r="G2351" i="4"/>
  <c r="G691" i="4"/>
  <c r="G1709" i="4"/>
  <c r="G1183" i="4"/>
  <c r="G2620" i="4"/>
  <c r="G1556" i="4"/>
  <c r="G379" i="4"/>
  <c r="G1974" i="4"/>
  <c r="G638" i="4"/>
  <c r="G551" i="4"/>
  <c r="G2078" i="4"/>
  <c r="G129" i="4"/>
  <c r="G1331" i="4"/>
  <c r="G2224" i="4"/>
  <c r="G2367" i="4"/>
  <c r="G2775" i="4"/>
  <c r="G254" i="4"/>
  <c r="G1728" i="4"/>
  <c r="G2987" i="4"/>
  <c r="G991" i="4"/>
  <c r="G1590" i="4"/>
  <c r="G2010" i="4"/>
  <c r="G2453" i="4"/>
  <c r="G2790" i="4"/>
  <c r="G2083" i="4"/>
  <c r="G2670" i="4"/>
  <c r="G2684" i="4"/>
  <c r="G2741" i="4"/>
  <c r="G2241" i="4"/>
  <c r="G144" i="4"/>
  <c r="G1620" i="4"/>
  <c r="G682" i="4"/>
  <c r="G328" i="4"/>
  <c r="G2048" i="4"/>
  <c r="G241" i="4"/>
  <c r="G465" i="4"/>
  <c r="G1916" i="4"/>
  <c r="G2788" i="4"/>
  <c r="G2216" i="4"/>
  <c r="G1274" i="4"/>
  <c r="G1346" i="4"/>
  <c r="G1517" i="4"/>
  <c r="G2584" i="4"/>
  <c r="G2795" i="4"/>
  <c r="G555" i="4"/>
  <c r="G2425" i="4"/>
  <c r="G1191" i="4"/>
  <c r="G1091" i="4"/>
  <c r="G1008" i="4"/>
  <c r="G2702" i="4"/>
  <c r="G1162" i="4"/>
  <c r="G749" i="4"/>
  <c r="G99" i="4"/>
  <c r="G880" i="4"/>
  <c r="G1109" i="4"/>
  <c r="G918" i="4"/>
  <c r="G790" i="4"/>
  <c r="G29" i="4"/>
  <c r="G1554" i="4"/>
  <c r="G2161" i="4"/>
  <c r="G1366" i="4"/>
  <c r="G2217" i="4"/>
  <c r="G717" i="4"/>
  <c r="G1711" i="4"/>
  <c r="G2179" i="4"/>
  <c r="G1967" i="4"/>
  <c r="G1263" i="4"/>
  <c r="G2105" i="4"/>
  <c r="G1501" i="4"/>
  <c r="G2462" i="4"/>
  <c r="G258" i="4"/>
  <c r="G206" i="4"/>
  <c r="G1923" i="4"/>
  <c r="G867" i="4"/>
  <c r="G1600" i="4"/>
  <c r="G2708" i="4"/>
  <c r="G2447" i="4"/>
  <c r="G857" i="4"/>
  <c r="G2369" i="4"/>
  <c r="G1448" i="4"/>
  <c r="G1017" i="4"/>
  <c r="G343" i="4"/>
  <c r="G1654" i="4"/>
  <c r="G1502" i="4"/>
  <c r="G1686" i="4"/>
  <c r="G1561" i="4"/>
  <c r="G1810" i="4"/>
  <c r="G404" i="4"/>
  <c r="G1645" i="4"/>
  <c r="G707" i="4"/>
  <c r="G2982" i="4"/>
  <c r="G1771" i="4"/>
  <c r="G1671" i="4"/>
  <c r="G2857" i="4"/>
  <c r="G71" i="4"/>
  <c r="G779" i="4"/>
  <c r="G2244" i="4"/>
  <c r="G1451" i="4"/>
  <c r="G713" i="4"/>
  <c r="G1457" i="4"/>
  <c r="G1094" i="4"/>
  <c r="G2299" i="4"/>
  <c r="G704" i="4"/>
  <c r="G912" i="4"/>
  <c r="G1272" i="4"/>
  <c r="G2493" i="4"/>
  <c r="G2467" i="4"/>
  <c r="G1695" i="4"/>
  <c r="G2633" i="4"/>
  <c r="G2692" i="4"/>
  <c r="G1413" i="4"/>
  <c r="G963" i="4"/>
  <c r="G1511" i="4"/>
  <c r="G1756" i="4"/>
  <c r="G1030" i="4"/>
  <c r="G2235" i="4"/>
  <c r="G2449" i="4"/>
  <c r="G1354" i="4"/>
  <c r="G178" i="4"/>
  <c r="G1690" i="4"/>
  <c r="G540" i="4"/>
  <c r="G1253" i="4"/>
  <c r="G2785" i="4"/>
  <c r="G1821" i="4"/>
  <c r="G882" i="4"/>
  <c r="G1555" i="4"/>
  <c r="G981" i="4"/>
  <c r="G2212" i="4"/>
  <c r="G2773" i="4"/>
  <c r="G18" i="4"/>
  <c r="G2192" i="4"/>
  <c r="G1306" i="4"/>
  <c r="G2237" i="4"/>
  <c r="G2677" i="4"/>
  <c r="G806" i="4"/>
  <c r="G2486" i="4"/>
  <c r="G2495" i="4"/>
  <c r="G1465" i="4"/>
  <c r="G789" i="4"/>
  <c r="G2006" i="4"/>
  <c r="G2722" i="4"/>
  <c r="G1793" i="4"/>
  <c r="G864" i="4"/>
  <c r="G2733" i="4"/>
  <c r="G1767" i="4"/>
  <c r="G397" i="4"/>
  <c r="G427" i="4"/>
  <c r="G2315" i="4"/>
  <c r="G127" i="4"/>
  <c r="G384" i="4"/>
  <c r="G2063" i="4"/>
  <c r="G1305" i="4"/>
  <c r="G111" i="4"/>
  <c r="G1910" i="4"/>
  <c r="G2580" i="4"/>
  <c r="G1187" i="4"/>
  <c r="G1230" i="4"/>
  <c r="G1485" i="4"/>
  <c r="G1126" i="4"/>
  <c r="G2234" i="4"/>
  <c r="G716" i="4"/>
  <c r="G1113" i="4"/>
  <c r="G581" i="4"/>
  <c r="G2956" i="4"/>
  <c r="G2680" i="4"/>
  <c r="G2018" i="4"/>
  <c r="G1942" i="4"/>
  <c r="G1475" i="4"/>
  <c r="G2415" i="4"/>
  <c r="G1666" i="4"/>
  <c r="G1550" i="4"/>
  <c r="G2426" i="4"/>
  <c r="G76" i="4"/>
  <c r="G412" i="4"/>
  <c r="G2481" i="4"/>
  <c r="G2450" i="4"/>
  <c r="G632" i="4"/>
  <c r="G2176" i="4"/>
  <c r="G1326" i="4"/>
  <c r="G1390" i="4"/>
  <c r="G2326" i="4"/>
  <c r="G947" i="4"/>
  <c r="G497" i="4"/>
  <c r="G301" i="4"/>
  <c r="G123" i="4"/>
  <c r="G827" i="4"/>
  <c r="G2146" i="4"/>
  <c r="G295" i="4"/>
  <c r="G2509" i="4"/>
  <c r="G1522" i="4"/>
  <c r="G1156" i="4"/>
  <c r="G913" i="4"/>
  <c r="G1647" i="4"/>
  <c r="G696" i="4"/>
  <c r="G2589" i="4"/>
  <c r="G565" i="4"/>
  <c r="G43" i="4"/>
  <c r="G818" i="4"/>
  <c r="G2250" i="4"/>
  <c r="G1080" i="4"/>
  <c r="G1189" i="4"/>
  <c r="G1311" i="4"/>
  <c r="G2473" i="4"/>
  <c r="G256" i="4"/>
  <c r="G496" i="4"/>
  <c r="G2968" i="4"/>
  <c r="G2600" i="4"/>
  <c r="G1309" i="4"/>
  <c r="G2215" i="4"/>
  <c r="G2413" i="4"/>
  <c r="G2098" i="4"/>
  <c r="G1182" i="4"/>
  <c r="G1228" i="4"/>
  <c r="G645" i="4"/>
  <c r="G666" i="4"/>
  <c r="G1743" i="4"/>
  <c r="G2442" i="4"/>
  <c r="G92" i="4"/>
  <c r="G1405" i="4"/>
  <c r="G1360" i="4"/>
  <c r="G1114" i="4"/>
  <c r="G1436" i="4"/>
  <c r="G2899" i="4"/>
  <c r="G458" i="4"/>
  <c r="G1887" i="4"/>
  <c r="G1699" i="4"/>
  <c r="G1928" i="4"/>
  <c r="G949" i="4"/>
  <c r="G2005" i="4"/>
  <c r="G1649" i="4"/>
  <c r="G1473" i="4"/>
  <c r="G896" i="4"/>
  <c r="G1921" i="4"/>
  <c r="G1656" i="4"/>
  <c r="G207" i="4"/>
  <c r="G750" i="4"/>
  <c r="G1358" i="4"/>
  <c r="G217" i="4"/>
  <c r="G126" i="4"/>
  <c r="G742" i="4"/>
  <c r="G2159" i="4"/>
  <c r="G735" i="4"/>
  <c r="G1138" i="4"/>
  <c r="G1990" i="4"/>
  <c r="G694" i="4"/>
  <c r="G2590" i="4"/>
  <c r="G1749" i="4"/>
  <c r="G1365" i="4"/>
  <c r="G1765" i="4"/>
  <c r="G1104" i="4"/>
  <c r="G1949" i="4"/>
  <c r="G1234" i="4"/>
  <c r="G1338" i="4"/>
  <c r="G1385" i="4"/>
  <c r="G1369" i="4"/>
  <c r="G876" i="4"/>
  <c r="G243" i="4"/>
  <c r="G442" i="4"/>
  <c r="G2852" i="4"/>
  <c r="G2051" i="4"/>
  <c r="G187" i="4"/>
  <c r="G1922" i="4"/>
  <c r="G84" i="4"/>
  <c r="G411" i="4"/>
  <c r="G2077" i="4"/>
  <c r="G504" i="4"/>
  <c r="G2962" i="4"/>
  <c r="G657" i="4"/>
  <c r="G332" i="4"/>
  <c r="G2703" i="4"/>
  <c r="G2009" i="4"/>
  <c r="G2716" i="4"/>
  <c r="G850" i="4"/>
  <c r="G995" i="4"/>
  <c r="G1420" i="4"/>
  <c r="G1514" i="4"/>
  <c r="G509" i="4"/>
  <c r="G1047" i="4"/>
  <c r="G965" i="4"/>
  <c r="G1480" i="4"/>
  <c r="G2108" i="4"/>
  <c r="G754" i="4"/>
  <c r="G1674" i="4"/>
  <c r="G1093" i="4"/>
  <c r="G2040" i="4"/>
  <c r="G1199" i="4"/>
  <c r="G457" i="4"/>
  <c r="G1691" i="4"/>
  <c r="G1037" i="4"/>
  <c r="G1131" i="4"/>
  <c r="G815" i="4"/>
  <c r="G317" i="4"/>
  <c r="G1961" i="4"/>
  <c r="G1528" i="4"/>
  <c r="G928" i="4"/>
  <c r="G1792" i="4"/>
  <c r="G1585" i="4"/>
  <c r="G1993" i="4"/>
  <c r="G2106" i="4"/>
  <c r="G1763" i="4"/>
  <c r="G1943" i="4"/>
  <c r="G1570" i="4"/>
  <c r="G1891" i="4"/>
  <c r="G1006" i="4"/>
  <c r="G905" i="4"/>
  <c r="G2026" i="4"/>
  <c r="G2728" i="4"/>
  <c r="G87" i="4"/>
  <c r="G563" i="4"/>
  <c r="G1416" i="4"/>
  <c r="G1814" i="4"/>
  <c r="G2912" i="4"/>
  <c r="G1289" i="4"/>
  <c r="G1452" i="4"/>
  <c r="G53" i="4"/>
  <c r="G1134" i="4"/>
  <c r="G2579" i="4"/>
  <c r="G34" i="4"/>
  <c r="G1001" i="4"/>
  <c r="G2182" i="4"/>
  <c r="G163" i="4"/>
  <c r="G486" i="4"/>
  <c r="G1176" i="4"/>
  <c r="G121" i="4"/>
  <c r="G333" i="4"/>
  <c r="G189" i="4"/>
  <c r="G2551" i="4"/>
  <c r="G1803" i="4"/>
  <c r="G2647" i="4"/>
  <c r="G2143" i="4"/>
  <c r="G1825" i="4"/>
  <c r="G2802" i="4"/>
  <c r="G1833" i="4"/>
  <c r="G2253" i="4"/>
  <c r="G868" i="4"/>
  <c r="G1689" i="4"/>
  <c r="G899" i="4"/>
  <c r="G870" i="4"/>
  <c r="G2845" i="4"/>
  <c r="G1231" i="4"/>
  <c r="G2028" i="4"/>
  <c r="G403" i="4"/>
  <c r="G227" i="4"/>
  <c r="G636" i="4"/>
  <c r="G2954" i="4"/>
  <c r="G2635" i="4"/>
  <c r="G1378" i="4"/>
  <c r="G2349" i="4"/>
  <c r="G1805" i="4"/>
  <c r="G74" i="4"/>
  <c r="G438" i="4"/>
  <c r="G1388" i="4"/>
  <c r="G419" i="4"/>
  <c r="G2714" i="4"/>
  <c r="G476" i="4"/>
  <c r="G2392" i="4"/>
  <c r="G1748" i="4"/>
  <c r="G2522" i="4"/>
  <c r="G1700" i="4"/>
  <c r="G1652" i="4"/>
  <c r="G1785" i="4"/>
  <c r="G1963" i="4"/>
  <c r="G999" i="4"/>
  <c r="G1532" i="4"/>
  <c r="G2035" i="4"/>
  <c r="G292" i="4"/>
  <c r="G539" i="4"/>
  <c r="G1518" i="4"/>
  <c r="G933" i="4"/>
  <c r="G788" i="4"/>
  <c r="G9" i="4"/>
  <c r="G48" i="4"/>
  <c r="G1195" i="4"/>
  <c r="G795" i="4"/>
  <c r="G2724" i="4"/>
  <c r="G1303" i="4"/>
  <c r="G2015" i="4"/>
  <c r="G2127" i="4"/>
  <c r="G1302" i="4"/>
  <c r="G569" i="4"/>
  <c r="G172" i="4"/>
  <c r="G248" i="4"/>
  <c r="G2974" i="4"/>
  <c r="G77" i="4"/>
  <c r="G232" i="4"/>
  <c r="G1487" i="4"/>
  <c r="G57" i="4"/>
  <c r="G1909" i="4"/>
  <c r="G1042" i="4"/>
  <c r="G416" i="4"/>
  <c r="G2941" i="4"/>
  <c r="G2089" i="4"/>
  <c r="G1504" i="4"/>
  <c r="G78" i="4"/>
  <c r="G1429" i="4"/>
  <c r="G945" i="4"/>
  <c r="G1246" i="4"/>
  <c r="G705" i="4"/>
  <c r="G2578" i="4"/>
  <c r="G2399" i="4"/>
  <c r="G1622" i="4"/>
  <c r="G1371" i="4"/>
  <c r="G133" i="4"/>
  <c r="G997" i="4"/>
  <c r="G109" i="4"/>
  <c r="G2754" i="4"/>
  <c r="G145" i="4"/>
  <c r="G591" i="4"/>
  <c r="G1461" i="4"/>
  <c r="G1301" i="4"/>
  <c r="G2070" i="4"/>
  <c r="G2769" i="4"/>
  <c r="G1137" i="4"/>
  <c r="G1912" i="4"/>
  <c r="G2649" i="4"/>
  <c r="G1696" i="4"/>
  <c r="G2117" i="4"/>
  <c r="G1481" i="4"/>
  <c r="G2663" i="4"/>
  <c r="G141" i="4"/>
  <c r="G2933" i="4"/>
  <c r="G2301" i="4"/>
  <c r="G1634" i="4"/>
  <c r="G1245" i="4"/>
  <c r="G506" i="4"/>
  <c r="G613" i="4"/>
  <c r="G2836" i="4"/>
  <c r="G2679" i="4"/>
  <c r="G61" i="4"/>
  <c r="G641" i="4"/>
  <c r="G2913" i="4"/>
  <c r="G83" i="4"/>
  <c r="G1196" i="4"/>
  <c r="G777" i="4"/>
  <c r="G1834" i="4"/>
  <c r="G2167" i="4"/>
  <c r="G2209" i="4"/>
  <c r="G2672" i="4"/>
  <c r="G2998" i="4"/>
  <c r="G316" i="4"/>
  <c r="G392" i="4"/>
  <c r="G595" i="4"/>
  <c r="G2118" i="4"/>
  <c r="G1616" i="4"/>
  <c r="G2819" i="4"/>
  <c r="G1675" i="4"/>
  <c r="G1337" i="4"/>
  <c r="G1913" i="4"/>
  <c r="G2528" i="4"/>
  <c r="G588" i="4"/>
  <c r="G2439" i="4"/>
  <c r="G103" i="4"/>
  <c r="G794" i="4"/>
  <c r="G1780" i="4"/>
  <c r="G279" i="4"/>
  <c r="G552" i="4"/>
  <c r="G1073" i="4"/>
  <c r="G1938" i="4"/>
  <c r="G94" i="4"/>
  <c r="G1011" i="4"/>
  <c r="G140" i="4"/>
  <c r="G1463" i="4"/>
  <c r="G752" i="4"/>
  <c r="G1026" i="4"/>
  <c r="G1205" i="4"/>
  <c r="G2502" i="4"/>
  <c r="G1701" i="4"/>
  <c r="G2136" i="4"/>
  <c r="G920" i="4"/>
  <c r="G39" i="4"/>
  <c r="G1726" i="4"/>
  <c r="G2251" i="4"/>
  <c r="G2362" i="4"/>
  <c r="G2560" i="4"/>
  <c r="G132" i="4"/>
  <c r="G2169" i="4"/>
  <c r="G1317" i="4"/>
  <c r="G1142" i="4"/>
  <c r="G221" i="4"/>
  <c r="G1706" i="4"/>
  <c r="G1202" i="4"/>
  <c r="G1397" i="4"/>
  <c r="G2386" i="4"/>
  <c r="G2940" i="4"/>
  <c r="G1902" i="4"/>
  <c r="G2862" i="4"/>
  <c r="G2340" i="4"/>
  <c r="G16" i="4"/>
  <c r="G1593" i="4"/>
  <c r="G2380" i="4"/>
  <c r="G1965" i="4"/>
  <c r="G1637" i="4"/>
  <c r="G323" i="4"/>
  <c r="G1315" i="4"/>
  <c r="G364" i="4"/>
  <c r="G2957" i="4"/>
  <c r="G2290" i="4"/>
  <c r="G1983" i="4"/>
  <c r="G2173" i="4"/>
  <c r="G2767" i="4"/>
  <c r="G322" i="4"/>
  <c r="G1051" i="4"/>
  <c r="G1947" i="4"/>
  <c r="G2533" i="4"/>
  <c r="G2460" i="4"/>
  <c r="G1568" i="4"/>
  <c r="G1425" i="4"/>
  <c r="G914" i="4"/>
  <c r="G672" i="4"/>
  <c r="G769" i="4"/>
  <c r="G209" i="4"/>
  <c r="G1155" i="4"/>
  <c r="G2686" i="4"/>
  <c r="G1285" i="4"/>
  <c r="G683" i="4"/>
  <c r="G653" i="4"/>
  <c r="G2669" i="4"/>
  <c r="G2359" i="4"/>
  <c r="G62" i="4"/>
  <c r="G1491" i="4"/>
  <c r="G1324" i="4"/>
  <c r="G1287" i="4"/>
  <c r="G420" i="4"/>
  <c r="G2661" i="4"/>
  <c r="G989" i="4"/>
  <c r="G1247" i="4"/>
  <c r="G1999" i="4"/>
  <c r="G2188" i="4"/>
  <c r="G1843" i="4"/>
  <c r="G767" i="4"/>
  <c r="G1350" i="4"/>
  <c r="G2012" i="4"/>
  <c r="G969" i="4"/>
  <c r="G598" i="4"/>
  <c r="G1379" i="4"/>
  <c r="G643" i="4"/>
  <c r="G2138" i="4"/>
  <c r="G86" i="4"/>
  <c r="G2086" i="4"/>
  <c r="G2144" i="4"/>
  <c r="G891" i="4"/>
  <c r="G2917" i="4"/>
  <c r="G418" i="4"/>
  <c r="G863" i="4"/>
  <c r="G1650" i="4"/>
  <c r="G1932" i="4"/>
  <c r="G2402" i="4"/>
  <c r="G624" i="4"/>
  <c r="G1476" i="4"/>
  <c r="G1940" i="4"/>
  <c r="G1466" i="4"/>
  <c r="G943" i="4"/>
  <c r="G1658" i="4"/>
  <c r="G1872" i="4"/>
  <c r="G1764" i="4"/>
  <c r="G2921" i="4"/>
  <c r="G703" i="4"/>
  <c r="G2678" i="4"/>
  <c r="G664" i="4"/>
  <c r="G787" i="4"/>
  <c r="G988" i="4"/>
  <c r="G1125" i="4"/>
  <c r="G2097" i="4"/>
  <c r="G2404" i="4"/>
  <c r="G2508" i="4"/>
  <c r="G1599" i="4"/>
  <c r="G719" i="4"/>
  <c r="G146" i="4"/>
  <c r="G930" i="4"/>
  <c r="G1217" i="4"/>
  <c r="G1984" i="4"/>
  <c r="G586" i="4"/>
  <c r="G1122" i="4"/>
  <c r="G244" i="4"/>
  <c r="G974" i="4"/>
  <c r="G445" i="4"/>
  <c r="G2291" i="4"/>
  <c r="G2119" i="4"/>
  <c r="G1298" i="4"/>
  <c r="G1914" i="4"/>
  <c r="G2865" i="4"/>
  <c r="G635" i="4"/>
  <c r="G2759" i="4"/>
  <c r="G2918" i="4"/>
  <c r="G2550" i="4"/>
  <c r="G1869" i="4"/>
  <c r="G1719" i="4"/>
  <c r="G2732" i="4"/>
  <c r="G2898" i="4"/>
  <c r="G201" i="4"/>
  <c r="G2989" i="4"/>
  <c r="G1642" i="4"/>
  <c r="G1697" i="4"/>
  <c r="G2749" i="4"/>
  <c r="G2469" i="4"/>
  <c r="G1722" i="4"/>
  <c r="G1919" i="4"/>
  <c r="G336" i="4"/>
  <c r="G2184" i="4"/>
  <c r="G2266" i="4"/>
  <c r="G894" i="4"/>
  <c r="G1275" i="4"/>
  <c r="G2729" i="4"/>
  <c r="G47" i="4"/>
  <c r="G832" i="4"/>
  <c r="G2813" i="4"/>
  <c r="G582" i="4"/>
  <c r="G1329" i="4"/>
  <c r="G1578" i="4"/>
  <c r="G571" i="4"/>
  <c r="G921" i="4"/>
  <c r="G280" i="4"/>
  <c r="G575" i="4"/>
  <c r="G1752" i="4"/>
  <c r="G838" i="4"/>
  <c r="G359" i="4"/>
  <c r="G2045" i="4"/>
  <c r="G1679" i="4"/>
  <c r="G2792" i="4"/>
  <c r="G1970" i="4"/>
  <c r="G2685" i="4"/>
  <c r="G2497" i="4"/>
  <c r="G1721" i="4"/>
  <c r="G1297" i="4"/>
  <c r="G2129" i="4"/>
  <c r="G2220" i="4"/>
  <c r="G15" i="4"/>
  <c r="G2643" i="4"/>
  <c r="G1734" i="4"/>
  <c r="G1982" i="4"/>
  <c r="G1723" i="4"/>
  <c r="G186" i="4"/>
  <c r="G2613" i="4"/>
  <c r="G1899" i="4"/>
  <c r="G1991" i="4"/>
  <c r="G765" i="4"/>
  <c r="G2531" i="4"/>
  <c r="G662" i="4"/>
  <c r="G2406" i="4"/>
  <c r="G305" i="4"/>
  <c r="G741" i="4"/>
  <c r="G763" i="4"/>
  <c r="G487" i="4"/>
  <c r="G1244" i="4"/>
  <c r="G2403" i="4"/>
  <c r="G2993" i="4"/>
  <c r="G609" i="4"/>
  <c r="G1969" i="4"/>
  <c r="G1077" i="4"/>
  <c r="G2069" i="4"/>
  <c r="G1031" i="4"/>
  <c r="G897" i="4"/>
  <c r="G2585" i="4"/>
  <c r="G2424" i="4"/>
  <c r="G2053" i="4"/>
  <c r="G118" i="4"/>
  <c r="G953" i="4"/>
  <c r="G1978" i="4"/>
  <c r="G2916" i="4"/>
  <c r="G1082" i="4"/>
  <c r="G2139" i="4"/>
  <c r="G1529" i="4"/>
  <c r="G1772" i="4"/>
  <c r="G2996" i="4"/>
  <c r="G400" i="4"/>
  <c r="G1144" i="4"/>
  <c r="G2510" i="4"/>
  <c r="G2337" i="4"/>
  <c r="G1065" i="4"/>
  <c r="G2342" i="4"/>
  <c r="G58" i="4"/>
  <c r="G1976" i="4"/>
  <c r="G2323" i="4"/>
  <c r="G1868" i="4"/>
  <c r="G1768" i="4"/>
  <c r="G819" i="4"/>
  <c r="G395" i="4"/>
  <c r="G535" i="4"/>
  <c r="G2734" i="4"/>
  <c r="G466" i="4"/>
  <c r="G747" i="4"/>
  <c r="G1856" i="4"/>
  <c r="G2207" i="4"/>
  <c r="G2544" i="4"/>
  <c r="G2014" i="4"/>
  <c r="G1468" i="4"/>
  <c r="G1118" i="4"/>
  <c r="G2866" i="4"/>
  <c r="G2109" i="4"/>
  <c r="G2080" i="4"/>
  <c r="G1515" i="4"/>
  <c r="G1893" i="4"/>
  <c r="G541" i="4"/>
  <c r="G2037" i="4"/>
  <c r="G493" i="4"/>
  <c r="G1874" i="4"/>
  <c r="G2556" i="4"/>
  <c r="G1410" i="4"/>
  <c r="G808" i="4"/>
  <c r="G1469" i="4"/>
  <c r="G2103" i="4"/>
  <c r="G2573" i="4"/>
  <c r="G647" i="4"/>
  <c r="G1438" i="4"/>
  <c r="G557" i="4"/>
  <c r="G1145" i="4"/>
  <c r="G2742" i="4"/>
  <c r="G440" i="4"/>
  <c r="G2890" i="4"/>
  <c r="G2410" i="4"/>
  <c r="G1432" i="4"/>
  <c r="G1574" i="4"/>
  <c r="G2558" i="4"/>
  <c r="G2726" i="4"/>
  <c r="G374" i="4"/>
  <c r="G2259" i="4"/>
  <c r="G1458" i="4"/>
  <c r="G2632" i="4"/>
  <c r="G1128" i="4"/>
  <c r="G2203" i="4"/>
  <c r="G614" i="4"/>
  <c r="G337" i="4"/>
  <c r="G2606" i="4"/>
  <c r="G2011" i="4"/>
  <c r="G879" i="4"/>
  <c r="G829" i="4"/>
  <c r="G2805" i="4"/>
  <c r="G2995" i="4"/>
  <c r="G271" i="4"/>
  <c r="G2712" i="4"/>
  <c r="G1003" i="4"/>
  <c r="G2799" i="4"/>
  <c r="G854" i="4"/>
  <c r="G2668" i="4"/>
  <c r="G1903" i="4"/>
  <c r="G1770" i="4"/>
  <c r="G2300" i="4"/>
  <c r="G990" i="4"/>
  <c r="G162" i="4"/>
  <c r="G2952" i="4"/>
  <c r="G2204" i="4"/>
  <c r="G2591" i="4"/>
  <c r="G2778" i="4"/>
  <c r="G548" i="4"/>
  <c r="G2002" i="4"/>
  <c r="G851" i="4"/>
  <c r="G2815" i="4"/>
  <c r="G1357" i="4"/>
  <c r="G1276" i="4"/>
  <c r="G51" i="4"/>
  <c r="G1566" i="4"/>
  <c r="G2609" i="4"/>
  <c r="G1866" i="4"/>
  <c r="G2797" i="4"/>
  <c r="G938" i="4"/>
  <c r="G2262" i="4"/>
  <c r="G1815" i="4"/>
  <c r="G137" i="4"/>
  <c r="G1573" i="4"/>
  <c r="G1054" i="4"/>
  <c r="G2801" i="4"/>
  <c r="G1428" i="4"/>
  <c r="G152" i="4"/>
  <c r="G2396" i="4"/>
  <c r="G472" i="4"/>
  <c r="G2067" i="4"/>
  <c r="G1994" i="4"/>
  <c r="G1252" i="4"/>
  <c r="G1725" i="4"/>
  <c r="G1889" i="4"/>
  <c r="G1158" i="4"/>
  <c r="G2824" i="4"/>
  <c r="G2750" i="4"/>
  <c r="G408" i="4"/>
  <c r="G2003" i="4"/>
  <c r="G294" i="4"/>
  <c r="G2850" i="4"/>
  <c r="G2885" i="4"/>
  <c r="G2149" i="4"/>
  <c r="G30" i="4"/>
  <c r="G2946" i="4"/>
  <c r="G2840" i="4"/>
  <c r="G2115" i="4"/>
  <c r="G2007" i="4"/>
  <c r="G2978" i="4"/>
  <c r="G2309" i="4"/>
  <c r="G1380" i="4"/>
  <c r="G1484" i="4"/>
  <c r="G2400" i="4"/>
  <c r="G63" i="4"/>
  <c r="G1277" i="4"/>
  <c r="G2999" i="4"/>
  <c r="G75" i="4"/>
  <c r="G679" i="4"/>
  <c r="G307" i="4"/>
  <c r="G556" i="4"/>
  <c r="G837" i="4"/>
  <c r="G380" i="4"/>
  <c r="G1631" i="4"/>
  <c r="G1052" i="4"/>
  <c r="G554" i="4"/>
  <c r="G166" i="4"/>
  <c r="G986" i="4"/>
  <c r="G865" i="4"/>
  <c r="G2521" i="4"/>
  <c r="G680" i="4"/>
  <c r="G1894" i="4"/>
  <c r="G2099" i="4"/>
  <c r="G822" i="4"/>
  <c r="G1713" i="4"/>
  <c r="G363" i="4"/>
  <c r="G2422" i="4"/>
  <c r="G1678" i="4"/>
  <c r="G1435" i="4"/>
  <c r="G284" i="4"/>
  <c r="G1617" i="4"/>
  <c r="G633" i="4"/>
  <c r="G2847" i="4"/>
  <c r="G1606" i="4"/>
  <c r="G1660" i="4"/>
  <c r="G1883" i="4"/>
  <c r="G919" i="4"/>
  <c r="G1926" i="4"/>
  <c r="G2689" i="4"/>
  <c r="G1956" i="4"/>
  <c r="G155" i="4"/>
  <c r="G2258" i="4"/>
  <c r="G2540" i="4"/>
  <c r="G1708" i="4"/>
  <c r="G2378" i="4"/>
  <c r="G1044" i="4"/>
  <c r="G1063" i="4"/>
  <c r="G1597" i="4"/>
  <c r="G104" i="4"/>
  <c r="G654" i="4"/>
  <c r="G1563" i="4"/>
  <c r="G348" i="4"/>
  <c r="G1148" i="4"/>
  <c r="G1492" i="4"/>
  <c r="G2924" i="4"/>
  <c r="G2341" i="4"/>
  <c r="G56" i="4"/>
  <c r="G2621" i="4"/>
  <c r="G1341" i="4"/>
  <c r="G1812" i="4"/>
  <c r="G726" i="4"/>
  <c r="G814" i="4"/>
  <c r="G304" i="4"/>
  <c r="G2384" i="4"/>
  <c r="G2928" i="4"/>
  <c r="G1917" i="4"/>
  <c r="G2363" i="4"/>
  <c r="G120" i="4"/>
  <c r="G1010" i="4"/>
  <c r="G2806" i="4"/>
  <c r="G1552" i="4"/>
  <c r="G2358" i="4"/>
  <c r="G1641" i="4"/>
  <c r="G2428" i="4"/>
  <c r="G2472" i="4"/>
  <c r="G2302" i="4"/>
  <c r="G69" i="4"/>
  <c r="G1962" i="4"/>
  <c r="G1455" i="4"/>
  <c r="G182" i="4"/>
  <c r="G544" i="4"/>
  <c r="G347" i="4"/>
  <c r="G1851" i="4"/>
  <c r="G1817" i="4"/>
  <c r="G1370" i="4"/>
  <c r="G1989" i="4"/>
  <c r="G730" i="4"/>
  <c r="G1988" i="4"/>
  <c r="G546" i="4"/>
  <c r="G975" i="4"/>
  <c r="G1308" i="4"/>
  <c r="G566" i="4"/>
  <c r="G211" i="4"/>
  <c r="G2054" i="4"/>
  <c r="G1569" i="4"/>
  <c r="G984" i="4"/>
  <c r="G2811" i="4"/>
  <c r="G904" i="4"/>
  <c r="G2872" i="4"/>
  <c r="G560" i="4"/>
  <c r="G303" i="4"/>
  <c r="G2596" i="4"/>
  <c r="G233" i="4"/>
  <c r="G2121" i="4"/>
  <c r="G1643" i="4"/>
  <c r="G161" i="4"/>
  <c r="G72" i="4"/>
  <c r="G255" i="4"/>
  <c r="G2465" i="4"/>
  <c r="G798" i="4"/>
  <c r="G2287" i="4"/>
  <c r="G2344" i="4"/>
  <c r="G1147" i="4"/>
  <c r="G2902" i="4"/>
  <c r="G1248" i="4"/>
  <c r="G2932" i="4"/>
  <c r="G318" i="4"/>
  <c r="G1495" i="4"/>
  <c r="G1905" i="4"/>
  <c r="G1857" i="4"/>
  <c r="G2666" i="4"/>
  <c r="G1184" i="4"/>
  <c r="G2870" i="4"/>
  <c r="G2587" i="4"/>
  <c r="G699" i="4"/>
  <c r="G2593" i="4"/>
  <c r="G2444" i="4"/>
  <c r="G1411" i="4"/>
  <c r="G2128" i="4"/>
  <c r="G81" i="4"/>
  <c r="G1884" i="4"/>
  <c r="G175" i="4"/>
  <c r="G138" i="4"/>
  <c r="G1632" i="4"/>
  <c r="G1836" i="4"/>
  <c r="G1888" i="4"/>
  <c r="G796" i="4"/>
  <c r="G2261" i="4"/>
  <c r="G597" i="4"/>
  <c r="G196" i="4"/>
  <c r="G2539" i="4"/>
  <c r="G60" i="4"/>
  <c r="G1934" i="4"/>
  <c r="G3" i="4"/>
  <c r="G502" i="4"/>
  <c r="G2786" i="4"/>
  <c r="G1615" i="4"/>
  <c r="G983" i="4"/>
  <c r="G1609" i="4"/>
  <c r="G2345" i="4"/>
  <c r="G530" i="4"/>
  <c r="G2365" i="4"/>
  <c r="G534" i="4"/>
  <c r="G2897" i="4"/>
  <c r="G2930" i="4"/>
  <c r="G2693" i="4"/>
  <c r="G1871" i="4"/>
  <c r="G2137" i="4"/>
  <c r="G2517" i="4"/>
  <c r="G1172" i="4"/>
  <c r="G1646" i="4"/>
  <c r="G1212" i="4"/>
  <c r="G91" i="4"/>
  <c r="G2674" i="4"/>
  <c r="G1664" i="4"/>
  <c r="G2846" i="4"/>
  <c r="G709" i="4"/>
  <c r="G825" i="4"/>
  <c r="G299" i="4"/>
  <c r="G2273" i="4"/>
  <c r="G572" i="4"/>
  <c r="G1798" i="4"/>
  <c r="G2880" i="4"/>
  <c r="G900" i="4"/>
  <c r="G2371" i="4"/>
  <c r="G2474" i="4"/>
  <c r="G1266" i="4"/>
  <c r="G1041" i="4"/>
  <c r="G2937" i="4"/>
  <c r="G2676" i="4"/>
  <c r="G2372" i="4"/>
  <c r="G1332" i="4"/>
  <c r="G2056" i="4"/>
  <c r="G1594" i="4"/>
  <c r="G2927" i="4"/>
  <c r="G698" i="4"/>
  <c r="G1986" i="4"/>
  <c r="G701" i="4"/>
  <c r="G834" i="4"/>
  <c r="G2397" i="4"/>
  <c r="G833" i="4"/>
  <c r="G706" i="4"/>
  <c r="G1546" i="4"/>
  <c r="G2608" i="4"/>
  <c r="G2455" i="4"/>
  <c r="G2900" i="4"/>
  <c r="G1703" i="4"/>
  <c r="G942" i="4"/>
  <c r="G1513" i="4"/>
  <c r="G2412" i="4"/>
  <c r="G757" i="4"/>
  <c r="G956" i="4"/>
  <c r="G156" i="4"/>
  <c r="G1472" i="4"/>
  <c r="G1619" i="4"/>
  <c r="G90" i="4"/>
  <c r="G1446" i="4"/>
  <c r="G1294" i="4"/>
  <c r="G2061" i="4"/>
  <c r="G474" i="4"/>
  <c r="G1400" i="4"/>
  <c r="G1166" i="4"/>
  <c r="G2834" i="4"/>
  <c r="G2735" i="4"/>
  <c r="G2659" i="4"/>
  <c r="G1456" i="4"/>
  <c r="G1545" i="4"/>
  <c r="G27" i="4"/>
  <c r="G197" i="4"/>
  <c r="G1794" i="4"/>
  <c r="G1494" i="4"/>
  <c r="G1633" i="4"/>
  <c r="G1441" i="4"/>
  <c r="G1117" i="4"/>
  <c r="G884" i="4"/>
  <c r="G2274" i="4"/>
  <c r="G515" i="4"/>
  <c r="G2751" i="4"/>
  <c r="G2050" i="4"/>
  <c r="G2629" i="4"/>
  <c r="G2615" i="4"/>
  <c r="G2394" i="4"/>
  <c r="G2525" i="4"/>
  <c r="G37" i="4"/>
  <c r="G2723" i="4"/>
  <c r="G338" i="4"/>
  <c r="G2926" i="4"/>
  <c r="G2737" i="4"/>
  <c r="G228" i="4"/>
  <c r="G2231" i="4"/>
  <c r="G210" i="4"/>
  <c r="G642" i="4"/>
  <c r="G439" i="4"/>
  <c r="G2566" i="4"/>
  <c r="G2271" i="4"/>
  <c r="G665" i="4"/>
  <c r="G2574" i="4"/>
  <c r="G1935" i="4"/>
  <c r="G1712" i="4"/>
  <c r="G2377" i="4"/>
  <c r="G1512" i="4"/>
  <c r="G2195" i="4"/>
  <c r="G2727" i="4"/>
  <c r="G558" i="4"/>
  <c r="G2879" i="4"/>
  <c r="G585" i="4"/>
  <c r="G268" i="4"/>
  <c r="G2343" i="4"/>
  <c r="G1260" i="4"/>
  <c r="G2650" i="4"/>
  <c r="G1959" i="4"/>
  <c r="G2387" i="4"/>
  <c r="G1588" i="4"/>
  <c r="G2025" i="4"/>
  <c r="G1009" i="4"/>
  <c r="G736" i="4"/>
  <c r="G1224" i="4"/>
  <c r="G1895" i="4"/>
  <c r="G2281" i="4"/>
  <c r="G2027" i="4"/>
  <c r="G101" i="4"/>
  <c r="G1668" i="4"/>
  <c r="G2135" i="4"/>
  <c r="G2" i="4"/>
  <c r="G2782" i="4"/>
  <c r="G2366" i="4"/>
  <c r="G1348" i="4"/>
  <c r="G2922" i="4"/>
  <c r="G1288" i="4"/>
  <c r="G2091" i="4"/>
  <c r="G2503" i="4"/>
  <c r="G310" i="4"/>
  <c r="G1437" i="4"/>
  <c r="G737" i="4"/>
  <c r="G381" i="4"/>
  <c r="G1823" i="4"/>
  <c r="G2605" i="4"/>
  <c r="G1595" i="4"/>
  <c r="G2306" i="4"/>
  <c r="G441" i="4"/>
  <c r="G860" i="4"/>
  <c r="G2328" i="4"/>
  <c r="G2827" i="4"/>
  <c r="G2688" i="4"/>
  <c r="G38" i="4"/>
  <c r="G2252" i="4"/>
  <c r="G2059" i="4"/>
  <c r="G1613" i="4"/>
  <c r="G2745" i="4"/>
  <c r="G1567" i="4"/>
  <c r="G8" i="4"/>
  <c r="G2312" i="4"/>
  <c r="G150" i="4"/>
  <c r="G2814" i="4"/>
  <c r="G513" i="4"/>
  <c r="G2242" i="4"/>
  <c r="G2694" i="4"/>
  <c r="G219" i="4"/>
  <c r="G892" i="4"/>
  <c r="G2155" i="4"/>
  <c r="G378" i="4"/>
  <c r="G612" i="4"/>
  <c r="G2408" i="4"/>
  <c r="G776" i="4"/>
  <c r="G2352" i="4"/>
  <c r="G1523" i="4"/>
  <c r="G2983" i="4"/>
  <c r="G2515" i="4"/>
  <c r="G1751" i="4"/>
  <c r="G276" i="4"/>
  <c r="G578" i="4"/>
  <c r="G2923" i="4"/>
  <c r="G2441" i="4"/>
  <c r="G1282" i="4"/>
  <c r="G281" i="4"/>
  <c r="G2919" i="4"/>
  <c r="G2597" i="4"/>
  <c r="G1459" i="4"/>
  <c r="G2955" i="4"/>
  <c r="G2491" i="4"/>
  <c r="G1299" i="4"/>
  <c r="G927" i="4"/>
  <c r="G628" i="4"/>
  <c r="G637" i="4"/>
  <c r="G2293" i="4"/>
  <c r="G501" i="4"/>
  <c r="G1867" i="4"/>
  <c r="G300" i="4"/>
  <c r="G2275" i="4"/>
  <c r="G629" i="4"/>
  <c r="G594" i="4"/>
  <c r="G2038" i="4"/>
  <c r="G2835" i="4"/>
  <c r="G802" i="4"/>
  <c r="G357" i="4"/>
  <c r="G1736" i="4"/>
  <c r="G1072" i="4"/>
  <c r="G2305" i="4"/>
  <c r="G688" i="4"/>
  <c r="G2756" i="4"/>
  <c r="G2858" i="4"/>
  <c r="G2205" i="4"/>
  <c r="G1779" i="4"/>
  <c r="G2967" i="4"/>
  <c r="G1870" i="4"/>
  <c r="G2451" i="4"/>
  <c r="G1790" i="4"/>
  <c r="G406" i="4"/>
  <c r="G521" i="4"/>
  <c r="G1283" i="4"/>
  <c r="G2073" i="4"/>
  <c r="G2239" i="4"/>
  <c r="G2614" i="4"/>
  <c r="G786" i="4"/>
  <c r="G107" i="4"/>
  <c r="G576" i="4"/>
  <c r="G2777" i="4"/>
  <c r="G225" i="4"/>
  <c r="G1929" i="4"/>
  <c r="G893" i="4"/>
  <c r="G2648" i="4"/>
  <c r="G2270" i="4"/>
  <c r="G2158" i="4"/>
  <c r="G1559" i="4"/>
  <c r="G673" i="4"/>
  <c r="G2487" i="4"/>
  <c r="G2798" i="4"/>
  <c r="G842" i="4"/>
  <c r="G1576" i="4"/>
  <c r="G2545" i="4"/>
  <c r="G1840" i="4"/>
  <c r="G2770" i="4"/>
  <c r="G2285" i="4"/>
  <c r="G1486" i="4"/>
  <c r="G2640" i="4"/>
  <c r="G753" i="4"/>
  <c r="G916" i="4"/>
  <c r="G625" i="4"/>
  <c r="G1662" i="4"/>
  <c r="G731" i="4"/>
  <c r="G247" i="4"/>
  <c r="G321" i="4"/>
  <c r="G1291" i="4"/>
  <c r="G471" i="4"/>
  <c r="G1070" i="4"/>
  <c r="G1535" i="4"/>
  <c r="G1858" i="4"/>
  <c r="G2883" i="4"/>
  <c r="G2602" i="4"/>
  <c r="G199" i="4"/>
  <c r="G479" i="4"/>
  <c r="G2823" i="4"/>
  <c r="G1886" i="4"/>
  <c r="G955" i="4"/>
  <c r="G1971" i="4"/>
  <c r="G872" i="4"/>
  <c r="G1402" i="4"/>
  <c r="G1352" i="4"/>
  <c r="G2197" i="4"/>
  <c r="G2047" i="4"/>
  <c r="G1023" i="4"/>
  <c r="G446" i="4"/>
  <c r="G1541" i="4"/>
  <c r="G841" i="4"/>
  <c r="G2331" i="4"/>
  <c r="G1387" i="4"/>
  <c r="G1349" i="4"/>
  <c r="G1223" i="4"/>
  <c r="G2170" i="4"/>
  <c r="G2190" i="4"/>
  <c r="G2682" i="4"/>
  <c r="G744" i="4"/>
  <c r="G2116" i="4"/>
  <c r="G2414" i="4"/>
  <c r="G3001" i="4"/>
  <c r="G1729" i="4"/>
  <c r="G1116" i="4"/>
  <c r="G889" i="4"/>
  <c r="G1279" i="4"/>
  <c r="G536" i="4"/>
  <c r="G926" i="4"/>
  <c r="G1086" i="4"/>
  <c r="G843" i="4"/>
  <c r="G394" i="4"/>
  <c r="G159" i="4"/>
  <c r="G2496" i="4"/>
  <c r="G5" i="4"/>
  <c r="G188" i="4"/>
  <c r="G852" i="4"/>
  <c r="G656" i="4"/>
  <c r="G2327" i="4"/>
  <c r="G2943" i="4"/>
  <c r="G858" i="4"/>
  <c r="G67" i="4"/>
  <c r="G1714" i="4"/>
  <c r="G980" i="4"/>
  <c r="G2416" i="4"/>
  <c r="G830" i="4"/>
  <c r="G2838" i="4"/>
  <c r="G1852" i="4"/>
  <c r="G369" i="4"/>
  <c r="G1075" i="4"/>
  <c r="G2246" i="4"/>
  <c r="G482" i="4"/>
  <c r="G2004" i="4"/>
  <c r="G785" i="4"/>
  <c r="G561" i="4"/>
  <c r="G1860" i="4"/>
  <c r="G1372" i="4"/>
  <c r="G1278" i="4"/>
  <c r="G2888" i="4"/>
  <c r="G2619" i="4"/>
  <c r="G2228" i="4"/>
  <c r="G1268" i="4"/>
  <c r="G1447" i="4"/>
  <c r="G253" i="4"/>
  <c r="G1880" i="4"/>
  <c r="G460" i="4"/>
  <c r="G293" i="4"/>
  <c r="G2152" i="4"/>
  <c r="G2081" i="4"/>
  <c r="G2787" i="4"/>
  <c r="G1391" i="4"/>
  <c r="G1809" i="4"/>
  <c r="G1526" i="4"/>
  <c r="G2186" i="4"/>
  <c r="G2576" i="4"/>
  <c r="G964" i="4"/>
  <c r="G1800" i="4"/>
  <c r="G1180" i="4"/>
  <c r="G2507" i="4"/>
  <c r="G1930" i="4"/>
  <c r="G1406" i="4"/>
  <c r="G46" i="4"/>
  <c r="G1746" i="4"/>
  <c r="G1336" i="4"/>
  <c r="G2370" i="4"/>
  <c r="G1374" i="4"/>
  <c r="G523" i="4"/>
  <c r="G263" i="4"/>
  <c r="G669" i="4"/>
  <c r="G2286" i="4"/>
  <c r="G320" i="4"/>
  <c r="G1508" i="4"/>
  <c r="G2934" i="4"/>
  <c r="G444" i="4"/>
  <c r="G153" i="4"/>
  <c r="G1592" i="4"/>
  <c r="G1111" i="4"/>
  <c r="G1264" i="4"/>
  <c r="G1066" i="4"/>
  <c r="G462" i="4"/>
  <c r="G1233" i="4"/>
  <c r="G2333" i="4"/>
  <c r="G567" i="4"/>
  <c r="G2458" i="4"/>
  <c r="G490" i="4"/>
  <c r="G224" i="4"/>
  <c r="G579" i="4"/>
  <c r="G2194" i="4"/>
  <c r="G1089" i="4"/>
  <c r="G2512" i="4"/>
  <c r="G1241" i="4"/>
  <c r="G961" i="4"/>
  <c r="G906" i="4"/>
  <c r="G1218" i="4"/>
  <c r="G2859" i="4"/>
  <c r="G1399" i="4"/>
  <c r="G800" i="4"/>
  <c r="G2499" i="4"/>
  <c r="G1012" i="4"/>
  <c r="G848" i="4"/>
  <c r="G1584" i="4"/>
  <c r="G2140" i="4"/>
  <c r="G1661" i="4"/>
  <c r="G1119" i="4"/>
  <c r="G236" i="4"/>
  <c r="G2624" i="4"/>
  <c r="G2690" i="4"/>
  <c r="G2818" i="4"/>
  <c r="G2581" i="4"/>
  <c r="G428" i="4"/>
  <c r="G2616" i="4"/>
  <c r="G2809" i="4"/>
  <c r="G722" i="4"/>
  <c r="G2564" i="4"/>
  <c r="G959" i="4"/>
  <c r="G1623" i="4"/>
  <c r="G1489" i="4"/>
  <c r="G469" i="4"/>
  <c r="G1680" i="4"/>
  <c r="G484" i="4"/>
  <c r="G2438" i="4"/>
  <c r="G652" i="4"/>
  <c r="G755" i="4"/>
  <c r="G1344" i="4"/>
  <c r="G1841" i="4"/>
  <c r="G2893" i="4"/>
  <c r="G2313" i="4"/>
  <c r="G1562" i="4"/>
  <c r="G2254" i="4"/>
  <c r="G853" i="4"/>
  <c r="G1100" i="4"/>
  <c r="G1482" i="4"/>
  <c r="G23" i="4"/>
  <c r="G1359" i="4"/>
  <c r="G1238" i="4"/>
  <c r="G1838" i="4"/>
  <c r="G611" i="4"/>
  <c r="G85" i="4"/>
  <c r="G627" i="4"/>
  <c r="G1208" i="4"/>
  <c r="G2417" i="4"/>
  <c r="G1670" i="4"/>
  <c r="G106" i="4"/>
  <c r="G2255" i="4"/>
  <c r="G2379" i="4"/>
  <c r="G2227" i="4"/>
  <c r="G1808" i="4"/>
  <c r="G1421" i="4"/>
  <c r="G939" i="4"/>
  <c r="G809" i="4"/>
  <c r="G1433" i="4"/>
  <c r="G2180" i="4"/>
  <c r="G2549" i="4"/>
  <c r="G1789" i="4"/>
  <c r="G2975" i="4"/>
  <c r="G812" i="4"/>
  <c r="G2094" i="4"/>
  <c r="G2470" i="4"/>
  <c r="G1227" i="4"/>
  <c r="G2506" i="4"/>
  <c r="G782" i="4"/>
  <c r="G1367" i="4"/>
  <c r="G1796" i="4"/>
  <c r="G2905" i="4"/>
  <c r="G2463" i="4"/>
  <c r="G2485" i="4"/>
  <c r="G309" i="4"/>
  <c r="G1221" i="4"/>
  <c r="G1426" i="4"/>
  <c r="G2478" i="4"/>
  <c r="G1865" i="4"/>
  <c r="G1120" i="4"/>
  <c r="G2029" i="4"/>
  <c r="G273" i="4"/>
  <c r="G2130" i="4"/>
  <c r="G1150" i="4"/>
  <c r="G2071" i="4"/>
  <c r="G2134" i="4"/>
  <c r="G1000" i="4"/>
  <c r="G44" i="4"/>
  <c r="G2320" i="4"/>
  <c r="G288" i="4"/>
  <c r="G2951" i="4"/>
  <c r="G2336" i="4"/>
  <c r="G2980" i="4"/>
  <c r="G2498" i="4"/>
  <c r="G2961" i="4"/>
  <c r="G553" i="4"/>
  <c r="G1881" i="4"/>
  <c r="G550" i="4"/>
  <c r="G711" i="4"/>
  <c r="G1802" i="4"/>
  <c r="G1394" i="4"/>
  <c r="G270" i="4"/>
  <c r="G246" i="4"/>
  <c r="G1174" i="4"/>
  <c r="G1731" i="4"/>
  <c r="G2044" i="4"/>
  <c r="G2948" i="4"/>
  <c r="G2193" i="4"/>
  <c r="G861" i="4"/>
  <c r="G839" i="4"/>
  <c r="G451" i="4"/>
  <c r="G1477" i="4"/>
  <c r="G2482" i="4"/>
  <c r="G2697" i="4"/>
  <c r="G724" i="4"/>
  <c r="G543" i="4"/>
  <c r="G537" i="4"/>
  <c r="G1045" i="4"/>
  <c r="G1830" i="4"/>
  <c r="G2536" i="4"/>
  <c r="G113" i="4"/>
  <c r="G2461" i="4"/>
  <c r="G1375" i="4"/>
  <c r="G2221" i="4"/>
  <c r="G260" i="4"/>
  <c r="G517" i="4"/>
  <c r="G2892" i="4"/>
  <c r="G1762" i="4"/>
  <c r="G431" i="4"/>
  <c r="G877" i="4"/>
  <c r="G2944" i="4"/>
  <c r="G1107" i="4"/>
  <c r="G1907" i="4"/>
  <c r="G951" i="4"/>
  <c r="G97" i="4"/>
  <c r="G1178" i="4"/>
  <c r="G1103" i="4"/>
  <c r="G1347" i="4"/>
  <c r="G584" i="4"/>
  <c r="G671" i="4"/>
  <c r="G760" i="4"/>
  <c r="G82" i="4"/>
  <c r="G2717" i="4"/>
  <c r="G122" i="4"/>
  <c r="G2630" i="4"/>
  <c r="G589" i="4"/>
  <c r="G324" i="4"/>
  <c r="G661" i="4"/>
  <c r="G2671" i="4"/>
  <c r="G131" i="4"/>
  <c r="G685" i="4"/>
  <c r="G1587" i="4"/>
  <c r="G1239" i="4"/>
  <c r="G296" i="4"/>
  <c r="G488" i="4"/>
  <c r="G2364" i="4"/>
  <c r="G2480" i="4"/>
  <c r="G2330" i="4"/>
  <c r="G1936" i="4"/>
  <c r="G774" i="4"/>
  <c r="G1259" i="4"/>
  <c r="G1007" i="4"/>
  <c r="G1718" i="4"/>
  <c r="G2774" i="4"/>
  <c r="G1536" i="4"/>
  <c r="G298" i="4"/>
  <c r="G2041" i="4"/>
  <c r="G1242" i="4"/>
  <c r="G2831" i="4"/>
  <c r="G1058" i="4"/>
  <c r="G214" i="4"/>
  <c r="G1384" i="4"/>
  <c r="G2592" i="4"/>
  <c r="G1918" i="4"/>
  <c r="G1038" i="4"/>
  <c r="G514" i="4"/>
  <c r="G1549" i="4"/>
  <c r="G2743" i="4"/>
  <c r="G1797" i="4"/>
  <c r="G1897" i="4"/>
  <c r="G2575" i="4"/>
  <c r="G297" i="4"/>
  <c r="G96" i="4"/>
  <c r="G2939" i="4"/>
  <c r="G235" i="4"/>
  <c r="G1430" i="4"/>
  <c r="G1924" i="4"/>
  <c r="G824" i="4"/>
  <c r="G41" i="4"/>
  <c r="G1761" i="4"/>
  <c r="G1901" i="4"/>
  <c r="G389" i="4"/>
  <c r="G1596" i="4"/>
  <c r="G2311" i="4"/>
  <c r="G289" i="4"/>
  <c r="G1754" i="4"/>
  <c r="G803" i="4"/>
  <c r="G2639" i="4"/>
  <c r="G1085" i="4"/>
  <c r="G2842" i="4"/>
  <c r="G2058" i="4"/>
  <c r="G36" i="4"/>
  <c r="G2929" i="4"/>
  <c r="G987" i="4"/>
  <c r="G816" i="4"/>
  <c r="G1028" i="4"/>
  <c r="G1281" i="4"/>
  <c r="G602" i="4"/>
  <c r="G725" i="4"/>
  <c r="G1854" i="4"/>
  <c r="G2198" i="4"/>
  <c r="G2705" i="4"/>
  <c r="G181" i="4"/>
  <c r="G2985" i="4"/>
  <c r="G526" i="4"/>
  <c r="G2165" i="4"/>
  <c r="G1732" i="4"/>
  <c r="G801" i="4"/>
  <c r="G1185" i="4"/>
  <c r="G251" i="4"/>
  <c r="G2561" i="4"/>
  <c r="G2945" i="4"/>
  <c r="G200" i="4"/>
  <c r="G1950" i="4"/>
  <c r="G1745" i="4"/>
  <c r="G2214" i="4"/>
  <c r="G2213" i="4"/>
  <c r="G2265" i="4"/>
  <c r="G2178" i="4"/>
  <c r="G2664" i="4"/>
  <c r="G2057" i="4"/>
  <c r="G1361" i="4"/>
  <c r="G678" i="4"/>
  <c r="G689" i="4"/>
  <c r="G903" i="4"/>
  <c r="G2563" i="4"/>
  <c r="G783" i="4"/>
  <c r="G2808" i="4"/>
  <c r="G2431" i="4"/>
  <c r="G1159" i="4"/>
  <c r="G1087" i="4"/>
  <c r="G2395" i="4"/>
  <c r="G797" i="4"/>
  <c r="G1216" i="4"/>
  <c r="G681" i="4"/>
  <c r="G1422" i="4"/>
  <c r="G1290" i="4"/>
  <c r="G2568" i="4"/>
  <c r="G1222" i="4"/>
  <c r="G2760" i="4"/>
  <c r="G204" i="4"/>
  <c r="G1021" i="4"/>
  <c r="G1941" i="4"/>
  <c r="G2604" i="4"/>
  <c r="G2711" i="4"/>
  <c r="G2655" i="4"/>
  <c r="G1345" i="4"/>
  <c r="G885" i="4"/>
  <c r="G124" i="4"/>
  <c r="G835" i="4"/>
  <c r="G2894" i="4"/>
  <c r="G1955" i="4"/>
  <c r="G2257" i="4"/>
  <c r="G2210" i="4"/>
  <c r="G2260" i="4"/>
  <c r="G2383" i="4"/>
  <c r="G1717" i="4"/>
  <c r="G856" i="4"/>
  <c r="G2157" i="4"/>
  <c r="G1827" i="4"/>
  <c r="G503" i="4"/>
  <c r="G1210" i="4"/>
  <c r="G212" i="4"/>
  <c r="G2294" i="4"/>
  <c r="G2295" i="4"/>
  <c r="G881" i="4"/>
  <c r="G902" i="4"/>
  <c r="G2931" i="4"/>
  <c r="G1048" i="4"/>
  <c r="G1171" i="4"/>
  <c r="G887" i="4"/>
  <c r="G372" i="4"/>
  <c r="G1258" i="4"/>
  <c r="G1424" i="4"/>
  <c r="G1312" i="4"/>
  <c r="G1319" i="4"/>
  <c r="G1035" i="4"/>
  <c r="G1496" i="4"/>
  <c r="G2518" i="4"/>
  <c r="G2570" i="4"/>
  <c r="G2920" i="4"/>
  <c r="G2064" i="4"/>
  <c r="G1444" i="4"/>
  <c r="G1510" i="4"/>
  <c r="G134" i="4"/>
  <c r="G1254" i="4"/>
  <c r="G2036" i="4"/>
  <c r="G2141" i="4"/>
  <c r="G2373" i="4"/>
  <c r="G2100" i="4"/>
  <c r="G2245" i="4"/>
  <c r="G674" i="4"/>
  <c r="G1738" i="4"/>
  <c r="G2548" i="4"/>
  <c r="G2289" i="4"/>
  <c r="G2147" i="4"/>
  <c r="G1267" i="4"/>
  <c r="G2382" i="4"/>
  <c r="G481" i="4"/>
  <c r="G2577" i="4"/>
  <c r="G936" i="4"/>
  <c r="G577" i="4"/>
  <c r="G459" i="4"/>
  <c r="G700" i="4"/>
  <c r="G1786" i="4"/>
  <c r="G1791" i="4"/>
  <c r="G1408" i="4"/>
  <c r="G1153" i="4"/>
  <c r="G220" i="4"/>
  <c r="G344" i="4"/>
  <c r="G319" i="4"/>
  <c r="G2654" i="4"/>
  <c r="G2583" i="4"/>
  <c r="G1339" i="4"/>
  <c r="G811" i="4"/>
  <c r="G249" i="4"/>
  <c r="G1269" i="4"/>
  <c r="G2206" i="4"/>
  <c r="G157" i="4"/>
  <c r="G781" i="4"/>
  <c r="G770" i="4"/>
  <c r="G88" i="4"/>
  <c r="G2873" i="4"/>
  <c r="G2959" i="4"/>
  <c r="G435" i="4"/>
  <c r="G2288" i="4"/>
  <c r="G130" i="4"/>
  <c r="G1677" i="4"/>
  <c r="G2949" i="4"/>
  <c r="G1558" i="4"/>
  <c r="G600" i="4"/>
  <c r="G1604" i="4"/>
  <c r="G1781" i="4"/>
  <c r="G45" i="4"/>
  <c r="G430" i="4"/>
  <c r="G948" i="4"/>
  <c r="G2374" i="4"/>
  <c r="G1710" i="4"/>
  <c r="G1403" i="4"/>
  <c r="G714" i="4"/>
  <c r="G512" i="4"/>
  <c r="G2552" i="4"/>
  <c r="G518" i="4"/>
  <c r="G929" i="4"/>
  <c r="G2017" i="4"/>
  <c r="G215" i="4"/>
  <c r="G2031" i="4"/>
  <c r="G2542" i="4"/>
  <c r="G388" i="4"/>
  <c r="G1343" i="4"/>
  <c r="G1323" i="4"/>
  <c r="G2844" i="4"/>
  <c r="G2882" i="4"/>
  <c r="G2715" i="4"/>
  <c r="G1603" i="4"/>
  <c r="G1966" i="4"/>
  <c r="G2132" i="4"/>
  <c r="G274" i="4"/>
  <c r="G2000" i="4"/>
  <c r="G417" i="4"/>
  <c r="G2429" i="4"/>
  <c r="G1724" i="4"/>
  <c r="G2771" i="4"/>
  <c r="G2389" i="4"/>
  <c r="G2385" i="4"/>
  <c r="G2307" i="4"/>
  <c r="G489" i="4"/>
  <c r="G1766" i="4"/>
  <c r="G2534" i="4"/>
  <c r="G2256" i="4"/>
  <c r="G2483" i="4"/>
  <c r="G2644" i="4"/>
  <c r="G461" i="4"/>
  <c r="G2812" i="4"/>
  <c r="G630" i="4"/>
  <c r="G888" i="4"/>
  <c r="G2701" i="4"/>
  <c r="G475" i="4"/>
  <c r="G2401" i="4"/>
  <c r="G1547" i="4"/>
  <c r="G2484" i="4"/>
  <c r="G1190" i="4"/>
  <c r="G2906" i="4"/>
  <c r="G13" i="4"/>
  <c r="G1164" i="4"/>
  <c r="G173" i="4"/>
  <c r="G1693" i="4"/>
  <c r="G2202" i="4"/>
  <c r="G2324" i="4"/>
  <c r="G2398" i="4"/>
  <c r="G14" i="4"/>
  <c r="G73" i="4"/>
  <c r="G693" i="4"/>
  <c r="G2653" i="4"/>
  <c r="G1538" i="4"/>
  <c r="G1876" i="4"/>
  <c r="G112" i="4"/>
  <c r="G564" i="4"/>
  <c r="G436" i="4"/>
  <c r="G2731" i="4"/>
  <c r="G1829" i="4"/>
  <c r="G1927" i="4"/>
  <c r="G2925" i="4"/>
  <c r="G1351" i="4"/>
  <c r="G2839" i="4"/>
  <c r="G528" i="4"/>
  <c r="G1377" i="4"/>
  <c r="G2114" i="4"/>
  <c r="G290" i="4"/>
  <c r="G907" i="4"/>
  <c r="G1873" i="4"/>
  <c r="G360" i="4"/>
  <c r="G1389" i="4"/>
  <c r="G2267" i="4"/>
  <c r="G2520" i="4"/>
  <c r="G1819" i="4"/>
  <c r="G1127" i="4"/>
  <c r="G1842" i="4"/>
  <c r="G1169" i="4"/>
  <c r="G2641" i="4"/>
  <c r="G1608" i="4"/>
  <c r="G1610" i="4"/>
  <c r="G2488" i="4"/>
  <c r="G2325" i="4"/>
  <c r="G977" i="4"/>
  <c r="G935" i="4"/>
  <c r="G50" i="4"/>
  <c r="G190" i="4"/>
  <c r="G1392" i="4"/>
  <c r="G1313" i="4"/>
  <c r="G2088" i="4"/>
  <c r="G2546" i="4"/>
  <c r="G434" i="4"/>
  <c r="G2794" i="4"/>
  <c r="G371" i="4"/>
  <c r="G341" i="4"/>
  <c r="G966" i="4"/>
  <c r="G19" i="4"/>
  <c r="G352" i="4"/>
  <c r="G1240" i="4"/>
  <c r="G607" i="4"/>
  <c r="G409" i="4"/>
  <c r="G772" i="4"/>
  <c r="G327" i="4"/>
  <c r="G982" i="4"/>
  <c r="G2973" i="4"/>
  <c r="G2464" i="4"/>
  <c r="G1368" i="4"/>
  <c r="G139" i="4"/>
  <c r="G2268" i="4"/>
  <c r="G32" i="4"/>
  <c r="G2691" i="4"/>
  <c r="G1304" i="4"/>
  <c r="G807" i="4"/>
  <c r="G1516" i="4"/>
  <c r="G2903" i="4"/>
  <c r="G1032" i="4"/>
  <c r="G2430" i="4"/>
  <c r="G2681" i="4"/>
  <c r="G2709" i="4"/>
  <c r="G1739" i="4"/>
  <c r="G2277" i="4"/>
  <c r="G346" i="4"/>
  <c r="G2434" i="4"/>
  <c r="G2407" i="4"/>
  <c r="G1773" i="4"/>
  <c r="G1204" i="4"/>
  <c r="G35" i="4"/>
  <c r="G2479" i="4"/>
  <c r="G1992" i="4"/>
  <c r="G2501" i="4"/>
  <c r="G2096" i="4"/>
  <c r="G1704" i="4"/>
  <c r="G2886" i="4"/>
  <c r="G1033" i="4"/>
  <c r="G1284" i="4"/>
  <c r="G422" i="4"/>
  <c r="G601" i="4"/>
  <c r="G2849" i="4"/>
  <c r="G1586" i="4"/>
  <c r="G1859" i="4"/>
  <c r="G2825" i="4"/>
  <c r="G1987" i="4"/>
  <c r="G1056" i="4"/>
  <c r="G2310" i="4"/>
  <c r="G1627" i="4"/>
  <c r="G2720" i="4"/>
  <c r="G1524" i="4"/>
  <c r="G910" i="4"/>
  <c r="G2339" i="4"/>
  <c r="G901" i="4"/>
  <c r="G1937" i="4"/>
  <c r="G2052" i="4"/>
  <c r="G128" i="4"/>
  <c r="G193" i="4"/>
  <c r="G160" i="4"/>
  <c r="G1040" i="4"/>
  <c r="G11" i="4"/>
  <c r="G164" i="4"/>
  <c r="G1598" i="4"/>
  <c r="G2222" i="4"/>
  <c r="G1034" i="4"/>
  <c r="G1300" i="4"/>
  <c r="G1333" i="4"/>
  <c r="G1257" i="4"/>
  <c r="G743" i="4"/>
  <c r="G1427" i="4"/>
  <c r="G866" i="4"/>
  <c r="G1624" i="4"/>
  <c r="G1628" i="4"/>
  <c r="G2739" i="4"/>
  <c r="G2628" i="4"/>
  <c r="G1243" i="4"/>
  <c r="G2804" i="4"/>
  <c r="G2030" i="4"/>
  <c r="G40" i="4"/>
  <c r="G2393" i="4"/>
  <c r="G2276" i="4"/>
  <c r="G1364" i="4"/>
  <c r="G1101" i="4"/>
  <c r="G2971" i="4"/>
  <c r="G2329" i="4"/>
  <c r="G2448" i="4"/>
  <c r="G1653" i="4"/>
  <c r="G2249" i="4"/>
  <c r="G2388" i="4"/>
  <c r="G2527" i="4"/>
  <c r="G667" i="4"/>
  <c r="G1213" i="4"/>
  <c r="G1853" i="4"/>
  <c r="G1702" i="4"/>
  <c r="G676" i="4"/>
  <c r="G1787" i="4"/>
  <c r="G2348" i="4"/>
  <c r="G2113" i="4"/>
  <c r="G2471" i="4"/>
  <c r="G2817" i="4"/>
  <c r="G1129" i="4"/>
  <c r="G149" i="4"/>
  <c r="G180" i="4"/>
  <c r="G1419" i="4"/>
  <c r="G2475" i="4"/>
  <c r="G2820" i="4"/>
  <c r="G574" i="4"/>
  <c r="G376" i="4"/>
  <c r="G531" i="4"/>
  <c r="G2718" i="4"/>
  <c r="G2541" i="4"/>
  <c r="G1997" i="4"/>
  <c r="G1520" i="4"/>
  <c r="G2001" i="4"/>
  <c r="G1020" i="4"/>
  <c r="G499" i="4"/>
  <c r="G2042" i="4"/>
  <c r="G1560" i="4"/>
  <c r="G1152" i="4"/>
  <c r="G1727" i="4"/>
  <c r="G1750" i="4"/>
  <c r="G1925" i="4"/>
  <c r="G1106" i="4"/>
  <c r="G2219" i="4"/>
  <c r="G2062" i="4"/>
  <c r="G170" i="4"/>
  <c r="G191" i="4"/>
  <c r="G2247" i="4"/>
  <c r="G25" i="4"/>
  <c r="G2187" i="4"/>
  <c r="G2440" i="4"/>
  <c r="G1977" i="4"/>
  <c r="G1353" i="4"/>
  <c r="G732" i="4"/>
  <c r="G791" i="4"/>
  <c r="G1548" i="4"/>
  <c r="G2443" i="4"/>
  <c r="G278" i="4"/>
  <c r="G1715" i="4"/>
  <c r="G165" i="4"/>
  <c r="G610" i="4"/>
  <c r="G616" i="4"/>
  <c r="G171" i="4"/>
  <c r="G345" i="4"/>
  <c r="G449" i="4"/>
  <c r="G1330" i="4"/>
  <c r="G398" i="4"/>
  <c r="G2554" i="4"/>
  <c r="G2145" i="4"/>
  <c r="G2766" i="4"/>
  <c r="G1188" i="4"/>
  <c r="G1737" i="4"/>
  <c r="G773" i="4"/>
  <c r="G1273" i="4"/>
  <c r="G2225" i="4"/>
  <c r="G734" i="4"/>
  <c r="G2516" i="4"/>
  <c r="G356" i="4"/>
  <c r="G524" i="4"/>
  <c r="G729" i="4"/>
  <c r="G2779" i="4"/>
  <c r="G4" i="4"/>
  <c r="G2153" i="4"/>
  <c r="G2391" i="4"/>
  <c r="G331" i="4"/>
  <c r="G456" i="4"/>
  <c r="G855" i="4"/>
  <c r="G2298" i="4"/>
  <c r="G932" i="4"/>
  <c r="G2526" i="4"/>
  <c r="G878" i="4"/>
  <c r="G1108" i="4"/>
  <c r="G2553" i="4"/>
  <c r="G287" i="4"/>
  <c r="G1575" i="4"/>
  <c r="G31" i="4"/>
  <c r="G2594" i="4"/>
  <c r="G55" i="4"/>
  <c r="G2877" i="4"/>
  <c r="G670" i="4"/>
  <c r="G2966" i="4"/>
  <c r="G2841" i="4"/>
  <c r="G2223" i="4"/>
  <c r="G1060" i="4"/>
  <c r="G2201" i="4"/>
  <c r="G2740" i="4"/>
  <c r="G2523" i="4"/>
  <c r="G1507" i="4"/>
  <c r="G2019" i="4"/>
  <c r="G1340" i="4"/>
  <c r="G1820" i="4"/>
  <c r="G1497" i="4"/>
  <c r="G895" i="4"/>
  <c r="G335" i="4"/>
  <c r="G1490" i="4"/>
  <c r="G353" i="4"/>
  <c r="G1625" i="4"/>
  <c r="G2826" i="4"/>
  <c r="G2887" i="4"/>
  <c r="G2535" i="4"/>
  <c r="G2977" i="4"/>
  <c r="G2032" i="4"/>
  <c r="G2960" i="4"/>
  <c r="G1250" i="4"/>
  <c r="G592" i="4"/>
  <c r="G2651" i="4"/>
  <c r="G222" i="4"/>
  <c r="G1322" i="4"/>
  <c r="G859" i="4"/>
  <c r="G793" i="4"/>
  <c r="G844" i="4"/>
  <c r="G2181" i="4"/>
  <c r="G692" i="4"/>
  <c r="G1682" i="4"/>
  <c r="G979" i="4"/>
  <c r="G1818" i="4"/>
  <c r="G1525" i="4"/>
  <c r="G2636" i="4"/>
  <c r="G1534" i="4"/>
  <c r="G2907" i="4"/>
  <c r="G1081" i="4"/>
  <c r="G1602" i="4"/>
  <c r="G464" i="4"/>
  <c r="G1824" i="4"/>
  <c r="G1861" i="4"/>
  <c r="G2582" i="4"/>
  <c r="G467" i="4"/>
  <c r="G608" i="4"/>
  <c r="G1460" i="4"/>
  <c r="G2102" i="4"/>
  <c r="G821" i="4"/>
  <c r="G862" i="4"/>
  <c r="G2016" i="4"/>
  <c r="G370" i="4"/>
  <c r="G1885" i="4"/>
  <c r="G846" i="4"/>
  <c r="G937" i="4"/>
  <c r="G1363" i="4"/>
  <c r="G728" i="4"/>
  <c r="G2034" i="4"/>
  <c r="G2230" i="4"/>
  <c r="G1621" i="4"/>
  <c r="G1068" i="4"/>
  <c r="G1945" i="4"/>
  <c r="G1898" i="4"/>
  <c r="G1160" i="4"/>
  <c r="G2784" i="4"/>
  <c r="G2853" i="4"/>
  <c r="G2719" i="4"/>
  <c r="G447" i="4"/>
  <c r="G2332" i="4"/>
  <c r="G1423" i="4"/>
  <c r="G644" i="4"/>
  <c r="G1165" i="4"/>
  <c r="G547" i="4"/>
  <c r="G1214" i="4"/>
  <c r="G2634" i="4"/>
  <c r="G2532" i="4"/>
  <c r="G1542" i="4"/>
  <c r="G491" i="4"/>
  <c r="G549" i="4"/>
  <c r="G237" i="4"/>
  <c r="G2236" i="4"/>
  <c r="G216" i="4"/>
  <c r="G1146" i="4"/>
  <c r="G399" i="4"/>
  <c r="G2297" i="4"/>
  <c r="G342" i="4"/>
  <c r="G125" i="4"/>
  <c r="G810" i="4"/>
  <c r="G1687" i="4"/>
  <c r="G690" i="4"/>
  <c r="G2964" i="4"/>
  <c r="G213" i="4"/>
  <c r="G1741" i="4"/>
  <c r="G2736" i="4"/>
  <c r="G573" i="4"/>
  <c r="G2911" i="4"/>
  <c r="G2837" i="4"/>
  <c r="G751" i="4"/>
  <c r="G840" i="4"/>
  <c r="G1778" i="4"/>
  <c r="G10" i="4"/>
  <c r="G525" i="4"/>
  <c r="G2505" i="4"/>
  <c r="G2969" i="4"/>
  <c r="G1629" i="4"/>
  <c r="G1207" i="4"/>
  <c r="G1644" i="4"/>
  <c r="G192" i="4"/>
  <c r="G2322" i="4"/>
  <c r="G2175" i="4"/>
  <c r="G1579" i="4"/>
  <c r="G522" i="4"/>
  <c r="G2066" i="4"/>
  <c r="G448" i="4"/>
  <c r="G1249" i="4"/>
  <c r="G687" i="4"/>
  <c r="G720" i="4"/>
  <c r="G2829" i="4"/>
  <c r="G996" i="4"/>
  <c r="G1972" i="4"/>
  <c r="G410" i="4"/>
  <c r="G339" i="4"/>
  <c r="G1064" i="4"/>
  <c r="G2334" i="4"/>
  <c r="G2976" i="4"/>
  <c r="G805" i="4"/>
  <c r="G758" i="4"/>
  <c r="G1173" i="4"/>
  <c r="G1464" i="4"/>
  <c r="G1488" i="4"/>
  <c r="G453" i="4"/>
  <c r="G2618" i="4"/>
  <c r="G454" i="4"/>
  <c r="G626" i="4"/>
  <c r="G1651" i="4"/>
  <c r="G2914" i="4"/>
  <c r="G1061" i="4"/>
  <c r="G1705" i="4"/>
  <c r="G1533" i="4"/>
  <c r="G2565" i="4"/>
  <c r="G2981" i="4"/>
  <c r="G1237" i="4"/>
  <c r="G2162" i="4"/>
  <c r="G1665" i="4"/>
  <c r="G2519" i="4"/>
  <c r="G1355" i="4"/>
  <c r="G2675" i="4"/>
  <c r="G508" i="4"/>
  <c r="G1904" i="4"/>
  <c r="G234" i="4"/>
  <c r="G2456" i="4"/>
  <c r="G1896" i="4"/>
  <c r="G2950" i="4"/>
  <c r="G1543" i="4"/>
  <c r="G631" i="4"/>
  <c r="G2490" i="4"/>
  <c r="G425" i="4"/>
  <c r="G527" i="4"/>
  <c r="G179" i="4"/>
  <c r="G2642" i="4"/>
  <c r="G17" i="4"/>
  <c r="G168" i="4"/>
  <c r="G2695" i="4"/>
  <c r="G302" i="4"/>
  <c r="G136" i="4"/>
  <c r="G828" i="4"/>
  <c r="G813" i="4"/>
  <c r="G950" i="4"/>
  <c r="G1582" i="4"/>
  <c r="G617" i="4"/>
  <c r="G2350" i="4"/>
  <c r="G1083" i="4"/>
  <c r="G967" i="4"/>
  <c r="G748" i="4"/>
  <c r="G2599" i="4"/>
  <c r="G1775" i="4"/>
  <c r="G2093" i="4"/>
  <c r="G1669" i="4"/>
  <c r="G194" i="4"/>
  <c r="G1530" i="4"/>
  <c r="G1226" i="4"/>
  <c r="G2658" i="4"/>
  <c r="G142" i="4"/>
  <c r="G771" i="4"/>
  <c r="G387" i="4"/>
  <c r="G792" i="4"/>
  <c r="G1321" i="4"/>
  <c r="G1788" i="4"/>
  <c r="G583" i="4"/>
  <c r="G1509" i="4"/>
  <c r="G1362" i="4"/>
  <c r="G2238" i="4"/>
  <c r="G1440" i="4"/>
  <c r="G1580" i="4"/>
  <c r="G6" i="4"/>
  <c r="G52" i="4"/>
  <c r="G559" i="4"/>
  <c r="G1539" i="4"/>
  <c r="G1839" i="4"/>
  <c r="G2761" i="4"/>
  <c r="G401" i="4"/>
  <c r="G2646" i="4"/>
  <c r="G2304" i="4"/>
  <c r="G1084" i="4"/>
  <c r="G2104" i="4"/>
  <c r="G185" i="4"/>
  <c r="G764" i="4"/>
  <c r="G2800" i="4"/>
  <c r="G1396" i="4"/>
  <c r="G1393" i="4"/>
  <c r="G2160" i="4"/>
  <c r="G1256" i="4"/>
  <c r="G759" i="4"/>
  <c r="G2092" i="4"/>
  <c r="G115" i="4"/>
  <c r="G1123" i="4"/>
  <c r="G33" i="4"/>
  <c r="G2867" i="4"/>
  <c r="G1862" i="4"/>
  <c r="G2076" i="4"/>
  <c r="G1996" i="4"/>
  <c r="G1572" i="4"/>
  <c r="G2133" i="4"/>
  <c r="G1280" i="4"/>
  <c r="G1027" i="4"/>
  <c r="G2972" i="4"/>
  <c r="G1328" i="4"/>
  <c r="G1908" i="4"/>
  <c r="G1493" i="4"/>
  <c r="G1716" i="4"/>
  <c r="G2355" i="4"/>
  <c r="G2049" i="4"/>
  <c r="G102" i="4"/>
  <c r="G1170" i="4"/>
  <c r="G511" i="4"/>
  <c r="G2543" i="4"/>
  <c r="G2988" i="4"/>
  <c r="G1863" i="4"/>
  <c r="G2043" i="4"/>
  <c r="G2065" i="4"/>
  <c r="G261" i="4"/>
  <c r="G960" i="4"/>
  <c r="G275" i="4"/>
  <c r="G202" i="4"/>
  <c r="G2881" i="4"/>
  <c r="G1013" i="4"/>
  <c r="G1846" i="4"/>
  <c r="G1553" i="4"/>
  <c r="G1527" i="4"/>
  <c r="G2368" i="4"/>
  <c r="G174" i="4"/>
  <c r="G2910" i="4"/>
  <c r="G252" i="4"/>
  <c r="G2997" i="4"/>
  <c r="G1449" i="4"/>
  <c r="G1973" i="4"/>
  <c r="G2150" i="4"/>
  <c r="G745" i="4"/>
  <c r="G426" i="4"/>
  <c r="G402" i="4"/>
  <c r="G1139" i="4"/>
  <c r="G1911" i="4"/>
  <c r="G2757" i="4"/>
  <c r="G2730" i="4"/>
  <c r="G1776" i="4"/>
  <c r="G2191" i="4"/>
  <c r="G1232" i="4"/>
  <c r="G262" i="4"/>
  <c r="G1050" i="4"/>
  <c r="G1478" i="4"/>
  <c r="G291" i="4"/>
  <c r="G1692" i="4"/>
  <c r="G375" i="4"/>
  <c r="G2511" i="4"/>
  <c r="G477" i="4"/>
  <c r="G2861" i="4"/>
  <c r="G925" i="4"/>
  <c r="G886" i="4"/>
  <c r="G580" i="4"/>
  <c r="G2832" i="4"/>
  <c r="G1186" i="4"/>
  <c r="G2992" i="4"/>
  <c r="G1498" i="4"/>
  <c r="G2075" i="4"/>
  <c r="G1016" i="4"/>
  <c r="G22" i="4"/>
  <c r="G2199" i="4"/>
  <c r="G313" i="4"/>
  <c r="G2793" i="4"/>
  <c r="G151" i="4"/>
  <c r="G1720" i="4"/>
  <c r="G973" i="4"/>
  <c r="G385" i="4"/>
  <c r="G1295" i="4"/>
  <c r="G2280" i="4"/>
  <c r="G2758" i="4"/>
  <c r="G2020" i="4"/>
  <c r="G1225" i="4"/>
  <c r="G1200" i="4"/>
  <c r="G500" i="4"/>
  <c r="G2142" i="4"/>
  <c r="G1855" i="4"/>
  <c r="G1095" i="4"/>
  <c r="G1685" i="4"/>
  <c r="G1951" i="4"/>
  <c r="G437" i="4"/>
  <c r="G817" i="4"/>
  <c r="G733" i="4"/>
  <c r="G2822" i="4"/>
  <c r="G874" i="4"/>
  <c r="G1071" i="4"/>
  <c r="G1442" i="4"/>
  <c r="G483" i="4"/>
  <c r="G1954" i="4"/>
  <c r="G2607" i="4"/>
  <c r="G1215" i="4"/>
  <c r="G1783" i="4"/>
  <c r="G746" i="4"/>
  <c r="G1946" i="4"/>
  <c r="G79" i="4"/>
  <c r="G712" i="4"/>
  <c r="G2125" i="4"/>
  <c r="G1953" i="4"/>
  <c r="G2704" i="4"/>
  <c r="G2984" i="4"/>
  <c r="G952" i="4"/>
  <c r="G1985" i="4"/>
  <c r="G2172" i="4"/>
  <c r="G2803" i="4"/>
  <c r="G1335" i="4"/>
  <c r="G105" i="4"/>
  <c r="G1167" i="4"/>
  <c r="G1915" i="4"/>
  <c r="G1500" i="4"/>
  <c r="G2427" i="4"/>
  <c r="G1404" i="4"/>
  <c r="G740" i="4"/>
  <c r="G2915" i="4"/>
  <c r="G2492" i="4"/>
  <c r="G240" i="4"/>
  <c r="G110" i="4"/>
  <c r="G1112" i="4"/>
  <c r="G1877" i="4"/>
  <c r="G2338" i="4"/>
  <c r="G2123" i="4"/>
  <c r="G780" i="4"/>
  <c r="G2347" i="4"/>
  <c r="G924" i="4"/>
  <c r="G922" i="4"/>
  <c r="G1293" i="4"/>
  <c r="G119" i="4"/>
  <c r="G1900" i="4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B5" i="7" l="1"/>
  <c r="B6" i="7"/>
  <c r="H1900" i="4"/>
  <c r="H924" i="4"/>
  <c r="H2338" i="4"/>
  <c r="H240" i="4"/>
  <c r="H1404" i="4"/>
  <c r="H1167" i="4"/>
  <c r="H2172" i="4"/>
  <c r="H2704" i="4"/>
  <c r="H79" i="4"/>
  <c r="H1215" i="4"/>
  <c r="H1442" i="4"/>
  <c r="H733" i="4"/>
  <c r="H1685" i="4"/>
  <c r="H500" i="4"/>
  <c r="H2758" i="4"/>
  <c r="H973" i="4"/>
  <c r="H313" i="4"/>
  <c r="H2075" i="4"/>
  <c r="H2832" i="4"/>
  <c r="H2861" i="4"/>
  <c r="H1692" i="4"/>
  <c r="H262" i="4"/>
  <c r="H2730" i="4"/>
  <c r="H402" i="4"/>
  <c r="H1973" i="4"/>
  <c r="H2910" i="4"/>
  <c r="H1553" i="4"/>
  <c r="H202" i="4"/>
  <c r="H2065" i="4"/>
  <c r="H2543" i="4"/>
  <c r="H119" i="4"/>
  <c r="H2347" i="4"/>
  <c r="H1877" i="4"/>
  <c r="H2492" i="4"/>
  <c r="H2427" i="4"/>
  <c r="H105" i="4"/>
  <c r="H1985" i="4"/>
  <c r="H1953" i="4"/>
  <c r="H1946" i="4"/>
  <c r="H2607" i="4"/>
  <c r="H1071" i="4"/>
  <c r="H817" i="4"/>
  <c r="H1095" i="4"/>
  <c r="H1200" i="4"/>
  <c r="H2280" i="4"/>
  <c r="H1720" i="4"/>
  <c r="H2199" i="4"/>
  <c r="H1498" i="4"/>
  <c r="H580" i="4"/>
  <c r="H477" i="4"/>
  <c r="H291" i="4"/>
  <c r="H2049" i="4"/>
  <c r="H1908" i="4"/>
  <c r="H1280" i="4"/>
  <c r="H2076" i="4"/>
  <c r="H1123" i="4"/>
  <c r="H1256" i="4"/>
  <c r="H2800" i="4"/>
  <c r="H1084" i="4"/>
  <c r="H2761" i="4"/>
  <c r="H52" i="4"/>
  <c r="H2238" i="4"/>
  <c r="H1788" i="4"/>
  <c r="H771" i="4"/>
  <c r="H1530" i="4"/>
  <c r="H1775" i="4"/>
  <c r="H1083" i="4"/>
  <c r="H950" i="4"/>
  <c r="H302" i="4"/>
  <c r="H2642" i="4"/>
  <c r="H2490" i="4"/>
  <c r="H1896" i="4"/>
  <c r="H508" i="4"/>
  <c r="H1665" i="4"/>
  <c r="H2565" i="4"/>
  <c r="H2914" i="4"/>
  <c r="H2618" i="4"/>
  <c r="H1173" i="4"/>
  <c r="H2334" i="4"/>
  <c r="H1972" i="4"/>
  <c r="H687" i="4"/>
  <c r="H522" i="4"/>
  <c r="H192" i="4"/>
  <c r="H2969" i="4"/>
  <c r="H1778" i="4"/>
  <c r="H2911" i="4"/>
  <c r="H213" i="4"/>
  <c r="H810" i="4"/>
  <c r="H399" i="4"/>
  <c r="H237" i="4"/>
  <c r="H2532" i="4"/>
  <c r="H1165" i="4"/>
  <c r="H447" i="4"/>
  <c r="H1160" i="4"/>
  <c r="H1621" i="4"/>
  <c r="H1363" i="4"/>
  <c r="H370" i="4"/>
  <c r="H2102" i="4"/>
  <c r="H2582" i="4"/>
  <c r="H1602" i="4"/>
  <c r="H2636" i="4"/>
  <c r="H1682" i="4"/>
  <c r="H793" i="4"/>
  <c r="H2651" i="4"/>
  <c r="H2032" i="4"/>
  <c r="H2826" i="4"/>
  <c r="H335" i="4"/>
  <c r="H1340" i="4"/>
  <c r="H2740" i="4"/>
  <c r="H2841" i="4"/>
  <c r="H55" i="4"/>
  <c r="H287" i="4"/>
  <c r="H2526" i="4"/>
  <c r="H1232" i="4"/>
  <c r="H2757" i="4"/>
  <c r="H426" i="4"/>
  <c r="H1449" i="4"/>
  <c r="H174" i="4"/>
  <c r="H1846" i="4"/>
  <c r="H275" i="4"/>
  <c r="H2043" i="4"/>
  <c r="H511" i="4"/>
  <c r="H2355" i="4"/>
  <c r="H1328" i="4"/>
  <c r="H2133" i="4"/>
  <c r="H1862" i="4"/>
  <c r="H115" i="4"/>
  <c r="H2160" i="4"/>
  <c r="H764" i="4"/>
  <c r="H2304" i="4"/>
  <c r="H1839" i="4"/>
  <c r="H922" i="4"/>
  <c r="H2123" i="4"/>
  <c r="H110" i="4"/>
  <c r="H740" i="4"/>
  <c r="H1915" i="4"/>
  <c r="H2803" i="4"/>
  <c r="H2984" i="4"/>
  <c r="H456" i="4"/>
  <c r="H4" i="4"/>
  <c r="H356" i="4"/>
  <c r="H1273" i="4"/>
  <c r="H2766" i="4"/>
  <c r="H1330" i="4"/>
  <c r="H616" i="4"/>
  <c r="H278" i="4"/>
  <c r="H732" i="4"/>
  <c r="H2187" i="4"/>
  <c r="H170" i="4"/>
  <c r="H1925" i="4"/>
  <c r="H1560" i="4"/>
  <c r="H2001" i="4"/>
  <c r="H2718" i="4"/>
  <c r="H2820" i="4"/>
  <c r="H149" i="4"/>
  <c r="H2113" i="4"/>
  <c r="H1702" i="4"/>
  <c r="H2527" i="4"/>
  <c r="H2448" i="4"/>
  <c r="H1364" i="4"/>
  <c r="H2030" i="4"/>
  <c r="H2739" i="4"/>
  <c r="H1427" i="4"/>
  <c r="H1300" i="4"/>
  <c r="H164" i="4"/>
  <c r="H193" i="4"/>
  <c r="H901" i="4"/>
  <c r="H2720" i="4"/>
  <c r="H1987" i="4"/>
  <c r="H2849" i="4"/>
  <c r="H1033" i="4"/>
  <c r="H2501" i="4"/>
  <c r="H1204" i="4"/>
  <c r="H346" i="4"/>
  <c r="H2681" i="4"/>
  <c r="H1516" i="4"/>
  <c r="H32" i="4"/>
  <c r="H2464" i="4"/>
  <c r="H772" i="4"/>
  <c r="H352" i="4"/>
  <c r="H371" i="4"/>
  <c r="H2088" i="4"/>
  <c r="H50" i="4"/>
  <c r="H2488" i="4"/>
  <c r="H1169" i="4"/>
  <c r="H2520" i="4"/>
  <c r="H1873" i="4"/>
  <c r="H1377" i="4"/>
  <c r="H2925" i="4"/>
  <c r="H436" i="4"/>
  <c r="H1538" i="4"/>
  <c r="H14" i="4"/>
  <c r="H1693" i="4"/>
  <c r="H2906" i="4"/>
  <c r="H2401" i="4"/>
  <c r="H630" i="4"/>
  <c r="H2483" i="4"/>
  <c r="H489" i="4"/>
  <c r="H2771" i="4"/>
  <c r="H2000" i="4"/>
  <c r="H1603" i="4"/>
  <c r="H1323" i="4"/>
  <c r="H2031" i="4"/>
  <c r="H518" i="4"/>
  <c r="H1403" i="4"/>
  <c r="H430" i="4"/>
  <c r="H600" i="4"/>
  <c r="H130" i="4"/>
  <c r="H2873" i="4"/>
  <c r="H157" i="4"/>
  <c r="H811" i="4"/>
  <c r="H319" i="4"/>
  <c r="H1408" i="4"/>
  <c r="H459" i="4"/>
  <c r="H481" i="4"/>
  <c r="H2289" i="4"/>
  <c r="H2245" i="4"/>
  <c r="H2036" i="4"/>
  <c r="H1444" i="4"/>
  <c r="H2518" i="4"/>
  <c r="H1312" i="4"/>
  <c r="H887" i="4"/>
  <c r="H902" i="4"/>
  <c r="H212" i="4"/>
  <c r="H2157" i="4"/>
  <c r="H2260" i="4"/>
  <c r="H2894" i="4"/>
  <c r="H1345" i="4"/>
  <c r="H1941" i="4"/>
  <c r="H1222" i="4"/>
  <c r="H681" i="4"/>
  <c r="H1087" i="4"/>
  <c r="H783" i="4"/>
  <c r="H678" i="4"/>
  <c r="H6" i="4"/>
  <c r="H1362" i="4"/>
  <c r="H1321" i="4"/>
  <c r="H142" i="4"/>
  <c r="H194" i="4"/>
  <c r="H2599" i="4"/>
  <c r="H2350" i="4"/>
  <c r="H813" i="4"/>
  <c r="H2695" i="4"/>
  <c r="H179" i="4"/>
  <c r="H631" i="4"/>
  <c r="H2456" i="4"/>
  <c r="H2675" i="4"/>
  <c r="H2162" i="4"/>
  <c r="H1533" i="4"/>
  <c r="H1651" i="4"/>
  <c r="H453" i="4"/>
  <c r="H758" i="4"/>
  <c r="H1064" i="4"/>
  <c r="H996" i="4"/>
  <c r="H1249" i="4"/>
  <c r="H1579" i="4"/>
  <c r="H1644" i="4"/>
  <c r="H2505" i="4"/>
  <c r="H840" i="4"/>
  <c r="H573" i="4"/>
  <c r="H2964" i="4"/>
  <c r="H125" i="4"/>
  <c r="H1146" i="4"/>
  <c r="H549" i="4"/>
  <c r="H2634" i="4"/>
  <c r="H644" i="4"/>
  <c r="H2719" i="4"/>
  <c r="H1898" i="4"/>
  <c r="H2230" i="4"/>
  <c r="H937" i="4"/>
  <c r="H2016" i="4"/>
  <c r="H1460" i="4"/>
  <c r="H1861" i="4"/>
  <c r="H1081" i="4"/>
  <c r="H1525" i="4"/>
  <c r="H692" i="4"/>
  <c r="H859" i="4"/>
  <c r="H592" i="4"/>
  <c r="H2977" i="4"/>
  <c r="H1625" i="4"/>
  <c r="H895" i="4"/>
  <c r="H2019" i="4"/>
  <c r="H2201" i="4"/>
  <c r="H2966" i="4"/>
  <c r="H2594" i="4"/>
  <c r="H2553" i="4"/>
  <c r="H932" i="4"/>
  <c r="H331" i="4"/>
  <c r="H2779" i="4"/>
  <c r="H2516" i="4"/>
  <c r="H773" i="4"/>
  <c r="H2145" i="4"/>
  <c r="H449" i="4"/>
  <c r="H610" i="4"/>
  <c r="H2443" i="4"/>
  <c r="H1353" i="4"/>
  <c r="H25" i="4"/>
  <c r="H2062" i="4"/>
  <c r="H1750" i="4"/>
  <c r="H2042" i="4"/>
  <c r="H1520" i="4"/>
  <c r="H531" i="4"/>
  <c r="H2475" i="4"/>
  <c r="H1129" i="4"/>
  <c r="H2348" i="4"/>
  <c r="H1853" i="4"/>
  <c r="H2388" i="4"/>
  <c r="H2329" i="4"/>
  <c r="H2276" i="4"/>
  <c r="H2804" i="4"/>
  <c r="H1628" i="4"/>
  <c r="H743" i="4"/>
  <c r="H1034" i="4"/>
  <c r="H11" i="4"/>
  <c r="H128" i="4"/>
  <c r="H2339" i="4"/>
  <c r="H1627" i="4"/>
  <c r="H2825" i="4"/>
  <c r="H601" i="4"/>
  <c r="H2886" i="4"/>
  <c r="H1992" i="4"/>
  <c r="H1773" i="4"/>
  <c r="H2277" i="4"/>
  <c r="H2430" i="4"/>
  <c r="H807" i="4"/>
  <c r="H2268" i="4"/>
  <c r="H2973" i="4"/>
  <c r="H409" i="4"/>
  <c r="H19" i="4"/>
  <c r="H2794" i="4"/>
  <c r="H1313" i="4"/>
  <c r="H935" i="4"/>
  <c r="H1610" i="4"/>
  <c r="H1842" i="4"/>
  <c r="H2267" i="4"/>
  <c r="H907" i="4"/>
  <c r="H528" i="4"/>
  <c r="H1927" i="4"/>
  <c r="H564" i="4"/>
  <c r="H2653" i="4"/>
  <c r="H2398" i="4"/>
  <c r="H173" i="4"/>
  <c r="H1190" i="4"/>
  <c r="H475" i="4"/>
  <c r="H2812" i="4"/>
  <c r="H2256" i="4"/>
  <c r="H2307" i="4"/>
  <c r="H1724" i="4"/>
  <c r="H274" i="4"/>
  <c r="H2715" i="4"/>
  <c r="H1343" i="4"/>
  <c r="H215" i="4"/>
  <c r="H2552" i="4"/>
  <c r="H1710" i="4"/>
  <c r="H45" i="4"/>
  <c r="H1558" i="4"/>
  <c r="H2288" i="4"/>
  <c r="H88" i="4"/>
  <c r="H2206" i="4"/>
  <c r="H1293" i="4"/>
  <c r="H780" i="4"/>
  <c r="H1112" i="4"/>
  <c r="H2915" i="4"/>
  <c r="H1500" i="4"/>
  <c r="H1335" i="4"/>
  <c r="H952" i="4"/>
  <c r="H2125" i="4"/>
  <c r="H746" i="4"/>
  <c r="H1954" i="4"/>
  <c r="H874" i="4"/>
  <c r="H437" i="4"/>
  <c r="H1855" i="4"/>
  <c r="H1225" i="4"/>
  <c r="H1295" i="4"/>
  <c r="H151" i="4"/>
  <c r="H22" i="4"/>
  <c r="H2992" i="4"/>
  <c r="H886" i="4"/>
  <c r="H2511" i="4"/>
  <c r="H1478" i="4"/>
  <c r="H2191" i="4"/>
  <c r="H1911" i="4"/>
  <c r="H745" i="4"/>
  <c r="H2997" i="4"/>
  <c r="H2368" i="4"/>
  <c r="H1013" i="4"/>
  <c r="H960" i="4"/>
  <c r="H1863" i="4"/>
  <c r="H1170" i="4"/>
  <c r="H1716" i="4"/>
  <c r="H2972" i="4"/>
  <c r="H1572" i="4"/>
  <c r="H2867" i="4"/>
  <c r="H2092" i="4"/>
  <c r="H1393" i="4"/>
  <c r="H185" i="4"/>
  <c r="H2646" i="4"/>
  <c r="H1539" i="4"/>
  <c r="H1580" i="4"/>
  <c r="H1509" i="4"/>
  <c r="H792" i="4"/>
  <c r="H2658" i="4"/>
  <c r="H1669" i="4"/>
  <c r="H748" i="4"/>
  <c r="H617" i="4"/>
  <c r="H828" i="4"/>
  <c r="H168" i="4"/>
  <c r="H527" i="4"/>
  <c r="H1543" i="4"/>
  <c r="H234" i="4"/>
  <c r="H1355" i="4"/>
  <c r="H1237" i="4"/>
  <c r="H1705" i="4"/>
  <c r="H626" i="4"/>
  <c r="H1488" i="4"/>
  <c r="H805" i="4"/>
  <c r="H339" i="4"/>
  <c r="H2829" i="4"/>
  <c r="H448" i="4"/>
  <c r="H2175" i="4"/>
  <c r="H1207" i="4"/>
  <c r="H525" i="4"/>
  <c r="H751" i="4"/>
  <c r="H2736" i="4"/>
  <c r="H690" i="4"/>
  <c r="H342" i="4"/>
  <c r="H216" i="4"/>
  <c r="H491" i="4"/>
  <c r="H1214" i="4"/>
  <c r="H1423" i="4"/>
  <c r="H2853" i="4"/>
  <c r="H1945" i="4"/>
  <c r="H2034" i="4"/>
  <c r="H846" i="4"/>
  <c r="H862" i="4"/>
  <c r="H608" i="4"/>
  <c r="H1824" i="4"/>
  <c r="H2907" i="4"/>
  <c r="H1818" i="4"/>
  <c r="H2181" i="4"/>
  <c r="H1322" i="4"/>
  <c r="H1250" i="4"/>
  <c r="H2535" i="4"/>
  <c r="H353" i="4"/>
  <c r="H1497" i="4"/>
  <c r="H1507" i="4"/>
  <c r="H1060" i="4"/>
  <c r="H670" i="4"/>
  <c r="H31" i="4"/>
  <c r="H1108" i="4"/>
  <c r="H712" i="4"/>
  <c r="H1783" i="4"/>
  <c r="H483" i="4"/>
  <c r="H2822" i="4"/>
  <c r="H1951" i="4"/>
  <c r="H2142" i="4"/>
  <c r="H2020" i="4"/>
  <c r="H385" i="4"/>
  <c r="H2793" i="4"/>
  <c r="H1016" i="4"/>
  <c r="H1186" i="4"/>
  <c r="H925" i="4"/>
  <c r="H375" i="4"/>
  <c r="H1050" i="4"/>
  <c r="H1776" i="4"/>
  <c r="H1139" i="4"/>
  <c r="H2150" i="4"/>
  <c r="H252" i="4"/>
  <c r="H1527" i="4"/>
  <c r="H2881" i="4"/>
  <c r="H261" i="4"/>
  <c r="H2988" i="4"/>
  <c r="H102" i="4"/>
  <c r="H1493" i="4"/>
  <c r="H1027" i="4"/>
  <c r="H1996" i="4"/>
  <c r="H33" i="4"/>
  <c r="H759" i="4"/>
  <c r="H1396" i="4"/>
  <c r="H2104" i="4"/>
  <c r="H401" i="4"/>
  <c r="H559" i="4"/>
  <c r="H1440" i="4"/>
  <c r="H583" i="4"/>
  <c r="H387" i="4"/>
  <c r="H1226" i="4"/>
  <c r="H2093" i="4"/>
  <c r="H967" i="4"/>
  <c r="H1582" i="4"/>
  <c r="H136" i="4"/>
  <c r="H17" i="4"/>
  <c r="H425" i="4"/>
  <c r="H2950" i="4"/>
  <c r="H1904" i="4"/>
  <c r="H2519" i="4"/>
  <c r="H2981" i="4"/>
  <c r="H1061" i="4"/>
  <c r="H454" i="4"/>
  <c r="H1464" i="4"/>
  <c r="H2976" i="4"/>
  <c r="H410" i="4"/>
  <c r="H720" i="4"/>
  <c r="H2066" i="4"/>
  <c r="H2322" i="4"/>
  <c r="H1629" i="4"/>
  <c r="H10" i="4"/>
  <c r="H2837" i="4"/>
  <c r="H1741" i="4"/>
  <c r="H1687" i="4"/>
  <c r="H2297" i="4"/>
  <c r="H2236" i="4"/>
  <c r="H1542" i="4"/>
  <c r="H547" i="4"/>
  <c r="H2332" i="4"/>
  <c r="H2784" i="4"/>
  <c r="H1068" i="4"/>
  <c r="H728" i="4"/>
  <c r="H1885" i="4"/>
  <c r="H821" i="4"/>
  <c r="H467" i="4"/>
  <c r="H464" i="4"/>
  <c r="H1534" i="4"/>
  <c r="H979" i="4"/>
  <c r="H844" i="4"/>
  <c r="H222" i="4"/>
  <c r="H2960" i="4"/>
  <c r="H2887" i="4"/>
  <c r="H1490" i="4"/>
  <c r="H1820" i="4"/>
  <c r="H2523" i="4"/>
  <c r="H2223" i="4"/>
  <c r="H2877" i="4"/>
  <c r="H1575" i="4"/>
  <c r="H878" i="4"/>
  <c r="H855" i="4"/>
  <c r="H2153" i="4"/>
  <c r="H524" i="4"/>
  <c r="H2225" i="4"/>
  <c r="H1188" i="4"/>
  <c r="H398" i="4"/>
  <c r="H171" i="4"/>
  <c r="H1715" i="4"/>
  <c r="H791" i="4"/>
  <c r="H2440" i="4"/>
  <c r="H191" i="4"/>
  <c r="H1106" i="4"/>
  <c r="H1152" i="4"/>
  <c r="H1020" i="4"/>
  <c r="H2541" i="4"/>
  <c r="H574" i="4"/>
  <c r="H180" i="4"/>
  <c r="H2471" i="4"/>
  <c r="H676" i="4"/>
  <c r="H667" i="4"/>
  <c r="H1653" i="4"/>
  <c r="H1101" i="4"/>
  <c r="H1339" i="4"/>
  <c r="H344" i="4"/>
  <c r="H1791" i="4"/>
  <c r="H577" i="4"/>
  <c r="H2382" i="4"/>
  <c r="H2548" i="4"/>
  <c r="H2100" i="4"/>
  <c r="H1254" i="4"/>
  <c r="H2064" i="4"/>
  <c r="H1496" i="4"/>
  <c r="H1424" i="4"/>
  <c r="H1171" i="4"/>
  <c r="H881" i="4"/>
  <c r="H1210" i="4"/>
  <c r="H856" i="4"/>
  <c r="H2210" i="4"/>
  <c r="H835" i="4"/>
  <c r="H1021" i="4"/>
  <c r="H2568" i="4"/>
  <c r="H1216" i="4"/>
  <c r="H1159" i="4"/>
  <c r="H1361" i="4"/>
  <c r="H2265" i="4"/>
  <c r="H1950" i="4"/>
  <c r="H251" i="4"/>
  <c r="H2165" i="4"/>
  <c r="H2705" i="4"/>
  <c r="H602" i="4"/>
  <c r="H987" i="4"/>
  <c r="H2842" i="4"/>
  <c r="H1754" i="4"/>
  <c r="H389" i="4"/>
  <c r="H824" i="4"/>
  <c r="H1897" i="4"/>
  <c r="H514" i="4"/>
  <c r="H1384" i="4"/>
  <c r="H1242" i="4"/>
  <c r="H2774" i="4"/>
  <c r="H774" i="4"/>
  <c r="H2364" i="4"/>
  <c r="H1587" i="4"/>
  <c r="H661" i="4"/>
  <c r="H122" i="4"/>
  <c r="H671" i="4"/>
  <c r="H1178" i="4"/>
  <c r="H1107" i="4"/>
  <c r="H1762" i="4"/>
  <c r="H2221" i="4"/>
  <c r="H2536" i="4"/>
  <c r="H543" i="4"/>
  <c r="H1477" i="4"/>
  <c r="H2193" i="4"/>
  <c r="H1174" i="4"/>
  <c r="H1802" i="4"/>
  <c r="H553" i="4"/>
  <c r="H2336" i="4"/>
  <c r="H44" i="4"/>
  <c r="H1150" i="4"/>
  <c r="H1120" i="4"/>
  <c r="H1221" i="4"/>
  <c r="H2905" i="4"/>
  <c r="H2506" i="4"/>
  <c r="H812" i="4"/>
  <c r="H2180" i="4"/>
  <c r="H1421" i="4"/>
  <c r="H1208" i="4"/>
  <c r="H1838" i="4"/>
  <c r="H1482" i="4"/>
  <c r="H1562" i="4"/>
  <c r="H1344" i="4"/>
  <c r="H484" i="4"/>
  <c r="H1623" i="4"/>
  <c r="H2809" i="4"/>
  <c r="H2818" i="4"/>
  <c r="H1119" i="4"/>
  <c r="H848" i="4"/>
  <c r="H1399" i="4"/>
  <c r="H961" i="4"/>
  <c r="H2194" i="4"/>
  <c r="H2458" i="4"/>
  <c r="H462" i="4"/>
  <c r="H1592" i="4"/>
  <c r="H1508" i="4"/>
  <c r="H263" i="4"/>
  <c r="H1336" i="4"/>
  <c r="H1930" i="4"/>
  <c r="H964" i="4"/>
  <c r="H1809" i="4"/>
  <c r="H2152" i="4"/>
  <c r="H253" i="4"/>
  <c r="H1860" i="4"/>
  <c r="H482" i="4"/>
  <c r="H1852" i="4"/>
  <c r="H980" i="4"/>
  <c r="H188" i="4"/>
  <c r="H394" i="4"/>
  <c r="H536" i="4"/>
  <c r="H1729" i="4"/>
  <c r="H744" i="4"/>
  <c r="H1223" i="4"/>
  <c r="H841" i="4"/>
  <c r="H2047" i="4"/>
  <c r="H872" i="4"/>
  <c r="H471" i="4"/>
  <c r="H731" i="4"/>
  <c r="H753" i="4"/>
  <c r="H2770" i="4"/>
  <c r="H842" i="4"/>
  <c r="H1559" i="4"/>
  <c r="H893" i="4"/>
  <c r="H576" i="4"/>
  <c r="H406" i="4"/>
  <c r="H2756" i="4"/>
  <c r="H1736" i="4"/>
  <c r="H2038" i="4"/>
  <c r="H300" i="4"/>
  <c r="H637" i="4"/>
  <c r="H776" i="4"/>
  <c r="H2155" i="4"/>
  <c r="H2242" i="4"/>
  <c r="H2312" i="4"/>
  <c r="H1613" i="4"/>
  <c r="H2688" i="4"/>
  <c r="H441" i="4"/>
  <c r="H1823" i="4"/>
  <c r="H310" i="4"/>
  <c r="H2922" i="4"/>
  <c r="H2" i="4"/>
  <c r="H2027" i="4"/>
  <c r="H736" i="4"/>
  <c r="H558" i="4"/>
  <c r="H2377" i="4"/>
  <c r="H665" i="4"/>
  <c r="H642" i="4"/>
  <c r="H2737" i="4"/>
  <c r="H37" i="4"/>
  <c r="H2629" i="4"/>
  <c r="H2274" i="4"/>
  <c r="H1633" i="4"/>
  <c r="H27" i="4"/>
  <c r="H474" i="4"/>
  <c r="H90" i="4"/>
  <c r="H956" i="4"/>
  <c r="H942" i="4"/>
  <c r="H2608" i="4"/>
  <c r="H2397" i="4"/>
  <c r="H698" i="4"/>
  <c r="H1332" i="4"/>
  <c r="H1041" i="4"/>
  <c r="H900" i="4"/>
  <c r="H2273" i="4"/>
  <c r="H2846" i="4"/>
  <c r="H1212" i="4"/>
  <c r="H2137" i="4"/>
  <c r="H2897" i="4"/>
  <c r="H2345" i="4"/>
  <c r="H2786" i="4"/>
  <c r="H60" i="4"/>
  <c r="H2261" i="4"/>
  <c r="H1632" i="4"/>
  <c r="H81" i="4"/>
  <c r="H2593" i="4"/>
  <c r="H1184" i="4"/>
  <c r="H1495" i="4"/>
  <c r="H2902" i="4"/>
  <c r="H798" i="4"/>
  <c r="H161" i="4"/>
  <c r="H2596" i="4"/>
  <c r="H904" i="4"/>
  <c r="H2054" i="4"/>
  <c r="H975" i="4"/>
  <c r="H1989" i="4"/>
  <c r="H347" i="4"/>
  <c r="H1962" i="4"/>
  <c r="H2428" i="4"/>
  <c r="H2806" i="4"/>
  <c r="H1917" i="4"/>
  <c r="H814" i="4"/>
  <c r="H2621" i="4"/>
  <c r="H1492" i="4"/>
  <c r="H654" i="4"/>
  <c r="H1044" i="4"/>
  <c r="H2258" i="4"/>
  <c r="H1926" i="4"/>
  <c r="H1606" i="4"/>
  <c r="H284" i="4"/>
  <c r="H363" i="4"/>
  <c r="H1894" i="4"/>
  <c r="H986" i="4"/>
  <c r="H1631" i="4"/>
  <c r="H307" i="4"/>
  <c r="H1277" i="4"/>
  <c r="H1380" i="4"/>
  <c r="H2115" i="4"/>
  <c r="H2149" i="4"/>
  <c r="H2003" i="4"/>
  <c r="H1158" i="4"/>
  <c r="H1994" i="4"/>
  <c r="H152" i="4"/>
  <c r="H1573" i="4"/>
  <c r="H938" i="4"/>
  <c r="H1566" i="4"/>
  <c r="H2778" i="4"/>
  <c r="H162" i="4"/>
  <c r="H1903" i="4"/>
  <c r="H1003" i="4"/>
  <c r="H2805" i="4"/>
  <c r="H2606" i="4"/>
  <c r="H1128" i="4"/>
  <c r="H374" i="4"/>
  <c r="H1432" i="4"/>
  <c r="H2742" i="4"/>
  <c r="H647" i="4"/>
  <c r="H808" i="4"/>
  <c r="H493" i="4"/>
  <c r="H1515" i="4"/>
  <c r="H1118" i="4"/>
  <c r="H2207" i="4"/>
  <c r="H2734" i="4"/>
  <c r="H1768" i="4"/>
  <c r="H58" i="4"/>
  <c r="H2510" i="4"/>
  <c r="H1772" i="4"/>
  <c r="H2916" i="4"/>
  <c r="H2053" i="4"/>
  <c r="H1031" i="4"/>
  <c r="H609" i="4"/>
  <c r="H487" i="4"/>
  <c r="H2406" i="4"/>
  <c r="H1991" i="4"/>
  <c r="H1723" i="4"/>
  <c r="H15" i="4"/>
  <c r="H1721" i="4"/>
  <c r="H2792" i="4"/>
  <c r="H838" i="4"/>
  <c r="H921" i="4"/>
  <c r="H582" i="4"/>
  <c r="H2729" i="4"/>
  <c r="H2184" i="4"/>
  <c r="H2469" i="4"/>
  <c r="H2989" i="4"/>
  <c r="H1719" i="4"/>
  <c r="H1298" i="4"/>
  <c r="H974" i="4"/>
  <c r="H1984" i="4"/>
  <c r="H719" i="4"/>
  <c r="H2097" i="4"/>
  <c r="H664" i="4"/>
  <c r="H1764" i="4"/>
  <c r="H1466" i="4"/>
  <c r="H2402" i="4"/>
  <c r="H418" i="4"/>
  <c r="H2086" i="4"/>
  <c r="H1379" i="4"/>
  <c r="H1350" i="4"/>
  <c r="H1999" i="4"/>
  <c r="H420" i="4"/>
  <c r="H62" i="4"/>
  <c r="H683" i="4"/>
  <c r="H209" i="4"/>
  <c r="H1425" i="4"/>
  <c r="H1947" i="4"/>
  <c r="H2173" i="4"/>
  <c r="H364" i="4"/>
  <c r="H1965" i="4"/>
  <c r="H2340" i="4"/>
  <c r="H2386" i="4"/>
  <c r="H221" i="4"/>
  <c r="H132" i="4"/>
  <c r="H1726" i="4"/>
  <c r="H1701" i="4"/>
  <c r="H752" i="4"/>
  <c r="H94" i="4"/>
  <c r="H279" i="4"/>
  <c r="H1337" i="4"/>
  <c r="H2118" i="4"/>
  <c r="H2998" i="4"/>
  <c r="H1834" i="4"/>
  <c r="H2913" i="4"/>
  <c r="H2836" i="4"/>
  <c r="H1634" i="4"/>
  <c r="H2649" i="4"/>
  <c r="H2070" i="4"/>
  <c r="H145" i="4"/>
  <c r="H133" i="4"/>
  <c r="H2578" i="4"/>
  <c r="H1429" i="4"/>
  <c r="H2941" i="4"/>
  <c r="H57" i="4"/>
  <c r="H2974" i="4"/>
  <c r="H1302" i="4"/>
  <c r="H2724" i="4"/>
  <c r="H9" i="4"/>
  <c r="H539" i="4"/>
  <c r="H999" i="4"/>
  <c r="H1700" i="4"/>
  <c r="H476" i="4"/>
  <c r="H438" i="4"/>
  <c r="H1378" i="4"/>
  <c r="H227" i="4"/>
  <c r="H2845" i="4"/>
  <c r="H868" i="4"/>
  <c r="H1825" i="4"/>
  <c r="H1176" i="4"/>
  <c r="H1001" i="4"/>
  <c r="H53" i="4"/>
  <c r="H1814" i="4"/>
  <c r="H2728" i="4"/>
  <c r="H1891" i="4"/>
  <c r="H2106" i="4"/>
  <c r="H928" i="4"/>
  <c r="H815" i="4"/>
  <c r="H457" i="4"/>
  <c r="H1674" i="4"/>
  <c r="H965" i="4"/>
  <c r="H1420" i="4"/>
  <c r="H2009" i="4"/>
  <c r="H2962" i="4"/>
  <c r="H84" i="4"/>
  <c r="H2852" i="4"/>
  <c r="H1369" i="4"/>
  <c r="H1949" i="4"/>
  <c r="H1749" i="4"/>
  <c r="H1138" i="4"/>
  <c r="H126" i="4"/>
  <c r="H207" i="4"/>
  <c r="H1473" i="4"/>
  <c r="H1928" i="4"/>
  <c r="H1405" i="4"/>
  <c r="H666" i="4"/>
  <c r="H2098" i="4"/>
  <c r="H2600" i="4"/>
  <c r="H2473" i="4"/>
  <c r="H2250" i="4"/>
  <c r="H2589" i="4"/>
  <c r="H1156" i="4"/>
  <c r="H2146" i="4"/>
  <c r="H497" i="4"/>
  <c r="H1326" i="4"/>
  <c r="H2481" i="4"/>
  <c r="H1550" i="4"/>
  <c r="H1942" i="4"/>
  <c r="H581" i="4"/>
  <c r="H1126" i="4"/>
  <c r="H2580" i="4"/>
  <c r="H2063" i="4"/>
  <c r="H427" i="4"/>
  <c r="H864" i="4"/>
  <c r="H789" i="4"/>
  <c r="H806" i="4"/>
  <c r="H2192" i="4"/>
  <c r="H981" i="4"/>
  <c r="H2785" i="4"/>
  <c r="H178" i="4"/>
  <c r="H1030" i="4"/>
  <c r="H1413" i="4"/>
  <c r="H704" i="4"/>
  <c r="H713" i="4"/>
  <c r="H71" i="4"/>
  <c r="H2982" i="4"/>
  <c r="H1810" i="4"/>
  <c r="H1654" i="4"/>
  <c r="H2369" i="4"/>
  <c r="H1600" i="4"/>
  <c r="H258" i="4"/>
  <c r="H1263" i="4"/>
  <c r="H717" i="4"/>
  <c r="H1554" i="4"/>
  <c r="H1109" i="4"/>
  <c r="H1162" i="4"/>
  <c r="H1191" i="4"/>
  <c r="H2584" i="4"/>
  <c r="H2216" i="4"/>
  <c r="H241" i="4"/>
  <c r="H1620" i="4"/>
  <c r="H2684" i="4"/>
  <c r="H2453" i="4"/>
  <c r="H2078" i="4"/>
  <c r="H379" i="4"/>
  <c r="H1709" i="4"/>
  <c r="H1835" i="4"/>
  <c r="H382" i="4"/>
  <c r="H1591" i="4"/>
  <c r="H658" i="4"/>
  <c r="H1124" i="4"/>
  <c r="H766" i="4"/>
  <c r="H1845" i="4"/>
  <c r="H2999" i="4"/>
  <c r="H2983" i="4"/>
  <c r="H2967" i="4"/>
  <c r="H2951" i="4"/>
  <c r="H2919" i="4"/>
  <c r="H2903" i="4"/>
  <c r="H2839" i="4"/>
  <c r="H2823" i="4"/>
  <c r="H2791" i="4"/>
  <c r="H2775" i="4"/>
  <c r="H2759" i="4"/>
  <c r="H2743" i="4"/>
  <c r="H2727" i="4"/>
  <c r="H2711" i="4"/>
  <c r="H2679" i="4"/>
  <c r="H2663" i="4"/>
  <c r="H2647" i="4"/>
  <c r="H2631" i="4"/>
  <c r="H2615" i="4"/>
  <c r="H2583" i="4"/>
  <c r="H2551" i="4"/>
  <c r="H2503" i="4"/>
  <c r="H2487" i="4"/>
  <c r="H2455" i="4"/>
  <c r="H2439" i="4"/>
  <c r="H2407" i="4"/>
  <c r="H2391" i="4"/>
  <c r="H2359" i="4"/>
  <c r="H2343" i="4"/>
  <c r="H2327" i="4"/>
  <c r="H2311" i="4"/>
  <c r="H2295" i="4"/>
  <c r="H2263" i="4"/>
  <c r="H2247" i="4"/>
  <c r="H2231" i="4"/>
  <c r="H2298" i="4"/>
  <c r="H729" i="4"/>
  <c r="H734" i="4"/>
  <c r="H1737" i="4"/>
  <c r="H2554" i="4"/>
  <c r="H345" i="4"/>
  <c r="H165" i="4"/>
  <c r="H1548" i="4"/>
  <c r="H1977" i="4"/>
  <c r="H2219" i="4"/>
  <c r="H1727" i="4"/>
  <c r="H499" i="4"/>
  <c r="H1997" i="4"/>
  <c r="H376" i="4"/>
  <c r="H1419" i="4"/>
  <c r="H2817" i="4"/>
  <c r="H1787" i="4"/>
  <c r="H1213" i="4"/>
  <c r="H2249" i="4"/>
  <c r="H2393" i="4"/>
  <c r="H1243" i="4"/>
  <c r="H1624" i="4"/>
  <c r="H1257" i="4"/>
  <c r="H2222" i="4"/>
  <c r="H1040" i="4"/>
  <c r="H2052" i="4"/>
  <c r="H910" i="4"/>
  <c r="H2310" i="4"/>
  <c r="H1859" i="4"/>
  <c r="H422" i="4"/>
  <c r="H1704" i="4"/>
  <c r="H1739" i="4"/>
  <c r="H1032" i="4"/>
  <c r="H1304" i="4"/>
  <c r="H139" i="4"/>
  <c r="H982" i="4"/>
  <c r="H607" i="4"/>
  <c r="H966" i="4"/>
  <c r="H434" i="4"/>
  <c r="H1392" i="4"/>
  <c r="H977" i="4"/>
  <c r="H1608" i="4"/>
  <c r="H1127" i="4"/>
  <c r="H1389" i="4"/>
  <c r="H290" i="4"/>
  <c r="H1829" i="4"/>
  <c r="H112" i="4"/>
  <c r="H693" i="4"/>
  <c r="H2324" i="4"/>
  <c r="H1164" i="4"/>
  <c r="H2484" i="4"/>
  <c r="H2701" i="4"/>
  <c r="H461" i="4"/>
  <c r="H2534" i="4"/>
  <c r="H2385" i="4"/>
  <c r="H2429" i="4"/>
  <c r="H2132" i="4"/>
  <c r="H2882" i="4"/>
  <c r="H388" i="4"/>
  <c r="H2017" i="4"/>
  <c r="H512" i="4"/>
  <c r="H2374" i="4"/>
  <c r="H1781" i="4"/>
  <c r="H2949" i="4"/>
  <c r="H435" i="4"/>
  <c r="H770" i="4"/>
  <c r="H1269" i="4"/>
  <c r="H220" i="4"/>
  <c r="H1786" i="4"/>
  <c r="H936" i="4"/>
  <c r="H1267" i="4"/>
  <c r="H1738" i="4"/>
  <c r="H2373" i="4"/>
  <c r="H134" i="4"/>
  <c r="H2920" i="4"/>
  <c r="H1035" i="4"/>
  <c r="H1258" i="4"/>
  <c r="H1048" i="4"/>
  <c r="H503" i="4"/>
  <c r="H1717" i="4"/>
  <c r="H2257" i="4"/>
  <c r="H124" i="4"/>
  <c r="H204" i="4"/>
  <c r="H1290" i="4"/>
  <c r="H797" i="4"/>
  <c r="H903" i="4"/>
  <c r="H2057" i="4"/>
  <c r="H2213" i="4"/>
  <c r="H200" i="4"/>
  <c r="H1185" i="4"/>
  <c r="H526" i="4"/>
  <c r="H2198" i="4"/>
  <c r="H1281" i="4"/>
  <c r="H2929" i="4"/>
  <c r="H1085" i="4"/>
  <c r="H289" i="4"/>
  <c r="H1901" i="4"/>
  <c r="H1924" i="4"/>
  <c r="H96" i="4"/>
  <c r="H1797" i="4"/>
  <c r="H1038" i="4"/>
  <c r="H214" i="4"/>
  <c r="H2041" i="4"/>
  <c r="H1718" i="4"/>
  <c r="H1936" i="4"/>
  <c r="H488" i="4"/>
  <c r="H685" i="4"/>
  <c r="H324" i="4"/>
  <c r="H2717" i="4"/>
  <c r="H584" i="4"/>
  <c r="H97" i="4"/>
  <c r="H2944" i="4"/>
  <c r="H2892" i="4"/>
  <c r="H1375" i="4"/>
  <c r="H1830" i="4"/>
  <c r="H724" i="4"/>
  <c r="H451" i="4"/>
  <c r="H2948" i="4"/>
  <c r="H246" i="4"/>
  <c r="H711" i="4"/>
  <c r="H2961" i="4"/>
  <c r="H1000" i="4"/>
  <c r="H2130" i="4"/>
  <c r="H1865" i="4"/>
  <c r="H309" i="4"/>
  <c r="H1796" i="4"/>
  <c r="H1227" i="4"/>
  <c r="H1433" i="4"/>
  <c r="H1808" i="4"/>
  <c r="H106" i="4"/>
  <c r="H627" i="4"/>
  <c r="H1238" i="4"/>
  <c r="H1100" i="4"/>
  <c r="H2313" i="4"/>
  <c r="H755" i="4"/>
  <c r="H1680" i="4"/>
  <c r="H959" i="4"/>
  <c r="H2616" i="4"/>
  <c r="H2690" i="4"/>
  <c r="H1661" i="4"/>
  <c r="H1012" i="4"/>
  <c r="H1241" i="4"/>
  <c r="H579" i="4"/>
  <c r="H567" i="4"/>
  <c r="H1066" i="4"/>
  <c r="H153" i="4"/>
  <c r="H320" i="4"/>
  <c r="H523" i="4"/>
  <c r="H1746" i="4"/>
  <c r="H2576" i="4"/>
  <c r="H1391" i="4"/>
  <c r="H293" i="4"/>
  <c r="H1447" i="4"/>
  <c r="H2888" i="4"/>
  <c r="H561" i="4"/>
  <c r="H2246" i="4"/>
  <c r="H2838" i="4"/>
  <c r="H1714" i="4"/>
  <c r="H5" i="4"/>
  <c r="H843" i="4"/>
  <c r="H1279" i="4"/>
  <c r="H3001" i="4"/>
  <c r="H2682" i="4"/>
  <c r="H1349" i="4"/>
  <c r="H1541" i="4"/>
  <c r="H2197" i="4"/>
  <c r="H1971" i="4"/>
  <c r="H479" i="4"/>
  <c r="H1858" i="4"/>
  <c r="H1291" i="4"/>
  <c r="H1662" i="4"/>
  <c r="H2640" i="4"/>
  <c r="H1840" i="4"/>
  <c r="H2798" i="4"/>
  <c r="H2158" i="4"/>
  <c r="H1929" i="4"/>
  <c r="H107" i="4"/>
  <c r="H2073" i="4"/>
  <c r="H1790" i="4"/>
  <c r="H1779" i="4"/>
  <c r="H688" i="4"/>
  <c r="H357" i="4"/>
  <c r="H594" i="4"/>
  <c r="H1867" i="4"/>
  <c r="H628" i="4"/>
  <c r="H281" i="4"/>
  <c r="H578" i="4"/>
  <c r="H2408" i="4"/>
  <c r="H892" i="4"/>
  <c r="H513" i="4"/>
  <c r="H8" i="4"/>
  <c r="H2059" i="4"/>
  <c r="H2306" i="4"/>
  <c r="H381" i="4"/>
  <c r="H1348" i="4"/>
  <c r="H2135" i="4"/>
  <c r="H2281" i="4"/>
  <c r="H1009" i="4"/>
  <c r="H1959" i="4"/>
  <c r="H268" i="4"/>
  <c r="H1712" i="4"/>
  <c r="H210" i="4"/>
  <c r="H2926" i="4"/>
  <c r="H2525" i="4"/>
  <c r="H2050" i="4"/>
  <c r="H884" i="4"/>
  <c r="H1494" i="4"/>
  <c r="H1545" i="4"/>
  <c r="H2834" i="4"/>
  <c r="H2061" i="4"/>
  <c r="H1619" i="4"/>
  <c r="H757" i="4"/>
  <c r="H1703" i="4"/>
  <c r="H1546" i="4"/>
  <c r="H834" i="4"/>
  <c r="H2372" i="4"/>
  <c r="H1266" i="4"/>
  <c r="H2880" i="4"/>
  <c r="H299" i="4"/>
  <c r="H1664" i="4"/>
  <c r="H1646" i="4"/>
  <c r="H1871" i="4"/>
  <c r="H534" i="4"/>
  <c r="H1609" i="4"/>
  <c r="H502" i="4"/>
  <c r="H796" i="4"/>
  <c r="H138" i="4"/>
  <c r="H2128" i="4"/>
  <c r="H699" i="4"/>
  <c r="H2666" i="4"/>
  <c r="H318" i="4"/>
  <c r="H1147" i="4"/>
  <c r="H2465" i="4"/>
  <c r="H1643" i="4"/>
  <c r="H303" i="4"/>
  <c r="H211" i="4"/>
  <c r="H546" i="4"/>
  <c r="H1370" i="4"/>
  <c r="H544" i="4"/>
  <c r="H69" i="4"/>
  <c r="H1641" i="4"/>
  <c r="H1010" i="4"/>
  <c r="H2928" i="4"/>
  <c r="H726" i="4"/>
  <c r="H56" i="4"/>
  <c r="H1148" i="4"/>
  <c r="H104" i="4"/>
  <c r="H2378" i="4"/>
  <c r="H155" i="4"/>
  <c r="H919" i="4"/>
  <c r="H1435" i="4"/>
  <c r="H1713" i="4"/>
  <c r="H680" i="4"/>
  <c r="H166" i="4"/>
  <c r="H380" i="4"/>
  <c r="H679" i="4"/>
  <c r="H63" i="4"/>
  <c r="H2309" i="4"/>
  <c r="H2840" i="4"/>
  <c r="H2885" i="4"/>
  <c r="H408" i="4"/>
  <c r="H1889" i="4"/>
  <c r="H2067" i="4"/>
  <c r="H1428" i="4"/>
  <c r="H137" i="4"/>
  <c r="H2797" i="4"/>
  <c r="H51" i="4"/>
  <c r="H851" i="4"/>
  <c r="H990" i="4"/>
  <c r="H2668" i="4"/>
  <c r="H2712" i="4"/>
  <c r="H829" i="4"/>
  <c r="H337" i="4"/>
  <c r="H2632" i="4"/>
  <c r="H2726" i="4"/>
  <c r="H2410" i="4"/>
  <c r="H1145" i="4"/>
  <c r="H2573" i="4"/>
  <c r="H1410" i="4"/>
  <c r="H2037" i="4"/>
  <c r="H2080" i="4"/>
  <c r="H1468" i="4"/>
  <c r="H1856" i="4"/>
  <c r="H535" i="4"/>
  <c r="H1868" i="4"/>
  <c r="H2342" i="4"/>
  <c r="H1144" i="4"/>
  <c r="H1529" i="4"/>
  <c r="H1978" i="4"/>
  <c r="H2424" i="4"/>
  <c r="H2069" i="4"/>
  <c r="H2993" i="4"/>
  <c r="H763" i="4"/>
  <c r="H662" i="4"/>
  <c r="H1899" i="4"/>
  <c r="H1982" i="4"/>
  <c r="H2220" i="4"/>
  <c r="H2497" i="4"/>
  <c r="H1679" i="4"/>
  <c r="H1752" i="4"/>
  <c r="H571" i="4"/>
  <c r="H2813" i="4"/>
  <c r="H1275" i="4"/>
  <c r="H336" i="4"/>
  <c r="H2749" i="4"/>
  <c r="H201" i="4"/>
  <c r="H1869" i="4"/>
  <c r="H635" i="4"/>
  <c r="H2119" i="4"/>
  <c r="H244" i="4"/>
  <c r="H1217" i="4"/>
  <c r="H1599" i="4"/>
  <c r="H1125" i="4"/>
  <c r="H2678" i="4"/>
  <c r="H1872" i="4"/>
  <c r="H1940" i="4"/>
  <c r="H1932" i="4"/>
  <c r="H2917" i="4"/>
  <c r="H86" i="4"/>
  <c r="H598" i="4"/>
  <c r="H767" i="4"/>
  <c r="H1247" i="4"/>
  <c r="H1287" i="4"/>
  <c r="H1285" i="4"/>
  <c r="H769" i="4"/>
  <c r="H1568" i="4"/>
  <c r="H1051" i="4"/>
  <c r="H1983" i="4"/>
  <c r="H1315" i="4"/>
  <c r="H2380" i="4"/>
  <c r="H2862" i="4"/>
  <c r="H1397" i="4"/>
  <c r="H1142" i="4"/>
  <c r="H2560" i="4"/>
  <c r="H39" i="4"/>
  <c r="H2502" i="4"/>
  <c r="H1463" i="4"/>
  <c r="H1938" i="4"/>
  <c r="H1780" i="4"/>
  <c r="H588" i="4"/>
  <c r="H1675" i="4"/>
  <c r="H595" i="4"/>
  <c r="H2672" i="4"/>
  <c r="H777" i="4"/>
  <c r="H641" i="4"/>
  <c r="H613" i="4"/>
  <c r="H2301" i="4"/>
  <c r="H1481" i="4"/>
  <c r="H1912" i="4"/>
  <c r="H1301" i="4"/>
  <c r="H2754" i="4"/>
  <c r="H1371" i="4"/>
  <c r="H705" i="4"/>
  <c r="H78" i="4"/>
  <c r="H416" i="4"/>
  <c r="H1487" i="4"/>
  <c r="H248" i="4"/>
  <c r="H2127" i="4"/>
  <c r="H795" i="4"/>
  <c r="H788" i="4"/>
  <c r="H292" i="4"/>
  <c r="H1963" i="4"/>
  <c r="H2522" i="4"/>
  <c r="H2714" i="4"/>
  <c r="H74" i="4"/>
  <c r="H403" i="4"/>
  <c r="H870" i="4"/>
  <c r="H2253" i="4"/>
  <c r="H2143" i="4"/>
  <c r="H189" i="4"/>
  <c r="H486" i="4"/>
  <c r="H34" i="4"/>
  <c r="H1452" i="4"/>
  <c r="H1416" i="4"/>
  <c r="H2026" i="4"/>
  <c r="H1570" i="4"/>
  <c r="H1993" i="4"/>
  <c r="H1528" i="4"/>
  <c r="H1131" i="4"/>
  <c r="H1199" i="4"/>
  <c r="H754" i="4"/>
  <c r="H1047" i="4"/>
  <c r="H995" i="4"/>
  <c r="H504" i="4"/>
  <c r="H1922" i="4"/>
  <c r="H442" i="4"/>
  <c r="H1385" i="4"/>
  <c r="H1104" i="4"/>
  <c r="H2590" i="4"/>
  <c r="H735" i="4"/>
  <c r="H217" i="4"/>
  <c r="H1656" i="4"/>
  <c r="H1649" i="4"/>
  <c r="H1699" i="4"/>
  <c r="H1436" i="4"/>
  <c r="H92" i="4"/>
  <c r="H645" i="4"/>
  <c r="H2413" i="4"/>
  <c r="H2968" i="4"/>
  <c r="H1311" i="4"/>
  <c r="H818" i="4"/>
  <c r="H696" i="4"/>
  <c r="H1522" i="4"/>
  <c r="H827" i="4"/>
  <c r="H947" i="4"/>
  <c r="H2176" i="4"/>
  <c r="H412" i="4"/>
  <c r="H1666" i="4"/>
  <c r="H2018" i="4"/>
  <c r="H1113" i="4"/>
  <c r="H1485" i="4"/>
  <c r="H1910" i="4"/>
  <c r="H384" i="4"/>
  <c r="H397" i="4"/>
  <c r="H1793" i="4"/>
  <c r="H1465" i="4"/>
  <c r="H2677" i="4"/>
  <c r="H18" i="4"/>
  <c r="H1555" i="4"/>
  <c r="H1253" i="4"/>
  <c r="H1354" i="4"/>
  <c r="H1756" i="4"/>
  <c r="H2692" i="4"/>
  <c r="H2493" i="4"/>
  <c r="H1451" i="4"/>
  <c r="H2857" i="4"/>
  <c r="H707" i="4"/>
  <c r="H1561" i="4"/>
  <c r="H343" i="4"/>
  <c r="H857" i="4"/>
  <c r="H867" i="4"/>
  <c r="H2462" i="4"/>
  <c r="H1967" i="4"/>
  <c r="H2217" i="4"/>
  <c r="H29" i="4"/>
  <c r="H880" i="4"/>
  <c r="H2702" i="4"/>
  <c r="H2425" i="4"/>
  <c r="H1517" i="4"/>
  <c r="H2788" i="4"/>
  <c r="H2048" i="4"/>
  <c r="H144" i="4"/>
  <c r="H2670" i="4"/>
  <c r="H2010" i="4"/>
  <c r="H1728" i="4"/>
  <c r="H2224" i="4"/>
  <c r="H551" i="4"/>
  <c r="H1556" i="4"/>
  <c r="H691" i="4"/>
  <c r="H1681" i="4"/>
  <c r="H826" i="4"/>
  <c r="H957" i="4"/>
  <c r="H2131" i="4"/>
  <c r="H49" i="4"/>
  <c r="H1605" i="4"/>
  <c r="H1412" i="4"/>
  <c r="H2995" i="4"/>
  <c r="H2979" i="4"/>
  <c r="H2947" i="4"/>
  <c r="H2931" i="4"/>
  <c r="H2899" i="4"/>
  <c r="H2883" i="4"/>
  <c r="H2835" i="4"/>
  <c r="H2819" i="4"/>
  <c r="H2787" i="4"/>
  <c r="H2723" i="4"/>
  <c r="H2691" i="4"/>
  <c r="H2659" i="4"/>
  <c r="H2643" i="4"/>
  <c r="H2579" i="4"/>
  <c r="H2563" i="4"/>
  <c r="H2531" i="4"/>
  <c r="H2515" i="4"/>
  <c r="H2499" i="4"/>
  <c r="H2467" i="4"/>
  <c r="H2451" i="4"/>
  <c r="H2419" i="4"/>
  <c r="H2403" i="4"/>
  <c r="H2387" i="4"/>
  <c r="H2371" i="4"/>
  <c r="H2323" i="4"/>
  <c r="H2291" i="4"/>
  <c r="H2275" i="4"/>
  <c r="H2259" i="4"/>
  <c r="H2227" i="4"/>
  <c r="H40" i="4"/>
  <c r="H2628" i="4"/>
  <c r="H866" i="4"/>
  <c r="H1333" i="4"/>
  <c r="H1598" i="4"/>
  <c r="H160" i="4"/>
  <c r="H1937" i="4"/>
  <c r="H1524" i="4"/>
  <c r="H1056" i="4"/>
  <c r="H1586" i="4"/>
  <c r="H1284" i="4"/>
  <c r="H2096" i="4"/>
  <c r="H35" i="4"/>
  <c r="H2434" i="4"/>
  <c r="H2709" i="4"/>
  <c r="H1368" i="4"/>
  <c r="H327" i="4"/>
  <c r="H1240" i="4"/>
  <c r="H341" i="4"/>
  <c r="H2546" i="4"/>
  <c r="H190" i="4"/>
  <c r="H2325" i="4"/>
  <c r="H2641" i="4"/>
  <c r="H1819" i="4"/>
  <c r="H360" i="4"/>
  <c r="H2114" i="4"/>
  <c r="H1351" i="4"/>
  <c r="H1876" i="4"/>
  <c r="H73" i="4"/>
  <c r="H2202" i="4"/>
  <c r="H13" i="4"/>
  <c r="H1547" i="4"/>
  <c r="H888" i="4"/>
  <c r="H2644" i="4"/>
  <c r="H1766" i="4"/>
  <c r="H2389" i="4"/>
  <c r="H417" i="4"/>
  <c r="H1966" i="4"/>
  <c r="H2844" i="4"/>
  <c r="H2542" i="4"/>
  <c r="H929" i="4"/>
  <c r="H714" i="4"/>
  <c r="H948" i="4"/>
  <c r="H1604" i="4"/>
  <c r="H1677" i="4"/>
  <c r="H781" i="4"/>
  <c r="H249" i="4"/>
  <c r="H2654" i="4"/>
  <c r="H1153" i="4"/>
  <c r="H700" i="4"/>
  <c r="H2577" i="4"/>
  <c r="H2147" i="4"/>
  <c r="H674" i="4"/>
  <c r="H2141" i="4"/>
  <c r="H1510" i="4"/>
  <c r="H2570" i="4"/>
  <c r="H1319" i="4"/>
  <c r="H372" i="4"/>
  <c r="H2294" i="4"/>
  <c r="H1827" i="4"/>
  <c r="H1955" i="4"/>
  <c r="H885" i="4"/>
  <c r="H2604" i="4"/>
  <c r="H2760" i="4"/>
  <c r="H1422" i="4"/>
  <c r="H2808" i="4"/>
  <c r="H689" i="4"/>
  <c r="H2664" i="4"/>
  <c r="H2214" i="4"/>
  <c r="H2945" i="4"/>
  <c r="H801" i="4"/>
  <c r="H2985" i="4"/>
  <c r="H1854" i="4"/>
  <c r="H1028" i="4"/>
  <c r="H36" i="4"/>
  <c r="H1761" i="4"/>
  <c r="H1430" i="4"/>
  <c r="H297" i="4"/>
  <c r="H1918" i="4"/>
  <c r="H1058" i="4"/>
  <c r="H298" i="4"/>
  <c r="H1007" i="4"/>
  <c r="H2330" i="4"/>
  <c r="H296" i="4"/>
  <c r="H131" i="4"/>
  <c r="H589" i="4"/>
  <c r="H82" i="4"/>
  <c r="H1347" i="4"/>
  <c r="H951" i="4"/>
  <c r="H877" i="4"/>
  <c r="H517" i="4"/>
  <c r="H2461" i="4"/>
  <c r="H1045" i="4"/>
  <c r="H2697" i="4"/>
  <c r="H839" i="4"/>
  <c r="H2044" i="4"/>
  <c r="H270" i="4"/>
  <c r="H550" i="4"/>
  <c r="H2498" i="4"/>
  <c r="H288" i="4"/>
  <c r="H2134" i="4"/>
  <c r="H273" i="4"/>
  <c r="H2478" i="4"/>
  <c r="H2485" i="4"/>
  <c r="H1367" i="4"/>
  <c r="H2470" i="4"/>
  <c r="H1789" i="4"/>
  <c r="H809" i="4"/>
  <c r="H1670" i="4"/>
  <c r="H85" i="4"/>
  <c r="H1359" i="4"/>
  <c r="H853" i="4"/>
  <c r="H2893" i="4"/>
  <c r="H652" i="4"/>
  <c r="H469" i="4"/>
  <c r="H2564" i="4"/>
  <c r="H428" i="4"/>
  <c r="H2624" i="4"/>
  <c r="H2140" i="4"/>
  <c r="H1218" i="4"/>
  <c r="H2512" i="4"/>
  <c r="H224" i="4"/>
  <c r="H2333" i="4"/>
  <c r="H1264" i="4"/>
  <c r="H444" i="4"/>
  <c r="H2286" i="4"/>
  <c r="H1374" i="4"/>
  <c r="H46" i="4"/>
  <c r="H1180" i="4"/>
  <c r="H2186" i="4"/>
  <c r="H460" i="4"/>
  <c r="H1268" i="4"/>
  <c r="H1278" i="4"/>
  <c r="H785" i="4"/>
  <c r="H1075" i="4"/>
  <c r="H830" i="4"/>
  <c r="H67" i="4"/>
  <c r="H656" i="4"/>
  <c r="H2496" i="4"/>
  <c r="H1086" i="4"/>
  <c r="H889" i="4"/>
  <c r="H2414" i="4"/>
  <c r="H2190" i="4"/>
  <c r="H1387" i="4"/>
  <c r="H446" i="4"/>
  <c r="H1352" i="4"/>
  <c r="H955" i="4"/>
  <c r="H199" i="4"/>
  <c r="H1535" i="4"/>
  <c r="H321" i="4"/>
  <c r="H625" i="4"/>
  <c r="H1486" i="4"/>
  <c r="H2545" i="4"/>
  <c r="H2270" i="4"/>
  <c r="H225" i="4"/>
  <c r="H786" i="4"/>
  <c r="H1283" i="4"/>
  <c r="H2205" i="4"/>
  <c r="H2305" i="4"/>
  <c r="H802" i="4"/>
  <c r="H629" i="4"/>
  <c r="H501" i="4"/>
  <c r="H927" i="4"/>
  <c r="H1459" i="4"/>
  <c r="H1282" i="4"/>
  <c r="H276" i="4"/>
  <c r="H1523" i="4"/>
  <c r="H612" i="4"/>
  <c r="H219" i="4"/>
  <c r="H2814" i="4"/>
  <c r="H1567" i="4"/>
  <c r="H2252" i="4"/>
  <c r="H2328" i="4"/>
  <c r="H1595" i="4"/>
  <c r="H737" i="4"/>
  <c r="H2091" i="4"/>
  <c r="H2366" i="4"/>
  <c r="H1668" i="4"/>
  <c r="H1895" i="4"/>
  <c r="H2025" i="4"/>
  <c r="H2650" i="4"/>
  <c r="H585" i="4"/>
  <c r="H2195" i="4"/>
  <c r="H1935" i="4"/>
  <c r="H2566" i="4"/>
  <c r="H338" i="4"/>
  <c r="H2394" i="4"/>
  <c r="H1117" i="4"/>
  <c r="H1794" i="4"/>
  <c r="H1456" i="4"/>
  <c r="H1166" i="4"/>
  <c r="H1294" i="4"/>
  <c r="H1472" i="4"/>
  <c r="H2412" i="4"/>
  <c r="H2900" i="4"/>
  <c r="H706" i="4"/>
  <c r="H701" i="4"/>
  <c r="H1594" i="4"/>
  <c r="H2676" i="4"/>
  <c r="H2474" i="4"/>
  <c r="H1798" i="4"/>
  <c r="H825" i="4"/>
  <c r="H2674" i="4"/>
  <c r="H1172" i="4"/>
  <c r="H2693" i="4"/>
  <c r="H2365" i="4"/>
  <c r="H983" i="4"/>
  <c r="H3" i="4"/>
  <c r="H196" i="4"/>
  <c r="H1888" i="4"/>
  <c r="H175" i="4"/>
  <c r="H1411" i="4"/>
  <c r="H1857" i="4"/>
  <c r="H2932" i="4"/>
  <c r="H2344" i="4"/>
  <c r="H255" i="4"/>
  <c r="H2121" i="4"/>
  <c r="H560" i="4"/>
  <c r="H984" i="4"/>
  <c r="H566" i="4"/>
  <c r="H1988" i="4"/>
  <c r="H1817" i="4"/>
  <c r="H182" i="4"/>
  <c r="H2302" i="4"/>
  <c r="H2358" i="4"/>
  <c r="H120" i="4"/>
  <c r="H2384" i="4"/>
  <c r="H1812" i="4"/>
  <c r="H2341" i="4"/>
  <c r="H348" i="4"/>
  <c r="H1597" i="4"/>
  <c r="H1708" i="4"/>
  <c r="H1956" i="4"/>
  <c r="H1883" i="4"/>
  <c r="H633" i="4"/>
  <c r="H1678" i="4"/>
  <c r="H822" i="4"/>
  <c r="H2521" i="4"/>
  <c r="H554" i="4"/>
  <c r="H837" i="4"/>
  <c r="H75" i="4"/>
  <c r="H2400" i="4"/>
  <c r="H2978" i="4"/>
  <c r="H2946" i="4"/>
  <c r="H2850" i="4"/>
  <c r="H2750" i="4"/>
  <c r="H1725" i="4"/>
  <c r="H472" i="4"/>
  <c r="H2801" i="4"/>
  <c r="H1815" i="4"/>
  <c r="H1866" i="4"/>
  <c r="H1276" i="4"/>
  <c r="H2002" i="4"/>
  <c r="H2204" i="4"/>
  <c r="H2300" i="4"/>
  <c r="H854" i="4"/>
  <c r="H271" i="4"/>
  <c r="H879" i="4"/>
  <c r="H614" i="4"/>
  <c r="H1458" i="4"/>
  <c r="H2558" i="4"/>
  <c r="H2890" i="4"/>
  <c r="H557" i="4"/>
  <c r="H2103" i="4"/>
  <c r="H2556" i="4"/>
  <c r="H541" i="4"/>
  <c r="H2109" i="4"/>
  <c r="H2014" i="4"/>
  <c r="H747" i="4"/>
  <c r="H395" i="4"/>
  <c r="H1065" i="4"/>
  <c r="H400" i="4"/>
  <c r="H2139" i="4"/>
  <c r="H953" i="4"/>
  <c r="H2585" i="4"/>
  <c r="H1077" i="4"/>
  <c r="H741" i="4"/>
  <c r="H2613" i="4"/>
  <c r="H1734" i="4"/>
  <c r="H2129" i="4"/>
  <c r="H2685" i="4"/>
  <c r="H2045" i="4"/>
  <c r="H575" i="4"/>
  <c r="H1578" i="4"/>
  <c r="H832" i="4"/>
  <c r="H894" i="4"/>
  <c r="H1919" i="4"/>
  <c r="H1697" i="4"/>
  <c r="H2898" i="4"/>
  <c r="H2550" i="4"/>
  <c r="H2865" i="4"/>
  <c r="H1122" i="4"/>
  <c r="H930" i="4"/>
  <c r="H2508" i="4"/>
  <c r="H988" i="4"/>
  <c r="H703" i="4"/>
  <c r="H1658" i="4"/>
  <c r="H1476" i="4"/>
  <c r="H1650" i="4"/>
  <c r="H891" i="4"/>
  <c r="H2138" i="4"/>
  <c r="H969" i="4"/>
  <c r="H1843" i="4"/>
  <c r="H989" i="4"/>
  <c r="H1324" i="4"/>
  <c r="H2669" i="4"/>
  <c r="H2686" i="4"/>
  <c r="H672" i="4"/>
  <c r="H2460" i="4"/>
  <c r="H322" i="4"/>
  <c r="H2290" i="4"/>
  <c r="H323" i="4"/>
  <c r="H1593" i="4"/>
  <c r="H1902" i="4"/>
  <c r="H1202" i="4"/>
  <c r="H1317" i="4"/>
  <c r="H2362" i="4"/>
  <c r="H920" i="4"/>
  <c r="H1205" i="4"/>
  <c r="H140" i="4"/>
  <c r="H1073" i="4"/>
  <c r="H794" i="4"/>
  <c r="H2528" i="4"/>
  <c r="H392" i="4"/>
  <c r="H2209" i="4"/>
  <c r="H1196" i="4"/>
  <c r="H61" i="4"/>
  <c r="H506" i="4"/>
  <c r="H2933" i="4"/>
  <c r="H2117" i="4"/>
  <c r="H1137" i="4"/>
  <c r="H1461" i="4"/>
  <c r="H109" i="4"/>
  <c r="H1622" i="4"/>
  <c r="H1246" i="4"/>
  <c r="H1504" i="4"/>
  <c r="H1042" i="4"/>
  <c r="H232" i="4"/>
  <c r="H172" i="4"/>
  <c r="H2015" i="4"/>
  <c r="H1195" i="4"/>
  <c r="H933" i="4"/>
  <c r="H2035" i="4"/>
  <c r="H1785" i="4"/>
  <c r="H1748" i="4"/>
  <c r="H419" i="4"/>
  <c r="H1805" i="4"/>
  <c r="H2954" i="4"/>
  <c r="H2028" i="4"/>
  <c r="H899" i="4"/>
  <c r="H1833" i="4"/>
  <c r="H333" i="4"/>
  <c r="H163" i="4"/>
  <c r="H1289" i="4"/>
  <c r="H563" i="4"/>
  <c r="H905" i="4"/>
  <c r="H1943" i="4"/>
  <c r="H1585" i="4"/>
  <c r="H1961" i="4"/>
  <c r="H1037" i="4"/>
  <c r="H2040" i="4"/>
  <c r="H2108" i="4"/>
  <c r="H509" i="4"/>
  <c r="H850" i="4"/>
  <c r="H332" i="4"/>
  <c r="H2077" i="4"/>
  <c r="H187" i="4"/>
  <c r="H243" i="4"/>
  <c r="H1338" i="4"/>
  <c r="H1765" i="4"/>
  <c r="H694" i="4"/>
  <c r="H2159" i="4"/>
  <c r="H1358" i="4"/>
  <c r="H1921" i="4"/>
  <c r="H2005" i="4"/>
  <c r="H1887" i="4"/>
  <c r="H1114" i="4"/>
  <c r="H2442" i="4"/>
  <c r="H1228" i="4"/>
  <c r="H2215" i="4"/>
  <c r="H496" i="4"/>
  <c r="H1189" i="4"/>
  <c r="H43" i="4"/>
  <c r="H1647" i="4"/>
  <c r="H2509" i="4"/>
  <c r="H123" i="4"/>
  <c r="H2326" i="4"/>
  <c r="H632" i="4"/>
  <c r="H76" i="4"/>
  <c r="H2680" i="4"/>
  <c r="H716" i="4"/>
  <c r="H1230" i="4"/>
  <c r="H111" i="4"/>
  <c r="H127" i="4"/>
  <c r="H1767" i="4"/>
  <c r="H2722" i="4"/>
  <c r="H2237" i="4"/>
  <c r="H2773" i="4"/>
  <c r="H882" i="4"/>
  <c r="H540" i="4"/>
  <c r="H2449" i="4"/>
  <c r="H1511" i="4"/>
  <c r="H2633" i="4"/>
  <c r="H1272" i="4"/>
  <c r="H1094" i="4"/>
  <c r="H2244" i="4"/>
  <c r="H1671" i="4"/>
  <c r="H1645" i="4"/>
  <c r="H1686" i="4"/>
  <c r="H1017" i="4"/>
  <c r="H1923" i="4"/>
  <c r="H1501" i="4"/>
  <c r="H2179" i="4"/>
  <c r="H1366" i="4"/>
  <c r="H790" i="4"/>
  <c r="H99" i="4"/>
  <c r="H1008" i="4"/>
  <c r="H555" i="4"/>
  <c r="H1346" i="4"/>
  <c r="H1916" i="4"/>
  <c r="H328" i="4"/>
  <c r="H2241" i="4"/>
  <c r="H2083" i="4"/>
  <c r="H1590" i="4"/>
  <c r="H254" i="4"/>
  <c r="H1331" i="4"/>
  <c r="H638" i="4"/>
  <c r="H2620" i="4"/>
  <c r="H361" i="4"/>
  <c r="H1753" i="4"/>
  <c r="H1382" i="4"/>
  <c r="H414" i="4"/>
  <c r="H587" i="4"/>
  <c r="H1638" i="4"/>
  <c r="H1141" i="4"/>
  <c r="H70" i="4"/>
  <c r="H277" i="4"/>
  <c r="H2662" i="4"/>
  <c r="H2598" i="4"/>
  <c r="H266" i="4"/>
  <c r="H1265" i="4"/>
  <c r="H285" i="4"/>
  <c r="H2828" i="4"/>
  <c r="H2046" i="4"/>
  <c r="H1005" i="4"/>
  <c r="H533" i="4"/>
  <c r="H1474" i="4"/>
  <c r="H1179" i="4"/>
  <c r="H1271" i="4"/>
  <c r="H80" i="4"/>
  <c r="H373" i="4"/>
  <c r="H230" i="4"/>
  <c r="H1004" i="4"/>
  <c r="H330" i="4"/>
  <c r="H143" i="4"/>
  <c r="H2698" i="4"/>
  <c r="H568" i="4"/>
  <c r="H2557" i="4"/>
  <c r="H26" i="4"/>
  <c r="H958" i="4"/>
  <c r="H468" i="4"/>
  <c r="H1601" i="4"/>
  <c r="H2218" i="4"/>
  <c r="H2208" i="4"/>
  <c r="H2110" i="4"/>
  <c r="H978" i="4"/>
  <c r="H545" i="4"/>
  <c r="H2229" i="4"/>
  <c r="H267" i="4"/>
  <c r="H1342" i="4"/>
  <c r="H1062" i="4"/>
  <c r="H2638" i="4"/>
  <c r="H2445" i="4"/>
  <c r="H2154" i="4"/>
  <c r="H1219" i="4"/>
  <c r="H108" i="4"/>
  <c r="H2868" i="4"/>
  <c r="H2112" i="4"/>
  <c r="H1742" i="4"/>
  <c r="H1018" i="4"/>
  <c r="H1043" i="4"/>
  <c r="H1499" i="4"/>
  <c r="H377" i="4"/>
  <c r="H2830" i="4"/>
  <c r="H355" i="4"/>
  <c r="H21" i="4"/>
  <c r="H890" i="4"/>
  <c r="H2082" i="4"/>
  <c r="H639" i="4"/>
  <c r="H1816" i="4"/>
  <c r="H1261" i="4"/>
  <c r="H315" i="4"/>
  <c r="H710" i="4"/>
  <c r="H1251" i="4"/>
  <c r="H2500" i="4"/>
  <c r="H1327" i="4"/>
  <c r="H883" i="4"/>
  <c r="H272" i="4"/>
  <c r="H1098" i="4"/>
  <c r="H2316" i="4"/>
  <c r="H2024" i="4"/>
  <c r="H2856" i="4"/>
  <c r="H455" i="4"/>
  <c r="H383" i="4"/>
  <c r="H1939" i="4"/>
  <c r="H354" i="4"/>
  <c r="H520" i="4"/>
  <c r="H1667" i="4"/>
  <c r="H2240" i="4"/>
  <c r="H308" i="4"/>
  <c r="H909" i="4"/>
  <c r="H1755" i="4"/>
  <c r="H1110" i="4"/>
  <c r="H761" i="4"/>
  <c r="H1684" i="4"/>
  <c r="H702" i="4"/>
  <c r="H367" i="4"/>
  <c r="H1882" i="4"/>
  <c r="H116" i="4"/>
  <c r="H265" i="4"/>
  <c r="H2122" i="4"/>
  <c r="H1470" i="4"/>
  <c r="H1537" i="4"/>
  <c r="H2656" i="4"/>
  <c r="H250" i="4"/>
  <c r="H2617" i="4"/>
  <c r="H2189" i="4"/>
  <c r="H1676" i="4"/>
  <c r="H738" i="4"/>
  <c r="H2111" i="4"/>
  <c r="H492" i="4"/>
  <c r="H1067" i="4"/>
  <c r="H66" i="4"/>
  <c r="H485" i="4"/>
  <c r="H117" i="4"/>
  <c r="H684" i="4"/>
  <c r="H2588" i="4"/>
  <c r="H762" i="4"/>
  <c r="H1849" i="4"/>
  <c r="H1607" i="4"/>
  <c r="H1698" i="4"/>
  <c r="H1995" i="4"/>
  <c r="H1025" i="4"/>
  <c r="H450" i="4"/>
  <c r="H429" i="4"/>
  <c r="H1398" i="4"/>
  <c r="H640" i="4"/>
  <c r="H603" i="4"/>
  <c r="H2612" i="4"/>
  <c r="H1445" i="4"/>
  <c r="H532" i="4"/>
  <c r="H2466" i="4"/>
  <c r="H1848" i="4"/>
  <c r="H2148" i="4"/>
  <c r="H1192" i="4"/>
  <c r="H1143" i="4"/>
  <c r="H1395" i="4"/>
  <c r="H516" i="4"/>
  <c r="H2970" i="4"/>
  <c r="H1801" i="4"/>
  <c r="H2869" i="4"/>
  <c r="H2022" i="4"/>
  <c r="H1784" i="4"/>
  <c r="H1135" i="4"/>
  <c r="H2494" i="4"/>
  <c r="H1657" i="4"/>
  <c r="H2994" i="4"/>
  <c r="H286" i="4"/>
  <c r="H1688" i="4"/>
  <c r="H1069" i="4"/>
  <c r="H931" i="4"/>
  <c r="H306" i="4"/>
  <c r="H405" i="4"/>
  <c r="H1206" i="4"/>
  <c r="H1386" i="4"/>
  <c r="H1981" i="4"/>
  <c r="H238" i="4"/>
  <c r="H473" i="4"/>
  <c r="H1630" i="4"/>
  <c r="H1211" i="4"/>
  <c r="H2446" i="4"/>
  <c r="H2569" i="4"/>
  <c r="H2936" i="4"/>
  <c r="H2282" i="4"/>
  <c r="H944" i="4"/>
  <c r="H2232" i="4"/>
  <c r="H2864" i="4"/>
  <c r="H1198" i="4"/>
  <c r="H622" i="4"/>
  <c r="H2657" i="4"/>
  <c r="H1431" i="4"/>
  <c r="H1157" i="4"/>
  <c r="H875" i="4"/>
  <c r="H649" i="4"/>
  <c r="H2991" i="4"/>
  <c r="H2975" i="4"/>
  <c r="H2959" i="4"/>
  <c r="H2943" i="4"/>
  <c r="H2927" i="4"/>
  <c r="H2895" i="4"/>
  <c r="H2879" i="4"/>
  <c r="H2847" i="4"/>
  <c r="H2831" i="4"/>
  <c r="H2815" i="4"/>
  <c r="H2799" i="4"/>
  <c r="H2767" i="4"/>
  <c r="H2751" i="4"/>
  <c r="H2735" i="4"/>
  <c r="H2703" i="4"/>
  <c r="H2671" i="4"/>
  <c r="H2655" i="4"/>
  <c r="H2639" i="4"/>
  <c r="H2623" i="4"/>
  <c r="H2591" i="4"/>
  <c r="H2575" i="4"/>
  <c r="H2495" i="4"/>
  <c r="H2479" i="4"/>
  <c r="H2463" i="4"/>
  <c r="H2447" i="4"/>
  <c r="H2431" i="4"/>
  <c r="H2415" i="4"/>
  <c r="H2399" i="4"/>
  <c r="H2383" i="4"/>
  <c r="H2367" i="4"/>
  <c r="H2351" i="4"/>
  <c r="H2303" i="4"/>
  <c r="H2287" i="4"/>
  <c r="H2271" i="4"/>
  <c r="H2255" i="4"/>
  <c r="H2239" i="4"/>
  <c r="H2178" i="4"/>
  <c r="H1745" i="4"/>
  <c r="H2561" i="4"/>
  <c r="H1732" i="4"/>
  <c r="H181" i="4"/>
  <c r="H725" i="4"/>
  <c r="H816" i="4"/>
  <c r="H2058" i="4"/>
  <c r="H803" i="4"/>
  <c r="H1596" i="4"/>
  <c r="H41" i="4"/>
  <c r="H235" i="4"/>
  <c r="H1549" i="4"/>
  <c r="H2592" i="4"/>
  <c r="H1536" i="4"/>
  <c r="H1259" i="4"/>
  <c r="H2480" i="4"/>
  <c r="H1239" i="4"/>
  <c r="H2630" i="4"/>
  <c r="H760" i="4"/>
  <c r="H1103" i="4"/>
  <c r="H1907" i="4"/>
  <c r="H431" i="4"/>
  <c r="H260" i="4"/>
  <c r="H113" i="4"/>
  <c r="H537" i="4"/>
  <c r="H2482" i="4"/>
  <c r="H861" i="4"/>
  <c r="H1731" i="4"/>
  <c r="H1394" i="4"/>
  <c r="H1881" i="4"/>
  <c r="H2980" i="4"/>
  <c r="H2320" i="4"/>
  <c r="H2071" i="4"/>
  <c r="H2029" i="4"/>
  <c r="H1426" i="4"/>
  <c r="H782" i="4"/>
  <c r="H2094" i="4"/>
  <c r="H2549" i="4"/>
  <c r="H939" i="4"/>
  <c r="H2417" i="4"/>
  <c r="H611" i="4"/>
  <c r="H23" i="4"/>
  <c r="H2254" i="4"/>
  <c r="H1841" i="4"/>
  <c r="H2438" i="4"/>
  <c r="H1489" i="4"/>
  <c r="H722" i="4"/>
  <c r="H2581" i="4"/>
  <c r="H236" i="4"/>
  <c r="H1584" i="4"/>
  <c r="H800" i="4"/>
  <c r="H906" i="4"/>
  <c r="H1089" i="4"/>
  <c r="H490" i="4"/>
  <c r="H1233" i="4"/>
  <c r="H1111" i="4"/>
  <c r="H2934" i="4"/>
  <c r="H669" i="4"/>
  <c r="H2370" i="4"/>
  <c r="H1406" i="4"/>
  <c r="H1800" i="4"/>
  <c r="H1526" i="4"/>
  <c r="H2081" i="4"/>
  <c r="H1880" i="4"/>
  <c r="H2228" i="4"/>
  <c r="H1372" i="4"/>
  <c r="H2004" i="4"/>
  <c r="H369" i="4"/>
  <c r="H2416" i="4"/>
  <c r="H858" i="4"/>
  <c r="H852" i="4"/>
  <c r="H159" i="4"/>
  <c r="H926" i="4"/>
  <c r="H1116" i="4"/>
  <c r="H2116" i="4"/>
  <c r="H2170" i="4"/>
  <c r="H1023" i="4"/>
  <c r="H1402" i="4"/>
  <c r="H1886" i="4"/>
  <c r="H2602" i="4"/>
  <c r="H1070" i="4"/>
  <c r="H247" i="4"/>
  <c r="H916" i="4"/>
  <c r="H2285" i="4"/>
  <c r="H1576" i="4"/>
  <c r="H673" i="4"/>
  <c r="H2648" i="4"/>
  <c r="H2777" i="4"/>
  <c r="H2614" i="4"/>
  <c r="H521" i="4"/>
  <c r="H1870" i="4"/>
  <c r="H2858" i="4"/>
  <c r="H1072" i="4"/>
  <c r="H2293" i="4"/>
  <c r="H1299" i="4"/>
  <c r="H2597" i="4"/>
  <c r="H2441" i="4"/>
  <c r="H1751" i="4"/>
  <c r="H2352" i="4"/>
  <c r="H378" i="4"/>
  <c r="H2694" i="4"/>
  <c r="H150" i="4"/>
  <c r="H2745" i="4"/>
  <c r="H38" i="4"/>
  <c r="H860" i="4"/>
  <c r="H2605" i="4"/>
  <c r="H1437" i="4"/>
  <c r="H1288" i="4"/>
  <c r="H2782" i="4"/>
  <c r="H101" i="4"/>
  <c r="H1224" i="4"/>
  <c r="H1588" i="4"/>
  <c r="H1260" i="4"/>
  <c r="H1512" i="4"/>
  <c r="H2574" i="4"/>
  <c r="H439" i="4"/>
  <c r="H228" i="4"/>
  <c r="H515" i="4"/>
  <c r="H1441" i="4"/>
  <c r="H197" i="4"/>
  <c r="H1400" i="4"/>
  <c r="H1446" i="4"/>
  <c r="H156" i="4"/>
  <c r="H1513" i="4"/>
  <c r="H833" i="4"/>
  <c r="H1986" i="4"/>
  <c r="H2056" i="4"/>
  <c r="H2937" i="4"/>
  <c r="H572" i="4"/>
  <c r="H709" i="4"/>
  <c r="H91" i="4"/>
  <c r="H2517" i="4"/>
  <c r="H2930" i="4"/>
  <c r="H530" i="4"/>
  <c r="H1615" i="4"/>
  <c r="H1934" i="4"/>
  <c r="H597" i="4"/>
  <c r="H1836" i="4"/>
  <c r="H1884" i="4"/>
  <c r="H2444" i="4"/>
  <c r="H2870" i="4"/>
  <c r="H1905" i="4"/>
  <c r="H1248" i="4"/>
  <c r="H72" i="4"/>
  <c r="H233" i="4"/>
  <c r="H2872" i="4"/>
  <c r="H1569" i="4"/>
  <c r="H1308" i="4"/>
  <c r="H730" i="4"/>
  <c r="H1851" i="4"/>
  <c r="H1455" i="4"/>
  <c r="H2472" i="4"/>
  <c r="H1552" i="4"/>
  <c r="H304" i="4"/>
  <c r="H1341" i="4"/>
  <c r="H2924" i="4"/>
  <c r="H1563" i="4"/>
  <c r="H1063" i="4"/>
  <c r="H2540" i="4"/>
  <c r="H2689" i="4"/>
  <c r="H1660" i="4"/>
  <c r="H1617" i="4"/>
  <c r="H2422" i="4"/>
  <c r="H2099" i="4"/>
  <c r="H865" i="4"/>
  <c r="H1052" i="4"/>
  <c r="H556" i="4"/>
  <c r="H1484" i="4"/>
  <c r="H2007" i="4"/>
  <c r="H30" i="4"/>
  <c r="H294" i="4"/>
  <c r="H2824" i="4"/>
  <c r="H1252" i="4"/>
  <c r="H2396" i="4"/>
  <c r="H1054" i="4"/>
  <c r="H2262" i="4"/>
  <c r="H2609" i="4"/>
  <c r="H1357" i="4"/>
  <c r="H548" i="4"/>
  <c r="H2952" i="4"/>
  <c r="H1770" i="4"/>
  <c r="H2011" i="4"/>
  <c r="H2203" i="4"/>
  <c r="H1574" i="4"/>
  <c r="H440" i="4"/>
  <c r="H1438" i="4"/>
  <c r="H1469" i="4"/>
  <c r="H1874" i="4"/>
  <c r="H1893" i="4"/>
  <c r="H2866" i="4"/>
  <c r="H2544" i="4"/>
  <c r="H466" i="4"/>
  <c r="H819" i="4"/>
  <c r="H1976" i="4"/>
  <c r="H2337" i="4"/>
  <c r="H2996" i="4"/>
  <c r="H1082" i="4"/>
  <c r="H118" i="4"/>
  <c r="H897" i="4"/>
  <c r="H1969" i="4"/>
  <c r="H1244" i="4"/>
  <c r="H305" i="4"/>
  <c r="H765" i="4"/>
  <c r="H186" i="4"/>
  <c r="H1297" i="4"/>
  <c r="H1970" i="4"/>
  <c r="H359" i="4"/>
  <c r="H280" i="4"/>
  <c r="H1329" i="4"/>
  <c r="H47" i="4"/>
  <c r="H2266" i="4"/>
  <c r="H1722" i="4"/>
  <c r="H1642" i="4"/>
  <c r="H2732" i="4"/>
  <c r="H2918" i="4"/>
  <c r="H1914" i="4"/>
  <c r="H445" i="4"/>
  <c r="H586" i="4"/>
  <c r="H146" i="4"/>
  <c r="H2404" i="4"/>
  <c r="H787" i="4"/>
  <c r="H2921" i="4"/>
  <c r="H943" i="4"/>
  <c r="H624" i="4"/>
  <c r="H863" i="4"/>
  <c r="H2144" i="4"/>
  <c r="H643" i="4"/>
  <c r="H2012" i="4"/>
  <c r="H2188" i="4"/>
  <c r="H2661" i="4"/>
  <c r="H1491" i="4"/>
  <c r="H653" i="4"/>
  <c r="H1155" i="4"/>
  <c r="H914" i="4"/>
  <c r="H2533" i="4"/>
  <c r="H2957" i="4"/>
  <c r="H1637" i="4"/>
  <c r="H16" i="4"/>
  <c r="H2940" i="4"/>
  <c r="H1706" i="4"/>
  <c r="H2169" i="4"/>
  <c r="H2136" i="4"/>
  <c r="H1026" i="4"/>
  <c r="H1011" i="4"/>
  <c r="H552" i="4"/>
  <c r="H103" i="4"/>
  <c r="H1913" i="4"/>
  <c r="H1616" i="4"/>
  <c r="H316" i="4"/>
  <c r="H2167" i="4"/>
  <c r="H83" i="4"/>
  <c r="H1245" i="4"/>
  <c r="H141" i="4"/>
  <c r="H1696" i="4"/>
  <c r="H2769" i="4"/>
  <c r="H591" i="4"/>
  <c r="H997" i="4"/>
  <c r="H945" i="4"/>
  <c r="H2089" i="4"/>
  <c r="H1909" i="4"/>
  <c r="H77" i="4"/>
  <c r="H569" i="4"/>
  <c r="H1303" i="4"/>
  <c r="H48" i="4"/>
  <c r="H1518" i="4"/>
  <c r="H1532" i="4"/>
  <c r="H1652" i="4"/>
  <c r="H2392" i="4"/>
  <c r="H1388" i="4"/>
  <c r="H2349" i="4"/>
  <c r="H636" i="4"/>
  <c r="H1231" i="4"/>
  <c r="H1689" i="4"/>
  <c r="H2802" i="4"/>
  <c r="H1803" i="4"/>
  <c r="H121" i="4"/>
  <c r="H2182" i="4"/>
  <c r="H1134" i="4"/>
  <c r="H2912" i="4"/>
  <c r="H87" i="4"/>
  <c r="H1006" i="4"/>
  <c r="H1763" i="4"/>
  <c r="H1792" i="4"/>
  <c r="H317" i="4"/>
  <c r="H1691" i="4"/>
  <c r="H1093" i="4"/>
  <c r="H1480" i="4"/>
  <c r="H1514" i="4"/>
  <c r="H2716" i="4"/>
  <c r="H657" i="4"/>
  <c r="H411" i="4"/>
  <c r="H2051" i="4"/>
  <c r="H876" i="4"/>
  <c r="H1234" i="4"/>
  <c r="H1365" i="4"/>
  <c r="H1990" i="4"/>
  <c r="H742" i="4"/>
  <c r="H750" i="4"/>
  <c r="H896" i="4"/>
  <c r="H949" i="4"/>
  <c r="H458" i="4"/>
  <c r="H1360" i="4"/>
  <c r="H1743" i="4"/>
  <c r="H1182" i="4"/>
  <c r="H1309" i="4"/>
  <c r="H256" i="4"/>
  <c r="H1080" i="4"/>
  <c r="H565" i="4"/>
  <c r="H913" i="4"/>
  <c r="H295" i="4"/>
  <c r="H301" i="4"/>
  <c r="H1390" i="4"/>
  <c r="H2450" i="4"/>
  <c r="H2426" i="4"/>
  <c r="H1475" i="4"/>
  <c r="H2956" i="4"/>
  <c r="H2234" i="4"/>
  <c r="H1187" i="4"/>
  <c r="H1305" i="4"/>
  <c r="H2733" i="4"/>
  <c r="H2006" i="4"/>
  <c r="H2486" i="4"/>
  <c r="H1306" i="4"/>
  <c r="H2212" i="4"/>
  <c r="H1821" i="4"/>
  <c r="H1690" i="4"/>
  <c r="H963" i="4"/>
  <c r="H1695" i="4"/>
  <c r="H912" i="4"/>
  <c r="H1457" i="4"/>
  <c r="H779" i="4"/>
  <c r="H1771" i="4"/>
  <c r="H404" i="4"/>
  <c r="H1502" i="4"/>
  <c r="H1448" i="4"/>
  <c r="H2708" i="4"/>
  <c r="H206" i="4"/>
  <c r="H2105" i="4"/>
  <c r="H1711" i="4"/>
  <c r="H2161" i="4"/>
  <c r="H918" i="4"/>
  <c r="H749" i="4"/>
  <c r="H1091" i="4"/>
  <c r="H1274" i="4"/>
  <c r="H465" i="4"/>
  <c r="H682" i="4"/>
  <c r="H2741" i="4"/>
  <c r="H2790" i="4"/>
  <c r="H991" i="4"/>
  <c r="H129" i="4"/>
  <c r="H1974" i="4"/>
  <c r="H1183" i="4"/>
  <c r="H2942" i="4"/>
  <c r="H2021" i="4"/>
  <c r="H2833" i="4"/>
  <c r="H871" i="4"/>
  <c r="H1407" i="4"/>
  <c r="H1286" i="4"/>
  <c r="H718" i="4"/>
  <c r="H1443" i="4"/>
  <c r="H2987" i="4"/>
  <c r="H2971" i="4"/>
  <c r="H2955" i="4"/>
  <c r="H2939" i="4"/>
  <c r="H2923" i="4"/>
  <c r="H2875" i="4"/>
  <c r="H2859" i="4"/>
  <c r="H2827" i="4"/>
  <c r="H2811" i="4"/>
  <c r="H2795" i="4"/>
  <c r="H2763" i="4"/>
  <c r="H2731" i="4"/>
  <c r="H2635" i="4"/>
  <c r="H2619" i="4"/>
  <c r="H2603" i="4"/>
  <c r="H2587" i="4"/>
  <c r="H2571" i="4"/>
  <c r="H2539" i="4"/>
  <c r="H2507" i="4"/>
  <c r="H2491" i="4"/>
  <c r="H2459" i="4"/>
  <c r="H2395" i="4"/>
  <c r="H2379" i="4"/>
  <c r="H2363" i="4"/>
  <c r="H2331" i="4"/>
  <c r="H2315" i="4"/>
  <c r="H2299" i="4"/>
  <c r="H2251" i="4"/>
  <c r="H2235" i="4"/>
  <c r="H498" i="4"/>
  <c r="H470" i="4"/>
  <c r="H424" i="4"/>
  <c r="H1758" i="4"/>
  <c r="H24" i="4"/>
  <c r="H184" i="4"/>
  <c r="H205" i="4"/>
  <c r="H1826" i="4"/>
  <c r="H505" i="4"/>
  <c r="H1892" i="4"/>
  <c r="H1740" i="4"/>
  <c r="H1557" i="4"/>
  <c r="H1099" i="4"/>
  <c r="H1177" i="4"/>
  <c r="H242" i="4"/>
  <c r="H1092" i="4"/>
  <c r="H413" i="4"/>
  <c r="H1844" i="4"/>
  <c r="H42" i="4"/>
  <c r="H329" i="4"/>
  <c r="H1626" i="4"/>
  <c r="H1774" i="4"/>
  <c r="H1334" i="4"/>
  <c r="H269" i="4"/>
  <c r="H727" i="4"/>
  <c r="H208" i="4"/>
  <c r="H231" i="4"/>
  <c r="H1850" i="4"/>
  <c r="H538" i="4"/>
  <c r="H519" i="4"/>
  <c r="H1648" i="4"/>
  <c r="H245" i="4"/>
  <c r="H1782" i="4"/>
  <c r="H697" i="4"/>
  <c r="H618" i="4"/>
  <c r="H393" i="4"/>
  <c r="H708" i="4"/>
  <c r="H203" i="4"/>
  <c r="H1383" i="4"/>
  <c r="H147" i="4"/>
  <c r="H154" i="4"/>
  <c r="H1906" i="4"/>
  <c r="H1096" i="4"/>
  <c r="H1318" i="4"/>
  <c r="H390" i="4"/>
  <c r="H325" i="4"/>
  <c r="H1314" i="4"/>
  <c r="H1564" i="4"/>
  <c r="H823" i="4"/>
  <c r="H799" i="4"/>
  <c r="H1292" i="4"/>
  <c r="H463" i="4"/>
  <c r="H831" i="4"/>
  <c r="H1175" i="4"/>
  <c r="H1505" i="4"/>
  <c r="H775" i="4"/>
  <c r="H1002" i="4"/>
  <c r="H954" i="4"/>
  <c r="H675" i="4"/>
  <c r="H1024" i="4"/>
  <c r="H1136" i="4"/>
  <c r="H432" i="4"/>
  <c r="H1878" i="4"/>
  <c r="H604" i="4"/>
  <c r="H739" i="4"/>
  <c r="H695" i="4"/>
  <c r="H756" i="4"/>
  <c r="H1381" i="4"/>
  <c r="H1088" i="4"/>
  <c r="H1401" i="4"/>
  <c r="H1581" i="4"/>
  <c r="H1057" i="4"/>
  <c r="H873" i="4"/>
  <c r="H1673" i="4"/>
  <c r="H452" i="4"/>
  <c r="H68" i="4"/>
  <c r="H358" i="4"/>
  <c r="H1760" i="4"/>
  <c r="H923" i="4"/>
  <c r="H1577" i="4"/>
  <c r="H1694" i="4"/>
  <c r="H12" i="4"/>
  <c r="H1589" i="4"/>
  <c r="H54" i="4"/>
  <c r="H1049" i="4"/>
  <c r="H994" i="4"/>
  <c r="H599" i="4"/>
  <c r="H1506" i="4"/>
  <c r="H590" i="4"/>
  <c r="H1220" i="4"/>
  <c r="H1097" i="4"/>
  <c r="H1828" i="4"/>
  <c r="H1209" i="4"/>
  <c r="H1544" i="4"/>
  <c r="H1163" i="4"/>
  <c r="H1130" i="4"/>
  <c r="H2990" i="4"/>
  <c r="H2986" i="4"/>
  <c r="H2958" i="4"/>
  <c r="H2938" i="4"/>
  <c r="H2878" i="4"/>
  <c r="H2854" i="4"/>
  <c r="H2810" i="4"/>
  <c r="H2762" i="4"/>
  <c r="H2746" i="4"/>
  <c r="H2738" i="4"/>
  <c r="H2710" i="4"/>
  <c r="H2706" i="4"/>
  <c r="H2626" i="4"/>
  <c r="H2622" i="4"/>
  <c r="H2610" i="4"/>
  <c r="H2586" i="4"/>
  <c r="H2562" i="4"/>
  <c r="H2538" i="4"/>
  <c r="H2530" i="4"/>
  <c r="H2514" i="4"/>
  <c r="H2454" i="4"/>
  <c r="H2418" i="4"/>
  <c r="H2390" i="4"/>
  <c r="H2354" i="4"/>
  <c r="H2346" i="4"/>
  <c r="H2318" i="4"/>
  <c r="H2278" i="4"/>
  <c r="H2226" i="4"/>
  <c r="H2174" i="4"/>
  <c r="H2166" i="4"/>
  <c r="H2126" i="4"/>
  <c r="H2090" i="4"/>
  <c r="H2074" i="4"/>
  <c r="H2033" i="4"/>
  <c r="H2023" i="4"/>
  <c r="H1980" i="4"/>
  <c r="H1975" i="4"/>
  <c r="H1964" i="4"/>
  <c r="H1948" i="4"/>
  <c r="H1875" i="4"/>
  <c r="H1811" i="4"/>
  <c r="H1795" i="4"/>
  <c r="H1747" i="4"/>
  <c r="H1683" i="4"/>
  <c r="H1635" i="4"/>
  <c r="H1571" i="4"/>
  <c r="H1325" i="4"/>
  <c r="H1197" i="4"/>
  <c r="H1133" i="4"/>
  <c r="H941" i="4"/>
  <c r="H562" i="4"/>
  <c r="H365" i="4"/>
  <c r="H723" i="4"/>
  <c r="H650" i="4"/>
  <c r="H668" i="4"/>
  <c r="H660" i="4"/>
  <c r="H1439" i="4"/>
  <c r="H820" i="4"/>
  <c r="H507" i="4"/>
  <c r="H634" i="4"/>
  <c r="H646" i="4"/>
  <c r="H1434" i="4"/>
  <c r="H529" i="4"/>
  <c r="H351" i="4"/>
  <c r="H971" i="4"/>
  <c r="H1161" i="4"/>
  <c r="H1414" i="4"/>
  <c r="H898" i="4"/>
  <c r="H1102" i="4"/>
  <c r="H334" i="4"/>
  <c r="H1078" i="4"/>
  <c r="H1201" i="4"/>
  <c r="H655" i="4"/>
  <c r="H1920" i="4"/>
  <c r="H992" i="4"/>
  <c r="H1015" i="4"/>
  <c r="H778" i="4"/>
  <c r="H1235" i="4"/>
  <c r="H223" i="4"/>
  <c r="H368" i="4"/>
  <c r="H659" i="4"/>
  <c r="H1837" i="4"/>
  <c r="H1236" i="4"/>
  <c r="H542" i="4"/>
  <c r="H615" i="4"/>
  <c r="H911" i="4"/>
  <c r="H620" i="4"/>
  <c r="H282" i="4"/>
  <c r="H312" i="4"/>
  <c r="H1074" i="4"/>
  <c r="H283" i="4"/>
  <c r="H478" i="4"/>
  <c r="H93" i="4"/>
  <c r="H480" i="4"/>
  <c r="H1059" i="4"/>
  <c r="H1154" i="4"/>
  <c r="H386" i="4"/>
  <c r="H1193" i="4"/>
  <c r="H619" i="4"/>
  <c r="H1296" i="4"/>
  <c r="H1055" i="4"/>
  <c r="H1203" i="4"/>
  <c r="H934" i="4"/>
  <c r="H1014" i="4"/>
  <c r="H423" i="4"/>
  <c r="H366" i="4"/>
  <c r="H433" i="4"/>
  <c r="H1320" i="4"/>
  <c r="H1540" i="4"/>
  <c r="H198" i="4"/>
  <c r="H1890" i="4"/>
  <c r="H1168" i="4"/>
  <c r="H89" i="4"/>
  <c r="H946" i="4"/>
  <c r="H968" i="4"/>
  <c r="H1730" i="4"/>
  <c r="H100" i="4"/>
  <c r="H908" i="4"/>
  <c r="H28" i="4"/>
  <c r="H1757" i="4"/>
  <c r="H1121" i="4"/>
  <c r="H721" i="4"/>
  <c r="H1813" i="4"/>
  <c r="H686" i="4"/>
  <c r="H1958" i="4"/>
  <c r="H443" i="4"/>
  <c r="H1307" i="4"/>
  <c r="H1194" i="4"/>
  <c r="H114" i="4"/>
  <c r="H407" i="4"/>
  <c r="H1039" i="4"/>
  <c r="H65" i="4"/>
  <c r="H167" i="4"/>
  <c r="H176" i="4"/>
  <c r="H1316" i="4"/>
  <c r="H1832" i="4"/>
  <c r="H915" i="4"/>
  <c r="H350" i="4"/>
  <c r="H849" i="4"/>
  <c r="H1090" i="4"/>
  <c r="H1614" i="4"/>
  <c r="H1769" i="4"/>
  <c r="H326" i="4"/>
  <c r="H349" i="4"/>
  <c r="H2965" i="4"/>
  <c r="H2953" i="4"/>
  <c r="H2909" i="4"/>
  <c r="H2901" i="4"/>
  <c r="H2889" i="4"/>
  <c r="H2821" i="4"/>
  <c r="H2789" i="4"/>
  <c r="H2781" i="4"/>
  <c r="H2765" i="4"/>
  <c r="H2753" i="4"/>
  <c r="H2725" i="4"/>
  <c r="H2721" i="4"/>
  <c r="H2713" i="4"/>
  <c r="H2673" i="4"/>
  <c r="H2665" i="4"/>
  <c r="H2645" i="4"/>
  <c r="H2637" i="4"/>
  <c r="H2625" i="4"/>
  <c r="H2601" i="4"/>
  <c r="H2537" i="4"/>
  <c r="H2529" i="4"/>
  <c r="H2513" i="4"/>
  <c r="H2489" i="4"/>
  <c r="H2477" i="4"/>
  <c r="H2457" i="4"/>
  <c r="H2437" i="4"/>
  <c r="H2433" i="4"/>
  <c r="H2421" i="4"/>
  <c r="H2409" i="4"/>
  <c r="H2405" i="4"/>
  <c r="H2381" i="4"/>
  <c r="H2361" i="4"/>
  <c r="H2357" i="4"/>
  <c r="H2353" i="4"/>
  <c r="H2321" i="4"/>
  <c r="H2317" i="4"/>
  <c r="H2269" i="4"/>
  <c r="H2233" i="4"/>
  <c r="H2185" i="4"/>
  <c r="H2177" i="4"/>
  <c r="H2101" i="4"/>
  <c r="H2085" i="4"/>
  <c r="H1979" i="4"/>
  <c r="H1968" i="4"/>
  <c r="H1957" i="4"/>
  <c r="H1952" i="4"/>
  <c r="H1931" i="4"/>
  <c r="H1807" i="4"/>
  <c r="H1759" i="4"/>
  <c r="H1663" i="4"/>
  <c r="H1583" i="4"/>
  <c r="H1551" i="4"/>
  <c r="H1519" i="4"/>
  <c r="H1503" i="4"/>
  <c r="H1471" i="4"/>
  <c r="H1415" i="4"/>
  <c r="H1181" i="4"/>
  <c r="H1053" i="4"/>
  <c r="H264" i="4"/>
  <c r="H1036" i="4"/>
  <c r="H1744" i="4"/>
  <c r="H605" i="4"/>
  <c r="H1140" i="4"/>
  <c r="H962" i="4"/>
  <c r="H677" i="4"/>
  <c r="H177" i="4"/>
  <c r="H1804" i="4"/>
  <c r="H7" i="4"/>
  <c r="H135" i="4"/>
  <c r="H391" i="4"/>
  <c r="H218" i="4"/>
  <c r="H1636" i="4"/>
  <c r="H239" i="4"/>
  <c r="H623" i="4"/>
  <c r="H1022" i="4"/>
  <c r="H836" i="4"/>
  <c r="H1453" i="4"/>
  <c r="H1310" i="4"/>
  <c r="H1806" i="4"/>
  <c r="H98" i="4"/>
  <c r="H985" i="4"/>
  <c r="H917" i="4"/>
  <c r="H1115" i="4"/>
  <c r="H1462" i="4"/>
  <c r="H976" i="4"/>
  <c r="H421" i="4"/>
  <c r="H1733" i="4"/>
  <c r="H1079" i="4"/>
  <c r="H95" i="4"/>
  <c r="H1262" i="4"/>
  <c r="H972" i="4"/>
  <c r="H340" i="4"/>
  <c r="H845" i="4"/>
  <c r="H606" i="4"/>
  <c r="H1418" i="4"/>
  <c r="H596" i="4"/>
  <c r="H415" i="4"/>
  <c r="H1105" i="4"/>
  <c r="H648" i="4"/>
  <c r="H869" i="4"/>
  <c r="H998" i="4"/>
  <c r="H1019" i="4"/>
  <c r="H593" i="4"/>
  <c r="H20" i="4"/>
  <c r="H1076" i="4"/>
  <c r="H1454" i="4"/>
  <c r="H148" i="4"/>
  <c r="H1255" i="4"/>
  <c r="H1376" i="4"/>
  <c r="H494" i="4"/>
  <c r="H1409" i="4"/>
  <c r="H1151" i="4"/>
  <c r="H311" i="4"/>
  <c r="H259" i="4"/>
  <c r="H495" i="4"/>
  <c r="H1046" i="4"/>
  <c r="H715" i="4"/>
  <c r="H940" i="4"/>
  <c r="H847" i="4"/>
  <c r="H510" i="4"/>
  <c r="H59" i="4"/>
  <c r="H570" i="4"/>
  <c r="H1618" i="4"/>
  <c r="H362" i="4"/>
  <c r="H1029" i="4"/>
  <c r="H1521" i="4"/>
  <c r="H1270" i="4"/>
  <c r="H1565" i="4"/>
  <c r="H183" i="4"/>
  <c r="H621" i="4"/>
  <c r="H663" i="4"/>
  <c r="H993" i="4"/>
  <c r="H1612" i="4"/>
  <c r="H1777" i="4"/>
  <c r="H651" i="4"/>
  <c r="H970" i="4"/>
  <c r="H1864" i="4"/>
  <c r="H314" i="4"/>
  <c r="H195" i="4"/>
  <c r="H1998" i="4"/>
  <c r="H158" i="4"/>
  <c r="H396" i="4"/>
  <c r="H64" i="4"/>
  <c r="H1822" i="4"/>
  <c r="H229" i="4"/>
  <c r="H1373" i="4"/>
  <c r="H1356" i="4"/>
  <c r="H1417" i="4"/>
  <c r="H784" i="4"/>
  <c r="H169" i="4"/>
  <c r="H226" i="4"/>
  <c r="H1640" i="4"/>
  <c r="H1672" i="4"/>
  <c r="H1132" i="4"/>
  <c r="H804" i="4"/>
  <c r="H1450" i="4"/>
  <c r="H3000" i="4"/>
  <c r="H2908" i="4"/>
  <c r="H2904" i="4"/>
  <c r="H2896" i="4"/>
  <c r="H2884" i="4"/>
  <c r="H2876" i="4"/>
  <c r="H2860" i="4"/>
  <c r="H2848" i="4"/>
  <c r="H2816" i="4"/>
  <c r="H2796" i="4"/>
  <c r="H2780" i="4"/>
  <c r="H2776" i="4"/>
  <c r="H2772" i="4"/>
  <c r="H2768" i="4"/>
  <c r="H2764" i="4"/>
  <c r="H2752" i="4"/>
  <c r="H2748" i="4"/>
  <c r="H2744" i="4"/>
  <c r="H2700" i="4"/>
  <c r="H2696" i="4"/>
  <c r="H2660" i="4"/>
  <c r="H2652" i="4"/>
  <c r="H2572" i="4"/>
  <c r="H2524" i="4"/>
  <c r="H2504" i="4"/>
  <c r="H2476" i="4"/>
  <c r="H2468" i="4"/>
  <c r="H2452" i="4"/>
  <c r="H2436" i="4"/>
  <c r="H2432" i="4"/>
  <c r="H2420" i="4"/>
  <c r="H2376" i="4"/>
  <c r="H2360" i="4"/>
  <c r="H2356" i="4"/>
  <c r="H2308" i="4"/>
  <c r="H2296" i="4"/>
  <c r="H2292" i="4"/>
  <c r="H2284" i="4"/>
  <c r="H2272" i="4"/>
  <c r="H2264" i="4"/>
  <c r="H2248" i="4"/>
  <c r="H2200" i="4"/>
  <c r="H2196" i="4"/>
  <c r="H2168" i="4"/>
  <c r="H2164" i="4"/>
  <c r="H2156" i="4"/>
  <c r="H2124" i="4"/>
  <c r="H2120" i="4"/>
  <c r="H2084" i="4"/>
  <c r="H2072" i="4"/>
  <c r="H2068" i="4"/>
  <c r="H2060" i="4"/>
  <c r="H1707" i="4"/>
  <c r="H1659" i="4"/>
  <c r="H1611" i="4"/>
  <c r="H1531" i="4"/>
  <c r="H1483" i="4"/>
  <c r="H1467" i="4"/>
  <c r="H1229" i="4"/>
  <c r="H257" i="4"/>
  <c r="AE2848" i="1"/>
  <c r="AE2253" i="1"/>
  <c r="AE1485" i="1"/>
  <c r="AE1952" i="1"/>
  <c r="AE2260" i="1"/>
  <c r="AE1411" i="1"/>
  <c r="AE638" i="1"/>
  <c r="AE642" i="1"/>
  <c r="AE1769" i="1"/>
  <c r="AE969" i="1"/>
  <c r="AE2315" i="1"/>
  <c r="AE2367" i="1"/>
  <c r="AE420" i="1"/>
  <c r="AE2783" i="1"/>
  <c r="AE784" i="1"/>
  <c r="AE380" i="1"/>
  <c r="AE2490" i="1"/>
  <c r="AE118" i="1"/>
  <c r="AE862" i="1"/>
  <c r="AE2661" i="1"/>
  <c r="AE813" i="1"/>
  <c r="AE257" i="1"/>
  <c r="AE2930" i="1"/>
  <c r="AE1675" i="1"/>
  <c r="AE2389" i="1"/>
  <c r="AE199" i="1"/>
  <c r="AE608" i="1"/>
  <c r="AE712" i="1"/>
  <c r="AE737" i="1"/>
  <c r="AE310" i="1"/>
  <c r="AE422" i="1"/>
  <c r="AE1652" i="1"/>
  <c r="AE216" i="1"/>
  <c r="AE2674" i="1"/>
  <c r="AE1342" i="1"/>
  <c r="AE2933" i="1"/>
  <c r="AE1687" i="1"/>
  <c r="AE2601" i="1"/>
  <c r="AE1062" i="1"/>
  <c r="AE2693" i="1"/>
  <c r="AE50" i="1"/>
  <c r="AE468" i="1"/>
  <c r="AE31" i="1"/>
  <c r="AE527" i="1"/>
  <c r="AE993" i="1"/>
  <c r="AE717" i="1"/>
  <c r="AE1863" i="1"/>
  <c r="AE1616" i="1"/>
  <c r="AE2232" i="1"/>
  <c r="AE2977" i="1"/>
  <c r="AE2147" i="1"/>
  <c r="AE631" i="1"/>
  <c r="AE1351" i="1"/>
  <c r="AE1757" i="1"/>
  <c r="AE2405" i="1"/>
  <c r="AE1803" i="1"/>
  <c r="AE1573" i="1"/>
  <c r="AE2021" i="1"/>
  <c r="AE1124" i="1"/>
  <c r="AE2732" i="1"/>
  <c r="AE1322" i="1"/>
  <c r="AE2537" i="1"/>
  <c r="AE2762" i="1"/>
  <c r="AE2990" i="1"/>
  <c r="AE1130" i="1"/>
  <c r="AE149" i="1"/>
  <c r="AE200" i="1"/>
  <c r="AE1155" i="1"/>
  <c r="AE2090" i="1"/>
  <c r="AE2954" i="1"/>
  <c r="AE1193" i="1"/>
  <c r="AE74" i="1"/>
  <c r="AE1115" i="1"/>
  <c r="AE1953" i="1"/>
  <c r="AE1257" i="1"/>
  <c r="AE1510" i="1"/>
  <c r="AE1948" i="1"/>
  <c r="AE510" i="1"/>
  <c r="AE2872" i="1"/>
  <c r="AE2287" i="1"/>
  <c r="AE798" i="1"/>
  <c r="AE246" i="1"/>
  <c r="AE1189" i="1"/>
  <c r="AE1108" i="1"/>
  <c r="AE1693" i="1"/>
  <c r="AE2459" i="1"/>
  <c r="AE2188" i="1"/>
  <c r="AE1151" i="1"/>
  <c r="AE2109" i="1"/>
  <c r="AE2780" i="1"/>
  <c r="AE600" i="1"/>
  <c r="AE618" i="1"/>
  <c r="AE2713" i="1"/>
  <c r="AE2649" i="1"/>
  <c r="AE2398" i="1"/>
  <c r="AE408" i="1"/>
  <c r="AE2029" i="1"/>
  <c r="AE1254" i="1"/>
  <c r="AE1013" i="1"/>
  <c r="AE2577" i="1"/>
  <c r="AE442" i="1"/>
  <c r="AE1826" i="1"/>
  <c r="AE2055" i="1"/>
  <c r="AE2788" i="1"/>
  <c r="AE2484" i="1"/>
  <c r="AE2173" i="1"/>
  <c r="AE1750" i="1"/>
  <c r="AE1734" i="1"/>
  <c r="AE376" i="1"/>
  <c r="AE2960" i="1"/>
  <c r="AE2586" i="1"/>
  <c r="AE746" i="1"/>
  <c r="AE1376" i="1"/>
  <c r="AE1065" i="1"/>
  <c r="AE1354" i="1"/>
  <c r="AE662" i="1"/>
  <c r="AE523" i="1"/>
  <c r="AE976" i="1"/>
  <c r="AE2983" i="1"/>
  <c r="AE2241" i="1"/>
  <c r="AE1409" i="1"/>
  <c r="AE1876" i="1"/>
  <c r="AE889" i="1"/>
  <c r="AE124" i="1"/>
  <c r="AE2449" i="1"/>
  <c r="AE2907" i="1"/>
  <c r="AE891" i="1"/>
  <c r="AE845" i="1"/>
  <c r="AE177" i="1"/>
  <c r="AE754" i="1"/>
  <c r="AE1670" i="1"/>
  <c r="AE1410" i="1"/>
  <c r="AE962" i="1"/>
  <c r="AE699" i="1"/>
  <c r="AE11" i="1"/>
  <c r="AE2285" i="1"/>
  <c r="AE352" i="1"/>
  <c r="AE1877" i="1"/>
  <c r="AE1950" i="1"/>
  <c r="AE2636" i="1"/>
  <c r="AE580" i="1"/>
  <c r="AE2135" i="1"/>
  <c r="AE1872" i="1"/>
  <c r="AE538" i="1"/>
  <c r="AE2076" i="1"/>
  <c r="AE936" i="1"/>
  <c r="AE2002" i="1"/>
  <c r="AE2081" i="1"/>
  <c r="AE1641" i="1"/>
  <c r="AE726" i="1"/>
  <c r="AE491" i="1"/>
  <c r="AE1913" i="1"/>
  <c r="AE288" i="1"/>
  <c r="AE1649" i="1"/>
  <c r="AE6" i="1"/>
  <c r="AE2201" i="1"/>
  <c r="AE1202" i="1"/>
  <c r="AE2641" i="1"/>
  <c r="AE1149" i="1"/>
  <c r="AE1661" i="1"/>
  <c r="AE674" i="1"/>
  <c r="AE2418" i="1"/>
  <c r="AE391" i="1"/>
  <c r="AE695" i="1"/>
  <c r="AE710" i="1"/>
  <c r="AE1563" i="1"/>
  <c r="AE848" i="1"/>
  <c r="AE1142" i="1"/>
  <c r="AE1173" i="1"/>
  <c r="AE1461" i="1"/>
  <c r="AE526" i="1"/>
  <c r="AE2956" i="1"/>
  <c r="AE1516" i="1"/>
  <c r="AE167" i="1"/>
  <c r="AE2408" i="1"/>
  <c r="AE2778" i="1"/>
  <c r="AE1683" i="1"/>
  <c r="AE790" i="1"/>
  <c r="AE2087" i="1"/>
  <c r="AE1074" i="1"/>
  <c r="AE2803" i="1"/>
  <c r="AE1041" i="1"/>
  <c r="AE2785" i="1"/>
  <c r="AE2895" i="1"/>
  <c r="AE2795" i="1"/>
  <c r="AE836" i="1"/>
  <c r="AE537" i="1"/>
  <c r="AE1281" i="1"/>
  <c r="AE989" i="1"/>
  <c r="AE2937" i="1"/>
  <c r="AE819" i="1"/>
  <c r="AE2605" i="1"/>
  <c r="AE759" i="1"/>
  <c r="AE609" i="1"/>
  <c r="AE2166" i="1"/>
  <c r="AE2204" i="1"/>
  <c r="AE1055" i="1"/>
  <c r="AE1596" i="1"/>
  <c r="AE2230" i="1"/>
  <c r="AE1223" i="1"/>
  <c r="AE2514" i="1"/>
  <c r="AE2030" i="1"/>
  <c r="AE987" i="1"/>
  <c r="AE2320" i="1"/>
  <c r="AE401" i="1"/>
  <c r="AE1521" i="1"/>
  <c r="AE1778" i="1"/>
  <c r="AE1759" i="1"/>
  <c r="AE17" i="1"/>
  <c r="AE1761" i="1"/>
  <c r="AE2148" i="1"/>
  <c r="AE2371" i="1"/>
  <c r="AE1162" i="1"/>
  <c r="AE2020" i="1"/>
  <c r="AE240" i="1"/>
  <c r="AE1889" i="1"/>
  <c r="AE1175" i="1"/>
  <c r="AE2276" i="1"/>
  <c r="AE2457" i="1"/>
  <c r="AE1550" i="1"/>
  <c r="AE1015" i="1"/>
  <c r="AE2818" i="1"/>
  <c r="AE1754" i="1"/>
  <c r="AE843" i="1"/>
  <c r="AE807" i="1"/>
  <c r="AE1947" i="1"/>
  <c r="AE1713" i="1"/>
  <c r="AE1000" i="1"/>
  <c r="AE2259" i="1"/>
  <c r="AE2152" i="1"/>
  <c r="AE450" i="1"/>
  <c r="AE1346" i="1"/>
  <c r="AE160" i="1"/>
  <c r="AE1932" i="1"/>
  <c r="AE2781" i="1"/>
  <c r="AE2223" i="1"/>
  <c r="AE2899" i="1"/>
  <c r="AE1279" i="1"/>
  <c r="AE249" i="1"/>
  <c r="AE967" i="1"/>
  <c r="AE2439" i="1"/>
  <c r="AE1451" i="1"/>
  <c r="AE1536" i="1"/>
  <c r="AE2242" i="1"/>
  <c r="AE1282" i="1"/>
  <c r="AE2511" i="1"/>
  <c r="AE1701" i="1"/>
  <c r="AE2925" i="1"/>
  <c r="AE2469" i="1"/>
  <c r="AE321" i="1"/>
  <c r="AE495" i="1"/>
  <c r="AE634" i="1"/>
  <c r="AE856" i="1"/>
  <c r="AE270" i="1"/>
  <c r="AE2047" i="1"/>
  <c r="AE2642" i="1"/>
  <c r="AE745" i="1"/>
  <c r="AE894" i="1"/>
  <c r="AE2417" i="1"/>
  <c r="AE2255" i="1"/>
  <c r="AE1890" i="1"/>
  <c r="AE934" i="1"/>
  <c r="AE2413" i="1"/>
  <c r="AE2164" i="1"/>
  <c r="AE2235" i="1"/>
  <c r="AE1702" i="1"/>
  <c r="AE2429" i="1"/>
  <c r="AE1105" i="1"/>
  <c r="AE254" i="1"/>
  <c r="AE1040" i="1"/>
  <c r="AE241" i="1"/>
  <c r="AE1327" i="1"/>
  <c r="AE2001" i="1"/>
  <c r="AE711" i="1"/>
  <c r="AE2570" i="1"/>
  <c r="AE1049" i="1"/>
  <c r="AE396" i="1"/>
  <c r="AE398" i="1"/>
  <c r="AE2240" i="1"/>
  <c r="AE1304" i="1"/>
  <c r="AE484" i="1"/>
  <c r="AE32" i="1"/>
  <c r="AE1578" i="1"/>
  <c r="AE2377" i="1"/>
  <c r="AE1636" i="1"/>
  <c r="AE480" i="1"/>
  <c r="AE643" i="1"/>
  <c r="AE2722" i="1"/>
  <c r="AE2226" i="1"/>
  <c r="AE946" i="1"/>
  <c r="AE1651" i="1"/>
  <c r="AE1017" i="1"/>
  <c r="AE1076" i="1"/>
  <c r="AE2840" i="1"/>
  <c r="AE709" i="1"/>
  <c r="AE2728" i="1"/>
  <c r="AE988" i="1"/>
  <c r="AE2691" i="1"/>
  <c r="AE1286" i="1"/>
  <c r="AE963" i="1"/>
  <c r="AE2976" i="1"/>
  <c r="AE802" i="1"/>
  <c r="AE2971" i="1"/>
  <c r="AE202" i="1"/>
  <c r="AE2764" i="1"/>
  <c r="AE1864" i="1"/>
  <c r="AE2283" i="1"/>
  <c r="AE2225" i="1"/>
  <c r="AE1489" i="1"/>
  <c r="AE313" i="1"/>
  <c r="AE901" i="1"/>
  <c r="AE1426" i="1"/>
  <c r="AE1723" i="1"/>
  <c r="AE2790" i="1"/>
  <c r="AE1944" i="1"/>
  <c r="AE477" i="1"/>
  <c r="AE2075" i="1"/>
  <c r="AE2791" i="1"/>
  <c r="AE2950" i="1"/>
  <c r="AE821" i="1"/>
  <c r="AE1032" i="1"/>
  <c r="AE506" i="1"/>
  <c r="AE2539" i="1"/>
  <c r="AE412" i="1"/>
  <c r="AE1882" i="1"/>
  <c r="AE2934" i="1"/>
  <c r="AE755" i="1"/>
  <c r="AE2118" i="1"/>
  <c r="AE2492" i="1"/>
  <c r="AE1860" i="1"/>
  <c r="AE1909" i="1"/>
  <c r="AE2963" i="1"/>
  <c r="AE1262" i="1"/>
  <c r="AE2949" i="1"/>
  <c r="AE276" i="1"/>
  <c r="AE563" i="1"/>
  <c r="AE957" i="1"/>
  <c r="AE1225" i="1"/>
  <c r="AE370" i="1"/>
  <c r="AE2328" i="1"/>
  <c r="AE2571" i="1"/>
  <c r="AE2786" i="1"/>
  <c r="AE1543" i="1"/>
  <c r="AE2196" i="1"/>
  <c r="AE2775" i="1"/>
  <c r="AE1001" i="1"/>
  <c r="AE2915" i="1"/>
  <c r="AE1273" i="1"/>
  <c r="AE892" i="1"/>
  <c r="AE954" i="1"/>
  <c r="AE2330" i="1"/>
  <c r="AE2280" i="1"/>
  <c r="AE1614" i="1"/>
  <c r="AE1800" i="1"/>
  <c r="AE1942" i="1"/>
  <c r="AE371" i="1"/>
  <c r="AE2123" i="1"/>
  <c r="AE731" i="1"/>
  <c r="AE1569" i="1"/>
  <c r="AE2271" i="1"/>
  <c r="AE2708" i="1"/>
  <c r="AE2659" i="1"/>
  <c r="AE1427" i="1"/>
  <c r="AE2483" i="1"/>
  <c r="AE619" i="1"/>
  <c r="AE2421" i="1"/>
  <c r="AE1099" i="1"/>
  <c r="AE233" i="1"/>
  <c r="AE375" i="1"/>
  <c r="AE2846" i="1"/>
  <c r="AE751" i="1"/>
  <c r="AE2632" i="1"/>
  <c r="AE850" i="1"/>
  <c r="AE2423" i="1"/>
  <c r="AE1961" i="1"/>
  <c r="AE1090" i="1"/>
  <c r="AE2595" i="1"/>
  <c r="AE1454" i="1"/>
  <c r="AE1002" i="1"/>
  <c r="AE2509" i="1"/>
  <c r="AE810" i="1"/>
  <c r="AE2813" i="1"/>
  <c r="AE1901" i="1"/>
  <c r="AE40" i="1"/>
  <c r="AE2354" i="1"/>
  <c r="AE2550" i="1"/>
  <c r="AE1529" i="1"/>
  <c r="AE2597" i="1"/>
  <c r="AE2470" i="1"/>
  <c r="AE2379" i="1"/>
  <c r="AE2286" i="1"/>
  <c r="AE2296" i="1"/>
  <c r="AE1496" i="1"/>
  <c r="AE170" i="1"/>
  <c r="AE1941" i="1"/>
  <c r="AE2270" i="1"/>
  <c r="AE1714" i="1"/>
  <c r="AE309" i="1"/>
  <c r="AE1192" i="1"/>
  <c r="AE1609" i="1"/>
  <c r="AE209" i="1"/>
  <c r="AE587" i="1"/>
  <c r="AE2799" i="1"/>
  <c r="AE58" i="1"/>
  <c r="AE185" i="1"/>
  <c r="AE2626" i="1"/>
  <c r="AE878" i="1"/>
  <c r="AE1971" i="1"/>
  <c r="AE1047" i="1"/>
  <c r="AE1430" i="1"/>
  <c r="AE1548" i="1"/>
  <c r="AE379" i="1"/>
  <c r="AE2894" i="1"/>
  <c r="AE154" i="1"/>
  <c r="AE1520" i="1"/>
  <c r="AE1752" i="1"/>
  <c r="AE1309" i="1"/>
  <c r="AE2574" i="1"/>
  <c r="AE1618" i="1"/>
  <c r="AE629" i="1"/>
  <c r="AE1083" i="1"/>
  <c r="AE2763" i="1"/>
  <c r="AE1152" i="1"/>
  <c r="AE2999" i="1"/>
  <c r="AE1939" i="1"/>
  <c r="AE2796" i="1"/>
  <c r="AE648" i="1"/>
  <c r="AE1341" i="1"/>
  <c r="AE2623" i="1"/>
  <c r="AE2410" i="1"/>
  <c r="AE944" i="1"/>
  <c r="AE2017" i="1"/>
  <c r="AE657" i="1"/>
  <c r="AE1954" i="1"/>
  <c r="AE93" i="1"/>
  <c r="AE2331" i="1"/>
  <c r="AE1861" i="1"/>
  <c r="AE2051" i="1"/>
  <c r="AE2476" i="1"/>
  <c r="AE2787" i="1"/>
  <c r="AE413" i="1"/>
  <c r="AE605" i="1"/>
  <c r="AE818" i="1"/>
  <c r="AE732" i="1"/>
  <c r="AE2335" i="1"/>
  <c r="AE1284" i="1"/>
  <c r="AE1725" i="1"/>
  <c r="AE344" i="1"/>
  <c r="AE1423" i="1"/>
  <c r="AE2920" i="1"/>
  <c r="AE1377" i="1"/>
  <c r="AE90" i="1"/>
  <c r="AE1023" i="1"/>
  <c r="AE1902" i="1"/>
  <c r="AE834" i="1"/>
  <c r="AE1417" i="1"/>
  <c r="AE2496" i="1"/>
  <c r="AE2800" i="1"/>
  <c r="AE2257" i="1"/>
  <c r="AE1081" i="1"/>
  <c r="AE2533" i="1"/>
  <c r="AE1440" i="1"/>
  <c r="AE197" i="1"/>
  <c r="AE692" i="1"/>
  <c r="AE2946" i="1"/>
  <c r="AE316" i="1"/>
  <c r="AE858" i="1"/>
  <c r="AE1272" i="1"/>
  <c r="AE1974" i="1"/>
  <c r="AE534" i="1"/>
  <c r="AE1380" i="1"/>
  <c r="AE893" i="1"/>
  <c r="AE1160" i="1"/>
  <c r="AE1387" i="1"/>
  <c r="AE1549" i="1"/>
  <c r="AE2134" i="1"/>
  <c r="AE219" i="1"/>
  <c r="AE1443" i="1"/>
  <c r="AE906" i="1"/>
  <c r="AE1079" i="1"/>
  <c r="AE2360" i="1"/>
  <c r="AE1118" i="1"/>
  <c r="AE2690" i="1"/>
  <c r="AE827" i="1"/>
  <c r="AE286" i="1"/>
  <c r="AE2176" i="1"/>
  <c r="AE1059" i="1"/>
  <c r="AE277" i="1"/>
  <c r="AE1045" i="1"/>
  <c r="AE2507" i="1"/>
  <c r="AE518" i="1"/>
  <c r="AE877" i="1"/>
  <c r="AE1921" i="1"/>
  <c r="AE1624" i="1"/>
  <c r="AE1424" i="1"/>
  <c r="AE1330" i="1"/>
  <c r="AE2534" i="1"/>
  <c r="AE1214" i="1"/>
  <c r="AE1238" i="1"/>
  <c r="AE385" i="1"/>
  <c r="AE1087" i="1"/>
  <c r="AE2325" i="1"/>
  <c r="AE1468" i="1"/>
  <c r="AE1789" i="1"/>
  <c r="AE673" i="1"/>
  <c r="AE1102" i="1"/>
  <c r="AE501" i="1"/>
  <c r="AE1107" i="1"/>
  <c r="AE2856" i="1"/>
  <c r="AE2500" i="1"/>
  <c r="AE101" i="1"/>
  <c r="AE1004" i="1"/>
  <c r="AE708" i="1"/>
  <c r="AE2583" i="1"/>
  <c r="AE2357" i="1"/>
  <c r="AE1546" i="1"/>
  <c r="AE229" i="1"/>
  <c r="AE920" i="1"/>
  <c r="AE701" i="1"/>
  <c r="AE315" i="1"/>
  <c r="AE13" i="1"/>
  <c r="AE1727" i="1"/>
  <c r="AE53" i="1"/>
  <c r="AE1851" i="1"/>
  <c r="AE1034" i="1"/>
  <c r="AE2185" i="1"/>
  <c r="AE763" i="1"/>
  <c r="AE1825" i="1"/>
  <c r="AE1929" i="1"/>
  <c r="AE1867" i="1"/>
  <c r="AE1907" i="1"/>
  <c r="AE2045" i="1"/>
  <c r="AE2879" i="1"/>
  <c r="AE21" i="1"/>
  <c r="AE1462" i="1"/>
  <c r="AE493" i="1"/>
  <c r="AE1132" i="1"/>
  <c r="AE743" i="1"/>
  <c r="AE553" i="1"/>
  <c r="AE1930" i="1"/>
  <c r="AE2600" i="1"/>
  <c r="AE1806" i="1"/>
  <c r="AE444" i="1"/>
  <c r="AE2041" i="1"/>
  <c r="AE1289" i="1"/>
  <c r="AE156" i="1"/>
  <c r="AE1335" i="1"/>
  <c r="AE2043" i="1"/>
  <c r="AE1357" i="1"/>
  <c r="AE2159" i="1"/>
  <c r="AE2671" i="1"/>
  <c r="AE612" i="1"/>
  <c r="AE1587" i="1"/>
  <c r="AE1036" i="1"/>
  <c r="AE1925" i="1"/>
  <c r="AE937" i="1"/>
  <c r="AE1866" i="1"/>
  <c r="AE486" i="1"/>
  <c r="AE1745" i="1"/>
  <c r="AE1643" i="1"/>
  <c r="AE2349" i="1"/>
  <c r="AE2126" i="1"/>
  <c r="AE628" i="1"/>
  <c r="AE2542" i="1"/>
  <c r="AE2361" i="1"/>
  <c r="AE2194" i="1"/>
  <c r="AE1792" i="1"/>
  <c r="AE2974" i="1"/>
  <c r="AE613" i="1"/>
  <c r="AE2699" i="1"/>
  <c r="AE1150" i="1"/>
  <c r="AE2265" i="1"/>
  <c r="AE1538" i="1"/>
  <c r="AE2506" i="1"/>
  <c r="AE2593" i="1"/>
  <c r="AE1748" i="1"/>
  <c r="AE318" i="1"/>
  <c r="AE2024" i="1"/>
  <c r="AE2666" i="1"/>
  <c r="AE632" i="1"/>
  <c r="AE2620" i="1"/>
  <c r="AE1385" i="1"/>
  <c r="AE2042" i="1"/>
  <c r="AE2745" i="1"/>
  <c r="AE2032" i="1"/>
  <c r="AE647" i="1"/>
  <c r="AE1239" i="1"/>
  <c r="AE104" i="1"/>
  <c r="AE2374" i="1"/>
  <c r="AE571" i="1"/>
  <c r="AE458" i="1"/>
  <c r="AE1259" i="1"/>
  <c r="AE1182" i="1"/>
  <c r="AE2406" i="1"/>
  <c r="AE1680" i="1"/>
  <c r="AE727" i="1"/>
  <c r="AE1647" i="1"/>
  <c r="AE2153" i="1"/>
  <c r="AE1690" i="1"/>
  <c r="AE583" i="1"/>
  <c r="AE2513" i="1"/>
  <c r="AE64" i="1"/>
  <c r="AE2985" i="1"/>
  <c r="AE2521" i="1"/>
  <c r="AE652" i="1"/>
  <c r="AE469" i="1"/>
  <c r="AE427" i="1"/>
  <c r="AE644" i="1"/>
  <c r="AE653" i="1"/>
  <c r="AE868" i="1"/>
  <c r="AE1057" i="1"/>
  <c r="AE175" i="1"/>
  <c r="AE2117" i="1"/>
  <c r="AE2685" i="1"/>
  <c r="AE1677" i="1"/>
  <c r="AE2955" i="1"/>
  <c r="AE1584" i="1"/>
  <c r="AE2900" i="1"/>
  <c r="AE2729" i="1"/>
  <c r="AE2061" i="1"/>
  <c r="AE1518" i="1"/>
  <c r="AE1527" i="1"/>
  <c r="AE1658" i="1"/>
  <c r="AE2115" i="1"/>
  <c r="AE388" i="1"/>
  <c r="AE1531" i="1"/>
  <c r="AE393" i="1"/>
  <c r="AE2958" i="1"/>
  <c r="AE367" i="1"/>
  <c r="AE2964" i="1"/>
  <c r="AE448" i="1"/>
  <c r="AE1364" i="1"/>
  <c r="AE676" i="1"/>
  <c r="AE386" i="1"/>
  <c r="AE1256" i="1"/>
  <c r="AE789" i="1"/>
  <c r="AE2777" i="1"/>
  <c r="AE2520" i="1"/>
  <c r="AE581" i="1"/>
  <c r="AE300" i="1"/>
  <c r="AE2094" i="1"/>
  <c r="AE1432" i="1"/>
  <c r="AE1129" i="1"/>
  <c r="AE1472" i="1"/>
  <c r="AE476" i="1"/>
  <c r="AE2665" i="1"/>
  <c r="AE139" i="1"/>
  <c r="AE978" i="1"/>
  <c r="AE2651" i="1"/>
  <c r="AE2603" i="1"/>
  <c r="AE1591" i="1"/>
  <c r="AE2231" i="1"/>
  <c r="AE132" i="1"/>
  <c r="AE59" i="1"/>
  <c r="AE2310" i="1"/>
  <c r="AE1329" i="1"/>
  <c r="AE1993" i="1"/>
  <c r="AE1500" i="1"/>
  <c r="AE831" i="1"/>
  <c r="AE1050" i="1"/>
  <c r="AE2997" i="1"/>
  <c r="AE390" i="1"/>
  <c r="AE2563" i="1"/>
  <c r="AE1497" i="1"/>
  <c r="AE2870" i="1"/>
  <c r="AE2390" i="1"/>
  <c r="AE29" i="1"/>
  <c r="AE2095" i="1"/>
  <c r="AE121" i="1"/>
  <c r="AE1201" i="1"/>
  <c r="AE548" i="1"/>
  <c r="AE2884" i="1"/>
  <c r="AE1874" i="1"/>
  <c r="AE2016" i="1"/>
  <c r="AE265" i="1"/>
  <c r="AE1776" i="1"/>
  <c r="AE2446" i="1"/>
  <c r="AE1689" i="1"/>
  <c r="AE1247" i="1"/>
  <c r="AE1449" i="1"/>
  <c r="AE1561" i="1"/>
  <c r="AE1177" i="1"/>
  <c r="AE2580" i="1"/>
  <c r="AE949" i="1"/>
  <c r="AE1960" i="1"/>
  <c r="AE2522" i="1"/>
  <c r="AE285" i="1"/>
  <c r="AE2811" i="1"/>
  <c r="AE169" i="1"/>
  <c r="AE2000" i="1"/>
  <c r="AE1470" i="1"/>
  <c r="AE2158" i="1"/>
  <c r="AE2205" i="1"/>
  <c r="AE443" i="1"/>
  <c r="AE1363" i="1"/>
  <c r="AE942" i="1"/>
  <c r="AE994" i="1"/>
  <c r="AE1070" i="1"/>
  <c r="AE1208" i="1"/>
  <c r="AE2252" i="1"/>
  <c r="AE1378" i="1"/>
  <c r="AE461" i="1"/>
  <c r="AE2610" i="1"/>
  <c r="AE1305" i="1"/>
  <c r="AE1836" i="1"/>
  <c r="AE2640" i="1"/>
  <c r="AE593" i="1"/>
  <c r="AE750" i="1"/>
  <c r="AE2817" i="1"/>
  <c r="AE283" i="1"/>
  <c r="AE2545" i="1"/>
  <c r="AE956" i="1"/>
  <c r="AE1637" i="1"/>
  <c r="AE178" i="1"/>
  <c r="AE2558" i="1"/>
  <c r="AE1603" i="1"/>
  <c r="AE504" i="1"/>
  <c r="AE890" i="1"/>
  <c r="AE2266" i="1"/>
  <c r="AE1086" i="1"/>
  <c r="AE806" i="1"/>
  <c r="AE1878" i="1"/>
  <c r="AE2984" i="1"/>
  <c r="AE1439" i="1"/>
  <c r="AE835" i="1"/>
  <c r="AE2149" i="1"/>
  <c r="AE2832" i="1"/>
  <c r="AE1243" i="1"/>
  <c r="AE1922" i="1"/>
  <c r="AE2311" i="1"/>
  <c r="AE2612" i="1"/>
  <c r="AE2131" i="1"/>
  <c r="AE414" i="1"/>
  <c r="AE431" i="1"/>
  <c r="AE1266" i="1"/>
  <c r="AE2538" i="1"/>
  <c r="AE355" i="1"/>
  <c r="AE2526" i="1"/>
  <c r="AE2456" i="1"/>
  <c r="AE1514" i="1"/>
  <c r="AE1904" i="1"/>
  <c r="AE2922" i="1"/>
  <c r="AE1957" i="1"/>
  <c r="AE854" i="1"/>
  <c r="AE691" i="1"/>
  <c r="AE1068" i="1"/>
  <c r="AE1180" i="1"/>
  <c r="AE299" i="1"/>
  <c r="AE2916" i="1"/>
  <c r="AE735" i="1"/>
  <c r="AE48" i="1"/>
  <c r="AE2821" i="1"/>
  <c r="AE2969" i="1"/>
  <c r="AE1700" i="1"/>
  <c r="AE253" i="1"/>
  <c r="AE1924" i="1"/>
  <c r="AE272" i="1"/>
  <c r="AE1339" i="1"/>
  <c r="AE2882" i="1"/>
  <c r="AE239" i="1"/>
  <c r="AE685" i="1"/>
  <c r="AE1553" i="1"/>
  <c r="AE2018" i="1"/>
  <c r="AE2698" i="1"/>
  <c r="AE982" i="1"/>
  <c r="AE748" i="1"/>
  <c r="AE866" i="1"/>
  <c r="AE1089" i="1"/>
  <c r="AE1560" i="1"/>
  <c r="AE2589" i="1"/>
  <c r="AE1908" i="1"/>
  <c r="AE2184" i="1"/>
  <c r="AE2144" i="1"/>
  <c r="AE1215" i="1"/>
  <c r="AE567" i="1"/>
  <c r="AE2986" i="1"/>
  <c r="AE1381" i="1"/>
  <c r="AE2189" i="1"/>
  <c r="AE1373" i="1"/>
  <c r="AE540" i="1"/>
  <c r="AE2161" i="1"/>
  <c r="AE2869" i="1"/>
  <c r="AE1169" i="1"/>
  <c r="AE1848" i="1"/>
  <c r="AE2988" i="1"/>
  <c r="AE208" i="1"/>
  <c r="AE594" i="1"/>
  <c r="AE1425" i="1"/>
  <c r="AE1437" i="1"/>
  <c r="AE1978" i="1"/>
  <c r="AE520" i="1"/>
  <c r="AE1042" i="1"/>
  <c r="AE2544" i="1"/>
  <c r="AE1405" i="1"/>
  <c r="AE2826" i="1"/>
  <c r="AE2025" i="1"/>
  <c r="AE1588" i="1"/>
  <c r="AE1832" i="1"/>
  <c r="AE9" i="1"/>
  <c r="AE2" i="1"/>
  <c r="AE930" i="1"/>
  <c r="AE91" i="1"/>
  <c r="AE75" i="1"/>
  <c r="AE1448" i="1"/>
  <c r="AE1621" i="1"/>
  <c r="AE2066" i="1"/>
  <c r="AE20" i="1"/>
  <c r="AE800" i="1"/>
  <c r="AE2664" i="1"/>
  <c r="AE1911" i="1"/>
  <c r="AE2297" i="1"/>
  <c r="AE610" i="1"/>
  <c r="AE1349" i="1"/>
  <c r="AE2207" i="1"/>
  <c r="AE2994" i="1"/>
  <c r="AE1092" i="1"/>
  <c r="AE1475" i="1"/>
  <c r="AE683" i="1"/>
  <c r="AE406" i="1"/>
  <c r="AE1128" i="1"/>
  <c r="AE1784" i="1"/>
  <c r="AE2808" i="1"/>
  <c r="AE2068" i="1"/>
  <c r="AE487" i="1"/>
  <c r="AE1413" i="1"/>
  <c r="AE2560" i="1"/>
  <c r="AE1711" i="1"/>
  <c r="AE1983" i="1"/>
  <c r="AE1979" i="1"/>
  <c r="AE1525" i="1"/>
  <c r="AE2528" i="1"/>
  <c r="AE851" i="1"/>
  <c r="AE2599" i="1"/>
  <c r="AE2624" i="1"/>
  <c r="AE2591" i="1"/>
  <c r="AE407" i="1"/>
  <c r="AE1539" i="1"/>
  <c r="AE211" i="1"/>
  <c r="AE598" i="1"/>
  <c r="AE1308" i="1"/>
  <c r="AE1580" i="1"/>
  <c r="AE1990" i="1"/>
  <c r="AE2491" i="1"/>
  <c r="AE205" i="1"/>
  <c r="AE2010" i="1"/>
  <c r="AE2822" i="1"/>
  <c r="AE1311" i="1"/>
  <c r="AE68" i="1"/>
  <c r="AE1299" i="1"/>
  <c r="AE340" i="1"/>
  <c r="AE150" i="1"/>
  <c r="AE1016" i="1"/>
  <c r="AE1095" i="1"/>
  <c r="AE43" i="1"/>
  <c r="AE2784" i="1"/>
  <c r="AE1722" i="1"/>
  <c r="AE2906" i="1"/>
  <c r="AE2980" i="1"/>
  <c r="AE2425" i="1"/>
  <c r="AE1568" i="1"/>
  <c r="AE1831" i="1"/>
  <c r="AE1491" i="1"/>
  <c r="AE2932" i="1"/>
  <c r="AE2034" i="1"/>
  <c r="AE1962" i="1"/>
  <c r="AE828" i="1"/>
  <c r="AE1395" i="1"/>
  <c r="AE1973" i="1"/>
  <c r="AE1438" i="1"/>
  <c r="AE719" i="1"/>
  <c r="AE369" i="1"/>
  <c r="AE1431" i="1"/>
  <c r="AE308" i="1"/>
  <c r="AE1938" i="1"/>
  <c r="AE1031" i="1"/>
  <c r="AE2269" i="1"/>
  <c r="AE2084" i="1"/>
  <c r="AE1645" i="1"/>
  <c r="AE1508" i="1"/>
  <c r="AE503" i="1"/>
  <c r="AE1184" i="1"/>
  <c r="AE1270" i="1"/>
  <c r="AE1565" i="1"/>
  <c r="AE2479" i="1"/>
  <c r="AE2156" i="1"/>
  <c r="AE1738" i="1"/>
  <c r="AE603" i="1"/>
  <c r="AE1989" i="1"/>
  <c r="AE2909" i="1"/>
  <c r="AE364" i="1"/>
  <c r="AE1655" i="1"/>
  <c r="AE551" i="1"/>
  <c r="AE2973" i="1"/>
  <c r="AE2486" i="1"/>
  <c r="AE1434" i="1"/>
  <c r="AE1774" i="1"/>
  <c r="AE505" i="1"/>
  <c r="AE1717" i="1"/>
  <c r="AE2221" i="1"/>
  <c r="AE723" i="1"/>
  <c r="AE512" i="1"/>
  <c r="AE872" i="1"/>
  <c r="AE1094" i="1"/>
  <c r="AE2108" i="1"/>
  <c r="AE1849" i="1"/>
  <c r="AE939" i="1"/>
  <c r="AE2079" i="1"/>
  <c r="AE2975" i="1"/>
  <c r="AE19" i="1"/>
  <c r="AE2460" i="1"/>
  <c r="AE382" i="1"/>
  <c r="AE2098" i="1"/>
  <c r="AE1153" i="1"/>
  <c r="AE2471" i="1"/>
  <c r="AE2638" i="1"/>
  <c r="AE569" i="1"/>
  <c r="AE999" i="1"/>
  <c r="AE1699" i="1"/>
  <c r="AE1949" i="1"/>
  <c r="AE2445" i="1"/>
  <c r="AE394" i="1"/>
  <c r="AE1816" i="1"/>
  <c r="AE2393" i="1"/>
  <c r="AE2273" i="1"/>
  <c r="AE179" i="1"/>
  <c r="AE1928" i="1"/>
  <c r="AE2036" i="1"/>
  <c r="AE1244" i="1"/>
  <c r="AE1106" i="1"/>
  <c r="AE1359" i="1"/>
  <c r="AE2381" i="1"/>
  <c r="AE785" i="1"/>
  <c r="AE1980" i="1"/>
  <c r="AE980" i="1"/>
  <c r="AE383" i="1"/>
  <c r="AE441" i="1"/>
  <c r="AE415" i="1"/>
  <c r="AE2982" i="1"/>
  <c r="AE2668" i="1"/>
  <c r="AE4" i="1"/>
  <c r="AE1402" i="1"/>
  <c r="AE319" i="1"/>
  <c r="AE2619" i="1"/>
  <c r="AE2054" i="1"/>
  <c r="AE290" i="1"/>
  <c r="AE1064" i="1"/>
  <c r="AE2606" i="1"/>
  <c r="AE1219" i="1"/>
  <c r="AE559" i="1"/>
  <c r="AE1379" i="1"/>
  <c r="AE2224" i="1"/>
  <c r="AE747" i="1"/>
  <c r="AE2614" i="1"/>
  <c r="AE1267" i="1"/>
  <c r="AE797" i="1"/>
  <c r="AE1897" i="1"/>
  <c r="AE781" i="1"/>
  <c r="AE739" i="1"/>
  <c r="AE2246" i="1"/>
  <c r="AE457" i="1"/>
  <c r="AE263" i="1"/>
  <c r="AE215" i="1"/>
  <c r="AE1631" i="1"/>
  <c r="AE519" i="1"/>
  <c r="AE366" i="1"/>
  <c r="AE860" i="1"/>
  <c r="AE1120" i="1"/>
  <c r="AE1852" i="1"/>
  <c r="AE2707" i="1"/>
  <c r="AE1608" i="1"/>
  <c r="AE2893" i="1"/>
  <c r="AE758" i="1"/>
  <c r="AE1229" i="1"/>
  <c r="AE1585" i="1"/>
  <c r="AE346" i="1"/>
  <c r="AE2037" i="1"/>
  <c r="AE2214" i="1"/>
  <c r="AE1724" i="1"/>
  <c r="AE227" i="1"/>
  <c r="AE2190" i="1"/>
  <c r="AE2889" i="1"/>
  <c r="AE351" i="1"/>
  <c r="AE1801" i="1"/>
  <c r="AE2567" i="1"/>
  <c r="AE799" i="1"/>
  <c r="AE1252" i="1"/>
  <c r="AE1010" i="1"/>
  <c r="AE1046" i="1"/>
  <c r="AE795" i="1"/>
  <c r="AE2639" i="1"/>
  <c r="AE2961" i="1"/>
  <c r="AE651" i="1"/>
  <c r="AE2924" i="1"/>
  <c r="AE2238" i="1"/>
  <c r="AE2441" i="1"/>
  <c r="AE2891" i="1"/>
  <c r="AE311" i="1"/>
  <c r="AE1967" i="1"/>
  <c r="AE2228" i="1"/>
  <c r="AE1386" i="1"/>
  <c r="AE589" i="1"/>
  <c r="AE998" i="1"/>
  <c r="AE1720" i="1"/>
  <c r="AE331" i="1"/>
  <c r="AE926" i="1"/>
  <c r="AE2155" i="1"/>
  <c r="AE2852" i="1"/>
  <c r="AE2573" i="1"/>
  <c r="AE1301" i="1"/>
  <c r="AE1456" i="1"/>
  <c r="AE2582" i="1"/>
  <c r="AE975" i="1"/>
  <c r="AE2715" i="1"/>
  <c r="AE1278" i="1"/>
  <c r="AE2027" i="1"/>
  <c r="AE2726" i="1"/>
  <c r="AE2203" i="1"/>
  <c r="AE706" i="1"/>
  <c r="AE1919" i="1"/>
  <c r="AE405" i="1"/>
  <c r="AE1628" i="1"/>
  <c r="AE2679" i="1"/>
  <c r="AE2759" i="1"/>
  <c r="AE945" i="1"/>
  <c r="AE1945" i="1"/>
  <c r="AE1444" i="1"/>
  <c r="AE2316" i="1"/>
  <c r="AE2432" i="1"/>
  <c r="AE7" i="1"/>
  <c r="AE2031" i="1"/>
  <c r="AE545" i="1"/>
  <c r="AE1368" i="1"/>
  <c r="AE2461" i="1"/>
  <c r="AE864" i="1"/>
  <c r="AE2403" i="1"/>
  <c r="AE2529" i="1"/>
  <c r="AE1530" i="1"/>
  <c r="AE1768" i="1"/>
  <c r="AE166" i="1"/>
  <c r="AE1100" i="1"/>
  <c r="AE2353" i="1"/>
  <c r="AE2256" i="1"/>
  <c r="AE2035" i="1"/>
  <c r="AE67" i="1"/>
  <c r="AE1819" i="1"/>
  <c r="AE1657" i="1"/>
  <c r="AE1610" i="1"/>
  <c r="AE2723" i="1"/>
  <c r="AE2359" i="1"/>
  <c r="AE1622" i="1"/>
  <c r="AE2700" i="1"/>
  <c r="AE780" i="1"/>
  <c r="AE2177" i="1"/>
  <c r="AE2630" i="1"/>
  <c r="AE2581" i="1"/>
  <c r="AE2404" i="1"/>
  <c r="AE2569" i="1"/>
  <c r="AE2481" i="1"/>
  <c r="AE2543" i="1"/>
  <c r="AE2617" i="1"/>
  <c r="AE1735" i="1"/>
  <c r="AE2444" i="1"/>
  <c r="AE573" i="1"/>
  <c r="AE2686" i="1"/>
  <c r="AE95" i="1"/>
  <c r="AE293" i="1"/>
  <c r="AE2970" i="1"/>
  <c r="AE2362" i="1"/>
  <c r="AE2936" i="1"/>
  <c r="AE1183" i="1"/>
  <c r="AE2172" i="1"/>
  <c r="AE1383" i="1"/>
  <c r="AE1191" i="1"/>
  <c r="AE353" i="1"/>
  <c r="AE2229" i="1"/>
  <c r="AE2329" i="1"/>
  <c r="AE1158" i="1"/>
  <c r="AE489" i="1"/>
  <c r="AE1802" i="1"/>
  <c r="AE927" i="1"/>
  <c r="AE1235" i="1"/>
  <c r="AE314" i="1"/>
  <c r="AE1399" i="1"/>
  <c r="AE120" i="1"/>
  <c r="AE822" i="1"/>
  <c r="AE281" i="1"/>
  <c r="AE1838" i="1"/>
  <c r="AE2128" i="1"/>
  <c r="AE1030" i="1"/>
  <c r="AE2102" i="1"/>
  <c r="AE1755" i="1"/>
  <c r="AE2046" i="1"/>
  <c r="AE1283" i="1"/>
  <c r="AE633" i="1"/>
  <c r="AE1453" i="1"/>
  <c r="AE2300" i="1"/>
  <c r="AE1181" i="1"/>
  <c r="AE2477" i="1"/>
  <c r="AE1513" i="1"/>
  <c r="AE1827" i="1"/>
  <c r="AE1592" i="1"/>
  <c r="AE2662" i="1"/>
  <c r="AE1178" i="1"/>
  <c r="AE1018" i="1"/>
  <c r="AE986" i="1"/>
  <c r="AE667" i="1"/>
  <c r="AE2213" i="1"/>
  <c r="AE47" i="1"/>
  <c r="AE455" i="1"/>
  <c r="AE2880" i="1"/>
  <c r="AE2452" i="1"/>
  <c r="AE1446" i="1"/>
  <c r="AE2670" i="1"/>
  <c r="AE1323" i="1"/>
  <c r="AE2294" i="1"/>
  <c r="AE2062" i="1"/>
  <c r="AE1123" i="1"/>
  <c r="AE984" i="1"/>
  <c r="AE1196" i="1"/>
  <c r="AE720" i="1"/>
  <c r="AE2337" i="1"/>
  <c r="AE1914" i="1"/>
  <c r="AE356" i="1"/>
  <c r="AE817" i="1"/>
  <c r="AE601" i="1"/>
  <c r="AE2804" i="1"/>
  <c r="AE2180" i="1"/>
  <c r="AE2236" i="1"/>
  <c r="AE2053" i="1"/>
  <c r="AE1804" i="1"/>
  <c r="AE1620" i="1"/>
  <c r="AE2209" i="1"/>
  <c r="AE141" i="1"/>
  <c r="AE303" i="1"/>
  <c r="AE2929" i="1"/>
  <c r="AE842" i="1"/>
  <c r="AE1662" i="1"/>
  <c r="AE1707" i="1"/>
  <c r="AE1195" i="1"/>
  <c r="AE948" i="1"/>
  <c r="AE2243" i="1"/>
  <c r="AE2289" i="1"/>
  <c r="AE224" i="1"/>
  <c r="AE1710" i="1"/>
  <c r="AE668" i="1"/>
  <c r="AE849" i="1"/>
  <c r="AE372" i="1"/>
  <c r="AE2151" i="1"/>
  <c r="AE943" i="1"/>
  <c r="AE207" i="1"/>
  <c r="AE358" i="1"/>
  <c r="AE2327" i="1"/>
  <c r="AE349" i="1"/>
  <c r="AE409" i="1"/>
  <c r="AE733" i="1"/>
  <c r="AE210" i="1"/>
  <c r="AE1528" i="1"/>
  <c r="AE2305" i="1"/>
  <c r="AE876" i="1"/>
  <c r="AE602" i="1"/>
  <c r="AE1119" i="1"/>
  <c r="AE423" i="1"/>
  <c r="AE2063" i="1"/>
  <c r="AE2866" i="1"/>
  <c r="AE1288" i="1"/>
  <c r="AE2646" i="1"/>
  <c r="AE245" i="1"/>
  <c r="AE164" i="1"/>
  <c r="AE2672" i="1"/>
  <c r="AE2643" i="1"/>
  <c r="AE1951" i="1"/>
  <c r="AE1091" i="1"/>
  <c r="AE1766" i="1"/>
  <c r="AE940" i="1"/>
  <c r="AE1896" i="1"/>
  <c r="AE297" i="1"/>
  <c r="AE459" i="1"/>
  <c r="AE2142" i="1"/>
  <c r="AE606" i="1"/>
  <c r="AE225" i="1"/>
  <c r="AE453" i="1"/>
  <c r="AE339" i="1"/>
  <c r="AE2622" i="1"/>
  <c r="AE1519" i="1"/>
  <c r="AE903" i="1"/>
  <c r="AE1595" i="1"/>
  <c r="AE2687" i="1"/>
  <c r="AE1146" i="1"/>
  <c r="AE1414" i="1"/>
  <c r="AE1290" i="1"/>
  <c r="AE626" i="1"/>
  <c r="AE2375" i="1"/>
  <c r="AE2845" i="1"/>
  <c r="AE684" i="1"/>
  <c r="AE302" i="1"/>
  <c r="AE2058" i="1"/>
  <c r="AE2282" i="1"/>
  <c r="AE1406" i="1"/>
  <c r="AE2258" i="1"/>
  <c r="AE222" i="1"/>
  <c r="AE1976" i="1"/>
  <c r="AE1997" i="1"/>
  <c r="AE397" i="1"/>
  <c r="AE140" i="1"/>
  <c r="AE128" i="1"/>
  <c r="AE1795" i="1"/>
  <c r="AE1673" i="1"/>
  <c r="AE871" i="1"/>
  <c r="AE2339" i="1"/>
  <c r="AE1634" i="1"/>
  <c r="AE522" i="1"/>
  <c r="AE2400" i="1"/>
  <c r="AE812" i="1"/>
  <c r="AE1401" i="1"/>
  <c r="AE378" i="1"/>
  <c r="AE1534" i="1"/>
  <c r="AE105" i="1"/>
  <c r="AE475" i="1"/>
  <c r="AE509" i="1"/>
  <c r="AE377" i="1"/>
  <c r="AE186" i="1"/>
  <c r="AE749" i="1"/>
  <c r="AE2516" i="1"/>
  <c r="AE87" i="1"/>
  <c r="AE1780" i="1"/>
  <c r="AE964" i="1"/>
  <c r="AE1509" i="1"/>
  <c r="AE2454" i="1"/>
  <c r="AE725" i="1"/>
  <c r="AE2312" i="1"/>
  <c r="AE1458" i="1"/>
  <c r="AE776" i="1"/>
  <c r="AE556" i="1"/>
  <c r="AE2107" i="1"/>
  <c r="AE1934" i="1"/>
  <c r="AE1253" i="1"/>
  <c r="AE1765" i="1"/>
  <c r="AE2733" i="1"/>
  <c r="AE884" i="1"/>
  <c r="AE2414" i="1"/>
  <c r="AE330" i="1"/>
  <c r="AE1391" i="1"/>
  <c r="AE1251" i="1"/>
  <c r="AE1144" i="1"/>
  <c r="AE195" i="1"/>
  <c r="AE1868" i="1"/>
  <c r="AE350" i="1"/>
  <c r="AE2077" i="1"/>
  <c r="AE879" i="1"/>
  <c r="AE2702" i="1"/>
  <c r="AE2944" i="1"/>
  <c r="AE466" i="1"/>
  <c r="AE2765" i="1"/>
  <c r="AE25" i="1"/>
  <c r="AE1899" i="1"/>
  <c r="AE33" i="1"/>
  <c r="AE37" i="1"/>
  <c r="AE2157" i="1"/>
  <c r="AE654" i="1"/>
  <c r="AE2752" i="1"/>
  <c r="AE2692" i="1"/>
  <c r="AE2261" i="1"/>
  <c r="AE2487" i="1"/>
  <c r="AE2767" i="1"/>
  <c r="AE2268" i="1"/>
  <c r="AE1726" i="1"/>
  <c r="AE1732" i="1"/>
  <c r="AE2794" i="1"/>
  <c r="AE2618" i="1"/>
  <c r="AE1668" i="1"/>
  <c r="AE1093" i="1"/>
  <c r="AE2298" i="1"/>
  <c r="AE2347" i="1"/>
  <c r="AE342" i="1"/>
  <c r="AE557" i="1"/>
  <c r="AE1056" i="1"/>
  <c r="AE96" i="1"/>
  <c r="AE2546" i="1"/>
  <c r="AE98" i="1"/>
  <c r="AE1574" i="1"/>
  <c r="AE304" i="1"/>
  <c r="AE135" i="1"/>
  <c r="AE1692" i="1"/>
  <c r="AE837" i="1"/>
  <c r="AE2124" i="1"/>
  <c r="AE14" i="1"/>
  <c r="AE2886" i="1"/>
  <c r="AE2013" i="1"/>
  <c r="AE1963" i="1"/>
  <c r="AE2344" i="1"/>
  <c r="AE1770" i="1"/>
  <c r="AE2892" i="1"/>
  <c r="AE1024" i="1"/>
  <c r="AE116" i="1"/>
  <c r="AE2346" i="1"/>
  <c r="AE2838" i="1"/>
  <c r="AE814" i="1"/>
  <c r="AE111" i="1"/>
  <c r="AE1038" i="1"/>
  <c r="AE1781" i="1"/>
  <c r="AE45" i="1"/>
  <c r="AE1640" i="1"/>
  <c r="AE1642" i="1"/>
  <c r="AE1187" i="1"/>
  <c r="AE1916" i="1"/>
  <c r="AE1663" i="1"/>
  <c r="AE1590" i="1"/>
  <c r="AE2967" i="1"/>
  <c r="AE933" i="1"/>
  <c r="AE2877" i="1"/>
  <c r="AE2878" i="1"/>
  <c r="AE181" i="1"/>
  <c r="AE1923" i="1"/>
  <c r="AE1627" i="1"/>
  <c r="AE2992" i="1"/>
  <c r="AE1842" i="1"/>
  <c r="AE305" i="1"/>
  <c r="AE1968" i="1"/>
  <c r="AE777" i="1"/>
  <c r="AE955" i="1"/>
  <c r="AE2071" i="1"/>
  <c r="AE2399" i="1"/>
  <c r="AE335" i="1"/>
  <c r="AE1317" i="1"/>
  <c r="AE678" i="1"/>
  <c r="AE56" i="1"/>
  <c r="AE1654" i="1"/>
  <c r="AE1306" i="1"/>
  <c r="AE928" i="1"/>
  <c r="AE1143" i="1"/>
  <c r="AE2995" i="1"/>
  <c r="AE51" i="1"/>
  <c r="AE1583" i="1"/>
  <c r="AE2727" i="1"/>
  <c r="AE885" i="1"/>
  <c r="AE981" i="1"/>
  <c r="AE291" i="1"/>
  <c r="AE702" i="1"/>
  <c r="AE1114" i="1"/>
  <c r="AE261" i="1"/>
  <c r="AE2022" i="1"/>
  <c r="AE235" i="1"/>
  <c r="AE2048" i="1"/>
  <c r="AE2309" i="1"/>
  <c r="AE275" i="1"/>
  <c r="AE620" i="1"/>
  <c r="AE1617" i="1"/>
  <c r="AE918" i="1"/>
  <c r="AE768" i="1"/>
  <c r="AE27" i="1"/>
  <c r="AE2515" i="1"/>
  <c r="AE2191" i="1"/>
  <c r="AE898" i="1"/>
  <c r="AE1302" i="1"/>
  <c r="AE2318" i="1"/>
  <c r="AE2519" i="1"/>
  <c r="AE2644" i="1"/>
  <c r="AE1452" i="1"/>
  <c r="AE2766" i="1"/>
  <c r="AE2656" i="1"/>
  <c r="AE833" i="1"/>
  <c r="AE2314" i="1"/>
  <c r="AE1858" i="1"/>
  <c r="AE250" i="1"/>
  <c r="AE255" i="1"/>
  <c r="AE1101" i="1"/>
  <c r="AE915" i="1"/>
  <c r="AE1412" i="1"/>
  <c r="AE500" i="1"/>
  <c r="AE1390" i="1"/>
  <c r="AE142" i="1"/>
  <c r="AE2731" i="1"/>
  <c r="AE2814" i="1"/>
  <c r="AE357" i="1"/>
  <c r="AE2412" i="1"/>
  <c r="AE2746" i="1"/>
  <c r="AE1084" i="1"/>
  <c r="AE1834" i="1"/>
  <c r="AE446" i="1"/>
  <c r="AE460" i="1"/>
  <c r="AE771" i="1"/>
  <c r="AE2015" i="1"/>
  <c r="AE2809" i="1"/>
  <c r="AE1691" i="1"/>
  <c r="AE826" i="1"/>
  <c r="AE1382" i="1"/>
  <c r="AE1003" i="1"/>
  <c r="AE2352" i="1"/>
  <c r="AE816" i="1"/>
  <c r="AE1741" i="1"/>
  <c r="AE766" i="1"/>
  <c r="AE88" i="1"/>
  <c r="AE269" i="1"/>
  <c r="AE736" i="1"/>
  <c r="AE2391" i="1"/>
  <c r="AE660" i="1"/>
  <c r="AE1846" i="1"/>
  <c r="AE1188" i="1"/>
  <c r="AE481" i="1"/>
  <c r="AE1841" i="1"/>
  <c r="AE2372" i="1"/>
  <c r="AE2193" i="1"/>
  <c r="AE1793" i="1"/>
  <c r="AE1593" i="1"/>
  <c r="AE482" i="1"/>
  <c r="AE2396" i="1"/>
  <c r="AE2782" i="1"/>
  <c r="AE2169" i="1"/>
  <c r="AE839" i="1"/>
  <c r="AE2426" i="1"/>
  <c r="AE2931" i="1"/>
  <c r="AE2568" i="1"/>
  <c r="AE1231" i="1"/>
  <c r="AE2433" i="1"/>
  <c r="AE2170" i="1"/>
  <c r="AE2676" i="1"/>
  <c r="AE1582" i="1"/>
  <c r="AE1043" i="1"/>
  <c r="AE1433" i="1"/>
  <c r="AE106" i="1"/>
  <c r="AE134" i="1"/>
  <c r="AE2493" i="1"/>
  <c r="AE392" i="1"/>
  <c r="AE1048" i="1"/>
  <c r="AE2091" i="1"/>
  <c r="AE264" i="1"/>
  <c r="AE187" i="1"/>
  <c r="AE2505" i="1"/>
  <c r="AE1844" i="1"/>
  <c r="AE596" i="1"/>
  <c r="AE764" i="1"/>
  <c r="AE2753" i="1"/>
  <c r="AE410" i="1"/>
  <c r="AE2911" i="1"/>
  <c r="AE1464" i="1"/>
  <c r="AE176" i="1"/>
  <c r="AE2621" i="1"/>
  <c r="AE2682" i="1"/>
  <c r="AE742" i="1"/>
  <c r="AE2876" i="1"/>
  <c r="AE2850" i="1"/>
  <c r="AE661" i="1"/>
  <c r="AE347" i="1"/>
  <c r="AE947" i="1"/>
  <c r="AE1392" i="1"/>
  <c r="AE2023" i="1"/>
  <c r="AE65" i="1"/>
  <c r="AE2653" i="1"/>
  <c r="AE411" i="1"/>
  <c r="AE289" i="1"/>
  <c r="AE923" i="1"/>
  <c r="AE979" i="1"/>
  <c r="AE2120" i="1"/>
  <c r="AE374" i="1"/>
  <c r="AE1981" i="1"/>
  <c r="AE641" i="1"/>
  <c r="AE2278" i="1"/>
  <c r="AE2587" i="1"/>
  <c r="AE2448" i="1"/>
  <c r="AE1937" i="1"/>
  <c r="AE991" i="1"/>
  <c r="AE438" i="1"/>
  <c r="AE2926" i="1"/>
  <c r="AE242" i="1"/>
  <c r="AE1917" i="1"/>
  <c r="AE624" i="1"/>
  <c r="AE960" i="1"/>
  <c r="AE190" i="1"/>
  <c r="AE1494" i="1"/>
  <c r="AE2264" i="1"/>
  <c r="AE1141" i="1"/>
  <c r="AE451" i="1"/>
  <c r="AE447" i="1"/>
  <c r="AE2751" i="1"/>
  <c r="AE552" i="1"/>
  <c r="AE2843" i="1"/>
  <c r="AE1540" i="1"/>
  <c r="AE2724" i="1"/>
  <c r="AE2060" i="1"/>
  <c r="AE2422" i="1"/>
  <c r="AE2917" i="1"/>
  <c r="AE694" i="1"/>
  <c r="AE1333" i="1"/>
  <c r="AE630" i="1"/>
  <c r="AE1935" i="1"/>
  <c r="AE1782" i="1"/>
  <c r="AE2881" i="1"/>
  <c r="AE1785" i="1"/>
  <c r="AE621" i="1"/>
  <c r="AE2171" i="1"/>
  <c r="AE1490" i="1"/>
  <c r="AE77" i="1"/>
  <c r="AE69" i="1"/>
  <c r="AE2530" i="1"/>
  <c r="AE1638" i="1"/>
  <c r="AE1137" i="1"/>
  <c r="AE1682" i="1"/>
  <c r="AE2839" i="1"/>
  <c r="AE2675" i="1"/>
  <c r="AE1156" i="1"/>
  <c r="AE1345" i="1"/>
  <c r="AE2233" i="1"/>
  <c r="AE2683" i="1"/>
  <c r="AE373" i="1"/>
  <c r="AE528" i="1"/>
  <c r="AE1697" i="1"/>
  <c r="AE485" i="1"/>
  <c r="AE2585" i="1"/>
  <c r="AE2378" i="1"/>
  <c r="AE1171" i="1"/>
  <c r="AE244" i="1"/>
  <c r="AE716" i="1"/>
  <c r="AE102" i="1"/>
  <c r="AE1009" i="1"/>
  <c r="AE1839" i="1"/>
  <c r="AE1753" i="1"/>
  <c r="AE282" i="1"/>
  <c r="AE2127" i="1"/>
  <c r="AE1260" i="1"/>
  <c r="AE1117" i="1"/>
  <c r="AE127" i="1"/>
  <c r="AE2927" i="1"/>
  <c r="AE1078" i="1"/>
  <c r="AE1473" i="1"/>
  <c r="AE2820" i="1"/>
  <c r="AE1388" i="1"/>
  <c r="AE2333" i="1"/>
  <c r="AE2291" i="1"/>
  <c r="AE2710" i="1"/>
  <c r="AE317" i="1"/>
  <c r="AE2368" i="1"/>
  <c r="AE873" i="1"/>
  <c r="AE2844" i="1"/>
  <c r="AE81" i="1"/>
  <c r="AE1615" i="1"/>
  <c r="AE793" i="1"/>
  <c r="AE1075" i="1"/>
  <c r="AE231" i="1"/>
  <c r="AE575" i="1"/>
  <c r="AE2163" i="1"/>
  <c r="AE2669" i="1"/>
  <c r="AE568" i="1"/>
  <c r="AE1403" i="1"/>
  <c r="AE2768" i="1"/>
  <c r="AE2755" i="1"/>
  <c r="AE2842" i="1"/>
  <c r="AE2860" i="1"/>
  <c r="AE1822" i="1"/>
  <c r="AE2440" i="1"/>
  <c r="AE55" i="1"/>
  <c r="AE2965" i="1"/>
  <c r="AE1421" i="1"/>
  <c r="AE912" i="1"/>
  <c r="AE232" i="1"/>
  <c r="AE2401" i="1"/>
  <c r="AE983" i="1"/>
  <c r="AE2303" i="1"/>
  <c r="AE2160" i="1"/>
  <c r="AE1502" i="1"/>
  <c r="AE1685" i="1"/>
  <c r="AE713" i="1"/>
  <c r="AE1060" i="1"/>
  <c r="AE2747" i="1"/>
  <c r="AE2245" i="1"/>
  <c r="AE1200" i="1"/>
  <c r="AE622" i="1"/>
  <c r="AE2019" i="1"/>
  <c r="AE2324" i="1"/>
  <c r="AE2183" i="1"/>
  <c r="AE144" i="1"/>
  <c r="AE2168" i="1"/>
  <c r="AE399" i="1"/>
  <c r="AE1779" i="1"/>
  <c r="AE1275" i="1"/>
  <c r="AE1613" i="1"/>
  <c r="AE1532" i="1"/>
  <c r="AE1028" i="1"/>
  <c r="AE1240" i="1"/>
  <c r="AE752" i="1"/>
  <c r="AE1886" i="1"/>
  <c r="AE1859" i="1"/>
  <c r="AE2099" i="1"/>
  <c r="AE521" i="1"/>
  <c r="AE985" i="1"/>
  <c r="AE2694" i="1"/>
  <c r="AE145" i="1"/>
  <c r="AE2501" i="1"/>
  <c r="AE2056" i="1"/>
  <c r="AE1167" i="1"/>
  <c r="AE2057" i="1"/>
  <c r="AE590" i="1"/>
  <c r="AE2741" i="1"/>
  <c r="AE1865" i="1"/>
  <c r="AE1666" i="1"/>
  <c r="AE1374" i="1"/>
  <c r="AE1764" i="1"/>
  <c r="AE611" i="1"/>
  <c r="AE1969" i="1"/>
  <c r="AE2531" i="1"/>
  <c r="AE2750" i="1"/>
  <c r="AE541" i="1"/>
  <c r="AE2419" i="1"/>
  <c r="AE30" i="1"/>
  <c r="AE2394" i="1"/>
  <c r="AE2106" i="1"/>
  <c r="AE595" i="1"/>
  <c r="AE2858" i="1"/>
  <c r="AE2697" i="1"/>
  <c r="AE57" i="1"/>
  <c r="AE192" i="1"/>
  <c r="AE2940" i="1"/>
  <c r="AE513" i="1"/>
  <c r="AE2033" i="1"/>
  <c r="AE1145" i="1"/>
  <c r="AE1807" i="1"/>
  <c r="AE494" i="1"/>
  <c r="AE1303" i="1"/>
  <c r="AE26" i="1"/>
  <c r="AE1148" i="1"/>
  <c r="AE1300" i="1"/>
  <c r="AE958" i="1"/>
  <c r="AE252" i="1"/>
  <c r="AE323" i="1"/>
  <c r="AE2050" i="1"/>
  <c r="AE2548" i="1"/>
  <c r="AE1205" i="1"/>
  <c r="AE2584" i="1"/>
  <c r="AE562" i="1"/>
  <c r="AE1814" i="1"/>
  <c r="AE677" i="1"/>
  <c r="AE16" i="1"/>
  <c r="AE1843" i="1"/>
  <c r="AE2174" i="1"/>
  <c r="AE666" i="1"/>
  <c r="AE977" i="1"/>
  <c r="AE2756" i="1"/>
  <c r="AE2478" i="1"/>
  <c r="AE2498" i="1"/>
  <c r="AE950" i="1"/>
  <c r="AE1058" i="1"/>
  <c r="AE1552" i="1"/>
  <c r="AE2532" i="1"/>
  <c r="AE794" i="1"/>
  <c r="AE1605" i="1"/>
  <c r="AE238" i="1"/>
  <c r="AE1242" i="1"/>
  <c r="AE1555" i="1"/>
  <c r="AE1185" i="1"/>
  <c r="AE2673" i="1"/>
  <c r="AE1116" i="1"/>
  <c r="AE1955" i="1"/>
  <c r="AE1659" i="1"/>
  <c r="AE1233" i="1"/>
  <c r="AE2012" i="1"/>
  <c r="AE2175" i="1"/>
  <c r="AE1033" i="1"/>
  <c r="AE760" i="1"/>
  <c r="AE1845" i="1"/>
  <c r="AE2559" i="1"/>
  <c r="AE262" i="1"/>
  <c r="AE2547" i="1"/>
  <c r="AE511" i="1"/>
  <c r="AE497" i="1"/>
  <c r="AE2447" i="1"/>
  <c r="AE714" i="1"/>
  <c r="AE744" i="1"/>
  <c r="AE990" i="1"/>
  <c r="AE133" i="1"/>
  <c r="AE1746" i="1"/>
  <c r="AE1664" i="1"/>
  <c r="AE136" i="1"/>
  <c r="AE1228" i="1"/>
  <c r="AE2154" i="1"/>
  <c r="AE887" i="1"/>
  <c r="AE1893" i="1"/>
  <c r="AE2504" i="1"/>
  <c r="AE1799" i="1"/>
  <c r="AE1824" i="1"/>
  <c r="AE2738" i="1"/>
  <c r="AE384" i="1"/>
  <c r="AE2338" i="1"/>
  <c r="AE82" i="1"/>
  <c r="AE1665" i="1"/>
  <c r="AE1478" i="1"/>
  <c r="AE1138" i="1"/>
  <c r="AE256" i="1"/>
  <c r="AE840" i="1"/>
  <c r="AE1407" i="1"/>
  <c r="AE424" i="1"/>
  <c r="AE574" i="1"/>
  <c r="AE2475" i="1"/>
  <c r="AE1943" i="1"/>
  <c r="AE1469" i="1"/>
  <c r="AE1719" i="1"/>
  <c r="AE157" i="1"/>
  <c r="AE490" i="1"/>
  <c r="AE2218" i="1"/>
  <c r="AE953" i="1"/>
  <c r="AE2596" i="1"/>
  <c r="AE284" i="1"/>
  <c r="AE555" i="1"/>
  <c r="AE2219" i="1"/>
  <c r="AE1743" i="1"/>
  <c r="AE2902" i="1"/>
  <c r="AE60" i="1"/>
  <c r="AE2718" i="1"/>
  <c r="AE679" i="1"/>
  <c r="AE558" i="1"/>
  <c r="AE368" i="1"/>
  <c r="AE604" i="1"/>
  <c r="AE1234" i="1"/>
  <c r="AE1296" i="1"/>
  <c r="AE2409" i="1"/>
  <c r="AE2322" i="1"/>
  <c r="AE2474" i="1"/>
  <c r="AE1071" i="1"/>
  <c r="AE783" i="1"/>
  <c r="AE1847" i="1"/>
  <c r="AE1498" i="1"/>
  <c r="AE15" i="1"/>
  <c r="AE2823" i="1"/>
  <c r="AE1571" i="1"/>
  <c r="AE110" i="1"/>
  <c r="AE1656" i="1"/>
  <c r="AE337" i="1"/>
  <c r="AE1828" i="1"/>
  <c r="AE2541" i="1"/>
  <c r="AE2555" i="1"/>
  <c r="AE1791" i="1"/>
  <c r="AE1104" i="1"/>
  <c r="AE2835" i="1"/>
  <c r="AE1044" i="1"/>
  <c r="AE1466" i="1"/>
  <c r="AE1415" i="1"/>
  <c r="AE1265" i="1"/>
  <c r="AE2890" i="1"/>
  <c r="AE899" i="1"/>
  <c r="AE2137" i="1"/>
  <c r="AE2326" i="1"/>
  <c r="AE12" i="1"/>
  <c r="AE2853" i="1"/>
  <c r="AE645" i="1"/>
  <c r="AE1499" i="1"/>
  <c r="AE2437" i="1"/>
  <c r="AE1370" i="1"/>
  <c r="AE2192" i="1"/>
  <c r="AE278" i="1"/>
  <c r="AE2085" i="1"/>
  <c r="AE2739" i="1"/>
  <c r="AE1483" i="1"/>
  <c r="AE592" i="1"/>
  <c r="AE502" i="1"/>
  <c r="AE1601" i="1"/>
  <c r="AE2442" i="1"/>
  <c r="AE2735" i="1"/>
  <c r="AE1820" i="1"/>
  <c r="AE1594" i="1"/>
  <c r="AE1428" i="1"/>
  <c r="AE2411" i="1"/>
  <c r="AE362" i="1"/>
  <c r="AE44" i="1"/>
  <c r="AE2125" i="1"/>
  <c r="AE2861" i="1"/>
  <c r="AE1747" i="1"/>
  <c r="AE1479" i="1"/>
  <c r="AE2472" i="1"/>
  <c r="AE1956" i="1"/>
  <c r="AE2064" i="1"/>
  <c r="AE2793" i="1"/>
  <c r="AE973" i="1"/>
  <c r="AE2003" i="1"/>
  <c r="AE1660" i="1"/>
  <c r="AE2356" i="1"/>
  <c r="AE2631" i="1"/>
  <c r="AE682" i="1"/>
  <c r="AE753" i="1"/>
  <c r="AE2307" i="1"/>
  <c r="AE2862" i="1"/>
  <c r="AE778" i="1"/>
  <c r="AE464" i="1"/>
  <c r="AE1557" i="1"/>
  <c r="AE2247" i="1"/>
  <c r="AE1134" i="1"/>
  <c r="AE1021" i="1"/>
  <c r="AE1172" i="1"/>
  <c r="AE2458" i="1"/>
  <c r="AE1751" i="1"/>
  <c r="AE1340" i="1"/>
  <c r="AE992" i="1"/>
  <c r="AE1019" i="1"/>
  <c r="AE2133" i="1"/>
  <c r="AE1570" i="1"/>
  <c r="AE2363" i="1"/>
  <c r="AE586" i="1"/>
  <c r="AE1236" i="1"/>
  <c r="AE1480" i="1"/>
  <c r="AE627" i="1"/>
  <c r="AE529" i="1"/>
  <c r="AE496" i="1"/>
  <c r="AE882" i="1"/>
  <c r="AE1011" i="1"/>
  <c r="AE1775" i="1"/>
  <c r="AE2655" i="1"/>
  <c r="AE1833" i="1"/>
  <c r="AE2819" i="1"/>
  <c r="AE804" i="1"/>
  <c r="AE212" i="1"/>
  <c r="AE2073" i="1"/>
  <c r="AE881" i="1"/>
  <c r="AE2704" i="1"/>
  <c r="AE432" i="1"/>
  <c r="AE2716" i="1"/>
  <c r="AE1744" i="1"/>
  <c r="AE429" i="1"/>
  <c r="AE886" i="1"/>
  <c r="AE1522" i="1"/>
  <c r="AE2757" i="1"/>
  <c r="AE2140" i="1"/>
  <c r="AE824" i="1"/>
  <c r="AE2524" i="1"/>
  <c r="AE2855" i="1"/>
  <c r="AE2736" i="1"/>
  <c r="AE1566" i="1"/>
  <c r="AE1170" i="1"/>
  <c r="AE108" i="1"/>
  <c r="AE2092" i="1"/>
  <c r="AE1737" i="1"/>
  <c r="AE2824" i="1"/>
  <c r="AE2424" i="1"/>
  <c r="AE1312" i="1"/>
  <c r="AE2607" i="1"/>
  <c r="AE1365" i="1"/>
  <c r="AE656" i="1"/>
  <c r="AE888" i="1"/>
  <c r="AE456" i="1"/>
  <c r="AE855" i="1"/>
  <c r="AE2302" i="1"/>
  <c r="AE1054" i="1"/>
  <c r="AE1880" i="1"/>
  <c r="AE1544" i="1"/>
  <c r="AE1545" i="1"/>
  <c r="AE1721" i="1"/>
  <c r="AE97" i="1"/>
  <c r="AE123" i="1"/>
  <c r="AE260" i="1"/>
  <c r="AE1321" i="1"/>
  <c r="AE669" i="1"/>
  <c r="AE1786" i="1"/>
  <c r="AE965" i="1"/>
  <c r="AE2898" i="1"/>
  <c r="AE1958" i="1"/>
  <c r="AE2754" i="1"/>
  <c r="AE1297" i="1"/>
  <c r="AE2321" i="1"/>
  <c r="AE2341" i="1"/>
  <c r="AE2730" i="1"/>
  <c r="AE1063" i="1"/>
  <c r="AE2317" i="1"/>
  <c r="AE338" i="1"/>
  <c r="AE2306" i="1"/>
  <c r="AE1294" i="1"/>
  <c r="AE1398" i="1"/>
  <c r="AE1790" i="1"/>
  <c r="AE1840" i="1"/>
  <c r="AE2943" i="1"/>
  <c r="AE625" i="1"/>
  <c r="AE614" i="1"/>
  <c r="AE2384" i="1"/>
  <c r="AE796" i="1"/>
  <c r="AE2602" i="1"/>
  <c r="AE865" i="1"/>
  <c r="AE1709" i="1"/>
  <c r="AE173" i="1"/>
  <c r="AE428" i="1"/>
  <c r="AE2438" i="1"/>
  <c r="AE2332" i="1"/>
  <c r="AE578" i="1"/>
  <c r="AE2431" i="1"/>
  <c r="AE859" i="1"/>
  <c r="AE832" i="1"/>
  <c r="AE1492" i="1"/>
  <c r="AE1052" i="1"/>
  <c r="AE2703" i="1"/>
  <c r="AE2761" i="1"/>
  <c r="AE1705" i="1"/>
  <c r="AE1650" i="1"/>
  <c r="AE2709" i="1"/>
  <c r="AE1481" i="1"/>
  <c r="AE1140" i="1"/>
  <c r="AE2382" i="1"/>
  <c r="AE791" i="1"/>
  <c r="AE92" i="1"/>
  <c r="AE1817" i="1"/>
  <c r="AE2254" i="1"/>
  <c r="AE1337" i="1"/>
  <c r="AE1681" i="1"/>
  <c r="AE1027" i="1"/>
  <c r="AE220" i="1"/>
  <c r="AE1246" i="1"/>
  <c r="AE664" i="1"/>
  <c r="AE530" i="1"/>
  <c r="AE2489" i="1"/>
  <c r="AE1315" i="1"/>
  <c r="AE2740" i="1"/>
  <c r="AE1482" i="1"/>
  <c r="AE1248" i="1"/>
  <c r="AE1763" i="1"/>
  <c r="AE334" i="1"/>
  <c r="AE1212" i="1"/>
  <c r="AE2972" i="1"/>
  <c r="AE191" i="1"/>
  <c r="AE535" i="1"/>
  <c r="AE1022" i="1"/>
  <c r="AE434" i="1"/>
  <c r="AE670" i="1"/>
  <c r="AE2628" i="1"/>
  <c r="AE1517" i="1"/>
  <c r="AE841" i="1"/>
  <c r="AE320" i="1"/>
  <c r="AE1455" i="1"/>
  <c r="AE2776" i="1"/>
  <c r="AE2968" i="1"/>
  <c r="AE109" i="1"/>
  <c r="AE146" i="1"/>
  <c r="AE2957" i="1"/>
  <c r="AE2274" i="1"/>
  <c r="AE1946" i="1"/>
  <c r="AE1633" i="1"/>
  <c r="AE1501" i="1"/>
  <c r="AE2006" i="1"/>
  <c r="AE2609" i="1"/>
  <c r="AE2215" i="1"/>
  <c r="AE430" i="1"/>
  <c r="AE2304" i="1"/>
  <c r="AE467" i="1"/>
  <c r="AE1870" i="1"/>
  <c r="AE1344" i="1"/>
  <c r="AE1936" i="1"/>
  <c r="AE1077" i="1"/>
  <c r="AE454" i="1"/>
  <c r="AE2953" i="1"/>
  <c r="AE2323" i="1"/>
  <c r="AE2634" i="1"/>
  <c r="AE1218" i="1"/>
  <c r="AE1855" i="1"/>
  <c r="AE729" i="1"/>
  <c r="AE2251" i="1"/>
  <c r="AE2945" i="1"/>
  <c r="AE2122" i="1"/>
  <c r="AE2370" i="1"/>
  <c r="AE445" i="1"/>
  <c r="AE525" i="1"/>
  <c r="AE2466" i="1"/>
  <c r="AE2717" i="1"/>
  <c r="AE1598" i="1"/>
  <c r="AE941" i="1"/>
  <c r="AE1051" i="1"/>
  <c r="AE2696" i="1"/>
  <c r="AE1524" i="1"/>
  <c r="AE1206" i="1"/>
  <c r="AE247" i="1"/>
  <c r="AE2116" i="1"/>
  <c r="AE1604" i="1"/>
  <c r="AE1276" i="1"/>
  <c r="AE1676" i="1"/>
  <c r="AE2873" i="1"/>
  <c r="AE1740" i="1"/>
  <c r="AE2114" i="1"/>
  <c r="AE696" i="1"/>
  <c r="AE2415" i="1"/>
  <c r="AE779" i="1"/>
  <c r="AE1316" i="1"/>
  <c r="AE1268" i="1"/>
  <c r="AE1695" i="1"/>
  <c r="AE2749" i="1"/>
  <c r="AE1815" i="1"/>
  <c r="AE2186" i="1"/>
  <c r="AE2244" i="1"/>
  <c r="AE419" i="1"/>
  <c r="AE2281" i="1"/>
  <c r="AE2552" i="1"/>
  <c r="AE792" i="1"/>
  <c r="AE1025" i="1"/>
  <c r="AE2825" i="1"/>
  <c r="AE1285" i="1"/>
  <c r="AE2216" i="1"/>
  <c r="AE2758" i="1"/>
  <c r="AE2981" i="1"/>
  <c r="AE577" i="1"/>
  <c r="AE1179" i="1"/>
  <c r="AE532" i="1"/>
  <c r="AE2812" i="1"/>
  <c r="AE2059" i="1"/>
  <c r="AE1900" i="1"/>
  <c r="AE1121" i="1"/>
  <c r="AE1830" i="1"/>
  <c r="AE387" i="1"/>
  <c r="AE857" i="1"/>
  <c r="AE1694" i="1"/>
  <c r="AE42" i="1"/>
  <c r="AE680" i="1"/>
  <c r="AE700" i="1"/>
  <c r="AE243" i="1"/>
  <c r="AE1625" i="1"/>
  <c r="AE1888" i="1"/>
  <c r="AE1287" i="1"/>
  <c r="AE972" i="1"/>
  <c r="AE913" i="1"/>
  <c r="AE2553" i="1"/>
  <c r="AE1325" i="1"/>
  <c r="AE1274" i="1"/>
  <c r="AE2089" i="1"/>
  <c r="AE1931" i="1"/>
  <c r="AE875" i="1"/>
  <c r="AE1397" i="1"/>
  <c r="AE1232" i="1"/>
  <c r="AE576" i="1"/>
  <c r="AE2810" i="1"/>
  <c r="AE1667" i="1"/>
  <c r="AE1812" i="1"/>
  <c r="AE1147" i="1"/>
  <c r="AE1728" i="1"/>
  <c r="AE2038" i="1"/>
  <c r="AE180" i="1"/>
  <c r="AE2905" i="1"/>
  <c r="AE230" i="1"/>
  <c r="AE1559" i="1"/>
  <c r="AE103" i="1"/>
  <c r="AE1221" i="1"/>
  <c r="AE2998" i="1"/>
  <c r="AE1808" i="1"/>
  <c r="AE1213" i="1"/>
  <c r="AE1767" i="1"/>
  <c r="AE825" i="1"/>
  <c r="AE1217" i="1"/>
  <c r="AE1476" i="1"/>
  <c r="AE1818" i="1"/>
  <c r="AE1686" i="1"/>
  <c r="AE2566" i="1"/>
  <c r="AE2910" i="1"/>
  <c r="AE126" i="1"/>
  <c r="AE2248" i="1"/>
  <c r="AE1982" i="1"/>
  <c r="AE767" i="1"/>
  <c r="AE1226" i="1"/>
  <c r="AE2069" i="1"/>
  <c r="AE2119" i="1"/>
  <c r="AE730" i="1"/>
  <c r="AE1895" i="1"/>
  <c r="AE361" i="1"/>
  <c r="AE1712" i="1"/>
  <c r="AE1436" i="1"/>
  <c r="AE137" i="1"/>
  <c r="AE2138" i="1"/>
  <c r="AE131" i="1"/>
  <c r="AE1310" i="1"/>
  <c r="AE734" i="1"/>
  <c r="AE838" i="1"/>
  <c r="AE1704" i="1"/>
  <c r="AE847" i="1"/>
  <c r="AE599" i="1"/>
  <c r="AE2667" i="1"/>
  <c r="AE1632" i="1"/>
  <c r="AE1535" i="1"/>
  <c r="AE2518" i="1"/>
  <c r="AE2635" i="1"/>
  <c r="AE2052" i="1"/>
  <c r="AE1547" i="1"/>
  <c r="AE544" i="1"/>
  <c r="AE1586" i="1"/>
  <c r="AE1562" i="1"/>
  <c r="AE2908" i="1"/>
  <c r="AE76" i="1"/>
  <c r="AE404" i="1"/>
  <c r="AE2510" i="1"/>
  <c r="AE2744" i="1"/>
  <c r="AE914" i="1"/>
  <c r="AE2150" i="1"/>
  <c r="AE1623" i="1"/>
  <c r="AE112" i="1"/>
  <c r="AE39" i="1"/>
  <c r="AE2455" i="1"/>
  <c r="AE1885" i="1"/>
  <c r="AE1204" i="1"/>
  <c r="AE639" i="1"/>
  <c r="AE1348" i="1"/>
  <c r="AE1230" i="1"/>
  <c r="AE1706" i="1"/>
  <c r="AE2348" i="1"/>
  <c r="AE1575" i="1"/>
  <c r="AE1159" i="1"/>
  <c r="AE473" i="1"/>
  <c r="AE1715" i="1"/>
  <c r="AE560" i="1"/>
  <c r="AE1360" i="1"/>
  <c r="AE2179" i="1"/>
  <c r="AE1862" i="1"/>
  <c r="AE1249" i="1"/>
  <c r="AE1237" i="1"/>
  <c r="AE902" i="1"/>
  <c r="AE1739" i="1"/>
  <c r="AE1291" i="1"/>
  <c r="AE900" i="1"/>
  <c r="AE417" i="1"/>
  <c r="AE2480" i="1"/>
  <c r="AE1515" i="1"/>
  <c r="AE1295" i="1"/>
  <c r="AE2938" i="1"/>
  <c r="AE463" i="1"/>
  <c r="AE159" i="1"/>
  <c r="AE122" i="1"/>
  <c r="AE1984" i="1"/>
  <c r="AE1352" i="1"/>
  <c r="AE2760" i="1"/>
  <c r="AE115" i="1"/>
  <c r="AE1918" i="1"/>
  <c r="AE1408" i="1"/>
  <c r="AE1113" i="1"/>
  <c r="AE686" i="1"/>
  <c r="AE1733" i="1"/>
  <c r="AE2576" i="1"/>
  <c r="AE675" i="1"/>
  <c r="AE1459" i="1"/>
  <c r="AE1477" i="1"/>
  <c r="AE895" i="1"/>
  <c r="AE328" i="1"/>
  <c r="AE698" i="1"/>
  <c r="AE172" i="1"/>
  <c r="AE1879" i="1"/>
  <c r="AE1493" i="1"/>
  <c r="AE2005" i="1"/>
  <c r="AE1096" i="1"/>
  <c r="AE2941" i="1"/>
  <c r="AE2590" i="1"/>
  <c r="AE2627" i="1"/>
  <c r="AE2277" i="1"/>
  <c r="AE2198" i="1"/>
  <c r="AE1910" i="1"/>
  <c r="AE1328" i="1"/>
  <c r="AE2165" i="1"/>
  <c r="AE1336" i="1"/>
  <c r="AE1080" i="1"/>
  <c r="AE226" i="1"/>
  <c r="AE2290" i="1"/>
  <c r="AE1579" i="1"/>
  <c r="AE2463" i="1"/>
  <c r="AE292" i="1"/>
  <c r="AE1394" i="1"/>
  <c r="AE1487" i="1"/>
  <c r="AE221" i="1"/>
  <c r="AE1356" i="1"/>
  <c r="AE861" i="1"/>
  <c r="AE49" i="1"/>
  <c r="AE996" i="1"/>
  <c r="AE2067" i="1"/>
  <c r="AE1371" i="1"/>
  <c r="AE1915" i="1"/>
  <c r="AE1926" i="1"/>
  <c r="AE846" i="1"/>
  <c r="AE1554" i="1"/>
  <c r="AE2407" i="1"/>
  <c r="AE2380" i="1"/>
  <c r="AE1572" i="1"/>
  <c r="AE1250" i="1"/>
  <c r="AE2575" i="1"/>
  <c r="AE1450" i="1"/>
  <c r="AE1166" i="1"/>
  <c r="AE2299" i="1"/>
  <c r="AE2167" i="1"/>
  <c r="AE2450" i="1"/>
  <c r="AE516" i="1"/>
  <c r="AE80" i="1"/>
  <c r="AE332" i="1"/>
  <c r="AE539" i="1"/>
  <c r="AE2912" i="1"/>
  <c r="AE2903" i="1"/>
  <c r="AE908" i="1"/>
  <c r="AE492" i="1"/>
  <c r="AE786" i="1"/>
  <c r="AE2677" i="1"/>
  <c r="AE1258" i="1"/>
  <c r="AE2806" i="1"/>
  <c r="AE2288" i="1"/>
  <c r="AE524" i="1"/>
  <c r="AE1783" i="1"/>
  <c r="AE1174" i="1"/>
  <c r="AE579" i="1"/>
  <c r="AE788" i="1"/>
  <c r="AE2132" i="1"/>
  <c r="AE2797" i="1"/>
  <c r="AE1135" i="1"/>
  <c r="AE2345" i="1"/>
  <c r="AE61" i="1"/>
  <c r="AE2557" i="1"/>
  <c r="AE2836" i="1"/>
  <c r="AE213" i="1"/>
  <c r="AE2771" i="1"/>
  <c r="AE2695" i="1"/>
  <c r="AE1881" i="1"/>
  <c r="AE360" i="1"/>
  <c r="AE2857" i="1"/>
  <c r="AE1361" i="1"/>
  <c r="AE2561" i="1"/>
  <c r="AE919" i="1"/>
  <c r="AE2494" i="1"/>
  <c r="AE565" i="1"/>
  <c r="AE1805" i="1"/>
  <c r="AE801" i="1"/>
  <c r="AE663" i="1"/>
  <c r="AE649" i="1"/>
  <c r="AE2536" i="1"/>
  <c r="AE547" i="1"/>
  <c r="AE1293" i="1"/>
  <c r="AE41" i="1"/>
  <c r="AE762" i="1"/>
  <c r="AE1037" i="1"/>
  <c r="AE1168" i="1"/>
  <c r="AE336" i="1"/>
  <c r="AE2373" i="1"/>
  <c r="AE436" i="1"/>
  <c r="AE1671" i="1"/>
  <c r="AE1292" i="1"/>
  <c r="AE2657" i="1"/>
  <c r="AE1996" i="1"/>
  <c r="AE1097" i="1"/>
  <c r="AE1966" i="1"/>
  <c r="AE1796" i="1"/>
  <c r="AE1797" i="1"/>
  <c r="AE1012" i="1"/>
  <c r="AE1788" i="1"/>
  <c r="AE2211" i="1"/>
  <c r="AE1358" i="1"/>
  <c r="AE1343" i="1"/>
  <c r="AE2008" i="1"/>
  <c r="AE1813" i="1"/>
  <c r="AE1507" i="1"/>
  <c r="AE2145" i="1"/>
  <c r="AE2549" i="1"/>
  <c r="AE2831" i="1"/>
  <c r="AE1161" i="1"/>
  <c r="AE533" i="1"/>
  <c r="AE1674" i="1"/>
  <c r="AE2914" i="1"/>
  <c r="AE1326" i="1"/>
  <c r="AE488" i="1"/>
  <c r="AE1773" i="1"/>
  <c r="AE2523" i="1"/>
  <c r="AE2086" i="1"/>
  <c r="AE2104" i="1"/>
  <c r="AE2350" i="1"/>
  <c r="AE85" i="1"/>
  <c r="AE1269" i="1"/>
  <c r="AE1197" i="1"/>
  <c r="AE2996" i="1"/>
  <c r="AE880" i="1"/>
  <c r="AE1136" i="1"/>
  <c r="AE46" i="1"/>
  <c r="AE2802" i="1"/>
  <c r="AE2773" i="1"/>
  <c r="AE646" i="1"/>
  <c r="AE1314" i="1"/>
  <c r="AE2629" i="1"/>
  <c r="AE2551" i="1"/>
  <c r="AE236" i="1"/>
  <c r="AE237" i="1"/>
  <c r="AE2366" i="1"/>
  <c r="AE2499" i="1"/>
  <c r="AE718" i="1"/>
  <c r="AE1190" i="1"/>
  <c r="AE326" i="1"/>
  <c r="AE2663" i="1"/>
  <c r="AE1607" i="1"/>
  <c r="AE1422" i="1"/>
  <c r="AE1467" i="1"/>
  <c r="AE2807" i="1"/>
  <c r="AE1369" i="1"/>
  <c r="AE1576" i="1"/>
  <c r="AE426" i="1"/>
  <c r="AE1199" i="1"/>
  <c r="AE1347" i="1"/>
  <c r="AE36" i="1"/>
  <c r="AE2096" i="1"/>
  <c r="AE1600" i="1"/>
  <c r="AE301" i="1"/>
  <c r="AE1133" i="1"/>
  <c r="AE2200" i="1"/>
  <c r="AE268" i="1"/>
  <c r="AE2129" i="1"/>
  <c r="AE2613" i="1"/>
  <c r="AE688" i="1"/>
  <c r="AE2262" i="1"/>
  <c r="AE543" i="1"/>
  <c r="AE1920" i="1"/>
  <c r="AE1366" i="1"/>
  <c r="AE2435" i="1"/>
  <c r="AE809" i="1"/>
  <c r="AE184" i="1"/>
  <c r="AE2684" i="1"/>
  <c r="AE1742" i="1"/>
  <c r="AE707" i="1"/>
  <c r="AE163" i="1"/>
  <c r="AE1630" i="1"/>
  <c r="AE2556" i="1"/>
  <c r="AE1644" i="1"/>
  <c r="AE2503" i="1"/>
  <c r="AE2355" i="1"/>
  <c r="AE550" i="1"/>
  <c r="AE1716" i="1"/>
  <c r="AE306" i="1"/>
  <c r="AE1985" i="1"/>
  <c r="AE28" i="1"/>
  <c r="AE2336" i="1"/>
  <c r="AE561" i="1"/>
  <c r="AE1127" i="1"/>
  <c r="AE437" i="1"/>
  <c r="AE129" i="1"/>
  <c r="AE1313" i="1"/>
  <c r="AE2834" i="1"/>
  <c r="AE2121" i="1"/>
  <c r="AE966" i="1"/>
  <c r="AE143" i="1"/>
  <c r="AE1626" i="1"/>
  <c r="AE325" i="1"/>
  <c r="AE1334" i="1"/>
  <c r="AE2525" i="1"/>
  <c r="AE3" i="1"/>
  <c r="AE2688" i="1"/>
  <c r="AE1006" i="1"/>
  <c r="AE2830" i="1"/>
  <c r="AE1987" i="1"/>
  <c r="AE917" i="1"/>
  <c r="AE1869" i="1"/>
  <c r="AE348" i="1"/>
  <c r="AE765" i="1"/>
  <c r="AE99" i="1"/>
  <c r="AE1986" i="1"/>
  <c r="AE2743" i="1"/>
  <c r="AE259" i="1"/>
  <c r="AE10" i="1"/>
  <c r="AE1222" i="1"/>
  <c r="AE2093" i="1"/>
  <c r="AE1835" i="1"/>
  <c r="AE508" i="1"/>
  <c r="AE2562" i="1"/>
  <c r="AE2987" i="1"/>
  <c r="AE1484" i="1"/>
  <c r="AE531" i="1"/>
  <c r="AE921" i="1"/>
  <c r="AE18" i="1"/>
  <c r="AE867" i="1"/>
  <c r="AE2101" i="1"/>
  <c r="AE715" i="1"/>
  <c r="AE2517" i="1"/>
  <c r="AE1198" i="1"/>
  <c r="AE148" i="1"/>
  <c r="AE2952" i="1"/>
  <c r="AE1891" i="1"/>
  <c r="AE1903" i="1"/>
  <c r="AE1154" i="1"/>
  <c r="AE2395" i="1"/>
  <c r="AE2948" i="1"/>
  <c r="AE2386" i="1"/>
  <c r="AE2962" i="1"/>
  <c r="AE2792" i="1"/>
  <c r="AE1975" i="1"/>
  <c r="AE1811" i="1"/>
  <c r="AE931" i="1"/>
  <c r="AE2989" i="1"/>
  <c r="AE2714" i="1"/>
  <c r="AE1927" i="1"/>
  <c r="AE2217" i="1"/>
  <c r="AE2647" i="1"/>
  <c r="AE1959" i="1"/>
  <c r="AE1810" i="1"/>
  <c r="AE1965" i="1"/>
  <c r="AE2554" i="1"/>
  <c r="AE2434" i="1"/>
  <c r="AE2748" i="1"/>
  <c r="AE1389" i="1"/>
  <c r="AE2267" i="1"/>
  <c r="AE2897" i="1"/>
  <c r="AE2143" i="1"/>
  <c r="AE1442" i="1"/>
  <c r="AE84" i="1"/>
  <c r="AE2392" i="1"/>
  <c r="AE1940" i="1"/>
  <c r="AE2473" i="1"/>
  <c r="AE1606" i="1"/>
  <c r="AE2222" i="1"/>
  <c r="AE2004" i="1"/>
  <c r="AE1533" i="1"/>
  <c r="AE1122" i="1"/>
  <c r="AE218" i="1"/>
  <c r="AE2652" i="1"/>
  <c r="AE2272" i="1"/>
  <c r="AE1873" i="1"/>
  <c r="AE588" i="1"/>
  <c r="AE1435" i="1"/>
  <c r="AE194" i="1"/>
  <c r="AE968" i="1"/>
  <c r="AE773" i="1"/>
  <c r="AE2711" i="1"/>
  <c r="AE2678" i="1"/>
  <c r="AE554" i="1"/>
  <c r="AE2625" i="1"/>
  <c r="AE2467" i="1"/>
  <c r="AE1419" i="1"/>
  <c r="AE2594" i="1"/>
  <c r="AE616" i="1"/>
  <c r="AE1194" i="1"/>
  <c r="AE597" i="1"/>
  <c r="AE204" i="1"/>
  <c r="AE546" i="1"/>
  <c r="AE52" i="1"/>
  <c r="AE1227" i="1"/>
  <c r="AE2097" i="1"/>
  <c r="AE1073" i="1"/>
  <c r="AE298" i="1"/>
  <c r="AE1906" i="1"/>
  <c r="AE2991" i="1"/>
  <c r="AE1495" i="1"/>
  <c r="AE273" i="1"/>
  <c r="AE2292" i="1"/>
  <c r="AE322" i="1"/>
  <c r="AE1088" i="1"/>
  <c r="AE1619" i="1"/>
  <c r="AE2841" i="1"/>
  <c r="AE416" i="1"/>
  <c r="AE2816" i="1"/>
  <c r="AE2482" i="1"/>
  <c r="AE2919" i="1"/>
  <c r="AE295" i="1"/>
  <c r="AE23" i="1"/>
  <c r="AE2065" i="1"/>
  <c r="AE248" i="1"/>
  <c r="AE615" i="1"/>
  <c r="AE258" i="1"/>
  <c r="AE73" i="1"/>
  <c r="AE2250" i="1"/>
  <c r="AE1445" i="1"/>
  <c r="AE681" i="1"/>
  <c r="AE1837" i="1"/>
  <c r="AE1992" i="1"/>
  <c r="AE2966" i="1"/>
  <c r="AE449" i="1"/>
  <c r="AE1639" i="1"/>
  <c r="AE34" i="1"/>
  <c r="AE403" i="1"/>
  <c r="AE1396" i="1"/>
  <c r="AE2512" i="1"/>
  <c r="AE2637" i="1"/>
  <c r="AE1416" i="1"/>
  <c r="AE2913" i="1"/>
  <c r="AE655" i="1"/>
  <c r="AE83" i="1"/>
  <c r="AE1731" i="1"/>
  <c r="AE2313" i="1"/>
  <c r="AE582" i="1"/>
  <c r="AE1688" i="1"/>
  <c r="AE2141" i="1"/>
  <c r="AE2387" i="1"/>
  <c r="AE312" i="1"/>
  <c r="AE665" i="1"/>
  <c r="AE2654" i="1"/>
  <c r="AE869" i="1"/>
  <c r="AE2706" i="1"/>
  <c r="AE1541" i="1"/>
  <c r="AE1854" i="1"/>
  <c r="AE636" i="1"/>
  <c r="AE1894" i="1"/>
  <c r="AE296" i="1"/>
  <c r="AE658" i="1"/>
  <c r="AE1069" i="1"/>
  <c r="AE2497" i="1"/>
  <c r="AE1809" i="1"/>
  <c r="AE2904" i="1"/>
  <c r="AE1506" i="1"/>
  <c r="AE1850" i="1"/>
  <c r="AE829" i="1"/>
  <c r="AE2105" i="1"/>
  <c r="AE756" i="1"/>
  <c r="AE1653" i="1"/>
  <c r="AE2351" i="1"/>
  <c r="AE2935" i="1"/>
  <c r="AE2488" i="1"/>
  <c r="AE1400" i="1"/>
  <c r="AE2615" i="1"/>
  <c r="AE1511" i="1"/>
  <c r="AE162" i="1"/>
  <c r="AE1157" i="1"/>
  <c r="AE280" i="1"/>
  <c r="AE38" i="1"/>
  <c r="AE1465" i="1"/>
  <c r="AE2993" i="1"/>
  <c r="AE2658" i="1"/>
  <c r="AE435" i="1"/>
  <c r="AE757" i="1"/>
  <c r="AE71" i="1"/>
  <c r="AE517" i="1"/>
  <c r="AE874" i="1"/>
  <c r="AE722" i="1"/>
  <c r="AE1318" i="1"/>
  <c r="AE2721" i="1"/>
  <c r="AE897" i="1"/>
  <c r="AE2942" i="1"/>
  <c r="AE1599" i="1"/>
  <c r="AE2049" i="1"/>
  <c r="AE924" i="1"/>
  <c r="AE640" i="1"/>
  <c r="AE2598" i="1"/>
  <c r="AE2206" i="1"/>
  <c r="AE2798" i="1"/>
  <c r="AE1109" i="1"/>
  <c r="AE1994" i="1"/>
  <c r="AE1353" i="1"/>
  <c r="AE761" i="1"/>
  <c r="AE1014" i="1"/>
  <c r="AE883" i="1"/>
  <c r="AE2342" i="1"/>
  <c r="AE2462" i="1"/>
  <c r="AE564" i="1"/>
  <c r="AE2978" i="1"/>
  <c r="AE2789" i="1"/>
  <c r="AE805" i="1"/>
  <c r="AE1648" i="1"/>
  <c r="AE815" i="1"/>
  <c r="AE916" i="1"/>
  <c r="AE1039" i="1"/>
  <c r="AE1762" i="1"/>
  <c r="AE1362" i="1"/>
  <c r="AE483" i="1"/>
  <c r="AE705" i="1"/>
  <c r="AE1823" i="1"/>
  <c r="AE772" i="1"/>
  <c r="AE2888" i="1"/>
  <c r="AE585" i="1"/>
  <c r="AE5" i="1"/>
  <c r="AE1220" i="1"/>
  <c r="AE853" i="1"/>
  <c r="AE1429" i="1"/>
  <c r="AE1367" i="1"/>
  <c r="AE138" i="1"/>
  <c r="AE1463" i="1"/>
  <c r="AE2112" i="1"/>
  <c r="AE2082" i="1"/>
  <c r="AE203" i="1"/>
  <c r="AE2508" i="1"/>
  <c r="AE3001" i="1"/>
  <c r="AE1523" i="1"/>
  <c r="AE741" i="1"/>
  <c r="AE2376" i="1"/>
  <c r="AE1564" i="1"/>
  <c r="AE1457" i="1"/>
  <c r="AE2705" i="1"/>
  <c r="AE1853" i="1"/>
  <c r="AE2319" i="1"/>
  <c r="AE70" i="1"/>
  <c r="AE2072" i="1"/>
  <c r="AE2859" i="1"/>
  <c r="AE2430" i="1"/>
  <c r="AE1165" i="1"/>
  <c r="AE72" i="1"/>
  <c r="AE24" i="1"/>
  <c r="AE1577" i="1"/>
  <c r="AE907" i="1"/>
  <c r="AE1892" i="1"/>
  <c r="AE2712" i="1"/>
  <c r="AE271" i="1"/>
  <c r="AE1447" i="1"/>
  <c r="AE1729" i="1"/>
  <c r="AE617" i="1"/>
  <c r="AE1372" i="1"/>
  <c r="AE1211" i="1"/>
  <c r="AE2136" i="1"/>
  <c r="AE472" i="1"/>
  <c r="AE2202" i="1"/>
  <c r="AE2604" i="1"/>
  <c r="AE1794" i="1"/>
  <c r="AE2220" i="1"/>
  <c r="AE1277" i="1"/>
  <c r="AE1241" i="1"/>
  <c r="AE2864" i="1"/>
  <c r="AE1474" i="1"/>
  <c r="AE1125" i="1"/>
  <c r="AE2237" i="1"/>
  <c r="AE400" i="1"/>
  <c r="AE2044" i="1"/>
  <c r="AE2279" i="1"/>
  <c r="AE147" i="1"/>
  <c r="AE114" i="1"/>
  <c r="AE2737" i="1"/>
  <c r="AE2645" i="1"/>
  <c r="AE2227" i="1"/>
  <c r="AE911" i="1"/>
  <c r="AE2865" i="1"/>
  <c r="AE2083" i="1"/>
  <c r="AE327" i="1"/>
  <c r="AE479" i="1"/>
  <c r="AE2212" i="1"/>
  <c r="AE2234" i="1"/>
  <c r="AE659" i="1"/>
  <c r="AE2502" i="1"/>
  <c r="AE961" i="1"/>
  <c r="AE1758" i="1"/>
  <c r="AE1730" i="1"/>
  <c r="AE2979" i="1"/>
  <c r="AE2770" i="1"/>
  <c r="AE440" i="1"/>
  <c r="AE820" i="1"/>
  <c r="AE2650" i="1"/>
  <c r="AE1933" i="1"/>
  <c r="AE2181" i="1"/>
  <c r="AE2867" i="1"/>
  <c r="AE198" i="1"/>
  <c r="AE1857" i="1"/>
  <c r="AE228" i="1"/>
  <c r="AE418" i="1"/>
  <c r="AE3000" i="1"/>
  <c r="AE1684" i="1"/>
  <c r="AE2701" i="1"/>
  <c r="AE2146" i="1"/>
  <c r="AE1736" i="1"/>
  <c r="AE2769" i="1"/>
  <c r="AE2427" i="1"/>
  <c r="AE2178" i="1"/>
  <c r="AE2416" i="1"/>
  <c r="AE2014" i="1"/>
  <c r="AE1110" i="1"/>
  <c r="AE2828" i="1"/>
  <c r="AE365" i="1"/>
  <c r="AE1998" i="1"/>
  <c r="AE1537" i="1"/>
  <c r="AE2308" i="1"/>
  <c r="AE2720" i="1"/>
  <c r="AE1245" i="1"/>
  <c r="AE1669" i="1"/>
  <c r="AE728" i="1"/>
  <c r="AE439" i="1"/>
  <c r="AE182" i="1"/>
  <c r="AE2928" i="1"/>
  <c r="AE623" i="1"/>
  <c r="AE2040" i="1"/>
  <c r="AE1404" i="1"/>
  <c r="AE1384" i="1"/>
  <c r="AE693" i="1"/>
  <c r="AE266" i="1"/>
  <c r="AE2293" i="1"/>
  <c r="AE1082" i="1"/>
  <c r="AE2070" i="1"/>
  <c r="AE343" i="1"/>
  <c r="AE650" i="1"/>
  <c r="AE909" i="1"/>
  <c r="AE2901" i="1"/>
  <c r="AE1581" i="1"/>
  <c r="AE294" i="1"/>
  <c r="AE324" i="1"/>
  <c r="AE359" i="1"/>
  <c r="AE2918" i="1"/>
  <c r="AE2535" i="1"/>
  <c r="AE1678" i="1"/>
  <c r="AE2388" i="1"/>
  <c r="AE1486" i="1"/>
  <c r="AE2868" i="1"/>
  <c r="AE2364" i="1"/>
  <c r="AE1053" i="1"/>
  <c r="AE1103" i="1"/>
  <c r="AE1875" i="1"/>
  <c r="AE155" i="1"/>
  <c r="AE329" i="1"/>
  <c r="AE1210" i="1"/>
  <c r="AE2103" i="1"/>
  <c r="AE206" i="1"/>
  <c r="AE844" i="1"/>
  <c r="AE1441" i="1"/>
  <c r="AE1991" i="1"/>
  <c r="AE2182" i="1"/>
  <c r="AE2453" i="1"/>
  <c r="AE2080" i="1"/>
  <c r="AE193" i="1"/>
  <c r="AE2385" i="1"/>
  <c r="AE1026" i="1"/>
  <c r="AE1887" i="1"/>
  <c r="AE498" i="1"/>
  <c r="AE935" i="1"/>
  <c r="AE2660" i="1"/>
  <c r="AE1207" i="1"/>
  <c r="AE2195" i="1"/>
  <c r="AE2139" i="1"/>
  <c r="AE2851" i="1"/>
  <c r="AE2358" i="1"/>
  <c r="AE896" i="1"/>
  <c r="AE1126" i="1"/>
  <c r="AE478" i="1"/>
  <c r="AE1085" i="1"/>
  <c r="AE363" i="1"/>
  <c r="AE2565" i="1"/>
  <c r="AE158" i="1"/>
  <c r="AE171" i="1"/>
  <c r="AE1504" i="1"/>
  <c r="AE2078" i="1"/>
  <c r="AE274" i="1"/>
  <c r="AE2197" i="1"/>
  <c r="AE959" i="1"/>
  <c r="AE929" i="1"/>
  <c r="AE1679" i="1"/>
  <c r="AE1338" i="1"/>
  <c r="AE2815" i="1"/>
  <c r="AE1635" i="1"/>
  <c r="AE2719" i="1"/>
  <c r="AE2110" i="1"/>
  <c r="AE2779" i="1"/>
  <c r="AE8" i="1"/>
  <c r="AE1008" i="1"/>
  <c r="AE2187" i="1"/>
  <c r="AE2648" i="1"/>
  <c r="AE196" i="1"/>
  <c r="AE2742" i="1"/>
  <c r="AE1319" i="1"/>
  <c r="AE2885" i="1"/>
  <c r="AE1905" i="1"/>
  <c r="AE2199" i="1"/>
  <c r="AE1503" i="1"/>
  <c r="AE2485" i="1"/>
  <c r="AE697" i="1"/>
  <c r="AE2334" i="1"/>
  <c r="AE161" i="1"/>
  <c r="AE515" i="1"/>
  <c r="AE1995" i="1"/>
  <c r="AE997" i="1"/>
  <c r="AE2579" i="1"/>
  <c r="AE1307" i="1"/>
  <c r="AE1176" i="1"/>
  <c r="AE66" i="1"/>
  <c r="AE2608" i="1"/>
  <c r="AE465" i="1"/>
  <c r="AE79" i="1"/>
  <c r="AE1505" i="1"/>
  <c r="AE251" i="1"/>
  <c r="AE1787" i="1"/>
  <c r="AE2210" i="1"/>
  <c r="AE22" i="1"/>
  <c r="AE1332" i="1"/>
  <c r="AE2495" i="1"/>
  <c r="AE1418" i="1"/>
  <c r="AE1646" i="1"/>
  <c r="AE584" i="1"/>
  <c r="AE910" i="1"/>
  <c r="AE811" i="1"/>
  <c r="AE2007" i="1"/>
  <c r="AE1964" i="1"/>
  <c r="AE188" i="1"/>
  <c r="AE402" i="1"/>
  <c r="AE217" i="1"/>
  <c r="AE153" i="1"/>
  <c r="AE2833" i="1"/>
  <c r="AE1261" i="1"/>
  <c r="AE421" i="1"/>
  <c r="AE2343" i="1"/>
  <c r="AE1355" i="1"/>
  <c r="AE703" i="1"/>
  <c r="AE2887" i="1"/>
  <c r="AE971" i="1"/>
  <c r="AE1224" i="1"/>
  <c r="AE1777" i="1"/>
  <c r="AE2883" i="1"/>
  <c r="AE863" i="1"/>
  <c r="AE1629" i="1"/>
  <c r="AE2572" i="1"/>
  <c r="AE1970" i="1"/>
  <c r="AE2275" i="1"/>
  <c r="AE2026" i="1"/>
  <c r="AE1139" i="1"/>
  <c r="AE536" i="1"/>
  <c r="AE2397" i="1"/>
  <c r="AE2847" i="1"/>
  <c r="AE100" i="1"/>
  <c r="AE2863" i="1"/>
  <c r="AE2365" i="1"/>
  <c r="AE2284" i="1"/>
  <c r="AE607" i="1"/>
  <c r="AE1760" i="1"/>
  <c r="AE2301" i="1"/>
  <c r="AE2428" i="1"/>
  <c r="AE1883" i="1"/>
  <c r="AE770" i="1"/>
  <c r="AE672" i="1"/>
  <c r="AE151" i="1"/>
  <c r="AE1164" i="1"/>
  <c r="AE1589" i="1"/>
  <c r="AE922" i="1"/>
  <c r="AE724" i="1"/>
  <c r="AE2611" i="1"/>
  <c r="AE174" i="1"/>
  <c r="AE1977" i="1"/>
  <c r="AE570" i="1"/>
  <c r="AE2113" i="1"/>
  <c r="AE2959" i="1"/>
  <c r="AE637" i="1"/>
  <c r="AE1298" i="1"/>
  <c r="AE1066" i="1"/>
  <c r="AE1471" i="1"/>
  <c r="AE333" i="1"/>
  <c r="AE1067" i="1"/>
  <c r="AE704" i="1"/>
  <c r="AE2616" i="1"/>
  <c r="AE2854" i="1"/>
  <c r="AE2588" i="1"/>
  <c r="AE2527" i="1"/>
  <c r="AE1771" i="1"/>
  <c r="AE1255" i="1"/>
  <c r="AE1999" i="1"/>
  <c r="AE970" i="1"/>
  <c r="AE1203" i="1"/>
  <c r="AE471" i="1"/>
  <c r="AE223" i="1"/>
  <c r="AE2465" i="1"/>
  <c r="AE1567" i="1"/>
  <c r="AE1898" i="1"/>
  <c r="AE168" i="1"/>
  <c r="AE2849" i="1"/>
  <c r="AE2451" i="1"/>
  <c r="AE2921" i="1"/>
  <c r="AE1350" i="1"/>
  <c r="AE974" i="1"/>
  <c r="AE395" i="1"/>
  <c r="AE1696" i="1"/>
  <c r="AE1186" i="1"/>
  <c r="AE2578" i="1"/>
  <c r="AE2774" i="1"/>
  <c r="AE905" i="1"/>
  <c r="AE1597" i="1"/>
  <c r="AE499" i="1"/>
  <c r="AE870" i="1"/>
  <c r="AE1420" i="1"/>
  <c r="AE1271" i="1"/>
  <c r="AE2263" i="1"/>
  <c r="AE433" i="1"/>
  <c r="AE1072" i="1"/>
  <c r="AE2874" i="1"/>
  <c r="AE1216" i="1"/>
  <c r="AE474" i="1"/>
  <c r="AE2923" i="1"/>
  <c r="AE1611" i="1"/>
  <c r="AE2837" i="1"/>
  <c r="AE86" i="1"/>
  <c r="AE381" i="1"/>
  <c r="AE1393" i="1"/>
  <c r="AE2088" i="1"/>
  <c r="AE925" i="1"/>
  <c r="AE572" i="1"/>
  <c r="AE119" i="1"/>
  <c r="AE566" i="1"/>
  <c r="AE1020" i="1"/>
  <c r="AE2725" i="1"/>
  <c r="AE2100" i="1"/>
  <c r="AE2402" i="1"/>
  <c r="AE1163" i="1"/>
  <c r="AE690" i="1"/>
  <c r="AE803" i="1"/>
  <c r="AE1602" i="1"/>
  <c r="AE1007" i="1"/>
  <c r="AE2633" i="1"/>
  <c r="AE63" i="1"/>
  <c r="AE1884" i="1"/>
  <c r="AE214" i="1"/>
  <c r="AE1375" i="1"/>
  <c r="AE514" i="1"/>
  <c r="AE1772" i="1"/>
  <c r="AE1460" i="1"/>
  <c r="AE1718" i="1"/>
  <c r="AE2827" i="1"/>
  <c r="AE2111" i="1"/>
  <c r="AE389" i="1"/>
  <c r="AE2295" i="1"/>
  <c r="AE462" i="1"/>
  <c r="AE769" i="1"/>
  <c r="AE2369" i="1"/>
  <c r="AE2564" i="1"/>
  <c r="AE2939" i="1"/>
  <c r="AE2074" i="1"/>
  <c r="AE452" i="1"/>
  <c r="AE1703" i="1"/>
  <c r="AE1856" i="1"/>
  <c r="AE1542" i="1"/>
  <c r="AE1988" i="1"/>
  <c r="AE2801" i="1"/>
  <c r="AE2162" i="1"/>
  <c r="AE2871" i="1"/>
  <c r="AE635" i="1"/>
  <c r="AE2772" i="1"/>
  <c r="AE591" i="1"/>
  <c r="AE1556" i="1"/>
  <c r="AE1029" i="1"/>
  <c r="AE932" i="1"/>
  <c r="AE2829" i="1"/>
  <c r="AE1331" i="1"/>
  <c r="AE117" i="1"/>
  <c r="AE35" i="1"/>
  <c r="AE201" i="1"/>
  <c r="AE125" i="1"/>
  <c r="AE1612" i="1"/>
  <c r="AE1798" i="1"/>
  <c r="AE425" i="1"/>
  <c r="AE78" i="1"/>
  <c r="AE1972" i="1"/>
  <c r="AE1131" i="1"/>
  <c r="AE1512" i="1"/>
  <c r="AE2947" i="1"/>
  <c r="AE2249" i="1"/>
  <c r="AE774" i="1"/>
  <c r="AE1280" i="1"/>
  <c r="AE107" i="1"/>
  <c r="AE507" i="1"/>
  <c r="AE830" i="1"/>
  <c r="AE1821" i="1"/>
  <c r="AE2896" i="1"/>
  <c r="AE689" i="1"/>
  <c r="AE951" i="1"/>
  <c r="AE1005" i="1"/>
  <c r="AE113" i="1"/>
  <c r="AE787" i="1"/>
  <c r="AE183" i="1"/>
  <c r="AE94" i="1"/>
  <c r="AE995" i="1"/>
  <c r="AE130" i="1"/>
  <c r="AE952" i="1"/>
  <c r="AE721" i="1"/>
  <c r="AE1061" i="1"/>
  <c r="AE54" i="1"/>
  <c r="AE2464" i="1"/>
  <c r="AE775" i="1"/>
  <c r="AE1320" i="1"/>
  <c r="AE2208" i="1"/>
  <c r="AE345" i="1"/>
  <c r="AE2592" i="1"/>
  <c r="AE671" i="1"/>
  <c r="AE267" i="1"/>
  <c r="AE2875" i="1"/>
  <c r="AE1526" i="1"/>
  <c r="AE1698" i="1"/>
  <c r="AE2039" i="1"/>
  <c r="AE904" i="1"/>
  <c r="AE1324" i="1"/>
  <c r="AE1551" i="1"/>
  <c r="AE279" i="1"/>
  <c r="AE1749" i="1"/>
  <c r="AE938" i="1"/>
  <c r="AE2680" i="1"/>
  <c r="AE2011" i="1"/>
  <c r="AE1098" i="1"/>
  <c r="AE740" i="1"/>
  <c r="AE1035" i="1"/>
  <c r="AE1488" i="1"/>
  <c r="AE234" i="1"/>
  <c r="AE2239" i="1"/>
  <c r="AE2340" i="1"/>
  <c r="AE738" i="1"/>
  <c r="AE1871" i="1"/>
  <c r="AE287" i="1"/>
  <c r="AE687" i="1"/>
  <c r="AE2028" i="1"/>
  <c r="AE165" i="1"/>
  <c r="AE2420" i="1"/>
  <c r="AE2734" i="1"/>
  <c r="AE808" i="1"/>
  <c r="AE2681" i="1"/>
  <c r="AE89" i="1"/>
  <c r="AE2689" i="1"/>
  <c r="AE307" i="1"/>
  <c r="AE1112" i="1"/>
  <c r="AE549" i="1"/>
  <c r="AE823" i="1"/>
  <c r="AE1111" i="1"/>
  <c r="AE354" i="1"/>
  <c r="AE341" i="1"/>
  <c r="AE852" i="1"/>
  <c r="AE189" i="1"/>
  <c r="AE2383" i="1"/>
  <c r="AE1756" i="1"/>
  <c r="AE2009" i="1"/>
  <c r="AE1708" i="1"/>
  <c r="AE1209" i="1"/>
  <c r="AE1263" i="1"/>
  <c r="AE2805" i="1"/>
  <c r="AE782" i="1"/>
  <c r="AE2130" i="1"/>
  <c r="AE1672" i="1"/>
  <c r="AE2951" i="1"/>
  <c r="AE152" i="1"/>
  <c r="AE62" i="1"/>
  <c r="AE470" i="1"/>
  <c r="AE1264" i="1"/>
  <c r="AE1558" i="1"/>
  <c r="AE1829" i="1"/>
  <c r="AE542" i="1"/>
  <c r="AE2436" i="1"/>
  <c r="AE2443" i="1"/>
  <c r="AE1912" i="1"/>
  <c r="AE2540" i="1"/>
  <c r="AE2468" i="1"/>
</calcChain>
</file>

<file path=xl/sharedStrings.xml><?xml version="1.0" encoding="utf-8"?>
<sst xmlns="http://schemas.openxmlformats.org/spreadsheetml/2006/main" count="51364" uniqueCount="3165">
  <si>
    <t>EmployeeID</t>
  </si>
  <si>
    <t>Age</t>
  </si>
  <si>
    <t>Gender</t>
  </si>
  <si>
    <t>Department</t>
  </si>
  <si>
    <t>JobRole</t>
  </si>
  <si>
    <t>Education</t>
  </si>
  <si>
    <t>EducationField</t>
  </si>
  <si>
    <t>JobLevel</t>
  </si>
  <si>
    <t>MonthlyIncome</t>
  </si>
  <si>
    <t>HourlyRate</t>
  </si>
  <si>
    <t>OverTime</t>
  </si>
  <si>
    <t>JobSatisfaction</t>
  </si>
  <si>
    <t>EnvironmentSatisfaction</t>
  </si>
  <si>
    <t>WorkLifeBalance</t>
  </si>
  <si>
    <t>YearsAtCompany</t>
  </si>
  <si>
    <t>YearsInCurrentRole</t>
  </si>
  <si>
    <t>YearsSinceLastPromotion</t>
  </si>
  <si>
    <t>YearsWithCurrentManager</t>
  </si>
  <si>
    <t>TotalWorkingYears</t>
  </si>
  <si>
    <t>TrainingTimesLastYear</t>
  </si>
  <si>
    <t>PerformanceRating</t>
  </si>
  <si>
    <t>BusinessTravel</t>
  </si>
  <si>
    <t>DistanceFromHome</t>
  </si>
  <si>
    <t>MaritalStatus</t>
  </si>
  <si>
    <t>JobInvolvement</t>
  </si>
  <si>
    <t>Attrition</t>
  </si>
  <si>
    <t>HireDate</t>
  </si>
  <si>
    <t>ExitDate</t>
  </si>
  <si>
    <t>City</t>
  </si>
  <si>
    <t>State</t>
  </si>
  <si>
    <t>EMP10001</t>
  </si>
  <si>
    <t>Male</t>
  </si>
  <si>
    <t>IT</t>
  </si>
  <si>
    <t>Developer</t>
  </si>
  <si>
    <t>Master's</t>
  </si>
  <si>
    <t>Other</t>
  </si>
  <si>
    <t>No</t>
  </si>
  <si>
    <t>Travel_Rarely</t>
  </si>
  <si>
    <t>Married</t>
  </si>
  <si>
    <t>Ahmedabad</t>
  </si>
  <si>
    <t>Gujarat</t>
  </si>
  <si>
    <t>EMP10002</t>
  </si>
  <si>
    <t>Research &amp; Development</t>
  </si>
  <si>
    <t>Research Director</t>
  </si>
  <si>
    <t>Bachelor's</t>
  </si>
  <si>
    <t>Technical Degree</t>
  </si>
  <si>
    <t>Yes</t>
  </si>
  <si>
    <t>Single</t>
  </si>
  <si>
    <t>Bengaluru</t>
  </si>
  <si>
    <t>Karnataka</t>
  </si>
  <si>
    <t>EMP10003</t>
  </si>
  <si>
    <t>Operations</t>
  </si>
  <si>
    <t>Operations Coordinator</t>
  </si>
  <si>
    <t>Chennai</t>
  </si>
  <si>
    <t>Tamil Nadu</t>
  </si>
  <si>
    <t>EMP10004</t>
  </si>
  <si>
    <t>Finance</t>
  </si>
  <si>
    <t>Finance Manager</t>
  </si>
  <si>
    <t>High School</t>
  </si>
  <si>
    <t>Marketing</t>
  </si>
  <si>
    <t>Non-Travel</t>
  </si>
  <si>
    <t>Divorced</t>
  </si>
  <si>
    <t>EMP10005</t>
  </si>
  <si>
    <t>Sales</t>
  </si>
  <si>
    <t>Sales Representative</t>
  </si>
  <si>
    <t>Travel_Frequently</t>
  </si>
  <si>
    <t>Pune</t>
  </si>
  <si>
    <t>Maharashtra</t>
  </si>
  <si>
    <t>EMP10006</t>
  </si>
  <si>
    <t>Operations Manager</t>
  </si>
  <si>
    <t>Life Sciences</t>
  </si>
  <si>
    <t>EMP10007</t>
  </si>
  <si>
    <t>Female</t>
  </si>
  <si>
    <t>IT Support</t>
  </si>
  <si>
    <t>Medical</t>
  </si>
  <si>
    <t>EMP10008</t>
  </si>
  <si>
    <t>IT Manager</t>
  </si>
  <si>
    <t>Delhi</t>
  </si>
  <si>
    <t>EMP10009</t>
  </si>
  <si>
    <t>Sales Executive</t>
  </si>
  <si>
    <t>Hyderabad</t>
  </si>
  <si>
    <t>Telangana</t>
  </si>
  <si>
    <t>EMP10010</t>
  </si>
  <si>
    <t>Research Scientist</t>
  </si>
  <si>
    <t>Mumbai</t>
  </si>
  <si>
    <t>EMP10011</t>
  </si>
  <si>
    <t>Laboratory Technician</t>
  </si>
  <si>
    <t>EMP10012</t>
  </si>
  <si>
    <t>Logistics Specialist</t>
  </si>
  <si>
    <t>Coimbatore</t>
  </si>
  <si>
    <t>EMP10013</t>
  </si>
  <si>
    <t>EMP10014</t>
  </si>
  <si>
    <t>EMP10015</t>
  </si>
  <si>
    <t>Doctorate</t>
  </si>
  <si>
    <t>EMP10016</t>
  </si>
  <si>
    <t>EMP10017</t>
  </si>
  <si>
    <t>Human Resources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</si>
  <si>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</si>
  <si>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</si>
  <si>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</si>
  <si>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</si>
  <si>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</si>
  <si>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</si>
  <si>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</si>
  <si>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</si>
  <si>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</si>
  <si>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Manager</t>
  </si>
  <si>
    <t>Kolkata</t>
  </si>
  <si>
    <t>West Bengal</t>
  </si>
  <si>
    <t>EMP10027</t>
  </si>
  <si>
    <t>kolkata</t>
  </si>
  <si>
    <t>EMP10028</t>
  </si>
  <si>
    <t>EMP10029</t>
  </si>
  <si>
    <t>EMP10030</t>
  </si>
  <si>
    <t>Finance Analyst</t>
  </si>
  <si>
    <t>EMP10031</t>
  </si>
  <si>
    <t>EMP10032</t>
  </si>
  <si>
    <t>EMP10033</t>
  </si>
  <si>
    <t>EMP10034</t>
  </si>
  <si>
    <t>EMP10035</t>
  </si>
  <si>
    <t>EMP10036</t>
  </si>
  <si>
    <t>EMP10037</t>
  </si>
  <si>
    <t>Kochi</t>
  </si>
  <si>
    <t>Kerala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</si>
  <si>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</si>
  <si>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</si>
  <si>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</si>
  <si>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</si>
  <si>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</si>
  <si>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</si>
  <si>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</si>
  <si>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</si>
  <si>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</si>
  <si>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</si>
  <si>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</si>
  <si>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</si>
  <si>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</si>
  <si>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</si>
  <si>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</si>
  <si>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</si>
  <si>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</si>
  <si>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</si>
  <si>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</si>
  <si>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</si>
  <si>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</si>
  <si>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</si>
  <si>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</si>
  <si>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</si>
  <si>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</si>
  <si>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</si>
  <si>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</si>
  <si>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</si>
  <si>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</si>
  <si>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</si>
  <si>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</si>
  <si>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</si>
  <si>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</si>
  <si>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</si>
  <si>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</si>
  <si>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</si>
  <si>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</si>
  <si>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</si>
  <si>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</si>
  <si>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</si>
  <si>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</si>
  <si>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</si>
  <si>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</si>
  <si>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</si>
  <si>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</si>
  <si>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</si>
  <si>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</si>
  <si>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</si>
  <si>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</si>
  <si>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mumbai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</si>
  <si>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</si>
  <si>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</si>
  <si>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</si>
  <si>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</si>
  <si>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</si>
  <si>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</si>
  <si>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</si>
  <si>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</si>
  <si>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</si>
  <si>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</si>
  <si>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</si>
  <si>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</si>
  <si>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</si>
  <si>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</si>
  <si>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</si>
  <si>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</si>
  <si>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</si>
  <si>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</si>
  <si>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</si>
  <si>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</si>
  <si>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</si>
  <si>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</si>
  <si>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chennai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</si>
  <si>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</si>
  <si>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</si>
  <si>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</si>
  <si>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</si>
  <si>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</si>
  <si>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</si>
  <si>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</si>
  <si>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</si>
  <si>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</si>
  <si>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</si>
  <si>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</si>
  <si>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</si>
  <si>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kochi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</si>
  <si>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</si>
  <si>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</si>
  <si>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</si>
  <si>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</si>
  <si>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</si>
  <si>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</si>
  <si>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</si>
  <si>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</si>
  <si>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</si>
  <si>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</si>
  <si>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</si>
  <si>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</si>
  <si>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</si>
  <si>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</si>
  <si>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</si>
  <si>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</si>
  <si>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</si>
  <si>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ahmedabad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</si>
  <si>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</si>
  <si>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</si>
  <si>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</si>
  <si>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</si>
  <si>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</si>
  <si>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</si>
  <si>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</si>
  <si>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</si>
  <si>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</si>
  <si>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</si>
  <si>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</si>
  <si>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</si>
  <si>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</si>
  <si>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</si>
  <si>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</si>
  <si>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</si>
  <si>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</si>
  <si>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</si>
  <si>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</si>
  <si>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</si>
  <si>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</si>
  <si>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</si>
  <si>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</si>
  <si>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</si>
  <si>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</si>
  <si>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</si>
  <si>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</si>
  <si>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</si>
  <si>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</si>
  <si>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</si>
  <si>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</si>
  <si>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</si>
  <si>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</si>
  <si>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</si>
  <si>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</si>
  <si>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</si>
  <si>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</si>
  <si>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</si>
  <si>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</si>
  <si>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</si>
  <si>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</si>
  <si>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</si>
  <si>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</si>
  <si>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</si>
  <si>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</si>
  <si>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</si>
  <si>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</si>
  <si>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</si>
  <si>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</si>
  <si>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</si>
  <si>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</si>
  <si>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</si>
  <si>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</si>
  <si>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</si>
  <si>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</si>
  <si>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</si>
  <si>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</si>
  <si>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</si>
  <si>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</si>
  <si>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</si>
  <si>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</si>
  <si>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</si>
  <si>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</si>
  <si>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</si>
  <si>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</si>
  <si>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</si>
  <si>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</si>
  <si>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</si>
  <si>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</si>
  <si>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</si>
  <si>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</si>
  <si>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</si>
  <si>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</si>
  <si>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</si>
  <si>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</si>
  <si>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</si>
  <si>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</si>
  <si>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</si>
  <si>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</si>
  <si>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</si>
  <si>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</si>
  <si>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</si>
  <si>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</si>
  <si>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</si>
  <si>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</si>
  <si>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</si>
  <si>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</si>
  <si>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</si>
  <si>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</si>
  <si>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</si>
  <si>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</si>
  <si>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</si>
  <si>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</si>
  <si>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</si>
  <si>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</si>
  <si>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</si>
  <si>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</si>
  <si>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</si>
  <si>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</si>
  <si>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</si>
  <si>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</si>
  <si>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</si>
  <si>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</si>
  <si>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</si>
  <si>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</si>
  <si>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</si>
  <si>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</si>
  <si>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</si>
  <si>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</si>
  <si>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</si>
  <si>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</si>
  <si>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</si>
  <si>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</si>
  <si>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</si>
  <si>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</si>
  <si>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</si>
  <si>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</si>
  <si>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</si>
  <si>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</si>
  <si>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</si>
  <si>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</si>
  <si>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</si>
  <si>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</si>
  <si>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</si>
  <si>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</si>
  <si>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</si>
  <si>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</si>
  <si>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</si>
  <si>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</si>
  <si>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</si>
  <si>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</si>
  <si>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</si>
  <si>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</si>
  <si>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</si>
  <si>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</si>
  <si>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</si>
  <si>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</si>
  <si>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</si>
  <si>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</si>
  <si>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</si>
  <si>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</si>
  <si>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</si>
  <si>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</si>
  <si>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</si>
  <si>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</si>
  <si>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</si>
  <si>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</si>
  <si>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</si>
  <si>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</si>
  <si>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</si>
  <si>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</si>
  <si>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</si>
  <si>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</si>
  <si>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</si>
  <si>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</si>
  <si>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</si>
  <si>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</si>
  <si>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</si>
  <si>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</si>
  <si>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</si>
  <si>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</si>
  <si>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</si>
  <si>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</si>
  <si>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</si>
  <si>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</si>
  <si>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</si>
  <si>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</si>
  <si>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</si>
  <si>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</si>
  <si>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</si>
  <si>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</si>
  <si>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</si>
  <si>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</si>
  <si>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</si>
  <si>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</si>
  <si>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</si>
  <si>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</si>
  <si>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</si>
  <si>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</si>
  <si>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</si>
  <si>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</si>
  <si>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</si>
  <si>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</si>
  <si>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</si>
  <si>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</si>
  <si>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</si>
  <si>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</si>
  <si>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</si>
  <si>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</si>
  <si>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</si>
  <si>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</si>
  <si>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</si>
  <si>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</si>
  <si>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</si>
  <si>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</si>
  <si>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</si>
  <si>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</si>
  <si>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</si>
  <si>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</si>
  <si>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</si>
  <si>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</si>
  <si>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</si>
  <si>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</si>
  <si>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</si>
  <si>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</si>
  <si>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</si>
  <si>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</si>
  <si>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</si>
  <si>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</si>
  <si>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</si>
  <si>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</si>
  <si>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</si>
  <si>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</si>
  <si>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</si>
  <si>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</si>
  <si>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</si>
  <si>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</si>
  <si>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</si>
  <si>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</si>
  <si>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</si>
  <si>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</si>
  <si>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</si>
  <si>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</si>
  <si>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</si>
  <si>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</si>
  <si>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</si>
  <si>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</si>
  <si>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</si>
  <si>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</si>
  <si>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</si>
  <si>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</si>
  <si>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</si>
  <si>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</si>
  <si>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</si>
  <si>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</si>
  <si>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</si>
  <si>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</si>
  <si>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</si>
  <si>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</si>
  <si>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</si>
  <si>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</si>
  <si>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</si>
  <si>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</si>
  <si>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</si>
  <si>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</si>
  <si>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</si>
  <si>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</si>
  <si>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</si>
  <si>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</si>
  <si>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</si>
  <si>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</si>
  <si>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</si>
  <si>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</si>
  <si>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</si>
  <si>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</si>
  <si>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</si>
  <si>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</si>
  <si>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</si>
  <si>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</si>
  <si>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</si>
  <si>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</si>
  <si>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</si>
  <si>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</si>
  <si>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</si>
  <si>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</si>
  <si>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</si>
  <si>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</si>
  <si>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</si>
  <si>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</si>
  <si>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</si>
  <si>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</si>
  <si>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</si>
  <si>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</si>
  <si>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</si>
  <si>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</si>
  <si>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</si>
  <si>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</si>
  <si>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bengaluru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</si>
  <si>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</si>
  <si>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</si>
  <si>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</si>
  <si>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</si>
  <si>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</si>
  <si>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</si>
  <si>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</si>
  <si>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</si>
  <si>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</si>
  <si>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</si>
  <si>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</si>
  <si>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</si>
  <si>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</si>
  <si>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</si>
  <si>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</si>
  <si>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</si>
  <si>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</si>
  <si>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</si>
  <si>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</si>
  <si>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</si>
  <si>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</si>
  <si>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</si>
  <si>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</si>
  <si>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</si>
  <si>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</si>
  <si>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</si>
  <si>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</si>
  <si>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</si>
  <si>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</si>
  <si>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</si>
  <si>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</si>
  <si>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</si>
  <si>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</si>
  <si>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</si>
  <si>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</si>
  <si>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</si>
  <si>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</si>
  <si>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</si>
  <si>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</si>
  <si>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</si>
  <si>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</si>
  <si>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</si>
  <si>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</si>
  <si>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</si>
  <si>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</si>
  <si>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</si>
  <si>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</si>
  <si>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</si>
  <si>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</si>
  <si>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</si>
  <si>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</si>
  <si>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</si>
  <si>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</si>
  <si>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</si>
  <si>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</si>
  <si>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</si>
  <si>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</si>
  <si>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</si>
  <si>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</si>
  <si>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</si>
  <si>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</si>
  <si>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</si>
  <si>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</si>
  <si>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</si>
  <si>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</si>
  <si>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</si>
  <si>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</si>
  <si>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</si>
  <si>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</si>
  <si>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</si>
  <si>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</si>
  <si>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</si>
  <si>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</si>
  <si>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</si>
  <si>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</si>
  <si>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</si>
  <si>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</si>
  <si>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</si>
  <si>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</si>
  <si>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</si>
  <si>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</si>
  <si>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</si>
  <si>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</si>
  <si>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</si>
  <si>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</si>
  <si>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</si>
  <si>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</si>
  <si>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</si>
  <si>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</si>
  <si>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</si>
  <si>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</si>
  <si>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</si>
  <si>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</si>
  <si>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</si>
  <si>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</si>
  <si>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</si>
  <si>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</si>
  <si>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</si>
  <si>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</si>
  <si>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</si>
  <si>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</si>
  <si>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</si>
  <si>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</si>
  <si>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</si>
  <si>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</si>
  <si>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</si>
  <si>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</si>
  <si>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</si>
  <si>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</si>
  <si>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</si>
  <si>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</si>
  <si>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</si>
  <si>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</si>
  <si>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</si>
  <si>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</si>
  <si>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</si>
  <si>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</si>
  <si>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</si>
  <si>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</si>
  <si>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</si>
  <si>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</si>
  <si>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</si>
  <si>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</si>
  <si>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</si>
  <si>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</si>
  <si>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</si>
  <si>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</si>
  <si>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</si>
  <si>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</si>
  <si>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</si>
  <si>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</si>
  <si>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</si>
  <si>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</si>
  <si>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</si>
  <si>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</si>
  <si>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</si>
  <si>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</si>
  <si>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</si>
  <si>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</si>
  <si>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</si>
  <si>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</si>
  <si>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</si>
  <si>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</si>
  <si>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</si>
  <si>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</si>
  <si>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</si>
  <si>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</si>
  <si>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</si>
  <si>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</si>
  <si>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</si>
  <si>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</si>
  <si>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</si>
  <si>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</si>
  <si>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</si>
  <si>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</si>
  <si>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</si>
  <si>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</si>
  <si>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</si>
  <si>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</si>
  <si>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</si>
  <si>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</si>
  <si>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</si>
  <si>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</si>
  <si>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</si>
  <si>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</si>
  <si>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</si>
  <si>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</si>
  <si>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</si>
  <si>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</si>
  <si>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</si>
  <si>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</si>
  <si>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</si>
  <si>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</si>
  <si>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</si>
  <si>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</si>
  <si>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</si>
  <si>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</si>
  <si>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</si>
  <si>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</si>
  <si>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</si>
  <si>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</si>
  <si>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</si>
  <si>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</si>
  <si>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</si>
  <si>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</si>
  <si>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</si>
  <si>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</si>
  <si>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</si>
  <si>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</si>
  <si>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</si>
  <si>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</si>
  <si>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</si>
  <si>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</si>
  <si>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</si>
  <si>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</si>
  <si>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</si>
  <si>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</si>
  <si>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</si>
  <si>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</si>
  <si>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</si>
  <si>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</si>
  <si>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</si>
  <si>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</si>
  <si>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</si>
  <si>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</si>
  <si>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</si>
  <si>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</si>
  <si>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delhi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</si>
  <si>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</si>
  <si>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</si>
  <si>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</si>
  <si>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</si>
  <si>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</si>
  <si>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</si>
  <si>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</si>
  <si>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</si>
  <si>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</si>
  <si>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</si>
  <si>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</si>
  <si>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</si>
  <si>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</si>
  <si>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</si>
  <si>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</si>
  <si>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</si>
  <si>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</si>
  <si>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</si>
  <si>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</si>
  <si>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</si>
  <si>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</si>
  <si>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</si>
  <si>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</si>
  <si>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</si>
  <si>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</si>
  <si>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</si>
  <si>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</si>
  <si>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</si>
  <si>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</si>
  <si>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</si>
  <si>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</si>
  <si>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</si>
  <si>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</si>
  <si>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</si>
  <si>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</si>
  <si>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</si>
  <si>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</si>
  <si>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</si>
  <si>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</si>
  <si>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</si>
  <si>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</si>
  <si>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</si>
  <si>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</si>
  <si>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</si>
  <si>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</si>
  <si>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</si>
  <si>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</si>
  <si>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</si>
  <si>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</si>
  <si>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</si>
  <si>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</si>
  <si>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</si>
  <si>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</si>
  <si>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</si>
  <si>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</si>
  <si>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</si>
  <si>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</si>
  <si>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</si>
  <si>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</si>
  <si>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</si>
  <si>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</si>
  <si>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</si>
  <si>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</si>
  <si>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</si>
  <si>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</si>
  <si>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</si>
  <si>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</si>
  <si>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</si>
  <si>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</si>
  <si>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</si>
  <si>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</si>
  <si>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</si>
  <si>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</si>
  <si>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</si>
  <si>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</si>
  <si>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</si>
  <si>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</si>
  <si>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</si>
  <si>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</si>
  <si>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</si>
  <si>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</si>
  <si>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</si>
  <si>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</si>
  <si>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</si>
  <si>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</si>
  <si>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</si>
  <si>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</si>
  <si>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hyderabad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</si>
  <si>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</si>
  <si>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</si>
  <si>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</si>
  <si>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</si>
  <si>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</si>
  <si>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</si>
  <si>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</si>
  <si>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</si>
  <si>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</si>
  <si>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</si>
  <si>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</si>
  <si>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</si>
  <si>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</si>
  <si>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</si>
  <si>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</si>
  <si>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</si>
  <si>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</si>
  <si>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</si>
  <si>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</si>
  <si>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</si>
  <si>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</si>
  <si>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</si>
  <si>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</si>
  <si>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</si>
  <si>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</si>
  <si>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</si>
  <si>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</si>
  <si>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</si>
  <si>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</si>
  <si>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</si>
  <si>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</si>
  <si>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</si>
  <si>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</si>
  <si>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</si>
  <si>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</si>
  <si>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</si>
  <si>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</si>
  <si>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</si>
  <si>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</si>
  <si>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</si>
  <si>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</si>
  <si>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</si>
  <si>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</si>
  <si>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</si>
  <si>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</si>
  <si>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</si>
  <si>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</si>
  <si>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</si>
  <si>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</si>
  <si>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</si>
  <si>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</si>
  <si>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</si>
  <si>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</si>
  <si>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</si>
  <si>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</si>
  <si>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</si>
  <si>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</si>
  <si>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</si>
  <si>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</si>
  <si>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</si>
  <si>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</si>
  <si>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</si>
  <si>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</si>
  <si>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</si>
  <si>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</si>
  <si>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</si>
  <si>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</si>
  <si>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</si>
  <si>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</si>
  <si>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</si>
  <si>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</si>
  <si>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</si>
  <si>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</si>
  <si>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</si>
  <si>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</si>
  <si>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</si>
  <si>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</si>
  <si>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</si>
  <si>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</si>
  <si>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</si>
  <si>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</si>
  <si>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</si>
  <si>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</si>
  <si>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</si>
  <si>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</si>
  <si>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</si>
  <si>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</si>
  <si>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</si>
  <si>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</si>
  <si>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</si>
  <si>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</si>
  <si>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</si>
  <si>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</si>
  <si>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</si>
  <si>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</si>
  <si>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</si>
  <si>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</si>
  <si>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</si>
  <si>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</si>
  <si>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</si>
  <si>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</si>
  <si>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</si>
  <si>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</si>
  <si>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</si>
  <si>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</si>
  <si>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</si>
  <si>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</si>
  <si>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</si>
  <si>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</si>
  <si>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</si>
  <si>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</si>
  <si>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</si>
  <si>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</si>
  <si>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</si>
  <si>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</si>
  <si>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</si>
  <si>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</si>
  <si>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</si>
  <si>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</si>
  <si>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</si>
  <si>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</si>
  <si>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</si>
  <si>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</si>
  <si>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</si>
  <si>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</si>
  <si>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</si>
  <si>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</si>
  <si>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</si>
  <si>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</si>
  <si>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</si>
  <si>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</si>
  <si>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</si>
  <si>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</si>
  <si>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</si>
  <si>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</si>
  <si>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</si>
  <si>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</si>
  <si>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</si>
  <si>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</si>
  <si>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</si>
  <si>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</si>
  <si>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</si>
  <si>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</si>
  <si>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</si>
  <si>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</si>
  <si>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</si>
  <si>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</si>
  <si>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</si>
  <si>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</si>
  <si>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</si>
  <si>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</si>
  <si>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</si>
  <si>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</si>
  <si>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</si>
  <si>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</si>
  <si>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</si>
  <si>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</si>
  <si>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</si>
  <si>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</si>
  <si>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</si>
  <si>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</si>
  <si>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</si>
  <si>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</si>
  <si>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</si>
  <si>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</si>
  <si>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</si>
  <si>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</si>
  <si>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</si>
  <si>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</si>
  <si>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</si>
  <si>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</si>
  <si>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</si>
  <si>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</si>
  <si>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</si>
  <si>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</si>
  <si>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</si>
  <si>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</si>
  <si>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</si>
  <si>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</si>
  <si>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</si>
  <si>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</si>
  <si>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</si>
  <si>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</si>
  <si>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</si>
  <si>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</si>
  <si>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</si>
  <si>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</si>
  <si>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</si>
  <si>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</si>
  <si>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</si>
  <si>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</si>
  <si>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</si>
  <si>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</si>
  <si>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</si>
  <si>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</si>
  <si>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</si>
  <si>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</si>
  <si>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</si>
  <si>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</si>
  <si>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</si>
  <si>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</si>
  <si>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</si>
  <si>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</si>
  <si>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</si>
  <si>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</si>
  <si>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</si>
  <si>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</si>
  <si>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</si>
  <si>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</si>
  <si>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</si>
  <si>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</si>
  <si>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</si>
  <si>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</si>
  <si>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</si>
  <si>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</si>
  <si>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</si>
  <si>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</si>
  <si>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</si>
  <si>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</si>
  <si>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</si>
  <si>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</si>
  <si>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</si>
  <si>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</si>
  <si>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</si>
  <si>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</si>
  <si>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</si>
  <si>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</si>
  <si>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</si>
  <si>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</si>
  <si>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</si>
  <si>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</si>
  <si>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</si>
  <si>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</si>
  <si>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</si>
  <si>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</si>
  <si>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</si>
  <si>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</si>
  <si>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</si>
  <si>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</si>
  <si>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</si>
  <si>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</si>
  <si>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</si>
  <si>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</si>
  <si>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</si>
  <si>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</si>
  <si>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</si>
  <si>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</si>
  <si>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</si>
  <si>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</si>
  <si>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</si>
  <si>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</si>
  <si>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</si>
  <si>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</si>
  <si>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</si>
  <si>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</si>
  <si>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</si>
  <si>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</si>
  <si>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</si>
  <si>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</si>
  <si>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</si>
  <si>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</si>
  <si>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</si>
  <si>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</si>
  <si>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</si>
  <si>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</si>
  <si>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</si>
  <si>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</si>
  <si>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</si>
  <si>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</si>
  <si>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</si>
  <si>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</si>
  <si>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</si>
  <si>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</si>
  <si>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</si>
  <si>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</si>
  <si>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</si>
  <si>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</si>
  <si>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</si>
  <si>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</si>
  <si>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</si>
  <si>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</si>
  <si>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</si>
  <si>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</si>
  <si>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</si>
  <si>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</si>
  <si>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</si>
  <si>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</si>
  <si>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</si>
  <si>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</si>
  <si>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</si>
  <si>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</si>
  <si>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</si>
  <si>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</si>
  <si>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</si>
  <si>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</si>
  <si>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</si>
  <si>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</si>
  <si>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</si>
  <si>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</si>
  <si>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</si>
  <si>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</si>
  <si>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</si>
  <si>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</si>
  <si>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</si>
  <si>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</si>
  <si>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</si>
  <si>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</si>
  <si>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</si>
  <si>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</si>
  <si>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</si>
  <si>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</si>
  <si>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</si>
  <si>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</si>
  <si>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</si>
  <si>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</si>
  <si>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</si>
  <si>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</si>
  <si>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</si>
  <si>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</si>
  <si>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</si>
  <si>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</si>
  <si>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</si>
  <si>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</si>
  <si>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</si>
  <si>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</si>
  <si>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</si>
  <si>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</si>
  <si>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</si>
  <si>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</si>
  <si>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</si>
  <si>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</si>
  <si>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</si>
  <si>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</si>
  <si>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</si>
  <si>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</si>
  <si>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</si>
  <si>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</si>
  <si>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</si>
  <si>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</si>
  <si>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</si>
  <si>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</si>
  <si>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</si>
  <si>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</si>
  <si>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</si>
  <si>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</si>
  <si>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</si>
  <si>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</si>
  <si>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</si>
  <si>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</si>
  <si>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</si>
  <si>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</si>
  <si>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</si>
  <si>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</si>
  <si>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</si>
  <si>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</si>
  <si>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</si>
  <si>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</si>
  <si>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</si>
  <si>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</si>
  <si>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</si>
  <si>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</si>
  <si>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</si>
  <si>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</si>
  <si>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</si>
  <si>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</si>
  <si>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</si>
  <si>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</si>
  <si>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</si>
  <si>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</si>
  <si>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</si>
  <si>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</si>
  <si>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</si>
  <si>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</si>
  <si>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</si>
  <si>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</si>
  <si>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</si>
  <si>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</si>
  <si>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</si>
  <si>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</si>
  <si>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</si>
  <si>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</si>
  <si>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</si>
  <si>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</si>
  <si>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</si>
  <si>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</si>
  <si>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</si>
  <si>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</si>
  <si>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</si>
  <si>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</si>
  <si>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</si>
  <si>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</si>
  <si>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</si>
  <si>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</si>
  <si>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</si>
  <si>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</si>
  <si>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</si>
  <si>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</si>
  <si>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</si>
  <si>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</si>
  <si>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</si>
  <si>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</si>
  <si>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</si>
  <si>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</si>
  <si>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</si>
  <si>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</si>
  <si>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</si>
  <si>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</si>
  <si>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</si>
  <si>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</si>
  <si>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</si>
  <si>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</si>
  <si>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</si>
  <si>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</si>
  <si>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</si>
  <si>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</si>
  <si>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</si>
  <si>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</si>
  <si>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</si>
  <si>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</si>
  <si>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</si>
  <si>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</si>
  <si>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</si>
  <si>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</si>
  <si>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</si>
  <si>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</si>
  <si>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</si>
  <si>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</si>
  <si>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</si>
  <si>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</si>
  <si>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</si>
  <si>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</si>
  <si>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</si>
  <si>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</si>
  <si>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</si>
  <si>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</si>
  <si>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</si>
  <si>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</si>
  <si>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</si>
  <si>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</si>
  <si>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</si>
  <si>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</si>
  <si>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</si>
  <si>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</si>
  <si>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</si>
  <si>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</si>
  <si>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</si>
  <si>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</si>
  <si>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</si>
  <si>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</si>
  <si>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</si>
  <si>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</si>
  <si>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</si>
  <si>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</si>
  <si>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</si>
  <si>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</si>
  <si>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</si>
  <si>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</si>
  <si>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</si>
  <si>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</si>
  <si>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</si>
  <si>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</si>
  <si>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</si>
  <si>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</si>
  <si>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</si>
  <si>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</si>
  <si>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</si>
  <si>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</si>
  <si>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</si>
  <si>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</si>
  <si>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</si>
  <si>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</si>
  <si>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</si>
  <si>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</si>
  <si>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</si>
  <si>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</si>
  <si>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</si>
  <si>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</si>
  <si>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</si>
  <si>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</si>
  <si>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</si>
  <si>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</si>
  <si>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</si>
  <si>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</si>
  <si>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</si>
  <si>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</si>
  <si>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</si>
  <si>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</si>
  <si>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</si>
  <si>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</si>
  <si>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</si>
  <si>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</si>
  <si>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</si>
  <si>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</si>
  <si>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</si>
  <si>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</si>
  <si>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</si>
  <si>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</si>
  <si>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</si>
  <si>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</si>
  <si>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</si>
  <si>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</si>
  <si>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</si>
  <si>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</si>
  <si>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</si>
  <si>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</si>
  <si>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</si>
  <si>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</si>
  <si>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</si>
  <si>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</si>
  <si>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</si>
  <si>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</si>
  <si>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</si>
  <si>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</si>
  <si>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</si>
  <si>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</si>
  <si>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</si>
  <si>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</si>
  <si>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</si>
  <si>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</si>
  <si>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</si>
  <si>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</si>
  <si>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</si>
  <si>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</si>
  <si>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</si>
  <si>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</si>
  <si>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</si>
  <si>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</si>
  <si>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</si>
  <si>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</si>
  <si>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</si>
  <si>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</si>
  <si>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</si>
  <si>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</si>
  <si>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</si>
  <si>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</si>
  <si>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</si>
  <si>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</si>
  <si>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</si>
  <si>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</si>
  <si>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</si>
  <si>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</si>
  <si>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</si>
  <si>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</si>
  <si>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</si>
  <si>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</si>
  <si>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</si>
  <si>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</si>
  <si>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</si>
  <si>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</si>
  <si>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</si>
  <si>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</si>
  <si>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</si>
  <si>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</si>
  <si>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</si>
  <si>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</si>
  <si>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</si>
  <si>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</si>
  <si>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</si>
  <si>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</si>
  <si>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</si>
  <si>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</si>
  <si>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</si>
  <si>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</si>
  <si>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</si>
  <si>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</si>
  <si>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</si>
  <si>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</si>
  <si>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</si>
  <si>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</si>
  <si>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</si>
  <si>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</si>
  <si>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</si>
  <si>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</si>
  <si>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</si>
  <si>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</si>
  <si>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</si>
  <si>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</si>
  <si>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</si>
  <si>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</si>
  <si>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</si>
  <si>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</si>
  <si>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</si>
  <si>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</si>
  <si>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</si>
  <si>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</si>
  <si>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</si>
  <si>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</si>
  <si>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</si>
  <si>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</si>
  <si>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</si>
  <si>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</si>
  <si>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</si>
  <si>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</si>
  <si>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</si>
  <si>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</si>
  <si>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</si>
  <si>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</si>
  <si>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</si>
  <si>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</si>
  <si>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</si>
  <si>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</si>
  <si>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</si>
  <si>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</si>
  <si>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</si>
  <si>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</si>
  <si>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</si>
  <si>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</si>
  <si>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</si>
  <si>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</si>
  <si>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</si>
  <si>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</si>
  <si>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</si>
  <si>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</si>
  <si>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</si>
  <si>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</si>
  <si>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</si>
  <si>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</si>
  <si>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</si>
  <si>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</si>
  <si>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</si>
  <si>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</si>
  <si>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</si>
  <si>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</si>
  <si>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</si>
  <si>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</si>
  <si>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</si>
  <si>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</si>
  <si>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</si>
  <si>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</si>
  <si>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</si>
  <si>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</si>
  <si>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</si>
  <si>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</si>
  <si>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</si>
  <si>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</si>
  <si>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</si>
  <si>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</si>
  <si>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</si>
  <si>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</si>
  <si>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</si>
  <si>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</si>
  <si>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</si>
  <si>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</si>
  <si>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</si>
  <si>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</si>
  <si>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</si>
  <si>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</si>
  <si>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</si>
  <si>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</si>
  <si>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</si>
  <si>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</si>
  <si>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</si>
  <si>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</si>
  <si>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</si>
  <si>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</si>
  <si>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</si>
  <si>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</si>
  <si>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</si>
  <si>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</si>
  <si>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</si>
  <si>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</si>
  <si>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</si>
  <si>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</si>
  <si>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</si>
  <si>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</si>
  <si>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</si>
  <si>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</si>
  <si>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</si>
  <si>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</si>
  <si>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</si>
  <si>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</si>
  <si>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</si>
  <si>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</si>
  <si>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</si>
  <si>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</si>
  <si>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</si>
  <si>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</si>
  <si>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</si>
  <si>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</si>
  <si>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</si>
  <si>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</si>
  <si>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</si>
  <si>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</si>
  <si>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</si>
  <si>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</si>
  <si>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</si>
  <si>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</si>
  <si>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</si>
  <si>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</si>
  <si>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</si>
  <si>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</si>
  <si>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</si>
  <si>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</si>
  <si>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</si>
  <si>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</si>
  <si>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</si>
  <si>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</si>
  <si>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</si>
  <si>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</si>
  <si>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</si>
  <si>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</si>
  <si>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</si>
  <si>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</si>
  <si>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</si>
  <si>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</si>
  <si>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</si>
  <si>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</si>
  <si>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</si>
  <si>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</si>
  <si>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</si>
  <si>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</si>
  <si>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</si>
  <si>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</si>
  <si>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</si>
  <si>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</si>
  <si>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</si>
  <si>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</si>
  <si>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</si>
  <si>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</si>
  <si>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</si>
  <si>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</si>
  <si>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</si>
  <si>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</si>
  <si>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</si>
  <si>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</si>
  <si>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</si>
  <si>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</si>
  <si>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</si>
  <si>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</si>
  <si>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</si>
  <si>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</si>
  <si>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</si>
  <si>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</si>
  <si>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</si>
  <si>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</si>
  <si>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</si>
  <si>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</si>
  <si>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</si>
  <si>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</si>
  <si>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</si>
  <si>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</si>
  <si>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</si>
  <si>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</si>
  <si>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</si>
  <si>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</si>
  <si>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</si>
  <si>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</si>
  <si>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</si>
  <si>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</si>
  <si>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</si>
  <si>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</si>
  <si>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</si>
  <si>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</si>
  <si>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</si>
  <si>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</si>
  <si>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</si>
  <si>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</si>
  <si>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</si>
  <si>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</si>
  <si>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</si>
  <si>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</si>
  <si>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</si>
  <si>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</si>
  <si>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coimbatore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</si>
  <si>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</si>
  <si>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</si>
  <si>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</si>
  <si>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</si>
  <si>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</si>
  <si>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</si>
  <si>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</si>
  <si>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</si>
  <si>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</si>
  <si>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</si>
  <si>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</si>
  <si>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</si>
  <si>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</si>
  <si>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</si>
  <si>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</si>
  <si>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</si>
  <si>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</si>
  <si>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</si>
  <si>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</si>
  <si>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</si>
  <si>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</si>
  <si>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</si>
  <si>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</si>
  <si>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</si>
  <si>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</si>
  <si>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</si>
  <si>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</si>
  <si>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</si>
  <si>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</si>
  <si>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</si>
  <si>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</si>
  <si>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</si>
  <si>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</si>
  <si>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</si>
  <si>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</si>
  <si>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</si>
  <si>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</si>
  <si>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</si>
  <si>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</si>
  <si>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</si>
  <si>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</si>
  <si>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</si>
  <si>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</si>
  <si>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</si>
  <si>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</si>
  <si>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</si>
  <si>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</si>
  <si>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</si>
  <si>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</si>
  <si>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</si>
  <si>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</si>
  <si>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</si>
  <si>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</si>
  <si>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</si>
  <si>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</si>
  <si>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</si>
  <si>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</si>
  <si>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</si>
  <si>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</si>
  <si>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</si>
  <si>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</si>
  <si>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</si>
  <si>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</si>
  <si>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</si>
  <si>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</si>
  <si>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</si>
  <si>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</si>
  <si>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</si>
  <si>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</si>
  <si>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</si>
  <si>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</si>
  <si>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</si>
  <si>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</si>
  <si>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</si>
  <si>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</si>
  <si>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</si>
  <si>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</si>
  <si>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</si>
  <si>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</si>
  <si>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</si>
  <si>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</si>
  <si>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</si>
  <si>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</si>
  <si>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</si>
  <si>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</si>
  <si>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</si>
  <si>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</si>
  <si>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</si>
  <si>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</si>
  <si>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</si>
  <si>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</si>
  <si>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</si>
  <si>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</si>
  <si>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</si>
  <si>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</si>
  <si>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</si>
  <si>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</si>
  <si>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</si>
  <si>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</si>
  <si>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</si>
  <si>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</si>
  <si>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</si>
  <si>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</si>
  <si>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</si>
  <si>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</si>
  <si>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</si>
  <si>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</si>
  <si>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</si>
  <si>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</si>
  <si>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</si>
  <si>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</si>
  <si>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</si>
  <si>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</si>
  <si>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</si>
  <si>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</si>
  <si>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</si>
  <si>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</si>
  <si>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</si>
  <si>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</si>
  <si>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</si>
  <si>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</si>
  <si>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</si>
  <si>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</si>
  <si>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</si>
  <si>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</si>
  <si>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</si>
  <si>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</si>
  <si>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</si>
  <si>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</si>
  <si>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</si>
  <si>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</si>
  <si>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</si>
  <si>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</si>
  <si>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</si>
  <si>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</si>
  <si>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</si>
  <si>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</si>
  <si>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</si>
  <si>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</si>
  <si>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</si>
  <si>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</si>
  <si>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</si>
  <si>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</si>
  <si>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</si>
  <si>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</si>
  <si>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</si>
  <si>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</si>
  <si>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</si>
  <si>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</si>
  <si>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</si>
  <si>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</si>
  <si>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</si>
  <si>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</si>
  <si>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</si>
  <si>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</si>
  <si>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</si>
  <si>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</si>
  <si>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</si>
  <si>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</si>
  <si>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</si>
  <si>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</si>
  <si>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</si>
  <si>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</si>
  <si>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</si>
  <si>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</si>
  <si>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</si>
  <si>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</si>
  <si>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</si>
  <si>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</si>
  <si>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</si>
  <si>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</si>
  <si>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</si>
  <si>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</si>
  <si>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</si>
  <si>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</si>
  <si>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</si>
  <si>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</si>
  <si>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</si>
  <si>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</si>
  <si>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</si>
  <si>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</si>
  <si>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</si>
  <si>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</si>
  <si>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</si>
  <si>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</si>
  <si>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</si>
  <si>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</si>
  <si>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</si>
  <si>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</si>
  <si>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</si>
  <si>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</si>
  <si>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</si>
  <si>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</si>
  <si>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</si>
  <si>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</si>
  <si>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</si>
  <si>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</si>
  <si>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</si>
  <si>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</si>
  <si>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</si>
  <si>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</si>
  <si>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</si>
  <si>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</si>
  <si>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</si>
  <si>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</si>
  <si>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</si>
  <si>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</si>
  <si>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</si>
  <si>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</si>
  <si>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</si>
  <si>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</si>
  <si>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</si>
  <si>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</si>
  <si>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</si>
  <si>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</si>
  <si>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</si>
  <si>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</si>
  <si>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</si>
  <si>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</si>
  <si>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</si>
  <si>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</si>
  <si>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</si>
  <si>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</si>
  <si>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</si>
  <si>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</si>
  <si>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</si>
  <si>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</si>
  <si>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</si>
  <si>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</si>
  <si>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</si>
  <si>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</si>
  <si>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</si>
  <si>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</si>
  <si>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</si>
  <si>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</si>
  <si>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</si>
  <si>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</si>
  <si>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</si>
  <si>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</si>
  <si>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</si>
  <si>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</si>
  <si>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</si>
  <si>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</si>
  <si>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</si>
  <si>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</si>
  <si>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</si>
  <si>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</si>
  <si>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</si>
  <si>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</si>
  <si>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</si>
  <si>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</si>
  <si>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</si>
  <si>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</si>
  <si>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</si>
  <si>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</si>
  <si>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</si>
  <si>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</si>
  <si>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</si>
  <si>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</si>
  <si>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</si>
  <si>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</si>
  <si>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</si>
  <si>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</si>
  <si>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</si>
  <si>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</si>
  <si>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</si>
  <si>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</si>
  <si>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</si>
  <si>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</si>
  <si>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</si>
  <si>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</si>
  <si>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</si>
  <si>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</si>
  <si>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</si>
  <si>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</si>
  <si>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</si>
  <si>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</si>
  <si>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</si>
  <si>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</si>
  <si>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</si>
  <si>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</si>
  <si>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</si>
  <si>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</si>
  <si>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</si>
  <si>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</si>
  <si>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</si>
  <si>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</si>
  <si>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</si>
  <si>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</si>
  <si>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</si>
  <si>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</si>
  <si>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</si>
  <si>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</si>
  <si>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</si>
  <si>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</si>
  <si>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</si>
  <si>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</si>
  <si>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</si>
  <si>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</si>
  <si>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</si>
  <si>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</si>
  <si>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</si>
  <si>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</si>
  <si>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</si>
  <si>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</si>
  <si>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</si>
  <si>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</si>
  <si>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</si>
  <si>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</si>
  <si>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</si>
  <si>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</si>
  <si>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</si>
  <si>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</si>
  <si>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</si>
  <si>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</si>
  <si>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</si>
  <si>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</si>
  <si>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</si>
  <si>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</si>
  <si>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</si>
  <si>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</si>
  <si>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</si>
  <si>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</si>
  <si>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</si>
  <si>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</si>
  <si>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</si>
  <si>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</si>
  <si>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</si>
  <si>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</si>
  <si>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</si>
  <si>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</si>
  <si>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</si>
  <si>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</si>
  <si>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</si>
  <si>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</si>
  <si>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</si>
  <si>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</si>
  <si>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</si>
  <si>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</si>
  <si>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</si>
  <si>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</si>
  <si>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</si>
  <si>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</si>
  <si>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</si>
  <si>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</si>
  <si>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</si>
  <si>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</si>
  <si>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</si>
  <si>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</si>
  <si>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</si>
  <si>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</si>
  <si>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</si>
  <si>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</si>
  <si>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</si>
  <si>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</si>
  <si>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</si>
  <si>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</si>
  <si>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</si>
  <si>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</si>
  <si>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</si>
  <si>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</si>
  <si>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</si>
  <si>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</si>
  <si>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</si>
  <si>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</si>
  <si>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</si>
  <si>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</si>
  <si>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</si>
  <si>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</si>
  <si>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</si>
  <si>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</si>
  <si>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</si>
  <si>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</si>
  <si>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</si>
  <si>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</si>
  <si>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</si>
  <si>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</si>
  <si>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</si>
  <si>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</si>
  <si>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</si>
  <si>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</si>
  <si>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</si>
  <si>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</si>
  <si>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</si>
  <si>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</si>
  <si>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</si>
  <si>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</si>
  <si>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</si>
  <si>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</si>
  <si>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</si>
  <si>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</si>
  <si>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</si>
  <si>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</si>
  <si>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</si>
  <si>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</si>
  <si>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</si>
  <si>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</si>
  <si>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</si>
  <si>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</si>
  <si>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</si>
  <si>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</si>
  <si>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</si>
  <si>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</si>
  <si>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</si>
  <si>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</si>
  <si>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</si>
  <si>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</si>
  <si>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</si>
  <si>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</si>
  <si>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</si>
  <si>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</si>
  <si>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</si>
  <si>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</si>
  <si>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</si>
  <si>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</si>
  <si>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</si>
  <si>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</si>
  <si>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</si>
  <si>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</si>
  <si>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</si>
  <si>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</si>
  <si>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</si>
  <si>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</si>
  <si>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</si>
  <si>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</si>
  <si>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</si>
  <si>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</si>
  <si>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</si>
  <si>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</si>
  <si>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</si>
  <si>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</si>
  <si>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</si>
  <si>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</si>
  <si>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</si>
  <si>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</si>
  <si>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</si>
  <si>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</si>
  <si>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</si>
  <si>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</si>
  <si>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</si>
  <si>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</si>
  <si>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</si>
  <si>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</si>
  <si>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</si>
  <si>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</si>
  <si>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</si>
  <si>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</si>
  <si>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</si>
  <si>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</si>
  <si>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</si>
  <si>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</si>
  <si>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</si>
  <si>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</si>
  <si>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</si>
  <si>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</si>
  <si>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</si>
  <si>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</si>
  <si>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</si>
  <si>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</si>
  <si>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</si>
  <si>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</si>
  <si>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</si>
  <si>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</si>
  <si>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</si>
  <si>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</si>
  <si>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</si>
  <si>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</si>
  <si>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</si>
  <si>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</si>
  <si>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</si>
  <si>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</si>
  <si>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</si>
  <si>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</si>
  <si>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</si>
  <si>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</si>
  <si>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</si>
  <si>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</si>
  <si>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</si>
  <si>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</si>
  <si>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</si>
  <si>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</si>
  <si>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</si>
  <si>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</si>
  <si>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</si>
  <si>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</si>
  <si>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</si>
  <si>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</si>
  <si>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</si>
  <si>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</si>
  <si>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</si>
  <si>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</si>
  <si>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</si>
  <si>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</si>
  <si>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</si>
  <si>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</si>
  <si>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</si>
  <si>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</si>
  <si>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</si>
  <si>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</si>
  <si>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</si>
  <si>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</si>
  <si>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</si>
  <si>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</si>
  <si>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</si>
  <si>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</si>
  <si>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</si>
  <si>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</si>
  <si>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</si>
  <si>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</si>
  <si>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</si>
  <si>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</si>
  <si>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</si>
  <si>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</si>
  <si>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</si>
  <si>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</si>
  <si>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</si>
  <si>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</si>
  <si>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</si>
  <si>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</si>
  <si>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</si>
  <si>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</si>
  <si>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</si>
  <si>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</si>
  <si>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</si>
  <si>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</si>
  <si>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</si>
  <si>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</si>
  <si>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</si>
  <si>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</si>
  <si>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</si>
  <si>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</si>
  <si>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</si>
  <si>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</si>
  <si>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</si>
  <si>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</si>
  <si>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</si>
  <si>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</si>
  <si>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</si>
  <si>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</si>
  <si>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</si>
  <si>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</si>
  <si>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</si>
  <si>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</si>
  <si>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</si>
  <si>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</si>
  <si>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</si>
  <si>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</si>
  <si>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</si>
  <si>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</si>
  <si>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</si>
  <si>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</si>
  <si>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</si>
  <si>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</si>
  <si>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</si>
  <si>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</si>
  <si>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</si>
  <si>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</si>
  <si>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</si>
  <si>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</si>
  <si>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</si>
  <si>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</si>
  <si>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</si>
  <si>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</si>
  <si>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</si>
  <si>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</si>
  <si>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</si>
  <si>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</si>
  <si>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</si>
  <si>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</si>
  <si>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</si>
  <si>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</si>
  <si>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</si>
  <si>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</si>
  <si>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</si>
  <si>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</si>
  <si>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</si>
  <si>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</si>
  <si>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</si>
  <si>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</si>
  <si>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</si>
  <si>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</si>
  <si>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</si>
  <si>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</si>
  <si>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</si>
  <si>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</si>
  <si>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</si>
  <si>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</si>
  <si>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</si>
  <si>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</si>
  <si>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</si>
  <si>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</si>
  <si>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</si>
  <si>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</si>
  <si>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</si>
  <si>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</si>
  <si>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</si>
  <si>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</si>
  <si>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</si>
  <si>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</si>
  <si>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</si>
  <si>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</si>
  <si>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</si>
  <si>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</si>
  <si>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</si>
  <si>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</si>
  <si>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</si>
  <si>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</si>
  <si>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</si>
  <si>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</si>
  <si>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</si>
  <si>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</si>
  <si>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</si>
  <si>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</si>
  <si>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</si>
  <si>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</si>
  <si>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</si>
  <si>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</si>
  <si>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</si>
  <si>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</si>
  <si>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</si>
  <si>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</si>
  <si>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</si>
  <si>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</si>
  <si>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</si>
  <si>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</si>
  <si>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</si>
  <si>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</si>
  <si>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</si>
  <si>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</si>
  <si>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</si>
  <si>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</si>
  <si>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</si>
  <si>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</si>
  <si>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</si>
  <si>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</si>
  <si>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</si>
  <si>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</si>
  <si>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</si>
  <si>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</si>
  <si>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</si>
  <si>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</si>
  <si>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</si>
  <si>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</si>
  <si>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</si>
  <si>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</si>
  <si>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</si>
  <si>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</si>
  <si>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</si>
  <si>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</si>
  <si>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</si>
  <si>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</si>
  <si>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</si>
  <si>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</si>
  <si>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</si>
  <si>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</si>
  <si>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</si>
  <si>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</si>
  <si>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</si>
  <si>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</si>
  <si>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</si>
  <si>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</si>
  <si>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</si>
  <si>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</si>
  <si>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</si>
  <si>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</si>
  <si>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</si>
  <si>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</si>
  <si>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</si>
  <si>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</si>
  <si>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</si>
  <si>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</si>
  <si>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</si>
  <si>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</si>
  <si>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</si>
  <si>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</si>
  <si>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</si>
  <si>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</si>
  <si>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</si>
  <si>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</si>
  <si>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</si>
  <si>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</si>
  <si>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</si>
  <si>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</si>
  <si>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</si>
  <si>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</si>
  <si>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</si>
  <si>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</si>
  <si>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</si>
  <si>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</si>
  <si>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</si>
  <si>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</si>
  <si>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</si>
  <si>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</si>
  <si>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</si>
  <si>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</si>
  <si>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</si>
  <si>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</si>
  <si>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</si>
  <si>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</si>
  <si>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</si>
  <si>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</si>
  <si>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</si>
  <si>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</si>
  <si>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</si>
  <si>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</si>
  <si>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</si>
  <si>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</si>
  <si>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</si>
  <si>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</si>
  <si>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</si>
  <si>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</si>
  <si>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</si>
  <si>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</si>
  <si>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</si>
  <si>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</si>
  <si>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</si>
  <si>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</si>
  <si>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</si>
  <si>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</si>
  <si>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</si>
  <si>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</si>
  <si>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</si>
  <si>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</si>
  <si>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</si>
  <si>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</si>
  <si>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</si>
  <si>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</si>
  <si>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</si>
  <si>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</si>
  <si>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</si>
  <si>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</si>
  <si>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</si>
  <si>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</si>
  <si>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</si>
  <si>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</si>
  <si>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</si>
  <si>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</si>
  <si>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</si>
  <si>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</si>
  <si>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</si>
  <si>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</si>
  <si>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</si>
  <si>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</si>
  <si>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</si>
  <si>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</si>
  <si>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</si>
  <si>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</si>
  <si>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</si>
  <si>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</si>
  <si>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</si>
  <si>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</si>
  <si>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</si>
  <si>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</si>
  <si>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</si>
  <si>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</si>
  <si>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</si>
  <si>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</si>
  <si>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</si>
  <si>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</si>
  <si>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</si>
  <si>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</si>
  <si>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</si>
  <si>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</si>
  <si>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</si>
  <si>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</si>
  <si>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</si>
  <si>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</si>
  <si>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</si>
  <si>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</si>
  <si>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</si>
  <si>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</si>
  <si>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</si>
  <si>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</si>
  <si>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</si>
  <si>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</si>
  <si>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</si>
  <si>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</si>
  <si>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</si>
  <si>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</si>
  <si>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</si>
  <si>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</si>
  <si>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</si>
  <si>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</si>
  <si>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</si>
  <si>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</si>
  <si>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</si>
  <si>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</si>
  <si>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</si>
  <si>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</si>
  <si>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</si>
  <si>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</si>
  <si>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</si>
  <si>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</si>
  <si>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</si>
  <si>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</si>
  <si>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</si>
  <si>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</si>
  <si>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</si>
  <si>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</si>
  <si>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</si>
  <si>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</si>
  <si>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</si>
  <si>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</si>
  <si>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</si>
  <si>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</si>
  <si>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</si>
  <si>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</si>
  <si>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</si>
  <si>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</si>
  <si>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</si>
  <si>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</si>
  <si>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</si>
  <si>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</si>
  <si>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</si>
  <si>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</si>
  <si>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</si>
  <si>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</si>
  <si>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</si>
  <si>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</si>
  <si>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</si>
  <si>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</si>
  <si>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</si>
  <si>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</si>
  <si>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</si>
  <si>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</si>
  <si>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</si>
  <si>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</si>
  <si>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</si>
  <si>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</si>
  <si>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</si>
  <si>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</si>
  <si>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</si>
  <si>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</si>
  <si>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</si>
  <si>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</si>
  <si>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</si>
  <si>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</si>
  <si>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</si>
  <si>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</si>
  <si>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</si>
  <si>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</si>
  <si>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</si>
  <si>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</si>
  <si>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</si>
  <si>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</si>
  <si>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</si>
  <si>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</si>
  <si>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</si>
  <si>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</si>
  <si>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</si>
  <si>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</si>
  <si>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</si>
  <si>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</si>
  <si>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</si>
  <si>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</si>
  <si>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</si>
  <si>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</si>
  <si>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</si>
  <si>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</si>
  <si>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</si>
  <si>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</si>
  <si>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</si>
  <si>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</si>
  <si>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</si>
  <si>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</si>
  <si>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</si>
  <si>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</si>
  <si>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</si>
  <si>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</si>
  <si>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</si>
  <si>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</si>
  <si>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</si>
  <si>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</si>
  <si>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</si>
  <si>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</si>
  <si>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</si>
  <si>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</si>
  <si>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</si>
  <si>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</si>
  <si>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</si>
  <si>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</si>
  <si>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</si>
  <si>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</si>
  <si>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</si>
  <si>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</si>
  <si>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</si>
  <si>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</si>
  <si>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</si>
  <si>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</si>
  <si>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</si>
  <si>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</si>
  <si>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</si>
  <si>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</si>
  <si>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</si>
  <si>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</si>
  <si>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</si>
  <si>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</si>
  <si>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</si>
  <si>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</si>
  <si>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</si>
  <si>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</si>
  <si>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</si>
  <si>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</si>
  <si>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</si>
  <si>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</si>
  <si>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</si>
  <si>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</si>
  <si>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</si>
  <si>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</si>
  <si>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</si>
  <si>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</si>
  <si>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</si>
  <si>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</si>
  <si>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</si>
  <si>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</si>
  <si>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</si>
  <si>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</si>
  <si>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</si>
  <si>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</si>
  <si>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</si>
  <si>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</si>
  <si>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</si>
  <si>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</si>
  <si>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</si>
  <si>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</si>
  <si>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</si>
  <si>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</si>
  <si>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</si>
  <si>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</si>
  <si>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</si>
  <si>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</si>
  <si>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</si>
  <si>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</si>
  <si>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</si>
  <si>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</si>
  <si>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</si>
  <si>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</si>
  <si>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</si>
  <si>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</si>
  <si>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</si>
  <si>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</si>
  <si>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</si>
  <si>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</si>
  <si>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</si>
  <si>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</si>
  <si>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</si>
  <si>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</si>
  <si>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</si>
  <si>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</si>
  <si>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</si>
  <si>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</si>
  <si>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</si>
  <si>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</si>
  <si>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</si>
  <si>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</si>
  <si>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</si>
  <si>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</si>
  <si>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</si>
  <si>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</si>
  <si>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</si>
  <si>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</si>
  <si>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</si>
  <si>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</si>
  <si>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</si>
  <si>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</si>
  <si>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</si>
  <si>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</si>
  <si>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</si>
  <si>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</si>
  <si>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</si>
  <si>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</si>
  <si>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</si>
  <si>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</si>
  <si>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</si>
  <si>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</si>
  <si>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</si>
  <si>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</si>
  <si>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</si>
  <si>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</si>
  <si>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</si>
  <si>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</si>
  <si>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</si>
  <si>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</si>
  <si>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</si>
  <si>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</si>
  <si>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</si>
  <si>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</si>
  <si>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</si>
  <si>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</si>
  <si>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</si>
  <si>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</si>
  <si>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</si>
  <si>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</si>
  <si>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</si>
  <si>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</si>
  <si>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</si>
  <si>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</si>
  <si>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</si>
  <si>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</si>
  <si>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</si>
  <si>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</si>
  <si>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</si>
  <si>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</si>
  <si>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</si>
  <si>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</si>
  <si>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</si>
  <si>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</si>
  <si>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</si>
  <si>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</si>
  <si>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</si>
  <si>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</si>
  <si>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</si>
  <si>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</si>
  <si>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</si>
  <si>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</si>
  <si>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</si>
  <si>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</si>
  <si>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</si>
  <si>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</si>
  <si>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</si>
  <si>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</si>
  <si>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</si>
  <si>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</si>
  <si>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</si>
  <si>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</si>
  <si>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</si>
  <si>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</si>
  <si>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</si>
  <si>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</si>
  <si>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</si>
  <si>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</si>
  <si>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</si>
  <si>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</si>
  <si>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</si>
  <si>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</si>
  <si>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</si>
  <si>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</si>
  <si>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</si>
  <si>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</si>
  <si>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</si>
  <si>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</si>
  <si>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</si>
  <si>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</si>
  <si>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</si>
  <si>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</si>
  <si>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</si>
  <si>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</si>
  <si>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</si>
  <si>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</si>
  <si>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</si>
  <si>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</si>
  <si>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</si>
  <si>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</si>
  <si>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</si>
  <si>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</si>
  <si>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</si>
  <si>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</si>
  <si>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</si>
  <si>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</si>
  <si>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</si>
  <si>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</si>
  <si>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</si>
  <si>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</si>
  <si>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</si>
  <si>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</si>
  <si>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</si>
  <si>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</si>
  <si>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</si>
  <si>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</si>
  <si>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</si>
  <si>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</si>
  <si>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</si>
  <si>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</si>
  <si>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</si>
  <si>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</si>
  <si>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</si>
  <si>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</si>
  <si>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</si>
  <si>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</si>
  <si>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</si>
  <si>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</si>
  <si>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</si>
  <si>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</si>
  <si>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</si>
  <si>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</si>
  <si>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</si>
  <si>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</si>
  <si>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</si>
  <si>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</si>
  <si>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</si>
  <si>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</si>
  <si>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</si>
  <si>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</si>
  <si>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</si>
  <si>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</si>
  <si>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</si>
  <si>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</si>
  <si>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</si>
  <si>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</si>
  <si>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</si>
  <si>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</si>
  <si>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</si>
  <si>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</si>
  <si>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</si>
  <si>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</si>
  <si>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</si>
  <si>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</si>
  <si>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</si>
  <si>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</si>
  <si>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</si>
  <si>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</si>
  <si>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</si>
  <si>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</si>
  <si>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</si>
  <si>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</si>
  <si>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</si>
  <si>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</si>
  <si>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</si>
  <si>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</si>
  <si>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</si>
  <si>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</si>
  <si>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</si>
  <si>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</si>
  <si>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</si>
  <si>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</si>
  <si>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</si>
  <si>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</si>
  <si>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</si>
  <si>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</si>
  <si>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</si>
  <si>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</si>
  <si>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</si>
  <si>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</si>
  <si>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</si>
  <si>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</si>
  <si>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</si>
  <si>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</si>
  <si>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</si>
  <si>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</si>
  <si>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</si>
  <si>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</si>
  <si>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</si>
  <si>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</si>
  <si>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</si>
  <si>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</si>
  <si>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</si>
  <si>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</si>
  <si>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</si>
  <si>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</si>
  <si>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</si>
  <si>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</si>
  <si>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</si>
  <si>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</si>
  <si>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</si>
  <si>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</si>
  <si>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</si>
  <si>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</si>
  <si>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</si>
  <si>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</si>
  <si>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</si>
  <si>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</si>
  <si>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</si>
  <si>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</si>
  <si>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</si>
  <si>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</si>
  <si>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</si>
  <si>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</si>
  <si>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</si>
  <si>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</si>
  <si>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</si>
  <si>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</si>
  <si>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</si>
  <si>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</si>
  <si>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</si>
  <si>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</si>
  <si>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</si>
  <si>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</si>
  <si>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</si>
  <si>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</si>
  <si>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</si>
  <si>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</si>
  <si>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</si>
  <si>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</si>
  <si>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</si>
  <si>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</si>
  <si>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</si>
  <si>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</si>
  <si>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</si>
  <si>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</si>
  <si>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</si>
  <si>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</si>
  <si>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</si>
  <si>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</si>
  <si>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</si>
  <si>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</si>
  <si>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</si>
  <si>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</si>
  <si>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</si>
  <si>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</si>
  <si>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</si>
  <si>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</si>
  <si>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</si>
  <si>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</si>
  <si>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</si>
  <si>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</si>
  <si>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</si>
  <si>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</si>
  <si>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</si>
  <si>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</si>
  <si>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</si>
  <si>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</si>
  <si>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</si>
  <si>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</si>
  <si>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</si>
  <si>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</si>
  <si>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</si>
  <si>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</si>
  <si>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</si>
  <si>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</si>
  <si>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</si>
  <si>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</si>
  <si>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</si>
  <si>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</si>
  <si>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</si>
  <si>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</si>
  <si>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</si>
  <si>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</si>
  <si>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</si>
  <si>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</si>
  <si>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</si>
  <si>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</si>
  <si>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</si>
  <si>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</si>
  <si>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</si>
  <si>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</si>
  <si>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</si>
  <si>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</si>
  <si>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</si>
  <si>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</si>
  <si>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</si>
  <si>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</si>
  <si>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</si>
  <si>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</si>
  <si>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</si>
  <si>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</si>
  <si>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</si>
  <si>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</si>
  <si>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</si>
  <si>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</si>
  <si>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</si>
  <si>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</si>
  <si>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</si>
  <si>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</si>
  <si>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</si>
  <si>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</si>
  <si>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</si>
  <si>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</si>
  <si>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</si>
  <si>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</si>
  <si>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</si>
  <si>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</si>
  <si>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</si>
  <si>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</si>
  <si>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</si>
  <si>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</si>
  <si>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</si>
  <si>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</si>
  <si>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</si>
  <si>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</si>
  <si>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</si>
  <si>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</si>
  <si>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</si>
  <si>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</si>
  <si>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</si>
  <si>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</si>
  <si>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</si>
  <si>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</si>
  <si>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</si>
  <si>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</si>
  <si>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</si>
  <si>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</si>
  <si>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</si>
  <si>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</si>
  <si>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</si>
  <si>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</si>
  <si>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</si>
  <si>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</si>
  <si>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</si>
  <si>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</si>
  <si>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</si>
  <si>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</si>
  <si>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</si>
  <si>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</si>
  <si>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</si>
  <si>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</si>
  <si>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</si>
  <si>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</si>
  <si>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</si>
  <si>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</si>
  <si>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</si>
  <si>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</si>
  <si>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</si>
  <si>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</si>
  <si>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</si>
  <si>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</si>
  <si>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</si>
  <si>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</si>
  <si>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</si>
  <si>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</si>
  <si>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</si>
  <si>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</si>
  <si>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</si>
  <si>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</si>
  <si>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</si>
  <si>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</si>
  <si>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</si>
  <si>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</si>
  <si>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</si>
  <si>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</si>
  <si>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</si>
  <si>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</si>
  <si>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</si>
  <si>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</si>
  <si>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</si>
  <si>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</si>
  <si>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</si>
  <si>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</si>
  <si>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</si>
  <si>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</si>
  <si>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</si>
  <si>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</si>
  <si>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</si>
  <si>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</si>
  <si>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</si>
  <si>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</si>
  <si>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</si>
  <si>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</si>
  <si>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</si>
  <si>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</si>
  <si>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</si>
  <si>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</si>
  <si>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</si>
  <si>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</si>
  <si>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</si>
  <si>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</si>
  <si>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</si>
  <si>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</si>
  <si>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</si>
  <si>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</si>
  <si>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</si>
  <si>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</si>
  <si>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</si>
  <si>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</si>
  <si>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</si>
  <si>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</si>
  <si>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</si>
  <si>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</si>
  <si>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</si>
  <si>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</si>
  <si>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</si>
  <si>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</si>
  <si>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</si>
  <si>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</si>
  <si>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</si>
  <si>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</si>
  <si>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</si>
  <si>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</si>
  <si>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</si>
  <si>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</si>
  <si>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</si>
  <si>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</si>
  <si>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</si>
  <si>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</si>
  <si>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</si>
  <si>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</si>
  <si>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</si>
  <si>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</si>
  <si>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</si>
  <si>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</si>
  <si>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</si>
  <si>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</si>
  <si>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</si>
  <si>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</si>
  <si>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</si>
  <si>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</si>
  <si>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</si>
  <si>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</si>
  <si>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</si>
  <si>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</si>
  <si>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</si>
  <si>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</si>
  <si>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</si>
  <si>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</si>
  <si>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</si>
  <si>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</si>
  <si>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</si>
  <si>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</si>
  <si>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</si>
  <si>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</si>
  <si>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</si>
  <si>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</si>
  <si>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</si>
  <si>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</si>
  <si>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</si>
  <si>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</si>
  <si>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</si>
  <si>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</si>
  <si>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</si>
  <si>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</si>
  <si>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</si>
  <si>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</si>
  <si>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</si>
  <si>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</si>
  <si>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</si>
  <si>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</si>
  <si>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</si>
  <si>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</si>
  <si>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</si>
  <si>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</si>
  <si>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</si>
  <si>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</si>
  <si>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</si>
  <si>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</si>
  <si>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</si>
  <si>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</si>
  <si>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</si>
  <si>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</si>
  <si>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</si>
  <si>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</si>
  <si>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</si>
  <si>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</si>
  <si>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</si>
  <si>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</si>
  <si>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</si>
  <si>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</si>
  <si>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</si>
  <si>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</si>
  <si>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</si>
  <si>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</si>
  <si>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</si>
  <si>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</si>
  <si>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</si>
  <si>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</si>
  <si>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</si>
  <si>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</si>
  <si>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</si>
  <si>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</si>
  <si>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</si>
  <si>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</si>
  <si>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</si>
  <si>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</si>
  <si>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</si>
  <si>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</si>
  <si>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</si>
  <si>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</si>
  <si>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</si>
  <si>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</si>
  <si>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</si>
  <si>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</si>
  <si>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</si>
  <si>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</si>
  <si>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</si>
  <si>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</si>
  <si>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</si>
  <si>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</si>
  <si>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</si>
  <si>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</si>
  <si>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</si>
  <si>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</si>
  <si>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</si>
  <si>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</si>
  <si>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</si>
  <si>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</si>
  <si>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</si>
  <si>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</si>
  <si>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</si>
  <si>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</si>
  <si>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</si>
  <si>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</si>
  <si>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</si>
  <si>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</si>
  <si>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</si>
  <si>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</si>
  <si>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</si>
  <si>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</si>
  <si>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</si>
  <si>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</si>
  <si>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</si>
  <si>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</si>
  <si>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</si>
  <si>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</si>
  <si>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</si>
  <si>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</si>
  <si>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</si>
  <si>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</si>
  <si>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</si>
  <si>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</si>
  <si>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</si>
  <si>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</si>
  <si>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</si>
  <si>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</si>
  <si>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</si>
  <si>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</si>
  <si>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</si>
  <si>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</si>
  <si>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</si>
  <si>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</si>
  <si>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</si>
  <si>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</si>
  <si>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</si>
  <si>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</si>
  <si>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</si>
  <si>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</si>
  <si>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</si>
  <si>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</si>
  <si>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</si>
  <si>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</si>
  <si>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</si>
  <si>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</si>
  <si>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</si>
  <si>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</si>
  <si>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</si>
  <si>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</si>
  <si>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</si>
  <si>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</si>
  <si>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</si>
  <si>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</si>
  <si>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</si>
  <si>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</si>
  <si>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DepartmentID</t>
  </si>
  <si>
    <t>D01</t>
  </si>
  <si>
    <t>D02</t>
  </si>
  <si>
    <t>D03</t>
  </si>
  <si>
    <t>D04</t>
  </si>
  <si>
    <t>D05</t>
  </si>
  <si>
    <t>D06</t>
  </si>
  <si>
    <t>JobRoleID</t>
  </si>
  <si>
    <t>JR001</t>
  </si>
  <si>
    <t>JR002</t>
  </si>
  <si>
    <t>JR003</t>
  </si>
  <si>
    <t>JR004</t>
  </si>
  <si>
    <t>JR005</t>
  </si>
  <si>
    <t>JR006</t>
  </si>
  <si>
    <t>JR007</t>
  </si>
  <si>
    <t>JR008</t>
  </si>
  <si>
    <t>JR009</t>
  </si>
  <si>
    <t>JR010</t>
  </si>
  <si>
    <t>JR011</t>
  </si>
  <si>
    <t>JR012</t>
  </si>
  <si>
    <t>JR013</t>
  </si>
  <si>
    <t>JR014</t>
  </si>
  <si>
    <t>JR015</t>
  </si>
  <si>
    <t>SalaryEffectiveDate</t>
  </si>
  <si>
    <t>SalaryBand</t>
  </si>
  <si>
    <t>Upper-Mid</t>
  </si>
  <si>
    <t>Mid</t>
  </si>
  <si>
    <t>Lower-Mid</t>
  </si>
  <si>
    <t>High</t>
  </si>
  <si>
    <t>Low</t>
  </si>
  <si>
    <t>TrainingType</t>
  </si>
  <si>
    <t>Technical</t>
  </si>
  <si>
    <t>Soft Skills</t>
  </si>
  <si>
    <t>Leadership</t>
  </si>
  <si>
    <t>Compliance</t>
  </si>
  <si>
    <t>Missing Check</t>
  </si>
  <si>
    <t>city clean</t>
  </si>
  <si>
    <t>Unknown</t>
  </si>
  <si>
    <t>Column1</t>
  </si>
  <si>
    <t>MonthlyIncome_Clean</t>
  </si>
  <si>
    <t>Monthly Income Clean</t>
  </si>
  <si>
    <t>Salary Band clear</t>
  </si>
  <si>
    <t>HR Attrition Analytics</t>
  </si>
  <si>
    <t>Total Attrition</t>
  </si>
  <si>
    <t>Total Employees</t>
  </si>
  <si>
    <t>Attrition Rate</t>
  </si>
  <si>
    <t>Average Monthly Income</t>
  </si>
  <si>
    <t>Average Age</t>
  </si>
  <si>
    <t>Average Years at Company</t>
  </si>
  <si>
    <t xml:space="preserve">  IT</t>
  </si>
  <si>
    <t xml:space="preserve">  Research &amp; Development</t>
  </si>
  <si>
    <t xml:space="preserve">  operations</t>
  </si>
  <si>
    <t xml:space="preserve">  Finance</t>
  </si>
  <si>
    <t xml:space="preserve">  Sales</t>
  </si>
  <si>
    <t xml:space="preserve">  Human Resource</t>
  </si>
  <si>
    <t>Grand Total</t>
  </si>
  <si>
    <t>Row Labels</t>
  </si>
  <si>
    <t>Column Labels</t>
  </si>
  <si>
    <t>Sum of yes</t>
  </si>
  <si>
    <t>Sum of no</t>
  </si>
  <si>
    <t>Count of EmployeeID</t>
  </si>
  <si>
    <t>Lower</t>
  </si>
  <si>
    <t>Lower Mid</t>
  </si>
  <si>
    <t>Upper Mid</t>
  </si>
  <si>
    <t>AGE GROUP CLEAN</t>
  </si>
  <si>
    <t>18-25</t>
  </si>
  <si>
    <t>36-45</t>
  </si>
  <si>
    <t>46-55</t>
  </si>
  <si>
    <t>26-35</t>
  </si>
  <si>
    <t>56-65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</si>
</sst>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3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0" fontId="0" fillId="0" borderId="0" xfId="0" applyNumberFormat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" refreshedDate="46289.690848148151" createdVersion="8" refreshedVersion="8" minRefreshableVersion="3" recordCount="6" xr:uid="{20A2D69D-B440-4BE4-8EF8-E585630FBBF0}">
  <cacheSource type="worksheet">
    <worksheetSource ref="F1:I7" sheet="Hr_analysis"/>
  </cacheSource>
  <cacheFields count="4">
    <cacheField name="Department" numFmtId="0">
      <sharedItems count="6">
        <s v="  IT"/>
        <s v="  Research &amp; Development"/>
        <s v="  operations"/>
        <s v="  Finance"/>
        <s v="  Sales"/>
        <s v="  Human Resource"/>
      </sharedItems>
    </cacheField>
    <cacheField name="Grand Total" numFmtId="0">
      <sharedItems containsSemiMixedTypes="0" containsString="0" containsNumber="1" containsInteger="1" minValue="244" maxValue="894"/>
    </cacheField>
    <cacheField name="yes" numFmtId="0">
      <sharedItems containsSemiMixedTypes="0" containsString="0" containsNumber="1" containsInteger="1" minValue="25" maxValue="108" count="6">
        <n v="44"/>
        <n v="108"/>
        <n v="64"/>
        <n v="49"/>
        <n v="86"/>
        <n v="25"/>
      </sharedItems>
    </cacheField>
    <cacheField name="no" numFmtId="0">
      <sharedItems containsSemiMixedTypes="0" containsString="0" containsNumber="1" containsInteger="1" minValue="278" maxValue="786" count="5">
        <n v="321"/>
        <n v="786"/>
        <n v="428"/>
        <n v="278"/>
        <n v="59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" refreshedDate="46289.693490046295" createdVersion="8" refreshedVersion="8" minRefreshableVersion="3" recordCount="3000" xr:uid="{08145CEB-78E2-4D72-824D-B8655A7DB54E}">
  <cacheSource type="worksheet">
    <worksheetSource name="Table1"/>
  </cacheSource>
  <cacheFields count="33">
    <cacheField name="EmployeeID" numFmtId="0">
      <sharedItems count="3000">
        <s v="EMP10001"/>
        <s v="EMP10002"/>
        <s v="EMP10003"/>
        <s v="EMP10004"/>
        <s v="EMP10005"/>
        <s v="EMP10006"/>
        <s v="EMP10007"/>
        <s v="EMP10008"/>
        <s v="EMP10009"/>
        <s v="EMP10010"/>
        <s v="EMP10011"/>
        <s v="EMP10012"/>
        <s v="EMP10013"/>
        <s v="EMP10014"/>
        <s v="EMP10015"/>
        <s v="EMP10016"/>
        <s v="EMP10017"/>
        <s v="EMP10018"/>
        <s v="EMP10019"/>
        <s v="EMP10020"/>
        <s v="EMP10021"/>
        <s v="EMP10022"/>
        <s v="EMP10023"/>
        <s v="EMP10024"/>
        <s v="EMP10025"/>
        <s v="EMP10026"/>
        <s v="EMP10027"/>
        <s v="EMP10028"/>
        <s v="EMP10029"/>
        <s v="EMP10030"/>
        <s v="EMP10031"/>
        <s v="EMP10032"/>
        <s v="EMP10033"/>
        <s v="EMP10034"/>
        <s v="EMP10035"/>
        <s v="EMP10036"/>
        <s v="EMP10037"/>
        <s v="EMP10038"/>
        <s v="EMP10039"/>
        <s v="EMP10040"/>
        <s v="EMP10041"/>
        <s v="EMP10042"/>
        <s v="EMP10043"/>
        <s v="EMP10044"/>
        <s v="EMP10045"/>
        <s v="EMP10046"/>
        <s v="EMP10047"/>
        <s v="EMP10048"/>
        <s v="EMP10049"/>
        <s v="EMP10050"/>
        <s v="EMP10051"/>
        <s v="EMP10052"/>
        <s v="EMP10053"/>
        <s v="EMP10054"/>
        <s v="EMP10055"/>
        <s v="EMP10056"/>
        <s v="EMP10057"/>
        <s v="EMP10058"/>
        <s v="EMP10059"/>
        <s v="EMP10060"/>
        <s v="EMP10061"/>
        <s v="EMP10062"/>
        <s v="EMP10063"/>
        <s v="EMP10064"/>
        <s v="EMP10065"/>
        <s v="EMP10066"/>
        <s v="EMP10067"/>
        <s v="EMP10068"/>
        <s v="EMP10069"/>
        <s v="EMP10070"/>
        <s v="EMP10071"/>
        <s v="EMP10072"/>
        <s v="EMP10073"/>
        <s v="EMP10074"/>
        <s v="EMP10075"/>
        <s v="EMP10076"/>
        <s v="EMP10077"/>
        <s v="EMP10078"/>
        <s v="EMP10079"/>
        <s v="EMP10080"/>
        <s v="EMP10081"/>
        <s v="EMP10082"/>
        <s v="EMP10083"/>
        <s v="EMP10084"/>
        <s v="EMP10085"/>
        <s v="EMP10086"/>
        <s v="EMP10087"/>
        <s v="EMP10088"/>
        <s v="EMP10089"/>
        <s v="EMP10090"/>
        <s v="EMP10091"/>
        <s v="EMP10092"/>
        <s v="EMP10093"/>
        <s v="EMP10094"/>
        <s v="EMP10095"/>
        <s v="EMP10096"/>
        <s v="EMP10097"/>
        <s v="EMP10098"/>
        <s v="EMP10099"/>
        <s v="EMP10100"/>
        <s v="EMP10101"/>
        <s v="EMP10102"/>
        <s v="EMP10103"/>
        <s v="EMP10104"/>
        <s v="EMP10105"/>
        <s v="EMP10106"/>
        <s v="EMP10107"/>
        <s v="EMP10108"/>
        <s v="EMP10109"/>
        <s v="EMP10110"/>
        <s v="EMP10111"/>
        <s v="EMP10112"/>
        <s v="EMP10113"/>
        <s v="EMP10114"/>
        <s v="EMP10115"/>
        <s v="EMP10116"/>
        <s v="EMP10117"/>
        <s v="EMP10118"/>
        <s v="EMP10119"/>
        <s v="EMP10120"/>
        <s v="EMP10121"/>
        <s v="EMP10122"/>
        <s v="EMP10123"/>
        <s v="EMP10124"/>
        <s v="EMP10125"/>
        <s v="EMP10126"/>
        <s v="EMP10127"/>
        <s v="EMP10128"/>
        <s v="EMP10129"/>
        <s v="EMP10130"/>
        <s v="EMP10131"/>
        <s v="EMP10132"/>
        <s v="EMP10133"/>
        <s v="EMP10134"/>
        <s v="EMP10135"/>
        <s v="EMP10136"/>
        <s v="EMP10137"/>
        <s v="EMP10138"/>
        <s v="EMP10139"/>
        <s v="EMP10140"/>
        <s v="EMP10141"/>
        <s v="EMP10142"/>
        <s v="EMP10143"/>
        <s v="EMP10144"/>
        <s v="EMP10145"/>
        <s v="EMP10146"/>
        <s v="EMP10147"/>
        <s v="EMP10148"/>
        <s v="EMP10149"/>
        <s v="EMP10150"/>
        <s v="EMP10151"/>
        <s v="EMP10152"/>
        <s v="EMP10153"/>
        <s v="EMP10154"/>
        <s v="EMP10155"/>
        <s v="EMP10156"/>
        <s v="EMP10157"/>
        <s v="EMP10158"/>
        <s v="EMP10159"/>
        <s v="EMP10160"/>
        <s v="EMP10161"/>
        <s v="EMP10162"/>
        <s v="EMP10163"/>
        <s v="EMP10164"/>
        <s v="EMP10165"/>
        <s v="EMP10166"/>
        <s v="EMP10167"/>
        <s v="EMP10168"/>
        <s v="EMP10169"/>
        <s v="EMP10170"/>
        <s v="EMP10171"/>
        <s v="EMP10172"/>
        <s v="EMP10173"/>
        <s v="EMP10174"/>
        <s v="EMP10175"/>
        <s v="EMP10176"/>
        <s v="EMP10177"/>
        <s v="EMP10178"/>
        <s v="EMP10179"/>
        <s v="EMP10180"/>
        <s v="EMP10181"/>
        <s v="EMP10182"/>
        <s v="EMP10183"/>
        <s v="EMP10184"/>
        <s v="EMP10185"/>
        <s v="EMP10186"/>
        <s v="EMP10187"/>
        <s v="EMP10188"/>
        <s v="EMP10189"/>
        <s v="EMP10190"/>
        <s v="EMP10191"/>
        <s v="EMP10192"/>
        <s v="EMP10193"/>
        <s v="EMP10194"/>
        <s v="EMP10195"/>
        <s v="EMP10196"/>
        <s v="EMP10197"/>
        <s v="EMP10198"/>
        <s v="EMP10199"/>
        <s v="EMP10200"/>
        <s v="EMP10201"/>
        <s v="EMP10202"/>
        <s v="EMP10203"/>
        <s v="EMP10204"/>
        <s v="EMP10205"/>
        <s v="EMP10206"/>
        <s v="EMP10207"/>
        <s v="EMP10208"/>
        <s v="EMP10209"/>
        <s v="EMP10210"/>
        <s v="EMP10211"/>
        <s v="EMP10212"/>
        <s v="EMP10213"/>
        <s v="EMP10214"/>
        <s v="EMP10215"/>
        <s v="EMP10216"/>
        <s v="EMP10217"/>
        <s v="EMP10218"/>
        <s v="EMP10219"/>
        <s v="EMP10220"/>
        <s v="EMP10221"/>
        <s v="EMP10222"/>
        <s v="EMP10223"/>
        <s v="EMP10224"/>
        <s v="EMP10225"/>
        <s v="EMP10226"/>
        <s v="EMP10227"/>
        <s v="EMP10228"/>
        <s v="EMP10229"/>
        <s v="EMP10230"/>
        <s v="EMP10231"/>
        <s v="EMP10232"/>
        <s v="EMP10233"/>
        <s v="EMP10234"/>
        <s v="EMP10235"/>
        <s v="EMP10236"/>
        <s v="EMP10237"/>
        <s v="EMP10238"/>
        <s v="EMP10239"/>
        <s v="EMP10240"/>
        <s v="EMP10241"/>
        <s v="EMP10242"/>
        <s v="EMP10243"/>
        <s v="EMP10244"/>
        <s v="EMP10245"/>
        <s v="EMP10246"/>
        <s v="EMP10247"/>
        <s v="EMP10248"/>
        <s v="EMP10249"/>
        <s v="EMP10250"/>
        <s v="EMP10251"/>
        <s v="EMP10252"/>
        <s v="EMP10253"/>
        <s v="EMP10254"/>
        <s v="EMP10255"/>
        <s v="EMP10256"/>
        <s v="EMP10257"/>
        <s v="EMP10258"/>
        <s v="EMP10259"/>
        <s v="EMP10260"/>
        <s v="EMP10261"/>
        <s v="EMP10262"/>
        <s v="EMP10263"/>
        <s v="EMP10264"/>
        <s v="EMP10265"/>
        <s v="EMP10266"/>
        <s v="EMP10267"/>
        <s v="EMP10268"/>
        <s v="EMP10269"/>
        <s v="EMP10270"/>
        <s v="EMP10271"/>
        <s v="EMP10272"/>
        <s v="EMP10273"/>
        <s v="EMP10274"/>
        <s v="EMP10275"/>
        <s v="EMP10276"/>
        <s v="EMP10277"/>
        <s v="EMP10278"/>
        <s v="EMP10279"/>
        <s v="EMP10280"/>
        <s v="EMP10281"/>
        <s v="EMP10282"/>
        <s v="EMP10283"/>
        <s v="EMP10284"/>
        <s v="EMP10285"/>
        <s v="EMP10286"/>
        <s v="EMP10287"/>
        <s v="EMP10288"/>
        <s v="EMP10289"/>
        <s v="EMP10290"/>
        <s v="EMP10291"/>
        <s v="EMP10292"/>
        <s v="EMP10293"/>
        <s v="EMP10294"/>
        <s v="EMP10295"/>
        <s v="EMP10296"/>
        <s v="EMP10297"/>
        <s v="EMP10298"/>
        <s v="EMP10299"/>
        <s v="EMP10300"/>
        <s v="EMP10301"/>
        <s v="EMP10302"/>
        <s v="EMP10303"/>
        <s v="EMP10304"/>
        <s v="EMP10305"/>
        <s v="EMP10306"/>
        <s v="EMP10307"/>
        <s v="EMP10308"/>
        <s v="EMP10309"/>
        <s v="EMP10310"/>
        <s v="EMP10311"/>
        <s v="EMP10312"/>
        <s v="EMP10313"/>
        <s v="EMP10314"/>
        <s v="EMP10315"/>
        <s v="EMP10316"/>
        <s v="EMP10317"/>
        <s v="EMP10318"/>
        <s v="EMP10319"/>
        <s v="EMP10320"/>
        <s v="EMP10321"/>
        <s v="EMP10322"/>
        <s v="EMP10323"/>
        <s v="EMP10324"/>
        <s v="EMP10325"/>
        <s v="EMP10326"/>
        <s v="EMP10327"/>
        <s v="EMP10328"/>
        <s v="EMP10329"/>
        <s v="EMP10330"/>
        <s v="EMP10331"/>
        <s v="EMP10332"/>
        <s v="EMP10333"/>
        <s v="EMP10334"/>
        <s v="EMP10335"/>
        <s v="EMP10336"/>
        <s v="EMP10337"/>
        <s v="EMP10338"/>
        <s v="EMP10339"/>
        <s v="EMP10340"/>
        <s v="EMP10341"/>
        <s v="EMP10342"/>
        <s v="EMP10343"/>
        <s v="EMP10344"/>
        <s v="EMP10345"/>
        <s v="EMP10346"/>
        <s v="EMP10347"/>
        <s v="EMP10348"/>
        <s v="EMP10349"/>
        <s v="EMP10350"/>
        <s v="EMP10351"/>
        <s v="EMP10352"/>
        <s v="EMP10353"/>
        <s v="EMP10354"/>
        <s v="EMP10355"/>
        <s v="EMP10356"/>
        <s v="EMP10357"/>
        <s v="EMP10358"/>
        <s v="EMP10359"/>
        <s v="EMP10360"/>
        <s v="EMP10361"/>
        <s v="EMP10362"/>
        <s v="EMP10363"/>
        <s v="EMP10364"/>
        <s v="EMP10365"/>
        <s v="EMP10366"/>
        <s v="EMP10367"/>
        <s v="EMP10368"/>
        <s v="EMP10369"/>
        <s v="EMP10370"/>
        <s v="EMP10371"/>
        <s v="EMP10372"/>
        <s v="EMP10373"/>
        <s v="EMP10374"/>
        <s v="EMP10375"/>
        <s v="EMP10376"/>
        <s v="EMP10377"/>
        <s v="EMP10378"/>
        <s v="EMP10379"/>
        <s v="EMP10380"/>
        <s v="EMP10381"/>
        <s v="EMP10382"/>
        <s v="EMP10383"/>
        <s v="EMP10384"/>
        <s v="EMP10385"/>
        <s v="EMP10386"/>
        <s v="EMP10387"/>
        <s v="EMP10388"/>
        <s v="EMP10389"/>
        <s v="EMP10390"/>
        <s v="EMP10391"/>
        <s v="EMP10392"/>
        <s v="EMP10393"/>
        <s v="EMP10394"/>
        <s v="EMP10395"/>
        <s v="EMP10396"/>
        <s v="EMP10397"/>
        <s v="EMP10398"/>
        <s v="EMP10399"/>
        <s v="EMP10400"/>
        <s v="EMP10401"/>
        <s v="EMP10402"/>
        <s v="EMP10403"/>
        <s v="EMP10404"/>
        <s v="EMP10405"/>
        <s v="EMP10406"/>
        <s v="EMP10407"/>
        <s v="EMP10408"/>
        <s v="EMP10409"/>
        <s v="EMP10410"/>
        <s v="EMP10411"/>
        <s v="EMP10412"/>
        <s v="EMP10413"/>
        <s v="EMP10414"/>
        <s v="EMP10415"/>
        <s v="EMP10416"/>
        <s v="EMP10417"/>
        <s v="EMP10418"/>
        <s v="EMP10419"/>
        <s v="EMP10420"/>
        <s v="EMP10421"/>
        <s v="EMP10422"/>
        <s v="EMP10423"/>
        <s v="EMP10424"/>
        <s v="EMP10425"/>
        <s v="EMP10426"/>
        <s v="EMP10427"/>
        <s v="EMP10428"/>
        <s v="EMP10429"/>
        <s v="EMP10430"/>
        <s v="EMP10431"/>
        <s v="EMP10432"/>
        <s v="EMP10433"/>
        <s v="EMP10434"/>
        <s v="EMP10435"/>
        <s v="EMP10436"/>
        <s v="EMP10437"/>
        <s v="EMP10438"/>
        <s v="EMP10439"/>
        <s v="EMP10440"/>
        <s v="EMP10441"/>
        <s v="EMP10442"/>
        <s v="EMP10443"/>
        <s v="EMP10444"/>
        <s v="EMP10445"/>
        <s v="EMP10446"/>
        <s v="EMP10447"/>
        <s v="EMP10448"/>
        <s v="EMP10449"/>
        <s v="EMP10450"/>
        <s v="EMP10451"/>
        <s v="EMP10452"/>
        <s v="EMP10453"/>
        <s v="EMP10454"/>
        <s v="EMP10455"/>
        <s v="EMP10456"/>
        <s v="EMP10457"/>
        <s v="EMP10458"/>
        <s v="EMP10459"/>
        <s v="EMP10460"/>
        <s v="EMP10461"/>
        <s v="EMP10462"/>
        <s v="EMP10463"/>
        <s v="EMP10464"/>
        <s v="EMP10465"/>
        <s v="EMP10466"/>
        <s v="EMP10467"/>
        <s v="EMP10468"/>
        <s v="EMP10469"/>
        <s v="EMP10470"/>
        <s v="EMP10471"/>
        <s v="EMP10472"/>
        <s v="EMP10473"/>
        <s v="EMP10474"/>
        <s v="EMP10475"/>
        <s v="EMP10476"/>
        <s v="EMP10477"/>
        <s v="EMP10478"/>
        <s v="EMP10479"/>
        <s v="EMP10480"/>
        <s v="EMP10481"/>
        <s v="EMP10482"/>
        <s v="EMP10483"/>
        <s v="EMP10484"/>
        <s v="EMP10485"/>
        <s v="EMP10486"/>
        <s v="EMP10487"/>
        <s v="EMP10488"/>
        <s v="EMP10489"/>
        <s v="EMP10490"/>
        <s v="EMP10491"/>
        <s v="EMP10492"/>
        <s v="EMP10493"/>
        <s v="EMP10494"/>
        <s v="EMP10495"/>
        <s v="EMP10496"/>
        <s v="EMP10497"/>
        <s v="EMP10498"/>
        <s v="EMP10499"/>
        <s v="EMP10500"/>
        <s v="EMP10501"/>
        <s v="EMP10502"/>
        <s v="EMP10503"/>
        <s v="EMP10504"/>
        <s v="EMP10505"/>
        <s v="EMP10506"/>
        <s v="EMP10507"/>
        <s v="EMP10508"/>
        <s v="EMP10509"/>
        <s v="EMP10510"/>
        <s v="EMP10511"/>
        <s v="EMP10512"/>
        <s v="EMP10513"/>
        <s v="EMP10514"/>
        <s v="EMP10515"/>
        <s v="EMP10516"/>
        <s v="EMP10517"/>
        <s v="EMP10518"/>
        <s v="EMP10519"/>
        <s v="EMP10520"/>
        <s v="EMP10521"/>
        <s v="EMP10522"/>
        <s v="EMP10523"/>
        <s v="EMP10524"/>
        <s v="EMP10525"/>
        <s v="EMP10526"/>
        <s v="EMP10527"/>
        <s v="EMP10528"/>
        <s v="EMP10529"/>
        <s v="EMP10530"/>
        <s v="EMP10531"/>
        <s v="EMP10532"/>
        <s v="EMP10533"/>
        <s v="EMP10534"/>
        <s v="EMP10535"/>
        <s v="EMP10536"/>
        <s v="EMP10537"/>
        <s v="EMP10538"/>
        <s v="EMP10539"/>
        <s v="EMP10540"/>
        <s v="EMP10541"/>
        <s v="EMP10542"/>
        <s v="EMP10543"/>
        <s v="EMP10544"/>
        <s v="EMP10545"/>
        <s v="EMP10546"/>
        <s v="EMP10547"/>
        <s v="EMP10548"/>
        <s v="EMP10549"/>
        <s v="EMP10550"/>
        <s v="EMP10551"/>
        <s v="EMP10552"/>
        <s v="EMP10553"/>
        <s v="EMP10554"/>
        <s v="EMP10555"/>
        <s v="EMP10556"/>
        <s v="EMP10557"/>
        <s v="EMP10558"/>
        <s v="EMP10559"/>
        <s v="EMP10560"/>
        <s v="EMP10561"/>
        <s v="EMP10562"/>
        <s v="EMP10563"/>
        <s v="EMP10564"/>
        <s v="EMP10565"/>
        <s v="EMP10566"/>
        <s v="EMP10567"/>
        <s v="EMP10568"/>
        <s v="EMP10569"/>
        <s v="EMP10570"/>
        <s v="EMP10571"/>
        <s v="EMP10572"/>
        <s v="EMP10573"/>
        <s v="EMP10574"/>
        <s v="EMP10575"/>
        <s v="EMP10576"/>
        <s v="EMP10577"/>
        <s v="EMP10578"/>
        <s v="EMP10579"/>
        <s v="EMP10580"/>
        <s v="EMP10581"/>
        <s v="EMP10582"/>
        <s v="EMP10583"/>
        <s v="EMP10584"/>
        <s v="EMP10585"/>
        <s v="EMP10586"/>
        <s v="EMP10587"/>
        <s v="EMP10588"/>
        <s v="EMP10589"/>
        <s v="EMP10590"/>
        <s v="EMP10591"/>
        <s v="EMP10592"/>
        <s v="EMP10593"/>
        <s v="EMP10594"/>
        <s v="EMP10595"/>
        <s v="EMP10596"/>
        <s v="EMP10597"/>
        <s v="EMP10598"/>
        <s v="EMP10599"/>
        <s v="EMP10600"/>
        <s v="EMP10601"/>
        <s v="EMP10602"/>
        <s v="EMP10603"/>
        <s v="EMP10604"/>
        <s v="EMP10605"/>
        <s v="EMP10606"/>
        <s v="EMP10607"/>
        <s v="EMP10608"/>
        <s v="EMP10609"/>
        <s v="EMP10610"/>
        <s v="EMP10611"/>
        <s v="EMP10612"/>
        <s v="EMP10613"/>
        <s v="EMP10614"/>
        <s v="EMP10615"/>
        <s v="EMP10616"/>
        <s v="EMP10617"/>
        <s v="EMP10618"/>
        <s v="EMP10619"/>
        <s v="EMP10620"/>
        <s v="EMP10621"/>
        <s v="EMP10622"/>
        <s v="EMP10623"/>
        <s v="EMP10624"/>
        <s v="EMP10625"/>
        <s v="EMP10626"/>
        <s v="EMP10627"/>
        <s v="EMP10628"/>
        <s v="EMP10629"/>
        <s v="EMP10630"/>
        <s v="EMP10631"/>
        <s v="EMP10632"/>
        <s v="EMP10633"/>
        <s v="EMP10634"/>
        <s v="EMP10635"/>
        <s v="EMP10636"/>
        <s v="EMP10637"/>
        <s v="EMP10638"/>
        <s v="EMP10639"/>
        <s v="EMP10640"/>
        <s v="EMP10641"/>
        <s v="EMP10642"/>
        <s v="EMP10643"/>
        <s v="EMP10644"/>
        <s v="EMP10645"/>
        <s v="EMP10646"/>
        <s v="EMP10647"/>
        <s v="EMP10648"/>
        <s v="EMP10649"/>
        <s v="EMP10650"/>
        <s v="EMP10651"/>
        <s v="EMP10652"/>
        <s v="EMP10653"/>
        <s v="EMP10654"/>
        <s v="EMP10655"/>
        <s v="EMP10656"/>
        <s v="EMP10657"/>
        <s v="EMP10658"/>
        <s v="EMP10659"/>
        <s v="EMP10660"/>
        <s v="EMP10661"/>
        <s v="EMP10662"/>
        <s v="EMP10663"/>
        <s v="EMP10664"/>
        <s v="EMP10665"/>
        <s v="EMP10666"/>
        <s v="EMP10667"/>
        <s v="EMP10668"/>
        <s v="EMP10669"/>
        <s v="EMP10670"/>
        <s v="EMP10671"/>
        <s v="EMP10672"/>
        <s v="EMP10673"/>
        <s v="EMP10674"/>
        <s v="EMP10675"/>
        <s v="EMP10676"/>
        <s v="EMP10677"/>
        <s v="EMP10678"/>
        <s v="EMP10679"/>
        <s v="EMP10680"/>
        <s v="EMP10681"/>
        <s v="EMP10682"/>
        <s v="EMP10683"/>
        <s v="EMP10684"/>
        <s v="EMP10685"/>
        <s v="EMP10686"/>
        <s v="EMP10687"/>
        <s v="EMP10688"/>
        <s v="EMP10689"/>
        <s v="EMP10690"/>
        <s v="EMP10691"/>
        <s v="EMP10692"/>
        <s v="EMP10693"/>
        <s v="EMP10694"/>
        <s v="EMP10695"/>
        <s v="EMP10696"/>
        <s v="EMP10697"/>
        <s v="EMP10698"/>
        <s v="EMP10699"/>
        <s v="EMP10700"/>
        <s v="EMP10701"/>
        <s v="EMP10702"/>
        <s v="EMP10703"/>
        <s v="EMP10704"/>
        <s v="EMP10705"/>
        <s v="EMP10706"/>
        <s v="EMP10707"/>
        <s v="EMP10708"/>
        <s v="EMP10709"/>
        <s v="EMP10710"/>
        <s v="EMP10711"/>
        <s v="EMP10712"/>
        <s v="EMP10713"/>
        <s v="EMP10714"/>
        <s v="EMP10715"/>
        <s v="EMP10716"/>
        <s v="EMP10717"/>
        <s v="EMP10718"/>
        <s v="EMP10719"/>
        <s v="EMP10720"/>
        <s v="EMP10721"/>
        <s v="EMP10722"/>
        <s v="EMP10723"/>
        <s v="EMP10724"/>
        <s v="EMP10725"/>
        <s v="EMP10726"/>
        <s v="EMP10727"/>
        <s v="EMP10728"/>
        <s v="EMP10729"/>
        <s v="EMP10730"/>
        <s v="EMP10731"/>
        <s v="EMP10732"/>
        <s v="EMP10733"/>
        <s v="EMP10734"/>
        <s v="EMP10735"/>
        <s v="EMP10736"/>
        <s v="EMP10737"/>
        <s v="EMP10738"/>
        <s v="EMP10739"/>
        <s v="EMP10740"/>
        <s v="EMP10741"/>
        <s v="EMP10742"/>
        <s v="EMP10743"/>
        <s v="EMP10744"/>
        <s v="EMP10745"/>
        <s v="EMP10746"/>
        <s v="EMP10747"/>
        <s v="EMP10748"/>
        <s v="EMP10749"/>
        <s v="EMP10750"/>
        <s v="EMP10751"/>
        <s v="EMP10752"/>
        <s v="EMP10753"/>
        <s v="EMP10754"/>
        <s v="EMP10755"/>
        <s v="EMP10756"/>
        <s v="EMP10757"/>
        <s v="EMP10758"/>
        <s v="EMP10759"/>
        <s v="EMP10760"/>
        <s v="EMP10761"/>
        <s v="EMP10762"/>
        <s v="EMP10763"/>
        <s v="EMP10764"/>
        <s v="EMP10765"/>
        <s v="EMP10766"/>
        <s v="EMP10767"/>
        <s v="EMP10768"/>
        <s v="EMP10769"/>
        <s v="EMP10770"/>
        <s v="EMP10771"/>
        <s v="EMP10772"/>
        <s v="EMP10773"/>
        <s v="EMP10774"/>
        <s v="EMP10775"/>
        <s v="EMP10776"/>
        <s v="EMP10777"/>
        <s v="EMP10778"/>
        <s v="EMP10779"/>
        <s v="EMP10780"/>
        <s v="EMP10781"/>
        <s v="EMP10782"/>
        <s v="EMP10783"/>
        <s v="EMP10784"/>
        <s v="EMP10785"/>
        <s v="EMP10786"/>
        <s v="EMP10787"/>
        <s v="EMP10788"/>
        <s v="EMP10789"/>
        <s v="EMP10790"/>
        <s v="EMP10791"/>
        <s v="EMP10792"/>
        <s v="EMP10793"/>
        <s v="EMP10794"/>
        <s v="EMP10795"/>
        <s v="EMP10796"/>
        <s v="EMP10797"/>
        <s v="EMP10798"/>
        <s v="EMP10799"/>
        <s v="EMP10800"/>
        <s v="EMP10801"/>
        <s v="EMP10802"/>
        <s v="EMP10803"/>
        <s v="EMP10804"/>
        <s v="EMP10805"/>
        <s v="EMP10806"/>
        <s v="EMP10807"/>
        <s v="EMP10808"/>
        <s v="EMP10809"/>
        <s v="EMP10810"/>
        <s v="EMP10811"/>
        <s v="EMP10812"/>
        <s v="EMP10813"/>
        <s v="EMP10814"/>
        <s v="EMP10815"/>
        <s v="EMP10816"/>
        <s v="EMP10817"/>
        <s v="EMP10818"/>
        <s v="EMP10819"/>
        <s v="EMP10820"/>
        <s v="EMP10821"/>
        <s v="EMP10822"/>
        <s v="EMP10823"/>
        <s v="EMP10824"/>
        <s v="EMP10825"/>
        <s v="EMP10826"/>
        <s v="EMP10827"/>
        <s v="EMP10828"/>
        <s v="EMP10829"/>
        <s v="EMP10830"/>
        <s v="EMP10831"/>
        <s v="EMP10832"/>
        <s v="EMP10833"/>
        <s v="EMP10834"/>
        <s v="EMP10835"/>
        <s v="EMP10836"/>
        <s v="EMP10837"/>
        <s v="EMP10838"/>
        <s v="EMP10839"/>
        <s v="EMP10840"/>
        <s v="EMP10841"/>
        <s v="EMP10842"/>
        <s v="EMP10843"/>
        <s v="EMP10844"/>
        <s v="EMP10845"/>
        <s v="EMP10846"/>
        <s v="EMP10847"/>
        <s v="EMP10848"/>
        <s v="EMP10849"/>
        <s v="EMP10850"/>
        <s v="EMP10851"/>
        <s v="EMP10852"/>
        <s v="EMP10853"/>
        <s v="EMP10854"/>
        <s v="EMP10855"/>
        <s v="EMP10856"/>
        <s v="EMP10857"/>
        <s v="EMP10858"/>
        <s v="EMP10859"/>
        <s v="EMP10860"/>
        <s v="EMP10861"/>
        <s v="EMP10862"/>
        <s v="EMP10863"/>
        <s v="EMP10864"/>
        <s v="EMP10865"/>
        <s v="EMP10866"/>
        <s v="EMP10867"/>
        <s v="EMP10868"/>
        <s v="EMP10869"/>
        <s v="EMP10870"/>
        <s v="EMP10871"/>
        <s v="EMP10872"/>
        <s v="EMP10873"/>
        <s v="EMP10874"/>
        <s v="EMP10875"/>
        <s v="EMP10876"/>
        <s v="EMP10877"/>
        <s v="EMP10878"/>
        <s v="EMP10879"/>
        <s v="EMP10880"/>
        <s v="EMP10881"/>
        <s v="EMP10882"/>
        <s v="EMP10883"/>
        <s v="EMP10884"/>
        <s v="EMP10885"/>
        <s v="EMP10886"/>
        <s v="EMP10887"/>
        <s v="EMP10888"/>
        <s v="EMP10889"/>
        <s v="EMP10890"/>
        <s v="EMP10891"/>
        <s v="EMP10892"/>
        <s v="EMP10893"/>
        <s v="EMP10894"/>
        <s v="EMP10895"/>
        <s v="EMP10896"/>
        <s v="EMP10897"/>
        <s v="EMP10898"/>
        <s v="EMP10899"/>
        <s v="EMP10900"/>
        <s v="EMP10901"/>
        <s v="EMP10902"/>
        <s v="EMP10903"/>
        <s v="EMP10904"/>
        <s v="EMP10905"/>
        <s v="EMP10906"/>
        <s v="EMP10907"/>
        <s v="EMP10908"/>
        <s v="EMP10909"/>
        <s v="EMP10910"/>
        <s v="EMP10911"/>
        <s v="EMP10912"/>
        <s v="EMP10913"/>
        <s v="EMP10914"/>
        <s v="EMP10915"/>
        <s v="EMP10916"/>
        <s v="EMP10917"/>
        <s v="EMP10918"/>
        <s v="EMP10919"/>
        <s v="EMP10920"/>
        <s v="EMP10921"/>
        <s v="EMP10922"/>
        <s v="EMP10923"/>
        <s v="EMP10924"/>
        <s v="EMP10925"/>
        <s v="EMP10926"/>
        <s v="EMP10927"/>
        <s v="EMP10928"/>
        <s v="EMP10929"/>
        <s v="EMP10930"/>
        <s v="EMP10931"/>
        <s v="EMP10932"/>
        <s v="EMP10933"/>
        <s v="EMP10934"/>
        <s v="EMP10935"/>
        <s v="EMP10936"/>
        <s v="EMP10937"/>
        <s v="EMP10938"/>
        <s v="EMP10939"/>
        <s v="EMP10940"/>
        <s v="EMP10941"/>
        <s v="EMP10942"/>
        <s v="EMP10943"/>
        <s v="EMP10944"/>
        <s v="EMP10945"/>
        <s v="EMP10946"/>
        <s v="EMP10947"/>
        <s v="EMP10948"/>
        <s v="EMP10949"/>
        <s v="EMP10950"/>
        <s v="EMP10951"/>
        <s v="EMP10952"/>
        <s v="EMP10953"/>
        <s v="EMP10954"/>
        <s v="EMP10955"/>
        <s v="EMP10956"/>
        <s v="EMP10957"/>
        <s v="EMP10958"/>
        <s v="EMP10959"/>
        <s v="EMP10960"/>
        <s v="EMP10961"/>
        <s v="EMP10962"/>
        <s v="EMP10963"/>
        <s v="EMP10964"/>
        <s v="EMP10965"/>
        <s v="EMP10966"/>
        <s v="EMP10967"/>
        <s v="EMP10968"/>
        <s v="EMP10969"/>
        <s v="EMP10970"/>
        <s v="EMP10971"/>
        <s v="EMP10972"/>
        <s v="EMP10973"/>
        <s v="EMP10974"/>
        <s v="EMP10975"/>
        <s v="EMP10976"/>
        <s v="EMP10977"/>
        <s v="EMP10978"/>
        <s v="EMP10979"/>
        <s v="EMP10980"/>
        <s v="EMP10981"/>
        <s v="EMP10982"/>
        <s v="EMP10983"/>
        <s v="EMP10984"/>
        <s v="EMP10985"/>
        <s v="EMP10986"/>
        <s v="EMP10987"/>
        <s v="EMP10988"/>
        <s v="EMP10989"/>
        <s v="EMP10990"/>
        <s v="EMP10991"/>
        <s v="EMP10992"/>
        <s v="EMP10993"/>
        <s v="EMP10994"/>
        <s v="EMP10995"/>
        <s v="EMP10996"/>
        <s v="EMP10997"/>
        <s v="EMP10998"/>
        <s v="EMP10999"/>
        <s v="EMP11000"/>
        <s v="EMP11001"/>
        <s v="EMP11002"/>
        <s v="EMP11003"/>
        <s v="EMP11004"/>
        <s v="EMP11005"/>
        <s v="EMP11006"/>
        <s v="EMP11007"/>
        <s v="EMP11008"/>
        <s v="EMP11009"/>
        <s v="EMP11010"/>
        <s v="EMP11011"/>
        <s v="EMP11012"/>
        <s v="EMP11013"/>
        <s v="EMP11014"/>
        <s v="EMP11015"/>
        <s v="EMP11016"/>
        <s v="EMP11017"/>
        <s v="EMP11018"/>
        <s v="EMP11019"/>
        <s v="EMP11020"/>
        <s v="EMP11021"/>
        <s v="EMP11022"/>
        <s v="EMP11023"/>
        <s v="EMP11024"/>
        <s v="EMP11025"/>
        <s v="EMP11026"/>
        <s v="EMP11027"/>
        <s v="EMP11028"/>
        <s v="EMP11029"/>
        <s v="EMP11030"/>
        <s v="EMP11031"/>
        <s v="EMP11032"/>
        <s v="EMP11033"/>
        <s v="EMP11034"/>
        <s v="EMP11035"/>
        <s v="EMP11036"/>
        <s v="EMP11037"/>
        <s v="EMP11038"/>
        <s v="EMP11039"/>
        <s v="EMP11040"/>
        <s v="EMP11041"/>
        <s v="EMP11042"/>
        <s v="EMP11043"/>
        <s v="EMP11044"/>
        <s v="EMP11045"/>
        <s v="EMP11046"/>
        <s v="EMP11047"/>
        <s v="EMP11048"/>
        <s v="EMP11049"/>
        <s v="EMP11050"/>
        <s v="EMP11051"/>
        <s v="EMP11052"/>
        <s v="EMP11053"/>
        <s v="EMP11054"/>
        <s v="EMP11055"/>
        <s v="EMP11056"/>
        <s v="EMP11057"/>
        <s v="EMP11058"/>
        <s v="EMP11059"/>
        <s v="EMP11060"/>
        <s v="EMP11061"/>
        <s v="EMP11062"/>
        <s v="EMP11063"/>
        <s v="EMP11064"/>
        <s v="EMP11065"/>
        <s v="EMP11066"/>
        <s v="EMP11067"/>
        <s v="EMP11068"/>
        <s v="EMP11069"/>
        <s v="EMP11070"/>
        <s v="EMP11071"/>
        <s v="EMP11072"/>
        <s v="EMP11073"/>
        <s v="EMP11074"/>
        <s v="EMP11075"/>
        <s v="EMP11076"/>
        <s v="EMP11077"/>
        <s v="EMP11078"/>
        <s v="EMP11079"/>
        <s v="EMP11080"/>
        <s v="EMP11081"/>
        <s v="EMP11082"/>
        <s v="EMP11083"/>
        <s v="EMP11084"/>
        <s v="EMP11085"/>
        <s v="EMP11086"/>
        <s v="EMP11087"/>
        <s v="EMP11088"/>
        <s v="EMP11089"/>
        <s v="EMP11090"/>
        <s v="EMP11091"/>
        <s v="EMP11092"/>
        <s v="EMP11093"/>
        <s v="EMP11094"/>
        <s v="EMP11095"/>
        <s v="EMP11096"/>
        <s v="EMP11097"/>
        <s v="EMP11098"/>
        <s v="EMP11099"/>
        <s v="EMP11100"/>
        <s v="EMP11101"/>
        <s v="EMP11102"/>
        <s v="EMP11103"/>
        <s v="EMP11104"/>
        <s v="EMP11105"/>
        <s v="EMP11106"/>
        <s v="EMP11107"/>
        <s v="EMP11108"/>
        <s v="EMP11109"/>
        <s v="EMP11110"/>
        <s v="EMP11111"/>
        <s v="EMP11112"/>
        <s v="EMP11113"/>
        <s v="EMP11114"/>
        <s v="EMP11115"/>
        <s v="EMP11116"/>
        <s v="EMP11117"/>
        <s v="EMP11118"/>
        <s v="EMP11119"/>
        <s v="EMP11120"/>
        <s v="EMP11121"/>
        <s v="EMP11122"/>
        <s v="EMP11123"/>
        <s v="EMP11124"/>
        <s v="EMP11125"/>
        <s v="EMP11126"/>
        <s v="EMP11127"/>
        <s v="EMP11128"/>
        <s v="EMP11129"/>
        <s v="EMP11130"/>
        <s v="EMP11131"/>
        <s v="EMP11132"/>
        <s v="EMP11133"/>
        <s v="EMP11134"/>
        <s v="EMP11135"/>
        <s v="EMP11136"/>
        <s v="EMP11137"/>
        <s v="EMP11138"/>
        <s v="EMP11139"/>
        <s v="EMP11140"/>
        <s v="EMP11141"/>
        <s v="EMP11142"/>
        <s v="EMP11143"/>
        <s v="EMP11144"/>
        <s v="EMP11145"/>
        <s v="EMP11146"/>
        <s v="EMP11147"/>
        <s v="EMP11148"/>
        <s v="EMP11149"/>
        <s v="EMP11150"/>
        <s v="EMP11151"/>
        <s v="EMP11152"/>
        <s v="EMP11153"/>
        <s v="EMP11154"/>
        <s v="EMP11155"/>
        <s v="EMP11156"/>
        <s v="EMP11157"/>
        <s v="EMP11158"/>
        <s v="EMP11159"/>
        <s v="EMP11160"/>
        <s v="EMP11161"/>
        <s v="EMP11162"/>
        <s v="EMP11163"/>
        <s v="EMP11164"/>
        <s v="EMP11165"/>
        <s v="EMP11166"/>
        <s v="EMP11167"/>
        <s v="EMP11168"/>
        <s v="EMP11169"/>
        <s v="EMP11170"/>
        <s v="EMP11171"/>
        <s v="EMP11172"/>
        <s v="EMP11173"/>
        <s v="EMP11174"/>
        <s v="EMP11175"/>
        <s v="EMP11176"/>
        <s v="EMP11177"/>
        <s v="EMP11178"/>
        <s v="EMP11179"/>
        <s v="EMP11180"/>
        <s v="EMP11181"/>
        <s v="EMP11182"/>
        <s v="EMP11183"/>
        <s v="EMP11184"/>
        <s v="EMP11185"/>
        <s v="EMP11186"/>
        <s v="EMP11187"/>
        <s v="EMP11188"/>
        <s v="EMP11189"/>
        <s v="EMP11190"/>
        <s v="EMP11191"/>
        <s v="EMP11192"/>
        <s v="EMP11193"/>
        <s v="EMP11194"/>
        <s v="EMP11195"/>
        <s v="EMP11196"/>
        <s v="EMP11197"/>
        <s v="EMP11198"/>
        <s v="EMP11199"/>
        <s v="EMP11200"/>
        <s v="EMP11201"/>
        <s v="EMP11202"/>
        <s v="EMP11203"/>
        <s v="EMP11204"/>
        <s v="EMP11205"/>
        <s v="EMP11206"/>
        <s v="EMP11207"/>
        <s v="EMP11208"/>
        <s v="EMP11209"/>
        <s v="EMP11210"/>
        <s v="EMP11211"/>
        <s v="EMP11212"/>
        <s v="EMP11213"/>
        <s v="EMP11214"/>
        <s v="EMP11215"/>
        <s v="EMP11216"/>
        <s v="EMP11217"/>
        <s v="EMP11218"/>
        <s v="EMP11219"/>
        <s v="EMP11220"/>
        <s v="EMP11221"/>
        <s v="EMP11222"/>
        <s v="EMP11223"/>
        <s v="EMP11224"/>
        <s v="EMP11225"/>
        <s v="EMP11226"/>
        <s v="EMP11227"/>
        <s v="EMP11228"/>
        <s v="EMP11229"/>
        <s v="EMP11230"/>
        <s v="EMP11231"/>
        <s v="EMP11232"/>
        <s v="EMP11233"/>
        <s v="EMP11234"/>
        <s v="EMP11235"/>
        <s v="EMP11236"/>
        <s v="EMP11237"/>
        <s v="EMP11238"/>
        <s v="EMP11239"/>
        <s v="EMP11240"/>
        <s v="EMP11241"/>
        <s v="EMP11242"/>
        <s v="EMP11243"/>
        <s v="EMP11244"/>
        <s v="EMP11245"/>
        <s v="EMP11246"/>
        <s v="EMP11247"/>
        <s v="EMP11248"/>
        <s v="EMP11249"/>
        <s v="EMP11250"/>
        <s v="EMP11251"/>
        <s v="EMP11252"/>
        <s v="EMP11253"/>
        <s v="EMP11254"/>
        <s v="EMP11255"/>
        <s v="EMP11256"/>
        <s v="EMP11257"/>
        <s v="EMP11258"/>
        <s v="EMP11259"/>
        <s v="EMP11260"/>
        <s v="EMP11261"/>
        <s v="EMP11262"/>
        <s v="EMP11263"/>
        <s v="EMP11264"/>
        <s v="EMP11265"/>
        <s v="EMP11266"/>
        <s v="EMP11267"/>
        <s v="EMP11268"/>
        <s v="EMP11269"/>
        <s v="EMP11270"/>
        <s v="EMP11271"/>
        <s v="EMP11272"/>
        <s v="EMP11273"/>
        <s v="EMP11274"/>
        <s v="EMP11275"/>
        <s v="EMP11276"/>
        <s v="EMP11277"/>
        <s v="EMP11278"/>
        <s v="EMP11279"/>
        <s v="EMP11280"/>
        <s v="EMP11281"/>
        <s v="EMP11282"/>
        <s v="EMP11283"/>
        <s v="EMP11284"/>
        <s v="EMP11285"/>
        <s v="EMP11286"/>
        <s v="EMP11287"/>
        <s v="EMP11288"/>
        <s v="EMP11289"/>
        <s v="EMP11290"/>
        <s v="EMP11291"/>
        <s v="EMP11292"/>
        <s v="EMP11293"/>
        <s v="EMP11294"/>
        <s v="EMP11295"/>
        <s v="EMP11296"/>
        <s v="EMP11297"/>
        <s v="EMP11298"/>
        <s v="EMP11299"/>
        <s v="EMP11300"/>
        <s v="EMP11301"/>
        <s v="EMP11302"/>
        <s v="EMP11303"/>
        <s v="EMP11304"/>
        <s v="EMP11305"/>
        <s v="EMP11306"/>
        <s v="EMP11307"/>
        <s v="EMP11308"/>
        <s v="EMP11309"/>
        <s v="EMP11310"/>
        <s v="EMP11311"/>
        <s v="EMP11312"/>
        <s v="EMP11313"/>
        <s v="EMP11314"/>
        <s v="EMP11315"/>
        <s v="EMP11316"/>
        <s v="EMP11317"/>
        <s v="EMP11318"/>
        <s v="EMP11319"/>
        <s v="EMP11320"/>
        <s v="EMP11321"/>
        <s v="EMP11322"/>
        <s v="EMP11323"/>
        <s v="EMP11324"/>
        <s v="EMP11325"/>
        <s v="EMP11326"/>
        <s v="EMP11327"/>
        <s v="EMP11328"/>
        <s v="EMP11329"/>
        <s v="EMP11330"/>
        <s v="EMP11331"/>
        <s v="EMP11332"/>
        <s v="EMP11333"/>
        <s v="EMP11334"/>
        <s v="EMP11335"/>
        <s v="EMP11336"/>
        <s v="EMP11337"/>
        <s v="EMP11338"/>
        <s v="EMP11339"/>
        <s v="EMP11340"/>
        <s v="EMP11341"/>
        <s v="EMP11342"/>
        <s v="EMP11343"/>
        <s v="EMP11344"/>
        <s v="EMP11345"/>
        <s v="EMP11346"/>
        <s v="EMP11347"/>
        <s v="EMP11348"/>
        <s v="EMP11349"/>
        <s v="EMP11350"/>
        <s v="EMP11351"/>
        <s v="EMP11352"/>
        <s v="EMP11353"/>
        <s v="EMP11354"/>
        <s v="EMP11355"/>
        <s v="EMP11356"/>
        <s v="EMP11357"/>
        <s v="EMP11358"/>
        <s v="EMP11359"/>
        <s v="EMP11360"/>
        <s v="EMP11361"/>
        <s v="EMP11362"/>
        <s v="EMP11363"/>
        <s v="EMP11364"/>
        <s v="EMP11365"/>
        <s v="EMP11366"/>
        <s v="EMP11367"/>
        <s v="EMP11368"/>
        <s v="EMP11369"/>
        <s v="EMP11370"/>
        <s v="EMP11371"/>
        <s v="EMP11372"/>
        <s v="EMP11373"/>
        <s v="EMP11374"/>
        <s v="EMP11375"/>
        <s v="EMP11376"/>
        <s v="EMP11377"/>
        <s v="EMP11378"/>
        <s v="EMP11379"/>
        <s v="EMP11380"/>
        <s v="EMP11381"/>
        <s v="EMP11382"/>
        <s v="EMP11383"/>
        <s v="EMP11384"/>
        <s v="EMP11385"/>
        <s v="EMP11386"/>
        <s v="EMP11387"/>
        <s v="EMP11388"/>
        <s v="EMP11389"/>
        <s v="EMP11390"/>
        <s v="EMP11391"/>
        <s v="EMP11392"/>
        <s v="EMP11393"/>
        <s v="EMP11394"/>
        <s v="EMP11395"/>
        <s v="EMP11396"/>
        <s v="EMP11397"/>
        <s v="EMP11398"/>
        <s v="EMP11399"/>
        <s v="EMP11400"/>
        <s v="EMP11401"/>
        <s v="EMP11402"/>
        <s v="EMP11403"/>
        <s v="EMP11404"/>
        <s v="EMP11405"/>
        <s v="EMP11406"/>
        <s v="EMP11407"/>
        <s v="EMP11408"/>
        <s v="EMP11409"/>
        <s v="EMP11410"/>
        <s v="EMP11411"/>
        <s v="EMP11412"/>
        <s v="EMP11413"/>
        <s v="EMP11414"/>
        <s v="EMP11415"/>
        <s v="EMP11416"/>
        <s v="EMP11417"/>
        <s v="EMP11418"/>
        <s v="EMP11419"/>
        <s v="EMP11420"/>
        <s v="EMP11421"/>
        <s v="EMP11422"/>
        <s v="EMP11423"/>
        <s v="EMP11424"/>
        <s v="EMP11425"/>
        <s v="EMP11426"/>
        <s v="EMP11427"/>
        <s v="EMP11428"/>
        <s v="EMP11429"/>
        <s v="EMP11430"/>
        <s v="EMP11431"/>
        <s v="EMP11432"/>
        <s v="EMP11433"/>
        <s v="EMP11434"/>
        <s v="EMP11435"/>
        <s v="EMP11436"/>
        <s v="EMP11437"/>
        <s v="EMP11438"/>
        <s v="EMP11439"/>
        <s v="EMP11440"/>
        <s v="EMP11441"/>
        <s v="EMP11442"/>
        <s v="EMP11443"/>
        <s v="EMP11444"/>
        <s v="EMP11445"/>
        <s v="EMP11446"/>
        <s v="EMP11447"/>
        <s v="EMP11448"/>
        <s v="EMP11449"/>
        <s v="EMP11450"/>
        <s v="EMP11451"/>
        <s v="EMP11452"/>
        <s v="EMP11453"/>
        <s v="EMP11454"/>
        <s v="EMP11455"/>
        <s v="EMP11456"/>
        <s v="EMP11457"/>
        <s v="EMP11458"/>
        <s v="EMP11459"/>
        <s v="EMP11460"/>
        <s v="EMP11461"/>
        <s v="EMP11462"/>
        <s v="EMP11463"/>
        <s v="EMP11464"/>
        <s v="EMP11465"/>
        <s v="EMP11466"/>
        <s v="EMP11467"/>
        <s v="EMP11468"/>
        <s v="EMP11469"/>
        <s v="EMP11470"/>
        <s v="EMP11471"/>
        <s v="EMP11472"/>
        <s v="EMP11473"/>
        <s v="EMP11474"/>
        <s v="EMP11475"/>
        <s v="EMP11476"/>
        <s v="EMP11477"/>
        <s v="EMP11478"/>
        <s v="EMP11479"/>
        <s v="EMP11480"/>
        <s v="EMP11481"/>
        <s v="EMP11482"/>
        <s v="EMP11483"/>
        <s v="EMP11484"/>
        <s v="EMP11485"/>
        <s v="EMP11486"/>
        <s v="EMP11487"/>
        <s v="EMP11488"/>
        <s v="EMP11489"/>
        <s v="EMP11490"/>
        <s v="EMP11491"/>
        <s v="EMP11492"/>
        <s v="EMP11493"/>
        <s v="EMP11494"/>
        <s v="EMP11495"/>
        <s v="EMP11496"/>
        <s v="EMP11497"/>
        <s v="EMP11498"/>
        <s v="EMP11499"/>
        <s v="EMP11500"/>
        <s v="EMP11501"/>
        <s v="EMP11502"/>
        <s v="EMP11503"/>
        <s v="EMP11504"/>
        <s v="EMP11505"/>
        <s v="EMP11506"/>
        <s v="EMP11507"/>
        <s v="EMP11508"/>
        <s v="EMP11509"/>
        <s v="EMP11510"/>
        <s v="EMP11511"/>
        <s v="EMP11512"/>
        <s v="EMP11513"/>
        <s v="EMP11514"/>
        <s v="EMP11515"/>
        <s v="EMP11516"/>
        <s v="EMP11517"/>
        <s v="EMP11518"/>
        <s v="EMP11519"/>
        <s v="EMP11520"/>
        <s v="EMP11521"/>
        <s v="EMP11522"/>
        <s v="EMP11523"/>
        <s v="EMP11524"/>
        <s v="EMP11525"/>
        <s v="EMP11526"/>
        <s v="EMP11527"/>
        <s v="EMP11528"/>
        <s v="EMP11529"/>
        <s v="EMP11530"/>
        <s v="EMP11531"/>
        <s v="EMP11532"/>
        <s v="EMP11533"/>
        <s v="EMP11534"/>
        <s v="EMP11535"/>
        <s v="EMP11536"/>
        <s v="EMP11537"/>
        <s v="EMP11538"/>
        <s v="EMP11539"/>
        <s v="EMP11540"/>
        <s v="EMP11541"/>
        <s v="EMP11542"/>
        <s v="EMP11543"/>
        <s v="EMP11544"/>
        <s v="EMP11545"/>
        <s v="EMP11546"/>
        <s v="EMP11547"/>
        <s v="EMP11548"/>
        <s v="EMP11549"/>
        <s v="EMP11550"/>
        <s v="EMP11551"/>
        <s v="EMP11552"/>
        <s v="EMP11553"/>
        <s v="EMP11554"/>
        <s v="EMP11555"/>
        <s v="EMP11556"/>
        <s v="EMP11557"/>
        <s v="EMP11558"/>
        <s v="EMP11559"/>
        <s v="EMP11560"/>
        <s v="EMP11561"/>
        <s v="EMP11562"/>
        <s v="EMP11563"/>
        <s v="EMP11564"/>
        <s v="EMP11565"/>
        <s v="EMP11566"/>
        <s v="EMP11567"/>
        <s v="EMP11568"/>
        <s v="EMP11569"/>
        <s v="EMP11570"/>
        <s v="EMP11571"/>
        <s v="EMP11572"/>
        <s v="EMP11573"/>
        <s v="EMP11574"/>
        <s v="EMP11575"/>
        <s v="EMP11576"/>
        <s v="EMP11577"/>
        <s v="EMP11578"/>
        <s v="EMP11579"/>
        <s v="EMP11580"/>
        <s v="EMP11581"/>
        <s v="EMP11582"/>
        <s v="EMP11583"/>
        <s v="EMP11584"/>
        <s v="EMP11585"/>
        <s v="EMP11586"/>
        <s v="EMP11587"/>
        <s v="EMP11588"/>
        <s v="EMP11589"/>
        <s v="EMP11590"/>
        <s v="EMP11591"/>
        <s v="EMP11592"/>
        <s v="EMP11593"/>
        <s v="EMP11594"/>
        <s v="EMP11595"/>
        <s v="EMP11596"/>
        <s v="EMP11597"/>
        <s v="EMP11598"/>
        <s v="EMP11599"/>
        <s v="EMP11600"/>
        <s v="EMP11601"/>
        <s v="EMP11602"/>
        <s v="EMP11603"/>
        <s v="EMP11604"/>
        <s v="EMP11605"/>
        <s v="EMP11606"/>
        <s v="EMP11607"/>
        <s v="EMP11608"/>
        <s v="EMP11609"/>
        <s v="EMP11610"/>
        <s v="EMP11611"/>
        <s v="EMP11612"/>
        <s v="EMP11613"/>
        <s v="EMP11614"/>
        <s v="EMP11615"/>
        <s v="EMP11616"/>
        <s v="EMP11617"/>
        <s v="EMP11618"/>
        <s v="EMP11619"/>
        <s v="EMP11620"/>
        <s v="EMP11621"/>
        <s v="EMP11622"/>
        <s v="EMP11623"/>
        <s v="EMP11624"/>
        <s v="EMP11625"/>
        <s v="EMP11626"/>
        <s v="EMP11627"/>
        <s v="EMP11628"/>
        <s v="EMP11629"/>
        <s v="EMP11630"/>
        <s v="EMP11631"/>
        <s v="EMP11632"/>
        <s v="EMP11633"/>
        <s v="EMP11634"/>
        <s v="EMP11635"/>
        <s v="EMP11636"/>
        <s v="EMP11637"/>
        <s v="EMP11638"/>
        <s v="EMP11639"/>
        <s v="EMP11640"/>
        <s v="EMP11641"/>
        <s v="EMP11642"/>
        <s v="EMP11643"/>
        <s v="EMP11644"/>
        <s v="EMP11645"/>
        <s v="EMP11646"/>
        <s v="EMP11647"/>
        <s v="EMP11648"/>
        <s v="EMP11649"/>
        <s v="EMP11650"/>
        <s v="EMP11651"/>
        <s v="EMP11652"/>
        <s v="EMP11653"/>
        <s v="EMP11654"/>
        <s v="EMP11655"/>
        <s v="EMP11656"/>
        <s v="EMP11657"/>
        <s v="EMP11658"/>
        <s v="EMP11659"/>
        <s v="EMP11660"/>
        <s v="EMP11661"/>
        <s v="EMP11662"/>
        <s v="EMP11663"/>
        <s v="EMP11664"/>
        <s v="EMP11665"/>
        <s v="EMP11666"/>
        <s v="EMP11667"/>
        <s v="EMP11668"/>
        <s v="EMP11669"/>
        <s v="EMP11670"/>
        <s v="EMP11671"/>
        <s v="EMP11672"/>
        <s v="EMP11673"/>
        <s v="EMP11674"/>
        <s v="EMP11675"/>
        <s v="EMP11676"/>
        <s v="EMP11677"/>
        <s v="EMP11678"/>
        <s v="EMP11679"/>
        <s v="EMP11680"/>
        <s v="EMP11681"/>
        <s v="EMP11682"/>
        <s v="EMP11683"/>
        <s v="EMP11684"/>
        <s v="EMP11685"/>
        <s v="EMP11686"/>
        <s v="EMP11687"/>
        <s v="EMP11688"/>
        <s v="EMP11689"/>
        <s v="EMP11690"/>
        <s v="EMP11691"/>
        <s v="EMP11692"/>
        <s v="EMP11693"/>
        <s v="EMP11694"/>
        <s v="EMP11695"/>
        <s v="EMP11696"/>
        <s v="EMP11697"/>
        <s v="EMP11698"/>
        <s v="EMP11699"/>
        <s v="EMP11700"/>
        <s v="EMP11701"/>
        <s v="EMP11702"/>
        <s v="EMP11703"/>
        <s v="EMP11704"/>
        <s v="EMP11705"/>
        <s v="EMP11706"/>
        <s v="EMP11707"/>
        <s v="EMP11708"/>
        <s v="EMP11709"/>
        <s v="EMP11710"/>
        <s v="EMP11711"/>
        <s v="EMP11712"/>
        <s v="EMP11713"/>
        <s v="EMP11714"/>
        <s v="EMP11715"/>
        <s v="EMP11716"/>
        <s v="EMP11717"/>
        <s v="EMP11718"/>
        <s v="EMP11719"/>
        <s v="EMP11720"/>
        <s v="EMP11721"/>
        <s v="EMP11722"/>
        <s v="EMP11723"/>
        <s v="EMP11724"/>
        <s v="EMP11725"/>
        <s v="EMP11726"/>
        <s v="EMP11727"/>
        <s v="EMP11728"/>
        <s v="EMP11729"/>
        <s v="EMP11730"/>
        <s v="EMP11731"/>
        <s v="EMP11732"/>
        <s v="EMP11733"/>
        <s v="EMP11734"/>
        <s v="EMP11735"/>
        <s v="EMP11736"/>
        <s v="EMP11737"/>
        <s v="EMP11738"/>
        <s v="EMP11739"/>
        <s v="EMP11740"/>
        <s v="EMP11741"/>
        <s v="EMP11742"/>
        <s v="EMP11743"/>
        <s v="EMP11744"/>
        <s v="EMP11745"/>
        <s v="EMP11746"/>
        <s v="EMP11747"/>
        <s v="EMP11748"/>
        <s v="EMP11749"/>
        <s v="EMP11750"/>
        <s v="EMP11751"/>
        <s v="EMP11752"/>
        <s v="EMP11753"/>
        <s v="EMP11754"/>
        <s v="EMP11755"/>
        <s v="EMP11756"/>
        <s v="EMP11757"/>
        <s v="EMP11758"/>
        <s v="EMP11759"/>
        <s v="EMP11760"/>
        <s v="EMP11761"/>
        <s v="EMP11762"/>
        <s v="EMP11763"/>
        <s v="EMP11764"/>
        <s v="EMP11765"/>
        <s v="EMP11766"/>
        <s v="EMP11767"/>
        <s v="EMP11768"/>
        <s v="EMP11769"/>
        <s v="EMP11770"/>
        <s v="EMP11771"/>
        <s v="EMP11772"/>
        <s v="EMP11773"/>
        <s v="EMP11774"/>
        <s v="EMP11775"/>
        <s v="EMP11776"/>
        <s v="EMP11777"/>
        <s v="EMP11778"/>
        <s v="EMP11779"/>
        <s v="EMP11780"/>
        <s v="EMP11781"/>
        <s v="EMP11782"/>
        <s v="EMP11783"/>
        <s v="EMP11784"/>
        <s v="EMP11785"/>
        <s v="EMP11786"/>
        <s v="EMP11787"/>
        <s v="EMP11788"/>
        <s v="EMP11789"/>
        <s v="EMP11790"/>
        <s v="EMP11791"/>
        <s v="EMP11792"/>
        <s v="EMP11793"/>
        <s v="EMP11794"/>
        <s v="EMP11795"/>
        <s v="EMP11796"/>
        <s v="EMP11797"/>
        <s v="EMP11798"/>
        <s v="EMP11799"/>
        <s v="EMP11800"/>
        <s v="EMP11801"/>
        <s v="EMP11802"/>
        <s v="EMP11803"/>
        <s v="EMP11804"/>
        <s v="EMP11805"/>
        <s v="EMP11806"/>
        <s v="EMP11807"/>
        <s v="EMP11808"/>
        <s v="EMP11809"/>
        <s v="EMP11810"/>
        <s v="EMP11811"/>
        <s v="EMP11812"/>
        <s v="EMP11813"/>
        <s v="EMP11814"/>
        <s v="EMP11815"/>
        <s v="EMP11816"/>
        <s v="EMP11817"/>
        <s v="EMP11818"/>
        <s v="EMP11819"/>
        <s v="EMP11820"/>
        <s v="EMP11821"/>
        <s v="EMP11822"/>
        <s v="EMP11823"/>
        <s v="EMP11824"/>
        <s v="EMP11825"/>
        <s v="EMP11826"/>
        <s v="EMP11827"/>
        <s v="EMP11828"/>
        <s v="EMP11829"/>
        <s v="EMP11830"/>
        <s v="EMP11831"/>
        <s v="EMP11832"/>
        <s v="EMP11833"/>
        <s v="EMP11834"/>
        <s v="EMP11835"/>
        <s v="EMP11836"/>
        <s v="EMP11837"/>
        <s v="EMP11838"/>
        <s v="EMP11839"/>
        <s v="EMP11840"/>
        <s v="EMP11841"/>
        <s v="EMP11842"/>
        <s v="EMP11843"/>
        <s v="EMP11844"/>
        <s v="EMP11845"/>
        <s v="EMP11846"/>
        <s v="EMP11847"/>
        <s v="EMP11848"/>
        <s v="EMP11849"/>
        <s v="EMP11850"/>
        <s v="EMP11851"/>
        <s v="EMP11852"/>
        <s v="EMP11853"/>
        <s v="EMP11854"/>
        <s v="EMP11855"/>
        <s v="EMP11856"/>
        <s v="EMP11857"/>
        <s v="EMP11858"/>
        <s v="EMP11859"/>
        <s v="EMP11860"/>
        <s v="EMP11861"/>
        <s v="EMP11862"/>
        <s v="EMP11863"/>
        <s v="EMP11864"/>
        <s v="EMP11865"/>
        <s v="EMP11866"/>
        <s v="EMP11867"/>
        <s v="EMP11868"/>
        <s v="EMP11869"/>
        <s v="EMP11870"/>
        <s v="EMP11871"/>
        <s v="EMP11872"/>
        <s v="EMP11873"/>
        <s v="EMP11874"/>
        <s v="EMP11875"/>
        <s v="EMP11876"/>
        <s v="EMP11877"/>
        <s v="EMP11878"/>
        <s v="EMP11879"/>
        <s v="EMP11880"/>
        <s v="EMP11881"/>
        <s v="EMP11882"/>
        <s v="EMP11883"/>
        <s v="EMP11884"/>
        <s v="EMP11885"/>
        <s v="EMP11886"/>
        <s v="EMP11887"/>
        <s v="EMP11888"/>
        <s v="EMP11889"/>
        <s v="EMP11890"/>
        <s v="EMP11891"/>
        <s v="EMP11892"/>
        <s v="EMP11893"/>
        <s v="EMP11894"/>
        <s v="EMP11895"/>
        <s v="EMP11896"/>
        <s v="EMP11897"/>
        <s v="EMP11898"/>
        <s v="EMP11899"/>
        <s v="EMP11900"/>
        <s v="EMP11901"/>
        <s v="EMP11902"/>
        <s v="EMP11903"/>
        <s v="EMP11904"/>
        <s v="EMP11905"/>
        <s v="EMP11906"/>
        <s v="EMP11907"/>
        <s v="EMP11908"/>
        <s v="EMP11909"/>
        <s v="EMP11910"/>
        <s v="EMP11911"/>
        <s v="EMP11912"/>
        <s v="EMP11913"/>
        <s v="EMP11914"/>
        <s v="EMP11915"/>
        <s v="EMP11916"/>
        <s v="EMP11917"/>
        <s v="EMP11918"/>
        <s v="EMP11919"/>
        <s v="EMP11920"/>
        <s v="EMP11921"/>
        <s v="EMP11922"/>
        <s v="EMP11923"/>
        <s v="EMP11924"/>
        <s v="EMP11925"/>
        <s v="EMP11926"/>
        <s v="EMP11927"/>
        <s v="EMP11928"/>
        <s v="EMP11929"/>
        <s v="EMP11930"/>
        <s v="EMP11931"/>
        <s v="EMP11932"/>
        <s v="EMP11933"/>
        <s v="EMP11934"/>
        <s v="EMP11935"/>
        <s v="EMP11936"/>
        <s v="EMP11937"/>
        <s v="EMP11938"/>
        <s v="EMP11939"/>
        <s v="EMP11940"/>
        <s v="EMP11941"/>
        <s v="EMP11942"/>
        <s v="EMP11943"/>
        <s v="EMP11944"/>
        <s v="EMP11945"/>
        <s v="EMP11946"/>
        <s v="EMP11947"/>
        <s v="EMP11948"/>
        <s v="EMP11949"/>
        <s v="EMP11950"/>
        <s v="EMP11951"/>
        <s v="EMP11952"/>
        <s v="EMP11953"/>
        <s v="EMP11954"/>
        <s v="EMP11955"/>
        <s v="EMP11956"/>
        <s v="EMP11957"/>
        <s v="EMP11958"/>
        <s v="EMP11959"/>
        <s v="EMP11960"/>
        <s v="EMP11961"/>
        <s v="EMP11962"/>
        <s v="EMP11963"/>
        <s v="EMP11964"/>
        <s v="EMP11965"/>
        <s v="EMP11966"/>
        <s v="EMP11967"/>
        <s v="EMP11968"/>
        <s v="EMP11969"/>
        <s v="EMP11970"/>
        <s v="EMP11971"/>
        <s v="EMP11972"/>
        <s v="EMP11973"/>
        <s v="EMP11974"/>
        <s v="EMP11975"/>
        <s v="EMP11976"/>
        <s v="EMP11977"/>
        <s v="EMP11978"/>
        <s v="EMP11979"/>
        <s v="EMP11980"/>
        <s v="EMP11981"/>
        <s v="EMP11982"/>
        <s v="EMP11983"/>
        <s v="EMP11984"/>
        <s v="EMP11985"/>
        <s v="EMP11986"/>
        <s v="EMP11987"/>
        <s v="EMP11988"/>
        <s v="EMP11989"/>
        <s v="EMP11990"/>
        <s v="EMP11991"/>
        <s v="EMP11992"/>
        <s v="EMP11993"/>
        <s v="EMP11994"/>
        <s v="EMP11995"/>
        <s v="EMP11996"/>
        <s v="EMP11997"/>
        <s v="EMP11998"/>
        <s v="EMP11999"/>
        <s v="EMP12000"/>
        <s v="EMP12001"/>
        <s v="EMP12002"/>
        <s v="EMP12003"/>
        <s v="EMP12004"/>
        <s v="EMP12005"/>
        <s v="EMP12006"/>
        <s v="EMP12007"/>
        <s v="EMP12008"/>
        <s v="EMP12009"/>
        <s v="EMP12010"/>
        <s v="EMP12011"/>
        <s v="EMP12012"/>
        <s v="EMP12013"/>
        <s v="EMP12014"/>
        <s v="EMP12015"/>
        <s v="EMP12016"/>
        <s v="EMP12017"/>
        <s v="EMP12018"/>
        <s v="EMP12019"/>
        <s v="EMP12020"/>
        <s v="EMP12021"/>
        <s v="EMP12022"/>
        <s v="EMP12023"/>
        <s v="EMP12024"/>
        <s v="EMP12025"/>
        <s v="EMP12026"/>
        <s v="EMP12027"/>
        <s v="EMP12028"/>
        <s v="EMP12029"/>
        <s v="EMP12030"/>
        <s v="EMP12031"/>
        <s v="EMP12032"/>
        <s v="EMP12033"/>
        <s v="EMP12034"/>
        <s v="EMP12035"/>
        <s v="EMP12036"/>
        <s v="EMP12037"/>
        <s v="EMP12038"/>
        <s v="EMP12039"/>
        <s v="EMP12040"/>
        <s v="EMP12041"/>
        <s v="EMP12042"/>
        <s v="EMP12043"/>
        <s v="EMP12044"/>
        <s v="EMP12045"/>
        <s v="EMP12046"/>
        <s v="EMP12047"/>
        <s v="EMP12048"/>
        <s v="EMP12049"/>
        <s v="EMP12050"/>
        <s v="EMP12051"/>
        <s v="EMP12052"/>
        <s v="EMP12053"/>
        <s v="EMP12054"/>
        <s v="EMP12055"/>
        <s v="EMP12056"/>
        <s v="EMP12057"/>
        <s v="EMP12058"/>
        <s v="EMP12059"/>
        <s v="EMP12060"/>
        <s v="EMP12061"/>
        <s v="EMP12062"/>
        <s v="EMP12063"/>
        <s v="EMP12064"/>
        <s v="EMP12065"/>
        <s v="EMP12066"/>
        <s v="EMP12067"/>
        <s v="EMP12068"/>
        <s v="EMP12069"/>
        <s v="EMP12070"/>
        <s v="EMP12071"/>
        <s v="EMP12072"/>
        <s v="EMP12073"/>
        <s v="EMP12074"/>
        <s v="EMP12075"/>
        <s v="EMP12076"/>
        <s v="EMP12077"/>
        <s v="EMP12078"/>
        <s v="EMP12079"/>
        <s v="EMP12080"/>
        <s v="EMP12081"/>
        <s v="EMP12082"/>
        <s v="EMP12083"/>
        <s v="EMP12084"/>
        <s v="EMP12085"/>
        <s v="EMP12086"/>
        <s v="EMP12087"/>
        <s v="EMP12088"/>
        <s v="EMP12089"/>
        <s v="EMP12090"/>
        <s v="EMP12091"/>
        <s v="EMP12092"/>
        <s v="EMP12093"/>
        <s v="EMP12094"/>
        <s v="EMP12095"/>
        <s v="EMP12096"/>
        <s v="EMP12097"/>
        <s v="EMP12098"/>
        <s v="EMP12099"/>
        <s v="EMP12100"/>
        <s v="EMP12101"/>
        <s v="EMP12102"/>
        <s v="EMP12103"/>
        <s v="EMP12104"/>
        <s v="EMP12105"/>
        <s v="EMP12106"/>
        <s v="EMP12107"/>
        <s v="EMP12108"/>
        <s v="EMP12109"/>
        <s v="EMP12110"/>
        <s v="EMP12111"/>
        <s v="EMP12112"/>
        <s v="EMP12113"/>
        <s v="EMP12114"/>
        <s v="EMP12115"/>
        <s v="EMP12116"/>
        <s v="EMP12117"/>
        <s v="EMP12118"/>
        <s v="EMP12119"/>
        <s v="EMP12120"/>
        <s v="EMP12121"/>
        <s v="EMP12122"/>
        <s v="EMP12123"/>
        <s v="EMP12124"/>
        <s v="EMP12125"/>
        <s v="EMP12126"/>
        <s v="EMP12127"/>
        <s v="EMP12128"/>
        <s v="EMP12129"/>
        <s v="EMP12130"/>
        <s v="EMP12131"/>
        <s v="EMP12132"/>
        <s v="EMP12133"/>
        <s v="EMP12134"/>
        <s v="EMP12135"/>
        <s v="EMP12136"/>
        <s v="EMP12137"/>
        <s v="EMP12138"/>
        <s v="EMP12139"/>
        <s v="EMP12140"/>
        <s v="EMP12141"/>
        <s v="EMP12142"/>
        <s v="EMP12143"/>
        <s v="EMP12144"/>
        <s v="EMP12145"/>
        <s v="EMP12146"/>
        <s v="EMP12147"/>
        <s v="EMP12148"/>
        <s v="EMP12149"/>
        <s v="EMP12150"/>
        <s v="EMP12151"/>
        <s v="EMP12152"/>
        <s v="EMP12153"/>
        <s v="EMP12154"/>
        <s v="EMP12155"/>
        <s v="EMP12156"/>
        <s v="EMP12157"/>
        <s v="EMP12158"/>
        <s v="EMP12159"/>
        <s v="EMP12160"/>
        <s v="EMP12161"/>
        <s v="EMP12162"/>
        <s v="EMP12163"/>
        <s v="EMP12164"/>
        <s v="EMP12165"/>
        <s v="EMP12166"/>
        <s v="EMP12167"/>
        <s v="EMP12168"/>
        <s v="EMP12169"/>
        <s v="EMP12170"/>
        <s v="EMP12171"/>
        <s v="EMP12172"/>
        <s v="EMP12173"/>
        <s v="EMP12174"/>
        <s v="EMP12175"/>
        <s v="EMP12176"/>
        <s v="EMP12177"/>
        <s v="EMP12178"/>
        <s v="EMP12179"/>
        <s v="EMP12180"/>
        <s v="EMP12181"/>
        <s v="EMP12182"/>
        <s v="EMP12183"/>
        <s v="EMP12184"/>
        <s v="EMP12185"/>
        <s v="EMP12186"/>
        <s v="EMP12187"/>
        <s v="EMP12188"/>
        <s v="EMP12189"/>
        <s v="EMP12190"/>
        <s v="EMP12191"/>
        <s v="EMP12192"/>
        <s v="EMP12193"/>
        <s v="EMP12194"/>
        <s v="EMP12195"/>
        <s v="EMP12196"/>
        <s v="EMP12197"/>
        <s v="EMP12198"/>
        <s v="EMP12199"/>
        <s v="EMP12200"/>
        <s v="EMP12201"/>
        <s v="EMP12202"/>
        <s v="EMP12203"/>
        <s v="EMP12204"/>
        <s v="EMP12205"/>
        <s v="EMP12206"/>
        <s v="EMP12207"/>
        <s v="EMP12208"/>
        <s v="EMP12209"/>
        <s v="EMP12210"/>
        <s v="EMP12211"/>
        <s v="EMP12212"/>
        <s v="EMP12213"/>
        <s v="EMP12214"/>
        <s v="EMP12215"/>
        <s v="EMP12216"/>
        <s v="EMP12217"/>
        <s v="EMP12218"/>
        <s v="EMP12219"/>
        <s v="EMP12220"/>
        <s v="EMP12221"/>
        <s v="EMP12222"/>
        <s v="EMP12223"/>
        <s v="EMP12224"/>
        <s v="EMP12225"/>
        <s v="EMP12226"/>
        <s v="EMP12227"/>
        <s v="EMP12228"/>
        <s v="EMP12229"/>
        <s v="EMP12230"/>
        <s v="EMP12231"/>
        <s v="EMP12232"/>
        <s v="EMP12233"/>
        <s v="EMP12234"/>
        <s v="EMP12235"/>
        <s v="EMP12236"/>
        <s v="EMP12237"/>
        <s v="EMP12238"/>
        <s v="EMP12239"/>
        <s v="EMP12240"/>
        <s v="EMP12241"/>
        <s v="EMP12242"/>
        <s v="EMP12243"/>
        <s v="EMP12244"/>
        <s v="EMP12245"/>
        <s v="EMP12246"/>
        <s v="EMP12247"/>
        <s v="EMP12248"/>
        <s v="EMP12249"/>
        <s v="EMP12250"/>
        <s v="EMP12251"/>
        <s v="EMP12252"/>
        <s v="EMP12253"/>
        <s v="EMP12254"/>
        <s v="EMP12255"/>
        <s v="EMP12256"/>
        <s v="EMP12257"/>
        <s v="EMP12258"/>
        <s v="EMP12259"/>
        <s v="EMP12260"/>
        <s v="EMP12261"/>
        <s v="EMP12262"/>
        <s v="EMP12263"/>
        <s v="EMP12264"/>
        <s v="EMP12265"/>
        <s v="EMP12266"/>
        <s v="EMP12267"/>
        <s v="EMP12268"/>
        <s v="EMP12269"/>
        <s v="EMP12270"/>
        <s v="EMP12271"/>
        <s v="EMP12272"/>
        <s v="EMP12273"/>
        <s v="EMP12274"/>
        <s v="EMP12275"/>
        <s v="EMP12276"/>
        <s v="EMP12277"/>
        <s v="EMP12278"/>
        <s v="EMP12279"/>
        <s v="EMP12280"/>
        <s v="EMP12281"/>
        <s v="EMP12282"/>
        <s v="EMP12283"/>
        <s v="EMP12284"/>
        <s v="EMP12285"/>
        <s v="EMP12286"/>
        <s v="EMP12287"/>
        <s v="EMP12288"/>
        <s v="EMP12289"/>
        <s v="EMP12290"/>
        <s v="EMP12291"/>
        <s v="EMP12292"/>
        <s v="EMP12293"/>
        <s v="EMP12294"/>
        <s v="EMP12295"/>
        <s v="EMP12296"/>
        <s v="EMP12297"/>
        <s v="EMP12298"/>
        <s v="EMP12299"/>
        <s v="EMP12300"/>
        <s v="EMP12301"/>
        <s v="EMP12302"/>
        <s v="EMP12303"/>
        <s v="EMP12304"/>
        <s v="EMP12305"/>
        <s v="EMP12306"/>
        <s v="EMP12307"/>
        <s v="EMP12308"/>
        <s v="EMP12309"/>
        <s v="EMP12310"/>
        <s v="EMP12311"/>
        <s v="EMP12312"/>
        <s v="EMP12313"/>
        <s v="EMP12314"/>
        <s v="EMP12315"/>
        <s v="EMP12316"/>
        <s v="EMP12317"/>
        <s v="EMP12318"/>
        <s v="EMP12319"/>
        <s v="EMP12320"/>
        <s v="EMP12321"/>
        <s v="EMP12322"/>
        <s v="EMP12323"/>
        <s v="EMP12324"/>
        <s v="EMP12325"/>
        <s v="EMP12326"/>
        <s v="EMP12327"/>
        <s v="EMP12328"/>
        <s v="EMP12329"/>
        <s v="EMP12330"/>
        <s v="EMP12331"/>
        <s v="EMP12332"/>
        <s v="EMP12333"/>
        <s v="EMP12334"/>
        <s v="EMP12335"/>
        <s v="EMP12336"/>
        <s v="EMP12337"/>
        <s v="EMP12338"/>
        <s v="EMP12339"/>
        <s v="EMP12340"/>
        <s v="EMP12341"/>
        <s v="EMP12342"/>
        <s v="EMP12343"/>
        <s v="EMP12344"/>
        <s v="EMP12345"/>
        <s v="EMP12346"/>
        <s v="EMP12347"/>
        <s v="EMP12348"/>
        <s v="EMP12349"/>
        <s v="EMP12350"/>
        <s v="EMP12351"/>
        <s v="EMP12352"/>
        <s v="EMP12353"/>
        <s v="EMP12354"/>
        <s v="EMP12355"/>
        <s v="EMP12356"/>
        <s v="EMP12357"/>
        <s v="EMP12358"/>
        <s v="EMP12359"/>
        <s v="EMP12360"/>
        <s v="EMP12361"/>
        <s v="EMP12362"/>
        <s v="EMP12363"/>
        <s v="EMP12364"/>
        <s v="EMP12365"/>
        <s v="EMP12366"/>
        <s v="EMP12367"/>
        <s v="EMP12368"/>
        <s v="EMP12369"/>
        <s v="EMP12370"/>
        <s v="EMP12371"/>
        <s v="EMP12372"/>
        <s v="EMP12373"/>
        <s v="EMP12374"/>
        <s v="EMP12375"/>
        <s v="EMP12376"/>
        <s v="EMP12377"/>
        <s v="EMP12378"/>
        <s v="EMP12379"/>
        <s v="EMP12380"/>
        <s v="EMP12381"/>
        <s v="EMP12382"/>
        <s v="EMP12383"/>
        <s v="EMP12384"/>
        <s v="EMP12385"/>
        <s v="EMP12386"/>
        <s v="EMP12387"/>
        <s v="EMP12388"/>
        <s v="EMP12389"/>
        <s v="EMP12390"/>
        <s v="EMP12391"/>
        <s v="EMP12392"/>
        <s v="EMP12393"/>
        <s v="EMP12394"/>
        <s v="EMP12395"/>
        <s v="EMP12396"/>
        <s v="EMP12397"/>
        <s v="EMP12398"/>
        <s v="EMP12399"/>
        <s v="EMP12400"/>
        <s v="EMP12401"/>
        <s v="EMP12402"/>
        <s v="EMP12403"/>
        <s v="EMP12404"/>
        <s v="EMP12405"/>
        <s v="EMP12406"/>
        <s v="EMP12407"/>
        <s v="EMP12408"/>
        <s v="EMP12409"/>
        <s v="EMP12410"/>
        <s v="EMP12411"/>
        <s v="EMP12412"/>
        <s v="EMP12413"/>
        <s v="EMP12414"/>
        <s v="EMP12415"/>
        <s v="EMP12416"/>
        <s v="EMP12417"/>
        <s v="EMP12418"/>
        <s v="EMP12419"/>
        <s v="EMP12420"/>
        <s v="EMP12421"/>
        <s v="EMP12422"/>
        <s v="EMP12423"/>
        <s v="EMP12424"/>
        <s v="EMP12425"/>
        <s v="EMP12426"/>
        <s v="EMP12427"/>
        <s v="EMP12428"/>
        <s v="EMP12429"/>
        <s v="EMP12430"/>
        <s v="EMP12431"/>
        <s v="EMP12432"/>
        <s v="EMP12433"/>
        <s v="EMP12434"/>
        <s v="EMP12435"/>
        <s v="EMP12436"/>
        <s v="EMP12437"/>
        <s v="EMP12438"/>
        <s v="EMP12439"/>
        <s v="EMP12440"/>
        <s v="EMP12441"/>
        <s v="EMP12442"/>
        <s v="EMP12443"/>
        <s v="EMP12444"/>
        <s v="EMP12445"/>
        <s v="EMP12446"/>
        <s v="EMP12447"/>
        <s v="EMP12448"/>
        <s v="EMP12449"/>
        <s v="EMP12450"/>
        <s v="EMP12451"/>
        <s v="EMP12452"/>
        <s v="EMP12453"/>
        <s v="EMP12454"/>
        <s v="EMP12455"/>
        <s v="EMP12456"/>
        <s v="EMP12457"/>
        <s v="EMP12458"/>
        <s v="EMP12459"/>
        <s v="EMP12460"/>
        <s v="EMP12461"/>
        <s v="EMP12462"/>
        <s v="EMP12463"/>
        <s v="EMP12464"/>
        <s v="EMP12465"/>
        <s v="EMP12466"/>
        <s v="EMP12467"/>
        <s v="EMP12468"/>
        <s v="EMP12469"/>
        <s v="EMP12470"/>
        <s v="EMP12471"/>
        <s v="EMP12472"/>
        <s v="EMP12473"/>
        <s v="EMP12474"/>
        <s v="EMP12475"/>
        <s v="EMP12476"/>
        <s v="EMP12477"/>
        <s v="EMP12478"/>
        <s v="EMP12479"/>
        <s v="EMP12480"/>
        <s v="EMP12481"/>
        <s v="EMP12482"/>
        <s v="EMP12483"/>
        <s v="EMP12484"/>
        <s v="EMP12485"/>
        <s v="EMP12486"/>
        <s v="EMP12487"/>
        <s v="EMP12488"/>
        <s v="EMP12489"/>
        <s v="EMP12490"/>
        <s v="EMP12491"/>
        <s v="EMP12492"/>
        <s v="EMP12493"/>
        <s v="EMP12494"/>
        <s v="EMP12495"/>
        <s v="EMP12496"/>
        <s v="EMP12497"/>
        <s v="EMP12498"/>
        <s v="EMP12499"/>
        <s v="EMP12500"/>
        <s v="EMP12501"/>
        <s v="EMP12502"/>
        <s v="EMP12503"/>
        <s v="EMP12504"/>
        <s v="EMP12505"/>
        <s v="EMP12506"/>
        <s v="EMP12507"/>
        <s v="EMP12508"/>
        <s v="EMP12509"/>
        <s v="EMP12510"/>
        <s v="EMP12511"/>
        <s v="EMP12512"/>
        <s v="EMP12513"/>
        <s v="EMP12514"/>
        <s v="EMP12515"/>
        <s v="EMP12516"/>
        <s v="EMP12517"/>
        <s v="EMP12518"/>
        <s v="EMP12519"/>
        <s v="EMP12520"/>
        <s v="EMP12521"/>
        <s v="EMP12522"/>
        <s v="EMP12523"/>
        <s v="EMP12524"/>
        <s v="EMP12525"/>
        <s v="EMP12526"/>
        <s v="EMP12527"/>
        <s v="EMP12528"/>
        <s v="EMP12529"/>
        <s v="EMP12530"/>
        <s v="EMP12531"/>
        <s v="EMP12532"/>
        <s v="EMP12533"/>
        <s v="EMP12534"/>
        <s v="EMP12535"/>
        <s v="EMP12536"/>
        <s v="EMP12537"/>
        <s v="EMP12538"/>
        <s v="EMP12539"/>
        <s v="EMP12540"/>
        <s v="EMP12541"/>
        <s v="EMP12542"/>
        <s v="EMP12543"/>
        <s v="EMP12544"/>
        <s v="EMP12545"/>
        <s v="EMP12546"/>
        <s v="EMP12547"/>
        <s v="EMP12548"/>
        <s v="EMP12549"/>
        <s v="EMP12550"/>
        <s v="EMP12551"/>
        <s v="EMP12552"/>
        <s v="EMP12553"/>
        <s v="EMP12554"/>
        <s v="EMP12555"/>
        <s v="EMP12556"/>
        <s v="EMP12557"/>
        <s v="EMP12558"/>
        <s v="EMP12559"/>
        <s v="EMP12560"/>
        <s v="EMP12561"/>
        <s v="EMP12562"/>
        <s v="EMP12563"/>
        <s v="EMP12564"/>
        <s v="EMP12565"/>
        <s v="EMP12566"/>
        <s v="EMP12567"/>
        <s v="EMP12568"/>
        <s v="EMP12569"/>
        <s v="EMP12570"/>
        <s v="EMP12571"/>
        <s v="EMP12572"/>
        <s v="EMP12573"/>
        <s v="EMP12574"/>
        <s v="EMP12575"/>
        <s v="EMP12576"/>
        <s v="EMP12577"/>
        <s v="EMP12578"/>
        <s v="EMP12579"/>
        <s v="EMP12580"/>
        <s v="EMP12581"/>
        <s v="EMP12582"/>
        <s v="EMP12583"/>
        <s v="EMP12584"/>
        <s v="EMP12585"/>
        <s v="EMP12586"/>
        <s v="EMP12587"/>
        <s v="EMP12588"/>
        <s v="EMP12589"/>
        <s v="EMP12590"/>
        <s v="EMP12591"/>
        <s v="EMP12592"/>
        <s v="EMP12593"/>
        <s v="EMP12594"/>
        <s v="EMP12595"/>
        <s v="EMP12596"/>
        <s v="EMP12597"/>
        <s v="EMP12598"/>
        <s v="EMP12599"/>
        <s v="EMP12600"/>
        <s v="EMP12601"/>
        <s v="EMP12602"/>
        <s v="EMP12603"/>
        <s v="EMP12604"/>
        <s v="EMP12605"/>
        <s v="EMP12606"/>
        <s v="EMP12607"/>
        <s v="EMP12608"/>
        <s v="EMP12609"/>
        <s v="EMP12610"/>
        <s v="EMP12611"/>
        <s v="EMP12612"/>
        <s v="EMP12613"/>
        <s v="EMP12614"/>
        <s v="EMP12615"/>
        <s v="EMP12616"/>
        <s v="EMP12617"/>
        <s v="EMP12618"/>
        <s v="EMP12619"/>
        <s v="EMP12620"/>
        <s v="EMP12621"/>
        <s v="EMP12622"/>
        <s v="EMP12623"/>
        <s v="EMP12624"/>
        <s v="EMP12625"/>
        <s v="EMP12626"/>
        <s v="EMP12627"/>
        <s v="EMP12628"/>
        <s v="EMP12629"/>
        <s v="EMP12630"/>
        <s v="EMP12631"/>
        <s v="EMP12632"/>
        <s v="EMP12633"/>
        <s v="EMP12634"/>
        <s v="EMP12635"/>
        <s v="EMP12636"/>
        <s v="EMP12637"/>
        <s v="EMP12638"/>
        <s v="EMP12639"/>
        <s v="EMP12640"/>
        <s v="EMP12641"/>
        <s v="EMP12642"/>
        <s v="EMP12643"/>
        <s v="EMP12644"/>
        <s v="EMP12645"/>
        <s v="EMP12646"/>
        <s v="EMP12647"/>
        <s v="EMP12648"/>
        <s v="EMP12649"/>
        <s v="EMP12650"/>
        <s v="EMP12651"/>
        <s v="EMP12652"/>
        <s v="EMP12653"/>
        <s v="EMP12654"/>
        <s v="EMP12655"/>
        <s v="EMP12656"/>
        <s v="EMP12657"/>
        <s v="EMP12658"/>
        <s v="EMP12659"/>
        <s v="EMP12660"/>
        <s v="EMP12661"/>
        <s v="EMP12662"/>
        <s v="EMP12663"/>
        <s v="EMP12664"/>
        <s v="EMP12665"/>
        <s v="EMP12666"/>
        <s v="EMP12667"/>
        <s v="EMP12668"/>
        <s v="EMP12669"/>
        <s v="EMP12670"/>
        <s v="EMP12671"/>
        <s v="EMP12672"/>
        <s v="EMP12673"/>
        <s v="EMP12674"/>
        <s v="EMP12675"/>
        <s v="EMP12676"/>
        <s v="EMP12677"/>
        <s v="EMP12678"/>
        <s v="EMP12679"/>
        <s v="EMP12680"/>
        <s v="EMP12681"/>
        <s v="EMP12682"/>
        <s v="EMP12683"/>
        <s v="EMP12684"/>
        <s v="EMP12685"/>
        <s v="EMP12686"/>
        <s v="EMP12687"/>
        <s v="EMP12688"/>
        <s v="EMP12689"/>
        <s v="EMP12690"/>
        <s v="EMP12691"/>
        <s v="EMP12692"/>
        <s v="EMP12693"/>
        <s v="EMP12694"/>
        <s v="EMP12695"/>
        <s v="EMP12696"/>
        <s v="EMP12697"/>
        <s v="EMP12698"/>
        <s v="EMP12699"/>
        <s v="EMP12700"/>
        <s v="EMP12701"/>
        <s v="EMP12702"/>
        <s v="EMP12703"/>
        <s v="EMP12704"/>
        <s v="EMP12705"/>
        <s v="EMP12706"/>
        <s v="EMP12707"/>
        <s v="EMP12708"/>
        <s v="EMP12709"/>
        <s v="EMP12710"/>
        <s v="EMP12711"/>
        <s v="EMP12712"/>
        <s v="EMP12713"/>
        <s v="EMP12714"/>
        <s v="EMP12715"/>
        <s v="EMP12716"/>
        <s v="EMP12717"/>
        <s v="EMP12718"/>
        <s v="EMP12719"/>
        <s v="EMP12720"/>
        <s v="EMP12721"/>
        <s v="EMP12722"/>
        <s v="EMP12723"/>
        <s v="EMP12724"/>
        <s v="EMP12725"/>
        <s v="EMP12726"/>
        <s v="EMP12727"/>
        <s v="EMP12728"/>
        <s v="EMP12729"/>
        <s v="EMP12730"/>
        <s v="EMP12731"/>
        <s v="EMP12732"/>
        <s v="EMP12733"/>
        <s v="EMP12734"/>
        <s v="EMP12735"/>
        <s v="EMP12736"/>
        <s v="EMP12737"/>
        <s v="EMP12738"/>
        <s v="EMP12739"/>
        <s v="EMP12740"/>
        <s v="EMP12741"/>
        <s v="EMP12742"/>
        <s v="EMP12743"/>
        <s v="EMP12744"/>
        <s v="EMP12745"/>
        <s v="EMP12746"/>
        <s v="EMP12747"/>
        <s v="EMP12748"/>
        <s v="EMP12749"/>
        <s v="EMP12750"/>
        <s v="EMP12751"/>
        <s v="EMP12752"/>
        <s v="EMP12753"/>
        <s v="EMP12754"/>
        <s v="EMP12755"/>
        <s v="EMP12756"/>
        <s v="EMP12757"/>
        <s v="EMP12758"/>
        <s v="EMP12759"/>
        <s v="EMP12760"/>
        <s v="EMP12761"/>
        <s v="EMP12762"/>
        <s v="EMP12763"/>
        <s v="EMP12764"/>
        <s v="EMP12765"/>
        <s v="EMP12766"/>
        <s v="EMP12767"/>
        <s v="EMP12768"/>
        <s v="EMP12769"/>
        <s v="EMP12770"/>
        <s v="EMP12771"/>
        <s v="EMP12772"/>
        <s v="EMP12773"/>
        <s v="EMP12774"/>
        <s v="EMP12775"/>
        <s v="EMP12776"/>
        <s v="EMP12777"/>
        <s v="EMP12778"/>
        <s v="EMP12779"/>
        <s v="EMP12780"/>
        <s v="EMP12781"/>
        <s v="EMP12782"/>
        <s v="EMP12783"/>
        <s v="EMP12784"/>
        <s v="EMP12785"/>
        <s v="EMP12786"/>
        <s v="EMP12787"/>
        <s v="EMP12788"/>
        <s v="EMP12789"/>
        <s v="EMP12790"/>
        <s v="EMP12791"/>
        <s v="EMP12792"/>
        <s v="EMP12793"/>
        <s v="EMP12794"/>
        <s v="EMP12795"/>
        <s v="EMP12796"/>
        <s v="EMP12797"/>
        <s v="EMP12798"/>
        <s v="EMP12799"/>
        <s v="EMP12800"/>
        <s v="EMP12801"/>
        <s v="EMP12802"/>
        <s v="EMP12803"/>
        <s v="EMP12804"/>
        <s v="EMP12805"/>
        <s v="EMP12806"/>
        <s v="EMP12807"/>
        <s v="EMP12808"/>
        <s v="EMP12809"/>
        <s v="EMP12810"/>
        <s v="EMP12811"/>
        <s v="EMP12812"/>
        <s v="EMP12813"/>
        <s v="EMP12814"/>
        <s v="EMP12815"/>
        <s v="EMP12816"/>
        <s v="EMP12817"/>
        <s v="EMP12818"/>
        <s v="EMP12819"/>
        <s v="EMP12820"/>
        <s v="EMP12821"/>
        <s v="EMP12822"/>
        <s v="EMP12823"/>
        <s v="EMP12824"/>
        <s v="EMP12825"/>
        <s v="EMP12826"/>
        <s v="EMP12827"/>
        <s v="EMP12828"/>
        <s v="EMP12829"/>
        <s v="EMP12830"/>
        <s v="EMP12831"/>
        <s v="EMP12832"/>
        <s v="EMP12833"/>
        <s v="EMP12834"/>
        <s v="EMP12835"/>
        <s v="EMP12836"/>
        <s v="EMP12837"/>
        <s v="EMP12838"/>
        <s v="EMP12839"/>
        <s v="EMP12840"/>
        <s v="EMP12841"/>
        <s v="EMP12842"/>
        <s v="EMP12843"/>
        <s v="EMP12844"/>
        <s v="EMP12845"/>
        <s v="EMP12846"/>
        <s v="EMP12847"/>
        <s v="EMP12848"/>
        <s v="EMP12849"/>
        <s v="EMP12850"/>
        <s v="EMP12851"/>
        <s v="EMP12852"/>
        <s v="EMP12853"/>
        <s v="EMP12854"/>
        <s v="EMP12855"/>
        <s v="EMP12856"/>
        <s v="EMP12857"/>
        <s v="EMP12858"/>
        <s v="EMP12859"/>
        <s v="EMP12860"/>
        <s v="EMP12861"/>
        <s v="EMP12862"/>
        <s v="EMP12863"/>
        <s v="EMP12864"/>
        <s v="EMP12865"/>
        <s v="EMP12866"/>
        <s v="EMP12867"/>
        <s v="EMP12868"/>
        <s v="EMP12869"/>
        <s v="EMP12870"/>
        <s v="EMP12871"/>
        <s v="EMP12872"/>
        <s v="EMP12873"/>
        <s v="EMP12874"/>
        <s v="EMP12875"/>
        <s v="EMP12876"/>
        <s v="EMP12877"/>
        <s v="EMP12878"/>
        <s v="EMP12879"/>
        <s v="EMP12880"/>
        <s v="EMP12881"/>
        <s v="EMP12882"/>
        <s v="EMP12883"/>
        <s v="EMP12884"/>
        <s v="EMP12885"/>
        <s v="EMP12886"/>
        <s v="EMP12887"/>
        <s v="EMP12888"/>
        <s v="EMP12889"/>
        <s v="EMP12890"/>
        <s v="EMP12891"/>
        <s v="EMP12892"/>
        <s v="EMP12893"/>
        <s v="EMP12894"/>
        <s v="EMP12895"/>
        <s v="EMP12896"/>
        <s v="EMP12897"/>
        <s v="EMP12898"/>
        <s v="EMP12899"/>
        <s v="EMP12900"/>
        <s v="EMP12901"/>
        <s v="EMP12902"/>
        <s v="EMP12903"/>
        <s v="EMP12904"/>
        <s v="EMP12905"/>
        <s v="EMP12906"/>
        <s v="EMP12907"/>
        <s v="EMP12908"/>
        <s v="EMP12909"/>
        <s v="EMP12910"/>
        <s v="EMP12911"/>
        <s v="EMP12912"/>
        <s v="EMP12913"/>
        <s v="EMP12914"/>
        <s v="EMP12915"/>
        <s v="EMP12916"/>
        <s v="EMP12917"/>
        <s v="EMP12918"/>
        <s v="EMP12919"/>
        <s v="EMP12920"/>
        <s v="EMP12921"/>
        <s v="EMP12922"/>
        <s v="EMP12923"/>
        <s v="EMP12924"/>
        <s v="EMP12925"/>
        <s v="EMP12926"/>
        <s v="EMP12927"/>
        <s v="EMP12928"/>
        <s v="EMP12929"/>
        <s v="EMP12930"/>
        <s v="EMP12931"/>
        <s v="EMP12932"/>
        <s v="EMP12933"/>
        <s v="EMP12934"/>
        <s v="EMP12935"/>
        <s v="EMP12936"/>
        <s v="EMP12937"/>
        <s v="EMP12938"/>
        <s v="EMP12939"/>
        <s v="EMP12940"/>
        <s v="EMP12941"/>
        <s v="EMP12942"/>
        <s v="EMP12943"/>
        <s v="EMP12944"/>
        <s v="EMP12945"/>
        <s v="EMP12946"/>
        <s v="EMP12947"/>
        <s v="EMP12948"/>
        <s v="EMP12949"/>
        <s v="EMP12950"/>
        <s v="EMP12951"/>
        <s v="EMP12952"/>
        <s v="EMP12953"/>
        <s v="EMP12954"/>
        <s v="EMP12955"/>
        <s v="EMP12956"/>
        <s v="EMP12957"/>
        <s v="EMP12958"/>
        <s v="EMP12959"/>
        <s v="EMP12960"/>
        <s v="EMP12961"/>
        <s v="EMP12962"/>
        <s v="EMP12963"/>
        <s v="EMP12964"/>
        <s v="EMP12965"/>
        <s v="EMP12966"/>
        <s v="EMP12967"/>
        <s v="EMP12968"/>
        <s v="EMP12969"/>
        <s v="EMP12970"/>
        <s v="EMP12971"/>
        <s v="EMP12972"/>
        <s v="EMP12973"/>
        <s v="EMP12974"/>
        <s v="EMP12975"/>
        <s v="EMP12976"/>
        <s v="EMP12977"/>
        <s v="EMP12978"/>
        <s v="EMP12979"/>
        <s v="EMP12980"/>
        <s v="EMP12981"/>
        <s v="EMP12982"/>
        <s v="EMP12983"/>
        <s v="EMP12984"/>
        <s v="EMP12985"/>
        <s v="EMP12986"/>
        <s v="EMP12987"/>
        <s v="EMP12988"/>
        <s v="EMP12989"/>
        <s v="EMP12990"/>
        <s v="EMP12991"/>
        <s v="EMP12992"/>
        <s v="EMP12993"/>
        <s v="EMP12994"/>
        <s v="EMP12995"/>
        <s v="EMP12996"/>
        <s v="EMP12997"/>
        <s v="EMP12998"/>
        <s v="EMP12999"/>
        <s v="EMP13000"/>
      </sharedItems>
    </cacheField>
    <cacheField name="Age" numFmtId="0">
      <sharedItems containsSemiMixedTypes="0" containsString="0" containsNumber="1" containsInteger="1" minValue="21" maxValue="60" count="40">
        <n v="38"/>
        <n v="21"/>
        <n v="47"/>
        <n v="39"/>
        <n v="51"/>
        <n v="45"/>
        <n v="52"/>
        <n v="26"/>
        <n v="36"/>
        <n v="37"/>
        <n v="55"/>
        <n v="28"/>
        <n v="25"/>
        <n v="33"/>
        <n v="44"/>
        <n v="41"/>
        <n v="56"/>
        <n v="59"/>
        <n v="30"/>
        <n v="46"/>
        <n v="32"/>
        <n v="60"/>
        <n v="50"/>
        <n v="24"/>
        <n v="42"/>
        <n v="58"/>
        <n v="22"/>
        <n v="43"/>
        <n v="49"/>
        <n v="48"/>
        <n v="54"/>
        <n v="40"/>
        <n v="35"/>
        <n v="57"/>
        <n v="31"/>
        <n v="29"/>
        <n v="23"/>
        <n v="34"/>
        <n v="27"/>
        <n v="53"/>
      </sharedItems>
    </cacheField>
    <cacheField name="Gender" numFmtId="0">
      <sharedItems count="2">
        <s v="Male"/>
        <s v="Female"/>
      </sharedItems>
    </cacheField>
    <cacheField name="Department" numFmtId="0">
      <sharedItems/>
    </cacheField>
    <cacheField name="JobRole" numFmtId="0">
      <sharedItems count="15">
        <s v="Developer"/>
        <s v="Research Director"/>
        <s v="Operations Coordinator"/>
        <s v="Finance Manager"/>
        <s v="Sales Representative"/>
        <s v="Operations Manager"/>
        <s v="IT Support"/>
        <s v="IT Manager"/>
        <s v="Sales Executive"/>
        <s v="Research Scientist"/>
        <s v="Laboratory Technician"/>
        <s v="Logistics Specialist"/>
        <s v="Human Resources"/>
        <s v="Manager"/>
        <s v="Finance Analyst"/>
      </sharedItems>
    </cacheField>
    <cacheField name="Education" numFmtId="0">
      <sharedItems count="4">
        <s v="Master's"/>
        <s v="Bachelor's"/>
        <s v="High School"/>
        <s v="Doctorate"/>
      </sharedItems>
    </cacheField>
    <cacheField name="EducationField" numFmtId="0">
      <sharedItems count="7">
        <s v="Other"/>
        <s v="Technical Degree"/>
        <s v="Marketing"/>
        <s v="Life Sciences"/>
        <s v="Medical"/>
        <s v="Human Resources"/>
        <s v="Unknown"/>
      </sharedItems>
    </cacheField>
    <cacheField name="JobLevel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MonthlyIncome" numFmtId="0">
      <sharedItems containsString="0" containsBlank="1" containsNumber="1" containsInteger="1" minValue="2034" maxValue="15611"/>
    </cacheField>
    <cacheField name="HourlyRate" numFmtId="0">
      <sharedItems containsSemiMixedTypes="0" containsString="0" containsNumber="1" containsInteger="1" minValue="25" maxValue="119"/>
    </cacheField>
    <cacheField name="OverTime" numFmtId="0">
      <sharedItems count="2">
        <s v="No"/>
        <s v="Yes"/>
      </sharedItems>
    </cacheField>
    <cacheField name="JobSatisfaction" numFmtId="0">
      <sharedItems containsSemiMixedTypes="0" containsString="0" containsNumber="1" containsInteger="1" minValue="1" maxValue="4" count="4">
        <n v="4"/>
        <n v="1"/>
        <n v="3"/>
        <n v="2"/>
      </sharedItems>
    </cacheField>
    <cacheField name="EnvironmentSatisfaction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WorkLifeBalance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YearsAtCompany" numFmtId="0">
      <sharedItems containsSemiMixedTypes="0" containsString="0" containsNumber="1" containsInteger="1" minValue="0" maxValue="17" count="18">
        <n v="10"/>
        <n v="4"/>
        <n v="0"/>
        <n v="8"/>
        <n v="1"/>
        <n v="9"/>
        <n v="6"/>
        <n v="3"/>
        <n v="5"/>
        <n v="2"/>
        <n v="7"/>
        <n v="11"/>
        <n v="12"/>
        <n v="14"/>
        <n v="13"/>
        <n v="16"/>
        <n v="15"/>
        <n v="17"/>
      </sharedItems>
    </cacheField>
    <cacheField name="YearsInCurrentRole" numFmtId="0">
      <sharedItems containsSemiMixedTypes="0" containsString="0" containsNumber="1" containsInteger="1" minValue="0" maxValue="9" count="10">
        <n v="5"/>
        <n v="4"/>
        <n v="0"/>
        <n v="2"/>
        <n v="7"/>
        <n v="3"/>
        <n v="1"/>
        <n v="6"/>
        <n v="8"/>
        <n v="9"/>
      </sharedItems>
    </cacheField>
    <cacheField name="YearsSinceLastPromotion" numFmtId="0">
      <sharedItems containsSemiMixedTypes="0" containsString="0" containsNumber="1" containsInteger="1" minValue="0" maxValue="8" count="9">
        <n v="7"/>
        <n v="2"/>
        <n v="0"/>
        <n v="1"/>
        <n v="4"/>
        <n v="3"/>
        <n v="5"/>
        <n v="6"/>
        <n v="8"/>
      </sharedItems>
    </cacheField>
    <cacheField name="YearsWithCurrentManager" numFmtId="0">
      <sharedItems containsSemiMixedTypes="0" containsString="0" containsNumber="1" containsInteger="1" minValue="0" maxValue="10" count="11">
        <n v="0"/>
        <n v="2"/>
        <n v="4"/>
        <n v="1"/>
        <n v="3"/>
        <n v="6"/>
        <n v="5"/>
        <n v="7"/>
        <n v="8"/>
        <n v="9"/>
        <n v="10"/>
      </sharedItems>
    </cacheField>
    <cacheField name="TotalWorkingYears" numFmtId="0">
      <sharedItems containsSemiMixedTypes="0" containsString="0" containsNumber="1" containsInteger="1" minValue="0" maxValue="38" count="39">
        <n v="16"/>
        <n v="7"/>
        <n v="13"/>
        <n v="33"/>
        <n v="21"/>
        <n v="24"/>
        <n v="17"/>
        <n v="0"/>
        <n v="3"/>
        <n v="10"/>
        <n v="23"/>
        <n v="15"/>
        <n v="14"/>
        <n v="2"/>
        <n v="5"/>
        <n v="18"/>
        <n v="27"/>
        <n v="9"/>
        <n v="22"/>
        <n v="20"/>
        <n v="6"/>
        <n v="25"/>
        <n v="8"/>
        <n v="29"/>
        <n v="12"/>
        <n v="32"/>
        <n v="26"/>
        <n v="1"/>
        <n v="11"/>
        <n v="19"/>
        <n v="4"/>
        <n v="28"/>
        <n v="31"/>
        <n v="30"/>
        <n v="34"/>
        <n v="37"/>
        <n v="36"/>
        <n v="35"/>
        <n v="38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5"/>
        <n v="4"/>
        <n v="2"/>
        <n v="1"/>
        <n v="6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BusinessTravel" numFmtId="0">
      <sharedItems count="3">
        <s v="Travel_Rarely"/>
        <s v="Non-Travel"/>
        <s v="Travel_Frequently"/>
      </sharedItems>
    </cacheField>
    <cacheField name="DistanceFromHome" numFmtId="0">
      <sharedItems containsSemiMixedTypes="0" containsString="0" containsNumber="1" containsInteger="1" minValue="1" maxValue="30" count="30">
        <n v="2"/>
        <n v="21"/>
        <n v="28"/>
        <n v="7"/>
        <n v="24"/>
        <n v="11"/>
        <n v="20"/>
        <n v="29"/>
        <n v="17"/>
        <n v="14"/>
        <n v="15"/>
        <n v="8"/>
        <n v="16"/>
        <n v="6"/>
        <n v="23"/>
        <n v="10"/>
        <n v="22"/>
        <n v="30"/>
        <n v="9"/>
        <n v="19"/>
        <n v="13"/>
        <n v="27"/>
        <n v="26"/>
        <n v="3"/>
        <n v="18"/>
        <n v="12"/>
        <n v="25"/>
        <n v="4"/>
        <n v="1"/>
        <n v="5"/>
      </sharedItems>
    </cacheField>
    <cacheField name="MaritalStatus" numFmtId="0">
      <sharedItems count="3">
        <s v="Married"/>
        <s v="Single"/>
        <s v="Divorced"/>
      </sharedItems>
    </cacheField>
    <cacheField name="JobInvolvement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Attrition" numFmtId="0">
      <sharedItems count="2">
        <s v="No"/>
        <s v="Yes"/>
      </sharedItems>
    </cacheField>
    <cacheField name="HireDate" numFmtId="14">
      <sharedItems containsSemiMixedTypes="0" containsNonDate="0" containsDate="1" containsString="0" minDate="2015-01-01T00:00:00" maxDate="2026-01-01T00:00:00"/>
    </cacheField>
    <cacheField name="ExitDate" numFmtId="14">
      <sharedItems containsNonDate="0" containsDate="1" containsString="0" containsBlank="1" minDate="2015-07-13T00:00:00" maxDate="2026-08-30T00:00:00"/>
    </cacheField>
    <cacheField name="City" numFmtId="0">
      <sharedItems/>
    </cacheField>
    <cacheField name="State" numFmtId="0">
      <sharedItems/>
    </cacheField>
    <cacheField name="Missing Check" numFmtId="0">
      <sharedItems containsSemiMixedTypes="0" containsString="0" containsNumber="1" containsInteger="1" minValue="0" maxValue="0"/>
    </cacheField>
    <cacheField name="city clean" numFmtId="0">
      <sharedItems/>
    </cacheField>
    <cacheField name="Monthly Income Clean" numFmtId="0">
      <sharedItems containsSemiMixedTypes="0" containsString="0" containsNumber="1" minValue="2034" maxValue="156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" refreshedDate="46289.920289351852" createdVersion="8" refreshedVersion="8" minRefreshableVersion="3" recordCount="3000" xr:uid="{5EE16493-C429-4327-9426-9B0039F235C0}">
  <cacheSource type="worksheet">
    <worksheetSource name="Table4"/>
  </cacheSource>
  <cacheFields count="9">
    <cacheField name="EmployeeID" numFmtId="0">
      <sharedItems/>
    </cacheField>
    <cacheField name="HireDate" numFmtId="14">
      <sharedItems containsSemiMixedTypes="0" containsNonDate="0" containsDate="1" containsString="0" minDate="2015-01-01T00:00:00" maxDate="2026-01-01T00:00:00"/>
    </cacheField>
    <cacheField name="MonthlyIncome" numFmtId="0">
      <sharedItems containsString="0" containsBlank="1" containsNumber="1" containsInteger="1" minValue="2034" maxValue="15611"/>
    </cacheField>
    <cacheField name="JobLevel" numFmtId="0">
      <sharedItems containsSemiMixedTypes="0" containsString="0" containsNumber="1" containsInteger="1" minValue="1" maxValue="5"/>
    </cacheField>
    <cacheField name="SalaryEffectiveDate" numFmtId="14">
      <sharedItems containsSemiMixedTypes="0" containsNonDate="0" containsDate="1" containsString="0" minDate="2015-01-01T00:00:00" maxDate="2026-01-01T00:00:00"/>
    </cacheField>
    <cacheField name="SalaryBand" numFmtId="0">
      <sharedItems containsBlank="1"/>
    </cacheField>
    <cacheField name="MonthlyIncome_Clean" numFmtId="0">
      <sharedItems containsSemiMixedTypes="0" containsString="0" containsNumber="1" minValue="2034" maxValue="15611"/>
    </cacheField>
    <cacheField name="Salary Band clear" numFmtId="0">
      <sharedItems count="5">
        <s v="Upper Mid"/>
        <s v="Mid"/>
        <s v="Lower Mid"/>
        <s v="High"/>
        <s v="Lower"/>
      </sharedItems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" refreshedDate="46289.940404976849" createdVersion="8" refreshedVersion="8" minRefreshableVersion="3" recordCount="3000" xr:uid="{B225823A-26D6-403B-9C8F-BEC87D5BC040}">
  <cacheSource type="worksheet">
    <worksheetSource ref="A1:AH3001" sheet="Employees"/>
  </cacheSource>
  <cacheFields count="34">
    <cacheField name="EmployeeID" numFmtId="0">
      <sharedItems count="3000">
        <s v="EMP10001"/>
        <s v="EMP10002"/>
        <s v="EMP10003"/>
        <s v="EMP10004"/>
        <s v="EMP10005"/>
        <s v="EMP10006"/>
        <s v="EMP10007"/>
        <s v="EMP10008"/>
        <s v="EMP10009"/>
        <s v="EMP10010"/>
        <s v="EMP10011"/>
        <s v="EMP10012"/>
        <s v="EMP10013"/>
        <s v="EMP10014"/>
        <s v="EMP10015"/>
        <s v="EMP10016"/>
        <s v="EMP10017"/>
        <s v="EMP10018"/>
        <s v="EMP10019"/>
        <s v="EMP10020"/>
        <s v="EMP10021"/>
        <s v="EMP10022"/>
        <s v="EMP10023"/>
        <s v="EMP10024"/>
        <s v="EMP10025"/>
        <s v="EMP10026"/>
        <s v="EMP10027"/>
        <s v="EMP10028"/>
        <s v="EMP10029"/>
        <s v="EMP10030"/>
        <s v="EMP10031"/>
        <s v="EMP10032"/>
        <s v="EMP10033"/>
        <s v="EMP10034"/>
        <s v="EMP10035"/>
        <s v="EMP10036"/>
        <s v="EMP10037"/>
        <s v="EMP10038"/>
        <s v="EMP10039"/>
        <s v="EMP10040"/>
        <s v="EMP10041"/>
        <s v="EMP10042"/>
        <s v="EMP10043"/>
        <s v="EMP10044"/>
        <s v="EMP10045"/>
        <s v="EMP10046"/>
        <s v="EMP10047"/>
        <s v="EMP10048"/>
        <s v="EMP10049"/>
        <s v="EMP10050"/>
        <s v="EMP10051"/>
        <s v="EMP10052"/>
        <s v="EMP10053"/>
        <s v="EMP10054"/>
        <s v="EMP10055"/>
        <s v="EMP10056"/>
        <s v="EMP10057"/>
        <s v="EMP10058"/>
        <s v="EMP10059"/>
        <s v="EMP10060"/>
        <s v="EMP10061"/>
        <s v="EMP10062"/>
        <s v="EMP10063"/>
        <s v="EMP10064"/>
        <s v="EMP10065"/>
        <s v="EMP10066"/>
        <s v="EMP10067"/>
        <s v="EMP10068"/>
        <s v="EMP10069"/>
        <s v="EMP10070"/>
        <s v="EMP10071"/>
        <s v="EMP10072"/>
        <s v="EMP10073"/>
        <s v="EMP10074"/>
        <s v="EMP10075"/>
        <s v="EMP10076"/>
        <s v="EMP10077"/>
        <s v="EMP10078"/>
        <s v="EMP10079"/>
        <s v="EMP10080"/>
        <s v="EMP10081"/>
        <s v="EMP10082"/>
        <s v="EMP10083"/>
        <s v="EMP10084"/>
        <s v="EMP10085"/>
        <s v="EMP10086"/>
        <s v="EMP10087"/>
        <s v="EMP10088"/>
        <s v="EMP10089"/>
        <s v="EMP10090"/>
        <s v="EMP10091"/>
        <s v="EMP10092"/>
        <s v="EMP10093"/>
        <s v="EMP10094"/>
        <s v="EMP10095"/>
        <s v="EMP10096"/>
        <s v="EMP10097"/>
        <s v="EMP10098"/>
        <s v="EMP10099"/>
        <s v="EMP10100"/>
        <s v="EMP10101"/>
        <s v="EMP10102"/>
        <s v="EMP10103"/>
        <s v="EMP10104"/>
        <s v="EMP10105"/>
        <s v="EMP10106"/>
        <s v="EMP10107"/>
        <s v="EMP10108"/>
        <s v="EMP10109"/>
        <s v="EMP10110"/>
        <s v="EMP10111"/>
        <s v="EMP10112"/>
        <s v="EMP10113"/>
        <s v="EMP10114"/>
        <s v="EMP10115"/>
        <s v="EMP10116"/>
        <s v="EMP10117"/>
        <s v="EMP10118"/>
        <s v="EMP10119"/>
        <s v="EMP10120"/>
        <s v="EMP10121"/>
        <s v="EMP10122"/>
        <s v="EMP10123"/>
        <s v="EMP10124"/>
        <s v="EMP10125"/>
        <s v="EMP10126"/>
        <s v="EMP10127"/>
        <s v="EMP10128"/>
        <s v="EMP10129"/>
        <s v="EMP10130"/>
        <s v="EMP10131"/>
        <s v="EMP10132"/>
        <s v="EMP10133"/>
        <s v="EMP10134"/>
        <s v="EMP10135"/>
        <s v="EMP10136"/>
        <s v="EMP10137"/>
        <s v="EMP10138"/>
        <s v="EMP10139"/>
        <s v="EMP10140"/>
        <s v="EMP10141"/>
        <s v="EMP10142"/>
        <s v="EMP10143"/>
        <s v="EMP10144"/>
        <s v="EMP10145"/>
        <s v="EMP10146"/>
        <s v="EMP10147"/>
        <s v="EMP10148"/>
        <s v="EMP10149"/>
        <s v="EMP10150"/>
        <s v="EMP10151"/>
        <s v="EMP10152"/>
        <s v="EMP10153"/>
        <s v="EMP10154"/>
        <s v="EMP10155"/>
        <s v="EMP10156"/>
        <s v="EMP10157"/>
        <s v="EMP10158"/>
        <s v="EMP10159"/>
        <s v="EMP10160"/>
        <s v="EMP10161"/>
        <s v="EMP10162"/>
        <s v="EMP10163"/>
        <s v="EMP10164"/>
        <s v="EMP10165"/>
        <s v="EMP10166"/>
        <s v="EMP10167"/>
        <s v="EMP10168"/>
        <s v="EMP10169"/>
        <s v="EMP10170"/>
        <s v="EMP10171"/>
        <s v="EMP10172"/>
        <s v="EMP10173"/>
        <s v="EMP10174"/>
        <s v="EMP10175"/>
        <s v="EMP10176"/>
        <s v="EMP10177"/>
        <s v="EMP10178"/>
        <s v="EMP10179"/>
        <s v="EMP10180"/>
        <s v="EMP10181"/>
        <s v="EMP10182"/>
        <s v="EMP10183"/>
        <s v="EMP10184"/>
        <s v="EMP10185"/>
        <s v="EMP10186"/>
        <s v="EMP10187"/>
        <s v="EMP10188"/>
        <s v="EMP10189"/>
        <s v="EMP10190"/>
        <s v="EMP10191"/>
        <s v="EMP10192"/>
        <s v="EMP10193"/>
        <s v="EMP10194"/>
        <s v="EMP10195"/>
        <s v="EMP10196"/>
        <s v="EMP10197"/>
        <s v="EMP10198"/>
        <s v="EMP10199"/>
        <s v="EMP10200"/>
        <s v="EMP10201"/>
        <s v="EMP10202"/>
        <s v="EMP10203"/>
        <s v="EMP10204"/>
        <s v="EMP10205"/>
        <s v="EMP10206"/>
        <s v="EMP10207"/>
        <s v="EMP10208"/>
        <s v="EMP10209"/>
        <s v="EMP10210"/>
        <s v="EMP10211"/>
        <s v="EMP10212"/>
        <s v="EMP10213"/>
        <s v="EMP10214"/>
        <s v="EMP10215"/>
        <s v="EMP10216"/>
        <s v="EMP10217"/>
        <s v="EMP10218"/>
        <s v="EMP10219"/>
        <s v="EMP10220"/>
        <s v="EMP10221"/>
        <s v="EMP10222"/>
        <s v="EMP10223"/>
        <s v="EMP10224"/>
        <s v="EMP10225"/>
        <s v="EMP10226"/>
        <s v="EMP10227"/>
        <s v="EMP10228"/>
        <s v="EMP10229"/>
        <s v="EMP10230"/>
        <s v="EMP10231"/>
        <s v="EMP10232"/>
        <s v="EMP10233"/>
        <s v="EMP10234"/>
        <s v="EMP10235"/>
        <s v="EMP10236"/>
        <s v="EMP10237"/>
        <s v="EMP10238"/>
        <s v="EMP10239"/>
        <s v="EMP10240"/>
        <s v="EMP10241"/>
        <s v="EMP10242"/>
        <s v="EMP10243"/>
        <s v="EMP10244"/>
        <s v="EMP10245"/>
        <s v="EMP10246"/>
        <s v="EMP10247"/>
        <s v="EMP10248"/>
        <s v="EMP10249"/>
        <s v="EMP10250"/>
        <s v="EMP10251"/>
        <s v="EMP10252"/>
        <s v="EMP10253"/>
        <s v="EMP10254"/>
        <s v="EMP10255"/>
        <s v="EMP10256"/>
        <s v="EMP10257"/>
        <s v="EMP10258"/>
        <s v="EMP10259"/>
        <s v="EMP10260"/>
        <s v="EMP10261"/>
        <s v="EMP10262"/>
        <s v="EMP10263"/>
        <s v="EMP10264"/>
        <s v="EMP10265"/>
        <s v="EMP10266"/>
        <s v="EMP10267"/>
        <s v="EMP10268"/>
        <s v="EMP10269"/>
        <s v="EMP10270"/>
        <s v="EMP10271"/>
        <s v="EMP10272"/>
        <s v="EMP10273"/>
        <s v="EMP10274"/>
        <s v="EMP10275"/>
        <s v="EMP10276"/>
        <s v="EMP10277"/>
        <s v="EMP10278"/>
        <s v="EMP10279"/>
        <s v="EMP10280"/>
        <s v="EMP10281"/>
        <s v="EMP10282"/>
        <s v="EMP10283"/>
        <s v="EMP10284"/>
        <s v="EMP10285"/>
        <s v="EMP10286"/>
        <s v="EMP10287"/>
        <s v="EMP10288"/>
        <s v="EMP10289"/>
        <s v="EMP10290"/>
        <s v="EMP10291"/>
        <s v="EMP10292"/>
        <s v="EMP10293"/>
        <s v="EMP10294"/>
        <s v="EMP10295"/>
        <s v="EMP10296"/>
        <s v="EMP10297"/>
        <s v="EMP10298"/>
        <s v="EMP10299"/>
        <s v="EMP10300"/>
        <s v="EMP10301"/>
        <s v="EMP10302"/>
        <s v="EMP10303"/>
        <s v="EMP10304"/>
        <s v="EMP10305"/>
        <s v="EMP10306"/>
        <s v="EMP10307"/>
        <s v="EMP10308"/>
        <s v="EMP10309"/>
        <s v="EMP10310"/>
        <s v="EMP10311"/>
        <s v="EMP10312"/>
        <s v="EMP10313"/>
        <s v="EMP10314"/>
        <s v="EMP10315"/>
        <s v="EMP10316"/>
        <s v="EMP10317"/>
        <s v="EMP10318"/>
        <s v="EMP10319"/>
        <s v="EMP10320"/>
        <s v="EMP10321"/>
        <s v="EMP10322"/>
        <s v="EMP10323"/>
        <s v="EMP10324"/>
        <s v="EMP10325"/>
        <s v="EMP10326"/>
        <s v="EMP10327"/>
        <s v="EMP10328"/>
        <s v="EMP10329"/>
        <s v="EMP10330"/>
        <s v="EMP10331"/>
        <s v="EMP10332"/>
        <s v="EMP10333"/>
        <s v="EMP10334"/>
        <s v="EMP10335"/>
        <s v="EMP10336"/>
        <s v="EMP10337"/>
        <s v="EMP10338"/>
        <s v="EMP10339"/>
        <s v="EMP10340"/>
        <s v="EMP10341"/>
        <s v="EMP10342"/>
        <s v="EMP10343"/>
        <s v="EMP10344"/>
        <s v="EMP10345"/>
        <s v="EMP10346"/>
        <s v="EMP10347"/>
        <s v="EMP10348"/>
        <s v="EMP10349"/>
        <s v="EMP10350"/>
        <s v="EMP10351"/>
        <s v="EMP10352"/>
        <s v="EMP10353"/>
        <s v="EMP10354"/>
        <s v="EMP10355"/>
        <s v="EMP10356"/>
        <s v="EMP10357"/>
        <s v="EMP10358"/>
        <s v="EMP10359"/>
        <s v="EMP10360"/>
        <s v="EMP10361"/>
        <s v="EMP10362"/>
        <s v="EMP10363"/>
        <s v="EMP10364"/>
        <s v="EMP10365"/>
        <s v="EMP10366"/>
        <s v="EMP10367"/>
        <s v="EMP10368"/>
        <s v="EMP10369"/>
        <s v="EMP10370"/>
        <s v="EMP10371"/>
        <s v="EMP10372"/>
        <s v="EMP10373"/>
        <s v="EMP10374"/>
        <s v="EMP10375"/>
        <s v="EMP10376"/>
        <s v="EMP10377"/>
        <s v="EMP10378"/>
        <s v="EMP10379"/>
        <s v="EMP10380"/>
        <s v="EMP10381"/>
        <s v="EMP10382"/>
        <s v="EMP10383"/>
        <s v="EMP10384"/>
        <s v="EMP10385"/>
        <s v="EMP10386"/>
        <s v="EMP10387"/>
        <s v="EMP10388"/>
        <s v="EMP10389"/>
        <s v="EMP10390"/>
        <s v="EMP10391"/>
        <s v="EMP10392"/>
        <s v="EMP10393"/>
        <s v="EMP10394"/>
        <s v="EMP10395"/>
        <s v="EMP10396"/>
        <s v="EMP10397"/>
        <s v="EMP10398"/>
        <s v="EMP10399"/>
        <s v="EMP10400"/>
        <s v="EMP10401"/>
        <s v="EMP10402"/>
        <s v="EMP10403"/>
        <s v="EMP10404"/>
        <s v="EMP10405"/>
        <s v="EMP10406"/>
        <s v="EMP10407"/>
        <s v="EMP10408"/>
        <s v="EMP10409"/>
        <s v="EMP10410"/>
        <s v="EMP10411"/>
        <s v="EMP10412"/>
        <s v="EMP10413"/>
        <s v="EMP10414"/>
        <s v="EMP10415"/>
        <s v="EMP10416"/>
        <s v="EMP10417"/>
        <s v="EMP10418"/>
        <s v="EMP10419"/>
        <s v="EMP10420"/>
        <s v="EMP10421"/>
        <s v="EMP10422"/>
        <s v="EMP10423"/>
        <s v="EMP10424"/>
        <s v="EMP10425"/>
        <s v="EMP10426"/>
        <s v="EMP10427"/>
        <s v="EMP10428"/>
        <s v="EMP10429"/>
        <s v="EMP10430"/>
        <s v="EMP10431"/>
        <s v="EMP10432"/>
        <s v="EMP10433"/>
        <s v="EMP10434"/>
        <s v="EMP10435"/>
        <s v="EMP10436"/>
        <s v="EMP10437"/>
        <s v="EMP10438"/>
        <s v="EMP10439"/>
        <s v="EMP10440"/>
        <s v="EMP10441"/>
        <s v="EMP10442"/>
        <s v="EMP10443"/>
        <s v="EMP10444"/>
        <s v="EMP10445"/>
        <s v="EMP10446"/>
        <s v="EMP10447"/>
        <s v="EMP10448"/>
        <s v="EMP10449"/>
        <s v="EMP10450"/>
        <s v="EMP10451"/>
        <s v="EMP10452"/>
        <s v="EMP10453"/>
        <s v="EMP10454"/>
        <s v="EMP10455"/>
        <s v="EMP10456"/>
        <s v="EMP10457"/>
        <s v="EMP10458"/>
        <s v="EMP10459"/>
        <s v="EMP10460"/>
        <s v="EMP10461"/>
        <s v="EMP10462"/>
        <s v="EMP10463"/>
        <s v="EMP10464"/>
        <s v="EMP10465"/>
        <s v="EMP10466"/>
        <s v="EMP10467"/>
        <s v="EMP10468"/>
        <s v="EMP10469"/>
        <s v="EMP10470"/>
        <s v="EMP10471"/>
        <s v="EMP10472"/>
        <s v="EMP10473"/>
        <s v="EMP10474"/>
        <s v="EMP10475"/>
        <s v="EMP10476"/>
        <s v="EMP10477"/>
        <s v="EMP10478"/>
        <s v="EMP10479"/>
        <s v="EMP10480"/>
        <s v="EMP10481"/>
        <s v="EMP10482"/>
        <s v="EMP10483"/>
        <s v="EMP10484"/>
        <s v="EMP10485"/>
        <s v="EMP10486"/>
        <s v="EMP10487"/>
        <s v="EMP10488"/>
        <s v="EMP10489"/>
        <s v="EMP10490"/>
        <s v="EMP10491"/>
        <s v="EMP10492"/>
        <s v="EMP10493"/>
        <s v="EMP10494"/>
        <s v="EMP10495"/>
        <s v="EMP10496"/>
        <s v="EMP10497"/>
        <s v="EMP10498"/>
        <s v="EMP10499"/>
        <s v="EMP10500"/>
        <s v="EMP10501"/>
        <s v="EMP10502"/>
        <s v="EMP10503"/>
        <s v="EMP10504"/>
        <s v="EMP10505"/>
        <s v="EMP10506"/>
        <s v="EMP10507"/>
        <s v="EMP10508"/>
        <s v="EMP10509"/>
        <s v="EMP10510"/>
        <s v="EMP10511"/>
        <s v="EMP10512"/>
        <s v="EMP10513"/>
        <s v="EMP10514"/>
        <s v="EMP10515"/>
        <s v="EMP10516"/>
        <s v="EMP10517"/>
        <s v="EMP10518"/>
        <s v="EMP10519"/>
        <s v="EMP10520"/>
        <s v="EMP10521"/>
        <s v="EMP10522"/>
        <s v="EMP10523"/>
        <s v="EMP10524"/>
        <s v="EMP10525"/>
        <s v="EMP10526"/>
        <s v="EMP10527"/>
        <s v="EMP10528"/>
        <s v="EMP10529"/>
        <s v="EMP10530"/>
        <s v="EMP10531"/>
        <s v="EMP10532"/>
        <s v="EMP10533"/>
        <s v="EMP10534"/>
        <s v="EMP10535"/>
        <s v="EMP10536"/>
        <s v="EMP10537"/>
        <s v="EMP10538"/>
        <s v="EMP10539"/>
        <s v="EMP10540"/>
        <s v="EMP10541"/>
        <s v="EMP10542"/>
        <s v="EMP10543"/>
        <s v="EMP10544"/>
        <s v="EMP10545"/>
        <s v="EMP10546"/>
        <s v="EMP10547"/>
        <s v="EMP10548"/>
        <s v="EMP10549"/>
        <s v="EMP10550"/>
        <s v="EMP10551"/>
        <s v="EMP10552"/>
        <s v="EMP10553"/>
        <s v="EMP10554"/>
        <s v="EMP10555"/>
        <s v="EMP10556"/>
        <s v="EMP10557"/>
        <s v="EMP10558"/>
        <s v="EMP10559"/>
        <s v="EMP10560"/>
        <s v="EMP10561"/>
        <s v="EMP10562"/>
        <s v="EMP10563"/>
        <s v="EMP10564"/>
        <s v="EMP10565"/>
        <s v="EMP10566"/>
        <s v="EMP10567"/>
        <s v="EMP10568"/>
        <s v="EMP10569"/>
        <s v="EMP10570"/>
        <s v="EMP10571"/>
        <s v="EMP10572"/>
        <s v="EMP10573"/>
        <s v="EMP10574"/>
        <s v="EMP10575"/>
        <s v="EMP10576"/>
        <s v="EMP10577"/>
        <s v="EMP10578"/>
        <s v="EMP10579"/>
        <s v="EMP10580"/>
        <s v="EMP10581"/>
        <s v="EMP10582"/>
        <s v="EMP10583"/>
        <s v="EMP10584"/>
        <s v="EMP10585"/>
        <s v="EMP10586"/>
        <s v="EMP10587"/>
        <s v="EMP10588"/>
        <s v="EMP10589"/>
        <s v="EMP10590"/>
        <s v="EMP10591"/>
        <s v="EMP10592"/>
        <s v="EMP10593"/>
        <s v="EMP10594"/>
        <s v="EMP10595"/>
        <s v="EMP10596"/>
        <s v="EMP10597"/>
        <s v="EMP10598"/>
        <s v="EMP10599"/>
        <s v="EMP10600"/>
        <s v="EMP10601"/>
        <s v="EMP10602"/>
        <s v="EMP10603"/>
        <s v="EMP10604"/>
        <s v="EMP10605"/>
        <s v="EMP10606"/>
        <s v="EMP10607"/>
        <s v="EMP10608"/>
        <s v="EMP10609"/>
        <s v="EMP10610"/>
        <s v="EMP10611"/>
        <s v="EMP10612"/>
        <s v="EMP10613"/>
        <s v="EMP10614"/>
        <s v="EMP10615"/>
        <s v="EMP10616"/>
        <s v="EMP10617"/>
        <s v="EMP10618"/>
        <s v="EMP10619"/>
        <s v="EMP10620"/>
        <s v="EMP10621"/>
        <s v="EMP10622"/>
        <s v="EMP10623"/>
        <s v="EMP10624"/>
        <s v="EMP10625"/>
        <s v="EMP10626"/>
        <s v="EMP10627"/>
        <s v="EMP10628"/>
        <s v="EMP10629"/>
        <s v="EMP10630"/>
        <s v="EMP10631"/>
        <s v="EMP10632"/>
        <s v="EMP10633"/>
        <s v="EMP10634"/>
        <s v="EMP10635"/>
        <s v="EMP10636"/>
        <s v="EMP10637"/>
        <s v="EMP10638"/>
        <s v="EMP10639"/>
        <s v="EMP10640"/>
        <s v="EMP10641"/>
        <s v="EMP10642"/>
        <s v="EMP10643"/>
        <s v="EMP10644"/>
        <s v="EMP10645"/>
        <s v="EMP10646"/>
        <s v="EMP10647"/>
        <s v="EMP10648"/>
        <s v="EMP10649"/>
        <s v="EMP10650"/>
        <s v="EMP10651"/>
        <s v="EMP10652"/>
        <s v="EMP10653"/>
        <s v="EMP10654"/>
        <s v="EMP10655"/>
        <s v="EMP10656"/>
        <s v="EMP10657"/>
        <s v="EMP10658"/>
        <s v="EMP10659"/>
        <s v="EMP10660"/>
        <s v="EMP10661"/>
        <s v="EMP10662"/>
        <s v="EMP10663"/>
        <s v="EMP10664"/>
        <s v="EMP10665"/>
        <s v="EMP10666"/>
        <s v="EMP10667"/>
        <s v="EMP10668"/>
        <s v="EMP10669"/>
        <s v="EMP10670"/>
        <s v="EMP10671"/>
        <s v="EMP10672"/>
        <s v="EMP10673"/>
        <s v="EMP10674"/>
        <s v="EMP10675"/>
        <s v="EMP10676"/>
        <s v="EMP10677"/>
        <s v="EMP10678"/>
        <s v="EMP10679"/>
        <s v="EMP10680"/>
        <s v="EMP10681"/>
        <s v="EMP10682"/>
        <s v="EMP10683"/>
        <s v="EMP10684"/>
        <s v="EMP10685"/>
        <s v="EMP10686"/>
        <s v="EMP10687"/>
        <s v="EMP10688"/>
        <s v="EMP10689"/>
        <s v="EMP10690"/>
        <s v="EMP10691"/>
        <s v="EMP10692"/>
        <s v="EMP10693"/>
        <s v="EMP10694"/>
        <s v="EMP10695"/>
        <s v="EMP10696"/>
        <s v="EMP10697"/>
        <s v="EMP10698"/>
        <s v="EMP10699"/>
        <s v="EMP10700"/>
        <s v="EMP10701"/>
        <s v="EMP10702"/>
        <s v="EMP10703"/>
        <s v="EMP10704"/>
        <s v="EMP10705"/>
        <s v="EMP10706"/>
        <s v="EMP10707"/>
        <s v="EMP10708"/>
        <s v="EMP10709"/>
        <s v="EMP10710"/>
        <s v="EMP10711"/>
        <s v="EMP10712"/>
        <s v="EMP10713"/>
        <s v="EMP10714"/>
        <s v="EMP10715"/>
        <s v="EMP10716"/>
        <s v="EMP10717"/>
        <s v="EMP10718"/>
        <s v="EMP10719"/>
        <s v="EMP10720"/>
        <s v="EMP10721"/>
        <s v="EMP10722"/>
        <s v="EMP10723"/>
        <s v="EMP10724"/>
        <s v="EMP10725"/>
        <s v="EMP10726"/>
        <s v="EMP10727"/>
        <s v="EMP10728"/>
        <s v="EMP10729"/>
        <s v="EMP10730"/>
        <s v="EMP10731"/>
        <s v="EMP10732"/>
        <s v="EMP10733"/>
        <s v="EMP10734"/>
        <s v="EMP10735"/>
        <s v="EMP10736"/>
        <s v="EMP10737"/>
        <s v="EMP10738"/>
        <s v="EMP10739"/>
        <s v="EMP10740"/>
        <s v="EMP10741"/>
        <s v="EMP10742"/>
        <s v="EMP10743"/>
        <s v="EMP10744"/>
        <s v="EMP10745"/>
        <s v="EMP10746"/>
        <s v="EMP10747"/>
        <s v="EMP10748"/>
        <s v="EMP10749"/>
        <s v="EMP10750"/>
        <s v="EMP10751"/>
        <s v="EMP10752"/>
        <s v="EMP10753"/>
        <s v="EMP10754"/>
        <s v="EMP10755"/>
        <s v="EMP10756"/>
        <s v="EMP10757"/>
        <s v="EMP10758"/>
        <s v="EMP10759"/>
        <s v="EMP10760"/>
        <s v="EMP10761"/>
        <s v="EMP10762"/>
        <s v="EMP10763"/>
        <s v="EMP10764"/>
        <s v="EMP10765"/>
        <s v="EMP10766"/>
        <s v="EMP10767"/>
        <s v="EMP10768"/>
        <s v="EMP10769"/>
        <s v="EMP10770"/>
        <s v="EMP10771"/>
        <s v="EMP10772"/>
        <s v="EMP10773"/>
        <s v="EMP10774"/>
        <s v="EMP10775"/>
        <s v="EMP10776"/>
        <s v="EMP10777"/>
        <s v="EMP10778"/>
        <s v="EMP10779"/>
        <s v="EMP10780"/>
        <s v="EMP10781"/>
        <s v="EMP10782"/>
        <s v="EMP10783"/>
        <s v="EMP10784"/>
        <s v="EMP10785"/>
        <s v="EMP10786"/>
        <s v="EMP10787"/>
        <s v="EMP10788"/>
        <s v="EMP10789"/>
        <s v="EMP10790"/>
        <s v="EMP10791"/>
        <s v="EMP10792"/>
        <s v="EMP10793"/>
        <s v="EMP10794"/>
        <s v="EMP10795"/>
        <s v="EMP10796"/>
        <s v="EMP10797"/>
        <s v="EMP10798"/>
        <s v="EMP10799"/>
        <s v="EMP10800"/>
        <s v="EMP10801"/>
        <s v="EMP10802"/>
        <s v="EMP10803"/>
        <s v="EMP10804"/>
        <s v="EMP10805"/>
        <s v="EMP10806"/>
        <s v="EMP10807"/>
        <s v="EMP10808"/>
        <s v="EMP10809"/>
        <s v="EMP10810"/>
        <s v="EMP10811"/>
        <s v="EMP10812"/>
        <s v="EMP10813"/>
        <s v="EMP10814"/>
        <s v="EMP10815"/>
        <s v="EMP10816"/>
        <s v="EMP10817"/>
        <s v="EMP10818"/>
        <s v="EMP10819"/>
        <s v="EMP10820"/>
        <s v="EMP10821"/>
        <s v="EMP10822"/>
        <s v="EMP10823"/>
        <s v="EMP10824"/>
        <s v="EMP10825"/>
        <s v="EMP10826"/>
        <s v="EMP10827"/>
        <s v="EMP10828"/>
        <s v="EMP10829"/>
        <s v="EMP10830"/>
        <s v="EMP10831"/>
        <s v="EMP10832"/>
        <s v="EMP10833"/>
        <s v="EMP10834"/>
        <s v="EMP10835"/>
        <s v="EMP10836"/>
        <s v="EMP10837"/>
        <s v="EMP10838"/>
        <s v="EMP10839"/>
        <s v="EMP10840"/>
        <s v="EMP10841"/>
        <s v="EMP10842"/>
        <s v="EMP10843"/>
        <s v="EMP10844"/>
        <s v="EMP10845"/>
        <s v="EMP10846"/>
        <s v="EMP10847"/>
        <s v="EMP10848"/>
        <s v="EMP10849"/>
        <s v="EMP10850"/>
        <s v="EMP10851"/>
        <s v="EMP10852"/>
        <s v="EMP10853"/>
        <s v="EMP10854"/>
        <s v="EMP10855"/>
        <s v="EMP10856"/>
        <s v="EMP10857"/>
        <s v="EMP10858"/>
        <s v="EMP10859"/>
        <s v="EMP10860"/>
        <s v="EMP10861"/>
        <s v="EMP10862"/>
        <s v="EMP10863"/>
        <s v="EMP10864"/>
        <s v="EMP10865"/>
        <s v="EMP10866"/>
        <s v="EMP10867"/>
        <s v="EMP10868"/>
        <s v="EMP10869"/>
        <s v="EMP10870"/>
        <s v="EMP10871"/>
        <s v="EMP10872"/>
        <s v="EMP10873"/>
        <s v="EMP10874"/>
        <s v="EMP10875"/>
        <s v="EMP10876"/>
        <s v="EMP10877"/>
        <s v="EMP10878"/>
        <s v="EMP10879"/>
        <s v="EMP10880"/>
        <s v="EMP10881"/>
        <s v="EMP10882"/>
        <s v="EMP10883"/>
        <s v="EMP10884"/>
        <s v="EMP10885"/>
        <s v="EMP10886"/>
        <s v="EMP10887"/>
        <s v="EMP10888"/>
        <s v="EMP10889"/>
        <s v="EMP10890"/>
        <s v="EMP10891"/>
        <s v="EMP10892"/>
        <s v="EMP10893"/>
        <s v="EMP10894"/>
        <s v="EMP10895"/>
        <s v="EMP10896"/>
        <s v="EMP10897"/>
        <s v="EMP10898"/>
        <s v="EMP10899"/>
        <s v="EMP10900"/>
        <s v="EMP10901"/>
        <s v="EMP10902"/>
        <s v="EMP10903"/>
        <s v="EMP10904"/>
        <s v="EMP10905"/>
        <s v="EMP10906"/>
        <s v="EMP10907"/>
        <s v="EMP10908"/>
        <s v="EMP10909"/>
        <s v="EMP10910"/>
        <s v="EMP10911"/>
        <s v="EMP10912"/>
        <s v="EMP10913"/>
        <s v="EMP10914"/>
        <s v="EMP10915"/>
        <s v="EMP10916"/>
        <s v="EMP10917"/>
        <s v="EMP10918"/>
        <s v="EMP10919"/>
        <s v="EMP10920"/>
        <s v="EMP10921"/>
        <s v="EMP10922"/>
        <s v="EMP10923"/>
        <s v="EMP10924"/>
        <s v="EMP10925"/>
        <s v="EMP10926"/>
        <s v="EMP10927"/>
        <s v="EMP10928"/>
        <s v="EMP10929"/>
        <s v="EMP10930"/>
        <s v="EMP10931"/>
        <s v="EMP10932"/>
        <s v="EMP10933"/>
        <s v="EMP10934"/>
        <s v="EMP10935"/>
        <s v="EMP10936"/>
        <s v="EMP10937"/>
        <s v="EMP10938"/>
        <s v="EMP10939"/>
        <s v="EMP10940"/>
        <s v="EMP10941"/>
        <s v="EMP10942"/>
        <s v="EMP10943"/>
        <s v="EMP10944"/>
        <s v="EMP10945"/>
        <s v="EMP10946"/>
        <s v="EMP10947"/>
        <s v="EMP10948"/>
        <s v="EMP10949"/>
        <s v="EMP10950"/>
        <s v="EMP10951"/>
        <s v="EMP10952"/>
        <s v="EMP10953"/>
        <s v="EMP10954"/>
        <s v="EMP10955"/>
        <s v="EMP10956"/>
        <s v="EMP10957"/>
        <s v="EMP10958"/>
        <s v="EMP10959"/>
        <s v="EMP10960"/>
        <s v="EMP10961"/>
        <s v="EMP10962"/>
        <s v="EMP10963"/>
        <s v="EMP10964"/>
        <s v="EMP10965"/>
        <s v="EMP10966"/>
        <s v="EMP10967"/>
        <s v="EMP10968"/>
        <s v="EMP10969"/>
        <s v="EMP10970"/>
        <s v="EMP10971"/>
        <s v="EMP10972"/>
        <s v="EMP10973"/>
        <s v="EMP10974"/>
        <s v="EMP10975"/>
        <s v="EMP10976"/>
        <s v="EMP10977"/>
        <s v="EMP10978"/>
        <s v="EMP10979"/>
        <s v="EMP10980"/>
        <s v="EMP10981"/>
        <s v="EMP10982"/>
        <s v="EMP10983"/>
        <s v="EMP10984"/>
        <s v="EMP10985"/>
        <s v="EMP10986"/>
        <s v="EMP10987"/>
        <s v="EMP10988"/>
        <s v="EMP10989"/>
        <s v="EMP10990"/>
        <s v="EMP10991"/>
        <s v="EMP10992"/>
        <s v="EMP10993"/>
        <s v="EMP10994"/>
        <s v="EMP10995"/>
        <s v="EMP10996"/>
        <s v="EMP10997"/>
        <s v="EMP10998"/>
        <s v="EMP10999"/>
        <s v="EMP11000"/>
        <s v="EMP11001"/>
        <s v="EMP11002"/>
        <s v="EMP11003"/>
        <s v="EMP11004"/>
        <s v="EMP11005"/>
        <s v="EMP11006"/>
        <s v="EMP11007"/>
        <s v="EMP11008"/>
        <s v="EMP11009"/>
        <s v="EMP11010"/>
        <s v="EMP11011"/>
        <s v="EMP11012"/>
        <s v="EMP11013"/>
        <s v="EMP11014"/>
        <s v="EMP11015"/>
        <s v="EMP11016"/>
        <s v="EMP11017"/>
        <s v="EMP11018"/>
        <s v="EMP11019"/>
        <s v="EMP11020"/>
        <s v="EMP11021"/>
        <s v="EMP11022"/>
        <s v="EMP11023"/>
        <s v="EMP11024"/>
        <s v="EMP11025"/>
        <s v="EMP11026"/>
        <s v="EMP11027"/>
        <s v="EMP11028"/>
        <s v="EMP11029"/>
        <s v="EMP11030"/>
        <s v="EMP11031"/>
        <s v="EMP11032"/>
        <s v="EMP11033"/>
        <s v="EMP11034"/>
        <s v="EMP11035"/>
        <s v="EMP11036"/>
        <s v="EMP11037"/>
        <s v="EMP11038"/>
        <s v="EMP11039"/>
        <s v="EMP11040"/>
        <s v="EMP11041"/>
        <s v="EMP11042"/>
        <s v="EMP11043"/>
        <s v="EMP11044"/>
        <s v="EMP11045"/>
        <s v="EMP11046"/>
        <s v="EMP11047"/>
        <s v="EMP11048"/>
        <s v="EMP11049"/>
        <s v="EMP11050"/>
        <s v="EMP11051"/>
        <s v="EMP11052"/>
        <s v="EMP11053"/>
        <s v="EMP11054"/>
        <s v="EMP11055"/>
        <s v="EMP11056"/>
        <s v="EMP11057"/>
        <s v="EMP11058"/>
        <s v="EMP11059"/>
        <s v="EMP11060"/>
        <s v="EMP11061"/>
        <s v="EMP11062"/>
        <s v="EMP11063"/>
        <s v="EMP11064"/>
        <s v="EMP11065"/>
        <s v="EMP11066"/>
        <s v="EMP11067"/>
        <s v="EMP11068"/>
        <s v="EMP11069"/>
        <s v="EMP11070"/>
        <s v="EMP11071"/>
        <s v="EMP11072"/>
        <s v="EMP11073"/>
        <s v="EMP11074"/>
        <s v="EMP11075"/>
        <s v="EMP11076"/>
        <s v="EMP11077"/>
        <s v="EMP11078"/>
        <s v="EMP11079"/>
        <s v="EMP11080"/>
        <s v="EMP11081"/>
        <s v="EMP11082"/>
        <s v="EMP11083"/>
        <s v="EMP11084"/>
        <s v="EMP11085"/>
        <s v="EMP11086"/>
        <s v="EMP11087"/>
        <s v="EMP11088"/>
        <s v="EMP11089"/>
        <s v="EMP11090"/>
        <s v="EMP11091"/>
        <s v="EMP11092"/>
        <s v="EMP11093"/>
        <s v="EMP11094"/>
        <s v="EMP11095"/>
        <s v="EMP11096"/>
        <s v="EMP11097"/>
        <s v="EMP11098"/>
        <s v="EMP11099"/>
        <s v="EMP11100"/>
        <s v="EMP11101"/>
        <s v="EMP11102"/>
        <s v="EMP11103"/>
        <s v="EMP11104"/>
        <s v="EMP11105"/>
        <s v="EMP11106"/>
        <s v="EMP11107"/>
        <s v="EMP11108"/>
        <s v="EMP11109"/>
        <s v="EMP11110"/>
        <s v="EMP11111"/>
        <s v="EMP11112"/>
        <s v="EMP11113"/>
        <s v="EMP11114"/>
        <s v="EMP11115"/>
        <s v="EMP11116"/>
        <s v="EMP11117"/>
        <s v="EMP11118"/>
        <s v="EMP11119"/>
        <s v="EMP11120"/>
        <s v="EMP11121"/>
        <s v="EMP11122"/>
        <s v="EMP11123"/>
        <s v="EMP11124"/>
        <s v="EMP11125"/>
        <s v="EMP11126"/>
        <s v="EMP11127"/>
        <s v="EMP11128"/>
        <s v="EMP11129"/>
        <s v="EMP11130"/>
        <s v="EMP11131"/>
        <s v="EMP11132"/>
        <s v="EMP11133"/>
        <s v="EMP11134"/>
        <s v="EMP11135"/>
        <s v="EMP11136"/>
        <s v="EMP11137"/>
        <s v="EMP11138"/>
        <s v="EMP11139"/>
        <s v="EMP11140"/>
        <s v="EMP11141"/>
        <s v="EMP11142"/>
        <s v="EMP11143"/>
        <s v="EMP11144"/>
        <s v="EMP11145"/>
        <s v="EMP11146"/>
        <s v="EMP11147"/>
        <s v="EMP11148"/>
        <s v="EMP11149"/>
        <s v="EMP11150"/>
        <s v="EMP11151"/>
        <s v="EMP11152"/>
        <s v="EMP11153"/>
        <s v="EMP11154"/>
        <s v="EMP11155"/>
        <s v="EMP11156"/>
        <s v="EMP11157"/>
        <s v="EMP11158"/>
        <s v="EMP11159"/>
        <s v="EMP11160"/>
        <s v="EMP11161"/>
        <s v="EMP11162"/>
        <s v="EMP11163"/>
        <s v="EMP11164"/>
        <s v="EMP11165"/>
        <s v="EMP11166"/>
        <s v="EMP11167"/>
        <s v="EMP11168"/>
        <s v="EMP11169"/>
        <s v="EMP11170"/>
        <s v="EMP11171"/>
        <s v="EMP11172"/>
        <s v="EMP11173"/>
        <s v="EMP11174"/>
        <s v="EMP11175"/>
        <s v="EMP11176"/>
        <s v="EMP11177"/>
        <s v="EMP11178"/>
        <s v="EMP11179"/>
        <s v="EMP11180"/>
        <s v="EMP11181"/>
        <s v="EMP11182"/>
        <s v="EMP11183"/>
        <s v="EMP11184"/>
        <s v="EMP11185"/>
        <s v="EMP11186"/>
        <s v="EMP11187"/>
        <s v="EMP11188"/>
        <s v="EMP11189"/>
        <s v="EMP11190"/>
        <s v="EMP11191"/>
        <s v="EMP11192"/>
        <s v="EMP11193"/>
        <s v="EMP11194"/>
        <s v="EMP11195"/>
        <s v="EMP11196"/>
        <s v="EMP11197"/>
        <s v="EMP11198"/>
        <s v="EMP11199"/>
        <s v="EMP11200"/>
        <s v="EMP11201"/>
        <s v="EMP11202"/>
        <s v="EMP11203"/>
        <s v="EMP11204"/>
        <s v="EMP11205"/>
        <s v="EMP11206"/>
        <s v="EMP11207"/>
        <s v="EMP11208"/>
        <s v="EMP11209"/>
        <s v="EMP11210"/>
        <s v="EMP11211"/>
        <s v="EMP11212"/>
        <s v="EMP11213"/>
        <s v="EMP11214"/>
        <s v="EMP11215"/>
        <s v="EMP11216"/>
        <s v="EMP11217"/>
        <s v="EMP11218"/>
        <s v="EMP11219"/>
        <s v="EMP11220"/>
        <s v="EMP11221"/>
        <s v="EMP11222"/>
        <s v="EMP11223"/>
        <s v="EMP11224"/>
        <s v="EMP11225"/>
        <s v="EMP11226"/>
        <s v="EMP11227"/>
        <s v="EMP11228"/>
        <s v="EMP11229"/>
        <s v="EMP11230"/>
        <s v="EMP11231"/>
        <s v="EMP11232"/>
        <s v="EMP11233"/>
        <s v="EMP11234"/>
        <s v="EMP11235"/>
        <s v="EMP11236"/>
        <s v="EMP11237"/>
        <s v="EMP11238"/>
        <s v="EMP11239"/>
        <s v="EMP11240"/>
        <s v="EMP11241"/>
        <s v="EMP11242"/>
        <s v="EMP11243"/>
        <s v="EMP11244"/>
        <s v="EMP11245"/>
        <s v="EMP11246"/>
        <s v="EMP11247"/>
        <s v="EMP11248"/>
        <s v="EMP11249"/>
        <s v="EMP11250"/>
        <s v="EMP11251"/>
        <s v="EMP11252"/>
        <s v="EMP11253"/>
        <s v="EMP11254"/>
        <s v="EMP11255"/>
        <s v="EMP11256"/>
        <s v="EMP11257"/>
        <s v="EMP11258"/>
        <s v="EMP11259"/>
        <s v="EMP11260"/>
        <s v="EMP11261"/>
        <s v="EMP11262"/>
        <s v="EMP11263"/>
        <s v="EMP11264"/>
        <s v="EMP11265"/>
        <s v="EMP11266"/>
        <s v="EMP11267"/>
        <s v="EMP11268"/>
        <s v="EMP11269"/>
        <s v="EMP11270"/>
        <s v="EMP11271"/>
        <s v="EMP11272"/>
        <s v="EMP11273"/>
        <s v="EMP11274"/>
        <s v="EMP11275"/>
        <s v="EMP11276"/>
        <s v="EMP11277"/>
        <s v="EMP11278"/>
        <s v="EMP11279"/>
        <s v="EMP11280"/>
        <s v="EMP11281"/>
        <s v="EMP11282"/>
        <s v="EMP11283"/>
        <s v="EMP11284"/>
        <s v="EMP11285"/>
        <s v="EMP11286"/>
        <s v="EMP11287"/>
        <s v="EMP11288"/>
        <s v="EMP11289"/>
        <s v="EMP11290"/>
        <s v="EMP11291"/>
        <s v="EMP11292"/>
        <s v="EMP11293"/>
        <s v="EMP11294"/>
        <s v="EMP11295"/>
        <s v="EMP11296"/>
        <s v="EMP11297"/>
        <s v="EMP11298"/>
        <s v="EMP11299"/>
        <s v="EMP11300"/>
        <s v="EMP11301"/>
        <s v="EMP11302"/>
        <s v="EMP11303"/>
        <s v="EMP11304"/>
        <s v="EMP11305"/>
        <s v="EMP11306"/>
        <s v="EMP11307"/>
        <s v="EMP11308"/>
        <s v="EMP11309"/>
        <s v="EMP11310"/>
        <s v="EMP11311"/>
        <s v="EMP11312"/>
        <s v="EMP11313"/>
        <s v="EMP11314"/>
        <s v="EMP11315"/>
        <s v="EMP11316"/>
        <s v="EMP11317"/>
        <s v="EMP11318"/>
        <s v="EMP11319"/>
        <s v="EMP11320"/>
        <s v="EMP11321"/>
        <s v="EMP11322"/>
        <s v="EMP11323"/>
        <s v="EMP11324"/>
        <s v="EMP11325"/>
        <s v="EMP11326"/>
        <s v="EMP11327"/>
        <s v="EMP11328"/>
        <s v="EMP11329"/>
        <s v="EMP11330"/>
        <s v="EMP11331"/>
        <s v="EMP11332"/>
        <s v="EMP11333"/>
        <s v="EMP11334"/>
        <s v="EMP11335"/>
        <s v="EMP11336"/>
        <s v="EMP11337"/>
        <s v="EMP11338"/>
        <s v="EMP11339"/>
        <s v="EMP11340"/>
        <s v="EMP11341"/>
        <s v="EMP11342"/>
        <s v="EMP11343"/>
        <s v="EMP11344"/>
        <s v="EMP11345"/>
        <s v="EMP11346"/>
        <s v="EMP11347"/>
        <s v="EMP11348"/>
        <s v="EMP11349"/>
        <s v="EMP11350"/>
        <s v="EMP11351"/>
        <s v="EMP11352"/>
        <s v="EMP11353"/>
        <s v="EMP11354"/>
        <s v="EMP11355"/>
        <s v="EMP11356"/>
        <s v="EMP11357"/>
        <s v="EMP11358"/>
        <s v="EMP11359"/>
        <s v="EMP11360"/>
        <s v="EMP11361"/>
        <s v="EMP11362"/>
        <s v="EMP11363"/>
        <s v="EMP11364"/>
        <s v="EMP11365"/>
        <s v="EMP11366"/>
        <s v="EMP11367"/>
        <s v="EMP11368"/>
        <s v="EMP11369"/>
        <s v="EMP11370"/>
        <s v="EMP11371"/>
        <s v="EMP11372"/>
        <s v="EMP11373"/>
        <s v="EMP11374"/>
        <s v="EMP11375"/>
        <s v="EMP11376"/>
        <s v="EMP11377"/>
        <s v="EMP11378"/>
        <s v="EMP11379"/>
        <s v="EMP11380"/>
        <s v="EMP11381"/>
        <s v="EMP11382"/>
        <s v="EMP11383"/>
        <s v="EMP11384"/>
        <s v="EMP11385"/>
        <s v="EMP11386"/>
        <s v="EMP11387"/>
        <s v="EMP11388"/>
        <s v="EMP11389"/>
        <s v="EMP11390"/>
        <s v="EMP11391"/>
        <s v="EMP11392"/>
        <s v="EMP11393"/>
        <s v="EMP11394"/>
        <s v="EMP11395"/>
        <s v="EMP11396"/>
        <s v="EMP11397"/>
        <s v="EMP11398"/>
        <s v="EMP11399"/>
        <s v="EMP11400"/>
        <s v="EMP11401"/>
        <s v="EMP11402"/>
        <s v="EMP11403"/>
        <s v="EMP11404"/>
        <s v="EMP11405"/>
        <s v="EMP11406"/>
        <s v="EMP11407"/>
        <s v="EMP11408"/>
        <s v="EMP11409"/>
        <s v="EMP11410"/>
        <s v="EMP11411"/>
        <s v="EMP11412"/>
        <s v="EMP11413"/>
        <s v="EMP11414"/>
        <s v="EMP11415"/>
        <s v="EMP11416"/>
        <s v="EMP11417"/>
        <s v="EMP11418"/>
        <s v="EMP11419"/>
        <s v="EMP11420"/>
        <s v="EMP11421"/>
        <s v="EMP11422"/>
        <s v="EMP11423"/>
        <s v="EMP11424"/>
        <s v="EMP11425"/>
        <s v="EMP11426"/>
        <s v="EMP11427"/>
        <s v="EMP11428"/>
        <s v="EMP11429"/>
        <s v="EMP11430"/>
        <s v="EMP11431"/>
        <s v="EMP11432"/>
        <s v="EMP11433"/>
        <s v="EMP11434"/>
        <s v="EMP11435"/>
        <s v="EMP11436"/>
        <s v="EMP11437"/>
        <s v="EMP11438"/>
        <s v="EMP11439"/>
        <s v="EMP11440"/>
        <s v="EMP11441"/>
        <s v="EMP11442"/>
        <s v="EMP11443"/>
        <s v="EMP11444"/>
        <s v="EMP11445"/>
        <s v="EMP11446"/>
        <s v="EMP11447"/>
        <s v="EMP11448"/>
        <s v="EMP11449"/>
        <s v="EMP11450"/>
        <s v="EMP11451"/>
        <s v="EMP11452"/>
        <s v="EMP11453"/>
        <s v="EMP11454"/>
        <s v="EMP11455"/>
        <s v="EMP11456"/>
        <s v="EMP11457"/>
        <s v="EMP11458"/>
        <s v="EMP11459"/>
        <s v="EMP11460"/>
        <s v="EMP11461"/>
        <s v="EMP11462"/>
        <s v="EMP11463"/>
        <s v="EMP11464"/>
        <s v="EMP11465"/>
        <s v="EMP11466"/>
        <s v="EMP11467"/>
        <s v="EMP11468"/>
        <s v="EMP11469"/>
        <s v="EMP11470"/>
        <s v="EMP11471"/>
        <s v="EMP11472"/>
        <s v="EMP11473"/>
        <s v="EMP11474"/>
        <s v="EMP11475"/>
        <s v="EMP11476"/>
        <s v="EMP11477"/>
        <s v="EMP11478"/>
        <s v="EMP11479"/>
        <s v="EMP11480"/>
        <s v="EMP11481"/>
        <s v="EMP11482"/>
        <s v="EMP11483"/>
        <s v="EMP11484"/>
        <s v="EMP11485"/>
        <s v="EMP11486"/>
        <s v="EMP11487"/>
        <s v="EMP11488"/>
        <s v="EMP11489"/>
        <s v="EMP11490"/>
        <s v="EMP11491"/>
        <s v="EMP11492"/>
        <s v="EMP11493"/>
        <s v="EMP11494"/>
        <s v="EMP11495"/>
        <s v="EMP11496"/>
        <s v="EMP11497"/>
        <s v="EMP11498"/>
        <s v="EMP11499"/>
        <s v="EMP11500"/>
        <s v="EMP11501"/>
        <s v="EMP11502"/>
        <s v="EMP11503"/>
        <s v="EMP11504"/>
        <s v="EMP11505"/>
        <s v="EMP11506"/>
        <s v="EMP11507"/>
        <s v="EMP11508"/>
        <s v="EMP11509"/>
        <s v="EMP11510"/>
        <s v="EMP11511"/>
        <s v="EMP11512"/>
        <s v="EMP11513"/>
        <s v="EMP11514"/>
        <s v="EMP11515"/>
        <s v="EMP11516"/>
        <s v="EMP11517"/>
        <s v="EMP11518"/>
        <s v="EMP11519"/>
        <s v="EMP11520"/>
        <s v="EMP11521"/>
        <s v="EMP11522"/>
        <s v="EMP11523"/>
        <s v="EMP11524"/>
        <s v="EMP11525"/>
        <s v="EMP11526"/>
        <s v="EMP11527"/>
        <s v="EMP11528"/>
        <s v="EMP11529"/>
        <s v="EMP11530"/>
        <s v="EMP11531"/>
        <s v="EMP11532"/>
        <s v="EMP11533"/>
        <s v="EMP11534"/>
        <s v="EMP11535"/>
        <s v="EMP11536"/>
        <s v="EMP11537"/>
        <s v="EMP11538"/>
        <s v="EMP11539"/>
        <s v="EMP11540"/>
        <s v="EMP11541"/>
        <s v="EMP11542"/>
        <s v="EMP11543"/>
        <s v="EMP11544"/>
        <s v="EMP11545"/>
        <s v="EMP11546"/>
        <s v="EMP11547"/>
        <s v="EMP11548"/>
        <s v="EMP11549"/>
        <s v="EMP11550"/>
        <s v="EMP11551"/>
        <s v="EMP11552"/>
        <s v="EMP11553"/>
        <s v="EMP11554"/>
        <s v="EMP11555"/>
        <s v="EMP11556"/>
        <s v="EMP11557"/>
        <s v="EMP11558"/>
        <s v="EMP11559"/>
        <s v="EMP11560"/>
        <s v="EMP11561"/>
        <s v="EMP11562"/>
        <s v="EMP11563"/>
        <s v="EMP11564"/>
        <s v="EMP11565"/>
        <s v="EMP11566"/>
        <s v="EMP11567"/>
        <s v="EMP11568"/>
        <s v="EMP11569"/>
        <s v="EMP11570"/>
        <s v="EMP11571"/>
        <s v="EMP11572"/>
        <s v="EMP11573"/>
        <s v="EMP11574"/>
        <s v="EMP11575"/>
        <s v="EMP11576"/>
        <s v="EMP11577"/>
        <s v="EMP11578"/>
        <s v="EMP11579"/>
        <s v="EMP11580"/>
        <s v="EMP11581"/>
        <s v="EMP11582"/>
        <s v="EMP11583"/>
        <s v="EMP11584"/>
        <s v="EMP11585"/>
        <s v="EMP11586"/>
        <s v="EMP11587"/>
        <s v="EMP11588"/>
        <s v="EMP11589"/>
        <s v="EMP11590"/>
        <s v="EMP11591"/>
        <s v="EMP11592"/>
        <s v="EMP11593"/>
        <s v="EMP11594"/>
        <s v="EMP11595"/>
        <s v="EMP11596"/>
        <s v="EMP11597"/>
        <s v="EMP11598"/>
        <s v="EMP11599"/>
        <s v="EMP11600"/>
        <s v="EMP11601"/>
        <s v="EMP11602"/>
        <s v="EMP11603"/>
        <s v="EMP11604"/>
        <s v="EMP11605"/>
        <s v="EMP11606"/>
        <s v="EMP11607"/>
        <s v="EMP11608"/>
        <s v="EMP11609"/>
        <s v="EMP11610"/>
        <s v="EMP11611"/>
        <s v="EMP11612"/>
        <s v="EMP11613"/>
        <s v="EMP11614"/>
        <s v="EMP11615"/>
        <s v="EMP11616"/>
        <s v="EMP11617"/>
        <s v="EMP11618"/>
        <s v="EMP11619"/>
        <s v="EMP11620"/>
        <s v="EMP11621"/>
        <s v="EMP11622"/>
        <s v="EMP11623"/>
        <s v="EMP11624"/>
        <s v="EMP11625"/>
        <s v="EMP11626"/>
        <s v="EMP11627"/>
        <s v="EMP11628"/>
        <s v="EMP11629"/>
        <s v="EMP11630"/>
        <s v="EMP11631"/>
        <s v="EMP11632"/>
        <s v="EMP11633"/>
        <s v="EMP11634"/>
        <s v="EMP11635"/>
        <s v="EMP11636"/>
        <s v="EMP11637"/>
        <s v="EMP11638"/>
        <s v="EMP11639"/>
        <s v="EMP11640"/>
        <s v="EMP11641"/>
        <s v="EMP11642"/>
        <s v="EMP11643"/>
        <s v="EMP11644"/>
        <s v="EMP11645"/>
        <s v="EMP11646"/>
        <s v="EMP11647"/>
        <s v="EMP11648"/>
        <s v="EMP11649"/>
        <s v="EMP11650"/>
        <s v="EMP11651"/>
        <s v="EMP11652"/>
        <s v="EMP11653"/>
        <s v="EMP11654"/>
        <s v="EMP11655"/>
        <s v="EMP11656"/>
        <s v="EMP11657"/>
        <s v="EMP11658"/>
        <s v="EMP11659"/>
        <s v="EMP11660"/>
        <s v="EMP11661"/>
        <s v="EMP11662"/>
        <s v="EMP11663"/>
        <s v="EMP11664"/>
        <s v="EMP11665"/>
        <s v="EMP11666"/>
        <s v="EMP11667"/>
        <s v="EMP11668"/>
        <s v="EMP11669"/>
        <s v="EMP11670"/>
        <s v="EMP11671"/>
        <s v="EMP11672"/>
        <s v="EMP11673"/>
        <s v="EMP11674"/>
        <s v="EMP11675"/>
        <s v="EMP11676"/>
        <s v="EMP11677"/>
        <s v="EMP11678"/>
        <s v="EMP11679"/>
        <s v="EMP11680"/>
        <s v="EMP11681"/>
        <s v="EMP11682"/>
        <s v="EMP11683"/>
        <s v="EMP11684"/>
        <s v="EMP11685"/>
        <s v="EMP11686"/>
        <s v="EMP11687"/>
        <s v="EMP11688"/>
        <s v="EMP11689"/>
        <s v="EMP11690"/>
        <s v="EMP11691"/>
        <s v="EMP11692"/>
        <s v="EMP11693"/>
        <s v="EMP11694"/>
        <s v="EMP11695"/>
        <s v="EMP11696"/>
        <s v="EMP11697"/>
        <s v="EMP11698"/>
        <s v="EMP11699"/>
        <s v="EMP11700"/>
        <s v="EMP11701"/>
        <s v="EMP11702"/>
        <s v="EMP11703"/>
        <s v="EMP11704"/>
        <s v="EMP11705"/>
        <s v="EMP11706"/>
        <s v="EMP11707"/>
        <s v="EMP11708"/>
        <s v="EMP11709"/>
        <s v="EMP11710"/>
        <s v="EMP11711"/>
        <s v="EMP11712"/>
        <s v="EMP11713"/>
        <s v="EMP11714"/>
        <s v="EMP11715"/>
        <s v="EMP11716"/>
        <s v="EMP11717"/>
        <s v="EMP11718"/>
        <s v="EMP11719"/>
        <s v="EMP11720"/>
        <s v="EMP11721"/>
        <s v="EMP11722"/>
        <s v="EMP11723"/>
        <s v="EMP11724"/>
        <s v="EMP11725"/>
        <s v="EMP11726"/>
        <s v="EMP11727"/>
        <s v="EMP11728"/>
        <s v="EMP11729"/>
        <s v="EMP11730"/>
        <s v="EMP11731"/>
        <s v="EMP11732"/>
        <s v="EMP11733"/>
        <s v="EMP11734"/>
        <s v="EMP11735"/>
        <s v="EMP11736"/>
        <s v="EMP11737"/>
        <s v="EMP11738"/>
        <s v="EMP11739"/>
        <s v="EMP11740"/>
        <s v="EMP11741"/>
        <s v="EMP11742"/>
        <s v="EMP11743"/>
        <s v="EMP11744"/>
        <s v="EMP11745"/>
        <s v="EMP11746"/>
        <s v="EMP11747"/>
        <s v="EMP11748"/>
        <s v="EMP11749"/>
        <s v="EMP11750"/>
        <s v="EMP11751"/>
        <s v="EMP11752"/>
        <s v="EMP11753"/>
        <s v="EMP11754"/>
        <s v="EMP11755"/>
        <s v="EMP11756"/>
        <s v="EMP11757"/>
        <s v="EMP11758"/>
        <s v="EMP11759"/>
        <s v="EMP11760"/>
        <s v="EMP11761"/>
        <s v="EMP11762"/>
        <s v="EMP11763"/>
        <s v="EMP11764"/>
        <s v="EMP11765"/>
        <s v="EMP11766"/>
        <s v="EMP11767"/>
        <s v="EMP11768"/>
        <s v="EMP11769"/>
        <s v="EMP11770"/>
        <s v="EMP11771"/>
        <s v="EMP11772"/>
        <s v="EMP11773"/>
        <s v="EMP11774"/>
        <s v="EMP11775"/>
        <s v="EMP11776"/>
        <s v="EMP11777"/>
        <s v="EMP11778"/>
        <s v="EMP11779"/>
        <s v="EMP11780"/>
        <s v="EMP11781"/>
        <s v="EMP11782"/>
        <s v="EMP11783"/>
        <s v="EMP11784"/>
        <s v="EMP11785"/>
        <s v="EMP11786"/>
        <s v="EMP11787"/>
        <s v="EMP11788"/>
        <s v="EMP11789"/>
        <s v="EMP11790"/>
        <s v="EMP11791"/>
        <s v="EMP11792"/>
        <s v="EMP11793"/>
        <s v="EMP11794"/>
        <s v="EMP11795"/>
        <s v="EMP11796"/>
        <s v="EMP11797"/>
        <s v="EMP11798"/>
        <s v="EMP11799"/>
        <s v="EMP11800"/>
        <s v="EMP11801"/>
        <s v="EMP11802"/>
        <s v="EMP11803"/>
        <s v="EMP11804"/>
        <s v="EMP11805"/>
        <s v="EMP11806"/>
        <s v="EMP11807"/>
        <s v="EMP11808"/>
        <s v="EMP11809"/>
        <s v="EMP11810"/>
        <s v="EMP11811"/>
        <s v="EMP11812"/>
        <s v="EMP11813"/>
        <s v="EMP11814"/>
        <s v="EMP11815"/>
        <s v="EMP11816"/>
        <s v="EMP11817"/>
        <s v="EMP11818"/>
        <s v="EMP11819"/>
        <s v="EMP11820"/>
        <s v="EMP11821"/>
        <s v="EMP11822"/>
        <s v="EMP11823"/>
        <s v="EMP11824"/>
        <s v="EMP11825"/>
        <s v="EMP11826"/>
        <s v="EMP11827"/>
        <s v="EMP11828"/>
        <s v="EMP11829"/>
        <s v="EMP11830"/>
        <s v="EMP11831"/>
        <s v="EMP11832"/>
        <s v="EMP11833"/>
        <s v="EMP11834"/>
        <s v="EMP11835"/>
        <s v="EMP11836"/>
        <s v="EMP11837"/>
        <s v="EMP11838"/>
        <s v="EMP11839"/>
        <s v="EMP11840"/>
        <s v="EMP11841"/>
        <s v="EMP11842"/>
        <s v="EMP11843"/>
        <s v="EMP11844"/>
        <s v="EMP11845"/>
        <s v="EMP11846"/>
        <s v="EMP11847"/>
        <s v="EMP11848"/>
        <s v="EMP11849"/>
        <s v="EMP11850"/>
        <s v="EMP11851"/>
        <s v="EMP11852"/>
        <s v="EMP11853"/>
        <s v="EMP11854"/>
        <s v="EMP11855"/>
        <s v="EMP11856"/>
        <s v="EMP11857"/>
        <s v="EMP11858"/>
        <s v="EMP11859"/>
        <s v="EMP11860"/>
        <s v="EMP11861"/>
        <s v="EMP11862"/>
        <s v="EMP11863"/>
        <s v="EMP11864"/>
        <s v="EMP11865"/>
        <s v="EMP11866"/>
        <s v="EMP11867"/>
        <s v="EMP11868"/>
        <s v="EMP11869"/>
        <s v="EMP11870"/>
        <s v="EMP11871"/>
        <s v="EMP11872"/>
        <s v="EMP11873"/>
        <s v="EMP11874"/>
        <s v="EMP11875"/>
        <s v="EMP11876"/>
        <s v="EMP11877"/>
        <s v="EMP11878"/>
        <s v="EMP11879"/>
        <s v="EMP11880"/>
        <s v="EMP11881"/>
        <s v="EMP11882"/>
        <s v="EMP11883"/>
        <s v="EMP11884"/>
        <s v="EMP11885"/>
        <s v="EMP11886"/>
        <s v="EMP11887"/>
        <s v="EMP11888"/>
        <s v="EMP11889"/>
        <s v="EMP11890"/>
        <s v="EMP11891"/>
        <s v="EMP11892"/>
        <s v="EMP11893"/>
        <s v="EMP11894"/>
        <s v="EMP11895"/>
        <s v="EMP11896"/>
        <s v="EMP11897"/>
        <s v="EMP11898"/>
        <s v="EMP11899"/>
        <s v="EMP11900"/>
        <s v="EMP11901"/>
        <s v="EMP11902"/>
        <s v="EMP11903"/>
        <s v="EMP11904"/>
        <s v="EMP11905"/>
        <s v="EMP11906"/>
        <s v="EMP11907"/>
        <s v="EMP11908"/>
        <s v="EMP11909"/>
        <s v="EMP11910"/>
        <s v="EMP11911"/>
        <s v="EMP11912"/>
        <s v="EMP11913"/>
        <s v="EMP11914"/>
        <s v="EMP11915"/>
        <s v="EMP11916"/>
        <s v="EMP11917"/>
        <s v="EMP11918"/>
        <s v="EMP11919"/>
        <s v="EMP11920"/>
        <s v="EMP11921"/>
        <s v="EMP11922"/>
        <s v="EMP11923"/>
        <s v="EMP11924"/>
        <s v="EMP11925"/>
        <s v="EMP11926"/>
        <s v="EMP11927"/>
        <s v="EMP11928"/>
        <s v="EMP11929"/>
        <s v="EMP11930"/>
        <s v="EMP11931"/>
        <s v="EMP11932"/>
        <s v="EMP11933"/>
        <s v="EMP11934"/>
        <s v="EMP11935"/>
        <s v="EMP11936"/>
        <s v="EMP11937"/>
        <s v="EMP11938"/>
        <s v="EMP11939"/>
        <s v="EMP11940"/>
        <s v="EMP11941"/>
        <s v="EMP11942"/>
        <s v="EMP11943"/>
        <s v="EMP11944"/>
        <s v="EMP11945"/>
        <s v="EMP11946"/>
        <s v="EMP11947"/>
        <s v="EMP11948"/>
        <s v="EMP11949"/>
        <s v="EMP11950"/>
        <s v="EMP11951"/>
        <s v="EMP11952"/>
        <s v="EMP11953"/>
        <s v="EMP11954"/>
        <s v="EMP11955"/>
        <s v="EMP11956"/>
        <s v="EMP11957"/>
        <s v="EMP11958"/>
        <s v="EMP11959"/>
        <s v="EMP11960"/>
        <s v="EMP11961"/>
        <s v="EMP11962"/>
        <s v="EMP11963"/>
        <s v="EMP11964"/>
        <s v="EMP11965"/>
        <s v="EMP11966"/>
        <s v="EMP11967"/>
        <s v="EMP11968"/>
        <s v="EMP11969"/>
        <s v="EMP11970"/>
        <s v="EMP11971"/>
        <s v="EMP11972"/>
        <s v="EMP11973"/>
        <s v="EMP11974"/>
        <s v="EMP11975"/>
        <s v="EMP11976"/>
        <s v="EMP11977"/>
        <s v="EMP11978"/>
        <s v="EMP11979"/>
        <s v="EMP11980"/>
        <s v="EMP11981"/>
        <s v="EMP11982"/>
        <s v="EMP11983"/>
        <s v="EMP11984"/>
        <s v="EMP11985"/>
        <s v="EMP11986"/>
        <s v="EMP11987"/>
        <s v="EMP11988"/>
        <s v="EMP11989"/>
        <s v="EMP11990"/>
        <s v="EMP11991"/>
        <s v="EMP11992"/>
        <s v="EMP11993"/>
        <s v="EMP11994"/>
        <s v="EMP11995"/>
        <s v="EMP11996"/>
        <s v="EMP11997"/>
        <s v="EMP11998"/>
        <s v="EMP11999"/>
        <s v="EMP12000"/>
        <s v="EMP12001"/>
        <s v="EMP12002"/>
        <s v="EMP12003"/>
        <s v="EMP12004"/>
        <s v="EMP12005"/>
        <s v="EMP12006"/>
        <s v="EMP12007"/>
        <s v="EMP12008"/>
        <s v="EMP12009"/>
        <s v="EMP12010"/>
        <s v="EMP12011"/>
        <s v="EMP12012"/>
        <s v="EMP12013"/>
        <s v="EMP12014"/>
        <s v="EMP12015"/>
        <s v="EMP12016"/>
        <s v="EMP12017"/>
        <s v="EMP12018"/>
        <s v="EMP12019"/>
        <s v="EMP12020"/>
        <s v="EMP12021"/>
        <s v="EMP12022"/>
        <s v="EMP12023"/>
        <s v="EMP12024"/>
        <s v="EMP12025"/>
        <s v="EMP12026"/>
        <s v="EMP12027"/>
        <s v="EMP12028"/>
        <s v="EMP12029"/>
        <s v="EMP12030"/>
        <s v="EMP12031"/>
        <s v="EMP12032"/>
        <s v="EMP12033"/>
        <s v="EMP12034"/>
        <s v="EMP12035"/>
        <s v="EMP12036"/>
        <s v="EMP12037"/>
        <s v="EMP12038"/>
        <s v="EMP12039"/>
        <s v="EMP12040"/>
        <s v="EMP12041"/>
        <s v="EMP12042"/>
        <s v="EMP12043"/>
        <s v="EMP12044"/>
        <s v="EMP12045"/>
        <s v="EMP12046"/>
        <s v="EMP12047"/>
        <s v="EMP12048"/>
        <s v="EMP12049"/>
        <s v="EMP12050"/>
        <s v="EMP12051"/>
        <s v="EMP12052"/>
        <s v="EMP12053"/>
        <s v="EMP12054"/>
        <s v="EMP12055"/>
        <s v="EMP12056"/>
        <s v="EMP12057"/>
        <s v="EMP12058"/>
        <s v="EMP12059"/>
        <s v="EMP12060"/>
        <s v="EMP12061"/>
        <s v="EMP12062"/>
        <s v="EMP12063"/>
        <s v="EMP12064"/>
        <s v="EMP12065"/>
        <s v="EMP12066"/>
        <s v="EMP12067"/>
        <s v="EMP12068"/>
        <s v="EMP12069"/>
        <s v="EMP12070"/>
        <s v="EMP12071"/>
        <s v="EMP12072"/>
        <s v="EMP12073"/>
        <s v="EMP12074"/>
        <s v="EMP12075"/>
        <s v="EMP12076"/>
        <s v="EMP12077"/>
        <s v="EMP12078"/>
        <s v="EMP12079"/>
        <s v="EMP12080"/>
        <s v="EMP12081"/>
        <s v="EMP12082"/>
        <s v="EMP12083"/>
        <s v="EMP12084"/>
        <s v="EMP12085"/>
        <s v="EMP12086"/>
        <s v="EMP12087"/>
        <s v="EMP12088"/>
        <s v="EMP12089"/>
        <s v="EMP12090"/>
        <s v="EMP12091"/>
        <s v="EMP12092"/>
        <s v="EMP12093"/>
        <s v="EMP12094"/>
        <s v="EMP12095"/>
        <s v="EMP12096"/>
        <s v="EMP12097"/>
        <s v="EMP12098"/>
        <s v="EMP12099"/>
        <s v="EMP12100"/>
        <s v="EMP12101"/>
        <s v="EMP12102"/>
        <s v="EMP12103"/>
        <s v="EMP12104"/>
        <s v="EMP12105"/>
        <s v="EMP12106"/>
        <s v="EMP12107"/>
        <s v="EMP12108"/>
        <s v="EMP12109"/>
        <s v="EMP12110"/>
        <s v="EMP12111"/>
        <s v="EMP12112"/>
        <s v="EMP12113"/>
        <s v="EMP12114"/>
        <s v="EMP12115"/>
        <s v="EMP12116"/>
        <s v="EMP12117"/>
        <s v="EMP12118"/>
        <s v="EMP12119"/>
        <s v="EMP12120"/>
        <s v="EMP12121"/>
        <s v="EMP12122"/>
        <s v="EMP12123"/>
        <s v="EMP12124"/>
        <s v="EMP12125"/>
        <s v="EMP12126"/>
        <s v="EMP12127"/>
        <s v="EMP12128"/>
        <s v="EMP12129"/>
        <s v="EMP12130"/>
        <s v="EMP12131"/>
        <s v="EMP12132"/>
        <s v="EMP12133"/>
        <s v="EMP12134"/>
        <s v="EMP12135"/>
        <s v="EMP12136"/>
        <s v="EMP12137"/>
        <s v="EMP12138"/>
        <s v="EMP12139"/>
        <s v="EMP12140"/>
        <s v="EMP12141"/>
        <s v="EMP12142"/>
        <s v="EMP12143"/>
        <s v="EMP12144"/>
        <s v="EMP12145"/>
        <s v="EMP12146"/>
        <s v="EMP12147"/>
        <s v="EMP12148"/>
        <s v="EMP12149"/>
        <s v="EMP12150"/>
        <s v="EMP12151"/>
        <s v="EMP12152"/>
        <s v="EMP12153"/>
        <s v="EMP12154"/>
        <s v="EMP12155"/>
        <s v="EMP12156"/>
        <s v="EMP12157"/>
        <s v="EMP12158"/>
        <s v="EMP12159"/>
        <s v="EMP12160"/>
        <s v="EMP12161"/>
        <s v="EMP12162"/>
        <s v="EMP12163"/>
        <s v="EMP12164"/>
        <s v="EMP12165"/>
        <s v="EMP12166"/>
        <s v="EMP12167"/>
        <s v="EMP12168"/>
        <s v="EMP12169"/>
        <s v="EMP12170"/>
        <s v="EMP12171"/>
        <s v="EMP12172"/>
        <s v="EMP12173"/>
        <s v="EMP12174"/>
        <s v="EMP12175"/>
        <s v="EMP12176"/>
        <s v="EMP12177"/>
        <s v="EMP12178"/>
        <s v="EMP12179"/>
        <s v="EMP12180"/>
        <s v="EMP12181"/>
        <s v="EMP12182"/>
        <s v="EMP12183"/>
        <s v="EMP12184"/>
        <s v="EMP12185"/>
        <s v="EMP12186"/>
        <s v="EMP12187"/>
        <s v="EMP12188"/>
        <s v="EMP12189"/>
        <s v="EMP12190"/>
        <s v="EMP12191"/>
        <s v="EMP12192"/>
        <s v="EMP12193"/>
        <s v="EMP12194"/>
        <s v="EMP12195"/>
        <s v="EMP12196"/>
        <s v="EMP12197"/>
        <s v="EMP12198"/>
        <s v="EMP12199"/>
        <s v="EMP12200"/>
        <s v="EMP12201"/>
        <s v="EMP12202"/>
        <s v="EMP12203"/>
        <s v="EMP12204"/>
        <s v="EMP12205"/>
        <s v="EMP12206"/>
        <s v="EMP12207"/>
        <s v="EMP12208"/>
        <s v="EMP12209"/>
        <s v="EMP12210"/>
        <s v="EMP12211"/>
        <s v="EMP12212"/>
        <s v="EMP12213"/>
        <s v="EMP12214"/>
        <s v="EMP12215"/>
        <s v="EMP12216"/>
        <s v="EMP12217"/>
        <s v="EMP12218"/>
        <s v="EMP12219"/>
        <s v="EMP12220"/>
        <s v="EMP12221"/>
        <s v="EMP12222"/>
        <s v="EMP12223"/>
        <s v="EMP12224"/>
        <s v="EMP12225"/>
        <s v="EMP12226"/>
        <s v="EMP12227"/>
        <s v="EMP12228"/>
        <s v="EMP12229"/>
        <s v="EMP12230"/>
        <s v="EMP12231"/>
        <s v="EMP12232"/>
        <s v="EMP12233"/>
        <s v="EMP12234"/>
        <s v="EMP12235"/>
        <s v="EMP12236"/>
        <s v="EMP12237"/>
        <s v="EMP12238"/>
        <s v="EMP12239"/>
        <s v="EMP12240"/>
        <s v="EMP12241"/>
        <s v="EMP12242"/>
        <s v="EMP12243"/>
        <s v="EMP12244"/>
        <s v="EMP12245"/>
        <s v="EMP12246"/>
        <s v="EMP12247"/>
        <s v="EMP12248"/>
        <s v="EMP12249"/>
        <s v="EMP12250"/>
        <s v="EMP12251"/>
        <s v="EMP12252"/>
        <s v="EMP12253"/>
        <s v="EMP12254"/>
        <s v="EMP12255"/>
        <s v="EMP12256"/>
        <s v="EMP12257"/>
        <s v="EMP12258"/>
        <s v="EMP12259"/>
        <s v="EMP12260"/>
        <s v="EMP12261"/>
        <s v="EMP12262"/>
        <s v="EMP12263"/>
        <s v="EMP12264"/>
        <s v="EMP12265"/>
        <s v="EMP12266"/>
        <s v="EMP12267"/>
        <s v="EMP12268"/>
        <s v="EMP12269"/>
        <s v="EMP12270"/>
        <s v="EMP12271"/>
        <s v="EMP12272"/>
        <s v="EMP12273"/>
        <s v="EMP12274"/>
        <s v="EMP12275"/>
        <s v="EMP12276"/>
        <s v="EMP12277"/>
        <s v="EMP12278"/>
        <s v="EMP12279"/>
        <s v="EMP12280"/>
        <s v="EMP12281"/>
        <s v="EMP12282"/>
        <s v="EMP12283"/>
        <s v="EMP12284"/>
        <s v="EMP12285"/>
        <s v="EMP12286"/>
        <s v="EMP12287"/>
        <s v="EMP12288"/>
        <s v="EMP12289"/>
        <s v="EMP12290"/>
        <s v="EMP12291"/>
        <s v="EMP12292"/>
        <s v="EMP12293"/>
        <s v="EMP12294"/>
        <s v="EMP12295"/>
        <s v="EMP12296"/>
        <s v="EMP12297"/>
        <s v="EMP12298"/>
        <s v="EMP12299"/>
        <s v="EMP12300"/>
        <s v="EMP12301"/>
        <s v="EMP12302"/>
        <s v="EMP12303"/>
        <s v="EMP12304"/>
        <s v="EMP12305"/>
        <s v="EMP12306"/>
        <s v="EMP12307"/>
        <s v="EMP12308"/>
        <s v="EMP12309"/>
        <s v="EMP12310"/>
        <s v="EMP12311"/>
        <s v="EMP12312"/>
        <s v="EMP12313"/>
        <s v="EMP12314"/>
        <s v="EMP12315"/>
        <s v="EMP12316"/>
        <s v="EMP12317"/>
        <s v="EMP12318"/>
        <s v="EMP12319"/>
        <s v="EMP12320"/>
        <s v="EMP12321"/>
        <s v="EMP12322"/>
        <s v="EMP12323"/>
        <s v="EMP12324"/>
        <s v="EMP12325"/>
        <s v="EMP12326"/>
        <s v="EMP12327"/>
        <s v="EMP12328"/>
        <s v="EMP12329"/>
        <s v="EMP12330"/>
        <s v="EMP12331"/>
        <s v="EMP12332"/>
        <s v="EMP12333"/>
        <s v="EMP12334"/>
        <s v="EMP12335"/>
        <s v="EMP12336"/>
        <s v="EMP12337"/>
        <s v="EMP12338"/>
        <s v="EMP12339"/>
        <s v="EMP12340"/>
        <s v="EMP12341"/>
        <s v="EMP12342"/>
        <s v="EMP12343"/>
        <s v="EMP12344"/>
        <s v="EMP12345"/>
        <s v="EMP12346"/>
        <s v="EMP12347"/>
        <s v="EMP12348"/>
        <s v="EMP12349"/>
        <s v="EMP12350"/>
        <s v="EMP12351"/>
        <s v="EMP12352"/>
        <s v="EMP12353"/>
        <s v="EMP12354"/>
        <s v="EMP12355"/>
        <s v="EMP12356"/>
        <s v="EMP12357"/>
        <s v="EMP12358"/>
        <s v="EMP12359"/>
        <s v="EMP12360"/>
        <s v="EMP12361"/>
        <s v="EMP12362"/>
        <s v="EMP12363"/>
        <s v="EMP12364"/>
        <s v="EMP12365"/>
        <s v="EMP12366"/>
        <s v="EMP12367"/>
        <s v="EMP12368"/>
        <s v="EMP12369"/>
        <s v="EMP12370"/>
        <s v="EMP12371"/>
        <s v="EMP12372"/>
        <s v="EMP12373"/>
        <s v="EMP12374"/>
        <s v="EMP12375"/>
        <s v="EMP12376"/>
        <s v="EMP12377"/>
        <s v="EMP12378"/>
        <s v="EMP12379"/>
        <s v="EMP12380"/>
        <s v="EMP12381"/>
        <s v="EMP12382"/>
        <s v="EMP12383"/>
        <s v="EMP12384"/>
        <s v="EMP12385"/>
        <s v="EMP12386"/>
        <s v="EMP12387"/>
        <s v="EMP12388"/>
        <s v="EMP12389"/>
        <s v="EMP12390"/>
        <s v="EMP12391"/>
        <s v="EMP12392"/>
        <s v="EMP12393"/>
        <s v="EMP12394"/>
        <s v="EMP12395"/>
        <s v="EMP12396"/>
        <s v="EMP12397"/>
        <s v="EMP12398"/>
        <s v="EMP12399"/>
        <s v="EMP12400"/>
        <s v="EMP12401"/>
        <s v="EMP12402"/>
        <s v="EMP12403"/>
        <s v="EMP12404"/>
        <s v="EMP12405"/>
        <s v="EMP12406"/>
        <s v="EMP12407"/>
        <s v="EMP12408"/>
        <s v="EMP12409"/>
        <s v="EMP12410"/>
        <s v="EMP12411"/>
        <s v="EMP12412"/>
        <s v="EMP12413"/>
        <s v="EMP12414"/>
        <s v="EMP12415"/>
        <s v="EMP12416"/>
        <s v="EMP12417"/>
        <s v="EMP12418"/>
        <s v="EMP12419"/>
        <s v="EMP12420"/>
        <s v="EMP12421"/>
        <s v="EMP12422"/>
        <s v="EMP12423"/>
        <s v="EMP12424"/>
        <s v="EMP12425"/>
        <s v="EMP12426"/>
        <s v="EMP12427"/>
        <s v="EMP12428"/>
        <s v="EMP12429"/>
        <s v="EMP12430"/>
        <s v="EMP12431"/>
        <s v="EMP12432"/>
        <s v="EMP12433"/>
        <s v="EMP12434"/>
        <s v="EMP12435"/>
        <s v="EMP12436"/>
        <s v="EMP12437"/>
        <s v="EMP12438"/>
        <s v="EMP12439"/>
        <s v="EMP12440"/>
        <s v="EMP12441"/>
        <s v="EMP12442"/>
        <s v="EMP12443"/>
        <s v="EMP12444"/>
        <s v="EMP12445"/>
        <s v="EMP12446"/>
        <s v="EMP12447"/>
        <s v="EMP12448"/>
        <s v="EMP12449"/>
        <s v="EMP12450"/>
        <s v="EMP12451"/>
        <s v="EMP12452"/>
        <s v="EMP12453"/>
        <s v="EMP12454"/>
        <s v="EMP12455"/>
        <s v="EMP12456"/>
        <s v="EMP12457"/>
        <s v="EMP12458"/>
        <s v="EMP12459"/>
        <s v="EMP12460"/>
        <s v="EMP12461"/>
        <s v="EMP12462"/>
        <s v="EMP12463"/>
        <s v="EMP12464"/>
        <s v="EMP12465"/>
        <s v="EMP12466"/>
        <s v="EMP12467"/>
        <s v="EMP12468"/>
        <s v="EMP12469"/>
        <s v="EMP12470"/>
        <s v="EMP12471"/>
        <s v="EMP12472"/>
        <s v="EMP12473"/>
        <s v="EMP12474"/>
        <s v="EMP12475"/>
        <s v="EMP12476"/>
        <s v="EMP12477"/>
        <s v="EMP12478"/>
        <s v="EMP12479"/>
        <s v="EMP12480"/>
        <s v="EMP12481"/>
        <s v="EMP12482"/>
        <s v="EMP12483"/>
        <s v="EMP12484"/>
        <s v="EMP12485"/>
        <s v="EMP12486"/>
        <s v="EMP12487"/>
        <s v="EMP12488"/>
        <s v="EMP12489"/>
        <s v="EMP12490"/>
        <s v="EMP12491"/>
        <s v="EMP12492"/>
        <s v="EMP12493"/>
        <s v="EMP12494"/>
        <s v="EMP12495"/>
        <s v="EMP12496"/>
        <s v="EMP12497"/>
        <s v="EMP12498"/>
        <s v="EMP12499"/>
        <s v="EMP12500"/>
        <s v="EMP12501"/>
        <s v="EMP12502"/>
        <s v="EMP12503"/>
        <s v="EMP12504"/>
        <s v="EMP12505"/>
        <s v="EMP12506"/>
        <s v="EMP12507"/>
        <s v="EMP12508"/>
        <s v="EMP12509"/>
        <s v="EMP12510"/>
        <s v="EMP12511"/>
        <s v="EMP12512"/>
        <s v="EMP12513"/>
        <s v="EMP12514"/>
        <s v="EMP12515"/>
        <s v="EMP12516"/>
        <s v="EMP12517"/>
        <s v="EMP12518"/>
        <s v="EMP12519"/>
        <s v="EMP12520"/>
        <s v="EMP12521"/>
        <s v="EMP12522"/>
        <s v="EMP12523"/>
        <s v="EMP12524"/>
        <s v="EMP12525"/>
        <s v="EMP12526"/>
        <s v="EMP12527"/>
        <s v="EMP12528"/>
        <s v="EMP12529"/>
        <s v="EMP12530"/>
        <s v="EMP12531"/>
        <s v="EMP12532"/>
        <s v="EMP12533"/>
        <s v="EMP12534"/>
        <s v="EMP12535"/>
        <s v="EMP12536"/>
        <s v="EMP12537"/>
        <s v="EMP12538"/>
        <s v="EMP12539"/>
        <s v="EMP12540"/>
        <s v="EMP12541"/>
        <s v="EMP12542"/>
        <s v="EMP12543"/>
        <s v="EMP12544"/>
        <s v="EMP12545"/>
        <s v="EMP12546"/>
        <s v="EMP12547"/>
        <s v="EMP12548"/>
        <s v="EMP12549"/>
        <s v="EMP12550"/>
        <s v="EMP12551"/>
        <s v="EMP12552"/>
        <s v="EMP12553"/>
        <s v="EMP12554"/>
        <s v="EMP12555"/>
        <s v="EMP12556"/>
        <s v="EMP12557"/>
        <s v="EMP12558"/>
        <s v="EMP12559"/>
        <s v="EMP12560"/>
        <s v="EMP12561"/>
        <s v="EMP12562"/>
        <s v="EMP12563"/>
        <s v="EMP12564"/>
        <s v="EMP12565"/>
        <s v="EMP12566"/>
        <s v="EMP12567"/>
        <s v="EMP12568"/>
        <s v="EMP12569"/>
        <s v="EMP12570"/>
        <s v="EMP12571"/>
        <s v="EMP12572"/>
        <s v="EMP12573"/>
        <s v="EMP12574"/>
        <s v="EMP12575"/>
        <s v="EMP12576"/>
        <s v="EMP12577"/>
        <s v="EMP12578"/>
        <s v="EMP12579"/>
        <s v="EMP12580"/>
        <s v="EMP12581"/>
        <s v="EMP12582"/>
        <s v="EMP12583"/>
        <s v="EMP12584"/>
        <s v="EMP12585"/>
        <s v="EMP12586"/>
        <s v="EMP12587"/>
        <s v="EMP12588"/>
        <s v="EMP12589"/>
        <s v="EMP12590"/>
        <s v="EMP12591"/>
        <s v="EMP12592"/>
        <s v="EMP12593"/>
        <s v="EMP12594"/>
        <s v="EMP12595"/>
        <s v="EMP12596"/>
        <s v="EMP12597"/>
        <s v="EMP12598"/>
        <s v="EMP12599"/>
        <s v="EMP12600"/>
        <s v="EMP12601"/>
        <s v="EMP12602"/>
        <s v="EMP12603"/>
        <s v="EMP12604"/>
        <s v="EMP12605"/>
        <s v="EMP12606"/>
        <s v="EMP12607"/>
        <s v="EMP12608"/>
        <s v="EMP12609"/>
        <s v="EMP12610"/>
        <s v="EMP12611"/>
        <s v="EMP12612"/>
        <s v="EMP12613"/>
        <s v="EMP12614"/>
        <s v="EMP12615"/>
        <s v="EMP12616"/>
        <s v="EMP12617"/>
        <s v="EMP12618"/>
        <s v="EMP12619"/>
        <s v="EMP12620"/>
        <s v="EMP12621"/>
        <s v="EMP12622"/>
        <s v="EMP12623"/>
        <s v="EMP12624"/>
        <s v="EMP12625"/>
        <s v="EMP12626"/>
        <s v="EMP12627"/>
        <s v="EMP12628"/>
        <s v="EMP12629"/>
        <s v="EMP12630"/>
        <s v="EMP12631"/>
        <s v="EMP12632"/>
        <s v="EMP12633"/>
        <s v="EMP12634"/>
        <s v="EMP12635"/>
        <s v="EMP12636"/>
        <s v="EMP12637"/>
        <s v="EMP12638"/>
        <s v="EMP12639"/>
        <s v="EMP12640"/>
        <s v="EMP12641"/>
        <s v="EMP12642"/>
        <s v="EMP12643"/>
        <s v="EMP12644"/>
        <s v="EMP12645"/>
        <s v="EMP12646"/>
        <s v="EMP12647"/>
        <s v="EMP12648"/>
        <s v="EMP12649"/>
        <s v="EMP12650"/>
        <s v="EMP12651"/>
        <s v="EMP12652"/>
        <s v="EMP12653"/>
        <s v="EMP12654"/>
        <s v="EMP12655"/>
        <s v="EMP12656"/>
        <s v="EMP12657"/>
        <s v="EMP12658"/>
        <s v="EMP12659"/>
        <s v="EMP12660"/>
        <s v="EMP12661"/>
        <s v="EMP12662"/>
        <s v="EMP12663"/>
        <s v="EMP12664"/>
        <s v="EMP12665"/>
        <s v="EMP12666"/>
        <s v="EMP12667"/>
        <s v="EMP12668"/>
        <s v="EMP12669"/>
        <s v="EMP12670"/>
        <s v="EMP12671"/>
        <s v="EMP12672"/>
        <s v="EMP12673"/>
        <s v="EMP12674"/>
        <s v="EMP12675"/>
        <s v="EMP12676"/>
        <s v="EMP12677"/>
        <s v="EMP12678"/>
        <s v="EMP12679"/>
        <s v="EMP12680"/>
        <s v="EMP12681"/>
        <s v="EMP12682"/>
        <s v="EMP12683"/>
        <s v="EMP12684"/>
        <s v="EMP12685"/>
        <s v="EMP12686"/>
        <s v="EMP12687"/>
        <s v="EMP12688"/>
        <s v="EMP12689"/>
        <s v="EMP12690"/>
        <s v="EMP12691"/>
        <s v="EMP12692"/>
        <s v="EMP12693"/>
        <s v="EMP12694"/>
        <s v="EMP12695"/>
        <s v="EMP12696"/>
        <s v="EMP12697"/>
        <s v="EMP12698"/>
        <s v="EMP12699"/>
        <s v="EMP12700"/>
        <s v="EMP12701"/>
        <s v="EMP12702"/>
        <s v="EMP12703"/>
        <s v="EMP12704"/>
        <s v="EMP12705"/>
        <s v="EMP12706"/>
        <s v="EMP12707"/>
        <s v="EMP12708"/>
        <s v="EMP12709"/>
        <s v="EMP12710"/>
        <s v="EMP12711"/>
        <s v="EMP12712"/>
        <s v="EMP12713"/>
        <s v="EMP12714"/>
        <s v="EMP12715"/>
        <s v="EMP12716"/>
        <s v="EMP12717"/>
        <s v="EMP12718"/>
        <s v="EMP12719"/>
        <s v="EMP12720"/>
        <s v="EMP12721"/>
        <s v="EMP12722"/>
        <s v="EMP12723"/>
        <s v="EMP12724"/>
        <s v="EMP12725"/>
        <s v="EMP12726"/>
        <s v="EMP12727"/>
        <s v="EMP12728"/>
        <s v="EMP12729"/>
        <s v="EMP12730"/>
        <s v="EMP12731"/>
        <s v="EMP12732"/>
        <s v="EMP12733"/>
        <s v="EMP12734"/>
        <s v="EMP12735"/>
        <s v="EMP12736"/>
        <s v="EMP12737"/>
        <s v="EMP12738"/>
        <s v="EMP12739"/>
        <s v="EMP12740"/>
        <s v="EMP12741"/>
        <s v="EMP12742"/>
        <s v="EMP12743"/>
        <s v="EMP12744"/>
        <s v="EMP12745"/>
        <s v="EMP12746"/>
        <s v="EMP12747"/>
        <s v="EMP12748"/>
        <s v="EMP12749"/>
        <s v="EMP12750"/>
        <s v="EMP12751"/>
        <s v="EMP12752"/>
        <s v="EMP12753"/>
        <s v="EMP12754"/>
        <s v="EMP12755"/>
        <s v="EMP12756"/>
        <s v="EMP12757"/>
        <s v="EMP12758"/>
        <s v="EMP12759"/>
        <s v="EMP12760"/>
        <s v="EMP12761"/>
        <s v="EMP12762"/>
        <s v="EMP12763"/>
        <s v="EMP12764"/>
        <s v="EMP12765"/>
        <s v="EMP12766"/>
        <s v="EMP12767"/>
        <s v="EMP12768"/>
        <s v="EMP12769"/>
        <s v="EMP12770"/>
        <s v="EMP12771"/>
        <s v="EMP12772"/>
        <s v="EMP12773"/>
        <s v="EMP12774"/>
        <s v="EMP12775"/>
        <s v="EMP12776"/>
        <s v="EMP12777"/>
        <s v="EMP12778"/>
        <s v="EMP12779"/>
        <s v="EMP12780"/>
        <s v="EMP12781"/>
        <s v="EMP12782"/>
        <s v="EMP12783"/>
        <s v="EMP12784"/>
        <s v="EMP12785"/>
        <s v="EMP12786"/>
        <s v="EMP12787"/>
        <s v="EMP12788"/>
        <s v="EMP12789"/>
        <s v="EMP12790"/>
        <s v="EMP12791"/>
        <s v="EMP12792"/>
        <s v="EMP12793"/>
        <s v="EMP12794"/>
        <s v="EMP12795"/>
        <s v="EMP12796"/>
        <s v="EMP12797"/>
        <s v="EMP12798"/>
        <s v="EMP12799"/>
        <s v="EMP12800"/>
        <s v="EMP12801"/>
        <s v="EMP12802"/>
        <s v="EMP12803"/>
        <s v="EMP12804"/>
        <s v="EMP12805"/>
        <s v="EMP12806"/>
        <s v="EMP12807"/>
        <s v="EMP12808"/>
        <s v="EMP12809"/>
        <s v="EMP12810"/>
        <s v="EMP12811"/>
        <s v="EMP12812"/>
        <s v="EMP12813"/>
        <s v="EMP12814"/>
        <s v="EMP12815"/>
        <s v="EMP12816"/>
        <s v="EMP12817"/>
        <s v="EMP12818"/>
        <s v="EMP12819"/>
        <s v="EMP12820"/>
        <s v="EMP12821"/>
        <s v="EMP12822"/>
        <s v="EMP12823"/>
        <s v="EMP12824"/>
        <s v="EMP12825"/>
        <s v="EMP12826"/>
        <s v="EMP12827"/>
        <s v="EMP12828"/>
        <s v="EMP12829"/>
        <s v="EMP12830"/>
        <s v="EMP12831"/>
        <s v="EMP12832"/>
        <s v="EMP12833"/>
        <s v="EMP12834"/>
        <s v="EMP12835"/>
        <s v="EMP12836"/>
        <s v="EMP12837"/>
        <s v="EMP12838"/>
        <s v="EMP12839"/>
        <s v="EMP12840"/>
        <s v="EMP12841"/>
        <s v="EMP12842"/>
        <s v="EMP12843"/>
        <s v="EMP12844"/>
        <s v="EMP12845"/>
        <s v="EMP12846"/>
        <s v="EMP12847"/>
        <s v="EMP12848"/>
        <s v="EMP12849"/>
        <s v="EMP12850"/>
        <s v="EMP12851"/>
        <s v="EMP12852"/>
        <s v="EMP12853"/>
        <s v="EMP12854"/>
        <s v="EMP12855"/>
        <s v="EMP12856"/>
        <s v="EMP12857"/>
        <s v="EMP12858"/>
        <s v="EMP12859"/>
        <s v="EMP12860"/>
        <s v="EMP12861"/>
        <s v="EMP12862"/>
        <s v="EMP12863"/>
        <s v="EMP12864"/>
        <s v="EMP12865"/>
        <s v="EMP12866"/>
        <s v="EMP12867"/>
        <s v="EMP12868"/>
        <s v="EMP12869"/>
        <s v="EMP12870"/>
        <s v="EMP12871"/>
        <s v="EMP12872"/>
        <s v="EMP12873"/>
        <s v="EMP12874"/>
        <s v="EMP12875"/>
        <s v="EMP12876"/>
        <s v="EMP12877"/>
        <s v="EMP12878"/>
        <s v="EMP12879"/>
        <s v="EMP12880"/>
        <s v="EMP12881"/>
        <s v="EMP12882"/>
        <s v="EMP12883"/>
        <s v="EMP12884"/>
        <s v="EMP12885"/>
        <s v="EMP12886"/>
        <s v="EMP12887"/>
        <s v="EMP12888"/>
        <s v="EMP12889"/>
        <s v="EMP12890"/>
        <s v="EMP12891"/>
        <s v="EMP12892"/>
        <s v="EMP12893"/>
        <s v="EMP12894"/>
        <s v="EMP12895"/>
        <s v="EMP12896"/>
        <s v="EMP12897"/>
        <s v="EMP12898"/>
        <s v="EMP12899"/>
        <s v="EMP12900"/>
        <s v="EMP12901"/>
        <s v="EMP12902"/>
        <s v="EMP12903"/>
        <s v="EMP12904"/>
        <s v="EMP12905"/>
        <s v="EMP12906"/>
        <s v="EMP12907"/>
        <s v="EMP12908"/>
        <s v="EMP12909"/>
        <s v="EMP12910"/>
        <s v="EMP12911"/>
        <s v="EMP12912"/>
        <s v="EMP12913"/>
        <s v="EMP12914"/>
        <s v="EMP12915"/>
        <s v="EMP12916"/>
        <s v="EMP12917"/>
        <s v="EMP12918"/>
        <s v="EMP12919"/>
        <s v="EMP12920"/>
        <s v="EMP12921"/>
        <s v="EMP12922"/>
        <s v="EMP12923"/>
        <s v="EMP12924"/>
        <s v="EMP12925"/>
        <s v="EMP12926"/>
        <s v="EMP12927"/>
        <s v="EMP12928"/>
        <s v="EMP12929"/>
        <s v="EMP12930"/>
        <s v="EMP12931"/>
        <s v="EMP12932"/>
        <s v="EMP12933"/>
        <s v="EMP12934"/>
        <s v="EMP12935"/>
        <s v="EMP12936"/>
        <s v="EMP12937"/>
        <s v="EMP12938"/>
        <s v="EMP12939"/>
        <s v="EMP12940"/>
        <s v="EMP12941"/>
        <s v="EMP12942"/>
        <s v="EMP12943"/>
        <s v="EMP12944"/>
        <s v="EMP12945"/>
        <s v="EMP12946"/>
        <s v="EMP12947"/>
        <s v="EMP12948"/>
        <s v="EMP12949"/>
        <s v="EMP12950"/>
        <s v="EMP12951"/>
        <s v="EMP12952"/>
        <s v="EMP12953"/>
        <s v="EMP12954"/>
        <s v="EMP12955"/>
        <s v="EMP12956"/>
        <s v="EMP12957"/>
        <s v="EMP12958"/>
        <s v="EMP12959"/>
        <s v="EMP12960"/>
        <s v="EMP12961"/>
        <s v="EMP12962"/>
        <s v="EMP12963"/>
        <s v="EMP12964"/>
        <s v="EMP12965"/>
        <s v="EMP12966"/>
        <s v="EMP12967"/>
        <s v="EMP12968"/>
        <s v="EMP12969"/>
        <s v="EMP12970"/>
        <s v="EMP12971"/>
        <s v="EMP12972"/>
        <s v="EMP12973"/>
        <s v="EMP12974"/>
        <s v="EMP12975"/>
        <s v="EMP12976"/>
        <s v="EMP12977"/>
        <s v="EMP12978"/>
        <s v="EMP12979"/>
        <s v="EMP12980"/>
        <s v="EMP12981"/>
        <s v="EMP12982"/>
        <s v="EMP12983"/>
        <s v="EMP12984"/>
        <s v="EMP12985"/>
        <s v="EMP12986"/>
        <s v="EMP12987"/>
        <s v="EMP12988"/>
        <s v="EMP12989"/>
        <s v="EMP12990"/>
        <s v="EMP12991"/>
        <s v="EMP12992"/>
        <s v="EMP12993"/>
        <s v="EMP12994"/>
        <s v="EMP12995"/>
        <s v="EMP12996"/>
        <s v="EMP12997"/>
        <s v="EMP12998"/>
        <s v="EMP12999"/>
        <s v="EMP13000"/>
      </sharedItems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Department" numFmtId="0">
      <sharedItems/>
    </cacheField>
    <cacheField name="JobRole" numFmtId="0">
      <sharedItems/>
    </cacheField>
    <cacheField name="Education" numFmtId="0">
      <sharedItems/>
    </cacheField>
    <cacheField name="EducationField" numFmtId="0">
      <sharedItems/>
    </cacheField>
    <cacheField name="JobLevel" numFmtId="0">
      <sharedItems containsSemiMixedTypes="0" containsString="0" containsNumber="1" containsInteger="1" minValue="1" maxValue="5"/>
    </cacheField>
    <cacheField name="MonthlyIncome" numFmtId="0">
      <sharedItems containsString="0" containsBlank="1" containsNumber="1" containsInteger="1" minValue="2034" maxValue="15611"/>
    </cacheField>
    <cacheField name="HourlyRate" numFmtId="0">
      <sharedItems containsSemiMixedTypes="0" containsString="0" containsNumber="1" containsInteger="1" minValue="25" maxValue="119"/>
    </cacheField>
    <cacheField name="OverTim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EnvironmentSatisfaction" numFmtId="0">
      <sharedItems containsSemiMixedTypes="0" containsString="0" containsNumber="1" containsInteger="1" minValue="1" maxValue="4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17"/>
    </cacheField>
    <cacheField name="YearsInCurrentRole" numFmtId="0">
      <sharedItems containsSemiMixedTypes="0" containsString="0" containsNumber="1" containsInteger="1" minValue="0" maxValue="9"/>
    </cacheField>
    <cacheField name="YearsSinceLastPromotion" numFmtId="0">
      <sharedItems containsSemiMixedTypes="0" containsString="0" containsNumber="1" containsInteger="1" minValue="0" maxValue="8"/>
    </cacheField>
    <cacheField name="YearsWithCurrentManager" numFmtId="0">
      <sharedItems containsSemiMixedTypes="0" containsString="0" containsNumber="1" containsInteger="1" minValue="0" maxValue="10"/>
    </cacheField>
    <cacheField name="TotalWorkingYears" numFmtId="0">
      <sharedItems containsSemiMixedTypes="0" containsString="0" containsNumber="1" containsInteger="1" minValue="0" maxValue="38"/>
    </cacheField>
    <cacheField name="TrainingTimesLastYear" numFmtId="0">
      <sharedItems containsSemiMixedTypes="0" containsString="0" containsNumber="1" containsInteger="1" minValue="0" maxValue="6"/>
    </cacheField>
    <cacheField name="PerformanceRating" numFmtId="0">
      <sharedItems containsSemiMixedTypes="0" containsString="0" containsNumber="1" containsInteger="1" minValue="3" maxValue="4"/>
    </cacheField>
    <cacheField name="BusinessTravel" numFmtId="0">
      <sharedItems/>
    </cacheField>
    <cacheField name="DistanceFromHome" numFmtId="0">
      <sharedItems containsSemiMixedTypes="0" containsString="0" containsNumber="1" containsInteger="1" minValue="1" maxValue="30"/>
    </cacheField>
    <cacheField name="MaritalStatus" numFmtId="0">
      <sharedItems/>
    </cacheField>
    <cacheField name="JobInvolvement" numFmtId="0">
      <sharedItems containsSemiMixedTypes="0" containsString="0" containsNumber="1" containsInteger="1" minValue="1" maxValue="4"/>
    </cacheField>
    <cacheField name="Attrition" numFmtId="0">
      <sharedItems count="2">
        <s v="No"/>
        <s v="Yes"/>
      </sharedItems>
    </cacheField>
    <cacheField name="HireDate" numFmtId="14">
      <sharedItems containsSemiMixedTypes="0" containsNonDate="0" containsDate="1" containsString="0" minDate="2015-01-01T00:00:00" maxDate="2026-01-01T00:00:00"/>
    </cacheField>
    <cacheField name="ExitDate" numFmtId="14">
      <sharedItems containsNonDate="0" containsDate="1" containsString="0" containsBlank="1" minDate="2015-07-13T00:00:00" maxDate="2026-08-30T00:00:00"/>
    </cacheField>
    <cacheField name="City" numFmtId="0">
      <sharedItems/>
    </cacheField>
    <cacheField name="State" numFmtId="0">
      <sharedItems/>
    </cacheField>
    <cacheField name="Missing Check" numFmtId="0">
      <sharedItems containsSemiMixedTypes="0" containsString="0" containsNumber="1" containsInteger="1" minValue="0" maxValue="0"/>
    </cacheField>
    <cacheField name="city clean" numFmtId="0">
      <sharedItems/>
    </cacheField>
    <cacheField name="Monthly Income Clean" numFmtId="0">
      <sharedItems containsSemiMixedTypes="0" containsString="0" containsNumber="1" minValue="2034" maxValue="15611"/>
    </cacheField>
    <cacheField name="AGE GROUP CLEAN" numFmtId="0">
      <sharedItems count="5">
        <s v="36-45"/>
        <s v="18-25"/>
        <s v="46-55"/>
        <s v="26-35"/>
        <s v="56-6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365"/>
    <x v="0"/>
    <x v="0"/>
  </r>
  <r>
    <x v="1"/>
    <n v="894"/>
    <x v="1"/>
    <x v="1"/>
  </r>
  <r>
    <x v="2"/>
    <n v="492"/>
    <x v="2"/>
    <x v="2"/>
  </r>
  <r>
    <x v="3"/>
    <n v="327"/>
    <x v="3"/>
    <x v="3"/>
  </r>
  <r>
    <x v="4"/>
    <n v="678"/>
    <x v="4"/>
    <x v="4"/>
  </r>
  <r>
    <x v="5"/>
    <n v="244"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x v="0"/>
    <s v="IT"/>
    <x v="0"/>
    <x v="0"/>
    <x v="0"/>
    <x v="0"/>
    <n v="10576"/>
    <n v="36"/>
    <x v="0"/>
    <x v="0"/>
    <x v="0"/>
    <x v="0"/>
    <x v="0"/>
    <x v="0"/>
    <x v="0"/>
    <x v="0"/>
    <x v="0"/>
    <x v="0"/>
    <x v="0"/>
    <x v="0"/>
    <x v="0"/>
    <x v="0"/>
    <x v="0"/>
    <x v="0"/>
    <d v="2015-06-03T00:00:00"/>
    <m/>
    <s v="Ahmedabad"/>
    <s v="Gujarat"/>
    <n v="0"/>
    <s v="Ahmedabad"/>
    <n v="10576"/>
  </r>
  <r>
    <x v="1"/>
    <x v="1"/>
    <x v="0"/>
    <s v="Research &amp; Development"/>
    <x v="1"/>
    <x v="1"/>
    <x v="1"/>
    <x v="1"/>
    <n v="6848"/>
    <n v="75"/>
    <x v="1"/>
    <x v="0"/>
    <x v="1"/>
    <x v="0"/>
    <x v="1"/>
    <x v="1"/>
    <x v="1"/>
    <x v="1"/>
    <x v="1"/>
    <x v="1"/>
    <x v="0"/>
    <x v="0"/>
    <x v="1"/>
    <x v="1"/>
    <x v="1"/>
    <x v="1"/>
    <d v="2024-03-30T00:00:00"/>
    <d v="2024-11-14T00:00:00"/>
    <s v="Bengaluru"/>
    <s v="Karnataka"/>
    <n v="0"/>
    <s v="Bengaluru"/>
    <n v="6848"/>
  </r>
  <r>
    <x v="2"/>
    <x v="2"/>
    <x v="0"/>
    <s v="Operations"/>
    <x v="2"/>
    <x v="1"/>
    <x v="1"/>
    <x v="1"/>
    <n v="7725"/>
    <n v="56"/>
    <x v="0"/>
    <x v="1"/>
    <x v="2"/>
    <x v="1"/>
    <x v="2"/>
    <x v="2"/>
    <x v="2"/>
    <x v="0"/>
    <x v="0"/>
    <x v="0"/>
    <x v="0"/>
    <x v="0"/>
    <x v="2"/>
    <x v="1"/>
    <x v="1"/>
    <x v="0"/>
    <d v="2018-12-05T00:00:00"/>
    <m/>
    <s v="Chennai"/>
    <s v="Tamil Nadu"/>
    <n v="0"/>
    <s v="Chennai"/>
    <n v="7725"/>
  </r>
  <r>
    <x v="3"/>
    <x v="3"/>
    <x v="0"/>
    <s v="Finance"/>
    <x v="3"/>
    <x v="2"/>
    <x v="2"/>
    <x v="1"/>
    <n v="9420"/>
    <n v="34"/>
    <x v="0"/>
    <x v="2"/>
    <x v="3"/>
    <x v="1"/>
    <x v="3"/>
    <x v="3"/>
    <x v="1"/>
    <x v="2"/>
    <x v="2"/>
    <x v="2"/>
    <x v="1"/>
    <x v="1"/>
    <x v="3"/>
    <x v="2"/>
    <x v="0"/>
    <x v="0"/>
    <d v="2024-10-04T00:00:00"/>
    <m/>
    <s v="Chennai"/>
    <s v="Tamil Nadu"/>
    <n v="0"/>
    <s v="Chennai"/>
    <n v="9420"/>
  </r>
  <r>
    <x v="4"/>
    <x v="4"/>
    <x v="0"/>
    <s v="Sales"/>
    <x v="4"/>
    <x v="2"/>
    <x v="0"/>
    <x v="2"/>
    <n v="7293"/>
    <n v="75"/>
    <x v="1"/>
    <x v="3"/>
    <x v="3"/>
    <x v="2"/>
    <x v="4"/>
    <x v="2"/>
    <x v="3"/>
    <x v="3"/>
    <x v="3"/>
    <x v="3"/>
    <x v="1"/>
    <x v="2"/>
    <x v="4"/>
    <x v="1"/>
    <x v="1"/>
    <x v="1"/>
    <d v="2017-09-11T00:00:00"/>
    <d v="2023-08-03T00:00:00"/>
    <s v="Pune"/>
    <s v="Maharashtra"/>
    <n v="0"/>
    <s v="Pune"/>
    <n v="7293"/>
  </r>
  <r>
    <x v="5"/>
    <x v="5"/>
    <x v="0"/>
    <s v="Operations"/>
    <x v="5"/>
    <x v="0"/>
    <x v="3"/>
    <x v="0"/>
    <n v="10255"/>
    <n v="29"/>
    <x v="0"/>
    <x v="3"/>
    <x v="3"/>
    <x v="3"/>
    <x v="0"/>
    <x v="3"/>
    <x v="4"/>
    <x v="4"/>
    <x v="4"/>
    <x v="1"/>
    <x v="0"/>
    <x v="0"/>
    <x v="3"/>
    <x v="0"/>
    <x v="1"/>
    <x v="0"/>
    <d v="2019-06-06T00:00:00"/>
    <m/>
    <s v="Bengaluru"/>
    <s v="Karnataka"/>
    <n v="0"/>
    <s v="Bengaluru"/>
    <n v="10255"/>
  </r>
  <r>
    <x v="6"/>
    <x v="6"/>
    <x v="1"/>
    <s v="IT"/>
    <x v="6"/>
    <x v="1"/>
    <x v="4"/>
    <x v="2"/>
    <n v="6591"/>
    <n v="113"/>
    <x v="1"/>
    <x v="3"/>
    <x v="3"/>
    <x v="2"/>
    <x v="5"/>
    <x v="4"/>
    <x v="2"/>
    <x v="3"/>
    <x v="5"/>
    <x v="4"/>
    <x v="1"/>
    <x v="2"/>
    <x v="2"/>
    <x v="0"/>
    <x v="2"/>
    <x v="0"/>
    <d v="2016-02-22T00:00:00"/>
    <m/>
    <s v="Chennai"/>
    <s v="Tamil Nadu"/>
    <n v="0"/>
    <s v="Chennai"/>
    <n v="6591"/>
  </r>
  <r>
    <x v="7"/>
    <x v="3"/>
    <x v="1"/>
    <s v="IT"/>
    <x v="7"/>
    <x v="1"/>
    <x v="0"/>
    <x v="0"/>
    <n v="9847"/>
    <n v="112"/>
    <x v="0"/>
    <x v="0"/>
    <x v="1"/>
    <x v="2"/>
    <x v="6"/>
    <x v="1"/>
    <x v="5"/>
    <x v="4"/>
    <x v="6"/>
    <x v="5"/>
    <x v="0"/>
    <x v="0"/>
    <x v="5"/>
    <x v="0"/>
    <x v="2"/>
    <x v="0"/>
    <d v="2023-12-04T00:00:00"/>
    <m/>
    <s v="Delhi"/>
    <s v="Delhi"/>
    <n v="0"/>
    <s v="Delhi"/>
    <n v="9847"/>
  </r>
  <r>
    <x v="8"/>
    <x v="1"/>
    <x v="1"/>
    <s v="Sales"/>
    <x v="8"/>
    <x v="0"/>
    <x v="2"/>
    <x v="1"/>
    <n v="7086"/>
    <n v="93"/>
    <x v="1"/>
    <x v="3"/>
    <x v="0"/>
    <x v="0"/>
    <x v="2"/>
    <x v="2"/>
    <x v="2"/>
    <x v="0"/>
    <x v="7"/>
    <x v="6"/>
    <x v="0"/>
    <x v="0"/>
    <x v="6"/>
    <x v="0"/>
    <x v="3"/>
    <x v="0"/>
    <d v="2022-09-24T00:00:00"/>
    <m/>
    <s v="Hyderabad"/>
    <s v="Telangana"/>
    <n v="0"/>
    <s v="Hyderabad"/>
    <n v="7086"/>
  </r>
  <r>
    <x v="9"/>
    <x v="7"/>
    <x v="1"/>
    <s v="Research &amp; Development"/>
    <x v="9"/>
    <x v="2"/>
    <x v="4"/>
    <x v="0"/>
    <n v="6510"/>
    <n v="107"/>
    <x v="1"/>
    <x v="1"/>
    <x v="2"/>
    <x v="3"/>
    <x v="7"/>
    <x v="5"/>
    <x v="5"/>
    <x v="1"/>
    <x v="8"/>
    <x v="0"/>
    <x v="0"/>
    <x v="0"/>
    <x v="7"/>
    <x v="0"/>
    <x v="3"/>
    <x v="0"/>
    <d v="2019-02-22T00:00:00"/>
    <m/>
    <s v="Mumbai"/>
    <s v="Maharashtra"/>
    <n v="0"/>
    <s v="Mumbai"/>
    <n v="6510"/>
  </r>
  <r>
    <x v="10"/>
    <x v="3"/>
    <x v="1"/>
    <s v="Research &amp; Development"/>
    <x v="10"/>
    <x v="1"/>
    <x v="2"/>
    <x v="1"/>
    <n v="7745"/>
    <n v="103"/>
    <x v="0"/>
    <x v="1"/>
    <x v="0"/>
    <x v="3"/>
    <x v="6"/>
    <x v="5"/>
    <x v="6"/>
    <x v="5"/>
    <x v="9"/>
    <x v="0"/>
    <x v="0"/>
    <x v="2"/>
    <x v="8"/>
    <x v="1"/>
    <x v="2"/>
    <x v="0"/>
    <d v="2021-08-09T00:00:00"/>
    <m/>
    <s v="Bengaluru"/>
    <s v="Karnataka"/>
    <n v="0"/>
    <s v="Bengaluru"/>
    <n v="7745"/>
  </r>
  <r>
    <x v="11"/>
    <x v="8"/>
    <x v="1"/>
    <s v="Operations"/>
    <x v="11"/>
    <x v="0"/>
    <x v="4"/>
    <x v="1"/>
    <n v="7080"/>
    <n v="101"/>
    <x v="0"/>
    <x v="0"/>
    <x v="3"/>
    <x v="3"/>
    <x v="7"/>
    <x v="5"/>
    <x v="5"/>
    <x v="4"/>
    <x v="2"/>
    <x v="4"/>
    <x v="1"/>
    <x v="0"/>
    <x v="9"/>
    <x v="1"/>
    <x v="3"/>
    <x v="0"/>
    <d v="2016-02-13T00:00:00"/>
    <m/>
    <s v="Coimbatore"/>
    <s v="Tamil Nadu"/>
    <n v="0"/>
    <s v="Coimbatore"/>
    <n v="7080"/>
  </r>
  <r>
    <x v="12"/>
    <x v="6"/>
    <x v="0"/>
    <s v="Finance"/>
    <x v="3"/>
    <x v="0"/>
    <x v="1"/>
    <x v="0"/>
    <n v="9455"/>
    <n v="36"/>
    <x v="1"/>
    <x v="3"/>
    <x v="3"/>
    <x v="2"/>
    <x v="2"/>
    <x v="2"/>
    <x v="2"/>
    <x v="0"/>
    <x v="4"/>
    <x v="4"/>
    <x v="0"/>
    <x v="0"/>
    <x v="10"/>
    <x v="2"/>
    <x v="1"/>
    <x v="0"/>
    <d v="2022-01-10T00:00:00"/>
    <m/>
    <s v="Mumbai"/>
    <s v="Maharashtra"/>
    <n v="0"/>
    <s v="Mumbai"/>
    <n v="9455"/>
  </r>
  <r>
    <x v="13"/>
    <x v="9"/>
    <x v="1"/>
    <s v="IT"/>
    <x v="0"/>
    <x v="1"/>
    <x v="4"/>
    <x v="1"/>
    <n v="7104"/>
    <n v="119"/>
    <x v="1"/>
    <x v="1"/>
    <x v="3"/>
    <x v="2"/>
    <x v="5"/>
    <x v="1"/>
    <x v="2"/>
    <x v="0"/>
    <x v="2"/>
    <x v="6"/>
    <x v="0"/>
    <x v="0"/>
    <x v="11"/>
    <x v="1"/>
    <x v="2"/>
    <x v="0"/>
    <d v="2021-06-23T00:00:00"/>
    <m/>
    <s v="Ahmedabad"/>
    <s v="Gujarat"/>
    <n v="0"/>
    <s v="Ahmedabad"/>
    <n v="7104"/>
  </r>
  <r>
    <x v="14"/>
    <x v="10"/>
    <x v="0"/>
    <s v="Research &amp; Development"/>
    <x v="10"/>
    <x v="3"/>
    <x v="2"/>
    <x v="1"/>
    <n v="6870"/>
    <n v="47"/>
    <x v="0"/>
    <x v="3"/>
    <x v="0"/>
    <x v="1"/>
    <x v="6"/>
    <x v="2"/>
    <x v="2"/>
    <x v="1"/>
    <x v="10"/>
    <x v="4"/>
    <x v="1"/>
    <x v="0"/>
    <x v="0"/>
    <x v="0"/>
    <x v="2"/>
    <x v="0"/>
    <d v="2024-07-27T00:00:00"/>
    <m/>
    <s v="Ahmedabad"/>
    <s v="Gujarat"/>
    <n v="0"/>
    <s v="Ahmedabad"/>
    <n v="6870"/>
  </r>
  <r>
    <x v="15"/>
    <x v="11"/>
    <x v="0"/>
    <s v="Research &amp; Development"/>
    <x v="9"/>
    <x v="0"/>
    <x v="0"/>
    <x v="3"/>
    <n v="8761"/>
    <n v="34"/>
    <x v="0"/>
    <x v="0"/>
    <x v="0"/>
    <x v="1"/>
    <x v="2"/>
    <x v="2"/>
    <x v="2"/>
    <x v="0"/>
    <x v="7"/>
    <x v="4"/>
    <x v="0"/>
    <x v="2"/>
    <x v="12"/>
    <x v="0"/>
    <x v="1"/>
    <x v="0"/>
    <d v="2021-07-24T00:00:00"/>
    <m/>
    <s v="Pune"/>
    <s v="Maharashtra"/>
    <n v="0"/>
    <s v="Pune"/>
    <n v="8761"/>
  </r>
  <r>
    <x v="16"/>
    <x v="8"/>
    <x v="0"/>
    <s v="Human Resources"/>
    <x v="12"/>
    <x v="0"/>
    <x v="3"/>
    <x v="1"/>
    <n v="8347"/>
    <n v="108"/>
    <x v="1"/>
    <x v="0"/>
    <x v="3"/>
    <x v="1"/>
    <x v="8"/>
    <x v="2"/>
    <x v="4"/>
    <x v="1"/>
    <x v="11"/>
    <x v="5"/>
    <x v="0"/>
    <x v="0"/>
    <x v="4"/>
    <x v="0"/>
    <x v="3"/>
    <x v="1"/>
    <d v="2018-06-10T00:00:00"/>
    <d v="2019-07-05T00:00:00"/>
    <s v="Pune"/>
    <s v="Maharashtra"/>
    <n v="0"/>
    <s v="Pune"/>
    <n v="8347"/>
  </r>
  <r>
    <x v="17"/>
    <x v="4"/>
    <x v="1"/>
    <s v="Sales"/>
    <x v="8"/>
    <x v="1"/>
    <x v="5"/>
    <x v="2"/>
    <n v="6666"/>
    <n v="97"/>
    <x v="0"/>
    <x v="0"/>
    <x v="3"/>
    <x v="0"/>
    <x v="6"/>
    <x v="0"/>
    <x v="6"/>
    <x v="2"/>
    <x v="12"/>
    <x v="4"/>
    <x v="0"/>
    <x v="0"/>
    <x v="13"/>
    <x v="0"/>
    <x v="0"/>
    <x v="0"/>
    <d v="2023-05-16T00:00:00"/>
    <m/>
    <s v="Ahmedabad"/>
    <s v="Gujarat"/>
    <n v="0"/>
    <s v="Ahmedabad"/>
    <n v="6666"/>
  </r>
  <r>
    <x v="18"/>
    <x v="12"/>
    <x v="1"/>
    <s v="IT"/>
    <x v="7"/>
    <x v="0"/>
    <x v="3"/>
    <x v="1"/>
    <n v="4448"/>
    <n v="81"/>
    <x v="0"/>
    <x v="2"/>
    <x v="1"/>
    <x v="2"/>
    <x v="9"/>
    <x v="3"/>
    <x v="1"/>
    <x v="1"/>
    <x v="13"/>
    <x v="5"/>
    <x v="0"/>
    <x v="0"/>
    <x v="2"/>
    <x v="0"/>
    <x v="0"/>
    <x v="0"/>
    <d v="2023-04-16T00:00:00"/>
    <m/>
    <s v="Pune"/>
    <s v="Maharashtra"/>
    <n v="0"/>
    <s v="Pune"/>
    <n v="4448"/>
  </r>
  <r>
    <x v="19"/>
    <x v="13"/>
    <x v="1"/>
    <s v="Finance"/>
    <x v="3"/>
    <x v="0"/>
    <x v="2"/>
    <x v="1"/>
    <n v="6541"/>
    <n v="35"/>
    <x v="0"/>
    <x v="0"/>
    <x v="1"/>
    <x v="1"/>
    <x v="8"/>
    <x v="0"/>
    <x v="4"/>
    <x v="2"/>
    <x v="14"/>
    <x v="3"/>
    <x v="0"/>
    <x v="2"/>
    <x v="14"/>
    <x v="0"/>
    <x v="1"/>
    <x v="0"/>
    <d v="2024-03-30T00:00:00"/>
    <m/>
    <s v="Ahmedabad"/>
    <s v="Gujarat"/>
    <n v="0"/>
    <s v="Ahmedabad"/>
    <n v="6541"/>
  </r>
  <r>
    <x v="20"/>
    <x v="4"/>
    <x v="1"/>
    <s v="IT"/>
    <x v="6"/>
    <x v="1"/>
    <x v="5"/>
    <x v="0"/>
    <n v="10642"/>
    <n v="55"/>
    <x v="0"/>
    <x v="0"/>
    <x v="3"/>
    <x v="3"/>
    <x v="4"/>
    <x v="6"/>
    <x v="3"/>
    <x v="3"/>
    <x v="15"/>
    <x v="2"/>
    <x v="0"/>
    <x v="2"/>
    <x v="6"/>
    <x v="0"/>
    <x v="2"/>
    <x v="0"/>
    <d v="2022-04-05T00:00:00"/>
    <m/>
    <s v="Chennai"/>
    <s v="Tamil Nadu"/>
    <n v="0"/>
    <s v="Chennai"/>
    <n v="10642"/>
  </r>
  <r>
    <x v="21"/>
    <x v="14"/>
    <x v="1"/>
    <s v="Research &amp; Development"/>
    <x v="9"/>
    <x v="3"/>
    <x v="0"/>
    <x v="0"/>
    <n v="9213"/>
    <n v="85"/>
    <x v="0"/>
    <x v="1"/>
    <x v="2"/>
    <x v="2"/>
    <x v="8"/>
    <x v="0"/>
    <x v="5"/>
    <x v="6"/>
    <x v="15"/>
    <x v="2"/>
    <x v="0"/>
    <x v="0"/>
    <x v="15"/>
    <x v="0"/>
    <x v="1"/>
    <x v="0"/>
    <d v="2024-11-06T00:00:00"/>
    <m/>
    <s v="Coimbatore"/>
    <s v="Tamil Nadu"/>
    <n v="0"/>
    <s v="Coimbatore"/>
    <n v="9213"/>
  </r>
  <r>
    <x v="22"/>
    <x v="6"/>
    <x v="0"/>
    <s v="Operations"/>
    <x v="5"/>
    <x v="0"/>
    <x v="4"/>
    <x v="1"/>
    <n v="9226"/>
    <n v="91"/>
    <x v="0"/>
    <x v="3"/>
    <x v="2"/>
    <x v="2"/>
    <x v="3"/>
    <x v="5"/>
    <x v="2"/>
    <x v="0"/>
    <x v="16"/>
    <x v="2"/>
    <x v="0"/>
    <x v="0"/>
    <x v="16"/>
    <x v="2"/>
    <x v="0"/>
    <x v="0"/>
    <d v="2021-10-07T00:00:00"/>
    <m/>
    <s v="Mumbai"/>
    <s v="Maharashtra"/>
    <n v="0"/>
    <s v="Mumbai"/>
    <n v="9226"/>
  </r>
  <r>
    <x v="23"/>
    <x v="15"/>
    <x v="1"/>
    <s v="Operations"/>
    <x v="11"/>
    <x v="1"/>
    <x v="3"/>
    <x v="1"/>
    <n v="8445"/>
    <n v="93"/>
    <x v="1"/>
    <x v="2"/>
    <x v="3"/>
    <x v="3"/>
    <x v="1"/>
    <x v="5"/>
    <x v="1"/>
    <x v="0"/>
    <x v="17"/>
    <x v="3"/>
    <x v="0"/>
    <x v="0"/>
    <x v="17"/>
    <x v="1"/>
    <x v="2"/>
    <x v="0"/>
    <d v="2022-09-22T00:00:00"/>
    <m/>
    <s v="Ahmedabad"/>
    <s v="Gujarat"/>
    <n v="0"/>
    <s v="Ahmedabad"/>
    <n v="8445"/>
  </r>
  <r>
    <x v="24"/>
    <x v="10"/>
    <x v="1"/>
    <s v="IT"/>
    <x v="0"/>
    <x v="0"/>
    <x v="5"/>
    <x v="1"/>
    <n v="7049"/>
    <n v="48"/>
    <x v="0"/>
    <x v="3"/>
    <x v="1"/>
    <x v="2"/>
    <x v="3"/>
    <x v="1"/>
    <x v="3"/>
    <x v="2"/>
    <x v="18"/>
    <x v="3"/>
    <x v="0"/>
    <x v="0"/>
    <x v="18"/>
    <x v="1"/>
    <x v="0"/>
    <x v="0"/>
    <d v="2025-03-11T00:00:00"/>
    <m/>
    <s v="Chennai"/>
    <s v="Tamil Nadu"/>
    <n v="0"/>
    <s v="Chennai"/>
    <n v="7049"/>
  </r>
  <r>
    <x v="25"/>
    <x v="16"/>
    <x v="1"/>
    <s v="Sales"/>
    <x v="13"/>
    <x v="1"/>
    <x v="0"/>
    <x v="2"/>
    <n v="6396"/>
    <n v="90"/>
    <x v="0"/>
    <x v="0"/>
    <x v="2"/>
    <x v="1"/>
    <x v="8"/>
    <x v="0"/>
    <x v="1"/>
    <x v="6"/>
    <x v="15"/>
    <x v="4"/>
    <x v="0"/>
    <x v="0"/>
    <x v="19"/>
    <x v="0"/>
    <x v="2"/>
    <x v="0"/>
    <d v="2021-11-23T00:00:00"/>
    <m/>
    <s v="Kolkata"/>
    <s v="West Bengal"/>
    <n v="0"/>
    <s v="Kolkata"/>
    <n v="6396"/>
  </r>
  <r>
    <x v="26"/>
    <x v="17"/>
    <x v="0"/>
    <s v="Research &amp; Development"/>
    <x v="10"/>
    <x v="0"/>
    <x v="1"/>
    <x v="0"/>
    <n v="9887"/>
    <n v="35"/>
    <x v="0"/>
    <x v="0"/>
    <x v="1"/>
    <x v="3"/>
    <x v="10"/>
    <x v="1"/>
    <x v="1"/>
    <x v="0"/>
    <x v="5"/>
    <x v="6"/>
    <x v="0"/>
    <x v="2"/>
    <x v="20"/>
    <x v="1"/>
    <x v="0"/>
    <x v="0"/>
    <d v="2021-07-09T00:00:00"/>
    <m/>
    <s v="Kolkata"/>
    <s v="West Bengal"/>
    <n v="0"/>
    <s v="Kolkata"/>
    <n v="9887"/>
  </r>
  <r>
    <x v="27"/>
    <x v="12"/>
    <x v="0"/>
    <s v="Sales"/>
    <x v="13"/>
    <x v="0"/>
    <x v="3"/>
    <x v="2"/>
    <n v="3570"/>
    <n v="50"/>
    <x v="0"/>
    <x v="2"/>
    <x v="0"/>
    <x v="3"/>
    <x v="8"/>
    <x v="2"/>
    <x v="2"/>
    <x v="1"/>
    <x v="14"/>
    <x v="6"/>
    <x v="1"/>
    <x v="2"/>
    <x v="19"/>
    <x v="2"/>
    <x v="2"/>
    <x v="0"/>
    <d v="2015-03-04T00:00:00"/>
    <m/>
    <s v="Mumbai"/>
    <s v="Maharashtra"/>
    <n v="0"/>
    <s v="Mumbai"/>
    <n v="3570"/>
  </r>
  <r>
    <x v="28"/>
    <x v="14"/>
    <x v="1"/>
    <s v="Sales"/>
    <x v="4"/>
    <x v="2"/>
    <x v="1"/>
    <x v="0"/>
    <n v="8156"/>
    <n v="26"/>
    <x v="0"/>
    <x v="1"/>
    <x v="3"/>
    <x v="1"/>
    <x v="1"/>
    <x v="6"/>
    <x v="2"/>
    <x v="2"/>
    <x v="19"/>
    <x v="0"/>
    <x v="0"/>
    <x v="0"/>
    <x v="11"/>
    <x v="1"/>
    <x v="2"/>
    <x v="0"/>
    <d v="2017-07-16T00:00:00"/>
    <m/>
    <s v="Coimbatore"/>
    <s v="Tamil Nadu"/>
    <n v="0"/>
    <s v="Coimbatore"/>
    <n v="8156"/>
  </r>
  <r>
    <x v="29"/>
    <x v="12"/>
    <x v="0"/>
    <s v="Finance"/>
    <x v="14"/>
    <x v="2"/>
    <x v="2"/>
    <x v="1"/>
    <n v="5895"/>
    <n v="108"/>
    <x v="0"/>
    <x v="3"/>
    <x v="1"/>
    <x v="2"/>
    <x v="2"/>
    <x v="2"/>
    <x v="2"/>
    <x v="0"/>
    <x v="7"/>
    <x v="4"/>
    <x v="0"/>
    <x v="0"/>
    <x v="18"/>
    <x v="1"/>
    <x v="0"/>
    <x v="0"/>
    <d v="2016-04-01T00:00:00"/>
    <m/>
    <s v="Delhi"/>
    <s v="Delhi"/>
    <n v="0"/>
    <s v="Delhi"/>
    <n v="5895"/>
  </r>
  <r>
    <x v="30"/>
    <x v="18"/>
    <x v="0"/>
    <s v="IT"/>
    <x v="7"/>
    <x v="1"/>
    <x v="2"/>
    <x v="0"/>
    <n v="8118"/>
    <n v="59"/>
    <x v="1"/>
    <x v="1"/>
    <x v="3"/>
    <x v="0"/>
    <x v="1"/>
    <x v="1"/>
    <x v="2"/>
    <x v="2"/>
    <x v="9"/>
    <x v="3"/>
    <x v="0"/>
    <x v="2"/>
    <x v="21"/>
    <x v="1"/>
    <x v="1"/>
    <x v="0"/>
    <d v="2018-03-28T00:00:00"/>
    <m/>
    <s v="Coimbatore"/>
    <s v="Tamil Nadu"/>
    <n v="0"/>
    <s v="Coimbatore"/>
    <n v="8118"/>
  </r>
  <r>
    <x v="31"/>
    <x v="13"/>
    <x v="0"/>
    <s v="Operations"/>
    <x v="11"/>
    <x v="0"/>
    <x v="3"/>
    <x v="2"/>
    <n v="5515"/>
    <n v="78"/>
    <x v="0"/>
    <x v="3"/>
    <x v="1"/>
    <x v="1"/>
    <x v="9"/>
    <x v="6"/>
    <x v="2"/>
    <x v="3"/>
    <x v="20"/>
    <x v="4"/>
    <x v="0"/>
    <x v="0"/>
    <x v="13"/>
    <x v="1"/>
    <x v="0"/>
    <x v="0"/>
    <d v="2016-07-16T00:00:00"/>
    <m/>
    <s v="Delhi"/>
    <s v="Delhi"/>
    <n v="0"/>
    <s v="Delhi"/>
    <n v="5515"/>
  </r>
  <r>
    <x v="32"/>
    <x v="19"/>
    <x v="0"/>
    <s v="Research &amp; Development"/>
    <x v="1"/>
    <x v="1"/>
    <x v="4"/>
    <x v="1"/>
    <n v="8715"/>
    <n v="25"/>
    <x v="0"/>
    <x v="1"/>
    <x v="0"/>
    <x v="0"/>
    <x v="2"/>
    <x v="2"/>
    <x v="2"/>
    <x v="0"/>
    <x v="2"/>
    <x v="1"/>
    <x v="0"/>
    <x v="0"/>
    <x v="22"/>
    <x v="0"/>
    <x v="2"/>
    <x v="0"/>
    <d v="2021-10-30T00:00:00"/>
    <m/>
    <s v="Coimbatore"/>
    <s v="Tamil Nadu"/>
    <n v="0"/>
    <s v="Coimbatore"/>
    <n v="8715"/>
  </r>
  <r>
    <x v="33"/>
    <x v="0"/>
    <x v="0"/>
    <s v="Research &amp; Development"/>
    <x v="1"/>
    <x v="0"/>
    <x v="0"/>
    <x v="3"/>
    <n v="11397"/>
    <n v="111"/>
    <x v="0"/>
    <x v="1"/>
    <x v="1"/>
    <x v="3"/>
    <x v="8"/>
    <x v="5"/>
    <x v="2"/>
    <x v="3"/>
    <x v="2"/>
    <x v="2"/>
    <x v="0"/>
    <x v="0"/>
    <x v="23"/>
    <x v="0"/>
    <x v="3"/>
    <x v="0"/>
    <d v="2017-11-07T00:00:00"/>
    <m/>
    <s v="Mumbai"/>
    <s v="Maharashtra"/>
    <n v="0"/>
    <s v="Mumbai"/>
    <n v="11397"/>
  </r>
  <r>
    <x v="34"/>
    <x v="10"/>
    <x v="1"/>
    <s v="Research &amp; Development"/>
    <x v="9"/>
    <x v="1"/>
    <x v="3"/>
    <x v="1"/>
    <n v="8945"/>
    <n v="62"/>
    <x v="1"/>
    <x v="1"/>
    <x v="2"/>
    <x v="0"/>
    <x v="6"/>
    <x v="1"/>
    <x v="5"/>
    <x v="0"/>
    <x v="16"/>
    <x v="6"/>
    <x v="0"/>
    <x v="0"/>
    <x v="21"/>
    <x v="2"/>
    <x v="1"/>
    <x v="0"/>
    <d v="2017-08-11T00:00:00"/>
    <m/>
    <s v="Kolkata"/>
    <s v="West Bengal"/>
    <n v="0"/>
    <s v="Kolkata"/>
    <n v="8945"/>
  </r>
  <r>
    <x v="35"/>
    <x v="20"/>
    <x v="1"/>
    <s v="Sales"/>
    <x v="8"/>
    <x v="1"/>
    <x v="0"/>
    <x v="1"/>
    <n v="6765"/>
    <n v="67"/>
    <x v="1"/>
    <x v="3"/>
    <x v="0"/>
    <x v="2"/>
    <x v="5"/>
    <x v="2"/>
    <x v="2"/>
    <x v="0"/>
    <x v="17"/>
    <x v="6"/>
    <x v="0"/>
    <x v="0"/>
    <x v="22"/>
    <x v="0"/>
    <x v="1"/>
    <x v="0"/>
    <d v="2024-10-29T00:00:00"/>
    <m/>
    <s v="Kolkata"/>
    <s v="West Bengal"/>
    <n v="0"/>
    <s v="Kolkata"/>
    <n v="6765"/>
  </r>
  <r>
    <x v="36"/>
    <x v="5"/>
    <x v="1"/>
    <s v="Sales"/>
    <x v="4"/>
    <x v="0"/>
    <x v="1"/>
    <x v="0"/>
    <n v="10063"/>
    <n v="59"/>
    <x v="1"/>
    <x v="1"/>
    <x v="3"/>
    <x v="3"/>
    <x v="2"/>
    <x v="2"/>
    <x v="2"/>
    <x v="0"/>
    <x v="2"/>
    <x v="3"/>
    <x v="1"/>
    <x v="0"/>
    <x v="2"/>
    <x v="0"/>
    <x v="3"/>
    <x v="1"/>
    <d v="2019-10-19T00:00:00"/>
    <d v="2024-11-05T00:00:00"/>
    <s v="Kochi"/>
    <s v="Kerala"/>
    <n v="0"/>
    <s v="Kochi"/>
    <n v="10063"/>
  </r>
  <r>
    <x v="37"/>
    <x v="4"/>
    <x v="0"/>
    <s v="Research &amp; Development"/>
    <x v="9"/>
    <x v="1"/>
    <x v="1"/>
    <x v="3"/>
    <n v="11516"/>
    <n v="57"/>
    <x v="0"/>
    <x v="1"/>
    <x v="3"/>
    <x v="0"/>
    <x v="8"/>
    <x v="6"/>
    <x v="3"/>
    <x v="4"/>
    <x v="4"/>
    <x v="6"/>
    <x v="0"/>
    <x v="0"/>
    <x v="17"/>
    <x v="0"/>
    <x v="1"/>
    <x v="0"/>
    <d v="2022-12-27T00:00:00"/>
    <m/>
    <s v="Chennai"/>
    <s v="Tamil Nadu"/>
    <n v="0"/>
    <s v="Chennai"/>
    <n v="11516"/>
  </r>
  <r>
    <x v="38"/>
    <x v="21"/>
    <x v="0"/>
    <s v="Research &amp; Development"/>
    <x v="10"/>
    <x v="1"/>
    <x v="0"/>
    <x v="1"/>
    <n v="8148"/>
    <n v="54"/>
    <x v="0"/>
    <x v="3"/>
    <x v="3"/>
    <x v="3"/>
    <x v="0"/>
    <x v="6"/>
    <x v="2"/>
    <x v="3"/>
    <x v="5"/>
    <x v="3"/>
    <x v="0"/>
    <x v="0"/>
    <x v="7"/>
    <x v="0"/>
    <x v="0"/>
    <x v="1"/>
    <d v="2015-08-28T00:00:00"/>
    <d v="2021-02-01T00:00:00"/>
    <s v="Hyderabad"/>
    <s v="Telangana"/>
    <n v="0"/>
    <s v="Hyderabad"/>
    <n v="8148"/>
  </r>
  <r>
    <x v="39"/>
    <x v="18"/>
    <x v="0"/>
    <s v="Finance"/>
    <x v="14"/>
    <x v="2"/>
    <x v="4"/>
    <x v="3"/>
    <n v="12202"/>
    <n v="110"/>
    <x v="0"/>
    <x v="2"/>
    <x v="3"/>
    <x v="0"/>
    <x v="7"/>
    <x v="3"/>
    <x v="5"/>
    <x v="1"/>
    <x v="9"/>
    <x v="1"/>
    <x v="0"/>
    <x v="0"/>
    <x v="3"/>
    <x v="2"/>
    <x v="1"/>
    <x v="0"/>
    <d v="2021-12-19T00:00:00"/>
    <m/>
    <s v="Pune"/>
    <s v="Maharashtra"/>
    <n v="0"/>
    <s v="Pune"/>
    <n v="12202"/>
  </r>
  <r>
    <x v="40"/>
    <x v="22"/>
    <x v="0"/>
    <s v="Research &amp; Development"/>
    <x v="10"/>
    <x v="1"/>
    <x v="0"/>
    <x v="2"/>
    <n v="4098"/>
    <n v="32"/>
    <x v="0"/>
    <x v="2"/>
    <x v="1"/>
    <x v="3"/>
    <x v="10"/>
    <x v="7"/>
    <x v="1"/>
    <x v="7"/>
    <x v="21"/>
    <x v="5"/>
    <x v="0"/>
    <x v="0"/>
    <x v="21"/>
    <x v="0"/>
    <x v="0"/>
    <x v="0"/>
    <d v="2024-09-09T00:00:00"/>
    <m/>
    <s v="Bengaluru"/>
    <s v="Karnataka"/>
    <n v="0"/>
    <s v="Bengaluru"/>
    <n v="4098"/>
  </r>
  <r>
    <x v="41"/>
    <x v="23"/>
    <x v="0"/>
    <s v="IT"/>
    <x v="0"/>
    <x v="1"/>
    <x v="4"/>
    <x v="4"/>
    <n v="10279"/>
    <n v="102"/>
    <x v="1"/>
    <x v="3"/>
    <x v="2"/>
    <x v="1"/>
    <x v="3"/>
    <x v="1"/>
    <x v="2"/>
    <x v="5"/>
    <x v="22"/>
    <x v="6"/>
    <x v="0"/>
    <x v="0"/>
    <x v="17"/>
    <x v="0"/>
    <x v="3"/>
    <x v="0"/>
    <d v="2016-05-14T00:00:00"/>
    <m/>
    <s v="Kolkata"/>
    <s v="West Bengal"/>
    <n v="0"/>
    <s v="Kolkata"/>
    <n v="10279"/>
  </r>
  <r>
    <x v="42"/>
    <x v="24"/>
    <x v="1"/>
    <s v="Finance"/>
    <x v="14"/>
    <x v="1"/>
    <x v="2"/>
    <x v="2"/>
    <n v="6099"/>
    <n v="49"/>
    <x v="0"/>
    <x v="2"/>
    <x v="0"/>
    <x v="3"/>
    <x v="2"/>
    <x v="2"/>
    <x v="2"/>
    <x v="0"/>
    <x v="0"/>
    <x v="5"/>
    <x v="0"/>
    <x v="0"/>
    <x v="8"/>
    <x v="0"/>
    <x v="2"/>
    <x v="0"/>
    <d v="2016-12-18T00:00:00"/>
    <m/>
    <s v="Hyderabad"/>
    <s v="Telangana"/>
    <n v="0"/>
    <s v="Hyderabad"/>
    <n v="6099"/>
  </r>
  <r>
    <x v="43"/>
    <x v="9"/>
    <x v="1"/>
    <s v="Research &amp; Development"/>
    <x v="1"/>
    <x v="0"/>
    <x v="2"/>
    <x v="1"/>
    <n v="7042"/>
    <n v="33"/>
    <x v="0"/>
    <x v="1"/>
    <x v="0"/>
    <x v="1"/>
    <x v="6"/>
    <x v="6"/>
    <x v="1"/>
    <x v="2"/>
    <x v="6"/>
    <x v="5"/>
    <x v="0"/>
    <x v="0"/>
    <x v="19"/>
    <x v="0"/>
    <x v="1"/>
    <x v="1"/>
    <d v="2022-03-17T00:00:00"/>
    <d v="2026-08-04T00:00:00"/>
    <s v="Kochi"/>
    <s v="Kerala"/>
    <n v="0"/>
    <s v="Kochi"/>
    <n v="7042"/>
  </r>
  <r>
    <x v="44"/>
    <x v="17"/>
    <x v="0"/>
    <s v="IT"/>
    <x v="0"/>
    <x v="1"/>
    <x v="1"/>
    <x v="2"/>
    <n v="5397"/>
    <n v="107"/>
    <x v="1"/>
    <x v="2"/>
    <x v="3"/>
    <x v="3"/>
    <x v="0"/>
    <x v="7"/>
    <x v="3"/>
    <x v="0"/>
    <x v="10"/>
    <x v="2"/>
    <x v="0"/>
    <x v="1"/>
    <x v="21"/>
    <x v="1"/>
    <x v="3"/>
    <x v="1"/>
    <d v="2021-10-27T00:00:00"/>
    <d v="2023-06-12T00:00:00"/>
    <s v="Kolkata"/>
    <s v="West Bengal"/>
    <n v="0"/>
    <s v="Kolkata"/>
    <n v="5397"/>
  </r>
  <r>
    <x v="45"/>
    <x v="4"/>
    <x v="0"/>
    <s v="IT"/>
    <x v="0"/>
    <x v="2"/>
    <x v="4"/>
    <x v="0"/>
    <n v="8901"/>
    <n v="66"/>
    <x v="0"/>
    <x v="1"/>
    <x v="0"/>
    <x v="2"/>
    <x v="1"/>
    <x v="3"/>
    <x v="4"/>
    <x v="2"/>
    <x v="23"/>
    <x v="6"/>
    <x v="0"/>
    <x v="2"/>
    <x v="4"/>
    <x v="1"/>
    <x v="0"/>
    <x v="0"/>
    <d v="2023-01-12T00:00:00"/>
    <m/>
    <s v="Hyderabad"/>
    <s v="Telangana"/>
    <n v="0"/>
    <s v="Hyderabad"/>
    <n v="8901"/>
  </r>
  <r>
    <x v="46"/>
    <x v="25"/>
    <x v="0"/>
    <s v="Research &amp; Development"/>
    <x v="9"/>
    <x v="1"/>
    <x v="5"/>
    <x v="4"/>
    <n v="13003"/>
    <n v="110"/>
    <x v="0"/>
    <x v="1"/>
    <x v="0"/>
    <x v="2"/>
    <x v="11"/>
    <x v="1"/>
    <x v="2"/>
    <x v="4"/>
    <x v="18"/>
    <x v="6"/>
    <x v="0"/>
    <x v="0"/>
    <x v="4"/>
    <x v="2"/>
    <x v="1"/>
    <x v="0"/>
    <d v="2017-10-30T00:00:00"/>
    <m/>
    <s v="Kochi"/>
    <s v="Kerala"/>
    <n v="0"/>
    <s v="Kochi"/>
    <n v="13003"/>
  </r>
  <r>
    <x v="47"/>
    <x v="10"/>
    <x v="0"/>
    <s v="Research &amp; Development"/>
    <x v="10"/>
    <x v="1"/>
    <x v="3"/>
    <x v="1"/>
    <n v="9073"/>
    <n v="32"/>
    <x v="0"/>
    <x v="0"/>
    <x v="2"/>
    <x v="3"/>
    <x v="3"/>
    <x v="0"/>
    <x v="4"/>
    <x v="1"/>
    <x v="0"/>
    <x v="2"/>
    <x v="0"/>
    <x v="0"/>
    <x v="17"/>
    <x v="2"/>
    <x v="3"/>
    <x v="0"/>
    <d v="2018-05-22T00:00:00"/>
    <m/>
    <s v="Coimbatore"/>
    <s v="Tamil Nadu"/>
    <n v="0"/>
    <s v="Coimbatore"/>
    <n v="9073"/>
  </r>
  <r>
    <x v="48"/>
    <x v="9"/>
    <x v="0"/>
    <s v="Finance"/>
    <x v="14"/>
    <x v="3"/>
    <x v="1"/>
    <x v="1"/>
    <n v="8371"/>
    <n v="31"/>
    <x v="0"/>
    <x v="3"/>
    <x v="3"/>
    <x v="2"/>
    <x v="12"/>
    <x v="2"/>
    <x v="3"/>
    <x v="4"/>
    <x v="15"/>
    <x v="6"/>
    <x v="0"/>
    <x v="2"/>
    <x v="22"/>
    <x v="2"/>
    <x v="0"/>
    <x v="0"/>
    <d v="2015-10-31T00:00:00"/>
    <m/>
    <s v="Coimbatore"/>
    <s v="Tamil Nadu"/>
    <n v="0"/>
    <s v="Coimbatore"/>
    <n v="8371"/>
  </r>
  <r>
    <x v="49"/>
    <x v="22"/>
    <x v="0"/>
    <s v="Sales"/>
    <x v="8"/>
    <x v="1"/>
    <x v="1"/>
    <x v="1"/>
    <n v="9471"/>
    <n v="107"/>
    <x v="1"/>
    <x v="2"/>
    <x v="0"/>
    <x v="2"/>
    <x v="10"/>
    <x v="7"/>
    <x v="1"/>
    <x v="4"/>
    <x v="15"/>
    <x v="4"/>
    <x v="0"/>
    <x v="1"/>
    <x v="17"/>
    <x v="0"/>
    <x v="2"/>
    <x v="0"/>
    <d v="2017-09-06T00:00:00"/>
    <m/>
    <s v="Chennai"/>
    <s v="Tamil Nadu"/>
    <n v="0"/>
    <s v="Chennai"/>
    <n v="9471"/>
  </r>
  <r>
    <x v="50"/>
    <x v="26"/>
    <x v="0"/>
    <s v="Sales"/>
    <x v="4"/>
    <x v="2"/>
    <x v="1"/>
    <x v="2"/>
    <n v="3225"/>
    <n v="49"/>
    <x v="1"/>
    <x v="3"/>
    <x v="1"/>
    <x v="3"/>
    <x v="7"/>
    <x v="2"/>
    <x v="2"/>
    <x v="0"/>
    <x v="8"/>
    <x v="0"/>
    <x v="1"/>
    <x v="0"/>
    <x v="2"/>
    <x v="0"/>
    <x v="2"/>
    <x v="0"/>
    <d v="2022-01-24T00:00:00"/>
    <m/>
    <s v="Delhi"/>
    <s v="Delhi"/>
    <n v="0"/>
    <s v="Delhi"/>
    <n v="3225"/>
  </r>
  <r>
    <x v="51"/>
    <x v="27"/>
    <x v="0"/>
    <s v="Sales"/>
    <x v="8"/>
    <x v="0"/>
    <x v="1"/>
    <x v="0"/>
    <n v="8180"/>
    <n v="70"/>
    <x v="1"/>
    <x v="2"/>
    <x v="0"/>
    <x v="3"/>
    <x v="6"/>
    <x v="3"/>
    <x v="2"/>
    <x v="5"/>
    <x v="24"/>
    <x v="5"/>
    <x v="0"/>
    <x v="0"/>
    <x v="24"/>
    <x v="2"/>
    <x v="3"/>
    <x v="0"/>
    <d v="2022-07-21T00:00:00"/>
    <m/>
    <s v="Delhi"/>
    <s v="Delhi"/>
    <n v="0"/>
    <s v="Delhi"/>
    <n v="8180"/>
  </r>
  <r>
    <x v="52"/>
    <x v="26"/>
    <x v="1"/>
    <s v="IT"/>
    <x v="0"/>
    <x v="0"/>
    <x v="5"/>
    <x v="2"/>
    <n v="3363"/>
    <n v="40"/>
    <x v="0"/>
    <x v="2"/>
    <x v="2"/>
    <x v="1"/>
    <x v="2"/>
    <x v="2"/>
    <x v="2"/>
    <x v="0"/>
    <x v="24"/>
    <x v="5"/>
    <x v="0"/>
    <x v="2"/>
    <x v="24"/>
    <x v="0"/>
    <x v="2"/>
    <x v="0"/>
    <d v="2021-03-11T00:00:00"/>
    <m/>
    <s v="Chennai"/>
    <s v="Tamil Nadu"/>
    <n v="0"/>
    <s v="Chennai"/>
    <n v="3363"/>
  </r>
  <r>
    <x v="53"/>
    <x v="28"/>
    <x v="0"/>
    <s v="Finance"/>
    <x v="14"/>
    <x v="0"/>
    <x v="0"/>
    <x v="3"/>
    <n v="12700"/>
    <n v="49"/>
    <x v="0"/>
    <x v="0"/>
    <x v="2"/>
    <x v="3"/>
    <x v="9"/>
    <x v="3"/>
    <x v="2"/>
    <x v="1"/>
    <x v="16"/>
    <x v="2"/>
    <x v="1"/>
    <x v="0"/>
    <x v="12"/>
    <x v="2"/>
    <x v="3"/>
    <x v="0"/>
    <d v="2016-04-28T00:00:00"/>
    <m/>
    <s v="Kolkata"/>
    <s v="West Bengal"/>
    <n v="0"/>
    <s v="Kolkata"/>
    <n v="12700"/>
  </r>
  <r>
    <x v="54"/>
    <x v="17"/>
    <x v="0"/>
    <s v="Finance"/>
    <x v="3"/>
    <x v="0"/>
    <x v="4"/>
    <x v="3"/>
    <n v="12466"/>
    <n v="79"/>
    <x v="0"/>
    <x v="1"/>
    <x v="2"/>
    <x v="2"/>
    <x v="5"/>
    <x v="1"/>
    <x v="5"/>
    <x v="0"/>
    <x v="3"/>
    <x v="4"/>
    <x v="0"/>
    <x v="0"/>
    <x v="15"/>
    <x v="0"/>
    <x v="2"/>
    <x v="0"/>
    <d v="2024-07-02T00:00:00"/>
    <m/>
    <s v="Kochi"/>
    <s v="Kerala"/>
    <n v="0"/>
    <s v="Kochi"/>
    <n v="12466"/>
  </r>
  <r>
    <x v="55"/>
    <x v="29"/>
    <x v="0"/>
    <s v="IT"/>
    <x v="7"/>
    <x v="3"/>
    <x v="2"/>
    <x v="2"/>
    <n v="6157"/>
    <n v="31"/>
    <x v="0"/>
    <x v="2"/>
    <x v="2"/>
    <x v="1"/>
    <x v="5"/>
    <x v="1"/>
    <x v="1"/>
    <x v="0"/>
    <x v="19"/>
    <x v="1"/>
    <x v="0"/>
    <x v="1"/>
    <x v="1"/>
    <x v="0"/>
    <x v="0"/>
    <x v="0"/>
    <d v="2021-05-25T00:00:00"/>
    <m/>
    <s v="Coimbatore"/>
    <s v="Tamil Nadu"/>
    <n v="0"/>
    <s v="Coimbatore"/>
    <n v="6157"/>
  </r>
  <r>
    <x v="56"/>
    <x v="30"/>
    <x v="0"/>
    <s v="Research &amp; Development"/>
    <x v="9"/>
    <x v="0"/>
    <x v="1"/>
    <x v="1"/>
    <n v="8422"/>
    <n v="98"/>
    <x v="0"/>
    <x v="0"/>
    <x v="2"/>
    <x v="3"/>
    <x v="1"/>
    <x v="1"/>
    <x v="2"/>
    <x v="2"/>
    <x v="16"/>
    <x v="6"/>
    <x v="0"/>
    <x v="1"/>
    <x v="19"/>
    <x v="0"/>
    <x v="2"/>
    <x v="0"/>
    <d v="2015-05-23T00:00:00"/>
    <m/>
    <s v="Pune"/>
    <s v="Maharashtra"/>
    <n v="0"/>
    <s v="Pune"/>
    <n v="8422"/>
  </r>
  <r>
    <x v="57"/>
    <x v="18"/>
    <x v="0"/>
    <s v="Human Resources"/>
    <x v="13"/>
    <x v="3"/>
    <x v="2"/>
    <x v="4"/>
    <n v="12244"/>
    <n v="52"/>
    <x v="0"/>
    <x v="3"/>
    <x v="3"/>
    <x v="3"/>
    <x v="3"/>
    <x v="7"/>
    <x v="5"/>
    <x v="1"/>
    <x v="22"/>
    <x v="6"/>
    <x v="0"/>
    <x v="0"/>
    <x v="3"/>
    <x v="1"/>
    <x v="1"/>
    <x v="0"/>
    <d v="2025-09-23T00:00:00"/>
    <m/>
    <s v="Kolkata"/>
    <s v="West Bengal"/>
    <n v="0"/>
    <s v="Kolkata"/>
    <n v="12244"/>
  </r>
  <r>
    <x v="58"/>
    <x v="21"/>
    <x v="1"/>
    <s v="Sales"/>
    <x v="4"/>
    <x v="2"/>
    <x v="0"/>
    <x v="3"/>
    <n v="11136"/>
    <n v="111"/>
    <x v="0"/>
    <x v="3"/>
    <x v="0"/>
    <x v="3"/>
    <x v="1"/>
    <x v="1"/>
    <x v="4"/>
    <x v="2"/>
    <x v="25"/>
    <x v="5"/>
    <x v="1"/>
    <x v="0"/>
    <x v="22"/>
    <x v="1"/>
    <x v="0"/>
    <x v="0"/>
    <d v="2021-06-11T00:00:00"/>
    <m/>
    <s v="Mumbai"/>
    <s v="Maharashtra"/>
    <n v="0"/>
    <s v="Mumbai"/>
    <n v="11136"/>
  </r>
  <r>
    <x v="59"/>
    <x v="27"/>
    <x v="1"/>
    <s v="Sales"/>
    <x v="4"/>
    <x v="0"/>
    <x v="1"/>
    <x v="0"/>
    <n v="9872"/>
    <n v="59"/>
    <x v="1"/>
    <x v="2"/>
    <x v="2"/>
    <x v="3"/>
    <x v="10"/>
    <x v="5"/>
    <x v="2"/>
    <x v="0"/>
    <x v="11"/>
    <x v="2"/>
    <x v="0"/>
    <x v="0"/>
    <x v="25"/>
    <x v="2"/>
    <x v="1"/>
    <x v="0"/>
    <d v="2015-04-10T00:00:00"/>
    <m/>
    <s v="Chennai"/>
    <s v="Tamil Nadu"/>
    <n v="0"/>
    <s v="Chennai"/>
    <n v="9872"/>
  </r>
  <r>
    <x v="60"/>
    <x v="2"/>
    <x v="1"/>
    <s v="Finance"/>
    <x v="14"/>
    <x v="0"/>
    <x v="1"/>
    <x v="2"/>
    <n v="5862"/>
    <n v="93"/>
    <x v="0"/>
    <x v="2"/>
    <x v="1"/>
    <x v="0"/>
    <x v="10"/>
    <x v="6"/>
    <x v="2"/>
    <x v="1"/>
    <x v="21"/>
    <x v="3"/>
    <x v="1"/>
    <x v="0"/>
    <x v="9"/>
    <x v="0"/>
    <x v="0"/>
    <x v="0"/>
    <d v="2019-06-20T00:00:00"/>
    <m/>
    <s v="Kolkata"/>
    <s v="West Bengal"/>
    <n v="0"/>
    <s v="Kolkata"/>
    <n v="5862"/>
  </r>
  <r>
    <x v="61"/>
    <x v="4"/>
    <x v="0"/>
    <s v="Research &amp; Development"/>
    <x v="1"/>
    <x v="0"/>
    <x v="4"/>
    <x v="2"/>
    <n v="5170"/>
    <n v="117"/>
    <x v="0"/>
    <x v="3"/>
    <x v="0"/>
    <x v="0"/>
    <x v="2"/>
    <x v="2"/>
    <x v="2"/>
    <x v="0"/>
    <x v="19"/>
    <x v="2"/>
    <x v="0"/>
    <x v="0"/>
    <x v="26"/>
    <x v="1"/>
    <x v="3"/>
    <x v="0"/>
    <d v="2017-01-03T00:00:00"/>
    <m/>
    <s v="Delhi"/>
    <s v="Delhi"/>
    <n v="0"/>
    <s v="Delhi"/>
    <n v="5170"/>
  </r>
  <r>
    <x v="62"/>
    <x v="19"/>
    <x v="0"/>
    <s v="Human Resources"/>
    <x v="12"/>
    <x v="1"/>
    <x v="2"/>
    <x v="0"/>
    <n v="10092"/>
    <n v="87"/>
    <x v="0"/>
    <x v="0"/>
    <x v="2"/>
    <x v="0"/>
    <x v="8"/>
    <x v="5"/>
    <x v="5"/>
    <x v="2"/>
    <x v="6"/>
    <x v="6"/>
    <x v="1"/>
    <x v="2"/>
    <x v="19"/>
    <x v="2"/>
    <x v="0"/>
    <x v="0"/>
    <d v="2015-01-22T00:00:00"/>
    <m/>
    <s v="Delhi"/>
    <s v="Delhi"/>
    <n v="0"/>
    <s v="Delhi"/>
    <n v="10092"/>
  </r>
  <r>
    <x v="63"/>
    <x v="13"/>
    <x v="0"/>
    <s v="IT"/>
    <x v="6"/>
    <x v="0"/>
    <x v="1"/>
    <x v="1"/>
    <n v="6677"/>
    <n v="119"/>
    <x v="0"/>
    <x v="2"/>
    <x v="3"/>
    <x v="0"/>
    <x v="3"/>
    <x v="3"/>
    <x v="1"/>
    <x v="4"/>
    <x v="22"/>
    <x v="4"/>
    <x v="0"/>
    <x v="0"/>
    <x v="27"/>
    <x v="2"/>
    <x v="0"/>
    <x v="0"/>
    <d v="2020-10-31T00:00:00"/>
    <m/>
    <s v="Coimbatore"/>
    <s v="Tamil Nadu"/>
    <n v="0"/>
    <s v="Coimbatore"/>
    <n v="6677"/>
  </r>
  <r>
    <x v="64"/>
    <x v="5"/>
    <x v="0"/>
    <s v="Finance"/>
    <x v="14"/>
    <x v="1"/>
    <x v="2"/>
    <x v="0"/>
    <n v="9725"/>
    <n v="93"/>
    <x v="0"/>
    <x v="2"/>
    <x v="2"/>
    <x v="1"/>
    <x v="4"/>
    <x v="2"/>
    <x v="3"/>
    <x v="0"/>
    <x v="15"/>
    <x v="2"/>
    <x v="0"/>
    <x v="0"/>
    <x v="15"/>
    <x v="0"/>
    <x v="2"/>
    <x v="0"/>
    <d v="2015-03-26T00:00:00"/>
    <m/>
    <s v="Bengaluru"/>
    <s v="Karnataka"/>
    <n v="0"/>
    <s v="Bengaluru"/>
    <n v="9725"/>
  </r>
  <r>
    <x v="65"/>
    <x v="2"/>
    <x v="1"/>
    <s v="Human Resources"/>
    <x v="12"/>
    <x v="0"/>
    <x v="5"/>
    <x v="0"/>
    <n v="9518"/>
    <n v="68"/>
    <x v="0"/>
    <x v="1"/>
    <x v="1"/>
    <x v="2"/>
    <x v="3"/>
    <x v="1"/>
    <x v="1"/>
    <x v="0"/>
    <x v="6"/>
    <x v="3"/>
    <x v="0"/>
    <x v="2"/>
    <x v="9"/>
    <x v="1"/>
    <x v="3"/>
    <x v="1"/>
    <d v="2015-10-13T00:00:00"/>
    <d v="2024-03-14T00:00:00"/>
    <s v="Chennai"/>
    <s v="Tamil Nadu"/>
    <n v="0"/>
    <s v="Chennai"/>
    <n v="9518"/>
  </r>
  <r>
    <x v="66"/>
    <x v="10"/>
    <x v="0"/>
    <s v="Human Resources"/>
    <x v="12"/>
    <x v="1"/>
    <x v="3"/>
    <x v="1"/>
    <n v="9072"/>
    <n v="118"/>
    <x v="1"/>
    <x v="2"/>
    <x v="2"/>
    <x v="3"/>
    <x v="2"/>
    <x v="2"/>
    <x v="2"/>
    <x v="0"/>
    <x v="26"/>
    <x v="3"/>
    <x v="0"/>
    <x v="0"/>
    <x v="16"/>
    <x v="1"/>
    <x v="3"/>
    <x v="0"/>
    <d v="2020-06-12T00:00:00"/>
    <m/>
    <s v="Mumbai"/>
    <s v="Maharashtra"/>
    <n v="0"/>
    <s v="Mumbai"/>
    <n v="9072"/>
  </r>
  <r>
    <x v="67"/>
    <x v="31"/>
    <x v="0"/>
    <s v="Research &amp; Development"/>
    <x v="9"/>
    <x v="0"/>
    <x v="3"/>
    <x v="2"/>
    <n v="5843"/>
    <n v="111"/>
    <x v="0"/>
    <x v="0"/>
    <x v="2"/>
    <x v="3"/>
    <x v="4"/>
    <x v="6"/>
    <x v="3"/>
    <x v="0"/>
    <x v="24"/>
    <x v="2"/>
    <x v="0"/>
    <x v="0"/>
    <x v="15"/>
    <x v="2"/>
    <x v="3"/>
    <x v="0"/>
    <d v="2022-10-14T00:00:00"/>
    <m/>
    <s v="Ahmedabad"/>
    <s v="Gujarat"/>
    <n v="0"/>
    <s v="Ahmedabad"/>
    <n v="5843"/>
  </r>
  <r>
    <x v="68"/>
    <x v="15"/>
    <x v="0"/>
    <s v="Sales"/>
    <x v="8"/>
    <x v="0"/>
    <x v="2"/>
    <x v="1"/>
    <n v="6705"/>
    <n v="113"/>
    <x v="1"/>
    <x v="2"/>
    <x v="0"/>
    <x v="2"/>
    <x v="2"/>
    <x v="2"/>
    <x v="2"/>
    <x v="0"/>
    <x v="15"/>
    <x v="2"/>
    <x v="0"/>
    <x v="0"/>
    <x v="10"/>
    <x v="1"/>
    <x v="2"/>
    <x v="0"/>
    <d v="2018-12-16T00:00:00"/>
    <m/>
    <s v="Kolkata"/>
    <s v="West Bengal"/>
    <n v="0"/>
    <s v="Kolkata"/>
    <n v="6705"/>
  </r>
  <r>
    <x v="69"/>
    <x v="15"/>
    <x v="0"/>
    <s v="Research &amp; Development"/>
    <x v="1"/>
    <x v="1"/>
    <x v="4"/>
    <x v="3"/>
    <n v="11390"/>
    <n v="100"/>
    <x v="1"/>
    <x v="2"/>
    <x v="3"/>
    <x v="3"/>
    <x v="5"/>
    <x v="5"/>
    <x v="4"/>
    <x v="4"/>
    <x v="4"/>
    <x v="4"/>
    <x v="0"/>
    <x v="1"/>
    <x v="24"/>
    <x v="1"/>
    <x v="1"/>
    <x v="0"/>
    <d v="2015-11-21T00:00:00"/>
    <m/>
    <s v="Hyderabad"/>
    <s v="Telangana"/>
    <n v="0"/>
    <s v="Hyderabad"/>
    <n v="11390"/>
  </r>
  <r>
    <x v="70"/>
    <x v="12"/>
    <x v="1"/>
    <s v="Sales"/>
    <x v="8"/>
    <x v="1"/>
    <x v="5"/>
    <x v="1"/>
    <n v="6939"/>
    <n v="34"/>
    <x v="1"/>
    <x v="2"/>
    <x v="3"/>
    <x v="1"/>
    <x v="9"/>
    <x v="3"/>
    <x v="2"/>
    <x v="1"/>
    <x v="14"/>
    <x v="6"/>
    <x v="0"/>
    <x v="1"/>
    <x v="8"/>
    <x v="1"/>
    <x v="3"/>
    <x v="0"/>
    <d v="2022-11-07T00:00:00"/>
    <m/>
    <s v="Kolkata"/>
    <s v="West Bengal"/>
    <n v="0"/>
    <s v="Kolkata"/>
    <n v="6939"/>
  </r>
  <r>
    <x v="71"/>
    <x v="23"/>
    <x v="0"/>
    <s v="Research &amp; Development"/>
    <x v="1"/>
    <x v="1"/>
    <x v="0"/>
    <x v="2"/>
    <n v="5225"/>
    <n v="98"/>
    <x v="0"/>
    <x v="1"/>
    <x v="1"/>
    <x v="0"/>
    <x v="0"/>
    <x v="1"/>
    <x v="4"/>
    <x v="8"/>
    <x v="2"/>
    <x v="0"/>
    <x v="0"/>
    <x v="0"/>
    <x v="13"/>
    <x v="0"/>
    <x v="1"/>
    <x v="0"/>
    <d v="2017-02-08T00:00:00"/>
    <m/>
    <s v="Ahmedabad"/>
    <s v="Gujarat"/>
    <n v="0"/>
    <s v="Ahmedabad"/>
    <n v="5225"/>
  </r>
  <r>
    <x v="72"/>
    <x v="1"/>
    <x v="0"/>
    <s v="Operations"/>
    <x v="11"/>
    <x v="0"/>
    <x v="2"/>
    <x v="3"/>
    <n v="10932"/>
    <n v="46"/>
    <x v="0"/>
    <x v="1"/>
    <x v="1"/>
    <x v="3"/>
    <x v="7"/>
    <x v="5"/>
    <x v="3"/>
    <x v="1"/>
    <x v="1"/>
    <x v="5"/>
    <x v="0"/>
    <x v="2"/>
    <x v="12"/>
    <x v="0"/>
    <x v="0"/>
    <x v="0"/>
    <d v="2017-08-27T00:00:00"/>
    <m/>
    <s v="Ahmedabad"/>
    <s v="Gujarat"/>
    <n v="0"/>
    <s v="Ahmedabad"/>
    <n v="10932"/>
  </r>
  <r>
    <x v="73"/>
    <x v="2"/>
    <x v="0"/>
    <s v="Research &amp; Development"/>
    <x v="10"/>
    <x v="0"/>
    <x v="1"/>
    <x v="0"/>
    <n v="9076"/>
    <n v="50"/>
    <x v="0"/>
    <x v="2"/>
    <x v="2"/>
    <x v="3"/>
    <x v="6"/>
    <x v="6"/>
    <x v="5"/>
    <x v="4"/>
    <x v="16"/>
    <x v="2"/>
    <x v="1"/>
    <x v="0"/>
    <x v="2"/>
    <x v="2"/>
    <x v="1"/>
    <x v="0"/>
    <d v="2021-01-09T00:00:00"/>
    <m/>
    <s v="Hyderabad"/>
    <s v="Telangana"/>
    <n v="0"/>
    <s v="Hyderabad"/>
    <n v="9076"/>
  </r>
  <r>
    <x v="74"/>
    <x v="9"/>
    <x v="1"/>
    <s v="Sales"/>
    <x v="13"/>
    <x v="0"/>
    <x v="4"/>
    <x v="1"/>
    <n v="7881"/>
    <n v="99"/>
    <x v="0"/>
    <x v="1"/>
    <x v="0"/>
    <x v="3"/>
    <x v="10"/>
    <x v="5"/>
    <x v="6"/>
    <x v="0"/>
    <x v="24"/>
    <x v="1"/>
    <x v="0"/>
    <x v="2"/>
    <x v="6"/>
    <x v="0"/>
    <x v="0"/>
    <x v="0"/>
    <d v="2017-02-11T00:00:00"/>
    <m/>
    <s v="Kochi"/>
    <s v="Kerala"/>
    <n v="0"/>
    <s v="Kochi"/>
    <n v="7881"/>
  </r>
  <r>
    <x v="75"/>
    <x v="10"/>
    <x v="0"/>
    <s v="Research &amp; Development"/>
    <x v="9"/>
    <x v="1"/>
    <x v="1"/>
    <x v="0"/>
    <n v="8518"/>
    <n v="95"/>
    <x v="1"/>
    <x v="1"/>
    <x v="1"/>
    <x v="0"/>
    <x v="2"/>
    <x v="2"/>
    <x v="2"/>
    <x v="0"/>
    <x v="6"/>
    <x v="4"/>
    <x v="0"/>
    <x v="2"/>
    <x v="4"/>
    <x v="2"/>
    <x v="2"/>
    <x v="0"/>
    <d v="2023-12-21T00:00:00"/>
    <m/>
    <s v="Kolkata"/>
    <s v="West Bengal"/>
    <n v="0"/>
    <s v="Kolkata"/>
    <n v="8518"/>
  </r>
  <r>
    <x v="76"/>
    <x v="28"/>
    <x v="1"/>
    <s v="Research &amp; Development"/>
    <x v="9"/>
    <x v="0"/>
    <x v="5"/>
    <x v="1"/>
    <n v="7832"/>
    <n v="32"/>
    <x v="0"/>
    <x v="0"/>
    <x v="0"/>
    <x v="1"/>
    <x v="6"/>
    <x v="5"/>
    <x v="3"/>
    <x v="0"/>
    <x v="6"/>
    <x v="1"/>
    <x v="1"/>
    <x v="0"/>
    <x v="16"/>
    <x v="1"/>
    <x v="3"/>
    <x v="1"/>
    <d v="2023-10-19T00:00:00"/>
    <d v="2024-01-20T00:00:00"/>
    <s v="Delhi"/>
    <s v="Delhi"/>
    <n v="0"/>
    <s v="Delhi"/>
    <n v="7832"/>
  </r>
  <r>
    <x v="77"/>
    <x v="7"/>
    <x v="0"/>
    <s v="Finance"/>
    <x v="14"/>
    <x v="0"/>
    <x v="5"/>
    <x v="4"/>
    <n v="11828"/>
    <n v="119"/>
    <x v="0"/>
    <x v="3"/>
    <x v="0"/>
    <x v="3"/>
    <x v="7"/>
    <x v="2"/>
    <x v="1"/>
    <x v="1"/>
    <x v="8"/>
    <x v="0"/>
    <x v="1"/>
    <x v="2"/>
    <x v="23"/>
    <x v="0"/>
    <x v="0"/>
    <x v="0"/>
    <d v="2019-01-14T00:00:00"/>
    <m/>
    <s v="Ahmedabad"/>
    <s v="Gujarat"/>
    <n v="0"/>
    <s v="Ahmedabad"/>
    <n v="11828"/>
  </r>
  <r>
    <x v="78"/>
    <x v="12"/>
    <x v="0"/>
    <s v="Human Resources"/>
    <x v="13"/>
    <x v="2"/>
    <x v="0"/>
    <x v="3"/>
    <n v="11523"/>
    <n v="90"/>
    <x v="0"/>
    <x v="0"/>
    <x v="2"/>
    <x v="0"/>
    <x v="4"/>
    <x v="2"/>
    <x v="2"/>
    <x v="3"/>
    <x v="27"/>
    <x v="0"/>
    <x v="0"/>
    <x v="2"/>
    <x v="9"/>
    <x v="0"/>
    <x v="0"/>
    <x v="0"/>
    <d v="2023-01-25T00:00:00"/>
    <m/>
    <s v="Hyderabad"/>
    <s v="Telangana"/>
    <n v="0"/>
    <s v="Hyderabad"/>
    <n v="11523"/>
  </r>
  <r>
    <x v="79"/>
    <x v="32"/>
    <x v="1"/>
    <s v="IT"/>
    <x v="0"/>
    <x v="1"/>
    <x v="1"/>
    <x v="1"/>
    <n v="7029"/>
    <n v="104"/>
    <x v="0"/>
    <x v="0"/>
    <x v="1"/>
    <x v="2"/>
    <x v="4"/>
    <x v="6"/>
    <x v="3"/>
    <x v="3"/>
    <x v="13"/>
    <x v="0"/>
    <x v="0"/>
    <x v="0"/>
    <x v="15"/>
    <x v="2"/>
    <x v="2"/>
    <x v="0"/>
    <d v="2015-08-15T00:00:00"/>
    <m/>
    <s v="Ahmedabad"/>
    <s v="Gujarat"/>
    <n v="0"/>
    <s v="Ahmedabad"/>
    <n v="7029"/>
  </r>
  <r>
    <x v="80"/>
    <x v="33"/>
    <x v="0"/>
    <s v="Finance"/>
    <x v="3"/>
    <x v="1"/>
    <x v="2"/>
    <x v="1"/>
    <n v="8927"/>
    <n v="110"/>
    <x v="0"/>
    <x v="1"/>
    <x v="1"/>
    <x v="1"/>
    <x v="9"/>
    <x v="2"/>
    <x v="1"/>
    <x v="0"/>
    <x v="23"/>
    <x v="6"/>
    <x v="0"/>
    <x v="2"/>
    <x v="12"/>
    <x v="0"/>
    <x v="1"/>
    <x v="0"/>
    <d v="2024-01-21T00:00:00"/>
    <m/>
    <s v="Bengaluru"/>
    <s v="Karnataka"/>
    <n v="0"/>
    <s v="Bengaluru"/>
    <n v="8927"/>
  </r>
  <r>
    <x v="81"/>
    <x v="26"/>
    <x v="0"/>
    <s v="Research &amp; Development"/>
    <x v="10"/>
    <x v="1"/>
    <x v="3"/>
    <x v="1"/>
    <n v="4869"/>
    <n v="76"/>
    <x v="0"/>
    <x v="0"/>
    <x v="1"/>
    <x v="3"/>
    <x v="2"/>
    <x v="2"/>
    <x v="2"/>
    <x v="0"/>
    <x v="7"/>
    <x v="4"/>
    <x v="0"/>
    <x v="2"/>
    <x v="0"/>
    <x v="0"/>
    <x v="0"/>
    <x v="0"/>
    <d v="2018-10-29T00:00:00"/>
    <m/>
    <s v="Coimbatore"/>
    <s v="Tamil Nadu"/>
    <n v="0"/>
    <s v="Coimbatore"/>
    <n v="4869"/>
  </r>
  <r>
    <x v="82"/>
    <x v="11"/>
    <x v="0"/>
    <s v="IT"/>
    <x v="6"/>
    <x v="1"/>
    <x v="5"/>
    <x v="0"/>
    <n v="8268"/>
    <n v="56"/>
    <x v="0"/>
    <x v="3"/>
    <x v="0"/>
    <x v="0"/>
    <x v="0"/>
    <x v="6"/>
    <x v="3"/>
    <x v="4"/>
    <x v="9"/>
    <x v="6"/>
    <x v="1"/>
    <x v="0"/>
    <x v="3"/>
    <x v="0"/>
    <x v="2"/>
    <x v="0"/>
    <d v="2025-07-01T00:00:00"/>
    <m/>
    <s v="Pune"/>
    <s v="Maharashtra"/>
    <n v="0"/>
    <s v="Pune"/>
    <n v="8268"/>
  </r>
  <r>
    <x v="83"/>
    <x v="26"/>
    <x v="0"/>
    <s v="Sales"/>
    <x v="13"/>
    <x v="1"/>
    <x v="5"/>
    <x v="0"/>
    <n v="7493"/>
    <n v="25"/>
    <x v="1"/>
    <x v="2"/>
    <x v="0"/>
    <x v="3"/>
    <x v="7"/>
    <x v="3"/>
    <x v="1"/>
    <x v="4"/>
    <x v="28"/>
    <x v="1"/>
    <x v="0"/>
    <x v="0"/>
    <x v="27"/>
    <x v="0"/>
    <x v="3"/>
    <x v="0"/>
    <d v="2015-10-24T00:00:00"/>
    <m/>
    <s v="Mumbai"/>
    <s v="Maharashtra"/>
    <n v="0"/>
    <s v="Mumbai"/>
    <n v="7493"/>
  </r>
  <r>
    <x v="84"/>
    <x v="9"/>
    <x v="0"/>
    <s v="Sales"/>
    <x v="13"/>
    <x v="2"/>
    <x v="1"/>
    <x v="1"/>
    <n v="9508"/>
    <n v="93"/>
    <x v="0"/>
    <x v="1"/>
    <x v="3"/>
    <x v="2"/>
    <x v="2"/>
    <x v="2"/>
    <x v="2"/>
    <x v="0"/>
    <x v="17"/>
    <x v="4"/>
    <x v="0"/>
    <x v="0"/>
    <x v="0"/>
    <x v="1"/>
    <x v="0"/>
    <x v="0"/>
    <d v="2017-04-03T00:00:00"/>
    <m/>
    <s v="Kochi"/>
    <s v="Kerala"/>
    <n v="0"/>
    <s v="Kochi"/>
    <n v="9508"/>
  </r>
  <r>
    <x v="85"/>
    <x v="21"/>
    <x v="1"/>
    <s v="Sales"/>
    <x v="13"/>
    <x v="2"/>
    <x v="0"/>
    <x v="3"/>
    <n v="11545"/>
    <n v="60"/>
    <x v="1"/>
    <x v="3"/>
    <x v="1"/>
    <x v="0"/>
    <x v="1"/>
    <x v="2"/>
    <x v="2"/>
    <x v="2"/>
    <x v="23"/>
    <x v="0"/>
    <x v="0"/>
    <x v="0"/>
    <x v="20"/>
    <x v="0"/>
    <x v="3"/>
    <x v="0"/>
    <d v="2017-01-26T00:00:00"/>
    <m/>
    <s v="Mumbai"/>
    <s v="Maharashtra"/>
    <n v="0"/>
    <s v="Mumbai"/>
    <n v="11545"/>
  </r>
  <r>
    <x v="86"/>
    <x v="29"/>
    <x v="0"/>
    <s v="IT"/>
    <x v="0"/>
    <x v="1"/>
    <x v="4"/>
    <x v="1"/>
    <n v="7951"/>
    <n v="64"/>
    <x v="0"/>
    <x v="2"/>
    <x v="0"/>
    <x v="0"/>
    <x v="4"/>
    <x v="6"/>
    <x v="3"/>
    <x v="0"/>
    <x v="15"/>
    <x v="0"/>
    <x v="0"/>
    <x v="0"/>
    <x v="4"/>
    <x v="0"/>
    <x v="0"/>
    <x v="0"/>
    <d v="2021-10-28T00:00:00"/>
    <m/>
    <s v="Ahmedabad"/>
    <s v="Gujarat"/>
    <n v="0"/>
    <s v="Ahmedabad"/>
    <n v="7951"/>
  </r>
  <r>
    <x v="87"/>
    <x v="31"/>
    <x v="0"/>
    <s v="Research &amp; Development"/>
    <x v="10"/>
    <x v="0"/>
    <x v="3"/>
    <x v="0"/>
    <n v="9359"/>
    <n v="87"/>
    <x v="0"/>
    <x v="3"/>
    <x v="3"/>
    <x v="3"/>
    <x v="10"/>
    <x v="6"/>
    <x v="4"/>
    <x v="2"/>
    <x v="15"/>
    <x v="1"/>
    <x v="1"/>
    <x v="1"/>
    <x v="15"/>
    <x v="0"/>
    <x v="1"/>
    <x v="1"/>
    <d v="2020-02-25T00:00:00"/>
    <d v="2020-07-17T00:00:00"/>
    <s v="Delhi"/>
    <s v="Delhi"/>
    <n v="0"/>
    <s v="Delhi"/>
    <n v="9359"/>
  </r>
  <r>
    <x v="88"/>
    <x v="7"/>
    <x v="0"/>
    <s v="Sales"/>
    <x v="4"/>
    <x v="1"/>
    <x v="1"/>
    <x v="0"/>
    <n v="7044"/>
    <n v="64"/>
    <x v="0"/>
    <x v="2"/>
    <x v="0"/>
    <x v="2"/>
    <x v="2"/>
    <x v="2"/>
    <x v="2"/>
    <x v="0"/>
    <x v="7"/>
    <x v="3"/>
    <x v="1"/>
    <x v="0"/>
    <x v="4"/>
    <x v="1"/>
    <x v="0"/>
    <x v="1"/>
    <d v="2015-05-10T00:00:00"/>
    <d v="2020-07-22T00:00:00"/>
    <s v="Delhi"/>
    <s v="Delhi"/>
    <n v="0"/>
    <s v="Delhi"/>
    <n v="7044"/>
  </r>
  <r>
    <x v="89"/>
    <x v="32"/>
    <x v="1"/>
    <s v="Research &amp; Development"/>
    <x v="1"/>
    <x v="1"/>
    <x v="6"/>
    <x v="1"/>
    <n v="6697"/>
    <n v="38"/>
    <x v="0"/>
    <x v="1"/>
    <x v="2"/>
    <x v="2"/>
    <x v="5"/>
    <x v="1"/>
    <x v="3"/>
    <x v="7"/>
    <x v="28"/>
    <x v="6"/>
    <x v="1"/>
    <x v="0"/>
    <x v="12"/>
    <x v="0"/>
    <x v="2"/>
    <x v="0"/>
    <d v="2024-09-09T00:00:00"/>
    <m/>
    <s v="Hyderabad"/>
    <s v="Telangana"/>
    <n v="0"/>
    <s v="Hyderabad"/>
    <n v="6697"/>
  </r>
  <r>
    <x v="90"/>
    <x v="15"/>
    <x v="0"/>
    <s v="Sales"/>
    <x v="8"/>
    <x v="0"/>
    <x v="3"/>
    <x v="2"/>
    <n v="6064"/>
    <n v="107"/>
    <x v="1"/>
    <x v="1"/>
    <x v="1"/>
    <x v="2"/>
    <x v="6"/>
    <x v="3"/>
    <x v="4"/>
    <x v="5"/>
    <x v="29"/>
    <x v="5"/>
    <x v="0"/>
    <x v="0"/>
    <x v="1"/>
    <x v="1"/>
    <x v="1"/>
    <x v="0"/>
    <d v="2018-10-20T00:00:00"/>
    <m/>
    <s v="Coimbatore"/>
    <s v="Tamil Nadu"/>
    <n v="0"/>
    <s v="Coimbatore"/>
    <n v="6064"/>
  </r>
  <r>
    <x v="91"/>
    <x v="34"/>
    <x v="0"/>
    <s v="Finance"/>
    <x v="3"/>
    <x v="1"/>
    <x v="5"/>
    <x v="0"/>
    <n v="8827"/>
    <n v="63"/>
    <x v="0"/>
    <x v="2"/>
    <x v="0"/>
    <x v="1"/>
    <x v="3"/>
    <x v="2"/>
    <x v="6"/>
    <x v="5"/>
    <x v="22"/>
    <x v="3"/>
    <x v="0"/>
    <x v="0"/>
    <x v="18"/>
    <x v="1"/>
    <x v="1"/>
    <x v="0"/>
    <d v="2024-10-30T00:00:00"/>
    <m/>
    <s v="Hyderabad"/>
    <s v="Telangana"/>
    <n v="0"/>
    <s v="Hyderabad"/>
    <n v="8827"/>
  </r>
  <r>
    <x v="92"/>
    <x v="28"/>
    <x v="1"/>
    <s v="Research &amp; Development"/>
    <x v="9"/>
    <x v="1"/>
    <x v="2"/>
    <x v="0"/>
    <n v="7670"/>
    <n v="93"/>
    <x v="0"/>
    <x v="3"/>
    <x v="1"/>
    <x v="1"/>
    <x v="2"/>
    <x v="2"/>
    <x v="2"/>
    <x v="0"/>
    <x v="12"/>
    <x v="0"/>
    <x v="1"/>
    <x v="2"/>
    <x v="20"/>
    <x v="0"/>
    <x v="2"/>
    <x v="0"/>
    <d v="2018-12-05T00:00:00"/>
    <m/>
    <s v="Kochi"/>
    <s v="Kerala"/>
    <n v="0"/>
    <s v="Kochi"/>
    <n v="7670"/>
  </r>
  <r>
    <x v="93"/>
    <x v="21"/>
    <x v="1"/>
    <s v="Research &amp; Development"/>
    <x v="10"/>
    <x v="1"/>
    <x v="1"/>
    <x v="2"/>
    <n v="6235"/>
    <n v="92"/>
    <x v="0"/>
    <x v="2"/>
    <x v="1"/>
    <x v="1"/>
    <x v="2"/>
    <x v="2"/>
    <x v="2"/>
    <x v="0"/>
    <x v="25"/>
    <x v="1"/>
    <x v="0"/>
    <x v="1"/>
    <x v="15"/>
    <x v="1"/>
    <x v="3"/>
    <x v="0"/>
    <d v="2022-09-30T00:00:00"/>
    <m/>
    <s v="Mumbai"/>
    <s v="Maharashtra"/>
    <n v="0"/>
    <s v="Mumbai"/>
    <n v="6235"/>
  </r>
  <r>
    <x v="94"/>
    <x v="35"/>
    <x v="1"/>
    <s v="Research &amp; Development"/>
    <x v="9"/>
    <x v="1"/>
    <x v="5"/>
    <x v="0"/>
    <n v="9559"/>
    <n v="48"/>
    <x v="0"/>
    <x v="3"/>
    <x v="1"/>
    <x v="0"/>
    <x v="9"/>
    <x v="3"/>
    <x v="3"/>
    <x v="3"/>
    <x v="13"/>
    <x v="5"/>
    <x v="1"/>
    <x v="0"/>
    <x v="20"/>
    <x v="0"/>
    <x v="1"/>
    <x v="0"/>
    <d v="2025-08-05T00:00:00"/>
    <m/>
    <s v="Delhi"/>
    <s v="Delhi"/>
    <n v="0"/>
    <s v="Delhi"/>
    <n v="9559"/>
  </r>
  <r>
    <x v="95"/>
    <x v="34"/>
    <x v="0"/>
    <s v="Finance"/>
    <x v="3"/>
    <x v="0"/>
    <x v="2"/>
    <x v="1"/>
    <n v="7479"/>
    <n v="109"/>
    <x v="1"/>
    <x v="1"/>
    <x v="1"/>
    <x v="2"/>
    <x v="9"/>
    <x v="2"/>
    <x v="3"/>
    <x v="1"/>
    <x v="17"/>
    <x v="5"/>
    <x v="0"/>
    <x v="0"/>
    <x v="7"/>
    <x v="0"/>
    <x v="1"/>
    <x v="0"/>
    <d v="2024-04-07T00:00:00"/>
    <m/>
    <s v="Delhi"/>
    <s v="Delhi"/>
    <n v="0"/>
    <s v="Delhi"/>
    <n v="7479"/>
  </r>
  <r>
    <x v="96"/>
    <x v="7"/>
    <x v="0"/>
    <s v="Research &amp; Development"/>
    <x v="1"/>
    <x v="1"/>
    <x v="1"/>
    <x v="1"/>
    <n v="7771"/>
    <n v="118"/>
    <x v="1"/>
    <x v="2"/>
    <x v="3"/>
    <x v="0"/>
    <x v="2"/>
    <x v="2"/>
    <x v="2"/>
    <x v="0"/>
    <x v="22"/>
    <x v="4"/>
    <x v="0"/>
    <x v="0"/>
    <x v="27"/>
    <x v="0"/>
    <x v="1"/>
    <x v="1"/>
    <d v="2022-08-04T00:00:00"/>
    <d v="2025-03-24T00:00:00"/>
    <s v="Chennai"/>
    <s v="Tamil Nadu"/>
    <n v="0"/>
    <s v="Chennai"/>
    <n v="7771"/>
  </r>
  <r>
    <x v="97"/>
    <x v="22"/>
    <x v="0"/>
    <s v="Sales"/>
    <x v="13"/>
    <x v="1"/>
    <x v="1"/>
    <x v="0"/>
    <n v="8908"/>
    <n v="91"/>
    <x v="0"/>
    <x v="1"/>
    <x v="1"/>
    <x v="1"/>
    <x v="1"/>
    <x v="1"/>
    <x v="2"/>
    <x v="0"/>
    <x v="4"/>
    <x v="1"/>
    <x v="0"/>
    <x v="0"/>
    <x v="21"/>
    <x v="1"/>
    <x v="1"/>
    <x v="0"/>
    <d v="2020-11-19T00:00:00"/>
    <m/>
    <s v="Kochi"/>
    <s v="Kerala"/>
    <n v="0"/>
    <s v="Kochi"/>
    <n v="8908"/>
  </r>
  <r>
    <x v="98"/>
    <x v="3"/>
    <x v="1"/>
    <s v="Sales"/>
    <x v="13"/>
    <x v="1"/>
    <x v="1"/>
    <x v="1"/>
    <n v="8543"/>
    <n v="105"/>
    <x v="0"/>
    <x v="0"/>
    <x v="0"/>
    <x v="0"/>
    <x v="6"/>
    <x v="7"/>
    <x v="2"/>
    <x v="3"/>
    <x v="5"/>
    <x v="0"/>
    <x v="1"/>
    <x v="0"/>
    <x v="2"/>
    <x v="1"/>
    <x v="2"/>
    <x v="0"/>
    <d v="2023-12-04T00:00:00"/>
    <m/>
    <s v="Kolkata"/>
    <s v="West Bengal"/>
    <n v="0"/>
    <s v="Kolkata"/>
    <n v="8543"/>
  </r>
  <r>
    <x v="99"/>
    <x v="20"/>
    <x v="0"/>
    <s v="Operations"/>
    <x v="5"/>
    <x v="3"/>
    <x v="5"/>
    <x v="0"/>
    <n v="8765"/>
    <n v="83"/>
    <x v="1"/>
    <x v="1"/>
    <x v="0"/>
    <x v="1"/>
    <x v="1"/>
    <x v="1"/>
    <x v="2"/>
    <x v="2"/>
    <x v="24"/>
    <x v="3"/>
    <x v="0"/>
    <x v="0"/>
    <x v="28"/>
    <x v="0"/>
    <x v="3"/>
    <x v="0"/>
    <d v="2025-07-06T00:00:00"/>
    <m/>
    <s v="Kochi"/>
    <s v="Kerala"/>
    <n v="0"/>
    <s v="Kochi"/>
    <n v="8765"/>
  </r>
  <r>
    <x v="100"/>
    <x v="35"/>
    <x v="0"/>
    <s v="Operations"/>
    <x v="5"/>
    <x v="1"/>
    <x v="2"/>
    <x v="0"/>
    <n v="10073"/>
    <n v="54"/>
    <x v="0"/>
    <x v="0"/>
    <x v="1"/>
    <x v="0"/>
    <x v="6"/>
    <x v="0"/>
    <x v="2"/>
    <x v="4"/>
    <x v="20"/>
    <x v="4"/>
    <x v="1"/>
    <x v="0"/>
    <x v="20"/>
    <x v="1"/>
    <x v="2"/>
    <x v="0"/>
    <d v="2020-07-01T00:00:00"/>
    <m/>
    <s v="Bengaluru"/>
    <s v="Karnataka"/>
    <n v="0"/>
    <s v="Bengaluru"/>
    <n v="10073"/>
  </r>
  <r>
    <x v="101"/>
    <x v="36"/>
    <x v="0"/>
    <s v="Finance"/>
    <x v="3"/>
    <x v="1"/>
    <x v="1"/>
    <x v="2"/>
    <n v="4713"/>
    <n v="46"/>
    <x v="1"/>
    <x v="3"/>
    <x v="0"/>
    <x v="2"/>
    <x v="6"/>
    <x v="6"/>
    <x v="4"/>
    <x v="4"/>
    <x v="20"/>
    <x v="6"/>
    <x v="0"/>
    <x v="0"/>
    <x v="19"/>
    <x v="1"/>
    <x v="2"/>
    <x v="1"/>
    <d v="2024-03-07T00:00:00"/>
    <d v="2024-10-19T00:00:00"/>
    <s v="Coimbatore"/>
    <s v="Tamil Nadu"/>
    <n v="0"/>
    <s v="Coimbatore"/>
    <n v="4713"/>
  </r>
  <r>
    <x v="102"/>
    <x v="31"/>
    <x v="1"/>
    <s v="Research &amp; Development"/>
    <x v="10"/>
    <x v="1"/>
    <x v="1"/>
    <x v="1"/>
    <n v="5602"/>
    <n v="114"/>
    <x v="0"/>
    <x v="0"/>
    <x v="1"/>
    <x v="0"/>
    <x v="6"/>
    <x v="7"/>
    <x v="4"/>
    <x v="4"/>
    <x v="11"/>
    <x v="3"/>
    <x v="0"/>
    <x v="0"/>
    <x v="18"/>
    <x v="0"/>
    <x v="2"/>
    <x v="0"/>
    <d v="2015-01-26T00:00:00"/>
    <m/>
    <s v="Bengaluru"/>
    <s v="Karnataka"/>
    <n v="0"/>
    <s v="Bengaluru"/>
    <n v="5602"/>
  </r>
  <r>
    <x v="103"/>
    <x v="29"/>
    <x v="1"/>
    <s v="Operations"/>
    <x v="5"/>
    <x v="0"/>
    <x v="3"/>
    <x v="1"/>
    <n v="8649"/>
    <n v="88"/>
    <x v="0"/>
    <x v="1"/>
    <x v="2"/>
    <x v="1"/>
    <x v="0"/>
    <x v="2"/>
    <x v="3"/>
    <x v="1"/>
    <x v="19"/>
    <x v="6"/>
    <x v="0"/>
    <x v="2"/>
    <x v="29"/>
    <x v="1"/>
    <x v="1"/>
    <x v="1"/>
    <d v="2022-03-25T00:00:00"/>
    <d v="2025-01-20T00:00:00"/>
    <s v="Coimbatore"/>
    <s v="Tamil Nadu"/>
    <n v="0"/>
    <s v="Coimbatore"/>
    <n v="8649"/>
  </r>
  <r>
    <x v="104"/>
    <x v="18"/>
    <x v="0"/>
    <s v="IT"/>
    <x v="7"/>
    <x v="0"/>
    <x v="4"/>
    <x v="2"/>
    <n v="4696"/>
    <n v="71"/>
    <x v="0"/>
    <x v="3"/>
    <x v="3"/>
    <x v="1"/>
    <x v="8"/>
    <x v="2"/>
    <x v="3"/>
    <x v="4"/>
    <x v="17"/>
    <x v="0"/>
    <x v="0"/>
    <x v="0"/>
    <x v="25"/>
    <x v="0"/>
    <x v="1"/>
    <x v="0"/>
    <d v="2025-07-12T00:00:00"/>
    <m/>
    <s v="Mumbai"/>
    <s v="Maharashtra"/>
    <n v="0"/>
    <s v="Mumbai"/>
    <n v="4696"/>
  </r>
  <r>
    <x v="105"/>
    <x v="1"/>
    <x v="1"/>
    <s v="Finance"/>
    <x v="3"/>
    <x v="0"/>
    <x v="3"/>
    <x v="0"/>
    <n v="7861"/>
    <n v="104"/>
    <x v="0"/>
    <x v="3"/>
    <x v="1"/>
    <x v="0"/>
    <x v="2"/>
    <x v="2"/>
    <x v="2"/>
    <x v="0"/>
    <x v="7"/>
    <x v="1"/>
    <x v="0"/>
    <x v="1"/>
    <x v="4"/>
    <x v="1"/>
    <x v="3"/>
    <x v="0"/>
    <d v="2017-07-29T00:00:00"/>
    <m/>
    <s v="Ahmedabad"/>
    <s v="Gujarat"/>
    <n v="0"/>
    <s v="Ahmedabad"/>
    <n v="7861"/>
  </r>
  <r>
    <x v="106"/>
    <x v="3"/>
    <x v="1"/>
    <s v="Research &amp; Development"/>
    <x v="9"/>
    <x v="1"/>
    <x v="4"/>
    <x v="2"/>
    <n v="4282"/>
    <n v="78"/>
    <x v="1"/>
    <x v="1"/>
    <x v="1"/>
    <x v="1"/>
    <x v="3"/>
    <x v="1"/>
    <x v="3"/>
    <x v="0"/>
    <x v="11"/>
    <x v="2"/>
    <x v="0"/>
    <x v="1"/>
    <x v="10"/>
    <x v="1"/>
    <x v="1"/>
    <x v="0"/>
    <d v="2023-11-19T00:00:00"/>
    <m/>
    <s v="Delhi"/>
    <s v="Delhi"/>
    <n v="0"/>
    <s v="Delhi"/>
    <n v="4282"/>
  </r>
  <r>
    <x v="107"/>
    <x v="29"/>
    <x v="0"/>
    <s v="Research &amp; Development"/>
    <x v="1"/>
    <x v="1"/>
    <x v="2"/>
    <x v="3"/>
    <n v="12945"/>
    <n v="66"/>
    <x v="0"/>
    <x v="3"/>
    <x v="1"/>
    <x v="3"/>
    <x v="10"/>
    <x v="2"/>
    <x v="6"/>
    <x v="6"/>
    <x v="15"/>
    <x v="5"/>
    <x v="1"/>
    <x v="0"/>
    <x v="22"/>
    <x v="2"/>
    <x v="2"/>
    <x v="0"/>
    <d v="2023-05-16T00:00:00"/>
    <m/>
    <s v="Chennai"/>
    <s v="Tamil Nadu"/>
    <n v="0"/>
    <s v="Chennai"/>
    <n v="12945"/>
  </r>
  <r>
    <x v="108"/>
    <x v="37"/>
    <x v="0"/>
    <s v="Sales"/>
    <x v="4"/>
    <x v="0"/>
    <x v="0"/>
    <x v="1"/>
    <n v="6646"/>
    <n v="30"/>
    <x v="0"/>
    <x v="1"/>
    <x v="3"/>
    <x v="1"/>
    <x v="4"/>
    <x v="2"/>
    <x v="3"/>
    <x v="3"/>
    <x v="8"/>
    <x v="5"/>
    <x v="0"/>
    <x v="2"/>
    <x v="25"/>
    <x v="0"/>
    <x v="3"/>
    <x v="0"/>
    <d v="2016-08-28T00:00:00"/>
    <m/>
    <s v="Ahmedabad"/>
    <s v="Gujarat"/>
    <n v="0"/>
    <s v="Ahmedabad"/>
    <n v="6646"/>
  </r>
  <r>
    <x v="109"/>
    <x v="34"/>
    <x v="1"/>
    <s v="Operations"/>
    <x v="2"/>
    <x v="1"/>
    <x v="0"/>
    <x v="1"/>
    <n v="8368"/>
    <n v="109"/>
    <x v="1"/>
    <x v="3"/>
    <x v="1"/>
    <x v="1"/>
    <x v="8"/>
    <x v="1"/>
    <x v="2"/>
    <x v="0"/>
    <x v="2"/>
    <x v="3"/>
    <x v="0"/>
    <x v="0"/>
    <x v="6"/>
    <x v="1"/>
    <x v="2"/>
    <x v="0"/>
    <d v="2024-08-17T00:00:00"/>
    <m/>
    <s v="Delhi"/>
    <s v="Delhi"/>
    <n v="0"/>
    <s v="Delhi"/>
    <n v="8368"/>
  </r>
  <r>
    <x v="110"/>
    <x v="38"/>
    <x v="0"/>
    <s v="Research &amp; Development"/>
    <x v="1"/>
    <x v="3"/>
    <x v="5"/>
    <x v="3"/>
    <n v="9942"/>
    <n v="31"/>
    <x v="0"/>
    <x v="3"/>
    <x v="1"/>
    <x v="2"/>
    <x v="1"/>
    <x v="2"/>
    <x v="4"/>
    <x v="1"/>
    <x v="30"/>
    <x v="0"/>
    <x v="1"/>
    <x v="0"/>
    <x v="4"/>
    <x v="1"/>
    <x v="3"/>
    <x v="0"/>
    <d v="2021-08-20T00:00:00"/>
    <m/>
    <s v="Ahmedabad"/>
    <s v="Gujarat"/>
    <n v="0"/>
    <s v="Ahmedabad"/>
    <n v="9942"/>
  </r>
  <r>
    <x v="111"/>
    <x v="22"/>
    <x v="0"/>
    <s v="Sales"/>
    <x v="4"/>
    <x v="1"/>
    <x v="1"/>
    <x v="1"/>
    <n v="7160"/>
    <n v="57"/>
    <x v="1"/>
    <x v="1"/>
    <x v="1"/>
    <x v="2"/>
    <x v="7"/>
    <x v="6"/>
    <x v="2"/>
    <x v="4"/>
    <x v="4"/>
    <x v="6"/>
    <x v="0"/>
    <x v="0"/>
    <x v="1"/>
    <x v="0"/>
    <x v="3"/>
    <x v="0"/>
    <d v="2020-04-07T00:00:00"/>
    <m/>
    <s v="Chennai"/>
    <s v="Tamil Nadu"/>
    <n v="0"/>
    <s v="Chennai"/>
    <n v="7160"/>
  </r>
  <r>
    <x v="112"/>
    <x v="10"/>
    <x v="0"/>
    <s v="Research &amp; Development"/>
    <x v="10"/>
    <x v="1"/>
    <x v="4"/>
    <x v="0"/>
    <n v="11258"/>
    <n v="82"/>
    <x v="0"/>
    <x v="0"/>
    <x v="0"/>
    <x v="2"/>
    <x v="7"/>
    <x v="5"/>
    <x v="5"/>
    <x v="3"/>
    <x v="4"/>
    <x v="6"/>
    <x v="0"/>
    <x v="0"/>
    <x v="9"/>
    <x v="0"/>
    <x v="2"/>
    <x v="0"/>
    <d v="2018-01-09T00:00:00"/>
    <m/>
    <s v="Hyderabad"/>
    <s v="Telangana"/>
    <n v="0"/>
    <s v="Hyderabad"/>
    <n v="11258"/>
  </r>
  <r>
    <x v="113"/>
    <x v="4"/>
    <x v="1"/>
    <s v="Human Resources"/>
    <x v="13"/>
    <x v="1"/>
    <x v="2"/>
    <x v="0"/>
    <n v="9784"/>
    <n v="85"/>
    <x v="0"/>
    <x v="2"/>
    <x v="0"/>
    <x v="1"/>
    <x v="2"/>
    <x v="2"/>
    <x v="2"/>
    <x v="0"/>
    <x v="29"/>
    <x v="6"/>
    <x v="1"/>
    <x v="0"/>
    <x v="22"/>
    <x v="0"/>
    <x v="3"/>
    <x v="0"/>
    <d v="2018-12-31T00:00:00"/>
    <m/>
    <s v="Bengaluru"/>
    <s v="Karnataka"/>
    <n v="0"/>
    <s v="Bengaluru"/>
    <n v="9784"/>
  </r>
  <r>
    <x v="114"/>
    <x v="15"/>
    <x v="0"/>
    <s v="Sales"/>
    <x v="8"/>
    <x v="1"/>
    <x v="5"/>
    <x v="3"/>
    <n v="11043"/>
    <n v="86"/>
    <x v="1"/>
    <x v="0"/>
    <x v="0"/>
    <x v="2"/>
    <x v="2"/>
    <x v="2"/>
    <x v="2"/>
    <x v="0"/>
    <x v="28"/>
    <x v="2"/>
    <x v="0"/>
    <x v="0"/>
    <x v="13"/>
    <x v="1"/>
    <x v="3"/>
    <x v="0"/>
    <d v="2020-05-29T00:00:00"/>
    <m/>
    <s v="Hyderabad"/>
    <s v="Telangana"/>
    <n v="0"/>
    <s v="Hyderabad"/>
    <n v="11043"/>
  </r>
  <r>
    <x v="115"/>
    <x v="28"/>
    <x v="1"/>
    <s v="Operations"/>
    <x v="5"/>
    <x v="0"/>
    <x v="0"/>
    <x v="2"/>
    <n v="4987"/>
    <n v="104"/>
    <x v="0"/>
    <x v="0"/>
    <x v="1"/>
    <x v="3"/>
    <x v="1"/>
    <x v="3"/>
    <x v="4"/>
    <x v="2"/>
    <x v="5"/>
    <x v="6"/>
    <x v="0"/>
    <x v="2"/>
    <x v="27"/>
    <x v="2"/>
    <x v="3"/>
    <x v="0"/>
    <d v="2019-01-05T00:00:00"/>
    <m/>
    <s v="Mumbai"/>
    <s v="Maharashtra"/>
    <n v="0"/>
    <s v="Mumbai"/>
    <n v="4987"/>
  </r>
  <r>
    <x v="116"/>
    <x v="8"/>
    <x v="0"/>
    <s v="IT"/>
    <x v="7"/>
    <x v="1"/>
    <x v="0"/>
    <x v="2"/>
    <n v="5013"/>
    <n v="73"/>
    <x v="0"/>
    <x v="3"/>
    <x v="2"/>
    <x v="2"/>
    <x v="6"/>
    <x v="0"/>
    <x v="2"/>
    <x v="4"/>
    <x v="6"/>
    <x v="6"/>
    <x v="1"/>
    <x v="2"/>
    <x v="0"/>
    <x v="2"/>
    <x v="1"/>
    <x v="0"/>
    <d v="2019-11-21T00:00:00"/>
    <m/>
    <s v="Coimbatore"/>
    <s v="Tamil Nadu"/>
    <n v="0"/>
    <s v="Coimbatore"/>
    <n v="5013"/>
  </r>
  <r>
    <x v="117"/>
    <x v="1"/>
    <x v="0"/>
    <s v="Finance"/>
    <x v="14"/>
    <x v="1"/>
    <x v="2"/>
    <x v="4"/>
    <n v="12186"/>
    <n v="109"/>
    <x v="0"/>
    <x v="3"/>
    <x v="0"/>
    <x v="0"/>
    <x v="4"/>
    <x v="6"/>
    <x v="2"/>
    <x v="3"/>
    <x v="13"/>
    <x v="5"/>
    <x v="0"/>
    <x v="0"/>
    <x v="16"/>
    <x v="0"/>
    <x v="3"/>
    <x v="1"/>
    <d v="2023-04-11T00:00:00"/>
    <d v="2025-08-10T00:00:00"/>
    <s v="Pune"/>
    <s v="Maharashtra"/>
    <n v="0"/>
    <s v="Pune"/>
    <n v="12186"/>
  </r>
  <r>
    <x v="118"/>
    <x v="32"/>
    <x v="1"/>
    <s v="Research &amp; Development"/>
    <x v="10"/>
    <x v="0"/>
    <x v="2"/>
    <x v="2"/>
    <n v="4201"/>
    <n v="80"/>
    <x v="0"/>
    <x v="0"/>
    <x v="3"/>
    <x v="0"/>
    <x v="5"/>
    <x v="2"/>
    <x v="2"/>
    <x v="6"/>
    <x v="17"/>
    <x v="5"/>
    <x v="0"/>
    <x v="0"/>
    <x v="5"/>
    <x v="2"/>
    <x v="1"/>
    <x v="0"/>
    <d v="2017-03-26T00:00:00"/>
    <m/>
    <s v="Mumbai"/>
    <s v="Maharashtra"/>
    <n v="0"/>
    <s v="Mumbai"/>
    <n v="4201"/>
  </r>
  <r>
    <x v="119"/>
    <x v="28"/>
    <x v="0"/>
    <s v="Finance"/>
    <x v="14"/>
    <x v="0"/>
    <x v="1"/>
    <x v="0"/>
    <n v="9255"/>
    <n v="69"/>
    <x v="0"/>
    <x v="3"/>
    <x v="1"/>
    <x v="3"/>
    <x v="4"/>
    <x v="2"/>
    <x v="3"/>
    <x v="3"/>
    <x v="2"/>
    <x v="2"/>
    <x v="0"/>
    <x v="0"/>
    <x v="27"/>
    <x v="1"/>
    <x v="1"/>
    <x v="0"/>
    <d v="2025-06-14T00:00:00"/>
    <m/>
    <s v="Kochi"/>
    <s v="Kerala"/>
    <n v="0"/>
    <s v="Kochi"/>
    <n v="9255"/>
  </r>
  <r>
    <x v="120"/>
    <x v="19"/>
    <x v="0"/>
    <s v="Human Resources"/>
    <x v="12"/>
    <x v="0"/>
    <x v="3"/>
    <x v="0"/>
    <n v="9197"/>
    <n v="61"/>
    <x v="0"/>
    <x v="1"/>
    <x v="1"/>
    <x v="1"/>
    <x v="5"/>
    <x v="3"/>
    <x v="1"/>
    <x v="0"/>
    <x v="4"/>
    <x v="1"/>
    <x v="1"/>
    <x v="0"/>
    <x v="13"/>
    <x v="1"/>
    <x v="2"/>
    <x v="0"/>
    <d v="2018-11-03T00:00:00"/>
    <m/>
    <s v="Mumbai"/>
    <s v="Maharashtra"/>
    <n v="0"/>
    <s v="Mumbai"/>
    <n v="9197"/>
  </r>
  <r>
    <x v="121"/>
    <x v="21"/>
    <x v="0"/>
    <s v="Finance"/>
    <x v="3"/>
    <x v="3"/>
    <x v="3"/>
    <x v="1"/>
    <n v="8605"/>
    <n v="68"/>
    <x v="1"/>
    <x v="2"/>
    <x v="0"/>
    <x v="2"/>
    <x v="10"/>
    <x v="0"/>
    <x v="3"/>
    <x v="6"/>
    <x v="21"/>
    <x v="0"/>
    <x v="0"/>
    <x v="0"/>
    <x v="0"/>
    <x v="1"/>
    <x v="3"/>
    <x v="0"/>
    <d v="2019-05-29T00:00:00"/>
    <m/>
    <s v="Ahmedabad"/>
    <s v="Gujarat"/>
    <n v="0"/>
    <s v="Ahmedabad"/>
    <n v="8605"/>
  </r>
  <r>
    <x v="122"/>
    <x v="21"/>
    <x v="1"/>
    <s v="Sales"/>
    <x v="13"/>
    <x v="0"/>
    <x v="3"/>
    <x v="0"/>
    <n v="11677"/>
    <n v="70"/>
    <x v="0"/>
    <x v="0"/>
    <x v="0"/>
    <x v="0"/>
    <x v="13"/>
    <x v="5"/>
    <x v="2"/>
    <x v="6"/>
    <x v="10"/>
    <x v="1"/>
    <x v="0"/>
    <x v="0"/>
    <x v="20"/>
    <x v="1"/>
    <x v="2"/>
    <x v="0"/>
    <d v="2019-08-16T00:00:00"/>
    <m/>
    <s v="Bengaluru"/>
    <s v="Karnataka"/>
    <n v="0"/>
    <s v="Bengaluru"/>
    <n v="11677"/>
  </r>
  <r>
    <x v="123"/>
    <x v="18"/>
    <x v="0"/>
    <s v="Research &amp; Development"/>
    <x v="10"/>
    <x v="1"/>
    <x v="5"/>
    <x v="4"/>
    <n v="12025"/>
    <n v="114"/>
    <x v="1"/>
    <x v="1"/>
    <x v="2"/>
    <x v="3"/>
    <x v="10"/>
    <x v="0"/>
    <x v="1"/>
    <x v="1"/>
    <x v="22"/>
    <x v="0"/>
    <x v="0"/>
    <x v="0"/>
    <x v="6"/>
    <x v="1"/>
    <x v="3"/>
    <x v="0"/>
    <d v="2016-03-03T00:00:00"/>
    <m/>
    <s v="Kochi"/>
    <s v="Kerala"/>
    <n v="0"/>
    <s v="Kochi"/>
    <n v="12025"/>
  </r>
  <r>
    <x v="124"/>
    <x v="1"/>
    <x v="0"/>
    <s v="Sales"/>
    <x v="8"/>
    <x v="0"/>
    <x v="4"/>
    <x v="2"/>
    <n v="3979"/>
    <n v="40"/>
    <x v="1"/>
    <x v="2"/>
    <x v="1"/>
    <x v="1"/>
    <x v="2"/>
    <x v="2"/>
    <x v="2"/>
    <x v="0"/>
    <x v="27"/>
    <x v="3"/>
    <x v="0"/>
    <x v="0"/>
    <x v="11"/>
    <x v="2"/>
    <x v="3"/>
    <x v="1"/>
    <d v="2020-11-28T00:00:00"/>
    <d v="2021-11-01T00:00:00"/>
    <s v="Ahmedabad"/>
    <s v="Gujarat"/>
    <n v="0"/>
    <s v="Ahmedabad"/>
    <n v="3979"/>
  </r>
  <r>
    <x v="125"/>
    <x v="34"/>
    <x v="0"/>
    <s v="Research &amp; Development"/>
    <x v="9"/>
    <x v="3"/>
    <x v="5"/>
    <x v="0"/>
    <n v="11222"/>
    <n v="69"/>
    <x v="0"/>
    <x v="3"/>
    <x v="1"/>
    <x v="2"/>
    <x v="9"/>
    <x v="3"/>
    <x v="2"/>
    <x v="1"/>
    <x v="13"/>
    <x v="3"/>
    <x v="0"/>
    <x v="0"/>
    <x v="18"/>
    <x v="2"/>
    <x v="1"/>
    <x v="0"/>
    <d v="2015-06-19T00:00:00"/>
    <m/>
    <s v="Delhi"/>
    <s v="Delhi"/>
    <n v="0"/>
    <s v="Delhi"/>
    <n v="11222"/>
  </r>
  <r>
    <x v="126"/>
    <x v="16"/>
    <x v="0"/>
    <s v="Research &amp; Development"/>
    <x v="9"/>
    <x v="1"/>
    <x v="2"/>
    <x v="0"/>
    <n v="9735"/>
    <n v="36"/>
    <x v="1"/>
    <x v="3"/>
    <x v="1"/>
    <x v="0"/>
    <x v="12"/>
    <x v="5"/>
    <x v="2"/>
    <x v="6"/>
    <x v="29"/>
    <x v="0"/>
    <x v="0"/>
    <x v="0"/>
    <x v="17"/>
    <x v="0"/>
    <x v="3"/>
    <x v="0"/>
    <d v="2023-12-26T00:00:00"/>
    <m/>
    <s v="Hyderabad"/>
    <s v="Telangana"/>
    <n v="0"/>
    <s v="Hyderabad"/>
    <n v="9735"/>
  </r>
  <r>
    <x v="127"/>
    <x v="39"/>
    <x v="0"/>
    <s v="Sales"/>
    <x v="13"/>
    <x v="0"/>
    <x v="5"/>
    <x v="1"/>
    <n v="7988"/>
    <n v="25"/>
    <x v="0"/>
    <x v="3"/>
    <x v="0"/>
    <x v="0"/>
    <x v="2"/>
    <x v="2"/>
    <x v="2"/>
    <x v="0"/>
    <x v="5"/>
    <x v="0"/>
    <x v="1"/>
    <x v="0"/>
    <x v="0"/>
    <x v="0"/>
    <x v="1"/>
    <x v="0"/>
    <d v="2024-02-24T00:00:00"/>
    <m/>
    <s v="Chennai"/>
    <s v="Tamil Nadu"/>
    <n v="0"/>
    <s v="Chennai"/>
    <n v="7988"/>
  </r>
  <r>
    <x v="128"/>
    <x v="23"/>
    <x v="0"/>
    <s v="Sales"/>
    <x v="8"/>
    <x v="1"/>
    <x v="3"/>
    <x v="3"/>
    <n v="9843"/>
    <n v="68"/>
    <x v="0"/>
    <x v="1"/>
    <x v="0"/>
    <x v="0"/>
    <x v="4"/>
    <x v="6"/>
    <x v="2"/>
    <x v="0"/>
    <x v="27"/>
    <x v="6"/>
    <x v="0"/>
    <x v="0"/>
    <x v="22"/>
    <x v="1"/>
    <x v="0"/>
    <x v="0"/>
    <d v="2018-07-03T00:00:00"/>
    <m/>
    <s v="Kolkata"/>
    <s v="West Bengal"/>
    <n v="0"/>
    <s v="Kolkata"/>
    <n v="9843"/>
  </r>
  <r>
    <x v="129"/>
    <x v="38"/>
    <x v="0"/>
    <s v="Human Resources"/>
    <x v="12"/>
    <x v="0"/>
    <x v="4"/>
    <x v="1"/>
    <n v="6481"/>
    <n v="71"/>
    <x v="1"/>
    <x v="3"/>
    <x v="2"/>
    <x v="1"/>
    <x v="3"/>
    <x v="3"/>
    <x v="1"/>
    <x v="1"/>
    <x v="22"/>
    <x v="4"/>
    <x v="0"/>
    <x v="0"/>
    <x v="0"/>
    <x v="1"/>
    <x v="2"/>
    <x v="1"/>
    <d v="2018-06-02T00:00:00"/>
    <d v="2025-07-25T00:00:00"/>
    <s v="Chennai"/>
    <s v="Tamil Nadu"/>
    <n v="0"/>
    <s v="Chennai"/>
    <n v="6481"/>
  </r>
  <r>
    <x v="130"/>
    <x v="27"/>
    <x v="0"/>
    <s v="Sales"/>
    <x v="8"/>
    <x v="2"/>
    <x v="4"/>
    <x v="2"/>
    <n v="5880"/>
    <n v="52"/>
    <x v="0"/>
    <x v="3"/>
    <x v="0"/>
    <x v="3"/>
    <x v="1"/>
    <x v="2"/>
    <x v="2"/>
    <x v="0"/>
    <x v="6"/>
    <x v="0"/>
    <x v="0"/>
    <x v="0"/>
    <x v="4"/>
    <x v="0"/>
    <x v="2"/>
    <x v="0"/>
    <d v="2017-10-02T00:00:00"/>
    <m/>
    <s v="Chennai"/>
    <s v="Tamil Nadu"/>
    <n v="0"/>
    <s v="Chennai"/>
    <n v="5880"/>
  </r>
  <r>
    <x v="131"/>
    <x v="2"/>
    <x v="1"/>
    <s v="Operations"/>
    <x v="2"/>
    <x v="0"/>
    <x v="2"/>
    <x v="3"/>
    <n v="12259"/>
    <n v="82"/>
    <x v="0"/>
    <x v="0"/>
    <x v="0"/>
    <x v="2"/>
    <x v="2"/>
    <x v="2"/>
    <x v="2"/>
    <x v="0"/>
    <x v="10"/>
    <x v="0"/>
    <x v="1"/>
    <x v="0"/>
    <x v="17"/>
    <x v="0"/>
    <x v="2"/>
    <x v="1"/>
    <d v="2024-01-20T00:00:00"/>
    <d v="2026-01-27T00:00:00"/>
    <s v="Bengaluru"/>
    <s v="Karnataka"/>
    <n v="0"/>
    <s v="Bengaluru"/>
    <n v="12259"/>
  </r>
  <r>
    <x v="132"/>
    <x v="21"/>
    <x v="1"/>
    <s v="Human Resources"/>
    <x v="13"/>
    <x v="1"/>
    <x v="1"/>
    <x v="3"/>
    <n v="12509"/>
    <n v="26"/>
    <x v="0"/>
    <x v="1"/>
    <x v="0"/>
    <x v="2"/>
    <x v="1"/>
    <x v="3"/>
    <x v="1"/>
    <x v="2"/>
    <x v="5"/>
    <x v="4"/>
    <x v="0"/>
    <x v="2"/>
    <x v="15"/>
    <x v="0"/>
    <x v="2"/>
    <x v="0"/>
    <d v="2025-09-28T00:00:00"/>
    <m/>
    <s v="Bengaluru"/>
    <s v="Karnataka"/>
    <n v="0"/>
    <s v="Bengaluru"/>
    <n v="12509"/>
  </r>
  <r>
    <x v="133"/>
    <x v="4"/>
    <x v="0"/>
    <s v="Research &amp; Development"/>
    <x v="10"/>
    <x v="0"/>
    <x v="4"/>
    <x v="2"/>
    <n v="7219"/>
    <n v="95"/>
    <x v="0"/>
    <x v="0"/>
    <x v="0"/>
    <x v="2"/>
    <x v="7"/>
    <x v="6"/>
    <x v="3"/>
    <x v="4"/>
    <x v="18"/>
    <x v="0"/>
    <x v="0"/>
    <x v="0"/>
    <x v="3"/>
    <x v="0"/>
    <x v="2"/>
    <x v="0"/>
    <d v="2016-04-10T00:00:00"/>
    <m/>
    <s v="Hyderabad"/>
    <s v="Telangana"/>
    <n v="0"/>
    <s v="Hyderabad"/>
    <n v="7219"/>
  </r>
  <r>
    <x v="134"/>
    <x v="35"/>
    <x v="0"/>
    <s v="Human Resources"/>
    <x v="13"/>
    <x v="2"/>
    <x v="5"/>
    <x v="0"/>
    <n v="9580"/>
    <n v="64"/>
    <x v="0"/>
    <x v="1"/>
    <x v="3"/>
    <x v="2"/>
    <x v="0"/>
    <x v="6"/>
    <x v="1"/>
    <x v="0"/>
    <x v="9"/>
    <x v="0"/>
    <x v="0"/>
    <x v="0"/>
    <x v="11"/>
    <x v="2"/>
    <x v="2"/>
    <x v="0"/>
    <d v="2016-06-30T00:00:00"/>
    <m/>
    <s v="Hyderabad"/>
    <s v="Telangana"/>
    <n v="0"/>
    <s v="Hyderabad"/>
    <n v="9580"/>
  </r>
  <r>
    <x v="135"/>
    <x v="26"/>
    <x v="0"/>
    <s v="Sales"/>
    <x v="8"/>
    <x v="0"/>
    <x v="0"/>
    <x v="1"/>
    <n v="6643"/>
    <n v="32"/>
    <x v="0"/>
    <x v="3"/>
    <x v="0"/>
    <x v="2"/>
    <x v="2"/>
    <x v="2"/>
    <x v="2"/>
    <x v="0"/>
    <x v="7"/>
    <x v="5"/>
    <x v="0"/>
    <x v="2"/>
    <x v="20"/>
    <x v="1"/>
    <x v="1"/>
    <x v="1"/>
    <d v="2015-06-08T00:00:00"/>
    <d v="2019-05-04T00:00:00"/>
    <s v="Mumbai"/>
    <s v="Maharashtra"/>
    <n v="0"/>
    <s v="Mumbai"/>
    <n v="6643"/>
  </r>
  <r>
    <x v="136"/>
    <x v="19"/>
    <x v="1"/>
    <s v="Operations"/>
    <x v="5"/>
    <x v="1"/>
    <x v="3"/>
    <x v="2"/>
    <n v="6314"/>
    <n v="113"/>
    <x v="0"/>
    <x v="3"/>
    <x v="3"/>
    <x v="0"/>
    <x v="7"/>
    <x v="3"/>
    <x v="2"/>
    <x v="4"/>
    <x v="10"/>
    <x v="3"/>
    <x v="1"/>
    <x v="0"/>
    <x v="18"/>
    <x v="1"/>
    <x v="1"/>
    <x v="0"/>
    <d v="2019-10-12T00:00:00"/>
    <m/>
    <s v="Ahmedabad"/>
    <s v="Gujarat"/>
    <n v="0"/>
    <s v="Ahmedabad"/>
    <n v="6314"/>
  </r>
  <r>
    <x v="137"/>
    <x v="27"/>
    <x v="0"/>
    <s v="Research &amp; Development"/>
    <x v="1"/>
    <x v="0"/>
    <x v="3"/>
    <x v="1"/>
    <n v="8608"/>
    <n v="79"/>
    <x v="1"/>
    <x v="3"/>
    <x v="0"/>
    <x v="1"/>
    <x v="7"/>
    <x v="5"/>
    <x v="1"/>
    <x v="1"/>
    <x v="9"/>
    <x v="1"/>
    <x v="0"/>
    <x v="0"/>
    <x v="11"/>
    <x v="1"/>
    <x v="1"/>
    <x v="0"/>
    <d v="2018-05-29T00:00:00"/>
    <m/>
    <s v="Pune"/>
    <s v="Maharashtra"/>
    <n v="0"/>
    <s v="Pune"/>
    <n v="8608"/>
  </r>
  <r>
    <x v="138"/>
    <x v="33"/>
    <x v="0"/>
    <s v="IT"/>
    <x v="6"/>
    <x v="1"/>
    <x v="0"/>
    <x v="3"/>
    <n v="10980"/>
    <n v="69"/>
    <x v="0"/>
    <x v="0"/>
    <x v="2"/>
    <x v="1"/>
    <x v="6"/>
    <x v="6"/>
    <x v="2"/>
    <x v="0"/>
    <x v="18"/>
    <x v="2"/>
    <x v="0"/>
    <x v="1"/>
    <x v="13"/>
    <x v="2"/>
    <x v="1"/>
    <x v="0"/>
    <d v="2019-05-19T00:00:00"/>
    <m/>
    <s v="Bengaluru"/>
    <s v="Karnataka"/>
    <n v="0"/>
    <s v="Bengaluru"/>
    <n v="10980"/>
  </r>
  <r>
    <x v="139"/>
    <x v="14"/>
    <x v="0"/>
    <s v="Sales"/>
    <x v="4"/>
    <x v="1"/>
    <x v="1"/>
    <x v="2"/>
    <n v="8113"/>
    <n v="83"/>
    <x v="1"/>
    <x v="0"/>
    <x v="1"/>
    <x v="2"/>
    <x v="8"/>
    <x v="0"/>
    <x v="1"/>
    <x v="6"/>
    <x v="9"/>
    <x v="4"/>
    <x v="1"/>
    <x v="0"/>
    <x v="7"/>
    <x v="0"/>
    <x v="2"/>
    <x v="0"/>
    <d v="2018-06-22T00:00:00"/>
    <m/>
    <s v="Bengaluru"/>
    <s v="Karnataka"/>
    <n v="0"/>
    <s v="Bengaluru"/>
    <n v="8113"/>
  </r>
  <r>
    <x v="140"/>
    <x v="15"/>
    <x v="0"/>
    <s v="Research &amp; Development"/>
    <x v="9"/>
    <x v="1"/>
    <x v="0"/>
    <x v="2"/>
    <n v="5239"/>
    <n v="77"/>
    <x v="1"/>
    <x v="2"/>
    <x v="3"/>
    <x v="1"/>
    <x v="9"/>
    <x v="3"/>
    <x v="3"/>
    <x v="0"/>
    <x v="24"/>
    <x v="0"/>
    <x v="0"/>
    <x v="1"/>
    <x v="18"/>
    <x v="0"/>
    <x v="1"/>
    <x v="1"/>
    <d v="2021-01-19T00:00:00"/>
    <d v="2023-04-23T00:00:00"/>
    <s v="Ahmedabad"/>
    <s v="Gujarat"/>
    <n v="0"/>
    <s v="Ahmedabad"/>
    <n v="5239"/>
  </r>
  <r>
    <x v="141"/>
    <x v="13"/>
    <x v="0"/>
    <s v="Research &amp; Development"/>
    <x v="9"/>
    <x v="3"/>
    <x v="5"/>
    <x v="0"/>
    <n v="8544"/>
    <n v="89"/>
    <x v="1"/>
    <x v="2"/>
    <x v="2"/>
    <x v="0"/>
    <x v="6"/>
    <x v="2"/>
    <x v="1"/>
    <x v="0"/>
    <x v="17"/>
    <x v="1"/>
    <x v="0"/>
    <x v="0"/>
    <x v="23"/>
    <x v="2"/>
    <x v="2"/>
    <x v="0"/>
    <d v="2025-12-22T00:00:00"/>
    <m/>
    <s v="Chennai"/>
    <s v="Tamil Nadu"/>
    <n v="0"/>
    <s v="Chennai"/>
    <n v="8544"/>
  </r>
  <r>
    <x v="142"/>
    <x v="23"/>
    <x v="0"/>
    <s v="Operations"/>
    <x v="2"/>
    <x v="1"/>
    <x v="5"/>
    <x v="1"/>
    <n v="5474"/>
    <n v="94"/>
    <x v="0"/>
    <x v="2"/>
    <x v="2"/>
    <x v="2"/>
    <x v="7"/>
    <x v="5"/>
    <x v="5"/>
    <x v="0"/>
    <x v="1"/>
    <x v="6"/>
    <x v="0"/>
    <x v="0"/>
    <x v="15"/>
    <x v="0"/>
    <x v="3"/>
    <x v="0"/>
    <d v="2025-09-18T00:00:00"/>
    <m/>
    <s v="Kolkata"/>
    <s v="West Bengal"/>
    <n v="0"/>
    <s v="Kolkata"/>
    <n v="5474"/>
  </r>
  <r>
    <x v="143"/>
    <x v="16"/>
    <x v="1"/>
    <s v="Human Resources"/>
    <x v="13"/>
    <x v="0"/>
    <x v="3"/>
    <x v="2"/>
    <n v="5461"/>
    <n v="50"/>
    <x v="0"/>
    <x v="0"/>
    <x v="3"/>
    <x v="2"/>
    <x v="2"/>
    <x v="2"/>
    <x v="2"/>
    <x v="0"/>
    <x v="5"/>
    <x v="3"/>
    <x v="1"/>
    <x v="1"/>
    <x v="8"/>
    <x v="0"/>
    <x v="0"/>
    <x v="0"/>
    <d v="2017-08-17T00:00:00"/>
    <m/>
    <s v="Chennai"/>
    <s v="Tamil Nadu"/>
    <n v="0"/>
    <s v="Chennai"/>
    <n v="5461"/>
  </r>
  <r>
    <x v="144"/>
    <x v="30"/>
    <x v="1"/>
    <s v="Research &amp; Development"/>
    <x v="9"/>
    <x v="2"/>
    <x v="1"/>
    <x v="1"/>
    <n v="9092"/>
    <n v="86"/>
    <x v="0"/>
    <x v="0"/>
    <x v="3"/>
    <x v="1"/>
    <x v="3"/>
    <x v="0"/>
    <x v="4"/>
    <x v="1"/>
    <x v="4"/>
    <x v="5"/>
    <x v="1"/>
    <x v="0"/>
    <x v="27"/>
    <x v="1"/>
    <x v="1"/>
    <x v="0"/>
    <d v="2024-04-06T00:00:00"/>
    <m/>
    <s v="Chennai"/>
    <s v="Tamil Nadu"/>
    <n v="0"/>
    <s v="Chennai"/>
    <n v="9092"/>
  </r>
  <r>
    <x v="145"/>
    <x v="38"/>
    <x v="1"/>
    <s v="Research &amp; Development"/>
    <x v="1"/>
    <x v="0"/>
    <x v="2"/>
    <x v="0"/>
    <n v="10573"/>
    <n v="97"/>
    <x v="0"/>
    <x v="0"/>
    <x v="2"/>
    <x v="2"/>
    <x v="2"/>
    <x v="2"/>
    <x v="2"/>
    <x v="0"/>
    <x v="7"/>
    <x v="0"/>
    <x v="0"/>
    <x v="0"/>
    <x v="10"/>
    <x v="0"/>
    <x v="1"/>
    <x v="0"/>
    <d v="2023-02-26T00:00:00"/>
    <m/>
    <s v="Chennai"/>
    <s v="Tamil Nadu"/>
    <n v="0"/>
    <s v="Chennai"/>
    <n v="10573"/>
  </r>
  <r>
    <x v="146"/>
    <x v="28"/>
    <x v="1"/>
    <s v="Research &amp; Development"/>
    <x v="10"/>
    <x v="1"/>
    <x v="0"/>
    <x v="0"/>
    <n v="9229"/>
    <n v="38"/>
    <x v="0"/>
    <x v="1"/>
    <x v="1"/>
    <x v="3"/>
    <x v="6"/>
    <x v="2"/>
    <x v="5"/>
    <x v="6"/>
    <x v="11"/>
    <x v="0"/>
    <x v="0"/>
    <x v="1"/>
    <x v="17"/>
    <x v="0"/>
    <x v="3"/>
    <x v="0"/>
    <d v="2025-01-01T00:00:00"/>
    <m/>
    <s v="Kolkata"/>
    <s v="West Bengal"/>
    <n v="0"/>
    <s v="Kolkata"/>
    <n v="9229"/>
  </r>
  <r>
    <x v="147"/>
    <x v="32"/>
    <x v="0"/>
    <s v="Human Resources"/>
    <x v="13"/>
    <x v="1"/>
    <x v="3"/>
    <x v="0"/>
    <n v="9283"/>
    <n v="99"/>
    <x v="0"/>
    <x v="3"/>
    <x v="3"/>
    <x v="0"/>
    <x v="7"/>
    <x v="6"/>
    <x v="5"/>
    <x v="4"/>
    <x v="24"/>
    <x v="2"/>
    <x v="0"/>
    <x v="0"/>
    <x v="1"/>
    <x v="2"/>
    <x v="3"/>
    <x v="0"/>
    <d v="2025-02-17T00:00:00"/>
    <m/>
    <s v="Chennai"/>
    <s v="Tamil Nadu"/>
    <n v="0"/>
    <s v="Chennai"/>
    <n v="9283"/>
  </r>
  <r>
    <x v="148"/>
    <x v="0"/>
    <x v="1"/>
    <s v="Research &amp; Development"/>
    <x v="9"/>
    <x v="1"/>
    <x v="3"/>
    <x v="2"/>
    <n v="5733"/>
    <n v="58"/>
    <x v="0"/>
    <x v="3"/>
    <x v="2"/>
    <x v="1"/>
    <x v="8"/>
    <x v="0"/>
    <x v="3"/>
    <x v="0"/>
    <x v="6"/>
    <x v="4"/>
    <x v="0"/>
    <x v="2"/>
    <x v="5"/>
    <x v="1"/>
    <x v="3"/>
    <x v="1"/>
    <d v="2016-02-10T00:00:00"/>
    <d v="2019-02-27T00:00:00"/>
    <s v="Ahmedabad"/>
    <s v="Gujarat"/>
    <n v="0"/>
    <s v="Ahmedabad"/>
    <n v="5733"/>
  </r>
  <r>
    <x v="149"/>
    <x v="30"/>
    <x v="1"/>
    <s v="Sales"/>
    <x v="13"/>
    <x v="1"/>
    <x v="1"/>
    <x v="1"/>
    <n v="9115"/>
    <n v="38"/>
    <x v="0"/>
    <x v="1"/>
    <x v="1"/>
    <x v="2"/>
    <x v="3"/>
    <x v="4"/>
    <x v="1"/>
    <x v="6"/>
    <x v="18"/>
    <x v="0"/>
    <x v="0"/>
    <x v="0"/>
    <x v="21"/>
    <x v="0"/>
    <x v="1"/>
    <x v="0"/>
    <d v="2023-08-11T00:00:00"/>
    <m/>
    <s v="Chennai"/>
    <s v="Tamil Nadu"/>
    <n v="0"/>
    <s v="Chennai"/>
    <n v="9115"/>
  </r>
  <r>
    <x v="150"/>
    <x v="30"/>
    <x v="1"/>
    <s v="IT"/>
    <x v="6"/>
    <x v="1"/>
    <x v="0"/>
    <x v="0"/>
    <n v="12012"/>
    <n v="92"/>
    <x v="1"/>
    <x v="0"/>
    <x v="1"/>
    <x v="2"/>
    <x v="9"/>
    <x v="3"/>
    <x v="1"/>
    <x v="1"/>
    <x v="31"/>
    <x v="4"/>
    <x v="0"/>
    <x v="2"/>
    <x v="15"/>
    <x v="1"/>
    <x v="0"/>
    <x v="1"/>
    <d v="2023-05-09T00:00:00"/>
    <d v="2025-07-05T00:00:00"/>
    <s v="Kochi"/>
    <s v="Kerala"/>
    <n v="0"/>
    <s v="Kochi"/>
    <n v="12012"/>
  </r>
  <r>
    <x v="151"/>
    <x v="11"/>
    <x v="1"/>
    <s v="Operations"/>
    <x v="11"/>
    <x v="1"/>
    <x v="0"/>
    <x v="1"/>
    <n v="8154"/>
    <n v="98"/>
    <x v="0"/>
    <x v="1"/>
    <x v="3"/>
    <x v="0"/>
    <x v="7"/>
    <x v="6"/>
    <x v="5"/>
    <x v="4"/>
    <x v="8"/>
    <x v="6"/>
    <x v="0"/>
    <x v="0"/>
    <x v="28"/>
    <x v="0"/>
    <x v="1"/>
    <x v="0"/>
    <d v="2025-09-19T00:00:00"/>
    <m/>
    <s v="Mumbai"/>
    <s v="Maharashtra"/>
    <n v="0"/>
    <s v="Mumbai"/>
    <n v="8154"/>
  </r>
  <r>
    <x v="152"/>
    <x v="13"/>
    <x v="0"/>
    <s v="Sales"/>
    <x v="4"/>
    <x v="1"/>
    <x v="1"/>
    <x v="2"/>
    <n v="5045"/>
    <n v="77"/>
    <x v="0"/>
    <x v="0"/>
    <x v="2"/>
    <x v="2"/>
    <x v="2"/>
    <x v="2"/>
    <x v="2"/>
    <x v="0"/>
    <x v="22"/>
    <x v="4"/>
    <x v="0"/>
    <x v="0"/>
    <x v="11"/>
    <x v="1"/>
    <x v="3"/>
    <x v="0"/>
    <d v="2023-04-17T00:00:00"/>
    <m/>
    <s v="Hyderabad"/>
    <s v="Telangana"/>
    <n v="0"/>
    <s v="Hyderabad"/>
    <n v="5045"/>
  </r>
  <r>
    <x v="153"/>
    <x v="39"/>
    <x v="0"/>
    <s v="Human Resources"/>
    <x v="12"/>
    <x v="3"/>
    <x v="2"/>
    <x v="1"/>
    <n v="8636"/>
    <n v="83"/>
    <x v="0"/>
    <x v="0"/>
    <x v="2"/>
    <x v="3"/>
    <x v="6"/>
    <x v="6"/>
    <x v="3"/>
    <x v="5"/>
    <x v="18"/>
    <x v="6"/>
    <x v="0"/>
    <x v="0"/>
    <x v="28"/>
    <x v="1"/>
    <x v="0"/>
    <x v="0"/>
    <d v="2016-11-03T00:00:00"/>
    <m/>
    <s v="Coimbatore"/>
    <s v="Tamil Nadu"/>
    <n v="0"/>
    <s v="Coimbatore"/>
    <n v="8636"/>
  </r>
  <r>
    <x v="154"/>
    <x v="33"/>
    <x v="0"/>
    <s v="Sales"/>
    <x v="8"/>
    <x v="1"/>
    <x v="4"/>
    <x v="1"/>
    <n v="8945"/>
    <n v="68"/>
    <x v="1"/>
    <x v="2"/>
    <x v="1"/>
    <x v="2"/>
    <x v="8"/>
    <x v="5"/>
    <x v="3"/>
    <x v="3"/>
    <x v="25"/>
    <x v="1"/>
    <x v="1"/>
    <x v="0"/>
    <x v="10"/>
    <x v="0"/>
    <x v="2"/>
    <x v="0"/>
    <d v="2018-09-08T00:00:00"/>
    <m/>
    <s v="Kochi"/>
    <s v="Kerala"/>
    <n v="0"/>
    <s v="Kochi"/>
    <n v="8945"/>
  </r>
  <r>
    <x v="155"/>
    <x v="23"/>
    <x v="0"/>
    <s v="Finance"/>
    <x v="3"/>
    <x v="0"/>
    <x v="0"/>
    <x v="2"/>
    <n v="4747"/>
    <n v="66"/>
    <x v="0"/>
    <x v="3"/>
    <x v="1"/>
    <x v="3"/>
    <x v="1"/>
    <x v="6"/>
    <x v="4"/>
    <x v="4"/>
    <x v="30"/>
    <x v="6"/>
    <x v="0"/>
    <x v="0"/>
    <x v="25"/>
    <x v="2"/>
    <x v="0"/>
    <x v="0"/>
    <d v="2022-07-09T00:00:00"/>
    <m/>
    <s v="Mumbai"/>
    <s v="Maharashtra"/>
    <n v="0"/>
    <s v="Mumbai"/>
    <n v="4747"/>
  </r>
  <r>
    <x v="156"/>
    <x v="30"/>
    <x v="0"/>
    <s v="Research &amp; Development"/>
    <x v="9"/>
    <x v="1"/>
    <x v="4"/>
    <x v="3"/>
    <n v="10829"/>
    <n v="55"/>
    <x v="0"/>
    <x v="3"/>
    <x v="3"/>
    <x v="1"/>
    <x v="4"/>
    <x v="6"/>
    <x v="3"/>
    <x v="3"/>
    <x v="0"/>
    <x v="5"/>
    <x v="1"/>
    <x v="0"/>
    <x v="23"/>
    <x v="1"/>
    <x v="0"/>
    <x v="0"/>
    <d v="2018-07-19T00:00:00"/>
    <m/>
    <s v="Bengaluru"/>
    <s v="Karnataka"/>
    <n v="0"/>
    <s v="Bengaluru"/>
    <n v="10829"/>
  </r>
  <r>
    <x v="157"/>
    <x v="31"/>
    <x v="0"/>
    <s v="Finance"/>
    <x v="3"/>
    <x v="1"/>
    <x v="3"/>
    <x v="1"/>
    <n v="6726"/>
    <n v="99"/>
    <x v="1"/>
    <x v="2"/>
    <x v="0"/>
    <x v="0"/>
    <x v="9"/>
    <x v="2"/>
    <x v="1"/>
    <x v="1"/>
    <x v="15"/>
    <x v="1"/>
    <x v="0"/>
    <x v="1"/>
    <x v="20"/>
    <x v="1"/>
    <x v="0"/>
    <x v="0"/>
    <d v="2020-09-28T00:00:00"/>
    <m/>
    <s v="Hyderabad"/>
    <s v="Telangana"/>
    <n v="0"/>
    <s v="Hyderabad"/>
    <n v="6726"/>
  </r>
  <r>
    <x v="158"/>
    <x v="14"/>
    <x v="0"/>
    <s v="IT"/>
    <x v="7"/>
    <x v="1"/>
    <x v="1"/>
    <x v="0"/>
    <n v="10498"/>
    <n v="71"/>
    <x v="0"/>
    <x v="2"/>
    <x v="2"/>
    <x v="2"/>
    <x v="2"/>
    <x v="2"/>
    <x v="2"/>
    <x v="0"/>
    <x v="5"/>
    <x v="1"/>
    <x v="0"/>
    <x v="0"/>
    <x v="13"/>
    <x v="1"/>
    <x v="3"/>
    <x v="0"/>
    <d v="2021-08-18T00:00:00"/>
    <m/>
    <s v="Chennai"/>
    <s v="Tamil Nadu"/>
    <n v="0"/>
    <s v="Chennai"/>
    <n v="10498"/>
  </r>
  <r>
    <x v="159"/>
    <x v="23"/>
    <x v="1"/>
    <s v="IT"/>
    <x v="6"/>
    <x v="1"/>
    <x v="2"/>
    <x v="2"/>
    <n v="5891"/>
    <n v="37"/>
    <x v="0"/>
    <x v="2"/>
    <x v="0"/>
    <x v="0"/>
    <x v="7"/>
    <x v="6"/>
    <x v="5"/>
    <x v="4"/>
    <x v="8"/>
    <x v="2"/>
    <x v="0"/>
    <x v="0"/>
    <x v="21"/>
    <x v="2"/>
    <x v="1"/>
    <x v="0"/>
    <d v="2024-07-27T00:00:00"/>
    <m/>
    <s v="Coimbatore"/>
    <s v="Tamil Nadu"/>
    <n v="0"/>
    <s v="Coimbatore"/>
    <n v="5891"/>
  </r>
  <r>
    <x v="160"/>
    <x v="29"/>
    <x v="1"/>
    <s v="Sales"/>
    <x v="8"/>
    <x v="1"/>
    <x v="2"/>
    <x v="0"/>
    <n v="9498"/>
    <n v="47"/>
    <x v="0"/>
    <x v="2"/>
    <x v="3"/>
    <x v="3"/>
    <x v="6"/>
    <x v="1"/>
    <x v="3"/>
    <x v="5"/>
    <x v="0"/>
    <x v="0"/>
    <x v="1"/>
    <x v="0"/>
    <x v="19"/>
    <x v="0"/>
    <x v="1"/>
    <x v="0"/>
    <d v="2016-07-21T00:00:00"/>
    <m/>
    <s v="Pune"/>
    <s v="Maharashtra"/>
    <n v="0"/>
    <s v="Pune"/>
    <n v="9498"/>
  </r>
  <r>
    <x v="161"/>
    <x v="29"/>
    <x v="0"/>
    <s v="Operations"/>
    <x v="5"/>
    <x v="0"/>
    <x v="0"/>
    <x v="1"/>
    <n v="8120"/>
    <n v="58"/>
    <x v="0"/>
    <x v="0"/>
    <x v="2"/>
    <x v="2"/>
    <x v="2"/>
    <x v="2"/>
    <x v="2"/>
    <x v="0"/>
    <x v="10"/>
    <x v="5"/>
    <x v="1"/>
    <x v="0"/>
    <x v="18"/>
    <x v="2"/>
    <x v="0"/>
    <x v="0"/>
    <d v="2023-03-05T00:00:00"/>
    <m/>
    <s v="Coimbatore"/>
    <s v="Tamil Nadu"/>
    <n v="0"/>
    <s v="Coimbatore"/>
    <n v="8120"/>
  </r>
  <r>
    <x v="162"/>
    <x v="2"/>
    <x v="0"/>
    <s v="Research &amp; Development"/>
    <x v="9"/>
    <x v="0"/>
    <x v="4"/>
    <x v="3"/>
    <n v="12508"/>
    <n v="95"/>
    <x v="0"/>
    <x v="0"/>
    <x v="3"/>
    <x v="0"/>
    <x v="7"/>
    <x v="5"/>
    <x v="5"/>
    <x v="4"/>
    <x v="16"/>
    <x v="5"/>
    <x v="0"/>
    <x v="1"/>
    <x v="14"/>
    <x v="1"/>
    <x v="3"/>
    <x v="0"/>
    <d v="2025-02-24T00:00:00"/>
    <m/>
    <s v="Delhi"/>
    <s v="Delhi"/>
    <n v="0"/>
    <s v="Delhi"/>
    <n v="12508"/>
  </r>
  <r>
    <x v="163"/>
    <x v="6"/>
    <x v="0"/>
    <s v="Sales"/>
    <x v="8"/>
    <x v="1"/>
    <x v="0"/>
    <x v="1"/>
    <n v="6571"/>
    <n v="109"/>
    <x v="0"/>
    <x v="0"/>
    <x v="1"/>
    <x v="3"/>
    <x v="10"/>
    <x v="2"/>
    <x v="3"/>
    <x v="0"/>
    <x v="26"/>
    <x v="6"/>
    <x v="0"/>
    <x v="1"/>
    <x v="22"/>
    <x v="0"/>
    <x v="1"/>
    <x v="0"/>
    <d v="2023-07-28T00:00:00"/>
    <m/>
    <s v="Kochi"/>
    <s v="Kerala"/>
    <n v="0"/>
    <s v="Kochi"/>
    <n v="6571"/>
  </r>
  <r>
    <x v="164"/>
    <x v="25"/>
    <x v="1"/>
    <s v="Human Resources"/>
    <x v="12"/>
    <x v="1"/>
    <x v="4"/>
    <x v="0"/>
    <n v="9833"/>
    <n v="40"/>
    <x v="0"/>
    <x v="3"/>
    <x v="2"/>
    <x v="3"/>
    <x v="8"/>
    <x v="3"/>
    <x v="6"/>
    <x v="3"/>
    <x v="19"/>
    <x v="6"/>
    <x v="0"/>
    <x v="0"/>
    <x v="4"/>
    <x v="0"/>
    <x v="0"/>
    <x v="0"/>
    <d v="2015-01-06T00:00:00"/>
    <m/>
    <s v="Mumbai"/>
    <s v="Maharashtra"/>
    <n v="0"/>
    <s v="Mumbai"/>
    <n v="9833"/>
  </r>
  <r>
    <x v="165"/>
    <x v="30"/>
    <x v="1"/>
    <s v="Research &amp; Development"/>
    <x v="10"/>
    <x v="1"/>
    <x v="4"/>
    <x v="1"/>
    <n v="10031"/>
    <n v="38"/>
    <x v="0"/>
    <x v="1"/>
    <x v="3"/>
    <x v="1"/>
    <x v="8"/>
    <x v="1"/>
    <x v="3"/>
    <x v="6"/>
    <x v="26"/>
    <x v="0"/>
    <x v="0"/>
    <x v="0"/>
    <x v="23"/>
    <x v="1"/>
    <x v="1"/>
    <x v="0"/>
    <d v="2019-04-02T00:00:00"/>
    <m/>
    <s v="Hyderabad"/>
    <s v="Telangana"/>
    <n v="0"/>
    <s v="Hyderabad"/>
    <n v="10031"/>
  </r>
  <r>
    <x v="166"/>
    <x v="22"/>
    <x v="1"/>
    <s v="IT"/>
    <x v="6"/>
    <x v="0"/>
    <x v="3"/>
    <x v="1"/>
    <n v="8264"/>
    <n v="74"/>
    <x v="0"/>
    <x v="3"/>
    <x v="0"/>
    <x v="2"/>
    <x v="2"/>
    <x v="2"/>
    <x v="2"/>
    <x v="0"/>
    <x v="18"/>
    <x v="4"/>
    <x v="0"/>
    <x v="0"/>
    <x v="12"/>
    <x v="0"/>
    <x v="0"/>
    <x v="0"/>
    <d v="2020-11-13T00:00:00"/>
    <m/>
    <s v="Coimbatore"/>
    <s v="Tamil Nadu"/>
    <n v="0"/>
    <s v="Coimbatore"/>
    <n v="8264"/>
  </r>
  <r>
    <x v="167"/>
    <x v="21"/>
    <x v="0"/>
    <s v="IT"/>
    <x v="7"/>
    <x v="1"/>
    <x v="5"/>
    <x v="3"/>
    <n v="11129"/>
    <n v="113"/>
    <x v="0"/>
    <x v="3"/>
    <x v="1"/>
    <x v="0"/>
    <x v="8"/>
    <x v="2"/>
    <x v="6"/>
    <x v="6"/>
    <x v="5"/>
    <x v="1"/>
    <x v="1"/>
    <x v="0"/>
    <x v="23"/>
    <x v="0"/>
    <x v="0"/>
    <x v="0"/>
    <d v="2022-06-12T00:00:00"/>
    <m/>
    <s v="Kolkata"/>
    <s v="West Bengal"/>
    <n v="0"/>
    <s v="Kolkata"/>
    <n v="11129"/>
  </r>
  <r>
    <x v="168"/>
    <x v="2"/>
    <x v="0"/>
    <s v="Research &amp; Development"/>
    <x v="1"/>
    <x v="1"/>
    <x v="0"/>
    <x v="0"/>
    <n v="9736"/>
    <n v="52"/>
    <x v="1"/>
    <x v="3"/>
    <x v="0"/>
    <x v="3"/>
    <x v="8"/>
    <x v="5"/>
    <x v="2"/>
    <x v="4"/>
    <x v="5"/>
    <x v="6"/>
    <x v="0"/>
    <x v="0"/>
    <x v="19"/>
    <x v="1"/>
    <x v="1"/>
    <x v="0"/>
    <d v="2023-10-16T00:00:00"/>
    <m/>
    <s v="Coimbatore"/>
    <s v="Tamil Nadu"/>
    <n v="0"/>
    <s v="Coimbatore"/>
    <n v="9736"/>
  </r>
  <r>
    <x v="169"/>
    <x v="2"/>
    <x v="1"/>
    <s v="Operations"/>
    <x v="11"/>
    <x v="1"/>
    <x v="0"/>
    <x v="0"/>
    <n v="10549"/>
    <n v="84"/>
    <x v="1"/>
    <x v="2"/>
    <x v="3"/>
    <x v="0"/>
    <x v="1"/>
    <x v="2"/>
    <x v="1"/>
    <x v="0"/>
    <x v="4"/>
    <x v="1"/>
    <x v="1"/>
    <x v="0"/>
    <x v="14"/>
    <x v="0"/>
    <x v="3"/>
    <x v="0"/>
    <d v="2024-09-10T00:00:00"/>
    <m/>
    <s v="Bengaluru"/>
    <s v="Karnataka"/>
    <n v="0"/>
    <s v="Bengaluru"/>
    <n v="10549"/>
  </r>
  <r>
    <x v="170"/>
    <x v="24"/>
    <x v="1"/>
    <s v="Research &amp; Development"/>
    <x v="10"/>
    <x v="1"/>
    <x v="4"/>
    <x v="3"/>
    <n v="8863"/>
    <n v="93"/>
    <x v="1"/>
    <x v="0"/>
    <x v="1"/>
    <x v="0"/>
    <x v="6"/>
    <x v="0"/>
    <x v="2"/>
    <x v="2"/>
    <x v="4"/>
    <x v="2"/>
    <x v="0"/>
    <x v="0"/>
    <x v="28"/>
    <x v="0"/>
    <x v="3"/>
    <x v="0"/>
    <d v="2023-12-25T00:00:00"/>
    <m/>
    <s v="Hyderabad"/>
    <s v="Telangana"/>
    <n v="0"/>
    <s v="Hyderabad"/>
    <n v="8863"/>
  </r>
  <r>
    <x v="171"/>
    <x v="4"/>
    <x v="0"/>
    <s v="Research &amp; Development"/>
    <x v="9"/>
    <x v="0"/>
    <x v="5"/>
    <x v="3"/>
    <n v="11809"/>
    <n v="25"/>
    <x v="0"/>
    <x v="0"/>
    <x v="0"/>
    <x v="3"/>
    <x v="1"/>
    <x v="1"/>
    <x v="1"/>
    <x v="3"/>
    <x v="6"/>
    <x v="2"/>
    <x v="0"/>
    <x v="2"/>
    <x v="14"/>
    <x v="0"/>
    <x v="2"/>
    <x v="0"/>
    <d v="2017-03-03T00:00:00"/>
    <m/>
    <s v="Kolkata"/>
    <s v="West Bengal"/>
    <n v="0"/>
    <s v="Kolkata"/>
    <n v="11809"/>
  </r>
  <r>
    <x v="172"/>
    <x v="36"/>
    <x v="0"/>
    <s v="Research &amp; Development"/>
    <x v="1"/>
    <x v="2"/>
    <x v="3"/>
    <x v="1"/>
    <n v="6175"/>
    <n v="59"/>
    <x v="0"/>
    <x v="2"/>
    <x v="0"/>
    <x v="3"/>
    <x v="7"/>
    <x v="2"/>
    <x v="2"/>
    <x v="1"/>
    <x v="14"/>
    <x v="1"/>
    <x v="0"/>
    <x v="2"/>
    <x v="11"/>
    <x v="0"/>
    <x v="0"/>
    <x v="0"/>
    <d v="2022-04-22T00:00:00"/>
    <m/>
    <s v="Kochi"/>
    <s v="Kerala"/>
    <n v="0"/>
    <s v="Kochi"/>
    <n v="6175"/>
  </r>
  <r>
    <x v="173"/>
    <x v="15"/>
    <x v="0"/>
    <s v="Operations"/>
    <x v="5"/>
    <x v="1"/>
    <x v="1"/>
    <x v="2"/>
    <n v="4222"/>
    <n v="39"/>
    <x v="0"/>
    <x v="2"/>
    <x v="2"/>
    <x v="1"/>
    <x v="4"/>
    <x v="6"/>
    <x v="3"/>
    <x v="0"/>
    <x v="28"/>
    <x v="2"/>
    <x v="0"/>
    <x v="2"/>
    <x v="23"/>
    <x v="2"/>
    <x v="2"/>
    <x v="0"/>
    <d v="2015-05-07T00:00:00"/>
    <m/>
    <s v="Coimbatore"/>
    <s v="Tamil Nadu"/>
    <n v="0"/>
    <s v="Coimbatore"/>
    <n v="4222"/>
  </r>
  <r>
    <x v="174"/>
    <x v="0"/>
    <x v="0"/>
    <s v="Sales"/>
    <x v="4"/>
    <x v="0"/>
    <x v="5"/>
    <x v="1"/>
    <n v="7409"/>
    <n v="118"/>
    <x v="1"/>
    <x v="3"/>
    <x v="1"/>
    <x v="2"/>
    <x v="5"/>
    <x v="5"/>
    <x v="1"/>
    <x v="1"/>
    <x v="12"/>
    <x v="0"/>
    <x v="0"/>
    <x v="0"/>
    <x v="18"/>
    <x v="0"/>
    <x v="2"/>
    <x v="1"/>
    <d v="2016-06-18T00:00:00"/>
    <d v="2023-07-09T00:00:00"/>
    <s v="Kochi"/>
    <s v="Kerala"/>
    <n v="0"/>
    <s v="Kochi"/>
    <n v="7409"/>
  </r>
  <r>
    <x v="175"/>
    <x v="33"/>
    <x v="1"/>
    <s v="Sales"/>
    <x v="4"/>
    <x v="3"/>
    <x v="3"/>
    <x v="4"/>
    <n v="13657"/>
    <n v="29"/>
    <x v="0"/>
    <x v="2"/>
    <x v="2"/>
    <x v="3"/>
    <x v="2"/>
    <x v="2"/>
    <x v="2"/>
    <x v="0"/>
    <x v="32"/>
    <x v="4"/>
    <x v="0"/>
    <x v="2"/>
    <x v="17"/>
    <x v="0"/>
    <x v="3"/>
    <x v="0"/>
    <d v="2018-06-05T00:00:00"/>
    <m/>
    <s v="Hyderabad"/>
    <s v="Telangana"/>
    <n v="0"/>
    <s v="Hyderabad"/>
    <n v="13657"/>
  </r>
  <r>
    <x v="176"/>
    <x v="36"/>
    <x v="1"/>
    <s v="Research &amp; Development"/>
    <x v="1"/>
    <x v="1"/>
    <x v="3"/>
    <x v="1"/>
    <n v="6488"/>
    <n v="37"/>
    <x v="1"/>
    <x v="3"/>
    <x v="0"/>
    <x v="1"/>
    <x v="2"/>
    <x v="2"/>
    <x v="2"/>
    <x v="0"/>
    <x v="7"/>
    <x v="2"/>
    <x v="0"/>
    <x v="0"/>
    <x v="18"/>
    <x v="1"/>
    <x v="0"/>
    <x v="1"/>
    <d v="2021-12-17T00:00:00"/>
    <d v="2023-05-28T00:00:00"/>
    <s v="Kolkata"/>
    <s v="West Bengal"/>
    <n v="0"/>
    <s v="Kolkata"/>
    <n v="6488"/>
  </r>
  <r>
    <x v="177"/>
    <x v="19"/>
    <x v="0"/>
    <s v="Operations"/>
    <x v="2"/>
    <x v="1"/>
    <x v="3"/>
    <x v="1"/>
    <n v="7462"/>
    <n v="98"/>
    <x v="0"/>
    <x v="0"/>
    <x v="1"/>
    <x v="2"/>
    <x v="12"/>
    <x v="5"/>
    <x v="2"/>
    <x v="3"/>
    <x v="2"/>
    <x v="5"/>
    <x v="0"/>
    <x v="0"/>
    <x v="23"/>
    <x v="0"/>
    <x v="0"/>
    <x v="0"/>
    <d v="2024-06-30T00:00:00"/>
    <m/>
    <s v="Bengaluru"/>
    <s v="Karnataka"/>
    <n v="0"/>
    <s v="Bengaluru"/>
    <n v="7462"/>
  </r>
  <r>
    <x v="178"/>
    <x v="11"/>
    <x v="0"/>
    <s v="Operations"/>
    <x v="11"/>
    <x v="0"/>
    <x v="5"/>
    <x v="1"/>
    <n v="5866"/>
    <n v="40"/>
    <x v="1"/>
    <x v="0"/>
    <x v="2"/>
    <x v="3"/>
    <x v="5"/>
    <x v="6"/>
    <x v="1"/>
    <x v="3"/>
    <x v="9"/>
    <x v="1"/>
    <x v="0"/>
    <x v="1"/>
    <x v="23"/>
    <x v="1"/>
    <x v="0"/>
    <x v="1"/>
    <d v="2023-02-14T00:00:00"/>
    <d v="2025-03-03T00:00:00"/>
    <s v="Kolkata"/>
    <s v="West Bengal"/>
    <n v="0"/>
    <s v="Kolkata"/>
    <n v="5866"/>
  </r>
  <r>
    <x v="179"/>
    <x v="16"/>
    <x v="0"/>
    <s v="IT"/>
    <x v="7"/>
    <x v="2"/>
    <x v="1"/>
    <x v="2"/>
    <n v="5216"/>
    <n v="49"/>
    <x v="0"/>
    <x v="3"/>
    <x v="2"/>
    <x v="3"/>
    <x v="10"/>
    <x v="2"/>
    <x v="3"/>
    <x v="3"/>
    <x v="21"/>
    <x v="2"/>
    <x v="0"/>
    <x v="0"/>
    <x v="21"/>
    <x v="1"/>
    <x v="0"/>
    <x v="0"/>
    <d v="2020-02-11T00:00:00"/>
    <m/>
    <s v="Hyderabad"/>
    <s v="Telangana"/>
    <n v="0"/>
    <s v="Hyderabad"/>
    <n v="5216"/>
  </r>
  <r>
    <x v="180"/>
    <x v="10"/>
    <x v="0"/>
    <s v="Operations"/>
    <x v="2"/>
    <x v="1"/>
    <x v="3"/>
    <x v="2"/>
    <n v="5848"/>
    <n v="77"/>
    <x v="0"/>
    <x v="2"/>
    <x v="1"/>
    <x v="1"/>
    <x v="6"/>
    <x v="2"/>
    <x v="1"/>
    <x v="4"/>
    <x v="23"/>
    <x v="1"/>
    <x v="1"/>
    <x v="0"/>
    <x v="6"/>
    <x v="0"/>
    <x v="1"/>
    <x v="0"/>
    <d v="2015-12-26T00:00:00"/>
    <m/>
    <s v="Pune"/>
    <s v="Maharashtra"/>
    <n v="0"/>
    <s v="Pune"/>
    <n v="5848"/>
  </r>
  <r>
    <x v="181"/>
    <x v="18"/>
    <x v="0"/>
    <s v="Operations"/>
    <x v="11"/>
    <x v="2"/>
    <x v="1"/>
    <x v="2"/>
    <m/>
    <n v="79"/>
    <x v="0"/>
    <x v="1"/>
    <x v="3"/>
    <x v="3"/>
    <x v="1"/>
    <x v="6"/>
    <x v="1"/>
    <x v="2"/>
    <x v="14"/>
    <x v="6"/>
    <x v="0"/>
    <x v="0"/>
    <x v="13"/>
    <x v="2"/>
    <x v="3"/>
    <x v="0"/>
    <d v="2017-10-29T00:00:00"/>
    <m/>
    <s v="Coimbatore"/>
    <s v="Tamil Nadu"/>
    <n v="0"/>
    <s v="Coimbatore"/>
    <n v="8287.5377926421406"/>
  </r>
  <r>
    <x v="182"/>
    <x v="10"/>
    <x v="1"/>
    <s v="Research &amp; Development"/>
    <x v="9"/>
    <x v="1"/>
    <x v="5"/>
    <x v="2"/>
    <n v="6680"/>
    <n v="119"/>
    <x v="1"/>
    <x v="3"/>
    <x v="0"/>
    <x v="0"/>
    <x v="4"/>
    <x v="6"/>
    <x v="2"/>
    <x v="3"/>
    <x v="5"/>
    <x v="2"/>
    <x v="1"/>
    <x v="1"/>
    <x v="19"/>
    <x v="1"/>
    <x v="0"/>
    <x v="0"/>
    <d v="2022-03-01T00:00:00"/>
    <m/>
    <s v="Mumbai"/>
    <s v="Maharashtra"/>
    <n v="0"/>
    <s v="Mumbai"/>
    <n v="6680"/>
  </r>
  <r>
    <x v="183"/>
    <x v="31"/>
    <x v="1"/>
    <s v="Research &amp; Development"/>
    <x v="1"/>
    <x v="3"/>
    <x v="4"/>
    <x v="0"/>
    <n v="9183"/>
    <n v="105"/>
    <x v="1"/>
    <x v="0"/>
    <x v="1"/>
    <x v="0"/>
    <x v="1"/>
    <x v="5"/>
    <x v="2"/>
    <x v="2"/>
    <x v="6"/>
    <x v="0"/>
    <x v="1"/>
    <x v="0"/>
    <x v="28"/>
    <x v="0"/>
    <x v="0"/>
    <x v="0"/>
    <d v="2025-01-07T00:00:00"/>
    <m/>
    <s v="Kolkata"/>
    <s v="West Bengal"/>
    <n v="0"/>
    <s v="Kolkata"/>
    <n v="9183"/>
  </r>
  <r>
    <x v="184"/>
    <x v="17"/>
    <x v="0"/>
    <s v="IT"/>
    <x v="6"/>
    <x v="0"/>
    <x v="1"/>
    <x v="1"/>
    <n v="7554"/>
    <n v="104"/>
    <x v="0"/>
    <x v="2"/>
    <x v="0"/>
    <x v="0"/>
    <x v="10"/>
    <x v="3"/>
    <x v="1"/>
    <x v="1"/>
    <x v="31"/>
    <x v="1"/>
    <x v="0"/>
    <x v="2"/>
    <x v="1"/>
    <x v="1"/>
    <x v="2"/>
    <x v="0"/>
    <d v="2016-04-23T00:00:00"/>
    <m/>
    <s v="Ahmedabad"/>
    <s v="Gujarat"/>
    <n v="0"/>
    <s v="Ahmedabad"/>
    <n v="7554"/>
  </r>
  <r>
    <x v="185"/>
    <x v="22"/>
    <x v="1"/>
    <s v="Finance"/>
    <x v="3"/>
    <x v="3"/>
    <x v="4"/>
    <x v="2"/>
    <n v="5858"/>
    <n v="110"/>
    <x v="0"/>
    <x v="2"/>
    <x v="0"/>
    <x v="2"/>
    <x v="10"/>
    <x v="6"/>
    <x v="2"/>
    <x v="2"/>
    <x v="12"/>
    <x v="2"/>
    <x v="0"/>
    <x v="0"/>
    <x v="22"/>
    <x v="1"/>
    <x v="3"/>
    <x v="0"/>
    <d v="2015-06-19T00:00:00"/>
    <m/>
    <s v="Ahmedabad"/>
    <s v="Gujarat"/>
    <n v="0"/>
    <s v="Ahmedabad"/>
    <n v="5858"/>
  </r>
  <r>
    <x v="186"/>
    <x v="26"/>
    <x v="1"/>
    <s v="Research &amp; Development"/>
    <x v="10"/>
    <x v="0"/>
    <x v="4"/>
    <x v="1"/>
    <n v="7118"/>
    <n v="78"/>
    <x v="0"/>
    <x v="1"/>
    <x v="0"/>
    <x v="1"/>
    <x v="3"/>
    <x v="2"/>
    <x v="5"/>
    <x v="2"/>
    <x v="12"/>
    <x v="2"/>
    <x v="0"/>
    <x v="0"/>
    <x v="4"/>
    <x v="0"/>
    <x v="1"/>
    <x v="1"/>
    <d v="2020-09-14T00:00:00"/>
    <d v="2021-12-17T00:00:00"/>
    <s v="Delhi"/>
    <s v="Delhi"/>
    <n v="0"/>
    <s v="Delhi"/>
    <n v="7118"/>
  </r>
  <r>
    <x v="187"/>
    <x v="35"/>
    <x v="0"/>
    <s v="Sales"/>
    <x v="13"/>
    <x v="0"/>
    <x v="2"/>
    <x v="1"/>
    <n v="7294"/>
    <n v="104"/>
    <x v="0"/>
    <x v="0"/>
    <x v="3"/>
    <x v="2"/>
    <x v="3"/>
    <x v="6"/>
    <x v="2"/>
    <x v="5"/>
    <x v="22"/>
    <x v="1"/>
    <x v="0"/>
    <x v="1"/>
    <x v="13"/>
    <x v="1"/>
    <x v="1"/>
    <x v="0"/>
    <d v="2023-11-15T00:00:00"/>
    <m/>
    <s v="Kolkata"/>
    <s v="West Bengal"/>
    <n v="0"/>
    <s v="Kolkata"/>
    <n v="7294"/>
  </r>
  <r>
    <x v="188"/>
    <x v="9"/>
    <x v="1"/>
    <s v="IT"/>
    <x v="6"/>
    <x v="0"/>
    <x v="2"/>
    <x v="1"/>
    <n v="6851"/>
    <n v="92"/>
    <x v="0"/>
    <x v="0"/>
    <x v="2"/>
    <x v="1"/>
    <x v="1"/>
    <x v="6"/>
    <x v="5"/>
    <x v="3"/>
    <x v="1"/>
    <x v="4"/>
    <x v="1"/>
    <x v="0"/>
    <x v="5"/>
    <x v="2"/>
    <x v="2"/>
    <x v="1"/>
    <d v="2017-05-27T00:00:00"/>
    <d v="2021-05-12T00:00:00"/>
    <s v="Kochi"/>
    <s v="Kerala"/>
    <n v="0"/>
    <s v="Kochi"/>
    <n v="6851"/>
  </r>
  <r>
    <x v="189"/>
    <x v="35"/>
    <x v="1"/>
    <s v="Research &amp; Development"/>
    <x v="10"/>
    <x v="0"/>
    <x v="2"/>
    <x v="1"/>
    <n v="4490"/>
    <n v="72"/>
    <x v="0"/>
    <x v="3"/>
    <x v="1"/>
    <x v="3"/>
    <x v="6"/>
    <x v="6"/>
    <x v="1"/>
    <x v="6"/>
    <x v="22"/>
    <x v="4"/>
    <x v="1"/>
    <x v="0"/>
    <x v="12"/>
    <x v="1"/>
    <x v="0"/>
    <x v="0"/>
    <d v="2023-10-16T00:00:00"/>
    <m/>
    <s v="Pune"/>
    <s v="Maharashtra"/>
    <n v="0"/>
    <s v="Pune"/>
    <n v="4490"/>
  </r>
  <r>
    <x v="190"/>
    <x v="7"/>
    <x v="1"/>
    <s v="Operations"/>
    <x v="11"/>
    <x v="1"/>
    <x v="4"/>
    <x v="2"/>
    <n v="4268"/>
    <n v="114"/>
    <x v="0"/>
    <x v="0"/>
    <x v="0"/>
    <x v="0"/>
    <x v="2"/>
    <x v="2"/>
    <x v="2"/>
    <x v="0"/>
    <x v="1"/>
    <x v="4"/>
    <x v="0"/>
    <x v="0"/>
    <x v="23"/>
    <x v="0"/>
    <x v="3"/>
    <x v="1"/>
    <d v="2025-12-11T00:00:00"/>
    <d v="2026-05-18T00:00:00"/>
    <s v="Delhi"/>
    <s v="Delhi"/>
    <n v="0"/>
    <s v="Delhi"/>
    <n v="4268"/>
  </r>
  <r>
    <x v="191"/>
    <x v="21"/>
    <x v="0"/>
    <s v="Research &amp; Development"/>
    <x v="9"/>
    <x v="1"/>
    <x v="2"/>
    <x v="0"/>
    <n v="9911"/>
    <n v="38"/>
    <x v="0"/>
    <x v="2"/>
    <x v="3"/>
    <x v="2"/>
    <x v="13"/>
    <x v="7"/>
    <x v="3"/>
    <x v="3"/>
    <x v="32"/>
    <x v="0"/>
    <x v="0"/>
    <x v="0"/>
    <x v="26"/>
    <x v="1"/>
    <x v="3"/>
    <x v="0"/>
    <d v="2020-09-16T00:00:00"/>
    <m/>
    <s v="Pune"/>
    <s v="Maharashtra"/>
    <n v="0"/>
    <s v="Pune"/>
    <n v="9911"/>
  </r>
  <r>
    <x v="192"/>
    <x v="10"/>
    <x v="0"/>
    <s v="Sales"/>
    <x v="8"/>
    <x v="1"/>
    <x v="1"/>
    <x v="2"/>
    <n v="5654"/>
    <n v="61"/>
    <x v="0"/>
    <x v="3"/>
    <x v="2"/>
    <x v="1"/>
    <x v="7"/>
    <x v="2"/>
    <x v="3"/>
    <x v="1"/>
    <x v="31"/>
    <x v="6"/>
    <x v="0"/>
    <x v="2"/>
    <x v="19"/>
    <x v="1"/>
    <x v="1"/>
    <x v="0"/>
    <d v="2022-09-14T00:00:00"/>
    <m/>
    <s v="Hyderabad"/>
    <s v="Telangana"/>
    <n v="0"/>
    <s v="Hyderabad"/>
    <n v="5654"/>
  </r>
  <r>
    <x v="193"/>
    <x v="0"/>
    <x v="0"/>
    <s v="IT"/>
    <x v="6"/>
    <x v="1"/>
    <x v="2"/>
    <x v="1"/>
    <n v="6963"/>
    <n v="58"/>
    <x v="0"/>
    <x v="3"/>
    <x v="2"/>
    <x v="1"/>
    <x v="3"/>
    <x v="0"/>
    <x v="3"/>
    <x v="2"/>
    <x v="24"/>
    <x v="2"/>
    <x v="0"/>
    <x v="0"/>
    <x v="29"/>
    <x v="0"/>
    <x v="1"/>
    <x v="0"/>
    <d v="2017-11-26T00:00:00"/>
    <m/>
    <s v="Kochi"/>
    <s v="Kerala"/>
    <n v="0"/>
    <s v="Kochi"/>
    <n v="6963"/>
  </r>
  <r>
    <x v="194"/>
    <x v="35"/>
    <x v="0"/>
    <s v="Sales"/>
    <x v="8"/>
    <x v="1"/>
    <x v="1"/>
    <x v="2"/>
    <n v="5775"/>
    <n v="76"/>
    <x v="0"/>
    <x v="2"/>
    <x v="1"/>
    <x v="1"/>
    <x v="2"/>
    <x v="2"/>
    <x v="2"/>
    <x v="0"/>
    <x v="7"/>
    <x v="4"/>
    <x v="0"/>
    <x v="1"/>
    <x v="14"/>
    <x v="0"/>
    <x v="3"/>
    <x v="0"/>
    <d v="2022-09-19T00:00:00"/>
    <m/>
    <s v="Mumbai"/>
    <s v="Maharashtra"/>
    <n v="0"/>
    <s v="Mumbai"/>
    <n v="5775"/>
  </r>
  <r>
    <x v="195"/>
    <x v="11"/>
    <x v="0"/>
    <s v="Sales"/>
    <x v="4"/>
    <x v="1"/>
    <x v="3"/>
    <x v="1"/>
    <n v="6751"/>
    <n v="56"/>
    <x v="1"/>
    <x v="3"/>
    <x v="2"/>
    <x v="3"/>
    <x v="7"/>
    <x v="5"/>
    <x v="2"/>
    <x v="0"/>
    <x v="22"/>
    <x v="0"/>
    <x v="1"/>
    <x v="1"/>
    <x v="14"/>
    <x v="1"/>
    <x v="3"/>
    <x v="0"/>
    <d v="2019-10-13T00:00:00"/>
    <m/>
    <s v="Hyderabad"/>
    <s v="Telangana"/>
    <n v="0"/>
    <s v="Hyderabad"/>
    <n v="6751"/>
  </r>
  <r>
    <x v="196"/>
    <x v="33"/>
    <x v="1"/>
    <s v="Human Resources"/>
    <x v="13"/>
    <x v="1"/>
    <x v="3"/>
    <x v="2"/>
    <n v="7471"/>
    <n v="65"/>
    <x v="1"/>
    <x v="2"/>
    <x v="0"/>
    <x v="1"/>
    <x v="1"/>
    <x v="1"/>
    <x v="2"/>
    <x v="3"/>
    <x v="29"/>
    <x v="1"/>
    <x v="0"/>
    <x v="0"/>
    <x v="29"/>
    <x v="1"/>
    <x v="3"/>
    <x v="0"/>
    <d v="2023-10-23T00:00:00"/>
    <m/>
    <s v="Ahmedabad"/>
    <s v="Gujarat"/>
    <n v="0"/>
    <s v="Ahmedabad"/>
    <n v="7471"/>
  </r>
  <r>
    <x v="197"/>
    <x v="37"/>
    <x v="0"/>
    <s v="Operations"/>
    <x v="5"/>
    <x v="1"/>
    <x v="0"/>
    <x v="1"/>
    <n v="5757"/>
    <n v="119"/>
    <x v="1"/>
    <x v="1"/>
    <x v="3"/>
    <x v="1"/>
    <x v="2"/>
    <x v="2"/>
    <x v="2"/>
    <x v="0"/>
    <x v="11"/>
    <x v="2"/>
    <x v="1"/>
    <x v="1"/>
    <x v="12"/>
    <x v="1"/>
    <x v="3"/>
    <x v="0"/>
    <d v="2018-11-23T00:00:00"/>
    <m/>
    <s v="Pune"/>
    <s v="Maharashtra"/>
    <n v="0"/>
    <s v="Pune"/>
    <n v="5757"/>
  </r>
  <r>
    <x v="198"/>
    <x v="1"/>
    <x v="0"/>
    <s v="Sales"/>
    <x v="8"/>
    <x v="1"/>
    <x v="2"/>
    <x v="1"/>
    <n v="6125"/>
    <n v="96"/>
    <x v="0"/>
    <x v="3"/>
    <x v="2"/>
    <x v="2"/>
    <x v="2"/>
    <x v="2"/>
    <x v="2"/>
    <x v="0"/>
    <x v="7"/>
    <x v="6"/>
    <x v="0"/>
    <x v="0"/>
    <x v="15"/>
    <x v="0"/>
    <x v="2"/>
    <x v="0"/>
    <d v="2021-04-20T00:00:00"/>
    <m/>
    <s v="Kochi"/>
    <s v="Kerala"/>
    <n v="0"/>
    <s v="Kochi"/>
    <n v="6125"/>
  </r>
  <r>
    <x v="199"/>
    <x v="8"/>
    <x v="1"/>
    <s v="Research &amp; Development"/>
    <x v="9"/>
    <x v="1"/>
    <x v="1"/>
    <x v="2"/>
    <n v="3680"/>
    <n v="101"/>
    <x v="0"/>
    <x v="2"/>
    <x v="1"/>
    <x v="3"/>
    <x v="0"/>
    <x v="5"/>
    <x v="6"/>
    <x v="2"/>
    <x v="12"/>
    <x v="5"/>
    <x v="0"/>
    <x v="0"/>
    <x v="11"/>
    <x v="2"/>
    <x v="2"/>
    <x v="0"/>
    <d v="2016-07-23T00:00:00"/>
    <m/>
    <s v="Hyderabad"/>
    <s v="Telangana"/>
    <n v="0"/>
    <s v="Hyderabad"/>
    <n v="3680"/>
  </r>
  <r>
    <x v="200"/>
    <x v="3"/>
    <x v="0"/>
    <s v="IT"/>
    <x v="7"/>
    <x v="1"/>
    <x v="5"/>
    <x v="3"/>
    <n v="10606"/>
    <n v="58"/>
    <x v="1"/>
    <x v="0"/>
    <x v="2"/>
    <x v="1"/>
    <x v="10"/>
    <x v="5"/>
    <x v="1"/>
    <x v="1"/>
    <x v="28"/>
    <x v="1"/>
    <x v="0"/>
    <x v="0"/>
    <x v="26"/>
    <x v="1"/>
    <x v="0"/>
    <x v="0"/>
    <d v="2022-04-08T00:00:00"/>
    <m/>
    <s v="Pune"/>
    <s v="Maharashtra"/>
    <n v="0"/>
    <s v="Pune"/>
    <n v="10606"/>
  </r>
  <r>
    <x v="201"/>
    <x v="5"/>
    <x v="0"/>
    <s v="Operations"/>
    <x v="11"/>
    <x v="3"/>
    <x v="3"/>
    <x v="1"/>
    <n v="6779"/>
    <n v="55"/>
    <x v="1"/>
    <x v="3"/>
    <x v="1"/>
    <x v="0"/>
    <x v="4"/>
    <x v="6"/>
    <x v="2"/>
    <x v="3"/>
    <x v="0"/>
    <x v="3"/>
    <x v="0"/>
    <x v="0"/>
    <x v="0"/>
    <x v="1"/>
    <x v="3"/>
    <x v="0"/>
    <d v="2021-07-18T00:00:00"/>
    <m/>
    <s v="Mumbai"/>
    <s v="Maharashtra"/>
    <n v="0"/>
    <s v="Mumbai"/>
    <n v="6779"/>
  </r>
  <r>
    <x v="202"/>
    <x v="37"/>
    <x v="0"/>
    <s v="Research &amp; Development"/>
    <x v="9"/>
    <x v="1"/>
    <x v="0"/>
    <x v="2"/>
    <n v="6468"/>
    <n v="73"/>
    <x v="0"/>
    <x v="2"/>
    <x v="2"/>
    <x v="2"/>
    <x v="10"/>
    <x v="5"/>
    <x v="2"/>
    <x v="4"/>
    <x v="1"/>
    <x v="3"/>
    <x v="0"/>
    <x v="0"/>
    <x v="20"/>
    <x v="0"/>
    <x v="1"/>
    <x v="1"/>
    <d v="2019-01-03T00:00:00"/>
    <d v="2022-01-21T00:00:00"/>
    <s v="Mumbai"/>
    <s v="Maharashtra"/>
    <n v="0"/>
    <s v="Mumbai"/>
    <n v="6468"/>
  </r>
  <r>
    <x v="203"/>
    <x v="33"/>
    <x v="0"/>
    <s v="Sales"/>
    <x v="8"/>
    <x v="1"/>
    <x v="2"/>
    <x v="1"/>
    <n v="8749"/>
    <n v="64"/>
    <x v="0"/>
    <x v="3"/>
    <x v="1"/>
    <x v="0"/>
    <x v="3"/>
    <x v="1"/>
    <x v="3"/>
    <x v="8"/>
    <x v="31"/>
    <x v="5"/>
    <x v="0"/>
    <x v="0"/>
    <x v="11"/>
    <x v="0"/>
    <x v="1"/>
    <x v="0"/>
    <d v="2017-02-25T00:00:00"/>
    <m/>
    <s v="Kochi"/>
    <s v="Kerala"/>
    <n v="0"/>
    <s v="Kochi"/>
    <n v="8749"/>
  </r>
  <r>
    <x v="204"/>
    <x v="19"/>
    <x v="0"/>
    <s v="Sales"/>
    <x v="8"/>
    <x v="2"/>
    <x v="0"/>
    <x v="2"/>
    <n v="6888"/>
    <n v="86"/>
    <x v="1"/>
    <x v="0"/>
    <x v="0"/>
    <x v="1"/>
    <x v="9"/>
    <x v="6"/>
    <x v="1"/>
    <x v="1"/>
    <x v="0"/>
    <x v="2"/>
    <x v="0"/>
    <x v="1"/>
    <x v="15"/>
    <x v="1"/>
    <x v="0"/>
    <x v="0"/>
    <d v="2025-06-21T00:00:00"/>
    <m/>
    <s v="Pune"/>
    <s v="Maharashtra"/>
    <n v="0"/>
    <s v="Pune"/>
    <n v="6888"/>
  </r>
  <r>
    <x v="205"/>
    <x v="21"/>
    <x v="1"/>
    <s v="Research &amp; Development"/>
    <x v="1"/>
    <x v="0"/>
    <x v="2"/>
    <x v="0"/>
    <n v="9959"/>
    <n v="50"/>
    <x v="1"/>
    <x v="3"/>
    <x v="1"/>
    <x v="3"/>
    <x v="10"/>
    <x v="6"/>
    <x v="3"/>
    <x v="0"/>
    <x v="33"/>
    <x v="3"/>
    <x v="0"/>
    <x v="0"/>
    <x v="20"/>
    <x v="1"/>
    <x v="1"/>
    <x v="0"/>
    <d v="2025-12-16T00:00:00"/>
    <m/>
    <s v="Chennai"/>
    <s v="Tamil Nadu"/>
    <n v="0"/>
    <s v="Chennai"/>
    <n v="9959"/>
  </r>
  <r>
    <x v="206"/>
    <x v="32"/>
    <x v="0"/>
    <s v="Sales"/>
    <x v="13"/>
    <x v="0"/>
    <x v="2"/>
    <x v="2"/>
    <n v="4452"/>
    <n v="38"/>
    <x v="0"/>
    <x v="2"/>
    <x v="1"/>
    <x v="0"/>
    <x v="5"/>
    <x v="6"/>
    <x v="3"/>
    <x v="1"/>
    <x v="17"/>
    <x v="2"/>
    <x v="0"/>
    <x v="2"/>
    <x v="24"/>
    <x v="0"/>
    <x v="3"/>
    <x v="0"/>
    <d v="2020-06-29T00:00:00"/>
    <m/>
    <s v="Bengaluru"/>
    <s v="Karnataka"/>
    <n v="0"/>
    <s v="Bengaluru"/>
    <n v="4452"/>
  </r>
  <r>
    <x v="207"/>
    <x v="2"/>
    <x v="0"/>
    <s v="Finance"/>
    <x v="3"/>
    <x v="1"/>
    <x v="1"/>
    <x v="1"/>
    <n v="6884"/>
    <n v="63"/>
    <x v="0"/>
    <x v="3"/>
    <x v="3"/>
    <x v="2"/>
    <x v="2"/>
    <x v="2"/>
    <x v="2"/>
    <x v="0"/>
    <x v="15"/>
    <x v="0"/>
    <x v="0"/>
    <x v="0"/>
    <x v="25"/>
    <x v="0"/>
    <x v="1"/>
    <x v="0"/>
    <d v="2021-04-27T00:00:00"/>
    <m/>
    <s v="Chennai"/>
    <s v="Tamil Nadu"/>
    <n v="0"/>
    <s v="Chennai"/>
    <n v="6884"/>
  </r>
  <r>
    <x v="208"/>
    <x v="32"/>
    <x v="0"/>
    <s v="Sales"/>
    <x v="8"/>
    <x v="1"/>
    <x v="4"/>
    <x v="3"/>
    <n v="11009"/>
    <n v="102"/>
    <x v="0"/>
    <x v="3"/>
    <x v="2"/>
    <x v="0"/>
    <x v="10"/>
    <x v="0"/>
    <x v="1"/>
    <x v="0"/>
    <x v="28"/>
    <x v="3"/>
    <x v="0"/>
    <x v="0"/>
    <x v="8"/>
    <x v="0"/>
    <x v="2"/>
    <x v="0"/>
    <d v="2022-01-01T00:00:00"/>
    <m/>
    <s v="Kolkata"/>
    <s v="West Bengal"/>
    <n v="0"/>
    <s v="Kolkata"/>
    <n v="11009"/>
  </r>
  <r>
    <x v="209"/>
    <x v="29"/>
    <x v="1"/>
    <s v="Research &amp; Development"/>
    <x v="10"/>
    <x v="0"/>
    <x v="1"/>
    <x v="2"/>
    <n v="7714"/>
    <n v="32"/>
    <x v="1"/>
    <x v="2"/>
    <x v="0"/>
    <x v="2"/>
    <x v="6"/>
    <x v="6"/>
    <x v="3"/>
    <x v="5"/>
    <x v="19"/>
    <x v="4"/>
    <x v="0"/>
    <x v="0"/>
    <x v="16"/>
    <x v="0"/>
    <x v="2"/>
    <x v="0"/>
    <d v="2016-04-14T00:00:00"/>
    <m/>
    <s v="Chennai"/>
    <s v="Tamil Nadu"/>
    <n v="0"/>
    <s v="Chennai"/>
    <n v="7714"/>
  </r>
  <r>
    <x v="210"/>
    <x v="22"/>
    <x v="0"/>
    <s v="Finance"/>
    <x v="14"/>
    <x v="3"/>
    <x v="0"/>
    <x v="1"/>
    <n v="8366"/>
    <n v="32"/>
    <x v="1"/>
    <x v="2"/>
    <x v="2"/>
    <x v="3"/>
    <x v="14"/>
    <x v="1"/>
    <x v="2"/>
    <x v="1"/>
    <x v="6"/>
    <x v="2"/>
    <x v="0"/>
    <x v="0"/>
    <x v="13"/>
    <x v="1"/>
    <x v="0"/>
    <x v="0"/>
    <d v="2017-09-26T00:00:00"/>
    <m/>
    <s v="Kolkata"/>
    <s v="West Bengal"/>
    <n v="0"/>
    <s v="Kolkata"/>
    <n v="8366"/>
  </r>
  <r>
    <x v="211"/>
    <x v="13"/>
    <x v="1"/>
    <s v="Human Resources"/>
    <x v="13"/>
    <x v="1"/>
    <x v="1"/>
    <x v="0"/>
    <n v="8523"/>
    <n v="104"/>
    <x v="0"/>
    <x v="2"/>
    <x v="3"/>
    <x v="0"/>
    <x v="10"/>
    <x v="5"/>
    <x v="4"/>
    <x v="3"/>
    <x v="2"/>
    <x v="1"/>
    <x v="1"/>
    <x v="0"/>
    <x v="20"/>
    <x v="0"/>
    <x v="2"/>
    <x v="0"/>
    <d v="2021-10-05T00:00:00"/>
    <m/>
    <s v="Coimbatore"/>
    <s v="Tamil Nadu"/>
    <n v="0"/>
    <s v="Coimbatore"/>
    <n v="8523"/>
  </r>
  <r>
    <x v="212"/>
    <x v="25"/>
    <x v="0"/>
    <s v="Sales"/>
    <x v="4"/>
    <x v="1"/>
    <x v="3"/>
    <x v="4"/>
    <n v="13665"/>
    <n v="61"/>
    <x v="0"/>
    <x v="0"/>
    <x v="0"/>
    <x v="3"/>
    <x v="7"/>
    <x v="6"/>
    <x v="5"/>
    <x v="4"/>
    <x v="21"/>
    <x v="1"/>
    <x v="0"/>
    <x v="0"/>
    <x v="8"/>
    <x v="0"/>
    <x v="3"/>
    <x v="0"/>
    <d v="2021-10-28T00:00:00"/>
    <m/>
    <s v="Chennai"/>
    <s v="Tamil Nadu"/>
    <n v="0"/>
    <s v="Chennai"/>
    <n v="13665"/>
  </r>
  <r>
    <x v="213"/>
    <x v="10"/>
    <x v="1"/>
    <s v="IT"/>
    <x v="6"/>
    <x v="1"/>
    <x v="5"/>
    <x v="1"/>
    <n v="8242"/>
    <n v="75"/>
    <x v="0"/>
    <x v="2"/>
    <x v="0"/>
    <x v="0"/>
    <x v="1"/>
    <x v="1"/>
    <x v="2"/>
    <x v="0"/>
    <x v="26"/>
    <x v="3"/>
    <x v="1"/>
    <x v="0"/>
    <x v="25"/>
    <x v="0"/>
    <x v="2"/>
    <x v="0"/>
    <d v="2019-03-08T00:00:00"/>
    <m/>
    <s v="Pune"/>
    <s v="Maharashtra"/>
    <n v="0"/>
    <s v="Pune"/>
    <n v="8242"/>
  </r>
  <r>
    <x v="214"/>
    <x v="16"/>
    <x v="0"/>
    <s v="Finance"/>
    <x v="3"/>
    <x v="2"/>
    <x v="3"/>
    <x v="0"/>
    <n v="11949"/>
    <n v="97"/>
    <x v="0"/>
    <x v="0"/>
    <x v="0"/>
    <x v="0"/>
    <x v="14"/>
    <x v="1"/>
    <x v="3"/>
    <x v="5"/>
    <x v="21"/>
    <x v="5"/>
    <x v="0"/>
    <x v="0"/>
    <x v="8"/>
    <x v="1"/>
    <x v="1"/>
    <x v="0"/>
    <d v="2020-07-17T00:00:00"/>
    <m/>
    <s v="Kochi"/>
    <s v="Kerala"/>
    <n v="0"/>
    <s v="Kochi"/>
    <n v="11949"/>
  </r>
  <r>
    <x v="215"/>
    <x v="35"/>
    <x v="0"/>
    <s v="IT"/>
    <x v="0"/>
    <x v="0"/>
    <x v="3"/>
    <x v="2"/>
    <n v="6150"/>
    <n v="82"/>
    <x v="0"/>
    <x v="3"/>
    <x v="3"/>
    <x v="1"/>
    <x v="1"/>
    <x v="5"/>
    <x v="5"/>
    <x v="2"/>
    <x v="9"/>
    <x v="3"/>
    <x v="0"/>
    <x v="0"/>
    <x v="26"/>
    <x v="0"/>
    <x v="3"/>
    <x v="0"/>
    <d v="2017-01-16T00:00:00"/>
    <m/>
    <s v="Mumbai"/>
    <s v="Maharashtra"/>
    <n v="0"/>
    <s v="Mumbai"/>
    <n v="6150"/>
  </r>
  <r>
    <x v="216"/>
    <x v="28"/>
    <x v="0"/>
    <s v="Sales"/>
    <x v="4"/>
    <x v="3"/>
    <x v="4"/>
    <x v="0"/>
    <n v="9974"/>
    <n v="117"/>
    <x v="1"/>
    <x v="2"/>
    <x v="0"/>
    <x v="0"/>
    <x v="10"/>
    <x v="3"/>
    <x v="2"/>
    <x v="4"/>
    <x v="29"/>
    <x v="6"/>
    <x v="0"/>
    <x v="0"/>
    <x v="19"/>
    <x v="1"/>
    <x v="1"/>
    <x v="0"/>
    <d v="2023-01-09T00:00:00"/>
    <m/>
    <s v="Ahmedabad"/>
    <s v="Gujarat"/>
    <n v="0"/>
    <s v="Ahmedabad"/>
    <n v="9974"/>
  </r>
  <r>
    <x v="217"/>
    <x v="12"/>
    <x v="1"/>
    <s v="Sales"/>
    <x v="8"/>
    <x v="3"/>
    <x v="4"/>
    <x v="1"/>
    <n v="6719"/>
    <n v="43"/>
    <x v="0"/>
    <x v="3"/>
    <x v="2"/>
    <x v="2"/>
    <x v="4"/>
    <x v="6"/>
    <x v="3"/>
    <x v="3"/>
    <x v="27"/>
    <x v="0"/>
    <x v="0"/>
    <x v="0"/>
    <x v="9"/>
    <x v="2"/>
    <x v="1"/>
    <x v="0"/>
    <d v="2018-04-09T00:00:00"/>
    <m/>
    <s v="Mumbai"/>
    <s v="Maharashtra"/>
    <n v="0"/>
    <s v="Mumbai"/>
    <n v="6719"/>
  </r>
  <r>
    <x v="218"/>
    <x v="12"/>
    <x v="0"/>
    <s v="Operations"/>
    <x v="5"/>
    <x v="0"/>
    <x v="3"/>
    <x v="0"/>
    <n v="8689"/>
    <n v="103"/>
    <x v="0"/>
    <x v="2"/>
    <x v="0"/>
    <x v="2"/>
    <x v="6"/>
    <x v="2"/>
    <x v="3"/>
    <x v="1"/>
    <x v="20"/>
    <x v="5"/>
    <x v="0"/>
    <x v="0"/>
    <x v="6"/>
    <x v="1"/>
    <x v="2"/>
    <x v="1"/>
    <d v="2025-11-25T00:00:00"/>
    <d v="2026-04-03T00:00:00"/>
    <s v="Pune"/>
    <s v="Maharashtra"/>
    <n v="0"/>
    <s v="Pune"/>
    <n v="8689"/>
  </r>
  <r>
    <x v="219"/>
    <x v="17"/>
    <x v="0"/>
    <s v="Research &amp; Development"/>
    <x v="1"/>
    <x v="1"/>
    <x v="3"/>
    <x v="2"/>
    <n v="7135"/>
    <n v="67"/>
    <x v="1"/>
    <x v="1"/>
    <x v="0"/>
    <x v="0"/>
    <x v="0"/>
    <x v="2"/>
    <x v="2"/>
    <x v="0"/>
    <x v="21"/>
    <x v="0"/>
    <x v="0"/>
    <x v="1"/>
    <x v="17"/>
    <x v="2"/>
    <x v="3"/>
    <x v="1"/>
    <d v="2017-10-25T00:00:00"/>
    <d v="2018-04-06T00:00:00"/>
    <s v="Hyderabad"/>
    <s v="Telangana"/>
    <n v="0"/>
    <s v="Hyderabad"/>
    <n v="7135"/>
  </r>
  <r>
    <x v="220"/>
    <x v="38"/>
    <x v="0"/>
    <s v="Research &amp; Development"/>
    <x v="9"/>
    <x v="3"/>
    <x v="5"/>
    <x v="1"/>
    <n v="6358"/>
    <n v="37"/>
    <x v="0"/>
    <x v="0"/>
    <x v="2"/>
    <x v="0"/>
    <x v="8"/>
    <x v="1"/>
    <x v="6"/>
    <x v="1"/>
    <x v="24"/>
    <x v="1"/>
    <x v="0"/>
    <x v="0"/>
    <x v="28"/>
    <x v="2"/>
    <x v="1"/>
    <x v="0"/>
    <d v="2015-06-21T00:00:00"/>
    <m/>
    <s v="Coimbatore"/>
    <s v="Tamil Nadu"/>
    <n v="0"/>
    <s v="Coimbatore"/>
    <n v="6358"/>
  </r>
  <r>
    <x v="221"/>
    <x v="10"/>
    <x v="0"/>
    <s v="Research &amp; Development"/>
    <x v="9"/>
    <x v="1"/>
    <x v="2"/>
    <x v="1"/>
    <n v="7510"/>
    <n v="68"/>
    <x v="1"/>
    <x v="2"/>
    <x v="1"/>
    <x v="1"/>
    <x v="7"/>
    <x v="2"/>
    <x v="3"/>
    <x v="3"/>
    <x v="5"/>
    <x v="5"/>
    <x v="0"/>
    <x v="2"/>
    <x v="24"/>
    <x v="0"/>
    <x v="2"/>
    <x v="0"/>
    <d v="2021-05-30T00:00:00"/>
    <m/>
    <s v="Kochi"/>
    <s v="Kerala"/>
    <n v="0"/>
    <s v="Kochi"/>
    <n v="7510"/>
  </r>
  <r>
    <x v="222"/>
    <x v="0"/>
    <x v="0"/>
    <s v="Finance"/>
    <x v="3"/>
    <x v="1"/>
    <x v="4"/>
    <x v="0"/>
    <n v="10064"/>
    <n v="72"/>
    <x v="0"/>
    <x v="2"/>
    <x v="3"/>
    <x v="3"/>
    <x v="7"/>
    <x v="6"/>
    <x v="5"/>
    <x v="0"/>
    <x v="22"/>
    <x v="3"/>
    <x v="0"/>
    <x v="0"/>
    <x v="28"/>
    <x v="2"/>
    <x v="3"/>
    <x v="1"/>
    <d v="2016-09-13T00:00:00"/>
    <d v="2026-07-15T00:00:00"/>
    <s v="Coimbatore"/>
    <s v="Tamil Nadu"/>
    <n v="0"/>
    <s v="Coimbatore"/>
    <n v="10064"/>
  </r>
  <r>
    <x v="223"/>
    <x v="13"/>
    <x v="0"/>
    <s v="Operations"/>
    <x v="5"/>
    <x v="0"/>
    <x v="2"/>
    <x v="0"/>
    <n v="8880"/>
    <n v="34"/>
    <x v="1"/>
    <x v="0"/>
    <x v="1"/>
    <x v="0"/>
    <x v="2"/>
    <x v="2"/>
    <x v="2"/>
    <x v="0"/>
    <x v="1"/>
    <x v="0"/>
    <x v="0"/>
    <x v="0"/>
    <x v="7"/>
    <x v="1"/>
    <x v="0"/>
    <x v="0"/>
    <d v="2018-01-12T00:00:00"/>
    <m/>
    <s v="Bengaluru"/>
    <s v="Karnataka"/>
    <n v="0"/>
    <s v="Bengaluru"/>
    <n v="8880"/>
  </r>
  <r>
    <x v="224"/>
    <x v="36"/>
    <x v="0"/>
    <s v="Research &amp; Development"/>
    <x v="10"/>
    <x v="2"/>
    <x v="5"/>
    <x v="0"/>
    <n v="9164"/>
    <n v="70"/>
    <x v="0"/>
    <x v="3"/>
    <x v="1"/>
    <x v="0"/>
    <x v="2"/>
    <x v="2"/>
    <x v="2"/>
    <x v="0"/>
    <x v="7"/>
    <x v="0"/>
    <x v="0"/>
    <x v="0"/>
    <x v="14"/>
    <x v="1"/>
    <x v="2"/>
    <x v="0"/>
    <d v="2020-10-07T00:00:00"/>
    <m/>
    <s v="Pune"/>
    <s v="Maharashtra"/>
    <n v="0"/>
    <s v="Pune"/>
    <n v="9164"/>
  </r>
  <r>
    <x v="225"/>
    <x v="29"/>
    <x v="0"/>
    <s v="Operations"/>
    <x v="11"/>
    <x v="0"/>
    <x v="5"/>
    <x v="4"/>
    <n v="14767"/>
    <n v="27"/>
    <x v="1"/>
    <x v="3"/>
    <x v="0"/>
    <x v="3"/>
    <x v="8"/>
    <x v="1"/>
    <x v="6"/>
    <x v="0"/>
    <x v="5"/>
    <x v="5"/>
    <x v="0"/>
    <x v="0"/>
    <x v="21"/>
    <x v="0"/>
    <x v="0"/>
    <x v="0"/>
    <d v="2015-07-12T00:00:00"/>
    <m/>
    <s v="Coimbatore"/>
    <s v="Tamil Nadu"/>
    <n v="0"/>
    <s v="Coimbatore"/>
    <n v="14767"/>
  </r>
  <r>
    <x v="226"/>
    <x v="28"/>
    <x v="0"/>
    <s v="Sales"/>
    <x v="4"/>
    <x v="3"/>
    <x v="4"/>
    <x v="1"/>
    <n v="8409"/>
    <n v="88"/>
    <x v="0"/>
    <x v="2"/>
    <x v="3"/>
    <x v="2"/>
    <x v="9"/>
    <x v="3"/>
    <x v="2"/>
    <x v="1"/>
    <x v="10"/>
    <x v="3"/>
    <x v="0"/>
    <x v="0"/>
    <x v="24"/>
    <x v="0"/>
    <x v="3"/>
    <x v="0"/>
    <d v="2017-06-30T00:00:00"/>
    <m/>
    <s v="Hyderabad"/>
    <s v="Telangana"/>
    <n v="0"/>
    <s v="Hyderabad"/>
    <n v="8409"/>
  </r>
  <r>
    <x v="227"/>
    <x v="3"/>
    <x v="0"/>
    <s v="Human Resources"/>
    <x v="13"/>
    <x v="0"/>
    <x v="4"/>
    <x v="0"/>
    <n v="9513"/>
    <n v="83"/>
    <x v="0"/>
    <x v="0"/>
    <x v="3"/>
    <x v="3"/>
    <x v="2"/>
    <x v="2"/>
    <x v="2"/>
    <x v="0"/>
    <x v="2"/>
    <x v="0"/>
    <x v="0"/>
    <x v="0"/>
    <x v="20"/>
    <x v="2"/>
    <x v="1"/>
    <x v="0"/>
    <d v="2023-12-31T00:00:00"/>
    <m/>
    <s v="Kochi"/>
    <s v="Kerala"/>
    <n v="0"/>
    <s v="Kochi"/>
    <n v="9513"/>
  </r>
  <r>
    <x v="228"/>
    <x v="39"/>
    <x v="0"/>
    <s v="Finance"/>
    <x v="14"/>
    <x v="0"/>
    <x v="0"/>
    <x v="2"/>
    <n v="9240"/>
    <n v="36"/>
    <x v="0"/>
    <x v="3"/>
    <x v="0"/>
    <x v="0"/>
    <x v="6"/>
    <x v="5"/>
    <x v="6"/>
    <x v="5"/>
    <x v="5"/>
    <x v="1"/>
    <x v="0"/>
    <x v="0"/>
    <x v="28"/>
    <x v="0"/>
    <x v="3"/>
    <x v="0"/>
    <d v="2017-11-26T00:00:00"/>
    <m/>
    <s v="Kolkata"/>
    <s v="West Bengal"/>
    <n v="0"/>
    <s v="Kolkata"/>
    <n v="9240"/>
  </r>
  <r>
    <x v="229"/>
    <x v="13"/>
    <x v="0"/>
    <s v="Sales"/>
    <x v="4"/>
    <x v="1"/>
    <x v="1"/>
    <x v="3"/>
    <n v="10846"/>
    <n v="79"/>
    <x v="0"/>
    <x v="1"/>
    <x v="0"/>
    <x v="0"/>
    <x v="6"/>
    <x v="2"/>
    <x v="3"/>
    <x v="6"/>
    <x v="17"/>
    <x v="1"/>
    <x v="0"/>
    <x v="0"/>
    <x v="19"/>
    <x v="1"/>
    <x v="1"/>
    <x v="0"/>
    <d v="2018-02-20T00:00:00"/>
    <m/>
    <s v="Hyderabad"/>
    <s v="Telangana"/>
    <n v="0"/>
    <s v="Hyderabad"/>
    <n v="10846"/>
  </r>
  <r>
    <x v="230"/>
    <x v="27"/>
    <x v="1"/>
    <s v="Sales"/>
    <x v="4"/>
    <x v="2"/>
    <x v="0"/>
    <x v="0"/>
    <n v="8429"/>
    <n v="50"/>
    <x v="1"/>
    <x v="1"/>
    <x v="0"/>
    <x v="2"/>
    <x v="10"/>
    <x v="3"/>
    <x v="5"/>
    <x v="5"/>
    <x v="19"/>
    <x v="4"/>
    <x v="1"/>
    <x v="0"/>
    <x v="2"/>
    <x v="1"/>
    <x v="1"/>
    <x v="0"/>
    <d v="2019-11-02T00:00:00"/>
    <m/>
    <s v="Pune"/>
    <s v="Maharashtra"/>
    <n v="0"/>
    <s v="Pune"/>
    <n v="8429"/>
  </r>
  <r>
    <x v="231"/>
    <x v="20"/>
    <x v="0"/>
    <s v="Research &amp; Development"/>
    <x v="10"/>
    <x v="0"/>
    <x v="4"/>
    <x v="1"/>
    <n v="6752"/>
    <n v="86"/>
    <x v="0"/>
    <x v="2"/>
    <x v="1"/>
    <x v="3"/>
    <x v="4"/>
    <x v="6"/>
    <x v="2"/>
    <x v="3"/>
    <x v="28"/>
    <x v="0"/>
    <x v="0"/>
    <x v="0"/>
    <x v="29"/>
    <x v="0"/>
    <x v="2"/>
    <x v="0"/>
    <d v="2018-05-09T00:00:00"/>
    <m/>
    <s v="Kochi"/>
    <s v="Kerala"/>
    <n v="0"/>
    <s v="Kochi"/>
    <n v="6752"/>
  </r>
  <r>
    <x v="232"/>
    <x v="14"/>
    <x v="1"/>
    <s v="Operations"/>
    <x v="5"/>
    <x v="0"/>
    <x v="3"/>
    <x v="1"/>
    <n v="9062"/>
    <n v="47"/>
    <x v="1"/>
    <x v="1"/>
    <x v="2"/>
    <x v="3"/>
    <x v="10"/>
    <x v="2"/>
    <x v="2"/>
    <x v="7"/>
    <x v="19"/>
    <x v="3"/>
    <x v="0"/>
    <x v="0"/>
    <x v="11"/>
    <x v="0"/>
    <x v="0"/>
    <x v="0"/>
    <d v="2025-06-07T00:00:00"/>
    <m/>
    <s v="Kochi"/>
    <s v="Kerala"/>
    <n v="0"/>
    <s v="Kochi"/>
    <n v="9062"/>
  </r>
  <r>
    <x v="233"/>
    <x v="7"/>
    <x v="0"/>
    <s v="Human Resources"/>
    <x v="12"/>
    <x v="0"/>
    <x v="2"/>
    <x v="0"/>
    <n v="7310"/>
    <n v="110"/>
    <x v="0"/>
    <x v="2"/>
    <x v="0"/>
    <x v="0"/>
    <x v="1"/>
    <x v="5"/>
    <x v="1"/>
    <x v="0"/>
    <x v="30"/>
    <x v="4"/>
    <x v="0"/>
    <x v="0"/>
    <x v="12"/>
    <x v="0"/>
    <x v="1"/>
    <x v="0"/>
    <d v="2019-10-08T00:00:00"/>
    <m/>
    <s v="Hyderabad"/>
    <s v="Telangana"/>
    <n v="0"/>
    <s v="Hyderabad"/>
    <n v="7310"/>
  </r>
  <r>
    <x v="234"/>
    <x v="31"/>
    <x v="0"/>
    <s v="Operations"/>
    <x v="11"/>
    <x v="1"/>
    <x v="4"/>
    <x v="0"/>
    <n v="8568"/>
    <n v="73"/>
    <x v="1"/>
    <x v="0"/>
    <x v="1"/>
    <x v="2"/>
    <x v="3"/>
    <x v="1"/>
    <x v="3"/>
    <x v="4"/>
    <x v="24"/>
    <x v="3"/>
    <x v="0"/>
    <x v="2"/>
    <x v="8"/>
    <x v="2"/>
    <x v="0"/>
    <x v="0"/>
    <d v="2017-05-31T00:00:00"/>
    <m/>
    <s v="Mumbai"/>
    <s v="Maharashtra"/>
    <n v="0"/>
    <s v="Mumbai"/>
    <n v="8568"/>
  </r>
  <r>
    <x v="235"/>
    <x v="24"/>
    <x v="0"/>
    <s v="IT"/>
    <x v="7"/>
    <x v="1"/>
    <x v="5"/>
    <x v="0"/>
    <n v="10351"/>
    <n v="119"/>
    <x v="0"/>
    <x v="2"/>
    <x v="1"/>
    <x v="0"/>
    <x v="4"/>
    <x v="6"/>
    <x v="3"/>
    <x v="0"/>
    <x v="15"/>
    <x v="2"/>
    <x v="0"/>
    <x v="1"/>
    <x v="20"/>
    <x v="1"/>
    <x v="1"/>
    <x v="0"/>
    <d v="2023-09-23T00:00:00"/>
    <m/>
    <s v="Delhi"/>
    <s v="Delhi"/>
    <n v="0"/>
    <s v="Delhi"/>
    <n v="10351"/>
  </r>
  <r>
    <x v="236"/>
    <x v="27"/>
    <x v="0"/>
    <s v="Research &amp; Development"/>
    <x v="1"/>
    <x v="1"/>
    <x v="5"/>
    <x v="1"/>
    <n v="7366"/>
    <n v="32"/>
    <x v="0"/>
    <x v="1"/>
    <x v="3"/>
    <x v="0"/>
    <x v="0"/>
    <x v="2"/>
    <x v="2"/>
    <x v="7"/>
    <x v="10"/>
    <x v="0"/>
    <x v="0"/>
    <x v="0"/>
    <x v="29"/>
    <x v="0"/>
    <x v="1"/>
    <x v="0"/>
    <d v="2015-03-25T00:00:00"/>
    <m/>
    <s v="Ahmedabad"/>
    <s v="Gujarat"/>
    <n v="0"/>
    <s v="Ahmedabad"/>
    <n v="7366"/>
  </r>
  <r>
    <x v="237"/>
    <x v="0"/>
    <x v="1"/>
    <s v="IT"/>
    <x v="6"/>
    <x v="0"/>
    <x v="3"/>
    <x v="1"/>
    <n v="7236"/>
    <n v="104"/>
    <x v="0"/>
    <x v="2"/>
    <x v="2"/>
    <x v="0"/>
    <x v="11"/>
    <x v="6"/>
    <x v="5"/>
    <x v="2"/>
    <x v="6"/>
    <x v="2"/>
    <x v="0"/>
    <x v="0"/>
    <x v="10"/>
    <x v="1"/>
    <x v="1"/>
    <x v="0"/>
    <d v="2021-10-07T00:00:00"/>
    <m/>
    <s v="Kochi"/>
    <s v="Kerala"/>
    <n v="0"/>
    <s v="Kochi"/>
    <n v="7236"/>
  </r>
  <r>
    <x v="238"/>
    <x v="19"/>
    <x v="1"/>
    <s v="Sales"/>
    <x v="13"/>
    <x v="0"/>
    <x v="1"/>
    <x v="3"/>
    <n v="12341"/>
    <n v="30"/>
    <x v="0"/>
    <x v="3"/>
    <x v="1"/>
    <x v="1"/>
    <x v="8"/>
    <x v="3"/>
    <x v="2"/>
    <x v="6"/>
    <x v="21"/>
    <x v="0"/>
    <x v="1"/>
    <x v="0"/>
    <x v="12"/>
    <x v="0"/>
    <x v="1"/>
    <x v="0"/>
    <d v="2020-04-23T00:00:00"/>
    <m/>
    <s v="Bengaluru"/>
    <s v="Karnataka"/>
    <n v="0"/>
    <s v="Bengaluru"/>
    <n v="12341"/>
  </r>
  <r>
    <x v="239"/>
    <x v="15"/>
    <x v="0"/>
    <s v="Sales"/>
    <x v="8"/>
    <x v="3"/>
    <x v="2"/>
    <x v="0"/>
    <n v="8655"/>
    <n v="27"/>
    <x v="1"/>
    <x v="1"/>
    <x v="0"/>
    <x v="3"/>
    <x v="10"/>
    <x v="3"/>
    <x v="6"/>
    <x v="0"/>
    <x v="0"/>
    <x v="1"/>
    <x v="0"/>
    <x v="1"/>
    <x v="13"/>
    <x v="0"/>
    <x v="1"/>
    <x v="0"/>
    <d v="2015-12-19T00:00:00"/>
    <m/>
    <s v="Bengaluru"/>
    <s v="Karnataka"/>
    <n v="0"/>
    <s v="Bengaluru"/>
    <n v="8655"/>
  </r>
  <r>
    <x v="240"/>
    <x v="20"/>
    <x v="1"/>
    <s v="IT"/>
    <x v="0"/>
    <x v="1"/>
    <x v="1"/>
    <x v="1"/>
    <n v="5683"/>
    <n v="41"/>
    <x v="0"/>
    <x v="1"/>
    <x v="2"/>
    <x v="1"/>
    <x v="8"/>
    <x v="1"/>
    <x v="2"/>
    <x v="3"/>
    <x v="14"/>
    <x v="0"/>
    <x v="1"/>
    <x v="0"/>
    <x v="19"/>
    <x v="0"/>
    <x v="3"/>
    <x v="0"/>
    <d v="2017-09-05T00:00:00"/>
    <m/>
    <s v="Kolkata"/>
    <s v="West Bengal"/>
    <n v="0"/>
    <s v="Kolkata"/>
    <n v="5683"/>
  </r>
  <r>
    <x v="241"/>
    <x v="35"/>
    <x v="0"/>
    <s v="IT"/>
    <x v="6"/>
    <x v="1"/>
    <x v="2"/>
    <x v="1"/>
    <n v="5590"/>
    <n v="54"/>
    <x v="1"/>
    <x v="2"/>
    <x v="2"/>
    <x v="0"/>
    <x v="4"/>
    <x v="6"/>
    <x v="3"/>
    <x v="0"/>
    <x v="30"/>
    <x v="0"/>
    <x v="1"/>
    <x v="0"/>
    <x v="22"/>
    <x v="0"/>
    <x v="0"/>
    <x v="0"/>
    <d v="2020-01-21T00:00:00"/>
    <m/>
    <s v="Coimbatore"/>
    <s v="Tamil Nadu"/>
    <n v="0"/>
    <s v="Coimbatore"/>
    <n v="5590"/>
  </r>
  <r>
    <x v="242"/>
    <x v="19"/>
    <x v="0"/>
    <s v="Research &amp; Development"/>
    <x v="1"/>
    <x v="2"/>
    <x v="1"/>
    <x v="0"/>
    <n v="10099"/>
    <n v="110"/>
    <x v="0"/>
    <x v="2"/>
    <x v="3"/>
    <x v="0"/>
    <x v="7"/>
    <x v="5"/>
    <x v="5"/>
    <x v="4"/>
    <x v="5"/>
    <x v="4"/>
    <x v="0"/>
    <x v="2"/>
    <x v="23"/>
    <x v="1"/>
    <x v="0"/>
    <x v="0"/>
    <d v="2015-04-24T00:00:00"/>
    <m/>
    <s v="Ahmedabad"/>
    <s v="Gujarat"/>
    <n v="0"/>
    <s v="Ahmedabad"/>
    <n v="10099"/>
  </r>
  <r>
    <x v="243"/>
    <x v="25"/>
    <x v="1"/>
    <s v="Human Resources"/>
    <x v="12"/>
    <x v="1"/>
    <x v="5"/>
    <x v="0"/>
    <n v="10468"/>
    <n v="98"/>
    <x v="0"/>
    <x v="3"/>
    <x v="3"/>
    <x v="1"/>
    <x v="6"/>
    <x v="7"/>
    <x v="2"/>
    <x v="1"/>
    <x v="29"/>
    <x v="1"/>
    <x v="0"/>
    <x v="0"/>
    <x v="23"/>
    <x v="2"/>
    <x v="3"/>
    <x v="0"/>
    <d v="2023-04-29T00:00:00"/>
    <m/>
    <s v="Bengaluru"/>
    <s v="Karnataka"/>
    <n v="0"/>
    <s v="Bengaluru"/>
    <n v="10468"/>
  </r>
  <r>
    <x v="244"/>
    <x v="4"/>
    <x v="0"/>
    <s v="Finance"/>
    <x v="3"/>
    <x v="1"/>
    <x v="4"/>
    <x v="1"/>
    <n v="7427"/>
    <n v="32"/>
    <x v="0"/>
    <x v="0"/>
    <x v="2"/>
    <x v="0"/>
    <x v="14"/>
    <x v="5"/>
    <x v="3"/>
    <x v="6"/>
    <x v="31"/>
    <x v="4"/>
    <x v="0"/>
    <x v="2"/>
    <x v="24"/>
    <x v="0"/>
    <x v="0"/>
    <x v="0"/>
    <d v="2023-11-20T00:00:00"/>
    <m/>
    <s v="Delhi"/>
    <s v="Delhi"/>
    <n v="0"/>
    <s v="Delhi"/>
    <n v="7427"/>
  </r>
  <r>
    <x v="245"/>
    <x v="19"/>
    <x v="0"/>
    <s v="Operations"/>
    <x v="5"/>
    <x v="0"/>
    <x v="6"/>
    <x v="3"/>
    <n v="10332"/>
    <n v="110"/>
    <x v="0"/>
    <x v="2"/>
    <x v="0"/>
    <x v="3"/>
    <x v="2"/>
    <x v="2"/>
    <x v="2"/>
    <x v="0"/>
    <x v="11"/>
    <x v="5"/>
    <x v="0"/>
    <x v="0"/>
    <x v="4"/>
    <x v="0"/>
    <x v="1"/>
    <x v="0"/>
    <d v="2015-06-13T00:00:00"/>
    <m/>
    <s v="Chennai"/>
    <s v="Tamil Nadu"/>
    <n v="0"/>
    <s v="Chennai"/>
    <n v="10332"/>
  </r>
  <r>
    <x v="246"/>
    <x v="33"/>
    <x v="1"/>
    <s v="Finance"/>
    <x v="3"/>
    <x v="1"/>
    <x v="5"/>
    <x v="3"/>
    <n v="11736"/>
    <n v="47"/>
    <x v="0"/>
    <x v="0"/>
    <x v="2"/>
    <x v="0"/>
    <x v="12"/>
    <x v="6"/>
    <x v="3"/>
    <x v="0"/>
    <x v="3"/>
    <x v="5"/>
    <x v="1"/>
    <x v="0"/>
    <x v="27"/>
    <x v="1"/>
    <x v="0"/>
    <x v="0"/>
    <d v="2019-03-22T00:00:00"/>
    <m/>
    <s v="Mumbai"/>
    <s v="Maharashtra"/>
    <n v="0"/>
    <s v="Mumbai"/>
    <n v="11736"/>
  </r>
  <r>
    <x v="247"/>
    <x v="16"/>
    <x v="1"/>
    <s v="Research &amp; Development"/>
    <x v="10"/>
    <x v="1"/>
    <x v="0"/>
    <x v="1"/>
    <n v="9330"/>
    <n v="111"/>
    <x v="1"/>
    <x v="1"/>
    <x v="0"/>
    <x v="2"/>
    <x v="1"/>
    <x v="5"/>
    <x v="2"/>
    <x v="0"/>
    <x v="5"/>
    <x v="1"/>
    <x v="0"/>
    <x v="2"/>
    <x v="7"/>
    <x v="1"/>
    <x v="2"/>
    <x v="1"/>
    <d v="2015-06-12T00:00:00"/>
    <d v="2020-02-15T00:00:00"/>
    <s v="Pune"/>
    <s v="Maharashtra"/>
    <n v="0"/>
    <s v="Pune"/>
    <n v="9330"/>
  </r>
  <r>
    <x v="248"/>
    <x v="15"/>
    <x v="1"/>
    <s v="Research &amp; Development"/>
    <x v="9"/>
    <x v="0"/>
    <x v="2"/>
    <x v="2"/>
    <n v="4948"/>
    <n v="44"/>
    <x v="1"/>
    <x v="3"/>
    <x v="0"/>
    <x v="2"/>
    <x v="8"/>
    <x v="1"/>
    <x v="5"/>
    <x v="4"/>
    <x v="15"/>
    <x v="4"/>
    <x v="0"/>
    <x v="0"/>
    <x v="10"/>
    <x v="0"/>
    <x v="2"/>
    <x v="0"/>
    <d v="2016-10-19T00:00:00"/>
    <m/>
    <s v="Pune"/>
    <s v="Maharashtra"/>
    <n v="0"/>
    <s v="Pune"/>
    <n v="4948"/>
  </r>
  <r>
    <x v="249"/>
    <x v="12"/>
    <x v="0"/>
    <s v="Research &amp; Development"/>
    <x v="9"/>
    <x v="0"/>
    <x v="0"/>
    <x v="1"/>
    <n v="6024"/>
    <n v="88"/>
    <x v="0"/>
    <x v="1"/>
    <x v="1"/>
    <x v="3"/>
    <x v="0"/>
    <x v="3"/>
    <x v="2"/>
    <x v="2"/>
    <x v="12"/>
    <x v="6"/>
    <x v="0"/>
    <x v="1"/>
    <x v="27"/>
    <x v="0"/>
    <x v="1"/>
    <x v="0"/>
    <d v="2022-09-21T00:00:00"/>
    <m/>
    <s v="Hyderabad"/>
    <s v="Telangana"/>
    <n v="0"/>
    <s v="Hyderabad"/>
    <n v="6024"/>
  </r>
  <r>
    <x v="250"/>
    <x v="19"/>
    <x v="1"/>
    <s v="Finance"/>
    <x v="3"/>
    <x v="1"/>
    <x v="4"/>
    <x v="0"/>
    <n v="8504"/>
    <n v="84"/>
    <x v="0"/>
    <x v="3"/>
    <x v="0"/>
    <x v="2"/>
    <x v="14"/>
    <x v="3"/>
    <x v="1"/>
    <x v="0"/>
    <x v="6"/>
    <x v="1"/>
    <x v="1"/>
    <x v="0"/>
    <x v="9"/>
    <x v="0"/>
    <x v="2"/>
    <x v="0"/>
    <d v="2018-07-09T00:00:00"/>
    <m/>
    <s v="Bengaluru"/>
    <s v="Karnataka"/>
    <n v="0"/>
    <s v="Bengaluru"/>
    <n v="8504"/>
  </r>
  <r>
    <x v="251"/>
    <x v="5"/>
    <x v="0"/>
    <s v="Operations"/>
    <x v="5"/>
    <x v="1"/>
    <x v="5"/>
    <x v="1"/>
    <n v="7389"/>
    <n v="105"/>
    <x v="0"/>
    <x v="0"/>
    <x v="1"/>
    <x v="2"/>
    <x v="10"/>
    <x v="5"/>
    <x v="4"/>
    <x v="4"/>
    <x v="0"/>
    <x v="3"/>
    <x v="0"/>
    <x v="0"/>
    <x v="9"/>
    <x v="0"/>
    <x v="0"/>
    <x v="0"/>
    <d v="2020-07-08T00:00:00"/>
    <m/>
    <s v="Bengaluru"/>
    <s v="Karnataka"/>
    <n v="0"/>
    <s v="Bengaluru"/>
    <n v="7389"/>
  </r>
  <r>
    <x v="252"/>
    <x v="20"/>
    <x v="0"/>
    <s v="Research &amp; Development"/>
    <x v="9"/>
    <x v="0"/>
    <x v="0"/>
    <x v="3"/>
    <n v="10909"/>
    <n v="83"/>
    <x v="0"/>
    <x v="3"/>
    <x v="2"/>
    <x v="3"/>
    <x v="6"/>
    <x v="5"/>
    <x v="5"/>
    <x v="0"/>
    <x v="20"/>
    <x v="6"/>
    <x v="0"/>
    <x v="2"/>
    <x v="25"/>
    <x v="0"/>
    <x v="1"/>
    <x v="0"/>
    <d v="2017-12-05T00:00:00"/>
    <m/>
    <s v="Delhi"/>
    <s v="Delhi"/>
    <n v="0"/>
    <s v="Delhi"/>
    <n v="10909"/>
  </r>
  <r>
    <x v="253"/>
    <x v="30"/>
    <x v="0"/>
    <s v="Research &amp; Development"/>
    <x v="10"/>
    <x v="0"/>
    <x v="4"/>
    <x v="2"/>
    <n v="8319"/>
    <n v="40"/>
    <x v="1"/>
    <x v="3"/>
    <x v="0"/>
    <x v="2"/>
    <x v="4"/>
    <x v="6"/>
    <x v="2"/>
    <x v="0"/>
    <x v="29"/>
    <x v="6"/>
    <x v="1"/>
    <x v="0"/>
    <x v="24"/>
    <x v="0"/>
    <x v="2"/>
    <x v="0"/>
    <d v="2016-10-20T00:00:00"/>
    <m/>
    <s v="Hyderabad"/>
    <s v="Telangana"/>
    <n v="0"/>
    <s v="Hyderabad"/>
    <n v="8319"/>
  </r>
  <r>
    <x v="254"/>
    <x v="10"/>
    <x v="1"/>
    <s v="Research &amp; Development"/>
    <x v="9"/>
    <x v="0"/>
    <x v="3"/>
    <x v="1"/>
    <n v="8466"/>
    <n v="119"/>
    <x v="0"/>
    <x v="1"/>
    <x v="1"/>
    <x v="2"/>
    <x v="7"/>
    <x v="5"/>
    <x v="5"/>
    <x v="3"/>
    <x v="10"/>
    <x v="1"/>
    <x v="0"/>
    <x v="0"/>
    <x v="11"/>
    <x v="1"/>
    <x v="3"/>
    <x v="0"/>
    <d v="2024-05-09T00:00:00"/>
    <m/>
    <s v="Pune"/>
    <s v="Maharashtra"/>
    <n v="0"/>
    <s v="Pune"/>
    <n v="8466"/>
  </r>
  <r>
    <x v="255"/>
    <x v="37"/>
    <x v="1"/>
    <s v="IT"/>
    <x v="6"/>
    <x v="1"/>
    <x v="1"/>
    <x v="3"/>
    <n v="10667"/>
    <n v="62"/>
    <x v="0"/>
    <x v="3"/>
    <x v="3"/>
    <x v="1"/>
    <x v="2"/>
    <x v="2"/>
    <x v="2"/>
    <x v="0"/>
    <x v="22"/>
    <x v="5"/>
    <x v="0"/>
    <x v="2"/>
    <x v="17"/>
    <x v="0"/>
    <x v="1"/>
    <x v="1"/>
    <d v="2022-05-17T00:00:00"/>
    <d v="2025-07-23T00:00:00"/>
    <s v="Kochi"/>
    <s v="Kerala"/>
    <n v="0"/>
    <s v="Kochi"/>
    <n v="10667"/>
  </r>
  <r>
    <x v="256"/>
    <x v="31"/>
    <x v="1"/>
    <s v="IT"/>
    <x v="0"/>
    <x v="1"/>
    <x v="0"/>
    <x v="3"/>
    <n v="11822"/>
    <n v="114"/>
    <x v="0"/>
    <x v="1"/>
    <x v="0"/>
    <x v="2"/>
    <x v="7"/>
    <x v="6"/>
    <x v="2"/>
    <x v="3"/>
    <x v="17"/>
    <x v="4"/>
    <x v="0"/>
    <x v="0"/>
    <x v="18"/>
    <x v="0"/>
    <x v="2"/>
    <x v="0"/>
    <d v="2024-07-05T00:00:00"/>
    <m/>
    <s v="Mumbai"/>
    <s v="Maharashtra"/>
    <n v="0"/>
    <s v="Mumbai"/>
    <n v="11822"/>
  </r>
  <r>
    <x v="257"/>
    <x v="11"/>
    <x v="0"/>
    <s v="Sales"/>
    <x v="13"/>
    <x v="0"/>
    <x v="3"/>
    <x v="1"/>
    <n v="7412"/>
    <n v="32"/>
    <x v="0"/>
    <x v="1"/>
    <x v="2"/>
    <x v="3"/>
    <x v="6"/>
    <x v="3"/>
    <x v="3"/>
    <x v="0"/>
    <x v="20"/>
    <x v="5"/>
    <x v="0"/>
    <x v="0"/>
    <x v="22"/>
    <x v="1"/>
    <x v="2"/>
    <x v="0"/>
    <d v="2015-11-25T00:00:00"/>
    <m/>
    <s v="Ahmedabad"/>
    <s v="Gujarat"/>
    <n v="0"/>
    <s v="Ahmedabad"/>
    <n v="7412"/>
  </r>
  <r>
    <x v="258"/>
    <x v="11"/>
    <x v="0"/>
    <s v="Sales"/>
    <x v="13"/>
    <x v="1"/>
    <x v="1"/>
    <x v="2"/>
    <n v="4465"/>
    <n v="111"/>
    <x v="0"/>
    <x v="1"/>
    <x v="1"/>
    <x v="0"/>
    <x v="6"/>
    <x v="6"/>
    <x v="4"/>
    <x v="4"/>
    <x v="22"/>
    <x v="1"/>
    <x v="0"/>
    <x v="0"/>
    <x v="26"/>
    <x v="2"/>
    <x v="1"/>
    <x v="1"/>
    <d v="2017-04-27T00:00:00"/>
    <d v="2025-05-29T00:00:00"/>
    <s v="Coimbatore"/>
    <s v="Tamil Nadu"/>
    <n v="0"/>
    <s v="Coimbatore"/>
    <n v="4465"/>
  </r>
  <r>
    <x v="259"/>
    <x v="34"/>
    <x v="0"/>
    <s v="Human Resources"/>
    <x v="13"/>
    <x v="1"/>
    <x v="0"/>
    <x v="1"/>
    <n v="9022"/>
    <n v="52"/>
    <x v="0"/>
    <x v="2"/>
    <x v="1"/>
    <x v="1"/>
    <x v="8"/>
    <x v="6"/>
    <x v="4"/>
    <x v="1"/>
    <x v="14"/>
    <x v="5"/>
    <x v="0"/>
    <x v="0"/>
    <x v="20"/>
    <x v="2"/>
    <x v="3"/>
    <x v="0"/>
    <d v="2019-11-22T00:00:00"/>
    <m/>
    <s v="Kolkata"/>
    <s v="West Bengal"/>
    <n v="0"/>
    <s v="Kolkata"/>
    <n v="9022"/>
  </r>
  <r>
    <x v="260"/>
    <x v="32"/>
    <x v="1"/>
    <s v="Sales"/>
    <x v="8"/>
    <x v="3"/>
    <x v="3"/>
    <x v="1"/>
    <n v="7148"/>
    <n v="116"/>
    <x v="0"/>
    <x v="2"/>
    <x v="3"/>
    <x v="2"/>
    <x v="0"/>
    <x v="0"/>
    <x v="2"/>
    <x v="0"/>
    <x v="9"/>
    <x v="4"/>
    <x v="0"/>
    <x v="0"/>
    <x v="13"/>
    <x v="0"/>
    <x v="0"/>
    <x v="0"/>
    <d v="2025-12-21T00:00:00"/>
    <m/>
    <s v="Kochi"/>
    <s v="Kerala"/>
    <n v="0"/>
    <s v="Kochi"/>
    <n v="7148"/>
  </r>
  <r>
    <x v="261"/>
    <x v="34"/>
    <x v="0"/>
    <s v="IT"/>
    <x v="0"/>
    <x v="1"/>
    <x v="1"/>
    <x v="1"/>
    <n v="7163"/>
    <n v="98"/>
    <x v="0"/>
    <x v="2"/>
    <x v="1"/>
    <x v="1"/>
    <x v="1"/>
    <x v="3"/>
    <x v="2"/>
    <x v="1"/>
    <x v="12"/>
    <x v="0"/>
    <x v="0"/>
    <x v="0"/>
    <x v="17"/>
    <x v="0"/>
    <x v="1"/>
    <x v="0"/>
    <d v="2024-01-08T00:00:00"/>
    <m/>
    <s v="Kolkata"/>
    <s v="West Bengal"/>
    <n v="0"/>
    <s v="Kolkata"/>
    <n v="7163"/>
  </r>
  <r>
    <x v="262"/>
    <x v="38"/>
    <x v="0"/>
    <s v="Research &amp; Development"/>
    <x v="9"/>
    <x v="0"/>
    <x v="3"/>
    <x v="1"/>
    <n v="7226"/>
    <n v="117"/>
    <x v="0"/>
    <x v="1"/>
    <x v="1"/>
    <x v="2"/>
    <x v="2"/>
    <x v="2"/>
    <x v="2"/>
    <x v="0"/>
    <x v="7"/>
    <x v="6"/>
    <x v="1"/>
    <x v="1"/>
    <x v="24"/>
    <x v="0"/>
    <x v="1"/>
    <x v="0"/>
    <d v="2020-09-07T00:00:00"/>
    <m/>
    <s v="Kochi"/>
    <s v="Kerala"/>
    <n v="0"/>
    <s v="Kochi"/>
    <n v="7226"/>
  </r>
  <r>
    <x v="263"/>
    <x v="0"/>
    <x v="1"/>
    <s v="Sales"/>
    <x v="13"/>
    <x v="0"/>
    <x v="4"/>
    <x v="1"/>
    <n v="7646"/>
    <n v="42"/>
    <x v="0"/>
    <x v="0"/>
    <x v="0"/>
    <x v="3"/>
    <x v="0"/>
    <x v="1"/>
    <x v="2"/>
    <x v="4"/>
    <x v="4"/>
    <x v="0"/>
    <x v="0"/>
    <x v="2"/>
    <x v="15"/>
    <x v="1"/>
    <x v="2"/>
    <x v="1"/>
    <d v="2016-12-12T00:00:00"/>
    <d v="2017-07-19T00:00:00"/>
    <s v="Coimbatore"/>
    <s v="Tamil Nadu"/>
    <n v="0"/>
    <s v="Coimbatore"/>
    <n v="7646"/>
  </r>
  <r>
    <x v="264"/>
    <x v="5"/>
    <x v="0"/>
    <s v="Operations"/>
    <x v="2"/>
    <x v="1"/>
    <x v="2"/>
    <x v="0"/>
    <n v="10893"/>
    <n v="95"/>
    <x v="0"/>
    <x v="2"/>
    <x v="3"/>
    <x v="0"/>
    <x v="0"/>
    <x v="2"/>
    <x v="4"/>
    <x v="1"/>
    <x v="11"/>
    <x v="6"/>
    <x v="0"/>
    <x v="0"/>
    <x v="29"/>
    <x v="1"/>
    <x v="3"/>
    <x v="0"/>
    <d v="2025-07-14T00:00:00"/>
    <m/>
    <s v="Pune"/>
    <s v="Maharashtra"/>
    <n v="0"/>
    <s v="Pune"/>
    <n v="10893"/>
  </r>
  <r>
    <x v="265"/>
    <x v="37"/>
    <x v="1"/>
    <s v="Sales"/>
    <x v="8"/>
    <x v="0"/>
    <x v="4"/>
    <x v="0"/>
    <n v="8384"/>
    <n v="95"/>
    <x v="0"/>
    <x v="2"/>
    <x v="2"/>
    <x v="1"/>
    <x v="10"/>
    <x v="0"/>
    <x v="7"/>
    <x v="4"/>
    <x v="28"/>
    <x v="6"/>
    <x v="0"/>
    <x v="0"/>
    <x v="5"/>
    <x v="0"/>
    <x v="1"/>
    <x v="0"/>
    <d v="2021-06-27T00:00:00"/>
    <m/>
    <s v="Coimbatore"/>
    <s v="Tamil Nadu"/>
    <n v="0"/>
    <s v="Coimbatore"/>
    <n v="8384"/>
  </r>
  <r>
    <x v="266"/>
    <x v="24"/>
    <x v="0"/>
    <s v="Research &amp; Development"/>
    <x v="1"/>
    <x v="1"/>
    <x v="3"/>
    <x v="0"/>
    <n v="10060"/>
    <n v="110"/>
    <x v="1"/>
    <x v="0"/>
    <x v="1"/>
    <x v="0"/>
    <x v="3"/>
    <x v="6"/>
    <x v="5"/>
    <x v="4"/>
    <x v="4"/>
    <x v="6"/>
    <x v="1"/>
    <x v="0"/>
    <x v="6"/>
    <x v="1"/>
    <x v="3"/>
    <x v="1"/>
    <d v="2023-08-03T00:00:00"/>
    <d v="2024-12-16T00:00:00"/>
    <s v="Mumbai"/>
    <s v="Maharashtra"/>
    <n v="0"/>
    <s v="Mumbai"/>
    <n v="10060"/>
  </r>
  <r>
    <x v="267"/>
    <x v="34"/>
    <x v="1"/>
    <s v="Sales"/>
    <x v="8"/>
    <x v="0"/>
    <x v="5"/>
    <x v="1"/>
    <n v="7098"/>
    <n v="97"/>
    <x v="0"/>
    <x v="3"/>
    <x v="0"/>
    <x v="1"/>
    <x v="10"/>
    <x v="4"/>
    <x v="2"/>
    <x v="6"/>
    <x v="11"/>
    <x v="1"/>
    <x v="0"/>
    <x v="0"/>
    <x v="12"/>
    <x v="2"/>
    <x v="1"/>
    <x v="0"/>
    <d v="2019-01-29T00:00:00"/>
    <m/>
    <s v="Pune"/>
    <s v="Maharashtra"/>
    <n v="0"/>
    <s v="Pune"/>
    <n v="7098"/>
  </r>
  <r>
    <x v="268"/>
    <x v="28"/>
    <x v="0"/>
    <s v="Sales"/>
    <x v="8"/>
    <x v="0"/>
    <x v="4"/>
    <x v="1"/>
    <n v="8824"/>
    <n v="33"/>
    <x v="0"/>
    <x v="2"/>
    <x v="3"/>
    <x v="0"/>
    <x v="4"/>
    <x v="6"/>
    <x v="3"/>
    <x v="3"/>
    <x v="18"/>
    <x v="2"/>
    <x v="1"/>
    <x v="0"/>
    <x v="0"/>
    <x v="2"/>
    <x v="0"/>
    <x v="0"/>
    <d v="2023-05-13T00:00:00"/>
    <m/>
    <s v="Chennai"/>
    <s v="Tamil Nadu"/>
    <n v="0"/>
    <s v="Chennai"/>
    <n v="8824"/>
  </r>
  <r>
    <x v="269"/>
    <x v="19"/>
    <x v="0"/>
    <s v="Sales"/>
    <x v="13"/>
    <x v="0"/>
    <x v="0"/>
    <x v="1"/>
    <n v="7582"/>
    <n v="108"/>
    <x v="0"/>
    <x v="1"/>
    <x v="1"/>
    <x v="0"/>
    <x v="2"/>
    <x v="2"/>
    <x v="2"/>
    <x v="0"/>
    <x v="11"/>
    <x v="6"/>
    <x v="1"/>
    <x v="2"/>
    <x v="4"/>
    <x v="0"/>
    <x v="2"/>
    <x v="0"/>
    <d v="2024-10-29T00:00:00"/>
    <m/>
    <s v="Ahmedabad"/>
    <s v="Gujarat"/>
    <n v="0"/>
    <s v="Ahmedabad"/>
    <n v="7582"/>
  </r>
  <r>
    <x v="270"/>
    <x v="17"/>
    <x v="0"/>
    <s v="Sales"/>
    <x v="4"/>
    <x v="2"/>
    <x v="4"/>
    <x v="3"/>
    <n v="11775"/>
    <n v="50"/>
    <x v="0"/>
    <x v="3"/>
    <x v="0"/>
    <x v="3"/>
    <x v="8"/>
    <x v="5"/>
    <x v="1"/>
    <x v="3"/>
    <x v="5"/>
    <x v="2"/>
    <x v="1"/>
    <x v="0"/>
    <x v="15"/>
    <x v="0"/>
    <x v="2"/>
    <x v="0"/>
    <d v="2019-08-28T00:00:00"/>
    <m/>
    <s v="Hyderabad"/>
    <s v="Telangana"/>
    <n v="0"/>
    <s v="Hyderabad"/>
    <n v="11775"/>
  </r>
  <r>
    <x v="271"/>
    <x v="36"/>
    <x v="0"/>
    <s v="Sales"/>
    <x v="13"/>
    <x v="0"/>
    <x v="1"/>
    <x v="1"/>
    <n v="7169"/>
    <n v="116"/>
    <x v="0"/>
    <x v="3"/>
    <x v="1"/>
    <x v="3"/>
    <x v="4"/>
    <x v="6"/>
    <x v="3"/>
    <x v="0"/>
    <x v="27"/>
    <x v="6"/>
    <x v="0"/>
    <x v="0"/>
    <x v="13"/>
    <x v="2"/>
    <x v="0"/>
    <x v="0"/>
    <d v="2022-02-11T00:00:00"/>
    <m/>
    <s v="Pune"/>
    <s v="Maharashtra"/>
    <n v="0"/>
    <s v="Pune"/>
    <n v="7169"/>
  </r>
  <r>
    <x v="272"/>
    <x v="10"/>
    <x v="1"/>
    <s v="Sales"/>
    <x v="4"/>
    <x v="3"/>
    <x v="5"/>
    <x v="0"/>
    <n v="10392"/>
    <n v="98"/>
    <x v="0"/>
    <x v="1"/>
    <x v="3"/>
    <x v="0"/>
    <x v="6"/>
    <x v="3"/>
    <x v="2"/>
    <x v="6"/>
    <x v="25"/>
    <x v="1"/>
    <x v="0"/>
    <x v="0"/>
    <x v="1"/>
    <x v="0"/>
    <x v="1"/>
    <x v="0"/>
    <d v="2023-08-02T00:00:00"/>
    <m/>
    <s v="Kochi"/>
    <s v="Kerala"/>
    <n v="0"/>
    <s v="Kochi"/>
    <n v="10392"/>
  </r>
  <r>
    <x v="273"/>
    <x v="37"/>
    <x v="0"/>
    <s v="Human Resources"/>
    <x v="13"/>
    <x v="0"/>
    <x v="2"/>
    <x v="1"/>
    <n v="6377"/>
    <n v="95"/>
    <x v="0"/>
    <x v="2"/>
    <x v="3"/>
    <x v="3"/>
    <x v="1"/>
    <x v="2"/>
    <x v="2"/>
    <x v="0"/>
    <x v="17"/>
    <x v="2"/>
    <x v="0"/>
    <x v="0"/>
    <x v="14"/>
    <x v="1"/>
    <x v="3"/>
    <x v="0"/>
    <d v="2018-12-14T00:00:00"/>
    <m/>
    <s v="Kochi"/>
    <s v="Kerala"/>
    <n v="0"/>
    <s v="Kochi"/>
    <n v="6377"/>
  </r>
  <r>
    <x v="274"/>
    <x v="36"/>
    <x v="0"/>
    <s v="Finance"/>
    <x v="3"/>
    <x v="0"/>
    <x v="2"/>
    <x v="3"/>
    <n v="11321"/>
    <n v="85"/>
    <x v="0"/>
    <x v="1"/>
    <x v="2"/>
    <x v="0"/>
    <x v="2"/>
    <x v="2"/>
    <x v="2"/>
    <x v="0"/>
    <x v="14"/>
    <x v="5"/>
    <x v="0"/>
    <x v="1"/>
    <x v="26"/>
    <x v="2"/>
    <x v="3"/>
    <x v="0"/>
    <d v="2022-03-12T00:00:00"/>
    <m/>
    <s v="Coimbatore"/>
    <s v="Tamil Nadu"/>
    <n v="0"/>
    <s v="Coimbatore"/>
    <n v="11321"/>
  </r>
  <r>
    <x v="275"/>
    <x v="29"/>
    <x v="1"/>
    <s v="Research &amp; Development"/>
    <x v="9"/>
    <x v="2"/>
    <x v="5"/>
    <x v="1"/>
    <n v="8544"/>
    <n v="89"/>
    <x v="0"/>
    <x v="0"/>
    <x v="0"/>
    <x v="1"/>
    <x v="2"/>
    <x v="2"/>
    <x v="2"/>
    <x v="0"/>
    <x v="11"/>
    <x v="6"/>
    <x v="0"/>
    <x v="1"/>
    <x v="28"/>
    <x v="0"/>
    <x v="1"/>
    <x v="0"/>
    <d v="2020-05-19T00:00:00"/>
    <m/>
    <s v="Kochi"/>
    <s v="Kerala"/>
    <n v="0"/>
    <s v="Kochi"/>
    <n v="8544"/>
  </r>
  <r>
    <x v="276"/>
    <x v="38"/>
    <x v="0"/>
    <s v="Research &amp; Development"/>
    <x v="9"/>
    <x v="0"/>
    <x v="3"/>
    <x v="1"/>
    <n v="6663"/>
    <n v="78"/>
    <x v="0"/>
    <x v="1"/>
    <x v="3"/>
    <x v="3"/>
    <x v="4"/>
    <x v="2"/>
    <x v="2"/>
    <x v="3"/>
    <x v="27"/>
    <x v="1"/>
    <x v="0"/>
    <x v="0"/>
    <x v="25"/>
    <x v="1"/>
    <x v="2"/>
    <x v="0"/>
    <d v="2021-03-11T00:00:00"/>
    <m/>
    <s v="Kolkata"/>
    <s v="West Bengal"/>
    <n v="0"/>
    <s v="Kolkata"/>
    <n v="6663"/>
  </r>
  <r>
    <x v="277"/>
    <x v="11"/>
    <x v="1"/>
    <s v="Research &amp; Development"/>
    <x v="1"/>
    <x v="2"/>
    <x v="5"/>
    <x v="0"/>
    <n v="8164"/>
    <n v="99"/>
    <x v="0"/>
    <x v="1"/>
    <x v="2"/>
    <x v="0"/>
    <x v="9"/>
    <x v="3"/>
    <x v="3"/>
    <x v="0"/>
    <x v="1"/>
    <x v="5"/>
    <x v="0"/>
    <x v="0"/>
    <x v="11"/>
    <x v="1"/>
    <x v="2"/>
    <x v="0"/>
    <d v="2020-10-14T00:00:00"/>
    <m/>
    <s v="Kolkata"/>
    <s v="West Bengal"/>
    <n v="0"/>
    <s v="Kolkata"/>
    <n v="8164"/>
  </r>
  <r>
    <x v="278"/>
    <x v="21"/>
    <x v="1"/>
    <s v="Operations"/>
    <x v="5"/>
    <x v="1"/>
    <x v="5"/>
    <x v="2"/>
    <n v="7073"/>
    <n v="112"/>
    <x v="0"/>
    <x v="3"/>
    <x v="1"/>
    <x v="3"/>
    <x v="1"/>
    <x v="1"/>
    <x v="1"/>
    <x v="2"/>
    <x v="26"/>
    <x v="4"/>
    <x v="0"/>
    <x v="0"/>
    <x v="24"/>
    <x v="0"/>
    <x v="3"/>
    <x v="1"/>
    <d v="2017-06-22T00:00:00"/>
    <d v="2021-02-27T00:00:00"/>
    <s v="Mumbai"/>
    <s v="Maharashtra"/>
    <n v="0"/>
    <s v="Mumbai"/>
    <n v="7073"/>
  </r>
  <r>
    <x v="279"/>
    <x v="35"/>
    <x v="0"/>
    <s v="Operations"/>
    <x v="2"/>
    <x v="3"/>
    <x v="5"/>
    <x v="1"/>
    <n v="7434"/>
    <n v="42"/>
    <x v="0"/>
    <x v="3"/>
    <x v="2"/>
    <x v="2"/>
    <x v="7"/>
    <x v="6"/>
    <x v="5"/>
    <x v="4"/>
    <x v="20"/>
    <x v="2"/>
    <x v="0"/>
    <x v="0"/>
    <x v="17"/>
    <x v="1"/>
    <x v="2"/>
    <x v="0"/>
    <d v="2025-10-30T00:00:00"/>
    <m/>
    <s v="Chennai"/>
    <s v="Tamil Nadu"/>
    <n v="0"/>
    <s v="Chennai"/>
    <n v="7434"/>
  </r>
  <r>
    <x v="280"/>
    <x v="24"/>
    <x v="1"/>
    <s v="Sales"/>
    <x v="8"/>
    <x v="3"/>
    <x v="2"/>
    <x v="1"/>
    <n v="6120"/>
    <n v="104"/>
    <x v="1"/>
    <x v="2"/>
    <x v="2"/>
    <x v="3"/>
    <x v="4"/>
    <x v="6"/>
    <x v="3"/>
    <x v="0"/>
    <x v="9"/>
    <x v="5"/>
    <x v="0"/>
    <x v="0"/>
    <x v="27"/>
    <x v="2"/>
    <x v="0"/>
    <x v="0"/>
    <d v="2018-06-21T00:00:00"/>
    <m/>
    <s v="Bengaluru"/>
    <s v="Karnataka"/>
    <n v="0"/>
    <s v="Bengaluru"/>
    <n v="6120"/>
  </r>
  <r>
    <x v="281"/>
    <x v="35"/>
    <x v="0"/>
    <s v="Sales"/>
    <x v="8"/>
    <x v="3"/>
    <x v="2"/>
    <x v="4"/>
    <n v="12578"/>
    <n v="95"/>
    <x v="1"/>
    <x v="2"/>
    <x v="3"/>
    <x v="2"/>
    <x v="4"/>
    <x v="6"/>
    <x v="3"/>
    <x v="3"/>
    <x v="1"/>
    <x v="3"/>
    <x v="0"/>
    <x v="1"/>
    <x v="6"/>
    <x v="0"/>
    <x v="1"/>
    <x v="0"/>
    <d v="2023-03-14T00:00:00"/>
    <m/>
    <s v="Hyderabad"/>
    <s v="Telangana"/>
    <n v="0"/>
    <s v="Hyderabad"/>
    <n v="12578"/>
  </r>
  <r>
    <x v="282"/>
    <x v="12"/>
    <x v="0"/>
    <s v="Research &amp; Development"/>
    <x v="10"/>
    <x v="1"/>
    <x v="1"/>
    <x v="0"/>
    <n v="9007"/>
    <n v="80"/>
    <x v="0"/>
    <x v="2"/>
    <x v="2"/>
    <x v="2"/>
    <x v="5"/>
    <x v="0"/>
    <x v="5"/>
    <x v="0"/>
    <x v="28"/>
    <x v="5"/>
    <x v="0"/>
    <x v="0"/>
    <x v="9"/>
    <x v="1"/>
    <x v="3"/>
    <x v="0"/>
    <d v="2023-07-24T00:00:00"/>
    <m/>
    <s v="Delhi"/>
    <s v="Delhi"/>
    <n v="0"/>
    <s v="Delhi"/>
    <n v="9007"/>
  </r>
  <r>
    <x v="283"/>
    <x v="1"/>
    <x v="0"/>
    <s v="Research &amp; Development"/>
    <x v="9"/>
    <x v="1"/>
    <x v="1"/>
    <x v="2"/>
    <n v="2483"/>
    <n v="111"/>
    <x v="0"/>
    <x v="2"/>
    <x v="1"/>
    <x v="1"/>
    <x v="2"/>
    <x v="2"/>
    <x v="2"/>
    <x v="0"/>
    <x v="7"/>
    <x v="3"/>
    <x v="1"/>
    <x v="0"/>
    <x v="9"/>
    <x v="0"/>
    <x v="2"/>
    <x v="1"/>
    <d v="2022-11-08T00:00:00"/>
    <d v="2025-05-12T00:00:00"/>
    <s v="Mumbai"/>
    <s v="Maharashtra"/>
    <n v="0"/>
    <s v="Mumbai"/>
    <n v="2483"/>
  </r>
  <r>
    <x v="284"/>
    <x v="1"/>
    <x v="1"/>
    <s v="Human Resources"/>
    <x v="12"/>
    <x v="1"/>
    <x v="0"/>
    <x v="0"/>
    <n v="8377"/>
    <n v="113"/>
    <x v="0"/>
    <x v="0"/>
    <x v="3"/>
    <x v="0"/>
    <x v="6"/>
    <x v="3"/>
    <x v="5"/>
    <x v="2"/>
    <x v="20"/>
    <x v="1"/>
    <x v="1"/>
    <x v="0"/>
    <x v="7"/>
    <x v="0"/>
    <x v="0"/>
    <x v="0"/>
    <d v="2017-04-14T00:00:00"/>
    <m/>
    <s v="Coimbatore"/>
    <s v="Tamil Nadu"/>
    <n v="0"/>
    <s v="Coimbatore"/>
    <n v="8377"/>
  </r>
  <r>
    <x v="285"/>
    <x v="3"/>
    <x v="0"/>
    <s v="Research &amp; Development"/>
    <x v="1"/>
    <x v="1"/>
    <x v="0"/>
    <x v="0"/>
    <n v="9815"/>
    <n v="68"/>
    <x v="1"/>
    <x v="2"/>
    <x v="2"/>
    <x v="0"/>
    <x v="2"/>
    <x v="2"/>
    <x v="2"/>
    <x v="0"/>
    <x v="7"/>
    <x v="3"/>
    <x v="0"/>
    <x v="0"/>
    <x v="16"/>
    <x v="1"/>
    <x v="1"/>
    <x v="0"/>
    <d v="2025-10-27T00:00:00"/>
    <m/>
    <s v="Kochi"/>
    <s v="Kerala"/>
    <n v="0"/>
    <s v="Kochi"/>
    <n v="9815"/>
  </r>
  <r>
    <x v="286"/>
    <x v="0"/>
    <x v="0"/>
    <s v="Sales"/>
    <x v="8"/>
    <x v="0"/>
    <x v="3"/>
    <x v="1"/>
    <n v="7858"/>
    <n v="31"/>
    <x v="1"/>
    <x v="1"/>
    <x v="2"/>
    <x v="0"/>
    <x v="6"/>
    <x v="5"/>
    <x v="5"/>
    <x v="4"/>
    <x v="9"/>
    <x v="5"/>
    <x v="0"/>
    <x v="0"/>
    <x v="23"/>
    <x v="0"/>
    <x v="2"/>
    <x v="1"/>
    <d v="2021-10-30T00:00:00"/>
    <d v="2026-04-06T00:00:00"/>
    <s v="Kochi"/>
    <s v="Kerala"/>
    <n v="0"/>
    <s v="Kochi"/>
    <n v="7858"/>
  </r>
  <r>
    <x v="287"/>
    <x v="26"/>
    <x v="1"/>
    <s v="Research &amp; Development"/>
    <x v="9"/>
    <x v="1"/>
    <x v="3"/>
    <x v="1"/>
    <n v="7177"/>
    <n v="27"/>
    <x v="0"/>
    <x v="3"/>
    <x v="3"/>
    <x v="2"/>
    <x v="2"/>
    <x v="2"/>
    <x v="2"/>
    <x v="0"/>
    <x v="7"/>
    <x v="6"/>
    <x v="1"/>
    <x v="0"/>
    <x v="9"/>
    <x v="2"/>
    <x v="2"/>
    <x v="0"/>
    <d v="2016-09-07T00:00:00"/>
    <m/>
    <s v="Kochi"/>
    <s v="Kerala"/>
    <n v="0"/>
    <s v="Kochi"/>
    <n v="7177"/>
  </r>
  <r>
    <x v="288"/>
    <x v="37"/>
    <x v="0"/>
    <s v="Human Resources"/>
    <x v="12"/>
    <x v="1"/>
    <x v="0"/>
    <x v="2"/>
    <n v="5020"/>
    <n v="83"/>
    <x v="0"/>
    <x v="2"/>
    <x v="0"/>
    <x v="3"/>
    <x v="8"/>
    <x v="5"/>
    <x v="6"/>
    <x v="6"/>
    <x v="11"/>
    <x v="6"/>
    <x v="0"/>
    <x v="0"/>
    <x v="14"/>
    <x v="0"/>
    <x v="1"/>
    <x v="0"/>
    <d v="2021-09-06T00:00:00"/>
    <m/>
    <s v="Ahmedabad"/>
    <s v="Gujarat"/>
    <n v="0"/>
    <s v="Ahmedabad"/>
    <n v="5020"/>
  </r>
  <r>
    <x v="289"/>
    <x v="34"/>
    <x v="1"/>
    <s v="Sales"/>
    <x v="13"/>
    <x v="2"/>
    <x v="2"/>
    <x v="0"/>
    <n v="7814"/>
    <n v="56"/>
    <x v="0"/>
    <x v="3"/>
    <x v="1"/>
    <x v="1"/>
    <x v="0"/>
    <x v="0"/>
    <x v="2"/>
    <x v="7"/>
    <x v="24"/>
    <x v="6"/>
    <x v="1"/>
    <x v="0"/>
    <x v="27"/>
    <x v="0"/>
    <x v="1"/>
    <x v="0"/>
    <d v="2020-02-21T00:00:00"/>
    <m/>
    <s v="Chennai"/>
    <s v="Tamil Nadu"/>
    <n v="0"/>
    <s v="Chennai"/>
    <n v="7814"/>
  </r>
  <r>
    <x v="290"/>
    <x v="27"/>
    <x v="1"/>
    <s v="IT"/>
    <x v="0"/>
    <x v="1"/>
    <x v="1"/>
    <x v="1"/>
    <n v="5990"/>
    <n v="46"/>
    <x v="0"/>
    <x v="0"/>
    <x v="0"/>
    <x v="2"/>
    <x v="3"/>
    <x v="7"/>
    <x v="5"/>
    <x v="3"/>
    <x v="24"/>
    <x v="1"/>
    <x v="0"/>
    <x v="0"/>
    <x v="12"/>
    <x v="2"/>
    <x v="1"/>
    <x v="0"/>
    <d v="2022-08-11T00:00:00"/>
    <m/>
    <s v="Pune"/>
    <s v="Maharashtra"/>
    <n v="0"/>
    <s v="Pune"/>
    <n v="5990"/>
  </r>
  <r>
    <x v="291"/>
    <x v="21"/>
    <x v="1"/>
    <s v="Sales"/>
    <x v="4"/>
    <x v="0"/>
    <x v="3"/>
    <x v="3"/>
    <n v="13128"/>
    <n v="34"/>
    <x v="0"/>
    <x v="3"/>
    <x v="3"/>
    <x v="3"/>
    <x v="5"/>
    <x v="3"/>
    <x v="5"/>
    <x v="0"/>
    <x v="23"/>
    <x v="5"/>
    <x v="0"/>
    <x v="2"/>
    <x v="10"/>
    <x v="2"/>
    <x v="0"/>
    <x v="0"/>
    <d v="2025-07-31T00:00:00"/>
    <m/>
    <s v="Ahmedabad"/>
    <s v="Gujarat"/>
    <n v="0"/>
    <s v="Ahmedabad"/>
    <n v="13128"/>
  </r>
  <r>
    <x v="292"/>
    <x v="29"/>
    <x v="1"/>
    <s v="Operations"/>
    <x v="5"/>
    <x v="0"/>
    <x v="3"/>
    <x v="1"/>
    <n v="8518"/>
    <n v="50"/>
    <x v="0"/>
    <x v="3"/>
    <x v="3"/>
    <x v="0"/>
    <x v="4"/>
    <x v="2"/>
    <x v="3"/>
    <x v="3"/>
    <x v="5"/>
    <x v="1"/>
    <x v="0"/>
    <x v="0"/>
    <x v="23"/>
    <x v="2"/>
    <x v="0"/>
    <x v="0"/>
    <d v="2017-10-14T00:00:00"/>
    <m/>
    <s v="Bengaluru"/>
    <s v="Karnataka"/>
    <n v="0"/>
    <s v="Bengaluru"/>
    <n v="8518"/>
  </r>
  <r>
    <x v="293"/>
    <x v="33"/>
    <x v="1"/>
    <s v="Sales"/>
    <x v="13"/>
    <x v="2"/>
    <x v="2"/>
    <x v="0"/>
    <n v="11232"/>
    <n v="84"/>
    <x v="1"/>
    <x v="3"/>
    <x v="1"/>
    <x v="0"/>
    <x v="6"/>
    <x v="7"/>
    <x v="2"/>
    <x v="2"/>
    <x v="32"/>
    <x v="0"/>
    <x v="0"/>
    <x v="0"/>
    <x v="7"/>
    <x v="1"/>
    <x v="0"/>
    <x v="0"/>
    <d v="2024-05-17T00:00:00"/>
    <m/>
    <s v="Mumbai"/>
    <s v="Maharashtra"/>
    <n v="0"/>
    <s v="Mumbai"/>
    <n v="11232"/>
  </r>
  <r>
    <x v="294"/>
    <x v="11"/>
    <x v="0"/>
    <s v="Operations"/>
    <x v="5"/>
    <x v="1"/>
    <x v="5"/>
    <x v="1"/>
    <n v="6132"/>
    <n v="100"/>
    <x v="0"/>
    <x v="2"/>
    <x v="3"/>
    <x v="0"/>
    <x v="2"/>
    <x v="2"/>
    <x v="2"/>
    <x v="0"/>
    <x v="14"/>
    <x v="3"/>
    <x v="0"/>
    <x v="0"/>
    <x v="25"/>
    <x v="1"/>
    <x v="0"/>
    <x v="0"/>
    <d v="2024-05-03T00:00:00"/>
    <m/>
    <s v="Kochi"/>
    <s v="Kerala"/>
    <n v="0"/>
    <s v="Kochi"/>
    <n v="6132"/>
  </r>
  <r>
    <x v="295"/>
    <x v="35"/>
    <x v="1"/>
    <s v="Operations"/>
    <x v="11"/>
    <x v="1"/>
    <x v="5"/>
    <x v="0"/>
    <n v="9363"/>
    <n v="104"/>
    <x v="0"/>
    <x v="2"/>
    <x v="3"/>
    <x v="3"/>
    <x v="2"/>
    <x v="2"/>
    <x v="2"/>
    <x v="0"/>
    <x v="7"/>
    <x v="5"/>
    <x v="0"/>
    <x v="2"/>
    <x v="18"/>
    <x v="0"/>
    <x v="3"/>
    <x v="0"/>
    <d v="2017-04-03T00:00:00"/>
    <m/>
    <s v="Ahmedabad"/>
    <s v="Gujarat"/>
    <n v="0"/>
    <s v="Ahmedabad"/>
    <n v="9363"/>
  </r>
  <r>
    <x v="296"/>
    <x v="4"/>
    <x v="1"/>
    <s v="Operations"/>
    <x v="5"/>
    <x v="1"/>
    <x v="0"/>
    <x v="2"/>
    <n v="4898"/>
    <n v="87"/>
    <x v="0"/>
    <x v="3"/>
    <x v="3"/>
    <x v="3"/>
    <x v="7"/>
    <x v="5"/>
    <x v="5"/>
    <x v="4"/>
    <x v="15"/>
    <x v="5"/>
    <x v="0"/>
    <x v="0"/>
    <x v="23"/>
    <x v="1"/>
    <x v="1"/>
    <x v="0"/>
    <d v="2018-04-02T00:00:00"/>
    <m/>
    <s v="Ahmedabad"/>
    <s v="Gujarat"/>
    <n v="0"/>
    <s v="Ahmedabad"/>
    <n v="4898"/>
  </r>
  <r>
    <x v="297"/>
    <x v="13"/>
    <x v="1"/>
    <s v="IT"/>
    <x v="7"/>
    <x v="3"/>
    <x v="4"/>
    <x v="1"/>
    <n v="6277"/>
    <n v="33"/>
    <x v="0"/>
    <x v="1"/>
    <x v="0"/>
    <x v="2"/>
    <x v="7"/>
    <x v="5"/>
    <x v="1"/>
    <x v="0"/>
    <x v="2"/>
    <x v="2"/>
    <x v="0"/>
    <x v="0"/>
    <x v="0"/>
    <x v="0"/>
    <x v="0"/>
    <x v="0"/>
    <d v="2019-08-21T00:00:00"/>
    <m/>
    <s v="Ahmedabad"/>
    <s v="Gujarat"/>
    <n v="0"/>
    <s v="Ahmedabad"/>
    <n v="6277"/>
  </r>
  <r>
    <x v="298"/>
    <x v="30"/>
    <x v="0"/>
    <s v="IT"/>
    <x v="6"/>
    <x v="0"/>
    <x v="4"/>
    <x v="2"/>
    <n v="6528"/>
    <n v="91"/>
    <x v="0"/>
    <x v="1"/>
    <x v="0"/>
    <x v="0"/>
    <x v="2"/>
    <x v="2"/>
    <x v="2"/>
    <x v="0"/>
    <x v="25"/>
    <x v="3"/>
    <x v="0"/>
    <x v="0"/>
    <x v="13"/>
    <x v="2"/>
    <x v="2"/>
    <x v="0"/>
    <d v="2018-02-27T00:00:00"/>
    <m/>
    <s v="Chennai"/>
    <s v="Tamil Nadu"/>
    <n v="0"/>
    <s v="Chennai"/>
    <n v="6528"/>
  </r>
  <r>
    <x v="299"/>
    <x v="3"/>
    <x v="1"/>
    <s v="Finance"/>
    <x v="14"/>
    <x v="2"/>
    <x v="1"/>
    <x v="0"/>
    <n v="9787"/>
    <n v="65"/>
    <x v="1"/>
    <x v="3"/>
    <x v="0"/>
    <x v="2"/>
    <x v="8"/>
    <x v="2"/>
    <x v="3"/>
    <x v="4"/>
    <x v="2"/>
    <x v="0"/>
    <x v="0"/>
    <x v="2"/>
    <x v="14"/>
    <x v="2"/>
    <x v="0"/>
    <x v="0"/>
    <d v="2017-01-25T00:00:00"/>
    <m/>
    <s v="Kolkata"/>
    <s v="West Bengal"/>
    <n v="0"/>
    <s v="Kolkata"/>
    <n v="9787"/>
  </r>
  <r>
    <x v="300"/>
    <x v="35"/>
    <x v="0"/>
    <s v="IT"/>
    <x v="0"/>
    <x v="0"/>
    <x v="1"/>
    <x v="1"/>
    <n v="8351"/>
    <n v="37"/>
    <x v="1"/>
    <x v="0"/>
    <x v="2"/>
    <x v="2"/>
    <x v="1"/>
    <x v="2"/>
    <x v="5"/>
    <x v="4"/>
    <x v="14"/>
    <x v="6"/>
    <x v="1"/>
    <x v="2"/>
    <x v="18"/>
    <x v="0"/>
    <x v="3"/>
    <x v="0"/>
    <d v="2023-01-26T00:00:00"/>
    <m/>
    <s v="Mumbai"/>
    <s v="Maharashtra"/>
    <n v="0"/>
    <s v="Mumbai"/>
    <n v="8351"/>
  </r>
  <r>
    <x v="301"/>
    <x v="30"/>
    <x v="0"/>
    <s v="Sales"/>
    <x v="8"/>
    <x v="1"/>
    <x v="3"/>
    <x v="0"/>
    <n v="9799"/>
    <n v="88"/>
    <x v="0"/>
    <x v="0"/>
    <x v="3"/>
    <x v="3"/>
    <x v="12"/>
    <x v="5"/>
    <x v="4"/>
    <x v="6"/>
    <x v="3"/>
    <x v="3"/>
    <x v="0"/>
    <x v="0"/>
    <x v="9"/>
    <x v="2"/>
    <x v="0"/>
    <x v="0"/>
    <d v="2022-09-16T00:00:00"/>
    <m/>
    <s v="Kochi"/>
    <s v="Kerala"/>
    <n v="0"/>
    <s v="Kochi"/>
    <n v="9799"/>
  </r>
  <r>
    <x v="302"/>
    <x v="27"/>
    <x v="0"/>
    <s v="Human Resources"/>
    <x v="12"/>
    <x v="1"/>
    <x v="2"/>
    <x v="2"/>
    <n v="5031"/>
    <n v="115"/>
    <x v="0"/>
    <x v="2"/>
    <x v="1"/>
    <x v="1"/>
    <x v="3"/>
    <x v="6"/>
    <x v="3"/>
    <x v="0"/>
    <x v="15"/>
    <x v="5"/>
    <x v="1"/>
    <x v="0"/>
    <x v="6"/>
    <x v="0"/>
    <x v="2"/>
    <x v="0"/>
    <d v="2023-03-24T00:00:00"/>
    <m/>
    <s v="Hyderabad"/>
    <s v="Telangana"/>
    <n v="0"/>
    <s v="Hyderabad"/>
    <n v="5031"/>
  </r>
  <r>
    <x v="303"/>
    <x v="39"/>
    <x v="0"/>
    <s v="Research &amp; Development"/>
    <x v="10"/>
    <x v="1"/>
    <x v="0"/>
    <x v="1"/>
    <n v="7335"/>
    <n v="111"/>
    <x v="0"/>
    <x v="2"/>
    <x v="3"/>
    <x v="1"/>
    <x v="7"/>
    <x v="6"/>
    <x v="5"/>
    <x v="4"/>
    <x v="15"/>
    <x v="4"/>
    <x v="0"/>
    <x v="0"/>
    <x v="5"/>
    <x v="0"/>
    <x v="1"/>
    <x v="1"/>
    <d v="2021-10-16T00:00:00"/>
    <d v="2025-03-02T00:00:00"/>
    <s v="Kochi"/>
    <s v="Kerala"/>
    <n v="0"/>
    <s v="Kochi"/>
    <n v="7335"/>
  </r>
  <r>
    <x v="304"/>
    <x v="3"/>
    <x v="1"/>
    <s v="Operations"/>
    <x v="5"/>
    <x v="2"/>
    <x v="3"/>
    <x v="1"/>
    <n v="6771"/>
    <n v="99"/>
    <x v="1"/>
    <x v="2"/>
    <x v="1"/>
    <x v="0"/>
    <x v="2"/>
    <x v="2"/>
    <x v="2"/>
    <x v="0"/>
    <x v="2"/>
    <x v="1"/>
    <x v="0"/>
    <x v="0"/>
    <x v="20"/>
    <x v="1"/>
    <x v="3"/>
    <x v="0"/>
    <d v="2017-01-22T00:00:00"/>
    <m/>
    <s v="Bengaluru"/>
    <s v="Karnataka"/>
    <n v="0"/>
    <s v="Bengaluru"/>
    <n v="6771"/>
  </r>
  <r>
    <x v="305"/>
    <x v="7"/>
    <x v="0"/>
    <s v="Research &amp; Development"/>
    <x v="10"/>
    <x v="1"/>
    <x v="5"/>
    <x v="2"/>
    <n v="6874"/>
    <n v="45"/>
    <x v="0"/>
    <x v="1"/>
    <x v="2"/>
    <x v="0"/>
    <x v="2"/>
    <x v="2"/>
    <x v="2"/>
    <x v="0"/>
    <x v="17"/>
    <x v="6"/>
    <x v="0"/>
    <x v="0"/>
    <x v="10"/>
    <x v="1"/>
    <x v="0"/>
    <x v="0"/>
    <d v="2021-05-24T00:00:00"/>
    <m/>
    <s v="Delhi"/>
    <s v="Delhi"/>
    <n v="0"/>
    <s v="Delhi"/>
    <n v="6874"/>
  </r>
  <r>
    <x v="306"/>
    <x v="29"/>
    <x v="1"/>
    <s v="Research &amp; Development"/>
    <x v="1"/>
    <x v="0"/>
    <x v="2"/>
    <x v="2"/>
    <n v="6766"/>
    <n v="72"/>
    <x v="1"/>
    <x v="3"/>
    <x v="3"/>
    <x v="2"/>
    <x v="4"/>
    <x v="6"/>
    <x v="3"/>
    <x v="0"/>
    <x v="29"/>
    <x v="1"/>
    <x v="0"/>
    <x v="0"/>
    <x v="2"/>
    <x v="0"/>
    <x v="2"/>
    <x v="1"/>
    <d v="2020-11-24T00:00:00"/>
    <d v="2024-06-06T00:00:00"/>
    <s v="Chennai"/>
    <s v="Tamil Nadu"/>
    <n v="0"/>
    <s v="Chennai"/>
    <n v="6766"/>
  </r>
  <r>
    <x v="307"/>
    <x v="12"/>
    <x v="1"/>
    <s v="Finance"/>
    <x v="14"/>
    <x v="3"/>
    <x v="1"/>
    <x v="1"/>
    <n v="7621"/>
    <n v="75"/>
    <x v="0"/>
    <x v="0"/>
    <x v="2"/>
    <x v="2"/>
    <x v="2"/>
    <x v="2"/>
    <x v="2"/>
    <x v="0"/>
    <x v="22"/>
    <x v="2"/>
    <x v="0"/>
    <x v="0"/>
    <x v="2"/>
    <x v="0"/>
    <x v="2"/>
    <x v="1"/>
    <d v="2024-12-07T00:00:00"/>
    <d v="2025-07-08T00:00:00"/>
    <s v="Delhi"/>
    <s v="Delhi"/>
    <n v="0"/>
    <s v="Delhi"/>
    <n v="7621"/>
  </r>
  <r>
    <x v="308"/>
    <x v="2"/>
    <x v="0"/>
    <s v="Research &amp; Development"/>
    <x v="10"/>
    <x v="1"/>
    <x v="1"/>
    <x v="0"/>
    <n v="9415"/>
    <n v="64"/>
    <x v="1"/>
    <x v="2"/>
    <x v="0"/>
    <x v="3"/>
    <x v="6"/>
    <x v="6"/>
    <x v="1"/>
    <x v="4"/>
    <x v="24"/>
    <x v="0"/>
    <x v="0"/>
    <x v="0"/>
    <x v="18"/>
    <x v="2"/>
    <x v="2"/>
    <x v="0"/>
    <d v="2024-08-26T00:00:00"/>
    <m/>
    <s v="Kolkata"/>
    <s v="West Bengal"/>
    <n v="0"/>
    <s v="Kolkata"/>
    <n v="9415"/>
  </r>
  <r>
    <x v="309"/>
    <x v="9"/>
    <x v="1"/>
    <s v="Sales"/>
    <x v="8"/>
    <x v="0"/>
    <x v="5"/>
    <x v="3"/>
    <n v="10879"/>
    <n v="26"/>
    <x v="0"/>
    <x v="1"/>
    <x v="1"/>
    <x v="3"/>
    <x v="1"/>
    <x v="1"/>
    <x v="2"/>
    <x v="1"/>
    <x v="1"/>
    <x v="1"/>
    <x v="0"/>
    <x v="0"/>
    <x v="11"/>
    <x v="1"/>
    <x v="1"/>
    <x v="0"/>
    <d v="2016-02-08T00:00:00"/>
    <m/>
    <s v="Delhi"/>
    <s v="Delhi"/>
    <n v="0"/>
    <s v="Delhi"/>
    <n v="10879"/>
  </r>
  <r>
    <x v="310"/>
    <x v="6"/>
    <x v="0"/>
    <s v="Research &amp; Development"/>
    <x v="10"/>
    <x v="1"/>
    <x v="1"/>
    <x v="2"/>
    <n v="6934"/>
    <n v="79"/>
    <x v="0"/>
    <x v="1"/>
    <x v="0"/>
    <x v="1"/>
    <x v="8"/>
    <x v="3"/>
    <x v="6"/>
    <x v="0"/>
    <x v="29"/>
    <x v="0"/>
    <x v="1"/>
    <x v="0"/>
    <x v="20"/>
    <x v="1"/>
    <x v="3"/>
    <x v="0"/>
    <d v="2020-12-23T00:00:00"/>
    <m/>
    <s v="Chennai"/>
    <s v="Tamil Nadu"/>
    <n v="0"/>
    <s v="Chennai"/>
    <n v="6934"/>
  </r>
  <r>
    <x v="311"/>
    <x v="10"/>
    <x v="1"/>
    <s v="Research &amp; Development"/>
    <x v="9"/>
    <x v="1"/>
    <x v="3"/>
    <x v="0"/>
    <n v="9615"/>
    <n v="62"/>
    <x v="1"/>
    <x v="0"/>
    <x v="3"/>
    <x v="3"/>
    <x v="4"/>
    <x v="6"/>
    <x v="3"/>
    <x v="3"/>
    <x v="10"/>
    <x v="4"/>
    <x v="1"/>
    <x v="1"/>
    <x v="3"/>
    <x v="1"/>
    <x v="0"/>
    <x v="0"/>
    <d v="2025-05-06T00:00:00"/>
    <m/>
    <s v="Delhi"/>
    <s v="Delhi"/>
    <n v="0"/>
    <s v="Delhi"/>
    <n v="9615"/>
  </r>
  <r>
    <x v="312"/>
    <x v="9"/>
    <x v="1"/>
    <s v="Research &amp; Development"/>
    <x v="9"/>
    <x v="1"/>
    <x v="4"/>
    <x v="0"/>
    <n v="8818"/>
    <n v="57"/>
    <x v="0"/>
    <x v="0"/>
    <x v="2"/>
    <x v="3"/>
    <x v="6"/>
    <x v="7"/>
    <x v="5"/>
    <x v="5"/>
    <x v="12"/>
    <x v="1"/>
    <x v="0"/>
    <x v="0"/>
    <x v="24"/>
    <x v="0"/>
    <x v="3"/>
    <x v="0"/>
    <d v="2022-10-19T00:00:00"/>
    <m/>
    <s v="Hyderabad"/>
    <s v="Telangana"/>
    <n v="0"/>
    <s v="Hyderabad"/>
    <n v="8818"/>
  </r>
  <r>
    <x v="313"/>
    <x v="16"/>
    <x v="0"/>
    <s v="Research &amp; Development"/>
    <x v="9"/>
    <x v="1"/>
    <x v="0"/>
    <x v="0"/>
    <n v="9518"/>
    <n v="57"/>
    <x v="0"/>
    <x v="1"/>
    <x v="1"/>
    <x v="0"/>
    <x v="2"/>
    <x v="2"/>
    <x v="2"/>
    <x v="0"/>
    <x v="16"/>
    <x v="2"/>
    <x v="0"/>
    <x v="0"/>
    <x v="8"/>
    <x v="0"/>
    <x v="1"/>
    <x v="0"/>
    <d v="2020-04-30T00:00:00"/>
    <m/>
    <s v="Hyderabad"/>
    <s v="Telangana"/>
    <n v="0"/>
    <s v="Hyderabad"/>
    <n v="9518"/>
  </r>
  <r>
    <x v="314"/>
    <x v="12"/>
    <x v="1"/>
    <s v="Research &amp; Development"/>
    <x v="1"/>
    <x v="1"/>
    <x v="3"/>
    <x v="1"/>
    <n v="6217"/>
    <n v="95"/>
    <x v="0"/>
    <x v="3"/>
    <x v="1"/>
    <x v="1"/>
    <x v="8"/>
    <x v="1"/>
    <x v="1"/>
    <x v="4"/>
    <x v="12"/>
    <x v="5"/>
    <x v="0"/>
    <x v="0"/>
    <x v="9"/>
    <x v="0"/>
    <x v="2"/>
    <x v="0"/>
    <d v="2022-06-01T00:00:00"/>
    <m/>
    <s v="Delhi"/>
    <s v="Delhi"/>
    <n v="0"/>
    <s v="Delhi"/>
    <n v="6217"/>
  </r>
  <r>
    <x v="315"/>
    <x v="12"/>
    <x v="0"/>
    <s v="Research &amp; Development"/>
    <x v="9"/>
    <x v="3"/>
    <x v="5"/>
    <x v="3"/>
    <n v="10264"/>
    <n v="41"/>
    <x v="1"/>
    <x v="0"/>
    <x v="2"/>
    <x v="3"/>
    <x v="9"/>
    <x v="3"/>
    <x v="3"/>
    <x v="1"/>
    <x v="13"/>
    <x v="5"/>
    <x v="1"/>
    <x v="0"/>
    <x v="9"/>
    <x v="1"/>
    <x v="1"/>
    <x v="0"/>
    <d v="2015-04-19T00:00:00"/>
    <m/>
    <s v="Pune"/>
    <s v="Maharashtra"/>
    <n v="0"/>
    <s v="Pune"/>
    <n v="10264"/>
  </r>
  <r>
    <x v="316"/>
    <x v="21"/>
    <x v="0"/>
    <s v="Research &amp; Development"/>
    <x v="1"/>
    <x v="0"/>
    <x v="1"/>
    <x v="1"/>
    <n v="7805"/>
    <n v="77"/>
    <x v="0"/>
    <x v="3"/>
    <x v="3"/>
    <x v="1"/>
    <x v="1"/>
    <x v="2"/>
    <x v="4"/>
    <x v="3"/>
    <x v="26"/>
    <x v="2"/>
    <x v="0"/>
    <x v="0"/>
    <x v="22"/>
    <x v="1"/>
    <x v="2"/>
    <x v="0"/>
    <d v="2020-06-21T00:00:00"/>
    <m/>
    <s v="Pune"/>
    <s v="Maharashtra"/>
    <n v="0"/>
    <s v="Pune"/>
    <n v="7805"/>
  </r>
  <r>
    <x v="317"/>
    <x v="27"/>
    <x v="1"/>
    <s v="Finance"/>
    <x v="3"/>
    <x v="1"/>
    <x v="3"/>
    <x v="0"/>
    <n v="9667"/>
    <n v="38"/>
    <x v="0"/>
    <x v="1"/>
    <x v="3"/>
    <x v="1"/>
    <x v="10"/>
    <x v="5"/>
    <x v="4"/>
    <x v="2"/>
    <x v="2"/>
    <x v="1"/>
    <x v="0"/>
    <x v="1"/>
    <x v="29"/>
    <x v="1"/>
    <x v="3"/>
    <x v="1"/>
    <d v="2025-01-23T00:00:00"/>
    <d v="2025-12-18T00:00:00"/>
    <s v="Bengaluru"/>
    <s v="Karnataka"/>
    <n v="0"/>
    <s v="Bengaluru"/>
    <n v="9667"/>
  </r>
  <r>
    <x v="318"/>
    <x v="3"/>
    <x v="0"/>
    <s v="Research &amp; Development"/>
    <x v="10"/>
    <x v="0"/>
    <x v="3"/>
    <x v="1"/>
    <n v="7646"/>
    <n v="113"/>
    <x v="0"/>
    <x v="3"/>
    <x v="2"/>
    <x v="0"/>
    <x v="2"/>
    <x v="2"/>
    <x v="2"/>
    <x v="0"/>
    <x v="15"/>
    <x v="2"/>
    <x v="0"/>
    <x v="1"/>
    <x v="14"/>
    <x v="1"/>
    <x v="0"/>
    <x v="0"/>
    <d v="2019-12-06T00:00:00"/>
    <m/>
    <s v="Coimbatore"/>
    <s v="Tamil Nadu"/>
    <n v="0"/>
    <s v="Coimbatore"/>
    <n v="7646"/>
  </r>
  <r>
    <x v="319"/>
    <x v="38"/>
    <x v="1"/>
    <s v="Operations"/>
    <x v="5"/>
    <x v="2"/>
    <x v="0"/>
    <x v="0"/>
    <n v="8369"/>
    <n v="60"/>
    <x v="0"/>
    <x v="3"/>
    <x v="3"/>
    <x v="1"/>
    <x v="2"/>
    <x v="2"/>
    <x v="2"/>
    <x v="0"/>
    <x v="9"/>
    <x v="6"/>
    <x v="0"/>
    <x v="0"/>
    <x v="24"/>
    <x v="2"/>
    <x v="2"/>
    <x v="0"/>
    <d v="2025-03-30T00:00:00"/>
    <m/>
    <s v="Kochi"/>
    <s v="Kerala"/>
    <n v="0"/>
    <s v="Kochi"/>
    <n v="8369"/>
  </r>
  <r>
    <x v="320"/>
    <x v="20"/>
    <x v="0"/>
    <s v="Operations"/>
    <x v="11"/>
    <x v="0"/>
    <x v="3"/>
    <x v="4"/>
    <n v="11660"/>
    <n v="111"/>
    <x v="0"/>
    <x v="3"/>
    <x v="3"/>
    <x v="0"/>
    <x v="6"/>
    <x v="3"/>
    <x v="2"/>
    <x v="0"/>
    <x v="1"/>
    <x v="0"/>
    <x v="0"/>
    <x v="0"/>
    <x v="4"/>
    <x v="1"/>
    <x v="3"/>
    <x v="0"/>
    <d v="2023-10-14T00:00:00"/>
    <m/>
    <s v="Ahmedabad"/>
    <s v="Gujarat"/>
    <n v="0"/>
    <s v="Ahmedabad"/>
    <n v="11660"/>
  </r>
  <r>
    <x v="321"/>
    <x v="29"/>
    <x v="0"/>
    <s v="Research &amp; Development"/>
    <x v="1"/>
    <x v="1"/>
    <x v="3"/>
    <x v="3"/>
    <n v="11579"/>
    <n v="30"/>
    <x v="0"/>
    <x v="0"/>
    <x v="2"/>
    <x v="1"/>
    <x v="5"/>
    <x v="5"/>
    <x v="3"/>
    <x v="9"/>
    <x v="31"/>
    <x v="3"/>
    <x v="1"/>
    <x v="0"/>
    <x v="24"/>
    <x v="1"/>
    <x v="3"/>
    <x v="0"/>
    <d v="2025-05-19T00:00:00"/>
    <m/>
    <s v="Mumbai"/>
    <s v="Maharashtra"/>
    <n v="0"/>
    <s v="Mumbai"/>
    <n v="11579"/>
  </r>
  <r>
    <x v="322"/>
    <x v="39"/>
    <x v="1"/>
    <s v="Research &amp; Development"/>
    <x v="9"/>
    <x v="1"/>
    <x v="3"/>
    <x v="1"/>
    <n v="7706"/>
    <n v="94"/>
    <x v="0"/>
    <x v="0"/>
    <x v="2"/>
    <x v="1"/>
    <x v="1"/>
    <x v="1"/>
    <x v="4"/>
    <x v="2"/>
    <x v="19"/>
    <x v="0"/>
    <x v="0"/>
    <x v="0"/>
    <x v="4"/>
    <x v="0"/>
    <x v="2"/>
    <x v="0"/>
    <d v="2016-08-07T00:00:00"/>
    <m/>
    <s v="Chennai"/>
    <s v="Tamil Nadu"/>
    <n v="0"/>
    <s v="Chennai"/>
    <n v="7706"/>
  </r>
  <r>
    <x v="323"/>
    <x v="33"/>
    <x v="0"/>
    <s v="Human Resources"/>
    <x v="13"/>
    <x v="0"/>
    <x v="1"/>
    <x v="0"/>
    <n v="10222"/>
    <n v="111"/>
    <x v="0"/>
    <x v="2"/>
    <x v="2"/>
    <x v="3"/>
    <x v="13"/>
    <x v="4"/>
    <x v="3"/>
    <x v="0"/>
    <x v="33"/>
    <x v="6"/>
    <x v="0"/>
    <x v="0"/>
    <x v="19"/>
    <x v="2"/>
    <x v="0"/>
    <x v="0"/>
    <d v="2024-03-08T00:00:00"/>
    <m/>
    <s v="Hyderabad"/>
    <s v="Telangana"/>
    <n v="0"/>
    <s v="Hyderabad"/>
    <n v="10222"/>
  </r>
  <r>
    <x v="324"/>
    <x v="9"/>
    <x v="1"/>
    <s v="Operations"/>
    <x v="11"/>
    <x v="1"/>
    <x v="0"/>
    <x v="2"/>
    <n v="6468"/>
    <n v="39"/>
    <x v="1"/>
    <x v="1"/>
    <x v="3"/>
    <x v="0"/>
    <x v="2"/>
    <x v="2"/>
    <x v="2"/>
    <x v="0"/>
    <x v="15"/>
    <x v="1"/>
    <x v="0"/>
    <x v="0"/>
    <x v="16"/>
    <x v="0"/>
    <x v="1"/>
    <x v="0"/>
    <d v="2017-05-07T00:00:00"/>
    <m/>
    <s v="Kolkata"/>
    <s v="West Bengal"/>
    <n v="0"/>
    <s v="Kolkata"/>
    <n v="6468"/>
  </r>
  <r>
    <x v="325"/>
    <x v="3"/>
    <x v="0"/>
    <s v="Finance"/>
    <x v="14"/>
    <x v="1"/>
    <x v="4"/>
    <x v="0"/>
    <n v="8062"/>
    <n v="115"/>
    <x v="0"/>
    <x v="3"/>
    <x v="3"/>
    <x v="2"/>
    <x v="9"/>
    <x v="3"/>
    <x v="2"/>
    <x v="0"/>
    <x v="22"/>
    <x v="1"/>
    <x v="0"/>
    <x v="0"/>
    <x v="20"/>
    <x v="1"/>
    <x v="2"/>
    <x v="0"/>
    <d v="2018-01-23T00:00:00"/>
    <m/>
    <s v="Kochi"/>
    <s v="Kerala"/>
    <n v="0"/>
    <s v="Kochi"/>
    <n v="8062"/>
  </r>
  <r>
    <x v="326"/>
    <x v="38"/>
    <x v="1"/>
    <s v="IT"/>
    <x v="6"/>
    <x v="1"/>
    <x v="5"/>
    <x v="1"/>
    <n v="8686"/>
    <n v="114"/>
    <x v="0"/>
    <x v="1"/>
    <x v="1"/>
    <x v="3"/>
    <x v="6"/>
    <x v="1"/>
    <x v="2"/>
    <x v="4"/>
    <x v="22"/>
    <x v="5"/>
    <x v="0"/>
    <x v="2"/>
    <x v="21"/>
    <x v="0"/>
    <x v="1"/>
    <x v="0"/>
    <d v="2016-06-15T00:00:00"/>
    <m/>
    <s v="Delhi"/>
    <s v="Delhi"/>
    <n v="0"/>
    <s v="Delhi"/>
    <n v="8686"/>
  </r>
  <r>
    <x v="327"/>
    <x v="23"/>
    <x v="0"/>
    <s v="Human Resources"/>
    <x v="13"/>
    <x v="2"/>
    <x v="5"/>
    <x v="0"/>
    <n v="8300"/>
    <n v="106"/>
    <x v="0"/>
    <x v="1"/>
    <x v="0"/>
    <x v="0"/>
    <x v="2"/>
    <x v="2"/>
    <x v="2"/>
    <x v="0"/>
    <x v="7"/>
    <x v="3"/>
    <x v="1"/>
    <x v="0"/>
    <x v="18"/>
    <x v="1"/>
    <x v="0"/>
    <x v="1"/>
    <d v="2018-02-25T00:00:00"/>
    <d v="2024-07-10T00:00:00"/>
    <s v="Ahmedabad"/>
    <s v="Gujarat"/>
    <n v="0"/>
    <s v="Ahmedabad"/>
    <n v="8300"/>
  </r>
  <r>
    <x v="328"/>
    <x v="0"/>
    <x v="0"/>
    <s v="Finance"/>
    <x v="14"/>
    <x v="2"/>
    <x v="4"/>
    <x v="1"/>
    <n v="7706"/>
    <n v="93"/>
    <x v="0"/>
    <x v="3"/>
    <x v="1"/>
    <x v="0"/>
    <x v="7"/>
    <x v="5"/>
    <x v="5"/>
    <x v="1"/>
    <x v="0"/>
    <x v="1"/>
    <x v="0"/>
    <x v="0"/>
    <x v="16"/>
    <x v="1"/>
    <x v="0"/>
    <x v="0"/>
    <d v="2022-01-31T00:00:00"/>
    <m/>
    <s v="Hyderabad"/>
    <s v="Telangana"/>
    <n v="0"/>
    <s v="Hyderabad"/>
    <n v="7706"/>
  </r>
  <r>
    <x v="329"/>
    <x v="14"/>
    <x v="0"/>
    <s v="Research &amp; Development"/>
    <x v="10"/>
    <x v="0"/>
    <x v="3"/>
    <x v="2"/>
    <n v="5188"/>
    <n v="25"/>
    <x v="1"/>
    <x v="1"/>
    <x v="3"/>
    <x v="2"/>
    <x v="4"/>
    <x v="6"/>
    <x v="3"/>
    <x v="3"/>
    <x v="2"/>
    <x v="6"/>
    <x v="1"/>
    <x v="0"/>
    <x v="15"/>
    <x v="0"/>
    <x v="3"/>
    <x v="0"/>
    <d v="2018-08-11T00:00:00"/>
    <m/>
    <s v="Chennai"/>
    <s v="Tamil Nadu"/>
    <n v="0"/>
    <s v="Chennai"/>
    <n v="5188"/>
  </r>
  <r>
    <x v="330"/>
    <x v="12"/>
    <x v="0"/>
    <s v="IT"/>
    <x v="6"/>
    <x v="0"/>
    <x v="2"/>
    <x v="1"/>
    <n v="7648"/>
    <n v="35"/>
    <x v="0"/>
    <x v="2"/>
    <x v="1"/>
    <x v="2"/>
    <x v="10"/>
    <x v="3"/>
    <x v="2"/>
    <x v="5"/>
    <x v="1"/>
    <x v="0"/>
    <x v="1"/>
    <x v="1"/>
    <x v="4"/>
    <x v="2"/>
    <x v="1"/>
    <x v="0"/>
    <d v="2015-04-08T00:00:00"/>
    <m/>
    <s v="Coimbatore"/>
    <s v="Tamil Nadu"/>
    <n v="0"/>
    <s v="Coimbatore"/>
    <n v="7648"/>
  </r>
  <r>
    <x v="331"/>
    <x v="9"/>
    <x v="1"/>
    <s v="Sales"/>
    <x v="13"/>
    <x v="2"/>
    <x v="3"/>
    <x v="2"/>
    <n v="5367"/>
    <n v="57"/>
    <x v="0"/>
    <x v="3"/>
    <x v="2"/>
    <x v="1"/>
    <x v="6"/>
    <x v="7"/>
    <x v="5"/>
    <x v="5"/>
    <x v="11"/>
    <x v="2"/>
    <x v="0"/>
    <x v="0"/>
    <x v="22"/>
    <x v="1"/>
    <x v="0"/>
    <x v="1"/>
    <d v="2017-06-25T00:00:00"/>
    <d v="2022-07-11T00:00:00"/>
    <s v="Ahmedabad"/>
    <s v="Gujarat"/>
    <n v="0"/>
    <s v="Ahmedabad"/>
    <n v="5367"/>
  </r>
  <r>
    <x v="332"/>
    <x v="19"/>
    <x v="0"/>
    <s v="Finance"/>
    <x v="14"/>
    <x v="1"/>
    <x v="3"/>
    <x v="1"/>
    <n v="7420"/>
    <n v="99"/>
    <x v="0"/>
    <x v="2"/>
    <x v="3"/>
    <x v="3"/>
    <x v="1"/>
    <x v="1"/>
    <x v="2"/>
    <x v="2"/>
    <x v="10"/>
    <x v="6"/>
    <x v="0"/>
    <x v="0"/>
    <x v="13"/>
    <x v="0"/>
    <x v="1"/>
    <x v="0"/>
    <d v="2016-06-06T00:00:00"/>
    <m/>
    <s v="Bengaluru"/>
    <s v="Karnataka"/>
    <n v="0"/>
    <s v="Bengaluru"/>
    <n v="7420"/>
  </r>
  <r>
    <x v="333"/>
    <x v="39"/>
    <x v="0"/>
    <s v="Operations"/>
    <x v="5"/>
    <x v="0"/>
    <x v="2"/>
    <x v="0"/>
    <n v="9442"/>
    <n v="66"/>
    <x v="1"/>
    <x v="2"/>
    <x v="0"/>
    <x v="1"/>
    <x v="10"/>
    <x v="5"/>
    <x v="2"/>
    <x v="5"/>
    <x v="26"/>
    <x v="6"/>
    <x v="1"/>
    <x v="2"/>
    <x v="19"/>
    <x v="0"/>
    <x v="3"/>
    <x v="0"/>
    <d v="2024-12-28T00:00:00"/>
    <m/>
    <s v="Chennai"/>
    <s v="Tamil Nadu"/>
    <n v="0"/>
    <s v="Chennai"/>
    <n v="9442"/>
  </r>
  <r>
    <x v="334"/>
    <x v="25"/>
    <x v="1"/>
    <s v="Sales"/>
    <x v="8"/>
    <x v="0"/>
    <x v="5"/>
    <x v="0"/>
    <n v="9993"/>
    <n v="29"/>
    <x v="0"/>
    <x v="0"/>
    <x v="3"/>
    <x v="2"/>
    <x v="1"/>
    <x v="5"/>
    <x v="5"/>
    <x v="4"/>
    <x v="26"/>
    <x v="3"/>
    <x v="0"/>
    <x v="0"/>
    <x v="12"/>
    <x v="0"/>
    <x v="1"/>
    <x v="0"/>
    <d v="2023-04-17T00:00:00"/>
    <m/>
    <s v="Kochi"/>
    <s v="Kerala"/>
    <n v="0"/>
    <s v="Kochi"/>
    <n v="9993"/>
  </r>
  <r>
    <x v="335"/>
    <x v="37"/>
    <x v="0"/>
    <s v="Finance"/>
    <x v="14"/>
    <x v="0"/>
    <x v="0"/>
    <x v="0"/>
    <n v="9292"/>
    <n v="56"/>
    <x v="0"/>
    <x v="3"/>
    <x v="1"/>
    <x v="1"/>
    <x v="1"/>
    <x v="3"/>
    <x v="4"/>
    <x v="2"/>
    <x v="17"/>
    <x v="2"/>
    <x v="0"/>
    <x v="0"/>
    <x v="25"/>
    <x v="1"/>
    <x v="2"/>
    <x v="0"/>
    <d v="2020-11-18T00:00:00"/>
    <m/>
    <s v="Kochi"/>
    <s v="Kerala"/>
    <n v="0"/>
    <s v="Kochi"/>
    <n v="9292"/>
  </r>
  <r>
    <x v="336"/>
    <x v="8"/>
    <x v="0"/>
    <s v="Sales"/>
    <x v="4"/>
    <x v="1"/>
    <x v="1"/>
    <x v="0"/>
    <n v="9181"/>
    <n v="104"/>
    <x v="1"/>
    <x v="1"/>
    <x v="0"/>
    <x v="1"/>
    <x v="1"/>
    <x v="2"/>
    <x v="4"/>
    <x v="2"/>
    <x v="28"/>
    <x v="0"/>
    <x v="0"/>
    <x v="1"/>
    <x v="18"/>
    <x v="2"/>
    <x v="2"/>
    <x v="0"/>
    <d v="2024-05-15T00:00:00"/>
    <m/>
    <s v="Chennai"/>
    <s v="Tamil Nadu"/>
    <n v="0"/>
    <s v="Chennai"/>
    <n v="9181"/>
  </r>
  <r>
    <x v="337"/>
    <x v="10"/>
    <x v="0"/>
    <s v="IT"/>
    <x v="6"/>
    <x v="1"/>
    <x v="4"/>
    <x v="1"/>
    <n v="8234"/>
    <n v="101"/>
    <x v="0"/>
    <x v="0"/>
    <x v="2"/>
    <x v="1"/>
    <x v="9"/>
    <x v="2"/>
    <x v="1"/>
    <x v="0"/>
    <x v="19"/>
    <x v="0"/>
    <x v="0"/>
    <x v="0"/>
    <x v="19"/>
    <x v="1"/>
    <x v="0"/>
    <x v="0"/>
    <d v="2017-12-05T00:00:00"/>
    <m/>
    <s v="Ahmedabad"/>
    <s v="Gujarat"/>
    <n v="0"/>
    <s v="Ahmedabad"/>
    <n v="8234"/>
  </r>
  <r>
    <x v="338"/>
    <x v="29"/>
    <x v="0"/>
    <s v="Sales"/>
    <x v="13"/>
    <x v="1"/>
    <x v="4"/>
    <x v="1"/>
    <n v="7245"/>
    <n v="103"/>
    <x v="1"/>
    <x v="3"/>
    <x v="2"/>
    <x v="2"/>
    <x v="4"/>
    <x v="6"/>
    <x v="3"/>
    <x v="3"/>
    <x v="29"/>
    <x v="3"/>
    <x v="0"/>
    <x v="2"/>
    <x v="26"/>
    <x v="1"/>
    <x v="3"/>
    <x v="0"/>
    <d v="2024-12-23T00:00:00"/>
    <m/>
    <s v="Kolkata"/>
    <s v="West Bengal"/>
    <n v="0"/>
    <s v="Kolkata"/>
    <n v="7245"/>
  </r>
  <r>
    <x v="339"/>
    <x v="34"/>
    <x v="1"/>
    <s v="Operations"/>
    <x v="2"/>
    <x v="1"/>
    <x v="1"/>
    <x v="1"/>
    <n v="6258"/>
    <n v="89"/>
    <x v="0"/>
    <x v="0"/>
    <x v="1"/>
    <x v="0"/>
    <x v="7"/>
    <x v="2"/>
    <x v="5"/>
    <x v="4"/>
    <x v="1"/>
    <x v="5"/>
    <x v="0"/>
    <x v="0"/>
    <x v="5"/>
    <x v="1"/>
    <x v="0"/>
    <x v="0"/>
    <d v="2023-06-30T00:00:00"/>
    <m/>
    <s v="Hyderabad"/>
    <s v="Telangana"/>
    <n v="0"/>
    <s v="Hyderabad"/>
    <n v="6258"/>
  </r>
  <r>
    <x v="340"/>
    <x v="29"/>
    <x v="1"/>
    <s v="Sales"/>
    <x v="8"/>
    <x v="2"/>
    <x v="4"/>
    <x v="2"/>
    <n v="5670"/>
    <n v="42"/>
    <x v="1"/>
    <x v="0"/>
    <x v="3"/>
    <x v="2"/>
    <x v="8"/>
    <x v="3"/>
    <x v="2"/>
    <x v="6"/>
    <x v="0"/>
    <x v="3"/>
    <x v="0"/>
    <x v="0"/>
    <x v="5"/>
    <x v="0"/>
    <x v="2"/>
    <x v="0"/>
    <d v="2017-10-08T00:00:00"/>
    <m/>
    <s v="Ahmedabad"/>
    <s v="Gujarat"/>
    <n v="0"/>
    <s v="Ahmedabad"/>
    <n v="5670"/>
  </r>
  <r>
    <x v="341"/>
    <x v="38"/>
    <x v="1"/>
    <s v="Operations"/>
    <x v="11"/>
    <x v="2"/>
    <x v="1"/>
    <x v="1"/>
    <n v="7144"/>
    <n v="43"/>
    <x v="0"/>
    <x v="0"/>
    <x v="2"/>
    <x v="0"/>
    <x v="2"/>
    <x v="2"/>
    <x v="2"/>
    <x v="0"/>
    <x v="7"/>
    <x v="2"/>
    <x v="0"/>
    <x v="1"/>
    <x v="22"/>
    <x v="2"/>
    <x v="0"/>
    <x v="0"/>
    <d v="2021-11-27T00:00:00"/>
    <m/>
    <s v="Kolkata"/>
    <s v="West Bengal"/>
    <n v="0"/>
    <s v="Kolkata"/>
    <n v="7144"/>
  </r>
  <r>
    <x v="342"/>
    <x v="0"/>
    <x v="1"/>
    <s v="IT"/>
    <x v="0"/>
    <x v="0"/>
    <x v="5"/>
    <x v="0"/>
    <n v="9731"/>
    <n v="118"/>
    <x v="1"/>
    <x v="2"/>
    <x v="1"/>
    <x v="1"/>
    <x v="3"/>
    <x v="6"/>
    <x v="2"/>
    <x v="2"/>
    <x v="22"/>
    <x v="3"/>
    <x v="1"/>
    <x v="0"/>
    <x v="14"/>
    <x v="1"/>
    <x v="0"/>
    <x v="0"/>
    <d v="2025-07-22T00:00:00"/>
    <m/>
    <s v="Mumbai"/>
    <s v="Maharashtra"/>
    <n v="0"/>
    <s v="Mumbai"/>
    <n v="9731"/>
  </r>
  <r>
    <x v="343"/>
    <x v="13"/>
    <x v="0"/>
    <s v="Human Resources"/>
    <x v="13"/>
    <x v="1"/>
    <x v="0"/>
    <x v="0"/>
    <n v="9577"/>
    <n v="33"/>
    <x v="0"/>
    <x v="2"/>
    <x v="3"/>
    <x v="3"/>
    <x v="2"/>
    <x v="2"/>
    <x v="2"/>
    <x v="0"/>
    <x v="7"/>
    <x v="6"/>
    <x v="0"/>
    <x v="0"/>
    <x v="16"/>
    <x v="1"/>
    <x v="0"/>
    <x v="0"/>
    <d v="2019-03-04T00:00:00"/>
    <m/>
    <s v="Kochi"/>
    <s v="Kerala"/>
    <n v="0"/>
    <s v="Kochi"/>
    <n v="9577"/>
  </r>
  <r>
    <x v="344"/>
    <x v="21"/>
    <x v="0"/>
    <s v="IT"/>
    <x v="6"/>
    <x v="0"/>
    <x v="3"/>
    <x v="0"/>
    <n v="10344"/>
    <n v="99"/>
    <x v="1"/>
    <x v="3"/>
    <x v="1"/>
    <x v="3"/>
    <x v="4"/>
    <x v="6"/>
    <x v="3"/>
    <x v="3"/>
    <x v="26"/>
    <x v="5"/>
    <x v="0"/>
    <x v="1"/>
    <x v="24"/>
    <x v="2"/>
    <x v="1"/>
    <x v="0"/>
    <d v="2017-05-17T00:00:00"/>
    <m/>
    <s v="Mumbai"/>
    <s v="Maharashtra"/>
    <n v="0"/>
    <s v="Mumbai"/>
    <n v="10344"/>
  </r>
  <r>
    <x v="345"/>
    <x v="26"/>
    <x v="1"/>
    <s v="IT"/>
    <x v="7"/>
    <x v="1"/>
    <x v="4"/>
    <x v="2"/>
    <n v="5000"/>
    <n v="81"/>
    <x v="0"/>
    <x v="3"/>
    <x v="3"/>
    <x v="3"/>
    <x v="1"/>
    <x v="1"/>
    <x v="2"/>
    <x v="3"/>
    <x v="30"/>
    <x v="2"/>
    <x v="1"/>
    <x v="0"/>
    <x v="27"/>
    <x v="0"/>
    <x v="3"/>
    <x v="0"/>
    <d v="2025-01-21T00:00:00"/>
    <m/>
    <s v="Kolkata"/>
    <s v="West Bengal"/>
    <n v="0"/>
    <s v="Kolkata"/>
    <n v="5000"/>
  </r>
  <r>
    <x v="346"/>
    <x v="10"/>
    <x v="1"/>
    <s v="Operations"/>
    <x v="2"/>
    <x v="1"/>
    <x v="4"/>
    <x v="0"/>
    <n v="9918"/>
    <n v="29"/>
    <x v="1"/>
    <x v="0"/>
    <x v="3"/>
    <x v="1"/>
    <x v="8"/>
    <x v="6"/>
    <x v="5"/>
    <x v="0"/>
    <x v="2"/>
    <x v="2"/>
    <x v="1"/>
    <x v="0"/>
    <x v="29"/>
    <x v="2"/>
    <x v="1"/>
    <x v="0"/>
    <d v="2018-06-19T00:00:00"/>
    <m/>
    <s v="Chennai"/>
    <s v="Tamil Nadu"/>
    <n v="0"/>
    <s v="Chennai"/>
    <n v="9918"/>
  </r>
  <r>
    <x v="347"/>
    <x v="20"/>
    <x v="1"/>
    <s v="Research &amp; Development"/>
    <x v="1"/>
    <x v="0"/>
    <x v="1"/>
    <x v="1"/>
    <n v="5437"/>
    <n v="105"/>
    <x v="0"/>
    <x v="2"/>
    <x v="0"/>
    <x v="3"/>
    <x v="2"/>
    <x v="2"/>
    <x v="2"/>
    <x v="0"/>
    <x v="9"/>
    <x v="4"/>
    <x v="0"/>
    <x v="1"/>
    <x v="0"/>
    <x v="0"/>
    <x v="0"/>
    <x v="0"/>
    <d v="2021-02-10T00:00:00"/>
    <m/>
    <s v="Bengaluru"/>
    <s v="Karnataka"/>
    <n v="0"/>
    <s v="Bengaluru"/>
    <n v="5437"/>
  </r>
  <r>
    <x v="348"/>
    <x v="26"/>
    <x v="0"/>
    <s v="Human Resources"/>
    <x v="12"/>
    <x v="0"/>
    <x v="4"/>
    <x v="3"/>
    <n v="9861"/>
    <n v="110"/>
    <x v="0"/>
    <x v="1"/>
    <x v="3"/>
    <x v="2"/>
    <x v="9"/>
    <x v="2"/>
    <x v="1"/>
    <x v="1"/>
    <x v="13"/>
    <x v="5"/>
    <x v="0"/>
    <x v="0"/>
    <x v="15"/>
    <x v="0"/>
    <x v="1"/>
    <x v="0"/>
    <d v="2016-01-23T00:00:00"/>
    <m/>
    <s v="Hyderabad"/>
    <s v="Telangana"/>
    <n v="0"/>
    <s v="Hyderabad"/>
    <n v="9861"/>
  </r>
  <r>
    <x v="349"/>
    <x v="2"/>
    <x v="1"/>
    <s v="Sales"/>
    <x v="13"/>
    <x v="2"/>
    <x v="0"/>
    <x v="1"/>
    <n v="7492"/>
    <n v="85"/>
    <x v="0"/>
    <x v="3"/>
    <x v="3"/>
    <x v="1"/>
    <x v="0"/>
    <x v="5"/>
    <x v="3"/>
    <x v="1"/>
    <x v="12"/>
    <x v="3"/>
    <x v="0"/>
    <x v="0"/>
    <x v="0"/>
    <x v="0"/>
    <x v="2"/>
    <x v="0"/>
    <d v="2021-11-29T00:00:00"/>
    <m/>
    <s v="Bengaluru"/>
    <s v="Karnataka"/>
    <n v="0"/>
    <s v="Bengaluru"/>
    <n v="7492"/>
  </r>
  <r>
    <x v="350"/>
    <x v="29"/>
    <x v="1"/>
    <s v="Finance"/>
    <x v="14"/>
    <x v="0"/>
    <x v="0"/>
    <x v="1"/>
    <n v="6950"/>
    <n v="118"/>
    <x v="1"/>
    <x v="0"/>
    <x v="1"/>
    <x v="1"/>
    <x v="4"/>
    <x v="6"/>
    <x v="3"/>
    <x v="3"/>
    <x v="15"/>
    <x v="6"/>
    <x v="0"/>
    <x v="0"/>
    <x v="10"/>
    <x v="1"/>
    <x v="0"/>
    <x v="0"/>
    <d v="2025-11-29T00:00:00"/>
    <m/>
    <s v="Chennai"/>
    <s v="Tamil Nadu"/>
    <n v="0"/>
    <s v="Chennai"/>
    <n v="6950"/>
  </r>
  <r>
    <x v="351"/>
    <x v="7"/>
    <x v="1"/>
    <s v="Sales"/>
    <x v="8"/>
    <x v="1"/>
    <x v="4"/>
    <x v="1"/>
    <n v="6164"/>
    <n v="48"/>
    <x v="0"/>
    <x v="1"/>
    <x v="1"/>
    <x v="2"/>
    <x v="1"/>
    <x v="3"/>
    <x v="4"/>
    <x v="2"/>
    <x v="17"/>
    <x v="3"/>
    <x v="1"/>
    <x v="0"/>
    <x v="28"/>
    <x v="0"/>
    <x v="3"/>
    <x v="0"/>
    <d v="2015-05-12T00:00:00"/>
    <m/>
    <s v="Coimbatore"/>
    <s v="Tamil Nadu"/>
    <n v="0"/>
    <s v="Coimbatore"/>
    <n v="6164"/>
  </r>
  <r>
    <x v="352"/>
    <x v="26"/>
    <x v="1"/>
    <s v="Human Resources"/>
    <x v="12"/>
    <x v="1"/>
    <x v="2"/>
    <x v="1"/>
    <n v="6577"/>
    <n v="115"/>
    <x v="0"/>
    <x v="3"/>
    <x v="3"/>
    <x v="2"/>
    <x v="2"/>
    <x v="2"/>
    <x v="2"/>
    <x v="0"/>
    <x v="7"/>
    <x v="0"/>
    <x v="0"/>
    <x v="0"/>
    <x v="17"/>
    <x v="0"/>
    <x v="2"/>
    <x v="0"/>
    <d v="2018-02-12T00:00:00"/>
    <m/>
    <s v="Delhi"/>
    <s v="Delhi"/>
    <n v="0"/>
    <s v="Delhi"/>
    <n v="6577"/>
  </r>
  <r>
    <x v="353"/>
    <x v="12"/>
    <x v="0"/>
    <s v="Human Resources"/>
    <x v="13"/>
    <x v="0"/>
    <x v="2"/>
    <x v="1"/>
    <n v="5600"/>
    <n v="77"/>
    <x v="0"/>
    <x v="0"/>
    <x v="3"/>
    <x v="1"/>
    <x v="2"/>
    <x v="2"/>
    <x v="2"/>
    <x v="0"/>
    <x v="14"/>
    <x v="1"/>
    <x v="0"/>
    <x v="0"/>
    <x v="10"/>
    <x v="0"/>
    <x v="1"/>
    <x v="0"/>
    <d v="2021-12-05T00:00:00"/>
    <m/>
    <s v="Delhi"/>
    <s v="Delhi"/>
    <n v="0"/>
    <s v="Delhi"/>
    <n v="5600"/>
  </r>
  <r>
    <x v="354"/>
    <x v="9"/>
    <x v="0"/>
    <s v="Research &amp; Development"/>
    <x v="1"/>
    <x v="0"/>
    <x v="3"/>
    <x v="2"/>
    <n v="4840"/>
    <n v="88"/>
    <x v="0"/>
    <x v="3"/>
    <x v="3"/>
    <x v="0"/>
    <x v="6"/>
    <x v="5"/>
    <x v="2"/>
    <x v="5"/>
    <x v="12"/>
    <x v="4"/>
    <x v="1"/>
    <x v="0"/>
    <x v="28"/>
    <x v="0"/>
    <x v="1"/>
    <x v="0"/>
    <d v="2021-07-20T00:00:00"/>
    <m/>
    <s v="Kochi"/>
    <s v="Kerala"/>
    <n v="0"/>
    <s v="Kochi"/>
    <n v="4840"/>
  </r>
  <r>
    <x v="355"/>
    <x v="7"/>
    <x v="0"/>
    <s v="Human Resources"/>
    <x v="12"/>
    <x v="1"/>
    <x v="0"/>
    <x v="1"/>
    <n v="8068"/>
    <n v="75"/>
    <x v="0"/>
    <x v="2"/>
    <x v="3"/>
    <x v="1"/>
    <x v="9"/>
    <x v="3"/>
    <x v="1"/>
    <x v="1"/>
    <x v="13"/>
    <x v="3"/>
    <x v="0"/>
    <x v="0"/>
    <x v="13"/>
    <x v="1"/>
    <x v="1"/>
    <x v="0"/>
    <d v="2019-07-17T00:00:00"/>
    <m/>
    <s v="Ahmedabad"/>
    <s v="Gujarat"/>
    <n v="0"/>
    <s v="Ahmedabad"/>
    <n v="8068"/>
  </r>
  <r>
    <x v="356"/>
    <x v="28"/>
    <x v="0"/>
    <s v="IT"/>
    <x v="7"/>
    <x v="3"/>
    <x v="5"/>
    <x v="3"/>
    <n v="10098"/>
    <n v="109"/>
    <x v="0"/>
    <x v="0"/>
    <x v="0"/>
    <x v="3"/>
    <x v="3"/>
    <x v="6"/>
    <x v="5"/>
    <x v="4"/>
    <x v="5"/>
    <x v="3"/>
    <x v="0"/>
    <x v="0"/>
    <x v="13"/>
    <x v="0"/>
    <x v="1"/>
    <x v="0"/>
    <d v="2018-06-21T00:00:00"/>
    <m/>
    <s v="Hyderabad"/>
    <s v="Telangana"/>
    <n v="0"/>
    <s v="Hyderabad"/>
    <n v="10098"/>
  </r>
  <r>
    <x v="357"/>
    <x v="23"/>
    <x v="1"/>
    <s v="IT"/>
    <x v="6"/>
    <x v="0"/>
    <x v="4"/>
    <x v="1"/>
    <n v="6400"/>
    <n v="99"/>
    <x v="0"/>
    <x v="3"/>
    <x v="3"/>
    <x v="2"/>
    <x v="8"/>
    <x v="2"/>
    <x v="5"/>
    <x v="1"/>
    <x v="20"/>
    <x v="6"/>
    <x v="0"/>
    <x v="0"/>
    <x v="1"/>
    <x v="0"/>
    <x v="3"/>
    <x v="0"/>
    <d v="2023-03-25T00:00:00"/>
    <m/>
    <s v="Mumbai"/>
    <s v="Maharashtra"/>
    <n v="0"/>
    <s v="Mumbai"/>
    <n v="6400"/>
  </r>
  <r>
    <x v="358"/>
    <x v="6"/>
    <x v="0"/>
    <s v="Research &amp; Development"/>
    <x v="9"/>
    <x v="0"/>
    <x v="1"/>
    <x v="1"/>
    <n v="7055"/>
    <n v="102"/>
    <x v="1"/>
    <x v="0"/>
    <x v="1"/>
    <x v="0"/>
    <x v="5"/>
    <x v="2"/>
    <x v="2"/>
    <x v="6"/>
    <x v="4"/>
    <x v="2"/>
    <x v="0"/>
    <x v="0"/>
    <x v="4"/>
    <x v="0"/>
    <x v="2"/>
    <x v="0"/>
    <d v="2020-05-10T00:00:00"/>
    <m/>
    <s v="Coimbatore"/>
    <s v="Tamil Nadu"/>
    <n v="0"/>
    <s v="Coimbatore"/>
    <n v="7055"/>
  </r>
  <r>
    <x v="359"/>
    <x v="10"/>
    <x v="0"/>
    <s v="Human Resources"/>
    <x v="13"/>
    <x v="2"/>
    <x v="2"/>
    <x v="3"/>
    <n v="11194"/>
    <n v="65"/>
    <x v="1"/>
    <x v="3"/>
    <x v="2"/>
    <x v="0"/>
    <x v="2"/>
    <x v="2"/>
    <x v="2"/>
    <x v="0"/>
    <x v="34"/>
    <x v="1"/>
    <x v="0"/>
    <x v="0"/>
    <x v="10"/>
    <x v="1"/>
    <x v="3"/>
    <x v="0"/>
    <d v="2015-06-26T00:00:00"/>
    <m/>
    <s v="Chennai"/>
    <s v="Tamil Nadu"/>
    <n v="0"/>
    <s v="Chennai"/>
    <n v="11194"/>
  </r>
  <r>
    <x v="360"/>
    <x v="28"/>
    <x v="0"/>
    <s v="Operations"/>
    <x v="2"/>
    <x v="1"/>
    <x v="4"/>
    <x v="1"/>
    <n v="7762"/>
    <n v="113"/>
    <x v="0"/>
    <x v="3"/>
    <x v="2"/>
    <x v="3"/>
    <x v="12"/>
    <x v="7"/>
    <x v="6"/>
    <x v="1"/>
    <x v="5"/>
    <x v="0"/>
    <x v="0"/>
    <x v="0"/>
    <x v="16"/>
    <x v="0"/>
    <x v="0"/>
    <x v="0"/>
    <d v="2016-07-20T00:00:00"/>
    <m/>
    <s v="Delhi"/>
    <s v="Delhi"/>
    <n v="0"/>
    <s v="Delhi"/>
    <n v="7762"/>
  </r>
  <r>
    <x v="361"/>
    <x v="25"/>
    <x v="1"/>
    <s v="Sales"/>
    <x v="13"/>
    <x v="1"/>
    <x v="4"/>
    <x v="0"/>
    <n v="9346"/>
    <n v="93"/>
    <x v="0"/>
    <x v="1"/>
    <x v="3"/>
    <x v="2"/>
    <x v="9"/>
    <x v="2"/>
    <x v="2"/>
    <x v="1"/>
    <x v="29"/>
    <x v="5"/>
    <x v="0"/>
    <x v="0"/>
    <x v="23"/>
    <x v="0"/>
    <x v="1"/>
    <x v="0"/>
    <d v="2019-03-31T00:00:00"/>
    <m/>
    <s v="Mumbai"/>
    <s v="Maharashtra"/>
    <n v="0"/>
    <s v="Mumbai"/>
    <n v="9346"/>
  </r>
  <r>
    <x v="362"/>
    <x v="25"/>
    <x v="0"/>
    <s v="Sales"/>
    <x v="13"/>
    <x v="0"/>
    <x v="3"/>
    <x v="1"/>
    <n v="8952"/>
    <n v="58"/>
    <x v="0"/>
    <x v="3"/>
    <x v="3"/>
    <x v="0"/>
    <x v="9"/>
    <x v="3"/>
    <x v="1"/>
    <x v="0"/>
    <x v="5"/>
    <x v="5"/>
    <x v="0"/>
    <x v="0"/>
    <x v="15"/>
    <x v="1"/>
    <x v="1"/>
    <x v="0"/>
    <d v="2022-02-08T00:00:00"/>
    <m/>
    <s v="Hyderabad"/>
    <s v="Telangana"/>
    <n v="0"/>
    <s v="Hyderabad"/>
    <n v="8952"/>
  </r>
  <r>
    <x v="363"/>
    <x v="26"/>
    <x v="0"/>
    <s v="Sales"/>
    <x v="8"/>
    <x v="1"/>
    <x v="5"/>
    <x v="1"/>
    <n v="7671"/>
    <n v="49"/>
    <x v="1"/>
    <x v="2"/>
    <x v="3"/>
    <x v="3"/>
    <x v="7"/>
    <x v="2"/>
    <x v="2"/>
    <x v="4"/>
    <x v="2"/>
    <x v="1"/>
    <x v="0"/>
    <x v="0"/>
    <x v="28"/>
    <x v="0"/>
    <x v="1"/>
    <x v="0"/>
    <d v="2015-09-21T00:00:00"/>
    <m/>
    <s v="Coimbatore"/>
    <s v="Tamil Nadu"/>
    <n v="0"/>
    <s v="Coimbatore"/>
    <n v="7671"/>
  </r>
  <r>
    <x v="364"/>
    <x v="37"/>
    <x v="1"/>
    <s v="Finance"/>
    <x v="3"/>
    <x v="0"/>
    <x v="1"/>
    <x v="2"/>
    <n v="6073"/>
    <n v="100"/>
    <x v="0"/>
    <x v="1"/>
    <x v="3"/>
    <x v="2"/>
    <x v="9"/>
    <x v="2"/>
    <x v="1"/>
    <x v="1"/>
    <x v="1"/>
    <x v="5"/>
    <x v="0"/>
    <x v="2"/>
    <x v="20"/>
    <x v="0"/>
    <x v="2"/>
    <x v="0"/>
    <d v="2025-12-20T00:00:00"/>
    <m/>
    <s v="Pune"/>
    <s v="Maharashtra"/>
    <n v="0"/>
    <s v="Pune"/>
    <n v="6073"/>
  </r>
  <r>
    <x v="365"/>
    <x v="4"/>
    <x v="0"/>
    <s v="Research &amp; Development"/>
    <x v="10"/>
    <x v="1"/>
    <x v="0"/>
    <x v="2"/>
    <n v="7172"/>
    <n v="27"/>
    <x v="0"/>
    <x v="3"/>
    <x v="2"/>
    <x v="1"/>
    <x v="1"/>
    <x v="5"/>
    <x v="2"/>
    <x v="2"/>
    <x v="18"/>
    <x v="5"/>
    <x v="0"/>
    <x v="2"/>
    <x v="0"/>
    <x v="0"/>
    <x v="2"/>
    <x v="0"/>
    <d v="2025-03-31T00:00:00"/>
    <m/>
    <s v="Pune"/>
    <s v="Maharashtra"/>
    <n v="0"/>
    <s v="Pune"/>
    <n v="7172"/>
  </r>
  <r>
    <x v="366"/>
    <x v="37"/>
    <x v="0"/>
    <s v="IT"/>
    <x v="7"/>
    <x v="0"/>
    <x v="3"/>
    <x v="0"/>
    <n v="7673"/>
    <n v="109"/>
    <x v="0"/>
    <x v="2"/>
    <x v="1"/>
    <x v="2"/>
    <x v="1"/>
    <x v="6"/>
    <x v="3"/>
    <x v="2"/>
    <x v="11"/>
    <x v="5"/>
    <x v="0"/>
    <x v="0"/>
    <x v="4"/>
    <x v="1"/>
    <x v="0"/>
    <x v="0"/>
    <d v="2015-10-02T00:00:00"/>
    <m/>
    <s v="Kochi"/>
    <s v="Kerala"/>
    <n v="0"/>
    <s v="Kochi"/>
    <n v="7673"/>
  </r>
  <r>
    <x v="367"/>
    <x v="22"/>
    <x v="0"/>
    <s v="Finance"/>
    <x v="14"/>
    <x v="0"/>
    <x v="1"/>
    <x v="0"/>
    <n v="9576"/>
    <n v="98"/>
    <x v="0"/>
    <x v="0"/>
    <x v="0"/>
    <x v="3"/>
    <x v="6"/>
    <x v="2"/>
    <x v="3"/>
    <x v="1"/>
    <x v="10"/>
    <x v="3"/>
    <x v="0"/>
    <x v="0"/>
    <x v="8"/>
    <x v="2"/>
    <x v="1"/>
    <x v="1"/>
    <d v="2019-08-15T00:00:00"/>
    <d v="2024-01-02T00:00:00"/>
    <s v="Delhi"/>
    <s v="Delhi"/>
    <n v="0"/>
    <s v="Delhi"/>
    <n v="9576"/>
  </r>
  <r>
    <x v="368"/>
    <x v="4"/>
    <x v="0"/>
    <s v="Research &amp; Development"/>
    <x v="9"/>
    <x v="0"/>
    <x v="1"/>
    <x v="2"/>
    <n v="6671"/>
    <n v="79"/>
    <x v="1"/>
    <x v="2"/>
    <x v="2"/>
    <x v="3"/>
    <x v="9"/>
    <x v="3"/>
    <x v="1"/>
    <x v="1"/>
    <x v="21"/>
    <x v="5"/>
    <x v="1"/>
    <x v="0"/>
    <x v="14"/>
    <x v="1"/>
    <x v="1"/>
    <x v="0"/>
    <d v="2019-01-28T00:00:00"/>
    <m/>
    <s v="Bengaluru"/>
    <s v="Karnataka"/>
    <n v="0"/>
    <s v="Bengaluru"/>
    <n v="6671"/>
  </r>
  <r>
    <x v="369"/>
    <x v="21"/>
    <x v="1"/>
    <s v="Operations"/>
    <x v="5"/>
    <x v="0"/>
    <x v="1"/>
    <x v="3"/>
    <n v="12929"/>
    <n v="118"/>
    <x v="0"/>
    <x v="2"/>
    <x v="1"/>
    <x v="1"/>
    <x v="6"/>
    <x v="3"/>
    <x v="4"/>
    <x v="2"/>
    <x v="33"/>
    <x v="6"/>
    <x v="0"/>
    <x v="2"/>
    <x v="24"/>
    <x v="0"/>
    <x v="3"/>
    <x v="0"/>
    <d v="2016-07-13T00:00:00"/>
    <m/>
    <s v="Coimbatore"/>
    <s v="Tamil Nadu"/>
    <n v="0"/>
    <s v="Coimbatore"/>
    <n v="12929"/>
  </r>
  <r>
    <x v="370"/>
    <x v="37"/>
    <x v="1"/>
    <s v="IT"/>
    <x v="7"/>
    <x v="0"/>
    <x v="0"/>
    <x v="1"/>
    <n v="8693"/>
    <n v="50"/>
    <x v="1"/>
    <x v="2"/>
    <x v="0"/>
    <x v="3"/>
    <x v="4"/>
    <x v="2"/>
    <x v="3"/>
    <x v="3"/>
    <x v="28"/>
    <x v="1"/>
    <x v="0"/>
    <x v="0"/>
    <x v="0"/>
    <x v="0"/>
    <x v="2"/>
    <x v="0"/>
    <d v="2020-09-02T00:00:00"/>
    <m/>
    <s v="Pune"/>
    <s v="Maharashtra"/>
    <n v="0"/>
    <s v="Pune"/>
    <n v="8693"/>
  </r>
  <r>
    <x v="371"/>
    <x v="37"/>
    <x v="0"/>
    <s v="Research &amp; Development"/>
    <x v="9"/>
    <x v="2"/>
    <x v="2"/>
    <x v="1"/>
    <n v="8077"/>
    <n v="118"/>
    <x v="0"/>
    <x v="3"/>
    <x v="1"/>
    <x v="3"/>
    <x v="10"/>
    <x v="5"/>
    <x v="2"/>
    <x v="5"/>
    <x v="1"/>
    <x v="3"/>
    <x v="0"/>
    <x v="0"/>
    <x v="5"/>
    <x v="1"/>
    <x v="3"/>
    <x v="0"/>
    <d v="2023-03-06T00:00:00"/>
    <m/>
    <s v="Kochi"/>
    <s v="Kerala"/>
    <n v="0"/>
    <s v="Kochi"/>
    <n v="8077"/>
  </r>
  <r>
    <x v="372"/>
    <x v="1"/>
    <x v="1"/>
    <s v="Research &amp; Development"/>
    <x v="1"/>
    <x v="0"/>
    <x v="3"/>
    <x v="3"/>
    <n v="10807"/>
    <n v="37"/>
    <x v="0"/>
    <x v="3"/>
    <x v="2"/>
    <x v="1"/>
    <x v="1"/>
    <x v="3"/>
    <x v="5"/>
    <x v="2"/>
    <x v="30"/>
    <x v="1"/>
    <x v="0"/>
    <x v="1"/>
    <x v="28"/>
    <x v="1"/>
    <x v="3"/>
    <x v="0"/>
    <d v="2020-11-11T00:00:00"/>
    <m/>
    <s v="Mumbai"/>
    <s v="Maharashtra"/>
    <n v="0"/>
    <s v="Mumbai"/>
    <n v="10807"/>
  </r>
  <r>
    <x v="373"/>
    <x v="20"/>
    <x v="1"/>
    <s v="Research &amp; Development"/>
    <x v="1"/>
    <x v="3"/>
    <x v="3"/>
    <x v="3"/>
    <n v="12975"/>
    <n v="96"/>
    <x v="1"/>
    <x v="2"/>
    <x v="3"/>
    <x v="2"/>
    <x v="8"/>
    <x v="1"/>
    <x v="2"/>
    <x v="0"/>
    <x v="22"/>
    <x v="6"/>
    <x v="0"/>
    <x v="2"/>
    <x v="23"/>
    <x v="1"/>
    <x v="3"/>
    <x v="0"/>
    <d v="2024-09-13T00:00:00"/>
    <m/>
    <s v="Hyderabad"/>
    <s v="Telangana"/>
    <n v="0"/>
    <s v="Hyderabad"/>
    <n v="12975"/>
  </r>
  <r>
    <x v="374"/>
    <x v="20"/>
    <x v="0"/>
    <s v="Sales"/>
    <x v="8"/>
    <x v="1"/>
    <x v="2"/>
    <x v="1"/>
    <n v="7092"/>
    <n v="44"/>
    <x v="0"/>
    <x v="1"/>
    <x v="2"/>
    <x v="3"/>
    <x v="9"/>
    <x v="3"/>
    <x v="1"/>
    <x v="1"/>
    <x v="1"/>
    <x v="0"/>
    <x v="0"/>
    <x v="2"/>
    <x v="7"/>
    <x v="0"/>
    <x v="0"/>
    <x v="0"/>
    <d v="2022-01-21T00:00:00"/>
    <m/>
    <s v="Chennai"/>
    <s v="Tamil Nadu"/>
    <n v="0"/>
    <s v="Chennai"/>
    <n v="7092"/>
  </r>
  <r>
    <x v="375"/>
    <x v="3"/>
    <x v="0"/>
    <s v="Sales"/>
    <x v="13"/>
    <x v="1"/>
    <x v="4"/>
    <x v="1"/>
    <n v="7130"/>
    <n v="88"/>
    <x v="0"/>
    <x v="0"/>
    <x v="0"/>
    <x v="1"/>
    <x v="6"/>
    <x v="5"/>
    <x v="1"/>
    <x v="1"/>
    <x v="19"/>
    <x v="2"/>
    <x v="0"/>
    <x v="0"/>
    <x v="7"/>
    <x v="0"/>
    <x v="0"/>
    <x v="0"/>
    <d v="2023-07-13T00:00:00"/>
    <m/>
    <s v="Hyderabad"/>
    <s v="Telangana"/>
    <n v="0"/>
    <s v="Hyderabad"/>
    <n v="7130"/>
  </r>
  <r>
    <x v="376"/>
    <x v="9"/>
    <x v="0"/>
    <s v="Operations"/>
    <x v="5"/>
    <x v="3"/>
    <x v="6"/>
    <x v="2"/>
    <n v="5640"/>
    <n v="58"/>
    <x v="0"/>
    <x v="3"/>
    <x v="2"/>
    <x v="3"/>
    <x v="4"/>
    <x v="6"/>
    <x v="2"/>
    <x v="3"/>
    <x v="28"/>
    <x v="3"/>
    <x v="1"/>
    <x v="0"/>
    <x v="27"/>
    <x v="2"/>
    <x v="2"/>
    <x v="0"/>
    <d v="2024-04-21T00:00:00"/>
    <m/>
    <s v="Coimbatore"/>
    <s v="Tamil Nadu"/>
    <n v="0"/>
    <s v="Coimbatore"/>
    <n v="5640"/>
  </r>
  <r>
    <x v="377"/>
    <x v="10"/>
    <x v="1"/>
    <s v="Research &amp; Development"/>
    <x v="9"/>
    <x v="1"/>
    <x v="3"/>
    <x v="1"/>
    <n v="7446"/>
    <n v="60"/>
    <x v="0"/>
    <x v="0"/>
    <x v="3"/>
    <x v="0"/>
    <x v="8"/>
    <x v="2"/>
    <x v="5"/>
    <x v="1"/>
    <x v="32"/>
    <x v="1"/>
    <x v="1"/>
    <x v="0"/>
    <x v="20"/>
    <x v="1"/>
    <x v="0"/>
    <x v="0"/>
    <d v="2024-05-10T00:00:00"/>
    <m/>
    <s v="Coimbatore"/>
    <s v="Tamil Nadu"/>
    <n v="0"/>
    <s v="Coimbatore"/>
    <n v="7446"/>
  </r>
  <r>
    <x v="378"/>
    <x v="4"/>
    <x v="0"/>
    <s v="Research &amp; Development"/>
    <x v="10"/>
    <x v="1"/>
    <x v="4"/>
    <x v="0"/>
    <n v="9911"/>
    <n v="49"/>
    <x v="0"/>
    <x v="1"/>
    <x v="2"/>
    <x v="0"/>
    <x v="1"/>
    <x v="6"/>
    <x v="3"/>
    <x v="2"/>
    <x v="10"/>
    <x v="3"/>
    <x v="0"/>
    <x v="0"/>
    <x v="18"/>
    <x v="2"/>
    <x v="0"/>
    <x v="0"/>
    <d v="2021-04-09T00:00:00"/>
    <m/>
    <s v="Ahmedabad"/>
    <s v="Gujarat"/>
    <n v="0"/>
    <s v="Ahmedabad"/>
    <n v="9911"/>
  </r>
  <r>
    <x v="379"/>
    <x v="22"/>
    <x v="0"/>
    <s v="IT"/>
    <x v="6"/>
    <x v="1"/>
    <x v="3"/>
    <x v="1"/>
    <n v="6441"/>
    <n v="112"/>
    <x v="0"/>
    <x v="3"/>
    <x v="2"/>
    <x v="0"/>
    <x v="15"/>
    <x v="0"/>
    <x v="1"/>
    <x v="5"/>
    <x v="19"/>
    <x v="1"/>
    <x v="0"/>
    <x v="2"/>
    <x v="20"/>
    <x v="2"/>
    <x v="0"/>
    <x v="0"/>
    <d v="2024-04-25T00:00:00"/>
    <m/>
    <s v="Pune"/>
    <s v="Maharashtra"/>
    <n v="0"/>
    <s v="Pune"/>
    <n v="6441"/>
  </r>
  <r>
    <x v="380"/>
    <x v="1"/>
    <x v="1"/>
    <s v="Human Resources"/>
    <x v="12"/>
    <x v="1"/>
    <x v="2"/>
    <x v="0"/>
    <n v="7723"/>
    <n v="78"/>
    <x v="0"/>
    <x v="3"/>
    <x v="2"/>
    <x v="2"/>
    <x v="2"/>
    <x v="2"/>
    <x v="2"/>
    <x v="0"/>
    <x v="7"/>
    <x v="3"/>
    <x v="0"/>
    <x v="0"/>
    <x v="19"/>
    <x v="1"/>
    <x v="1"/>
    <x v="0"/>
    <d v="2019-03-03T00:00:00"/>
    <m/>
    <s v="Kolkata"/>
    <s v="West Bengal"/>
    <n v="0"/>
    <s v="Kolkata"/>
    <n v="7723"/>
  </r>
  <r>
    <x v="381"/>
    <x v="3"/>
    <x v="1"/>
    <s v="Operations"/>
    <x v="5"/>
    <x v="1"/>
    <x v="1"/>
    <x v="2"/>
    <n v="5486"/>
    <n v="70"/>
    <x v="0"/>
    <x v="3"/>
    <x v="0"/>
    <x v="3"/>
    <x v="2"/>
    <x v="2"/>
    <x v="2"/>
    <x v="0"/>
    <x v="18"/>
    <x v="1"/>
    <x v="0"/>
    <x v="0"/>
    <x v="25"/>
    <x v="0"/>
    <x v="3"/>
    <x v="0"/>
    <d v="2025-11-19T00:00:00"/>
    <m/>
    <s v="Kochi"/>
    <s v="Kerala"/>
    <n v="0"/>
    <s v="Kochi"/>
    <n v="5486"/>
  </r>
  <r>
    <x v="382"/>
    <x v="22"/>
    <x v="1"/>
    <s v="IT"/>
    <x v="0"/>
    <x v="1"/>
    <x v="4"/>
    <x v="1"/>
    <n v="8850"/>
    <n v="50"/>
    <x v="1"/>
    <x v="2"/>
    <x v="0"/>
    <x v="3"/>
    <x v="9"/>
    <x v="6"/>
    <x v="1"/>
    <x v="0"/>
    <x v="4"/>
    <x v="0"/>
    <x v="0"/>
    <x v="1"/>
    <x v="26"/>
    <x v="2"/>
    <x v="1"/>
    <x v="0"/>
    <d v="2022-04-03T00:00:00"/>
    <m/>
    <s v="Pune"/>
    <s v="Maharashtra"/>
    <n v="0"/>
    <s v="Pune"/>
    <n v="8850"/>
  </r>
  <r>
    <x v="383"/>
    <x v="18"/>
    <x v="1"/>
    <s v="Research &amp; Development"/>
    <x v="9"/>
    <x v="3"/>
    <x v="3"/>
    <x v="1"/>
    <n v="7895"/>
    <n v="94"/>
    <x v="1"/>
    <x v="2"/>
    <x v="2"/>
    <x v="1"/>
    <x v="2"/>
    <x v="2"/>
    <x v="2"/>
    <x v="0"/>
    <x v="7"/>
    <x v="4"/>
    <x v="1"/>
    <x v="2"/>
    <x v="0"/>
    <x v="1"/>
    <x v="3"/>
    <x v="1"/>
    <d v="2018-12-30T00:00:00"/>
    <d v="2021-06-30T00:00:00"/>
    <s v="Hyderabad"/>
    <s v="Telangana"/>
    <n v="0"/>
    <s v="Hyderabad"/>
    <n v="7895"/>
  </r>
  <r>
    <x v="384"/>
    <x v="9"/>
    <x v="0"/>
    <s v="Research &amp; Development"/>
    <x v="9"/>
    <x v="1"/>
    <x v="1"/>
    <x v="1"/>
    <n v="6413"/>
    <n v="48"/>
    <x v="1"/>
    <x v="0"/>
    <x v="2"/>
    <x v="3"/>
    <x v="9"/>
    <x v="6"/>
    <x v="1"/>
    <x v="0"/>
    <x v="0"/>
    <x v="6"/>
    <x v="0"/>
    <x v="0"/>
    <x v="24"/>
    <x v="0"/>
    <x v="3"/>
    <x v="0"/>
    <d v="2015-08-27T00:00:00"/>
    <m/>
    <s v="Delhi"/>
    <s v="Delhi"/>
    <n v="0"/>
    <s v="Delhi"/>
    <n v="6413"/>
  </r>
  <r>
    <x v="385"/>
    <x v="22"/>
    <x v="1"/>
    <s v="Operations"/>
    <x v="2"/>
    <x v="1"/>
    <x v="3"/>
    <x v="1"/>
    <n v="9863"/>
    <n v="78"/>
    <x v="0"/>
    <x v="0"/>
    <x v="2"/>
    <x v="3"/>
    <x v="2"/>
    <x v="2"/>
    <x v="2"/>
    <x v="0"/>
    <x v="4"/>
    <x v="0"/>
    <x v="1"/>
    <x v="2"/>
    <x v="16"/>
    <x v="0"/>
    <x v="0"/>
    <x v="0"/>
    <d v="2018-11-01T00:00:00"/>
    <m/>
    <s v="Kochi"/>
    <s v="Kerala"/>
    <n v="0"/>
    <s v="Kochi"/>
    <n v="9863"/>
  </r>
  <r>
    <x v="386"/>
    <x v="6"/>
    <x v="0"/>
    <s v="Finance"/>
    <x v="14"/>
    <x v="0"/>
    <x v="5"/>
    <x v="4"/>
    <n v="13639"/>
    <n v="59"/>
    <x v="0"/>
    <x v="1"/>
    <x v="3"/>
    <x v="1"/>
    <x v="4"/>
    <x v="6"/>
    <x v="2"/>
    <x v="3"/>
    <x v="15"/>
    <x v="5"/>
    <x v="0"/>
    <x v="0"/>
    <x v="8"/>
    <x v="0"/>
    <x v="2"/>
    <x v="0"/>
    <d v="2020-04-21T00:00:00"/>
    <m/>
    <s v="Mumbai"/>
    <s v="Maharashtra"/>
    <n v="0"/>
    <s v="Mumbai"/>
    <n v="13639"/>
  </r>
  <r>
    <x v="387"/>
    <x v="10"/>
    <x v="0"/>
    <s v="Operations"/>
    <x v="11"/>
    <x v="0"/>
    <x v="2"/>
    <x v="3"/>
    <n v="12086"/>
    <n v="110"/>
    <x v="1"/>
    <x v="0"/>
    <x v="3"/>
    <x v="0"/>
    <x v="4"/>
    <x v="6"/>
    <x v="2"/>
    <x v="0"/>
    <x v="31"/>
    <x v="3"/>
    <x v="1"/>
    <x v="0"/>
    <x v="6"/>
    <x v="2"/>
    <x v="0"/>
    <x v="0"/>
    <d v="2016-03-24T00:00:00"/>
    <m/>
    <s v="Bengaluru"/>
    <s v="Karnataka"/>
    <n v="0"/>
    <s v="Bengaluru"/>
    <n v="12086"/>
  </r>
  <r>
    <x v="388"/>
    <x v="0"/>
    <x v="1"/>
    <s v="Sales"/>
    <x v="8"/>
    <x v="1"/>
    <x v="2"/>
    <x v="0"/>
    <n v="7679"/>
    <n v="54"/>
    <x v="0"/>
    <x v="3"/>
    <x v="3"/>
    <x v="1"/>
    <x v="7"/>
    <x v="3"/>
    <x v="2"/>
    <x v="4"/>
    <x v="8"/>
    <x v="5"/>
    <x v="0"/>
    <x v="1"/>
    <x v="19"/>
    <x v="0"/>
    <x v="1"/>
    <x v="0"/>
    <d v="2021-03-28T00:00:00"/>
    <m/>
    <s v="Kochi"/>
    <s v="Kerala"/>
    <n v="0"/>
    <s v="Kochi"/>
    <n v="7679"/>
  </r>
  <r>
    <x v="389"/>
    <x v="8"/>
    <x v="0"/>
    <s v="Operations"/>
    <x v="2"/>
    <x v="2"/>
    <x v="4"/>
    <x v="2"/>
    <n v="4867"/>
    <n v="90"/>
    <x v="0"/>
    <x v="3"/>
    <x v="2"/>
    <x v="3"/>
    <x v="8"/>
    <x v="0"/>
    <x v="5"/>
    <x v="4"/>
    <x v="17"/>
    <x v="0"/>
    <x v="0"/>
    <x v="0"/>
    <x v="29"/>
    <x v="1"/>
    <x v="2"/>
    <x v="0"/>
    <d v="2024-06-07T00:00:00"/>
    <m/>
    <s v="Mumbai"/>
    <s v="Maharashtra"/>
    <n v="0"/>
    <s v="Mumbai"/>
    <n v="4867"/>
  </r>
  <r>
    <x v="390"/>
    <x v="8"/>
    <x v="0"/>
    <s v="Finance"/>
    <x v="3"/>
    <x v="0"/>
    <x v="4"/>
    <x v="3"/>
    <n v="11770"/>
    <n v="42"/>
    <x v="1"/>
    <x v="1"/>
    <x v="2"/>
    <x v="0"/>
    <x v="5"/>
    <x v="6"/>
    <x v="5"/>
    <x v="0"/>
    <x v="28"/>
    <x v="2"/>
    <x v="0"/>
    <x v="0"/>
    <x v="4"/>
    <x v="0"/>
    <x v="1"/>
    <x v="0"/>
    <d v="2018-06-22T00:00:00"/>
    <m/>
    <s v="Chennai"/>
    <s v="Tamil Nadu"/>
    <n v="0"/>
    <s v="Chennai"/>
    <n v="11770"/>
  </r>
  <r>
    <x v="391"/>
    <x v="2"/>
    <x v="1"/>
    <s v="Sales"/>
    <x v="4"/>
    <x v="0"/>
    <x v="3"/>
    <x v="3"/>
    <n v="11583"/>
    <n v="54"/>
    <x v="0"/>
    <x v="2"/>
    <x v="3"/>
    <x v="0"/>
    <x v="8"/>
    <x v="6"/>
    <x v="1"/>
    <x v="6"/>
    <x v="18"/>
    <x v="5"/>
    <x v="0"/>
    <x v="0"/>
    <x v="18"/>
    <x v="0"/>
    <x v="0"/>
    <x v="0"/>
    <d v="2025-03-27T00:00:00"/>
    <m/>
    <s v="Bengaluru"/>
    <s v="Karnataka"/>
    <n v="0"/>
    <s v="Bengaluru"/>
    <n v="11583"/>
  </r>
  <r>
    <x v="392"/>
    <x v="9"/>
    <x v="0"/>
    <s v="Human Resources"/>
    <x v="12"/>
    <x v="1"/>
    <x v="1"/>
    <x v="3"/>
    <n v="10977"/>
    <n v="74"/>
    <x v="0"/>
    <x v="0"/>
    <x v="0"/>
    <x v="3"/>
    <x v="5"/>
    <x v="1"/>
    <x v="2"/>
    <x v="5"/>
    <x v="4"/>
    <x v="5"/>
    <x v="0"/>
    <x v="0"/>
    <x v="13"/>
    <x v="0"/>
    <x v="3"/>
    <x v="0"/>
    <d v="2019-07-02T00:00:00"/>
    <m/>
    <s v="Delhi"/>
    <s v="Delhi"/>
    <n v="0"/>
    <s v="Delhi"/>
    <n v="10977"/>
  </r>
  <r>
    <x v="393"/>
    <x v="9"/>
    <x v="0"/>
    <s v="Finance"/>
    <x v="3"/>
    <x v="1"/>
    <x v="3"/>
    <x v="1"/>
    <n v="7484"/>
    <n v="112"/>
    <x v="1"/>
    <x v="3"/>
    <x v="0"/>
    <x v="2"/>
    <x v="1"/>
    <x v="1"/>
    <x v="3"/>
    <x v="1"/>
    <x v="28"/>
    <x v="1"/>
    <x v="0"/>
    <x v="1"/>
    <x v="8"/>
    <x v="0"/>
    <x v="2"/>
    <x v="0"/>
    <d v="2018-02-08T00:00:00"/>
    <m/>
    <s v="Delhi"/>
    <s v="Delhi"/>
    <n v="0"/>
    <s v="Delhi"/>
    <n v="7484"/>
  </r>
  <r>
    <x v="394"/>
    <x v="38"/>
    <x v="1"/>
    <s v="Sales"/>
    <x v="4"/>
    <x v="0"/>
    <x v="5"/>
    <x v="2"/>
    <n v="3631"/>
    <n v="63"/>
    <x v="0"/>
    <x v="0"/>
    <x v="1"/>
    <x v="3"/>
    <x v="3"/>
    <x v="3"/>
    <x v="6"/>
    <x v="2"/>
    <x v="22"/>
    <x v="2"/>
    <x v="1"/>
    <x v="0"/>
    <x v="6"/>
    <x v="0"/>
    <x v="3"/>
    <x v="0"/>
    <d v="2024-03-17T00:00:00"/>
    <m/>
    <s v="Bengaluru"/>
    <s v="Karnataka"/>
    <n v="0"/>
    <s v="Bengaluru"/>
    <n v="3631"/>
  </r>
  <r>
    <x v="395"/>
    <x v="31"/>
    <x v="1"/>
    <s v="Research &amp; Development"/>
    <x v="9"/>
    <x v="0"/>
    <x v="4"/>
    <x v="0"/>
    <n v="9158"/>
    <n v="41"/>
    <x v="1"/>
    <x v="1"/>
    <x v="1"/>
    <x v="3"/>
    <x v="10"/>
    <x v="1"/>
    <x v="5"/>
    <x v="1"/>
    <x v="21"/>
    <x v="6"/>
    <x v="1"/>
    <x v="0"/>
    <x v="25"/>
    <x v="2"/>
    <x v="1"/>
    <x v="0"/>
    <d v="2021-10-07T00:00:00"/>
    <m/>
    <s v="Kochi"/>
    <s v="Kerala"/>
    <n v="0"/>
    <s v="Kochi"/>
    <n v="9158"/>
  </r>
  <r>
    <x v="396"/>
    <x v="18"/>
    <x v="1"/>
    <s v="IT"/>
    <x v="0"/>
    <x v="1"/>
    <x v="1"/>
    <x v="1"/>
    <n v="8162"/>
    <n v="109"/>
    <x v="0"/>
    <x v="0"/>
    <x v="3"/>
    <x v="3"/>
    <x v="9"/>
    <x v="2"/>
    <x v="1"/>
    <x v="0"/>
    <x v="22"/>
    <x v="5"/>
    <x v="0"/>
    <x v="0"/>
    <x v="0"/>
    <x v="0"/>
    <x v="2"/>
    <x v="0"/>
    <d v="2021-11-11T00:00:00"/>
    <m/>
    <s v="Coimbatore"/>
    <s v="Tamil Nadu"/>
    <n v="0"/>
    <s v="Coimbatore"/>
    <n v="8162"/>
  </r>
  <r>
    <x v="397"/>
    <x v="15"/>
    <x v="0"/>
    <s v="Research &amp; Development"/>
    <x v="9"/>
    <x v="0"/>
    <x v="1"/>
    <x v="1"/>
    <n v="8478"/>
    <n v="45"/>
    <x v="0"/>
    <x v="3"/>
    <x v="1"/>
    <x v="1"/>
    <x v="10"/>
    <x v="3"/>
    <x v="0"/>
    <x v="7"/>
    <x v="6"/>
    <x v="4"/>
    <x v="0"/>
    <x v="0"/>
    <x v="17"/>
    <x v="0"/>
    <x v="1"/>
    <x v="0"/>
    <d v="2017-09-11T00:00:00"/>
    <m/>
    <s v="Delhi"/>
    <s v="Delhi"/>
    <n v="0"/>
    <s v="Delhi"/>
    <n v="8478"/>
  </r>
  <r>
    <x v="398"/>
    <x v="16"/>
    <x v="0"/>
    <s v="Research &amp; Development"/>
    <x v="10"/>
    <x v="0"/>
    <x v="1"/>
    <x v="1"/>
    <n v="8212"/>
    <n v="46"/>
    <x v="0"/>
    <x v="3"/>
    <x v="3"/>
    <x v="1"/>
    <x v="8"/>
    <x v="0"/>
    <x v="5"/>
    <x v="6"/>
    <x v="19"/>
    <x v="1"/>
    <x v="1"/>
    <x v="1"/>
    <x v="26"/>
    <x v="2"/>
    <x v="3"/>
    <x v="0"/>
    <d v="2021-08-06T00:00:00"/>
    <m/>
    <s v="Chennai"/>
    <s v="Tamil Nadu"/>
    <n v="0"/>
    <s v="Chennai"/>
    <n v="8212"/>
  </r>
  <r>
    <x v="399"/>
    <x v="6"/>
    <x v="1"/>
    <s v="Research &amp; Development"/>
    <x v="1"/>
    <x v="0"/>
    <x v="5"/>
    <x v="1"/>
    <n v="9512"/>
    <n v="59"/>
    <x v="0"/>
    <x v="1"/>
    <x v="2"/>
    <x v="1"/>
    <x v="1"/>
    <x v="1"/>
    <x v="2"/>
    <x v="2"/>
    <x v="33"/>
    <x v="2"/>
    <x v="1"/>
    <x v="0"/>
    <x v="10"/>
    <x v="1"/>
    <x v="2"/>
    <x v="0"/>
    <d v="2024-06-25T00:00:00"/>
    <m/>
    <s v="Bengaluru"/>
    <s v="Karnataka"/>
    <n v="0"/>
    <s v="Bengaluru"/>
    <n v="9512"/>
  </r>
  <r>
    <x v="400"/>
    <x v="31"/>
    <x v="0"/>
    <s v="Research &amp; Development"/>
    <x v="10"/>
    <x v="0"/>
    <x v="1"/>
    <x v="1"/>
    <n v="6312"/>
    <n v="102"/>
    <x v="1"/>
    <x v="0"/>
    <x v="1"/>
    <x v="0"/>
    <x v="8"/>
    <x v="0"/>
    <x v="2"/>
    <x v="1"/>
    <x v="28"/>
    <x v="0"/>
    <x v="0"/>
    <x v="2"/>
    <x v="5"/>
    <x v="0"/>
    <x v="1"/>
    <x v="0"/>
    <d v="2017-02-21T00:00:00"/>
    <m/>
    <s v="Bengaluru"/>
    <s v="Karnataka"/>
    <n v="0"/>
    <s v="Bengaluru"/>
    <n v="6312"/>
  </r>
  <r>
    <x v="401"/>
    <x v="21"/>
    <x v="0"/>
    <s v="Operations"/>
    <x v="11"/>
    <x v="0"/>
    <x v="0"/>
    <x v="0"/>
    <n v="9470"/>
    <n v="59"/>
    <x v="0"/>
    <x v="2"/>
    <x v="3"/>
    <x v="2"/>
    <x v="3"/>
    <x v="0"/>
    <x v="1"/>
    <x v="5"/>
    <x v="31"/>
    <x v="4"/>
    <x v="0"/>
    <x v="1"/>
    <x v="21"/>
    <x v="0"/>
    <x v="1"/>
    <x v="0"/>
    <d v="2015-01-28T00:00:00"/>
    <m/>
    <s v="Kolkata"/>
    <s v="West Bengal"/>
    <n v="0"/>
    <s v="Kolkata"/>
    <n v="9470"/>
  </r>
  <r>
    <x v="402"/>
    <x v="21"/>
    <x v="0"/>
    <s v="IT"/>
    <x v="6"/>
    <x v="1"/>
    <x v="4"/>
    <x v="0"/>
    <n v="12022"/>
    <n v="115"/>
    <x v="0"/>
    <x v="0"/>
    <x v="3"/>
    <x v="2"/>
    <x v="2"/>
    <x v="2"/>
    <x v="2"/>
    <x v="0"/>
    <x v="31"/>
    <x v="0"/>
    <x v="0"/>
    <x v="2"/>
    <x v="5"/>
    <x v="0"/>
    <x v="3"/>
    <x v="0"/>
    <d v="2023-06-05T00:00:00"/>
    <m/>
    <s v="Hyderabad"/>
    <s v="Telangana"/>
    <n v="0"/>
    <s v="Hyderabad"/>
    <n v="12022"/>
  </r>
  <r>
    <x v="403"/>
    <x v="0"/>
    <x v="0"/>
    <s v="Sales"/>
    <x v="13"/>
    <x v="1"/>
    <x v="5"/>
    <x v="1"/>
    <n v="7855"/>
    <n v="103"/>
    <x v="0"/>
    <x v="3"/>
    <x v="3"/>
    <x v="2"/>
    <x v="1"/>
    <x v="2"/>
    <x v="3"/>
    <x v="1"/>
    <x v="2"/>
    <x v="5"/>
    <x v="0"/>
    <x v="0"/>
    <x v="3"/>
    <x v="0"/>
    <x v="2"/>
    <x v="0"/>
    <d v="2022-08-24T00:00:00"/>
    <m/>
    <s v="Chennai"/>
    <s v="Tamil Nadu"/>
    <n v="0"/>
    <s v="Chennai"/>
    <n v="7855"/>
  </r>
  <r>
    <x v="404"/>
    <x v="4"/>
    <x v="0"/>
    <s v="Operations"/>
    <x v="11"/>
    <x v="0"/>
    <x v="2"/>
    <x v="2"/>
    <n v="5990"/>
    <n v="104"/>
    <x v="0"/>
    <x v="1"/>
    <x v="0"/>
    <x v="2"/>
    <x v="3"/>
    <x v="3"/>
    <x v="3"/>
    <x v="6"/>
    <x v="19"/>
    <x v="3"/>
    <x v="1"/>
    <x v="1"/>
    <x v="11"/>
    <x v="2"/>
    <x v="1"/>
    <x v="0"/>
    <d v="2017-03-27T00:00:00"/>
    <m/>
    <s v="Hyderabad"/>
    <s v="Telangana"/>
    <n v="0"/>
    <s v="Hyderabad"/>
    <n v="5990"/>
  </r>
  <r>
    <x v="405"/>
    <x v="37"/>
    <x v="1"/>
    <s v="Operations"/>
    <x v="11"/>
    <x v="0"/>
    <x v="1"/>
    <x v="3"/>
    <n v="10665"/>
    <n v="66"/>
    <x v="0"/>
    <x v="2"/>
    <x v="0"/>
    <x v="3"/>
    <x v="6"/>
    <x v="1"/>
    <x v="2"/>
    <x v="3"/>
    <x v="28"/>
    <x v="0"/>
    <x v="0"/>
    <x v="0"/>
    <x v="8"/>
    <x v="0"/>
    <x v="2"/>
    <x v="0"/>
    <d v="2020-12-21T00:00:00"/>
    <m/>
    <s v="Kochi"/>
    <s v="Kerala"/>
    <n v="0"/>
    <s v="Kochi"/>
    <n v="10665"/>
  </r>
  <r>
    <x v="406"/>
    <x v="16"/>
    <x v="1"/>
    <s v="Research &amp; Development"/>
    <x v="1"/>
    <x v="1"/>
    <x v="2"/>
    <x v="1"/>
    <n v="7599"/>
    <n v="103"/>
    <x v="1"/>
    <x v="1"/>
    <x v="2"/>
    <x v="2"/>
    <x v="2"/>
    <x v="2"/>
    <x v="2"/>
    <x v="0"/>
    <x v="25"/>
    <x v="6"/>
    <x v="0"/>
    <x v="0"/>
    <x v="14"/>
    <x v="2"/>
    <x v="2"/>
    <x v="0"/>
    <d v="2016-05-02T00:00:00"/>
    <m/>
    <s v="Hyderabad"/>
    <s v="Telangana"/>
    <n v="0"/>
    <s v="Hyderabad"/>
    <n v="7599"/>
  </r>
  <r>
    <x v="407"/>
    <x v="32"/>
    <x v="0"/>
    <s v="IT"/>
    <x v="0"/>
    <x v="1"/>
    <x v="0"/>
    <x v="1"/>
    <n v="7419"/>
    <n v="107"/>
    <x v="0"/>
    <x v="2"/>
    <x v="3"/>
    <x v="0"/>
    <x v="2"/>
    <x v="2"/>
    <x v="2"/>
    <x v="0"/>
    <x v="19"/>
    <x v="0"/>
    <x v="0"/>
    <x v="2"/>
    <x v="15"/>
    <x v="0"/>
    <x v="0"/>
    <x v="0"/>
    <d v="2018-02-23T00:00:00"/>
    <m/>
    <s v="Kochi"/>
    <s v="Kerala"/>
    <n v="0"/>
    <s v="Kochi"/>
    <n v="7419"/>
  </r>
  <r>
    <x v="408"/>
    <x v="34"/>
    <x v="1"/>
    <s v="Sales"/>
    <x v="4"/>
    <x v="0"/>
    <x v="4"/>
    <x v="1"/>
    <n v="7128"/>
    <n v="62"/>
    <x v="0"/>
    <x v="1"/>
    <x v="0"/>
    <x v="0"/>
    <x v="3"/>
    <x v="2"/>
    <x v="7"/>
    <x v="2"/>
    <x v="22"/>
    <x v="2"/>
    <x v="0"/>
    <x v="0"/>
    <x v="13"/>
    <x v="0"/>
    <x v="1"/>
    <x v="0"/>
    <d v="2016-12-28T00:00:00"/>
    <m/>
    <s v="Chennai"/>
    <s v="Tamil Nadu"/>
    <n v="0"/>
    <s v="Chennai"/>
    <n v="7128"/>
  </r>
  <r>
    <x v="409"/>
    <x v="7"/>
    <x v="0"/>
    <s v="Operations"/>
    <x v="11"/>
    <x v="0"/>
    <x v="1"/>
    <x v="1"/>
    <n v="6693"/>
    <n v="56"/>
    <x v="0"/>
    <x v="1"/>
    <x v="0"/>
    <x v="3"/>
    <x v="7"/>
    <x v="2"/>
    <x v="5"/>
    <x v="3"/>
    <x v="8"/>
    <x v="4"/>
    <x v="0"/>
    <x v="0"/>
    <x v="7"/>
    <x v="2"/>
    <x v="1"/>
    <x v="0"/>
    <d v="2025-02-25T00:00:00"/>
    <m/>
    <s v="Ahmedabad"/>
    <s v="Gujarat"/>
    <n v="0"/>
    <s v="Ahmedabad"/>
    <n v="6693"/>
  </r>
  <r>
    <x v="410"/>
    <x v="30"/>
    <x v="0"/>
    <s v="Finance"/>
    <x v="3"/>
    <x v="1"/>
    <x v="3"/>
    <x v="0"/>
    <n v="8971"/>
    <n v="35"/>
    <x v="0"/>
    <x v="2"/>
    <x v="3"/>
    <x v="3"/>
    <x v="11"/>
    <x v="6"/>
    <x v="2"/>
    <x v="2"/>
    <x v="19"/>
    <x v="1"/>
    <x v="0"/>
    <x v="2"/>
    <x v="23"/>
    <x v="0"/>
    <x v="1"/>
    <x v="0"/>
    <d v="2018-12-11T00:00:00"/>
    <m/>
    <s v="Delhi"/>
    <s v="Delhi"/>
    <n v="0"/>
    <s v="Delhi"/>
    <n v="8971"/>
  </r>
  <r>
    <x v="411"/>
    <x v="20"/>
    <x v="1"/>
    <s v="Finance"/>
    <x v="14"/>
    <x v="1"/>
    <x v="1"/>
    <x v="2"/>
    <n v="5443"/>
    <n v="61"/>
    <x v="0"/>
    <x v="2"/>
    <x v="1"/>
    <x v="3"/>
    <x v="3"/>
    <x v="2"/>
    <x v="1"/>
    <x v="8"/>
    <x v="19"/>
    <x v="4"/>
    <x v="0"/>
    <x v="0"/>
    <x v="8"/>
    <x v="0"/>
    <x v="3"/>
    <x v="0"/>
    <d v="2020-04-10T00:00:00"/>
    <m/>
    <s v="Ahmedabad"/>
    <s v="Gujarat"/>
    <n v="0"/>
    <s v="Ahmedabad"/>
    <n v="5443"/>
  </r>
  <r>
    <x v="412"/>
    <x v="39"/>
    <x v="0"/>
    <s v="Sales"/>
    <x v="8"/>
    <x v="1"/>
    <x v="3"/>
    <x v="3"/>
    <n v="11283"/>
    <n v="70"/>
    <x v="0"/>
    <x v="1"/>
    <x v="2"/>
    <x v="2"/>
    <x v="9"/>
    <x v="6"/>
    <x v="3"/>
    <x v="1"/>
    <x v="10"/>
    <x v="4"/>
    <x v="0"/>
    <x v="0"/>
    <x v="13"/>
    <x v="2"/>
    <x v="1"/>
    <x v="0"/>
    <d v="2017-08-22T00:00:00"/>
    <m/>
    <s v="Kochi"/>
    <s v="Kerala"/>
    <n v="0"/>
    <s v="Kochi"/>
    <n v="11283"/>
  </r>
  <r>
    <x v="413"/>
    <x v="23"/>
    <x v="1"/>
    <s v="Operations"/>
    <x v="5"/>
    <x v="3"/>
    <x v="2"/>
    <x v="2"/>
    <n v="3878"/>
    <n v="97"/>
    <x v="0"/>
    <x v="1"/>
    <x v="1"/>
    <x v="3"/>
    <x v="2"/>
    <x v="2"/>
    <x v="2"/>
    <x v="0"/>
    <x v="22"/>
    <x v="3"/>
    <x v="0"/>
    <x v="0"/>
    <x v="6"/>
    <x v="1"/>
    <x v="3"/>
    <x v="0"/>
    <d v="2020-10-08T00:00:00"/>
    <m/>
    <s v="Bengaluru"/>
    <s v="Karnataka"/>
    <n v="0"/>
    <s v="Bengaluru"/>
    <n v="3878"/>
  </r>
  <r>
    <x v="414"/>
    <x v="15"/>
    <x v="0"/>
    <s v="Sales"/>
    <x v="8"/>
    <x v="0"/>
    <x v="3"/>
    <x v="4"/>
    <n v="14040"/>
    <n v="77"/>
    <x v="0"/>
    <x v="0"/>
    <x v="1"/>
    <x v="0"/>
    <x v="7"/>
    <x v="3"/>
    <x v="1"/>
    <x v="4"/>
    <x v="15"/>
    <x v="4"/>
    <x v="1"/>
    <x v="0"/>
    <x v="25"/>
    <x v="0"/>
    <x v="1"/>
    <x v="1"/>
    <d v="2021-02-14T00:00:00"/>
    <d v="2023-11-04T00:00:00"/>
    <s v="Coimbatore"/>
    <s v="Tamil Nadu"/>
    <n v="0"/>
    <s v="Coimbatore"/>
    <n v="14040"/>
  </r>
  <r>
    <x v="415"/>
    <x v="0"/>
    <x v="0"/>
    <s v="Research &amp; Development"/>
    <x v="9"/>
    <x v="1"/>
    <x v="4"/>
    <x v="0"/>
    <n v="11088"/>
    <n v="48"/>
    <x v="0"/>
    <x v="1"/>
    <x v="2"/>
    <x v="1"/>
    <x v="8"/>
    <x v="3"/>
    <x v="3"/>
    <x v="0"/>
    <x v="18"/>
    <x v="0"/>
    <x v="1"/>
    <x v="0"/>
    <x v="23"/>
    <x v="0"/>
    <x v="1"/>
    <x v="1"/>
    <d v="2015-12-01T00:00:00"/>
    <d v="2020-03-28T00:00:00"/>
    <s v="Kolkata"/>
    <s v="West Bengal"/>
    <n v="0"/>
    <s v="Kolkata"/>
    <n v="11088"/>
  </r>
  <r>
    <x v="416"/>
    <x v="0"/>
    <x v="0"/>
    <s v="Sales"/>
    <x v="8"/>
    <x v="1"/>
    <x v="2"/>
    <x v="2"/>
    <n v="7283"/>
    <n v="53"/>
    <x v="0"/>
    <x v="1"/>
    <x v="2"/>
    <x v="2"/>
    <x v="10"/>
    <x v="6"/>
    <x v="6"/>
    <x v="4"/>
    <x v="24"/>
    <x v="0"/>
    <x v="0"/>
    <x v="0"/>
    <x v="13"/>
    <x v="0"/>
    <x v="3"/>
    <x v="0"/>
    <d v="2023-08-21T00:00:00"/>
    <m/>
    <s v="Mumbai"/>
    <s v="Maharashtra"/>
    <n v="0"/>
    <s v="Mumbai"/>
    <n v="7283"/>
  </r>
  <r>
    <x v="417"/>
    <x v="38"/>
    <x v="0"/>
    <s v="IT"/>
    <x v="6"/>
    <x v="0"/>
    <x v="4"/>
    <x v="1"/>
    <n v="7315"/>
    <n v="36"/>
    <x v="1"/>
    <x v="0"/>
    <x v="0"/>
    <x v="1"/>
    <x v="4"/>
    <x v="6"/>
    <x v="3"/>
    <x v="3"/>
    <x v="27"/>
    <x v="5"/>
    <x v="1"/>
    <x v="0"/>
    <x v="10"/>
    <x v="2"/>
    <x v="2"/>
    <x v="0"/>
    <d v="2019-07-13T00:00:00"/>
    <m/>
    <s v="Bengaluru"/>
    <s v="Karnataka"/>
    <n v="0"/>
    <s v="Bengaluru"/>
    <n v="7315"/>
  </r>
  <r>
    <x v="418"/>
    <x v="36"/>
    <x v="1"/>
    <s v="Sales"/>
    <x v="13"/>
    <x v="1"/>
    <x v="2"/>
    <x v="1"/>
    <n v="6271"/>
    <n v="45"/>
    <x v="0"/>
    <x v="2"/>
    <x v="2"/>
    <x v="2"/>
    <x v="6"/>
    <x v="6"/>
    <x v="1"/>
    <x v="0"/>
    <x v="28"/>
    <x v="5"/>
    <x v="0"/>
    <x v="0"/>
    <x v="29"/>
    <x v="0"/>
    <x v="1"/>
    <x v="0"/>
    <d v="2020-02-23T00:00:00"/>
    <m/>
    <s v="Delhi"/>
    <s v="Delhi"/>
    <n v="0"/>
    <s v="Delhi"/>
    <n v="6271"/>
  </r>
  <r>
    <x v="419"/>
    <x v="37"/>
    <x v="1"/>
    <s v="Operations"/>
    <x v="5"/>
    <x v="3"/>
    <x v="3"/>
    <x v="3"/>
    <n v="10652"/>
    <n v="38"/>
    <x v="1"/>
    <x v="1"/>
    <x v="1"/>
    <x v="3"/>
    <x v="6"/>
    <x v="1"/>
    <x v="5"/>
    <x v="6"/>
    <x v="12"/>
    <x v="0"/>
    <x v="0"/>
    <x v="2"/>
    <x v="24"/>
    <x v="1"/>
    <x v="1"/>
    <x v="1"/>
    <d v="2016-09-30T00:00:00"/>
    <d v="2021-10-10T00:00:00"/>
    <s v="Delhi"/>
    <s v="Delhi"/>
    <n v="0"/>
    <s v="Delhi"/>
    <n v="10652"/>
  </r>
  <r>
    <x v="420"/>
    <x v="3"/>
    <x v="0"/>
    <s v="Finance"/>
    <x v="3"/>
    <x v="2"/>
    <x v="5"/>
    <x v="0"/>
    <n v="9555"/>
    <n v="98"/>
    <x v="0"/>
    <x v="0"/>
    <x v="1"/>
    <x v="1"/>
    <x v="5"/>
    <x v="3"/>
    <x v="5"/>
    <x v="0"/>
    <x v="0"/>
    <x v="0"/>
    <x v="0"/>
    <x v="0"/>
    <x v="26"/>
    <x v="2"/>
    <x v="1"/>
    <x v="0"/>
    <d v="2015-09-22T00:00:00"/>
    <m/>
    <s v="Kochi"/>
    <s v="Kerala"/>
    <n v="0"/>
    <s v="Kochi"/>
    <n v="9555"/>
  </r>
  <r>
    <x v="421"/>
    <x v="6"/>
    <x v="0"/>
    <s v="Sales"/>
    <x v="4"/>
    <x v="2"/>
    <x v="5"/>
    <x v="1"/>
    <n v="7727"/>
    <n v="47"/>
    <x v="0"/>
    <x v="3"/>
    <x v="1"/>
    <x v="2"/>
    <x v="1"/>
    <x v="1"/>
    <x v="5"/>
    <x v="2"/>
    <x v="31"/>
    <x v="6"/>
    <x v="1"/>
    <x v="0"/>
    <x v="18"/>
    <x v="1"/>
    <x v="2"/>
    <x v="0"/>
    <d v="2021-02-05T00:00:00"/>
    <m/>
    <s v="Bengaluru"/>
    <s v="Karnataka"/>
    <n v="0"/>
    <s v="Bengaluru"/>
    <n v="7727"/>
  </r>
  <r>
    <x v="422"/>
    <x v="3"/>
    <x v="1"/>
    <s v="Sales"/>
    <x v="8"/>
    <x v="1"/>
    <x v="2"/>
    <x v="1"/>
    <n v="8577"/>
    <n v="29"/>
    <x v="0"/>
    <x v="2"/>
    <x v="2"/>
    <x v="3"/>
    <x v="10"/>
    <x v="3"/>
    <x v="6"/>
    <x v="3"/>
    <x v="0"/>
    <x v="1"/>
    <x v="0"/>
    <x v="2"/>
    <x v="7"/>
    <x v="0"/>
    <x v="3"/>
    <x v="1"/>
    <d v="2015-04-20T00:00:00"/>
    <d v="2017-09-26T00:00:00"/>
    <s v="Coimbatore"/>
    <s v="Tamil Nadu"/>
    <n v="0"/>
    <s v="Coimbatore"/>
    <n v="8577"/>
  </r>
  <r>
    <x v="423"/>
    <x v="18"/>
    <x v="1"/>
    <s v="Sales"/>
    <x v="13"/>
    <x v="1"/>
    <x v="3"/>
    <x v="4"/>
    <n v="10463"/>
    <n v="82"/>
    <x v="0"/>
    <x v="2"/>
    <x v="2"/>
    <x v="2"/>
    <x v="6"/>
    <x v="1"/>
    <x v="2"/>
    <x v="5"/>
    <x v="12"/>
    <x v="4"/>
    <x v="1"/>
    <x v="0"/>
    <x v="14"/>
    <x v="2"/>
    <x v="1"/>
    <x v="0"/>
    <d v="2021-05-13T00:00:00"/>
    <m/>
    <s v="Pune"/>
    <s v="Maharashtra"/>
    <n v="0"/>
    <s v="Pune"/>
    <n v="10463"/>
  </r>
  <r>
    <x v="424"/>
    <x v="34"/>
    <x v="0"/>
    <s v="Finance"/>
    <x v="3"/>
    <x v="0"/>
    <x v="3"/>
    <x v="0"/>
    <n v="8484"/>
    <n v="77"/>
    <x v="0"/>
    <x v="3"/>
    <x v="2"/>
    <x v="2"/>
    <x v="5"/>
    <x v="3"/>
    <x v="5"/>
    <x v="1"/>
    <x v="17"/>
    <x v="6"/>
    <x v="0"/>
    <x v="0"/>
    <x v="23"/>
    <x v="2"/>
    <x v="1"/>
    <x v="0"/>
    <d v="2023-05-31T00:00:00"/>
    <m/>
    <s v="Hyderabad"/>
    <s v="Telangana"/>
    <n v="0"/>
    <s v="Hyderabad"/>
    <n v="8484"/>
  </r>
  <r>
    <x v="425"/>
    <x v="5"/>
    <x v="0"/>
    <s v="IT"/>
    <x v="7"/>
    <x v="0"/>
    <x v="5"/>
    <x v="1"/>
    <n v="8441"/>
    <n v="28"/>
    <x v="1"/>
    <x v="3"/>
    <x v="2"/>
    <x v="3"/>
    <x v="9"/>
    <x v="3"/>
    <x v="1"/>
    <x v="1"/>
    <x v="4"/>
    <x v="3"/>
    <x v="1"/>
    <x v="2"/>
    <x v="9"/>
    <x v="0"/>
    <x v="3"/>
    <x v="0"/>
    <d v="2017-09-07T00:00:00"/>
    <m/>
    <s v="Kochi"/>
    <s v="Kerala"/>
    <n v="0"/>
    <s v="Kochi"/>
    <n v="8441"/>
  </r>
  <r>
    <x v="426"/>
    <x v="0"/>
    <x v="0"/>
    <s v="Research &amp; Development"/>
    <x v="1"/>
    <x v="1"/>
    <x v="0"/>
    <x v="1"/>
    <n v="6574"/>
    <n v="90"/>
    <x v="0"/>
    <x v="2"/>
    <x v="2"/>
    <x v="3"/>
    <x v="2"/>
    <x v="2"/>
    <x v="2"/>
    <x v="0"/>
    <x v="11"/>
    <x v="0"/>
    <x v="0"/>
    <x v="0"/>
    <x v="8"/>
    <x v="2"/>
    <x v="0"/>
    <x v="0"/>
    <d v="2018-02-22T00:00:00"/>
    <m/>
    <s v="Delhi"/>
    <s v="Delhi"/>
    <n v="0"/>
    <s v="Delhi"/>
    <n v="6574"/>
  </r>
  <r>
    <x v="427"/>
    <x v="33"/>
    <x v="0"/>
    <s v="Operations"/>
    <x v="2"/>
    <x v="1"/>
    <x v="0"/>
    <x v="1"/>
    <n v="8164"/>
    <n v="88"/>
    <x v="0"/>
    <x v="3"/>
    <x v="3"/>
    <x v="1"/>
    <x v="1"/>
    <x v="1"/>
    <x v="5"/>
    <x v="4"/>
    <x v="5"/>
    <x v="3"/>
    <x v="1"/>
    <x v="0"/>
    <x v="8"/>
    <x v="0"/>
    <x v="1"/>
    <x v="0"/>
    <d v="2025-05-18T00:00:00"/>
    <m/>
    <s v="Kolkata"/>
    <s v="West Bengal"/>
    <n v="0"/>
    <s v="Kolkata"/>
    <n v="8164"/>
  </r>
  <r>
    <x v="428"/>
    <x v="0"/>
    <x v="0"/>
    <s v="Sales"/>
    <x v="13"/>
    <x v="0"/>
    <x v="2"/>
    <x v="0"/>
    <n v="9669"/>
    <n v="116"/>
    <x v="1"/>
    <x v="1"/>
    <x v="1"/>
    <x v="3"/>
    <x v="1"/>
    <x v="2"/>
    <x v="4"/>
    <x v="2"/>
    <x v="24"/>
    <x v="3"/>
    <x v="1"/>
    <x v="1"/>
    <x v="9"/>
    <x v="1"/>
    <x v="2"/>
    <x v="0"/>
    <d v="2020-01-13T00:00:00"/>
    <m/>
    <s v="Hyderabad"/>
    <s v="Telangana"/>
    <n v="0"/>
    <s v="Hyderabad"/>
    <n v="9669"/>
  </r>
  <r>
    <x v="429"/>
    <x v="27"/>
    <x v="0"/>
    <s v="IT"/>
    <x v="6"/>
    <x v="0"/>
    <x v="2"/>
    <x v="1"/>
    <n v="8976"/>
    <n v="97"/>
    <x v="1"/>
    <x v="2"/>
    <x v="0"/>
    <x v="3"/>
    <x v="2"/>
    <x v="2"/>
    <x v="2"/>
    <x v="0"/>
    <x v="11"/>
    <x v="5"/>
    <x v="0"/>
    <x v="0"/>
    <x v="5"/>
    <x v="0"/>
    <x v="1"/>
    <x v="0"/>
    <d v="2018-05-01T00:00:00"/>
    <m/>
    <s v="Pune"/>
    <s v="Maharashtra"/>
    <n v="0"/>
    <s v="Pune"/>
    <n v="8976"/>
  </r>
  <r>
    <x v="430"/>
    <x v="36"/>
    <x v="0"/>
    <s v="Operations"/>
    <x v="11"/>
    <x v="1"/>
    <x v="3"/>
    <x v="0"/>
    <n v="7145"/>
    <n v="100"/>
    <x v="0"/>
    <x v="2"/>
    <x v="2"/>
    <x v="1"/>
    <x v="2"/>
    <x v="2"/>
    <x v="2"/>
    <x v="0"/>
    <x v="30"/>
    <x v="3"/>
    <x v="0"/>
    <x v="0"/>
    <x v="24"/>
    <x v="0"/>
    <x v="2"/>
    <x v="0"/>
    <d v="2024-10-01T00:00:00"/>
    <m/>
    <s v="Kolkata"/>
    <s v="West Bengal"/>
    <n v="0"/>
    <s v="Kolkata"/>
    <n v="7145"/>
  </r>
  <r>
    <x v="431"/>
    <x v="11"/>
    <x v="0"/>
    <s v="IT"/>
    <x v="7"/>
    <x v="1"/>
    <x v="3"/>
    <x v="1"/>
    <n v="5554"/>
    <n v="96"/>
    <x v="0"/>
    <x v="2"/>
    <x v="1"/>
    <x v="2"/>
    <x v="7"/>
    <x v="6"/>
    <x v="2"/>
    <x v="4"/>
    <x v="14"/>
    <x v="0"/>
    <x v="0"/>
    <x v="0"/>
    <x v="1"/>
    <x v="2"/>
    <x v="1"/>
    <x v="0"/>
    <d v="2022-03-13T00:00:00"/>
    <m/>
    <s v="Mumbai"/>
    <s v="Maharashtra"/>
    <n v="0"/>
    <s v="Mumbai"/>
    <n v="5554"/>
  </r>
  <r>
    <x v="432"/>
    <x v="10"/>
    <x v="0"/>
    <s v="Finance"/>
    <x v="14"/>
    <x v="0"/>
    <x v="5"/>
    <x v="1"/>
    <n v="7419"/>
    <n v="86"/>
    <x v="0"/>
    <x v="2"/>
    <x v="1"/>
    <x v="3"/>
    <x v="8"/>
    <x v="2"/>
    <x v="5"/>
    <x v="2"/>
    <x v="26"/>
    <x v="6"/>
    <x v="1"/>
    <x v="0"/>
    <x v="22"/>
    <x v="0"/>
    <x v="2"/>
    <x v="1"/>
    <d v="2021-07-29T00:00:00"/>
    <d v="2024-12-16T00:00:00"/>
    <s v="Pune"/>
    <s v="Maharashtra"/>
    <n v="0"/>
    <s v="Pune"/>
    <n v="7419"/>
  </r>
  <r>
    <x v="433"/>
    <x v="37"/>
    <x v="1"/>
    <s v="IT"/>
    <x v="0"/>
    <x v="1"/>
    <x v="2"/>
    <x v="1"/>
    <n v="5731"/>
    <n v="85"/>
    <x v="0"/>
    <x v="2"/>
    <x v="3"/>
    <x v="3"/>
    <x v="8"/>
    <x v="5"/>
    <x v="2"/>
    <x v="4"/>
    <x v="24"/>
    <x v="3"/>
    <x v="0"/>
    <x v="0"/>
    <x v="27"/>
    <x v="1"/>
    <x v="3"/>
    <x v="0"/>
    <d v="2025-10-09T00:00:00"/>
    <m/>
    <s v="Ahmedabad"/>
    <s v="Gujarat"/>
    <n v="0"/>
    <s v="Ahmedabad"/>
    <n v="5731"/>
  </r>
  <r>
    <x v="434"/>
    <x v="9"/>
    <x v="1"/>
    <s v="Sales"/>
    <x v="4"/>
    <x v="0"/>
    <x v="2"/>
    <x v="0"/>
    <n v="7760"/>
    <n v="84"/>
    <x v="0"/>
    <x v="0"/>
    <x v="3"/>
    <x v="3"/>
    <x v="2"/>
    <x v="2"/>
    <x v="2"/>
    <x v="0"/>
    <x v="2"/>
    <x v="5"/>
    <x v="0"/>
    <x v="2"/>
    <x v="29"/>
    <x v="1"/>
    <x v="1"/>
    <x v="1"/>
    <d v="2021-08-26T00:00:00"/>
    <d v="2025-04-14T00:00:00"/>
    <s v="Bengaluru"/>
    <s v="Karnataka"/>
    <n v="0"/>
    <s v="Bengaluru"/>
    <n v="7760"/>
  </r>
  <r>
    <x v="435"/>
    <x v="14"/>
    <x v="0"/>
    <s v="Sales"/>
    <x v="8"/>
    <x v="1"/>
    <x v="2"/>
    <x v="1"/>
    <n v="6790"/>
    <n v="66"/>
    <x v="1"/>
    <x v="0"/>
    <x v="1"/>
    <x v="3"/>
    <x v="2"/>
    <x v="2"/>
    <x v="2"/>
    <x v="0"/>
    <x v="15"/>
    <x v="6"/>
    <x v="0"/>
    <x v="0"/>
    <x v="12"/>
    <x v="0"/>
    <x v="2"/>
    <x v="1"/>
    <d v="2023-11-03T00:00:00"/>
    <d v="2026-01-16T00:00:00"/>
    <s v="Delhi"/>
    <s v="Delhi"/>
    <n v="0"/>
    <s v="Delhi"/>
    <n v="6790"/>
  </r>
  <r>
    <x v="436"/>
    <x v="36"/>
    <x v="0"/>
    <s v="Sales"/>
    <x v="13"/>
    <x v="1"/>
    <x v="4"/>
    <x v="3"/>
    <n v="11220"/>
    <n v="34"/>
    <x v="0"/>
    <x v="0"/>
    <x v="2"/>
    <x v="1"/>
    <x v="4"/>
    <x v="6"/>
    <x v="3"/>
    <x v="3"/>
    <x v="27"/>
    <x v="1"/>
    <x v="0"/>
    <x v="0"/>
    <x v="20"/>
    <x v="0"/>
    <x v="2"/>
    <x v="0"/>
    <d v="2022-09-22T00:00:00"/>
    <m/>
    <s v="Pune"/>
    <s v="Maharashtra"/>
    <n v="0"/>
    <s v="Pune"/>
    <n v="11220"/>
  </r>
  <r>
    <x v="437"/>
    <x v="15"/>
    <x v="0"/>
    <s v="Research &amp; Development"/>
    <x v="9"/>
    <x v="0"/>
    <x v="0"/>
    <x v="1"/>
    <n v="7219"/>
    <n v="118"/>
    <x v="0"/>
    <x v="1"/>
    <x v="1"/>
    <x v="0"/>
    <x v="1"/>
    <x v="1"/>
    <x v="2"/>
    <x v="2"/>
    <x v="12"/>
    <x v="6"/>
    <x v="0"/>
    <x v="2"/>
    <x v="21"/>
    <x v="0"/>
    <x v="3"/>
    <x v="0"/>
    <d v="2023-03-18T00:00:00"/>
    <m/>
    <s v="Ahmedabad"/>
    <s v="Gujarat"/>
    <n v="0"/>
    <s v="Ahmedabad"/>
    <n v="7219"/>
  </r>
  <r>
    <x v="438"/>
    <x v="37"/>
    <x v="1"/>
    <s v="IT"/>
    <x v="6"/>
    <x v="1"/>
    <x v="5"/>
    <x v="0"/>
    <n v="8943"/>
    <n v="117"/>
    <x v="0"/>
    <x v="1"/>
    <x v="0"/>
    <x v="1"/>
    <x v="1"/>
    <x v="3"/>
    <x v="5"/>
    <x v="2"/>
    <x v="30"/>
    <x v="0"/>
    <x v="0"/>
    <x v="0"/>
    <x v="24"/>
    <x v="1"/>
    <x v="2"/>
    <x v="0"/>
    <d v="2022-07-11T00:00:00"/>
    <m/>
    <s v="Bengaluru"/>
    <s v="Karnataka"/>
    <n v="0"/>
    <s v="Bengaluru"/>
    <n v="8943"/>
  </r>
  <r>
    <x v="439"/>
    <x v="7"/>
    <x v="0"/>
    <s v="Finance"/>
    <x v="14"/>
    <x v="1"/>
    <x v="5"/>
    <x v="3"/>
    <n v="9415"/>
    <n v="33"/>
    <x v="0"/>
    <x v="3"/>
    <x v="2"/>
    <x v="1"/>
    <x v="2"/>
    <x v="2"/>
    <x v="2"/>
    <x v="0"/>
    <x v="14"/>
    <x v="4"/>
    <x v="1"/>
    <x v="0"/>
    <x v="11"/>
    <x v="1"/>
    <x v="1"/>
    <x v="0"/>
    <d v="2015-08-26T00:00:00"/>
    <m/>
    <s v="Pune"/>
    <s v="Maharashtra"/>
    <n v="0"/>
    <s v="Pune"/>
    <n v="9415"/>
  </r>
  <r>
    <x v="440"/>
    <x v="9"/>
    <x v="0"/>
    <s v="Operations"/>
    <x v="11"/>
    <x v="1"/>
    <x v="2"/>
    <x v="0"/>
    <n v="9650"/>
    <n v="99"/>
    <x v="1"/>
    <x v="2"/>
    <x v="0"/>
    <x v="0"/>
    <x v="8"/>
    <x v="5"/>
    <x v="3"/>
    <x v="6"/>
    <x v="22"/>
    <x v="1"/>
    <x v="0"/>
    <x v="0"/>
    <x v="22"/>
    <x v="0"/>
    <x v="2"/>
    <x v="0"/>
    <d v="2017-01-08T00:00:00"/>
    <m/>
    <s v="Bengaluru"/>
    <s v="Karnataka"/>
    <n v="0"/>
    <s v="Bengaluru"/>
    <n v="9650"/>
  </r>
  <r>
    <x v="441"/>
    <x v="0"/>
    <x v="1"/>
    <s v="Sales"/>
    <x v="8"/>
    <x v="3"/>
    <x v="5"/>
    <x v="1"/>
    <n v="9023"/>
    <n v="96"/>
    <x v="1"/>
    <x v="1"/>
    <x v="3"/>
    <x v="3"/>
    <x v="7"/>
    <x v="5"/>
    <x v="3"/>
    <x v="1"/>
    <x v="2"/>
    <x v="5"/>
    <x v="1"/>
    <x v="0"/>
    <x v="21"/>
    <x v="0"/>
    <x v="2"/>
    <x v="0"/>
    <d v="2020-10-07T00:00:00"/>
    <m/>
    <s v="Bengaluru"/>
    <s v="Karnataka"/>
    <n v="0"/>
    <s v="Bengaluru"/>
    <n v="9023"/>
  </r>
  <r>
    <x v="442"/>
    <x v="11"/>
    <x v="1"/>
    <s v="IT"/>
    <x v="0"/>
    <x v="0"/>
    <x v="2"/>
    <x v="0"/>
    <n v="7786"/>
    <n v="48"/>
    <x v="0"/>
    <x v="1"/>
    <x v="0"/>
    <x v="2"/>
    <x v="7"/>
    <x v="6"/>
    <x v="3"/>
    <x v="4"/>
    <x v="30"/>
    <x v="1"/>
    <x v="0"/>
    <x v="0"/>
    <x v="0"/>
    <x v="2"/>
    <x v="2"/>
    <x v="1"/>
    <d v="2022-10-19T00:00:00"/>
    <d v="2023-11-25T00:00:00"/>
    <s v="Hyderabad"/>
    <s v="Telangana"/>
    <n v="0"/>
    <s v="Hyderabad"/>
    <n v="7786"/>
  </r>
  <r>
    <x v="443"/>
    <x v="24"/>
    <x v="1"/>
    <s v="Sales"/>
    <x v="13"/>
    <x v="1"/>
    <x v="1"/>
    <x v="1"/>
    <n v="9107"/>
    <n v="61"/>
    <x v="0"/>
    <x v="1"/>
    <x v="3"/>
    <x v="3"/>
    <x v="2"/>
    <x v="2"/>
    <x v="2"/>
    <x v="0"/>
    <x v="1"/>
    <x v="4"/>
    <x v="0"/>
    <x v="2"/>
    <x v="21"/>
    <x v="2"/>
    <x v="0"/>
    <x v="0"/>
    <d v="2023-04-18T00:00:00"/>
    <m/>
    <s v="Delhi"/>
    <s v="Delhi"/>
    <n v="0"/>
    <s v="Delhi"/>
    <n v="9107"/>
  </r>
  <r>
    <x v="444"/>
    <x v="22"/>
    <x v="0"/>
    <s v="Research &amp; Development"/>
    <x v="9"/>
    <x v="0"/>
    <x v="3"/>
    <x v="2"/>
    <n v="6523"/>
    <n v="98"/>
    <x v="0"/>
    <x v="2"/>
    <x v="1"/>
    <x v="2"/>
    <x v="9"/>
    <x v="3"/>
    <x v="2"/>
    <x v="0"/>
    <x v="33"/>
    <x v="6"/>
    <x v="1"/>
    <x v="0"/>
    <x v="5"/>
    <x v="0"/>
    <x v="1"/>
    <x v="0"/>
    <d v="2023-11-14T00:00:00"/>
    <m/>
    <s v="Mumbai"/>
    <s v="Maharashtra"/>
    <n v="0"/>
    <s v="Mumbai"/>
    <n v="6523"/>
  </r>
  <r>
    <x v="445"/>
    <x v="34"/>
    <x v="0"/>
    <s v="Finance"/>
    <x v="3"/>
    <x v="1"/>
    <x v="5"/>
    <x v="0"/>
    <n v="8765"/>
    <n v="103"/>
    <x v="0"/>
    <x v="0"/>
    <x v="3"/>
    <x v="0"/>
    <x v="3"/>
    <x v="7"/>
    <x v="4"/>
    <x v="1"/>
    <x v="22"/>
    <x v="5"/>
    <x v="0"/>
    <x v="2"/>
    <x v="3"/>
    <x v="0"/>
    <x v="3"/>
    <x v="0"/>
    <d v="2022-04-07T00:00:00"/>
    <m/>
    <s v="Mumbai"/>
    <s v="Maharashtra"/>
    <n v="0"/>
    <s v="Mumbai"/>
    <n v="8765"/>
  </r>
  <r>
    <x v="446"/>
    <x v="17"/>
    <x v="1"/>
    <s v="Operations"/>
    <x v="5"/>
    <x v="1"/>
    <x v="3"/>
    <x v="0"/>
    <n v="10650"/>
    <n v="62"/>
    <x v="0"/>
    <x v="3"/>
    <x v="2"/>
    <x v="0"/>
    <x v="1"/>
    <x v="1"/>
    <x v="4"/>
    <x v="3"/>
    <x v="25"/>
    <x v="5"/>
    <x v="0"/>
    <x v="0"/>
    <x v="27"/>
    <x v="1"/>
    <x v="2"/>
    <x v="0"/>
    <d v="2015-06-23T00:00:00"/>
    <m/>
    <s v="Ahmedabad"/>
    <s v="Gujarat"/>
    <n v="0"/>
    <s v="Ahmedabad"/>
    <n v="10650"/>
  </r>
  <r>
    <x v="447"/>
    <x v="5"/>
    <x v="0"/>
    <s v="Finance"/>
    <x v="3"/>
    <x v="1"/>
    <x v="5"/>
    <x v="2"/>
    <n v="6271"/>
    <n v="84"/>
    <x v="0"/>
    <x v="2"/>
    <x v="0"/>
    <x v="3"/>
    <x v="3"/>
    <x v="5"/>
    <x v="5"/>
    <x v="2"/>
    <x v="11"/>
    <x v="6"/>
    <x v="1"/>
    <x v="2"/>
    <x v="23"/>
    <x v="0"/>
    <x v="0"/>
    <x v="0"/>
    <d v="2021-03-31T00:00:00"/>
    <m/>
    <s v="Ahmedabad"/>
    <s v="Gujarat"/>
    <n v="0"/>
    <s v="Ahmedabad"/>
    <n v="6271"/>
  </r>
  <r>
    <x v="448"/>
    <x v="4"/>
    <x v="1"/>
    <s v="Sales"/>
    <x v="8"/>
    <x v="1"/>
    <x v="1"/>
    <x v="3"/>
    <n v="13321"/>
    <n v="68"/>
    <x v="1"/>
    <x v="1"/>
    <x v="2"/>
    <x v="0"/>
    <x v="1"/>
    <x v="1"/>
    <x v="5"/>
    <x v="1"/>
    <x v="31"/>
    <x v="3"/>
    <x v="0"/>
    <x v="0"/>
    <x v="0"/>
    <x v="0"/>
    <x v="2"/>
    <x v="0"/>
    <d v="2022-10-25T00:00:00"/>
    <m/>
    <s v="Hyderabad"/>
    <s v="Telangana"/>
    <n v="0"/>
    <s v="Hyderabad"/>
    <n v="13321"/>
  </r>
  <r>
    <x v="449"/>
    <x v="36"/>
    <x v="1"/>
    <s v="Finance"/>
    <x v="14"/>
    <x v="1"/>
    <x v="3"/>
    <x v="1"/>
    <n v="6978"/>
    <n v="38"/>
    <x v="1"/>
    <x v="1"/>
    <x v="1"/>
    <x v="0"/>
    <x v="2"/>
    <x v="2"/>
    <x v="2"/>
    <x v="0"/>
    <x v="7"/>
    <x v="0"/>
    <x v="0"/>
    <x v="0"/>
    <x v="14"/>
    <x v="0"/>
    <x v="0"/>
    <x v="0"/>
    <d v="2025-02-17T00:00:00"/>
    <m/>
    <s v="Chennai"/>
    <s v="Tamil Nadu"/>
    <n v="0"/>
    <s v="Chennai"/>
    <n v="6978"/>
  </r>
  <r>
    <x v="450"/>
    <x v="4"/>
    <x v="0"/>
    <s v="Sales"/>
    <x v="13"/>
    <x v="3"/>
    <x v="1"/>
    <x v="3"/>
    <n v="12137"/>
    <n v="40"/>
    <x v="0"/>
    <x v="2"/>
    <x v="1"/>
    <x v="3"/>
    <x v="9"/>
    <x v="2"/>
    <x v="1"/>
    <x v="1"/>
    <x v="18"/>
    <x v="2"/>
    <x v="0"/>
    <x v="0"/>
    <x v="2"/>
    <x v="0"/>
    <x v="2"/>
    <x v="0"/>
    <d v="2021-09-21T00:00:00"/>
    <m/>
    <s v="Coimbatore"/>
    <s v="Tamil Nadu"/>
    <n v="0"/>
    <s v="Coimbatore"/>
    <n v="12137"/>
  </r>
  <r>
    <x v="451"/>
    <x v="37"/>
    <x v="0"/>
    <s v="Operations"/>
    <x v="11"/>
    <x v="1"/>
    <x v="4"/>
    <x v="0"/>
    <n v="8536"/>
    <n v="104"/>
    <x v="0"/>
    <x v="3"/>
    <x v="3"/>
    <x v="0"/>
    <x v="6"/>
    <x v="1"/>
    <x v="2"/>
    <x v="5"/>
    <x v="20"/>
    <x v="5"/>
    <x v="0"/>
    <x v="0"/>
    <x v="7"/>
    <x v="2"/>
    <x v="3"/>
    <x v="1"/>
    <d v="2021-02-26T00:00:00"/>
    <d v="2023-08-11T00:00:00"/>
    <s v="Chennai"/>
    <s v="Tamil Nadu"/>
    <n v="0"/>
    <s v="Chennai"/>
    <n v="8536"/>
  </r>
  <r>
    <x v="452"/>
    <x v="28"/>
    <x v="0"/>
    <s v="Finance"/>
    <x v="3"/>
    <x v="0"/>
    <x v="2"/>
    <x v="3"/>
    <n v="12295"/>
    <n v="26"/>
    <x v="0"/>
    <x v="1"/>
    <x v="1"/>
    <x v="3"/>
    <x v="6"/>
    <x v="1"/>
    <x v="1"/>
    <x v="2"/>
    <x v="32"/>
    <x v="3"/>
    <x v="0"/>
    <x v="0"/>
    <x v="12"/>
    <x v="0"/>
    <x v="1"/>
    <x v="0"/>
    <d v="2016-09-24T00:00:00"/>
    <m/>
    <s v="Coimbatore"/>
    <s v="Tamil Nadu"/>
    <n v="0"/>
    <s v="Coimbatore"/>
    <n v="12295"/>
  </r>
  <r>
    <x v="453"/>
    <x v="39"/>
    <x v="0"/>
    <s v="Sales"/>
    <x v="13"/>
    <x v="0"/>
    <x v="3"/>
    <x v="0"/>
    <n v="9099"/>
    <n v="32"/>
    <x v="1"/>
    <x v="1"/>
    <x v="3"/>
    <x v="3"/>
    <x v="9"/>
    <x v="2"/>
    <x v="3"/>
    <x v="1"/>
    <x v="18"/>
    <x v="0"/>
    <x v="0"/>
    <x v="0"/>
    <x v="11"/>
    <x v="0"/>
    <x v="0"/>
    <x v="0"/>
    <d v="2024-03-19T00:00:00"/>
    <m/>
    <s v="Bengaluru"/>
    <s v="Karnataka"/>
    <n v="0"/>
    <s v="Bengaluru"/>
    <n v="9099"/>
  </r>
  <r>
    <x v="454"/>
    <x v="34"/>
    <x v="1"/>
    <s v="Sales"/>
    <x v="4"/>
    <x v="1"/>
    <x v="5"/>
    <x v="4"/>
    <n v="12448"/>
    <n v="53"/>
    <x v="0"/>
    <x v="0"/>
    <x v="1"/>
    <x v="1"/>
    <x v="7"/>
    <x v="3"/>
    <x v="3"/>
    <x v="1"/>
    <x v="24"/>
    <x v="5"/>
    <x v="0"/>
    <x v="0"/>
    <x v="21"/>
    <x v="0"/>
    <x v="3"/>
    <x v="0"/>
    <d v="2019-06-22T00:00:00"/>
    <m/>
    <s v="Bengaluru"/>
    <s v="Karnataka"/>
    <n v="0"/>
    <s v="Bengaluru"/>
    <n v="12448"/>
  </r>
  <r>
    <x v="455"/>
    <x v="34"/>
    <x v="1"/>
    <s v="Sales"/>
    <x v="8"/>
    <x v="1"/>
    <x v="1"/>
    <x v="0"/>
    <n v="11345"/>
    <n v="102"/>
    <x v="0"/>
    <x v="2"/>
    <x v="1"/>
    <x v="2"/>
    <x v="5"/>
    <x v="0"/>
    <x v="4"/>
    <x v="0"/>
    <x v="9"/>
    <x v="2"/>
    <x v="0"/>
    <x v="0"/>
    <x v="2"/>
    <x v="0"/>
    <x v="3"/>
    <x v="0"/>
    <d v="2024-09-29T00:00:00"/>
    <m/>
    <s v="Coimbatore"/>
    <s v="Tamil Nadu"/>
    <n v="0"/>
    <s v="Coimbatore"/>
    <n v="11345"/>
  </r>
  <r>
    <x v="456"/>
    <x v="36"/>
    <x v="0"/>
    <s v="Operations"/>
    <x v="5"/>
    <x v="1"/>
    <x v="2"/>
    <x v="1"/>
    <n v="4256"/>
    <n v="91"/>
    <x v="1"/>
    <x v="0"/>
    <x v="3"/>
    <x v="1"/>
    <x v="2"/>
    <x v="2"/>
    <x v="2"/>
    <x v="0"/>
    <x v="8"/>
    <x v="0"/>
    <x v="0"/>
    <x v="0"/>
    <x v="20"/>
    <x v="1"/>
    <x v="2"/>
    <x v="0"/>
    <d v="2016-12-12T00:00:00"/>
    <m/>
    <s v="Kochi"/>
    <s v="Kerala"/>
    <n v="0"/>
    <s v="Kochi"/>
    <n v="4256"/>
  </r>
  <r>
    <x v="457"/>
    <x v="5"/>
    <x v="1"/>
    <s v="Research &amp; Development"/>
    <x v="10"/>
    <x v="1"/>
    <x v="0"/>
    <x v="1"/>
    <n v="7930"/>
    <n v="78"/>
    <x v="0"/>
    <x v="3"/>
    <x v="2"/>
    <x v="3"/>
    <x v="6"/>
    <x v="1"/>
    <x v="2"/>
    <x v="1"/>
    <x v="19"/>
    <x v="1"/>
    <x v="0"/>
    <x v="0"/>
    <x v="3"/>
    <x v="2"/>
    <x v="1"/>
    <x v="0"/>
    <d v="2023-08-26T00:00:00"/>
    <m/>
    <s v="Pune"/>
    <s v="Maharashtra"/>
    <n v="0"/>
    <s v="Pune"/>
    <n v="7930"/>
  </r>
  <r>
    <x v="458"/>
    <x v="4"/>
    <x v="0"/>
    <s v="IT"/>
    <x v="0"/>
    <x v="0"/>
    <x v="1"/>
    <x v="0"/>
    <n v="10094"/>
    <n v="84"/>
    <x v="0"/>
    <x v="0"/>
    <x v="3"/>
    <x v="1"/>
    <x v="10"/>
    <x v="2"/>
    <x v="3"/>
    <x v="6"/>
    <x v="16"/>
    <x v="4"/>
    <x v="0"/>
    <x v="0"/>
    <x v="22"/>
    <x v="1"/>
    <x v="2"/>
    <x v="0"/>
    <d v="2018-04-15T00:00:00"/>
    <m/>
    <s v="Pune"/>
    <s v="Maharashtra"/>
    <n v="0"/>
    <s v="Pune"/>
    <n v="10094"/>
  </r>
  <r>
    <x v="459"/>
    <x v="9"/>
    <x v="1"/>
    <s v="Finance"/>
    <x v="14"/>
    <x v="3"/>
    <x v="1"/>
    <x v="2"/>
    <n v="5275"/>
    <n v="39"/>
    <x v="1"/>
    <x v="0"/>
    <x v="1"/>
    <x v="3"/>
    <x v="9"/>
    <x v="2"/>
    <x v="3"/>
    <x v="1"/>
    <x v="11"/>
    <x v="5"/>
    <x v="1"/>
    <x v="0"/>
    <x v="5"/>
    <x v="1"/>
    <x v="1"/>
    <x v="0"/>
    <d v="2016-08-25T00:00:00"/>
    <m/>
    <s v="Chennai"/>
    <s v="Tamil Nadu"/>
    <n v="0"/>
    <s v="Chennai"/>
    <n v="5275"/>
  </r>
  <r>
    <x v="460"/>
    <x v="38"/>
    <x v="0"/>
    <s v="Human Resources"/>
    <x v="12"/>
    <x v="0"/>
    <x v="3"/>
    <x v="3"/>
    <n v="10146"/>
    <n v="40"/>
    <x v="0"/>
    <x v="3"/>
    <x v="1"/>
    <x v="3"/>
    <x v="6"/>
    <x v="3"/>
    <x v="4"/>
    <x v="5"/>
    <x v="1"/>
    <x v="0"/>
    <x v="1"/>
    <x v="0"/>
    <x v="8"/>
    <x v="0"/>
    <x v="2"/>
    <x v="0"/>
    <d v="2025-01-24T00:00:00"/>
    <m/>
    <s v="Ahmedabad"/>
    <s v="Gujarat"/>
    <n v="0"/>
    <s v="Ahmedabad"/>
    <n v="10146"/>
  </r>
  <r>
    <x v="461"/>
    <x v="13"/>
    <x v="1"/>
    <s v="Sales"/>
    <x v="4"/>
    <x v="2"/>
    <x v="1"/>
    <x v="1"/>
    <n v="7142"/>
    <n v="81"/>
    <x v="0"/>
    <x v="1"/>
    <x v="1"/>
    <x v="2"/>
    <x v="10"/>
    <x v="7"/>
    <x v="2"/>
    <x v="7"/>
    <x v="24"/>
    <x v="4"/>
    <x v="1"/>
    <x v="0"/>
    <x v="21"/>
    <x v="0"/>
    <x v="3"/>
    <x v="0"/>
    <d v="2023-07-12T00:00:00"/>
    <m/>
    <s v="Ahmedabad"/>
    <s v="Gujarat"/>
    <n v="0"/>
    <s v="Ahmedabad"/>
    <n v="7142"/>
  </r>
  <r>
    <x v="462"/>
    <x v="9"/>
    <x v="1"/>
    <s v="Operations"/>
    <x v="5"/>
    <x v="1"/>
    <x v="5"/>
    <x v="3"/>
    <n v="10653"/>
    <n v="58"/>
    <x v="0"/>
    <x v="0"/>
    <x v="2"/>
    <x v="1"/>
    <x v="2"/>
    <x v="2"/>
    <x v="2"/>
    <x v="0"/>
    <x v="19"/>
    <x v="4"/>
    <x v="0"/>
    <x v="1"/>
    <x v="29"/>
    <x v="0"/>
    <x v="3"/>
    <x v="0"/>
    <d v="2024-07-07T00:00:00"/>
    <m/>
    <s v="Bengaluru"/>
    <s v="Karnataka"/>
    <n v="0"/>
    <s v="Bengaluru"/>
    <n v="10653"/>
  </r>
  <r>
    <x v="463"/>
    <x v="33"/>
    <x v="0"/>
    <s v="Research &amp; Development"/>
    <x v="9"/>
    <x v="1"/>
    <x v="0"/>
    <x v="1"/>
    <n v="8580"/>
    <n v="77"/>
    <x v="0"/>
    <x v="3"/>
    <x v="2"/>
    <x v="0"/>
    <x v="3"/>
    <x v="0"/>
    <x v="4"/>
    <x v="8"/>
    <x v="5"/>
    <x v="0"/>
    <x v="0"/>
    <x v="0"/>
    <x v="15"/>
    <x v="2"/>
    <x v="2"/>
    <x v="0"/>
    <d v="2023-08-30T00:00:00"/>
    <m/>
    <s v="Kochi"/>
    <s v="Kerala"/>
    <n v="0"/>
    <s v="Kochi"/>
    <n v="8580"/>
  </r>
  <r>
    <x v="464"/>
    <x v="12"/>
    <x v="0"/>
    <s v="Human Resources"/>
    <x v="12"/>
    <x v="3"/>
    <x v="1"/>
    <x v="0"/>
    <n v="7981"/>
    <n v="86"/>
    <x v="1"/>
    <x v="3"/>
    <x v="2"/>
    <x v="0"/>
    <x v="2"/>
    <x v="2"/>
    <x v="2"/>
    <x v="0"/>
    <x v="7"/>
    <x v="2"/>
    <x v="1"/>
    <x v="0"/>
    <x v="3"/>
    <x v="1"/>
    <x v="3"/>
    <x v="0"/>
    <d v="2021-06-06T00:00:00"/>
    <m/>
    <s v="Kolkata"/>
    <s v="West Bengal"/>
    <n v="0"/>
    <s v="Kolkata"/>
    <n v="7981"/>
  </r>
  <r>
    <x v="465"/>
    <x v="37"/>
    <x v="1"/>
    <s v="Finance"/>
    <x v="3"/>
    <x v="1"/>
    <x v="4"/>
    <x v="3"/>
    <n v="12535"/>
    <n v="55"/>
    <x v="0"/>
    <x v="0"/>
    <x v="1"/>
    <x v="3"/>
    <x v="1"/>
    <x v="1"/>
    <x v="2"/>
    <x v="2"/>
    <x v="20"/>
    <x v="0"/>
    <x v="0"/>
    <x v="0"/>
    <x v="14"/>
    <x v="1"/>
    <x v="0"/>
    <x v="1"/>
    <d v="2022-05-30T00:00:00"/>
    <d v="2024-05-10T00:00:00"/>
    <s v="Ahmedabad"/>
    <s v="Gujarat"/>
    <n v="0"/>
    <s v="Ahmedabad"/>
    <n v="12535"/>
  </r>
  <r>
    <x v="466"/>
    <x v="19"/>
    <x v="0"/>
    <s v="Finance"/>
    <x v="14"/>
    <x v="1"/>
    <x v="5"/>
    <x v="1"/>
    <n v="7548"/>
    <n v="106"/>
    <x v="0"/>
    <x v="3"/>
    <x v="2"/>
    <x v="3"/>
    <x v="8"/>
    <x v="2"/>
    <x v="1"/>
    <x v="4"/>
    <x v="12"/>
    <x v="4"/>
    <x v="0"/>
    <x v="0"/>
    <x v="27"/>
    <x v="1"/>
    <x v="1"/>
    <x v="0"/>
    <d v="2015-07-21T00:00:00"/>
    <m/>
    <s v="Mumbai"/>
    <s v="Maharashtra"/>
    <n v="0"/>
    <s v="Mumbai"/>
    <n v="7548"/>
  </r>
  <r>
    <x v="467"/>
    <x v="18"/>
    <x v="1"/>
    <s v="Operations"/>
    <x v="5"/>
    <x v="0"/>
    <x v="3"/>
    <x v="0"/>
    <n v="9208"/>
    <n v="102"/>
    <x v="1"/>
    <x v="0"/>
    <x v="0"/>
    <x v="2"/>
    <x v="1"/>
    <x v="3"/>
    <x v="4"/>
    <x v="1"/>
    <x v="30"/>
    <x v="6"/>
    <x v="0"/>
    <x v="0"/>
    <x v="29"/>
    <x v="1"/>
    <x v="1"/>
    <x v="1"/>
    <d v="2019-02-01T00:00:00"/>
    <d v="2025-10-15T00:00:00"/>
    <s v="Bengaluru"/>
    <s v="Karnataka"/>
    <n v="0"/>
    <s v="Bengaluru"/>
    <n v="9208"/>
  </r>
  <r>
    <x v="468"/>
    <x v="16"/>
    <x v="1"/>
    <s v="Sales"/>
    <x v="4"/>
    <x v="1"/>
    <x v="4"/>
    <x v="1"/>
    <n v="7723"/>
    <n v="35"/>
    <x v="0"/>
    <x v="1"/>
    <x v="1"/>
    <x v="1"/>
    <x v="13"/>
    <x v="2"/>
    <x v="2"/>
    <x v="4"/>
    <x v="4"/>
    <x v="4"/>
    <x v="0"/>
    <x v="1"/>
    <x v="15"/>
    <x v="0"/>
    <x v="2"/>
    <x v="0"/>
    <d v="2018-08-07T00:00:00"/>
    <m/>
    <s v="Delhi"/>
    <s v="Delhi"/>
    <n v="0"/>
    <s v="Delhi"/>
    <n v="7723"/>
  </r>
  <r>
    <x v="469"/>
    <x v="33"/>
    <x v="1"/>
    <s v="Research &amp; Development"/>
    <x v="9"/>
    <x v="1"/>
    <x v="0"/>
    <x v="0"/>
    <n v="11020"/>
    <n v="36"/>
    <x v="1"/>
    <x v="3"/>
    <x v="0"/>
    <x v="2"/>
    <x v="10"/>
    <x v="7"/>
    <x v="1"/>
    <x v="3"/>
    <x v="21"/>
    <x v="3"/>
    <x v="1"/>
    <x v="0"/>
    <x v="25"/>
    <x v="0"/>
    <x v="1"/>
    <x v="0"/>
    <d v="2018-03-07T00:00:00"/>
    <m/>
    <s v="Pune"/>
    <s v="Maharashtra"/>
    <n v="0"/>
    <s v="Pune"/>
    <n v="11020"/>
  </r>
  <r>
    <x v="470"/>
    <x v="8"/>
    <x v="0"/>
    <s v="Research &amp; Development"/>
    <x v="9"/>
    <x v="0"/>
    <x v="5"/>
    <x v="0"/>
    <n v="9685"/>
    <n v="44"/>
    <x v="0"/>
    <x v="3"/>
    <x v="2"/>
    <x v="3"/>
    <x v="3"/>
    <x v="6"/>
    <x v="5"/>
    <x v="8"/>
    <x v="2"/>
    <x v="1"/>
    <x v="0"/>
    <x v="0"/>
    <x v="14"/>
    <x v="1"/>
    <x v="1"/>
    <x v="0"/>
    <d v="2018-11-27T00:00:00"/>
    <m/>
    <s v="Pune"/>
    <s v="Maharashtra"/>
    <n v="0"/>
    <s v="Pune"/>
    <n v="9685"/>
  </r>
  <r>
    <x v="471"/>
    <x v="22"/>
    <x v="1"/>
    <s v="Research &amp; Development"/>
    <x v="9"/>
    <x v="2"/>
    <x v="0"/>
    <x v="1"/>
    <n v="8372"/>
    <n v="38"/>
    <x v="0"/>
    <x v="3"/>
    <x v="3"/>
    <x v="2"/>
    <x v="6"/>
    <x v="2"/>
    <x v="2"/>
    <x v="3"/>
    <x v="18"/>
    <x v="3"/>
    <x v="0"/>
    <x v="2"/>
    <x v="7"/>
    <x v="0"/>
    <x v="2"/>
    <x v="0"/>
    <d v="2022-02-27T00:00:00"/>
    <m/>
    <s v="Coimbatore"/>
    <s v="Tamil Nadu"/>
    <n v="0"/>
    <s v="Coimbatore"/>
    <n v="8372"/>
  </r>
  <r>
    <x v="472"/>
    <x v="4"/>
    <x v="1"/>
    <s v="Sales"/>
    <x v="4"/>
    <x v="2"/>
    <x v="2"/>
    <x v="2"/>
    <n v="5325"/>
    <n v="77"/>
    <x v="0"/>
    <x v="1"/>
    <x v="3"/>
    <x v="3"/>
    <x v="14"/>
    <x v="2"/>
    <x v="3"/>
    <x v="3"/>
    <x v="29"/>
    <x v="2"/>
    <x v="0"/>
    <x v="0"/>
    <x v="24"/>
    <x v="0"/>
    <x v="2"/>
    <x v="0"/>
    <d v="2021-10-29T00:00:00"/>
    <m/>
    <s v="Delhi"/>
    <s v="Delhi"/>
    <n v="0"/>
    <s v="Delhi"/>
    <n v="5325"/>
  </r>
  <r>
    <x v="473"/>
    <x v="29"/>
    <x v="0"/>
    <s v="Sales"/>
    <x v="13"/>
    <x v="2"/>
    <x v="5"/>
    <x v="1"/>
    <n v="7208"/>
    <n v="48"/>
    <x v="1"/>
    <x v="0"/>
    <x v="3"/>
    <x v="1"/>
    <x v="2"/>
    <x v="2"/>
    <x v="2"/>
    <x v="0"/>
    <x v="5"/>
    <x v="1"/>
    <x v="1"/>
    <x v="1"/>
    <x v="3"/>
    <x v="2"/>
    <x v="2"/>
    <x v="0"/>
    <d v="2023-01-11T00:00:00"/>
    <m/>
    <s v="Chennai"/>
    <s v="Tamil Nadu"/>
    <n v="0"/>
    <s v="Chennai"/>
    <n v="7208"/>
  </r>
  <r>
    <x v="474"/>
    <x v="11"/>
    <x v="0"/>
    <s v="Research &amp; Development"/>
    <x v="9"/>
    <x v="1"/>
    <x v="5"/>
    <x v="2"/>
    <n v="6503"/>
    <n v="86"/>
    <x v="1"/>
    <x v="2"/>
    <x v="0"/>
    <x v="2"/>
    <x v="2"/>
    <x v="2"/>
    <x v="2"/>
    <x v="0"/>
    <x v="17"/>
    <x v="3"/>
    <x v="0"/>
    <x v="0"/>
    <x v="6"/>
    <x v="0"/>
    <x v="2"/>
    <x v="0"/>
    <d v="2019-09-22T00:00:00"/>
    <m/>
    <s v="Coimbatore"/>
    <s v="Tamil Nadu"/>
    <n v="0"/>
    <s v="Coimbatore"/>
    <n v="6503"/>
  </r>
  <r>
    <x v="475"/>
    <x v="26"/>
    <x v="0"/>
    <s v="Research &amp; Development"/>
    <x v="9"/>
    <x v="3"/>
    <x v="4"/>
    <x v="0"/>
    <n v="7568"/>
    <n v="107"/>
    <x v="0"/>
    <x v="2"/>
    <x v="0"/>
    <x v="1"/>
    <x v="6"/>
    <x v="1"/>
    <x v="2"/>
    <x v="3"/>
    <x v="17"/>
    <x v="1"/>
    <x v="0"/>
    <x v="0"/>
    <x v="16"/>
    <x v="0"/>
    <x v="3"/>
    <x v="0"/>
    <d v="2025-02-13T00:00:00"/>
    <m/>
    <s v="Kolkata"/>
    <s v="West Bengal"/>
    <n v="0"/>
    <s v="Kolkata"/>
    <n v="7568"/>
  </r>
  <r>
    <x v="476"/>
    <x v="37"/>
    <x v="1"/>
    <s v="Research &amp; Development"/>
    <x v="9"/>
    <x v="1"/>
    <x v="0"/>
    <x v="1"/>
    <n v="7692"/>
    <n v="38"/>
    <x v="0"/>
    <x v="2"/>
    <x v="1"/>
    <x v="2"/>
    <x v="3"/>
    <x v="3"/>
    <x v="1"/>
    <x v="3"/>
    <x v="12"/>
    <x v="4"/>
    <x v="1"/>
    <x v="0"/>
    <x v="23"/>
    <x v="1"/>
    <x v="1"/>
    <x v="0"/>
    <d v="2020-08-21T00:00:00"/>
    <m/>
    <s v="Bengaluru"/>
    <s v="Karnataka"/>
    <n v="0"/>
    <s v="Bengaluru"/>
    <n v="7692"/>
  </r>
  <r>
    <x v="477"/>
    <x v="7"/>
    <x v="0"/>
    <s v="Finance"/>
    <x v="14"/>
    <x v="0"/>
    <x v="0"/>
    <x v="3"/>
    <n v="9425"/>
    <n v="40"/>
    <x v="0"/>
    <x v="2"/>
    <x v="2"/>
    <x v="2"/>
    <x v="2"/>
    <x v="2"/>
    <x v="2"/>
    <x v="0"/>
    <x v="30"/>
    <x v="2"/>
    <x v="1"/>
    <x v="0"/>
    <x v="2"/>
    <x v="2"/>
    <x v="2"/>
    <x v="1"/>
    <d v="2018-10-03T00:00:00"/>
    <d v="2026-02-06T00:00:00"/>
    <s v="Kolkata"/>
    <s v="West Bengal"/>
    <n v="0"/>
    <s v="Kolkata"/>
    <n v="9425"/>
  </r>
  <r>
    <x v="478"/>
    <x v="20"/>
    <x v="0"/>
    <s v="Finance"/>
    <x v="3"/>
    <x v="1"/>
    <x v="3"/>
    <x v="4"/>
    <n v="13313"/>
    <n v="41"/>
    <x v="0"/>
    <x v="2"/>
    <x v="3"/>
    <x v="0"/>
    <x v="8"/>
    <x v="3"/>
    <x v="6"/>
    <x v="0"/>
    <x v="12"/>
    <x v="4"/>
    <x v="0"/>
    <x v="1"/>
    <x v="12"/>
    <x v="2"/>
    <x v="3"/>
    <x v="0"/>
    <d v="2024-10-17T00:00:00"/>
    <m/>
    <s v="Bengaluru"/>
    <s v="Karnataka"/>
    <n v="0"/>
    <s v="Bengaluru"/>
    <n v="13313"/>
  </r>
  <r>
    <x v="479"/>
    <x v="19"/>
    <x v="0"/>
    <s v="Research &amp; Development"/>
    <x v="9"/>
    <x v="0"/>
    <x v="5"/>
    <x v="3"/>
    <n v="10757"/>
    <n v="101"/>
    <x v="1"/>
    <x v="2"/>
    <x v="3"/>
    <x v="3"/>
    <x v="1"/>
    <x v="1"/>
    <x v="4"/>
    <x v="2"/>
    <x v="29"/>
    <x v="0"/>
    <x v="0"/>
    <x v="2"/>
    <x v="4"/>
    <x v="0"/>
    <x v="1"/>
    <x v="0"/>
    <d v="2018-03-07T00:00:00"/>
    <m/>
    <s v="Delhi"/>
    <s v="Delhi"/>
    <n v="0"/>
    <s v="Delhi"/>
    <n v="10757"/>
  </r>
  <r>
    <x v="480"/>
    <x v="14"/>
    <x v="1"/>
    <s v="Research &amp; Development"/>
    <x v="10"/>
    <x v="3"/>
    <x v="2"/>
    <x v="1"/>
    <n v="6798"/>
    <n v="117"/>
    <x v="0"/>
    <x v="2"/>
    <x v="0"/>
    <x v="3"/>
    <x v="3"/>
    <x v="2"/>
    <x v="1"/>
    <x v="4"/>
    <x v="19"/>
    <x v="5"/>
    <x v="1"/>
    <x v="0"/>
    <x v="0"/>
    <x v="0"/>
    <x v="3"/>
    <x v="0"/>
    <d v="2024-02-02T00:00:00"/>
    <m/>
    <s v="Chennai"/>
    <s v="Tamil Nadu"/>
    <n v="0"/>
    <s v="Chennai"/>
    <n v="6798"/>
  </r>
  <r>
    <x v="481"/>
    <x v="35"/>
    <x v="0"/>
    <s v="Sales"/>
    <x v="13"/>
    <x v="1"/>
    <x v="5"/>
    <x v="1"/>
    <n v="6199"/>
    <n v="98"/>
    <x v="1"/>
    <x v="0"/>
    <x v="3"/>
    <x v="0"/>
    <x v="10"/>
    <x v="2"/>
    <x v="3"/>
    <x v="2"/>
    <x v="9"/>
    <x v="3"/>
    <x v="1"/>
    <x v="0"/>
    <x v="7"/>
    <x v="0"/>
    <x v="1"/>
    <x v="0"/>
    <d v="2023-02-27T00:00:00"/>
    <m/>
    <s v="Kolkata"/>
    <s v="West Bengal"/>
    <n v="0"/>
    <s v="Kolkata"/>
    <n v="6199"/>
  </r>
  <r>
    <x v="482"/>
    <x v="1"/>
    <x v="1"/>
    <s v="Human Resources"/>
    <x v="13"/>
    <x v="3"/>
    <x v="1"/>
    <x v="0"/>
    <n v="7702"/>
    <n v="90"/>
    <x v="0"/>
    <x v="1"/>
    <x v="2"/>
    <x v="0"/>
    <x v="2"/>
    <x v="2"/>
    <x v="2"/>
    <x v="0"/>
    <x v="13"/>
    <x v="3"/>
    <x v="0"/>
    <x v="0"/>
    <x v="17"/>
    <x v="0"/>
    <x v="3"/>
    <x v="0"/>
    <d v="2025-06-23T00:00:00"/>
    <m/>
    <s v="Kochi"/>
    <s v="Kerala"/>
    <n v="0"/>
    <s v="Kochi"/>
    <n v="7702"/>
  </r>
  <r>
    <x v="483"/>
    <x v="18"/>
    <x v="1"/>
    <s v="Research &amp; Development"/>
    <x v="10"/>
    <x v="0"/>
    <x v="4"/>
    <x v="0"/>
    <n v="9059"/>
    <n v="82"/>
    <x v="0"/>
    <x v="2"/>
    <x v="0"/>
    <x v="1"/>
    <x v="4"/>
    <x v="2"/>
    <x v="2"/>
    <x v="3"/>
    <x v="22"/>
    <x v="1"/>
    <x v="0"/>
    <x v="0"/>
    <x v="7"/>
    <x v="0"/>
    <x v="2"/>
    <x v="0"/>
    <d v="2025-10-06T00:00:00"/>
    <m/>
    <s v="Kolkata"/>
    <s v="West Bengal"/>
    <n v="0"/>
    <s v="Kolkata"/>
    <n v="9059"/>
  </r>
  <r>
    <x v="484"/>
    <x v="3"/>
    <x v="1"/>
    <s v="Sales"/>
    <x v="13"/>
    <x v="0"/>
    <x v="3"/>
    <x v="4"/>
    <n v="12852"/>
    <n v="44"/>
    <x v="0"/>
    <x v="1"/>
    <x v="3"/>
    <x v="1"/>
    <x v="9"/>
    <x v="2"/>
    <x v="1"/>
    <x v="1"/>
    <x v="2"/>
    <x v="1"/>
    <x v="0"/>
    <x v="0"/>
    <x v="12"/>
    <x v="0"/>
    <x v="0"/>
    <x v="0"/>
    <d v="2016-07-06T00:00:00"/>
    <m/>
    <s v="Chennai"/>
    <s v="Tamil Nadu"/>
    <n v="0"/>
    <s v="Chennai"/>
    <n v="12852"/>
  </r>
  <r>
    <x v="485"/>
    <x v="6"/>
    <x v="1"/>
    <s v="Research &amp; Development"/>
    <x v="1"/>
    <x v="1"/>
    <x v="1"/>
    <x v="1"/>
    <n v="7119"/>
    <n v="69"/>
    <x v="0"/>
    <x v="1"/>
    <x v="0"/>
    <x v="0"/>
    <x v="3"/>
    <x v="1"/>
    <x v="3"/>
    <x v="1"/>
    <x v="29"/>
    <x v="4"/>
    <x v="0"/>
    <x v="1"/>
    <x v="27"/>
    <x v="2"/>
    <x v="3"/>
    <x v="0"/>
    <d v="2018-03-13T00:00:00"/>
    <m/>
    <s v="Coimbatore"/>
    <s v="Tamil Nadu"/>
    <n v="0"/>
    <s v="Coimbatore"/>
    <n v="7119"/>
  </r>
  <r>
    <x v="486"/>
    <x v="32"/>
    <x v="0"/>
    <s v="Research &amp; Development"/>
    <x v="1"/>
    <x v="0"/>
    <x v="0"/>
    <x v="2"/>
    <n v="5345"/>
    <n v="111"/>
    <x v="0"/>
    <x v="0"/>
    <x v="3"/>
    <x v="0"/>
    <x v="7"/>
    <x v="3"/>
    <x v="5"/>
    <x v="0"/>
    <x v="8"/>
    <x v="0"/>
    <x v="0"/>
    <x v="1"/>
    <x v="9"/>
    <x v="0"/>
    <x v="0"/>
    <x v="0"/>
    <d v="2020-06-25T00:00:00"/>
    <m/>
    <s v="Ahmedabad"/>
    <s v="Gujarat"/>
    <n v="0"/>
    <s v="Ahmedabad"/>
    <n v="5345"/>
  </r>
  <r>
    <x v="487"/>
    <x v="20"/>
    <x v="1"/>
    <s v="Research &amp; Development"/>
    <x v="9"/>
    <x v="1"/>
    <x v="5"/>
    <x v="4"/>
    <n v="11376"/>
    <n v="58"/>
    <x v="1"/>
    <x v="3"/>
    <x v="1"/>
    <x v="3"/>
    <x v="7"/>
    <x v="5"/>
    <x v="2"/>
    <x v="4"/>
    <x v="20"/>
    <x v="5"/>
    <x v="0"/>
    <x v="0"/>
    <x v="19"/>
    <x v="1"/>
    <x v="0"/>
    <x v="0"/>
    <d v="2018-01-07T00:00:00"/>
    <m/>
    <s v="Chennai"/>
    <s v="Tamil Nadu"/>
    <n v="0"/>
    <s v="Chennai"/>
    <n v="11376"/>
  </r>
  <r>
    <x v="488"/>
    <x v="27"/>
    <x v="0"/>
    <s v="Human Resources"/>
    <x v="12"/>
    <x v="3"/>
    <x v="4"/>
    <x v="0"/>
    <n v="9989"/>
    <n v="27"/>
    <x v="1"/>
    <x v="2"/>
    <x v="0"/>
    <x v="3"/>
    <x v="6"/>
    <x v="1"/>
    <x v="3"/>
    <x v="5"/>
    <x v="6"/>
    <x v="6"/>
    <x v="1"/>
    <x v="0"/>
    <x v="9"/>
    <x v="0"/>
    <x v="1"/>
    <x v="0"/>
    <d v="2016-09-15T00:00:00"/>
    <m/>
    <s v="Kolkata"/>
    <s v="West Bengal"/>
    <n v="0"/>
    <s v="Kolkata"/>
    <n v="9989"/>
  </r>
  <r>
    <x v="489"/>
    <x v="36"/>
    <x v="1"/>
    <s v="Human Resources"/>
    <x v="12"/>
    <x v="0"/>
    <x v="0"/>
    <x v="1"/>
    <n v="7254"/>
    <n v="45"/>
    <x v="1"/>
    <x v="2"/>
    <x v="3"/>
    <x v="1"/>
    <x v="4"/>
    <x v="2"/>
    <x v="3"/>
    <x v="3"/>
    <x v="22"/>
    <x v="6"/>
    <x v="0"/>
    <x v="0"/>
    <x v="20"/>
    <x v="0"/>
    <x v="2"/>
    <x v="0"/>
    <d v="2024-10-30T00:00:00"/>
    <m/>
    <s v="Bengaluru"/>
    <s v="Karnataka"/>
    <n v="0"/>
    <s v="Bengaluru"/>
    <n v="7254"/>
  </r>
  <r>
    <x v="490"/>
    <x v="18"/>
    <x v="0"/>
    <s v="Finance"/>
    <x v="3"/>
    <x v="1"/>
    <x v="2"/>
    <x v="0"/>
    <n v="8673"/>
    <n v="72"/>
    <x v="0"/>
    <x v="1"/>
    <x v="1"/>
    <x v="1"/>
    <x v="11"/>
    <x v="1"/>
    <x v="1"/>
    <x v="4"/>
    <x v="28"/>
    <x v="0"/>
    <x v="1"/>
    <x v="0"/>
    <x v="5"/>
    <x v="1"/>
    <x v="1"/>
    <x v="0"/>
    <d v="2015-01-14T00:00:00"/>
    <m/>
    <s v="Bengaluru"/>
    <s v="Karnataka"/>
    <n v="0"/>
    <s v="Bengaluru"/>
    <n v="8673"/>
  </r>
  <r>
    <x v="491"/>
    <x v="26"/>
    <x v="1"/>
    <s v="Finance"/>
    <x v="3"/>
    <x v="3"/>
    <x v="1"/>
    <x v="2"/>
    <n v="4899"/>
    <n v="91"/>
    <x v="0"/>
    <x v="3"/>
    <x v="2"/>
    <x v="2"/>
    <x v="9"/>
    <x v="2"/>
    <x v="2"/>
    <x v="1"/>
    <x v="13"/>
    <x v="6"/>
    <x v="0"/>
    <x v="0"/>
    <x v="1"/>
    <x v="0"/>
    <x v="1"/>
    <x v="0"/>
    <d v="2017-11-29T00:00:00"/>
    <m/>
    <s v="Hyderabad"/>
    <s v="Telangana"/>
    <n v="0"/>
    <s v="Hyderabad"/>
    <n v="4899"/>
  </r>
  <r>
    <x v="492"/>
    <x v="24"/>
    <x v="1"/>
    <s v="Finance"/>
    <x v="14"/>
    <x v="0"/>
    <x v="4"/>
    <x v="1"/>
    <n v="9132"/>
    <n v="66"/>
    <x v="0"/>
    <x v="1"/>
    <x v="2"/>
    <x v="0"/>
    <x v="3"/>
    <x v="6"/>
    <x v="1"/>
    <x v="0"/>
    <x v="2"/>
    <x v="2"/>
    <x v="0"/>
    <x v="0"/>
    <x v="24"/>
    <x v="1"/>
    <x v="1"/>
    <x v="0"/>
    <d v="2024-06-18T00:00:00"/>
    <m/>
    <s v="Kolkata"/>
    <s v="West Bengal"/>
    <n v="0"/>
    <s v="Kolkata"/>
    <n v="9132"/>
  </r>
  <r>
    <x v="493"/>
    <x v="0"/>
    <x v="0"/>
    <s v="Research &amp; Development"/>
    <x v="10"/>
    <x v="0"/>
    <x v="1"/>
    <x v="1"/>
    <n v="7193"/>
    <n v="68"/>
    <x v="0"/>
    <x v="3"/>
    <x v="2"/>
    <x v="2"/>
    <x v="11"/>
    <x v="2"/>
    <x v="2"/>
    <x v="4"/>
    <x v="24"/>
    <x v="0"/>
    <x v="1"/>
    <x v="0"/>
    <x v="14"/>
    <x v="0"/>
    <x v="0"/>
    <x v="0"/>
    <d v="2019-07-27T00:00:00"/>
    <m/>
    <s v="Ahmedabad"/>
    <s v="Gujarat"/>
    <n v="0"/>
    <s v="Ahmedabad"/>
    <n v="7193"/>
  </r>
  <r>
    <x v="494"/>
    <x v="14"/>
    <x v="1"/>
    <s v="IT"/>
    <x v="6"/>
    <x v="2"/>
    <x v="1"/>
    <x v="1"/>
    <n v="6815"/>
    <n v="90"/>
    <x v="0"/>
    <x v="1"/>
    <x v="3"/>
    <x v="0"/>
    <x v="5"/>
    <x v="1"/>
    <x v="4"/>
    <x v="6"/>
    <x v="2"/>
    <x v="4"/>
    <x v="0"/>
    <x v="0"/>
    <x v="23"/>
    <x v="1"/>
    <x v="3"/>
    <x v="0"/>
    <d v="2017-12-16T00:00:00"/>
    <m/>
    <s v="Mumbai"/>
    <s v="Maharashtra"/>
    <n v="0"/>
    <s v="Mumbai"/>
    <n v="6815"/>
  </r>
  <r>
    <x v="495"/>
    <x v="5"/>
    <x v="0"/>
    <s v="Human Resources"/>
    <x v="13"/>
    <x v="1"/>
    <x v="5"/>
    <x v="1"/>
    <n v="8241"/>
    <n v="51"/>
    <x v="1"/>
    <x v="2"/>
    <x v="3"/>
    <x v="0"/>
    <x v="8"/>
    <x v="2"/>
    <x v="4"/>
    <x v="4"/>
    <x v="17"/>
    <x v="5"/>
    <x v="0"/>
    <x v="0"/>
    <x v="11"/>
    <x v="0"/>
    <x v="0"/>
    <x v="0"/>
    <d v="2025-11-30T00:00:00"/>
    <m/>
    <s v="Delhi"/>
    <s v="Delhi"/>
    <n v="0"/>
    <s v="Delhi"/>
    <n v="8241"/>
  </r>
  <r>
    <x v="496"/>
    <x v="8"/>
    <x v="0"/>
    <s v="Research &amp; Development"/>
    <x v="10"/>
    <x v="2"/>
    <x v="2"/>
    <x v="1"/>
    <n v="6206"/>
    <n v="100"/>
    <x v="1"/>
    <x v="1"/>
    <x v="1"/>
    <x v="0"/>
    <x v="1"/>
    <x v="2"/>
    <x v="2"/>
    <x v="2"/>
    <x v="20"/>
    <x v="2"/>
    <x v="0"/>
    <x v="1"/>
    <x v="21"/>
    <x v="2"/>
    <x v="0"/>
    <x v="0"/>
    <d v="2022-05-09T00:00:00"/>
    <m/>
    <s v="Chennai"/>
    <s v="Tamil Nadu"/>
    <n v="0"/>
    <s v="Chennai"/>
    <n v="6206"/>
  </r>
  <r>
    <x v="497"/>
    <x v="10"/>
    <x v="0"/>
    <s v="Finance"/>
    <x v="3"/>
    <x v="1"/>
    <x v="1"/>
    <x v="1"/>
    <n v="8080"/>
    <n v="55"/>
    <x v="0"/>
    <x v="3"/>
    <x v="3"/>
    <x v="2"/>
    <x v="0"/>
    <x v="2"/>
    <x v="4"/>
    <x v="5"/>
    <x v="33"/>
    <x v="3"/>
    <x v="0"/>
    <x v="0"/>
    <x v="4"/>
    <x v="1"/>
    <x v="2"/>
    <x v="0"/>
    <d v="2023-10-23T00:00:00"/>
    <m/>
    <s v="Ahmedabad"/>
    <s v="Gujarat"/>
    <n v="0"/>
    <s v="Ahmedabad"/>
    <n v="8080"/>
  </r>
  <r>
    <x v="498"/>
    <x v="33"/>
    <x v="0"/>
    <s v="Research &amp; Development"/>
    <x v="9"/>
    <x v="3"/>
    <x v="1"/>
    <x v="1"/>
    <n v="7841"/>
    <n v="35"/>
    <x v="0"/>
    <x v="3"/>
    <x v="2"/>
    <x v="1"/>
    <x v="8"/>
    <x v="3"/>
    <x v="5"/>
    <x v="3"/>
    <x v="3"/>
    <x v="5"/>
    <x v="0"/>
    <x v="2"/>
    <x v="1"/>
    <x v="1"/>
    <x v="0"/>
    <x v="0"/>
    <d v="2018-12-02T00:00:00"/>
    <m/>
    <s v="Chennai"/>
    <s v="Tamil Nadu"/>
    <n v="0"/>
    <s v="Chennai"/>
    <n v="7841"/>
  </r>
  <r>
    <x v="499"/>
    <x v="12"/>
    <x v="1"/>
    <s v="Research &amp; Development"/>
    <x v="10"/>
    <x v="1"/>
    <x v="2"/>
    <x v="1"/>
    <n v="5988"/>
    <n v="38"/>
    <x v="0"/>
    <x v="0"/>
    <x v="1"/>
    <x v="3"/>
    <x v="9"/>
    <x v="3"/>
    <x v="2"/>
    <x v="1"/>
    <x v="22"/>
    <x v="2"/>
    <x v="1"/>
    <x v="2"/>
    <x v="20"/>
    <x v="0"/>
    <x v="0"/>
    <x v="0"/>
    <d v="2017-09-30T00:00:00"/>
    <m/>
    <s v="Kochi"/>
    <s v="Kerala"/>
    <n v="0"/>
    <s v="Kochi"/>
    <n v="5988"/>
  </r>
  <r>
    <x v="500"/>
    <x v="33"/>
    <x v="1"/>
    <s v="IT"/>
    <x v="6"/>
    <x v="0"/>
    <x v="1"/>
    <x v="1"/>
    <n v="8155"/>
    <n v="59"/>
    <x v="1"/>
    <x v="0"/>
    <x v="0"/>
    <x v="0"/>
    <x v="14"/>
    <x v="0"/>
    <x v="4"/>
    <x v="4"/>
    <x v="21"/>
    <x v="4"/>
    <x v="1"/>
    <x v="0"/>
    <x v="20"/>
    <x v="0"/>
    <x v="0"/>
    <x v="0"/>
    <d v="2019-10-01T00:00:00"/>
    <m/>
    <s v="Pune"/>
    <s v="Maharashtra"/>
    <n v="0"/>
    <s v="Pune"/>
    <n v="8155"/>
  </r>
  <r>
    <x v="501"/>
    <x v="11"/>
    <x v="0"/>
    <s v="Operations"/>
    <x v="11"/>
    <x v="0"/>
    <x v="3"/>
    <x v="0"/>
    <n v="9395"/>
    <n v="29"/>
    <x v="0"/>
    <x v="3"/>
    <x v="2"/>
    <x v="1"/>
    <x v="4"/>
    <x v="6"/>
    <x v="2"/>
    <x v="0"/>
    <x v="27"/>
    <x v="1"/>
    <x v="0"/>
    <x v="0"/>
    <x v="6"/>
    <x v="2"/>
    <x v="0"/>
    <x v="0"/>
    <d v="2025-06-23T00:00:00"/>
    <m/>
    <s v="Ahmedabad"/>
    <s v="Gujarat"/>
    <n v="0"/>
    <s v="Ahmedabad"/>
    <n v="9395"/>
  </r>
  <r>
    <x v="502"/>
    <x v="18"/>
    <x v="0"/>
    <s v="Operations"/>
    <x v="2"/>
    <x v="0"/>
    <x v="0"/>
    <x v="0"/>
    <n v="9690"/>
    <n v="43"/>
    <x v="1"/>
    <x v="3"/>
    <x v="1"/>
    <x v="2"/>
    <x v="2"/>
    <x v="2"/>
    <x v="2"/>
    <x v="0"/>
    <x v="1"/>
    <x v="0"/>
    <x v="0"/>
    <x v="0"/>
    <x v="4"/>
    <x v="0"/>
    <x v="0"/>
    <x v="0"/>
    <d v="2021-07-15T00:00:00"/>
    <m/>
    <s v="Chennai"/>
    <s v="Tamil Nadu"/>
    <n v="0"/>
    <s v="Chennai"/>
    <n v="9690"/>
  </r>
  <r>
    <x v="503"/>
    <x v="24"/>
    <x v="1"/>
    <s v="Research &amp; Development"/>
    <x v="10"/>
    <x v="1"/>
    <x v="3"/>
    <x v="1"/>
    <n v="8389"/>
    <n v="66"/>
    <x v="0"/>
    <x v="2"/>
    <x v="3"/>
    <x v="1"/>
    <x v="5"/>
    <x v="5"/>
    <x v="2"/>
    <x v="0"/>
    <x v="15"/>
    <x v="6"/>
    <x v="0"/>
    <x v="0"/>
    <x v="20"/>
    <x v="2"/>
    <x v="0"/>
    <x v="0"/>
    <d v="2024-04-12T00:00:00"/>
    <m/>
    <s v="Hyderabad"/>
    <s v="Telangana"/>
    <n v="0"/>
    <s v="Hyderabad"/>
    <n v="8389"/>
  </r>
  <r>
    <x v="504"/>
    <x v="26"/>
    <x v="1"/>
    <s v="Human Resources"/>
    <x v="12"/>
    <x v="1"/>
    <x v="0"/>
    <x v="2"/>
    <n v="4958"/>
    <n v="114"/>
    <x v="1"/>
    <x v="2"/>
    <x v="0"/>
    <x v="2"/>
    <x v="9"/>
    <x v="2"/>
    <x v="2"/>
    <x v="1"/>
    <x v="20"/>
    <x v="5"/>
    <x v="1"/>
    <x v="1"/>
    <x v="21"/>
    <x v="1"/>
    <x v="2"/>
    <x v="0"/>
    <d v="2025-05-27T00:00:00"/>
    <m/>
    <s v="Coimbatore"/>
    <s v="Tamil Nadu"/>
    <n v="0"/>
    <s v="Coimbatore"/>
    <n v="4958"/>
  </r>
  <r>
    <x v="505"/>
    <x v="32"/>
    <x v="0"/>
    <s v="IT"/>
    <x v="6"/>
    <x v="0"/>
    <x v="5"/>
    <x v="0"/>
    <n v="8738"/>
    <n v="117"/>
    <x v="1"/>
    <x v="2"/>
    <x v="1"/>
    <x v="1"/>
    <x v="10"/>
    <x v="6"/>
    <x v="7"/>
    <x v="6"/>
    <x v="12"/>
    <x v="6"/>
    <x v="0"/>
    <x v="2"/>
    <x v="5"/>
    <x v="1"/>
    <x v="0"/>
    <x v="0"/>
    <d v="2025-09-18T00:00:00"/>
    <m/>
    <s v="Kochi"/>
    <s v="Kerala"/>
    <n v="0"/>
    <s v="Kochi"/>
    <n v="8738"/>
  </r>
  <r>
    <x v="506"/>
    <x v="11"/>
    <x v="1"/>
    <s v="Research &amp; Development"/>
    <x v="1"/>
    <x v="1"/>
    <x v="0"/>
    <x v="3"/>
    <n v="8263"/>
    <n v="97"/>
    <x v="0"/>
    <x v="1"/>
    <x v="1"/>
    <x v="0"/>
    <x v="11"/>
    <x v="7"/>
    <x v="2"/>
    <x v="1"/>
    <x v="28"/>
    <x v="2"/>
    <x v="0"/>
    <x v="0"/>
    <x v="15"/>
    <x v="2"/>
    <x v="3"/>
    <x v="0"/>
    <d v="2025-05-03T00:00:00"/>
    <m/>
    <s v="Chennai"/>
    <s v="Tamil Nadu"/>
    <n v="0"/>
    <s v="Chennai"/>
    <n v="8263"/>
  </r>
  <r>
    <x v="507"/>
    <x v="31"/>
    <x v="0"/>
    <s v="IT"/>
    <x v="0"/>
    <x v="1"/>
    <x v="3"/>
    <x v="4"/>
    <n v="13176"/>
    <n v="114"/>
    <x v="0"/>
    <x v="1"/>
    <x v="0"/>
    <x v="2"/>
    <x v="2"/>
    <x v="2"/>
    <x v="2"/>
    <x v="0"/>
    <x v="18"/>
    <x v="0"/>
    <x v="0"/>
    <x v="2"/>
    <x v="1"/>
    <x v="1"/>
    <x v="1"/>
    <x v="1"/>
    <d v="2019-06-08T00:00:00"/>
    <d v="2023-01-09T00:00:00"/>
    <s v="Chennai"/>
    <s v="Tamil Nadu"/>
    <n v="0"/>
    <s v="Chennai"/>
    <n v="13176"/>
  </r>
  <r>
    <x v="508"/>
    <x v="39"/>
    <x v="1"/>
    <s v="Research &amp; Development"/>
    <x v="1"/>
    <x v="0"/>
    <x v="4"/>
    <x v="3"/>
    <n v="9709"/>
    <n v="83"/>
    <x v="0"/>
    <x v="2"/>
    <x v="3"/>
    <x v="0"/>
    <x v="8"/>
    <x v="0"/>
    <x v="2"/>
    <x v="2"/>
    <x v="4"/>
    <x v="0"/>
    <x v="1"/>
    <x v="2"/>
    <x v="4"/>
    <x v="0"/>
    <x v="1"/>
    <x v="0"/>
    <d v="2025-06-09T00:00:00"/>
    <m/>
    <s v="Pune"/>
    <s v="Maharashtra"/>
    <n v="0"/>
    <s v="Pune"/>
    <n v="9709"/>
  </r>
  <r>
    <x v="509"/>
    <x v="33"/>
    <x v="0"/>
    <s v="Sales"/>
    <x v="8"/>
    <x v="2"/>
    <x v="3"/>
    <x v="0"/>
    <n v="8449"/>
    <n v="37"/>
    <x v="1"/>
    <x v="3"/>
    <x v="2"/>
    <x v="3"/>
    <x v="11"/>
    <x v="0"/>
    <x v="3"/>
    <x v="10"/>
    <x v="35"/>
    <x v="0"/>
    <x v="0"/>
    <x v="0"/>
    <x v="8"/>
    <x v="0"/>
    <x v="2"/>
    <x v="0"/>
    <d v="2022-05-04T00:00:00"/>
    <m/>
    <s v="Coimbatore"/>
    <s v="Tamil Nadu"/>
    <n v="0"/>
    <s v="Coimbatore"/>
    <n v="8449"/>
  </r>
  <r>
    <x v="510"/>
    <x v="35"/>
    <x v="1"/>
    <s v="Sales"/>
    <x v="8"/>
    <x v="0"/>
    <x v="2"/>
    <x v="3"/>
    <n v="10294"/>
    <n v="87"/>
    <x v="0"/>
    <x v="0"/>
    <x v="2"/>
    <x v="0"/>
    <x v="2"/>
    <x v="2"/>
    <x v="2"/>
    <x v="0"/>
    <x v="7"/>
    <x v="2"/>
    <x v="0"/>
    <x v="0"/>
    <x v="7"/>
    <x v="2"/>
    <x v="3"/>
    <x v="0"/>
    <d v="2024-12-19T00:00:00"/>
    <m/>
    <s v="Coimbatore"/>
    <s v="Tamil Nadu"/>
    <n v="0"/>
    <s v="Coimbatore"/>
    <n v="10294"/>
  </r>
  <r>
    <x v="511"/>
    <x v="24"/>
    <x v="0"/>
    <s v="Operations"/>
    <x v="11"/>
    <x v="1"/>
    <x v="0"/>
    <x v="1"/>
    <n v="7793"/>
    <n v="77"/>
    <x v="0"/>
    <x v="1"/>
    <x v="3"/>
    <x v="2"/>
    <x v="1"/>
    <x v="5"/>
    <x v="1"/>
    <x v="2"/>
    <x v="2"/>
    <x v="0"/>
    <x v="0"/>
    <x v="0"/>
    <x v="22"/>
    <x v="0"/>
    <x v="3"/>
    <x v="1"/>
    <d v="2019-03-15T00:00:00"/>
    <d v="2022-05-17T00:00:00"/>
    <s v="Mumbai"/>
    <s v="Maharashtra"/>
    <n v="0"/>
    <s v="Mumbai"/>
    <n v="7793"/>
  </r>
  <r>
    <x v="512"/>
    <x v="3"/>
    <x v="0"/>
    <s v="Sales"/>
    <x v="8"/>
    <x v="1"/>
    <x v="5"/>
    <x v="0"/>
    <n v="8784"/>
    <n v="105"/>
    <x v="0"/>
    <x v="1"/>
    <x v="3"/>
    <x v="1"/>
    <x v="16"/>
    <x v="5"/>
    <x v="4"/>
    <x v="3"/>
    <x v="11"/>
    <x v="3"/>
    <x v="0"/>
    <x v="0"/>
    <x v="3"/>
    <x v="2"/>
    <x v="0"/>
    <x v="0"/>
    <d v="2015-02-06T00:00:00"/>
    <m/>
    <s v="Delhi"/>
    <s v="Delhi"/>
    <n v="0"/>
    <s v="Delhi"/>
    <n v="8784"/>
  </r>
  <r>
    <x v="513"/>
    <x v="9"/>
    <x v="1"/>
    <s v="Research &amp; Development"/>
    <x v="9"/>
    <x v="0"/>
    <x v="5"/>
    <x v="3"/>
    <n v="12262"/>
    <n v="58"/>
    <x v="1"/>
    <x v="0"/>
    <x v="1"/>
    <x v="3"/>
    <x v="8"/>
    <x v="0"/>
    <x v="5"/>
    <x v="1"/>
    <x v="11"/>
    <x v="6"/>
    <x v="0"/>
    <x v="2"/>
    <x v="4"/>
    <x v="0"/>
    <x v="3"/>
    <x v="1"/>
    <d v="2019-11-12T00:00:00"/>
    <d v="2020-04-02T00:00:00"/>
    <s v="Pune"/>
    <s v="Maharashtra"/>
    <n v="0"/>
    <s v="Pune"/>
    <n v="12262"/>
  </r>
  <r>
    <x v="514"/>
    <x v="19"/>
    <x v="0"/>
    <s v="Research &amp; Development"/>
    <x v="1"/>
    <x v="1"/>
    <x v="0"/>
    <x v="0"/>
    <n v="9991"/>
    <n v="102"/>
    <x v="0"/>
    <x v="0"/>
    <x v="2"/>
    <x v="2"/>
    <x v="10"/>
    <x v="6"/>
    <x v="2"/>
    <x v="4"/>
    <x v="15"/>
    <x v="4"/>
    <x v="0"/>
    <x v="0"/>
    <x v="26"/>
    <x v="1"/>
    <x v="3"/>
    <x v="0"/>
    <d v="2018-04-18T00:00:00"/>
    <m/>
    <s v="Delhi"/>
    <s v="Delhi"/>
    <n v="0"/>
    <s v="Delhi"/>
    <n v="9991"/>
  </r>
  <r>
    <x v="515"/>
    <x v="21"/>
    <x v="0"/>
    <s v="Sales"/>
    <x v="8"/>
    <x v="3"/>
    <x v="3"/>
    <x v="1"/>
    <n v="8321"/>
    <n v="86"/>
    <x v="0"/>
    <x v="2"/>
    <x v="0"/>
    <x v="2"/>
    <x v="12"/>
    <x v="5"/>
    <x v="5"/>
    <x v="1"/>
    <x v="21"/>
    <x v="1"/>
    <x v="0"/>
    <x v="0"/>
    <x v="21"/>
    <x v="1"/>
    <x v="0"/>
    <x v="0"/>
    <d v="2022-05-20T00:00:00"/>
    <m/>
    <s v="Coimbatore"/>
    <s v="Tamil Nadu"/>
    <n v="0"/>
    <s v="Coimbatore"/>
    <n v="8321"/>
  </r>
  <r>
    <x v="516"/>
    <x v="9"/>
    <x v="1"/>
    <s v="Research &amp; Development"/>
    <x v="9"/>
    <x v="0"/>
    <x v="5"/>
    <x v="1"/>
    <n v="8528"/>
    <n v="95"/>
    <x v="0"/>
    <x v="1"/>
    <x v="1"/>
    <x v="0"/>
    <x v="5"/>
    <x v="2"/>
    <x v="1"/>
    <x v="6"/>
    <x v="4"/>
    <x v="0"/>
    <x v="0"/>
    <x v="0"/>
    <x v="12"/>
    <x v="0"/>
    <x v="2"/>
    <x v="0"/>
    <d v="2021-10-24T00:00:00"/>
    <m/>
    <s v="Hyderabad"/>
    <s v="Telangana"/>
    <n v="0"/>
    <s v="Hyderabad"/>
    <n v="8528"/>
  </r>
  <r>
    <x v="517"/>
    <x v="36"/>
    <x v="1"/>
    <s v="IT"/>
    <x v="0"/>
    <x v="1"/>
    <x v="4"/>
    <x v="1"/>
    <n v="7919"/>
    <n v="27"/>
    <x v="0"/>
    <x v="1"/>
    <x v="0"/>
    <x v="0"/>
    <x v="4"/>
    <x v="2"/>
    <x v="2"/>
    <x v="3"/>
    <x v="27"/>
    <x v="6"/>
    <x v="0"/>
    <x v="0"/>
    <x v="14"/>
    <x v="1"/>
    <x v="2"/>
    <x v="1"/>
    <d v="2019-07-25T00:00:00"/>
    <d v="2022-02-13T00:00:00"/>
    <s v="Chennai"/>
    <s v="Tamil Nadu"/>
    <n v="0"/>
    <s v="Chennai"/>
    <n v="7919"/>
  </r>
  <r>
    <x v="518"/>
    <x v="33"/>
    <x v="0"/>
    <s v="Sales"/>
    <x v="8"/>
    <x v="1"/>
    <x v="5"/>
    <x v="1"/>
    <n v="8841"/>
    <n v="116"/>
    <x v="0"/>
    <x v="0"/>
    <x v="2"/>
    <x v="0"/>
    <x v="4"/>
    <x v="6"/>
    <x v="3"/>
    <x v="0"/>
    <x v="4"/>
    <x v="3"/>
    <x v="1"/>
    <x v="0"/>
    <x v="16"/>
    <x v="0"/>
    <x v="2"/>
    <x v="1"/>
    <d v="2022-05-12T00:00:00"/>
    <d v="2022-11-22T00:00:00"/>
    <s v="Hyderabad"/>
    <s v="Telangana"/>
    <n v="0"/>
    <s v="Hyderabad"/>
    <n v="8841"/>
  </r>
  <r>
    <x v="519"/>
    <x v="25"/>
    <x v="0"/>
    <s v="IT"/>
    <x v="6"/>
    <x v="1"/>
    <x v="5"/>
    <x v="0"/>
    <n v="9537"/>
    <n v="76"/>
    <x v="1"/>
    <x v="3"/>
    <x v="1"/>
    <x v="0"/>
    <x v="0"/>
    <x v="1"/>
    <x v="5"/>
    <x v="7"/>
    <x v="3"/>
    <x v="2"/>
    <x v="0"/>
    <x v="1"/>
    <x v="2"/>
    <x v="0"/>
    <x v="0"/>
    <x v="0"/>
    <d v="2019-08-11T00:00:00"/>
    <m/>
    <s v="Kochi"/>
    <s v="Kerala"/>
    <n v="0"/>
    <s v="Kochi"/>
    <n v="9537"/>
  </r>
  <r>
    <x v="520"/>
    <x v="13"/>
    <x v="1"/>
    <s v="Operations"/>
    <x v="5"/>
    <x v="0"/>
    <x v="5"/>
    <x v="0"/>
    <n v="8365"/>
    <n v="86"/>
    <x v="1"/>
    <x v="3"/>
    <x v="3"/>
    <x v="1"/>
    <x v="6"/>
    <x v="3"/>
    <x v="4"/>
    <x v="5"/>
    <x v="2"/>
    <x v="5"/>
    <x v="0"/>
    <x v="0"/>
    <x v="18"/>
    <x v="0"/>
    <x v="2"/>
    <x v="1"/>
    <d v="2023-02-07T00:00:00"/>
    <d v="2024-09-30T00:00:00"/>
    <s v="Ahmedabad"/>
    <s v="Gujarat"/>
    <n v="0"/>
    <s v="Ahmedabad"/>
    <n v="8365"/>
  </r>
  <r>
    <x v="521"/>
    <x v="15"/>
    <x v="0"/>
    <s v="Research &amp; Development"/>
    <x v="9"/>
    <x v="0"/>
    <x v="2"/>
    <x v="1"/>
    <n v="6198"/>
    <n v="68"/>
    <x v="1"/>
    <x v="0"/>
    <x v="3"/>
    <x v="2"/>
    <x v="9"/>
    <x v="3"/>
    <x v="1"/>
    <x v="3"/>
    <x v="29"/>
    <x v="2"/>
    <x v="0"/>
    <x v="0"/>
    <x v="29"/>
    <x v="0"/>
    <x v="3"/>
    <x v="0"/>
    <d v="2020-12-16T00:00:00"/>
    <m/>
    <s v="Delhi"/>
    <s v="Delhi"/>
    <n v="0"/>
    <s v="Delhi"/>
    <n v="6198"/>
  </r>
  <r>
    <x v="522"/>
    <x v="10"/>
    <x v="0"/>
    <s v="Sales"/>
    <x v="8"/>
    <x v="2"/>
    <x v="1"/>
    <x v="0"/>
    <n v="10032"/>
    <n v="37"/>
    <x v="0"/>
    <x v="1"/>
    <x v="2"/>
    <x v="2"/>
    <x v="6"/>
    <x v="2"/>
    <x v="3"/>
    <x v="4"/>
    <x v="21"/>
    <x v="3"/>
    <x v="0"/>
    <x v="0"/>
    <x v="14"/>
    <x v="2"/>
    <x v="2"/>
    <x v="0"/>
    <d v="2018-02-04T00:00:00"/>
    <m/>
    <s v="Ahmedabad"/>
    <s v="Gujarat"/>
    <n v="0"/>
    <s v="Ahmedabad"/>
    <n v="10032"/>
  </r>
  <r>
    <x v="523"/>
    <x v="15"/>
    <x v="0"/>
    <s v="Finance"/>
    <x v="3"/>
    <x v="1"/>
    <x v="2"/>
    <x v="1"/>
    <n v="6555"/>
    <n v="78"/>
    <x v="0"/>
    <x v="3"/>
    <x v="0"/>
    <x v="2"/>
    <x v="6"/>
    <x v="6"/>
    <x v="5"/>
    <x v="5"/>
    <x v="17"/>
    <x v="0"/>
    <x v="0"/>
    <x v="0"/>
    <x v="6"/>
    <x v="1"/>
    <x v="1"/>
    <x v="0"/>
    <d v="2016-03-06T00:00:00"/>
    <m/>
    <s v="Mumbai"/>
    <s v="Maharashtra"/>
    <n v="0"/>
    <s v="Mumbai"/>
    <n v="6555"/>
  </r>
  <r>
    <x v="524"/>
    <x v="31"/>
    <x v="0"/>
    <s v="Sales"/>
    <x v="8"/>
    <x v="2"/>
    <x v="1"/>
    <x v="1"/>
    <n v="7149"/>
    <n v="90"/>
    <x v="1"/>
    <x v="2"/>
    <x v="1"/>
    <x v="2"/>
    <x v="12"/>
    <x v="2"/>
    <x v="1"/>
    <x v="5"/>
    <x v="11"/>
    <x v="1"/>
    <x v="1"/>
    <x v="0"/>
    <x v="17"/>
    <x v="2"/>
    <x v="0"/>
    <x v="0"/>
    <d v="2016-02-07T00:00:00"/>
    <m/>
    <s v="Kochi"/>
    <s v="Kerala"/>
    <n v="0"/>
    <s v="Kochi"/>
    <n v="7149"/>
  </r>
  <r>
    <x v="525"/>
    <x v="33"/>
    <x v="1"/>
    <s v="Research &amp; Development"/>
    <x v="9"/>
    <x v="1"/>
    <x v="2"/>
    <x v="1"/>
    <n v="8615"/>
    <n v="39"/>
    <x v="0"/>
    <x v="0"/>
    <x v="1"/>
    <x v="2"/>
    <x v="10"/>
    <x v="3"/>
    <x v="3"/>
    <x v="7"/>
    <x v="29"/>
    <x v="0"/>
    <x v="0"/>
    <x v="0"/>
    <x v="23"/>
    <x v="0"/>
    <x v="0"/>
    <x v="0"/>
    <d v="2025-11-05T00:00:00"/>
    <m/>
    <s v="Delhi"/>
    <s v="Delhi"/>
    <n v="0"/>
    <s v="Delhi"/>
    <n v="8615"/>
  </r>
  <r>
    <x v="526"/>
    <x v="30"/>
    <x v="0"/>
    <s v="Operations"/>
    <x v="5"/>
    <x v="1"/>
    <x v="2"/>
    <x v="1"/>
    <n v="6430"/>
    <n v="60"/>
    <x v="1"/>
    <x v="3"/>
    <x v="3"/>
    <x v="3"/>
    <x v="9"/>
    <x v="3"/>
    <x v="2"/>
    <x v="1"/>
    <x v="5"/>
    <x v="3"/>
    <x v="0"/>
    <x v="1"/>
    <x v="0"/>
    <x v="2"/>
    <x v="2"/>
    <x v="0"/>
    <d v="2023-08-25T00:00:00"/>
    <m/>
    <s v="Chennai"/>
    <s v="Tamil Nadu"/>
    <n v="0"/>
    <s v="Chennai"/>
    <n v="6430"/>
  </r>
  <r>
    <x v="527"/>
    <x v="15"/>
    <x v="0"/>
    <s v="Operations"/>
    <x v="2"/>
    <x v="2"/>
    <x v="4"/>
    <x v="0"/>
    <n v="8163"/>
    <n v="83"/>
    <x v="0"/>
    <x v="1"/>
    <x v="3"/>
    <x v="2"/>
    <x v="4"/>
    <x v="6"/>
    <x v="3"/>
    <x v="3"/>
    <x v="15"/>
    <x v="6"/>
    <x v="0"/>
    <x v="0"/>
    <x v="10"/>
    <x v="0"/>
    <x v="3"/>
    <x v="0"/>
    <d v="2024-02-05T00:00:00"/>
    <m/>
    <s v="Hyderabad"/>
    <s v="Telangana"/>
    <n v="0"/>
    <s v="Hyderabad"/>
    <n v="8163"/>
  </r>
  <r>
    <x v="528"/>
    <x v="38"/>
    <x v="0"/>
    <s v="IT"/>
    <x v="7"/>
    <x v="0"/>
    <x v="2"/>
    <x v="0"/>
    <n v="8074"/>
    <n v="52"/>
    <x v="0"/>
    <x v="1"/>
    <x v="3"/>
    <x v="2"/>
    <x v="8"/>
    <x v="0"/>
    <x v="5"/>
    <x v="6"/>
    <x v="9"/>
    <x v="6"/>
    <x v="1"/>
    <x v="0"/>
    <x v="19"/>
    <x v="1"/>
    <x v="0"/>
    <x v="0"/>
    <d v="2022-01-08T00:00:00"/>
    <m/>
    <s v="Coimbatore"/>
    <s v="Tamil Nadu"/>
    <n v="0"/>
    <s v="Coimbatore"/>
    <n v="8074"/>
  </r>
  <r>
    <x v="529"/>
    <x v="0"/>
    <x v="0"/>
    <s v="Research &amp; Development"/>
    <x v="10"/>
    <x v="1"/>
    <x v="5"/>
    <x v="0"/>
    <n v="9088"/>
    <n v="53"/>
    <x v="0"/>
    <x v="1"/>
    <x v="0"/>
    <x v="0"/>
    <x v="2"/>
    <x v="2"/>
    <x v="2"/>
    <x v="0"/>
    <x v="2"/>
    <x v="1"/>
    <x v="0"/>
    <x v="0"/>
    <x v="22"/>
    <x v="0"/>
    <x v="2"/>
    <x v="0"/>
    <d v="2020-04-22T00:00:00"/>
    <m/>
    <s v="Coimbatore"/>
    <s v="Tamil Nadu"/>
    <n v="0"/>
    <s v="Coimbatore"/>
    <n v="9088"/>
  </r>
  <r>
    <x v="530"/>
    <x v="29"/>
    <x v="0"/>
    <s v="Finance"/>
    <x v="14"/>
    <x v="1"/>
    <x v="0"/>
    <x v="1"/>
    <n v="7440"/>
    <n v="35"/>
    <x v="0"/>
    <x v="3"/>
    <x v="0"/>
    <x v="1"/>
    <x v="9"/>
    <x v="2"/>
    <x v="3"/>
    <x v="1"/>
    <x v="10"/>
    <x v="6"/>
    <x v="0"/>
    <x v="0"/>
    <x v="1"/>
    <x v="2"/>
    <x v="3"/>
    <x v="0"/>
    <d v="2024-02-05T00:00:00"/>
    <m/>
    <s v="Kochi"/>
    <s v="Kerala"/>
    <n v="0"/>
    <s v="Kochi"/>
    <n v="7440"/>
  </r>
  <r>
    <x v="531"/>
    <x v="34"/>
    <x v="1"/>
    <s v="Finance"/>
    <x v="14"/>
    <x v="0"/>
    <x v="3"/>
    <x v="0"/>
    <n v="8507"/>
    <n v="73"/>
    <x v="0"/>
    <x v="2"/>
    <x v="3"/>
    <x v="0"/>
    <x v="1"/>
    <x v="1"/>
    <x v="1"/>
    <x v="0"/>
    <x v="14"/>
    <x v="6"/>
    <x v="0"/>
    <x v="0"/>
    <x v="16"/>
    <x v="0"/>
    <x v="2"/>
    <x v="0"/>
    <d v="2023-04-26T00:00:00"/>
    <m/>
    <s v="Hyderabad"/>
    <s v="Telangana"/>
    <n v="0"/>
    <s v="Hyderabad"/>
    <n v="8507"/>
  </r>
  <r>
    <x v="532"/>
    <x v="24"/>
    <x v="1"/>
    <s v="Research &amp; Development"/>
    <x v="10"/>
    <x v="3"/>
    <x v="4"/>
    <x v="1"/>
    <n v="6919"/>
    <n v="36"/>
    <x v="0"/>
    <x v="3"/>
    <x v="3"/>
    <x v="2"/>
    <x v="7"/>
    <x v="2"/>
    <x v="3"/>
    <x v="0"/>
    <x v="19"/>
    <x v="1"/>
    <x v="0"/>
    <x v="0"/>
    <x v="25"/>
    <x v="2"/>
    <x v="3"/>
    <x v="0"/>
    <d v="2017-10-26T00:00:00"/>
    <m/>
    <s v="Bengaluru"/>
    <s v="Karnataka"/>
    <n v="0"/>
    <s v="Bengaluru"/>
    <n v="6919"/>
  </r>
  <r>
    <x v="533"/>
    <x v="2"/>
    <x v="0"/>
    <s v="Finance"/>
    <x v="14"/>
    <x v="1"/>
    <x v="1"/>
    <x v="1"/>
    <n v="6526"/>
    <n v="107"/>
    <x v="0"/>
    <x v="1"/>
    <x v="0"/>
    <x v="2"/>
    <x v="3"/>
    <x v="5"/>
    <x v="6"/>
    <x v="2"/>
    <x v="18"/>
    <x v="4"/>
    <x v="0"/>
    <x v="0"/>
    <x v="24"/>
    <x v="1"/>
    <x v="1"/>
    <x v="0"/>
    <d v="2025-12-21T00:00:00"/>
    <m/>
    <s v="Kolkata"/>
    <s v="West Bengal"/>
    <n v="0"/>
    <s v="Kolkata"/>
    <n v="6526"/>
  </r>
  <r>
    <x v="534"/>
    <x v="23"/>
    <x v="0"/>
    <s v="Sales"/>
    <x v="13"/>
    <x v="0"/>
    <x v="5"/>
    <x v="1"/>
    <n v="6084"/>
    <n v="41"/>
    <x v="0"/>
    <x v="2"/>
    <x v="0"/>
    <x v="2"/>
    <x v="4"/>
    <x v="6"/>
    <x v="3"/>
    <x v="3"/>
    <x v="27"/>
    <x v="5"/>
    <x v="0"/>
    <x v="0"/>
    <x v="29"/>
    <x v="2"/>
    <x v="1"/>
    <x v="0"/>
    <d v="2016-04-04T00:00:00"/>
    <m/>
    <s v="Pune"/>
    <s v="Maharashtra"/>
    <n v="0"/>
    <s v="Pune"/>
    <n v="6084"/>
  </r>
  <r>
    <x v="535"/>
    <x v="27"/>
    <x v="0"/>
    <s v="Sales"/>
    <x v="13"/>
    <x v="1"/>
    <x v="4"/>
    <x v="0"/>
    <n v="9218"/>
    <n v="33"/>
    <x v="1"/>
    <x v="0"/>
    <x v="1"/>
    <x v="2"/>
    <x v="2"/>
    <x v="2"/>
    <x v="2"/>
    <x v="0"/>
    <x v="15"/>
    <x v="3"/>
    <x v="1"/>
    <x v="0"/>
    <x v="1"/>
    <x v="2"/>
    <x v="1"/>
    <x v="0"/>
    <d v="2020-09-06T00:00:00"/>
    <m/>
    <s v="Kochi"/>
    <s v="Kerala"/>
    <n v="0"/>
    <s v="Kochi"/>
    <n v="9218"/>
  </r>
  <r>
    <x v="536"/>
    <x v="22"/>
    <x v="0"/>
    <s v="Human Resources"/>
    <x v="12"/>
    <x v="0"/>
    <x v="4"/>
    <x v="3"/>
    <n v="11316"/>
    <n v="113"/>
    <x v="0"/>
    <x v="1"/>
    <x v="3"/>
    <x v="1"/>
    <x v="2"/>
    <x v="2"/>
    <x v="2"/>
    <x v="0"/>
    <x v="21"/>
    <x v="4"/>
    <x v="0"/>
    <x v="0"/>
    <x v="29"/>
    <x v="2"/>
    <x v="1"/>
    <x v="0"/>
    <d v="2016-03-28T00:00:00"/>
    <m/>
    <s v="Chennai"/>
    <s v="Tamil Nadu"/>
    <n v="0"/>
    <s v="Chennai"/>
    <n v="11316"/>
  </r>
  <r>
    <x v="537"/>
    <x v="35"/>
    <x v="1"/>
    <s v="Sales"/>
    <x v="13"/>
    <x v="1"/>
    <x v="3"/>
    <x v="1"/>
    <n v="6941"/>
    <n v="62"/>
    <x v="0"/>
    <x v="2"/>
    <x v="0"/>
    <x v="3"/>
    <x v="8"/>
    <x v="5"/>
    <x v="3"/>
    <x v="1"/>
    <x v="22"/>
    <x v="3"/>
    <x v="0"/>
    <x v="0"/>
    <x v="13"/>
    <x v="0"/>
    <x v="1"/>
    <x v="1"/>
    <d v="2022-12-17T00:00:00"/>
    <d v="2024-07-17T00:00:00"/>
    <s v="Ahmedabad"/>
    <s v="Gujarat"/>
    <n v="0"/>
    <s v="Ahmedabad"/>
    <n v="6941"/>
  </r>
  <r>
    <x v="538"/>
    <x v="24"/>
    <x v="0"/>
    <s v="Sales"/>
    <x v="8"/>
    <x v="0"/>
    <x v="3"/>
    <x v="0"/>
    <n v="9732"/>
    <n v="43"/>
    <x v="0"/>
    <x v="2"/>
    <x v="1"/>
    <x v="2"/>
    <x v="7"/>
    <x v="2"/>
    <x v="3"/>
    <x v="4"/>
    <x v="24"/>
    <x v="6"/>
    <x v="0"/>
    <x v="2"/>
    <x v="29"/>
    <x v="2"/>
    <x v="2"/>
    <x v="0"/>
    <d v="2019-03-13T00:00:00"/>
    <m/>
    <s v="Ahmedabad"/>
    <s v="Gujarat"/>
    <n v="0"/>
    <s v="Ahmedabad"/>
    <n v="9732"/>
  </r>
  <r>
    <x v="539"/>
    <x v="28"/>
    <x v="1"/>
    <s v="IT"/>
    <x v="6"/>
    <x v="2"/>
    <x v="3"/>
    <x v="1"/>
    <n v="8554"/>
    <n v="77"/>
    <x v="0"/>
    <x v="2"/>
    <x v="0"/>
    <x v="0"/>
    <x v="2"/>
    <x v="2"/>
    <x v="2"/>
    <x v="0"/>
    <x v="4"/>
    <x v="0"/>
    <x v="0"/>
    <x v="1"/>
    <x v="2"/>
    <x v="0"/>
    <x v="2"/>
    <x v="0"/>
    <d v="2015-12-08T00:00:00"/>
    <m/>
    <s v="Kochi"/>
    <s v="Kerala"/>
    <n v="0"/>
    <s v="Kochi"/>
    <n v="8554"/>
  </r>
  <r>
    <x v="540"/>
    <x v="26"/>
    <x v="1"/>
    <s v="Operations"/>
    <x v="11"/>
    <x v="3"/>
    <x v="5"/>
    <x v="1"/>
    <n v="5885"/>
    <n v="34"/>
    <x v="0"/>
    <x v="1"/>
    <x v="3"/>
    <x v="2"/>
    <x v="8"/>
    <x v="1"/>
    <x v="4"/>
    <x v="2"/>
    <x v="14"/>
    <x v="4"/>
    <x v="0"/>
    <x v="0"/>
    <x v="13"/>
    <x v="0"/>
    <x v="3"/>
    <x v="0"/>
    <d v="2023-10-27T00:00:00"/>
    <m/>
    <s v="Hyderabad"/>
    <s v="Telangana"/>
    <n v="0"/>
    <s v="Hyderabad"/>
    <n v="5885"/>
  </r>
  <r>
    <x v="541"/>
    <x v="19"/>
    <x v="0"/>
    <s v="Human Resources"/>
    <x v="13"/>
    <x v="3"/>
    <x v="0"/>
    <x v="0"/>
    <n v="8157"/>
    <n v="64"/>
    <x v="0"/>
    <x v="2"/>
    <x v="1"/>
    <x v="3"/>
    <x v="3"/>
    <x v="5"/>
    <x v="1"/>
    <x v="4"/>
    <x v="11"/>
    <x v="1"/>
    <x v="0"/>
    <x v="0"/>
    <x v="3"/>
    <x v="2"/>
    <x v="1"/>
    <x v="0"/>
    <d v="2025-07-09T00:00:00"/>
    <m/>
    <s v="Chennai"/>
    <s v="Tamil Nadu"/>
    <n v="0"/>
    <s v="Chennai"/>
    <n v="8157"/>
  </r>
  <r>
    <x v="542"/>
    <x v="34"/>
    <x v="1"/>
    <s v="IT"/>
    <x v="6"/>
    <x v="1"/>
    <x v="2"/>
    <x v="0"/>
    <n v="9894"/>
    <n v="87"/>
    <x v="0"/>
    <x v="2"/>
    <x v="3"/>
    <x v="1"/>
    <x v="1"/>
    <x v="1"/>
    <x v="2"/>
    <x v="2"/>
    <x v="30"/>
    <x v="2"/>
    <x v="0"/>
    <x v="0"/>
    <x v="17"/>
    <x v="1"/>
    <x v="3"/>
    <x v="1"/>
    <d v="2018-11-08T00:00:00"/>
    <d v="2020-12-25T00:00:00"/>
    <s v="Hyderabad"/>
    <s v="Telangana"/>
    <n v="0"/>
    <s v="Hyderabad"/>
    <n v="9894"/>
  </r>
  <r>
    <x v="543"/>
    <x v="8"/>
    <x v="0"/>
    <s v="Operations"/>
    <x v="2"/>
    <x v="1"/>
    <x v="4"/>
    <x v="3"/>
    <n v="11172"/>
    <n v="70"/>
    <x v="1"/>
    <x v="2"/>
    <x v="2"/>
    <x v="0"/>
    <x v="6"/>
    <x v="2"/>
    <x v="5"/>
    <x v="4"/>
    <x v="12"/>
    <x v="6"/>
    <x v="1"/>
    <x v="1"/>
    <x v="13"/>
    <x v="2"/>
    <x v="2"/>
    <x v="0"/>
    <d v="2016-10-28T00:00:00"/>
    <m/>
    <s v="Delhi"/>
    <s v="Delhi"/>
    <n v="0"/>
    <s v="Delhi"/>
    <n v="11172"/>
  </r>
  <r>
    <x v="544"/>
    <x v="19"/>
    <x v="0"/>
    <s v="Sales"/>
    <x v="8"/>
    <x v="0"/>
    <x v="0"/>
    <x v="0"/>
    <n v="8716"/>
    <n v="112"/>
    <x v="0"/>
    <x v="0"/>
    <x v="2"/>
    <x v="1"/>
    <x v="1"/>
    <x v="1"/>
    <x v="2"/>
    <x v="0"/>
    <x v="18"/>
    <x v="6"/>
    <x v="0"/>
    <x v="0"/>
    <x v="8"/>
    <x v="0"/>
    <x v="2"/>
    <x v="0"/>
    <d v="2018-05-08T00:00:00"/>
    <m/>
    <s v="Kolkata"/>
    <s v="West Bengal"/>
    <n v="0"/>
    <s v="Kolkata"/>
    <n v="8716"/>
  </r>
  <r>
    <x v="545"/>
    <x v="1"/>
    <x v="1"/>
    <s v="Research &amp; Development"/>
    <x v="10"/>
    <x v="1"/>
    <x v="4"/>
    <x v="1"/>
    <n v="6650"/>
    <n v="93"/>
    <x v="1"/>
    <x v="2"/>
    <x v="3"/>
    <x v="0"/>
    <x v="2"/>
    <x v="2"/>
    <x v="2"/>
    <x v="0"/>
    <x v="28"/>
    <x v="1"/>
    <x v="0"/>
    <x v="2"/>
    <x v="29"/>
    <x v="1"/>
    <x v="0"/>
    <x v="1"/>
    <d v="2023-10-24T00:00:00"/>
    <d v="2026-08-08T00:00:00"/>
    <s v="Kochi"/>
    <s v="Kerala"/>
    <n v="0"/>
    <s v="Kochi"/>
    <n v="6650"/>
  </r>
  <r>
    <x v="546"/>
    <x v="1"/>
    <x v="0"/>
    <s v="Research &amp; Development"/>
    <x v="1"/>
    <x v="0"/>
    <x v="3"/>
    <x v="4"/>
    <n v="12761"/>
    <n v="86"/>
    <x v="0"/>
    <x v="0"/>
    <x v="3"/>
    <x v="1"/>
    <x v="8"/>
    <x v="1"/>
    <x v="3"/>
    <x v="6"/>
    <x v="14"/>
    <x v="1"/>
    <x v="0"/>
    <x v="0"/>
    <x v="9"/>
    <x v="0"/>
    <x v="1"/>
    <x v="1"/>
    <d v="2024-05-30T00:00:00"/>
    <d v="2026-02-15T00:00:00"/>
    <s v="Mumbai"/>
    <s v="Maharashtra"/>
    <n v="0"/>
    <s v="Mumbai"/>
    <n v="12761"/>
  </r>
  <r>
    <x v="547"/>
    <x v="0"/>
    <x v="0"/>
    <s v="Sales"/>
    <x v="13"/>
    <x v="0"/>
    <x v="3"/>
    <x v="3"/>
    <n v="12491"/>
    <n v="88"/>
    <x v="0"/>
    <x v="2"/>
    <x v="0"/>
    <x v="3"/>
    <x v="3"/>
    <x v="1"/>
    <x v="1"/>
    <x v="3"/>
    <x v="22"/>
    <x v="1"/>
    <x v="1"/>
    <x v="0"/>
    <x v="7"/>
    <x v="0"/>
    <x v="0"/>
    <x v="0"/>
    <d v="2020-05-13T00:00:00"/>
    <m/>
    <s v="Coimbatore"/>
    <s v="Tamil Nadu"/>
    <n v="0"/>
    <s v="Coimbatore"/>
    <n v="12491"/>
  </r>
  <r>
    <x v="548"/>
    <x v="25"/>
    <x v="1"/>
    <s v="IT"/>
    <x v="0"/>
    <x v="1"/>
    <x v="2"/>
    <x v="1"/>
    <n v="8661"/>
    <n v="90"/>
    <x v="0"/>
    <x v="3"/>
    <x v="2"/>
    <x v="3"/>
    <x v="2"/>
    <x v="2"/>
    <x v="2"/>
    <x v="0"/>
    <x v="34"/>
    <x v="0"/>
    <x v="0"/>
    <x v="0"/>
    <x v="15"/>
    <x v="1"/>
    <x v="1"/>
    <x v="0"/>
    <d v="2020-12-30T00:00:00"/>
    <m/>
    <s v="Kochi"/>
    <s v="Kerala"/>
    <n v="0"/>
    <s v="Kochi"/>
    <n v="8661"/>
  </r>
  <r>
    <x v="549"/>
    <x v="1"/>
    <x v="0"/>
    <s v="Research &amp; Development"/>
    <x v="1"/>
    <x v="1"/>
    <x v="5"/>
    <x v="2"/>
    <n v="5554"/>
    <n v="70"/>
    <x v="0"/>
    <x v="0"/>
    <x v="1"/>
    <x v="3"/>
    <x v="6"/>
    <x v="2"/>
    <x v="3"/>
    <x v="0"/>
    <x v="20"/>
    <x v="3"/>
    <x v="0"/>
    <x v="1"/>
    <x v="9"/>
    <x v="0"/>
    <x v="2"/>
    <x v="0"/>
    <d v="2022-02-02T00:00:00"/>
    <m/>
    <s v="Coimbatore"/>
    <s v="Tamil Nadu"/>
    <n v="0"/>
    <s v="Coimbatore"/>
    <n v="5554"/>
  </r>
  <r>
    <x v="550"/>
    <x v="6"/>
    <x v="1"/>
    <s v="Research &amp; Development"/>
    <x v="10"/>
    <x v="0"/>
    <x v="2"/>
    <x v="1"/>
    <n v="7016"/>
    <n v="35"/>
    <x v="0"/>
    <x v="2"/>
    <x v="0"/>
    <x v="0"/>
    <x v="6"/>
    <x v="7"/>
    <x v="1"/>
    <x v="4"/>
    <x v="12"/>
    <x v="2"/>
    <x v="1"/>
    <x v="0"/>
    <x v="21"/>
    <x v="0"/>
    <x v="1"/>
    <x v="0"/>
    <d v="2019-01-12T00:00:00"/>
    <m/>
    <s v="Bengaluru"/>
    <s v="Karnataka"/>
    <n v="0"/>
    <s v="Bengaluru"/>
    <n v="7016"/>
  </r>
  <r>
    <x v="551"/>
    <x v="36"/>
    <x v="0"/>
    <s v="Sales"/>
    <x v="13"/>
    <x v="1"/>
    <x v="2"/>
    <x v="0"/>
    <n v="8278"/>
    <n v="49"/>
    <x v="0"/>
    <x v="2"/>
    <x v="2"/>
    <x v="3"/>
    <x v="2"/>
    <x v="2"/>
    <x v="2"/>
    <x v="0"/>
    <x v="7"/>
    <x v="2"/>
    <x v="0"/>
    <x v="0"/>
    <x v="12"/>
    <x v="0"/>
    <x v="3"/>
    <x v="0"/>
    <d v="2021-07-22T00:00:00"/>
    <m/>
    <s v="Delhi"/>
    <s v="Delhi"/>
    <n v="0"/>
    <s v="Delhi"/>
    <n v="8278"/>
  </r>
  <r>
    <x v="552"/>
    <x v="31"/>
    <x v="1"/>
    <s v="Sales"/>
    <x v="8"/>
    <x v="0"/>
    <x v="2"/>
    <x v="3"/>
    <n v="10743"/>
    <n v="54"/>
    <x v="1"/>
    <x v="2"/>
    <x v="0"/>
    <x v="1"/>
    <x v="12"/>
    <x v="8"/>
    <x v="7"/>
    <x v="1"/>
    <x v="24"/>
    <x v="4"/>
    <x v="0"/>
    <x v="0"/>
    <x v="7"/>
    <x v="1"/>
    <x v="2"/>
    <x v="0"/>
    <d v="2015-08-28T00:00:00"/>
    <m/>
    <s v="Ahmedabad"/>
    <s v="Gujarat"/>
    <n v="0"/>
    <s v="Ahmedabad"/>
    <n v="10743"/>
  </r>
  <r>
    <x v="553"/>
    <x v="0"/>
    <x v="0"/>
    <s v="Operations"/>
    <x v="2"/>
    <x v="1"/>
    <x v="0"/>
    <x v="0"/>
    <n v="9443"/>
    <n v="49"/>
    <x v="0"/>
    <x v="3"/>
    <x v="0"/>
    <x v="1"/>
    <x v="14"/>
    <x v="7"/>
    <x v="1"/>
    <x v="1"/>
    <x v="0"/>
    <x v="2"/>
    <x v="0"/>
    <x v="0"/>
    <x v="25"/>
    <x v="1"/>
    <x v="3"/>
    <x v="0"/>
    <d v="2019-07-28T00:00:00"/>
    <m/>
    <s v="Coimbatore"/>
    <s v="Tamil Nadu"/>
    <n v="0"/>
    <s v="Coimbatore"/>
    <n v="9443"/>
  </r>
  <r>
    <x v="554"/>
    <x v="3"/>
    <x v="0"/>
    <s v="Sales"/>
    <x v="4"/>
    <x v="1"/>
    <x v="5"/>
    <x v="1"/>
    <n v="8840"/>
    <n v="51"/>
    <x v="1"/>
    <x v="2"/>
    <x v="1"/>
    <x v="0"/>
    <x v="7"/>
    <x v="3"/>
    <x v="1"/>
    <x v="4"/>
    <x v="30"/>
    <x v="5"/>
    <x v="0"/>
    <x v="0"/>
    <x v="3"/>
    <x v="1"/>
    <x v="2"/>
    <x v="0"/>
    <d v="2022-12-30T00:00:00"/>
    <m/>
    <s v="Pune"/>
    <s v="Maharashtra"/>
    <n v="0"/>
    <s v="Pune"/>
    <n v="8840"/>
  </r>
  <r>
    <x v="555"/>
    <x v="23"/>
    <x v="0"/>
    <s v="Research &amp; Development"/>
    <x v="10"/>
    <x v="2"/>
    <x v="1"/>
    <x v="2"/>
    <n v="4990"/>
    <n v="97"/>
    <x v="1"/>
    <x v="3"/>
    <x v="2"/>
    <x v="0"/>
    <x v="7"/>
    <x v="3"/>
    <x v="2"/>
    <x v="4"/>
    <x v="8"/>
    <x v="1"/>
    <x v="0"/>
    <x v="0"/>
    <x v="28"/>
    <x v="1"/>
    <x v="1"/>
    <x v="1"/>
    <d v="2025-06-22T00:00:00"/>
    <d v="2026-04-29T00:00:00"/>
    <s v="Delhi"/>
    <s v="Delhi"/>
    <n v="0"/>
    <s v="Delhi"/>
    <n v="4990"/>
  </r>
  <r>
    <x v="556"/>
    <x v="4"/>
    <x v="1"/>
    <s v="Research &amp; Development"/>
    <x v="9"/>
    <x v="1"/>
    <x v="2"/>
    <x v="1"/>
    <n v="7206"/>
    <n v="114"/>
    <x v="0"/>
    <x v="1"/>
    <x v="1"/>
    <x v="3"/>
    <x v="1"/>
    <x v="1"/>
    <x v="5"/>
    <x v="2"/>
    <x v="21"/>
    <x v="5"/>
    <x v="0"/>
    <x v="2"/>
    <x v="25"/>
    <x v="0"/>
    <x v="0"/>
    <x v="0"/>
    <d v="2024-11-06T00:00:00"/>
    <m/>
    <s v="Kochi"/>
    <s v="Kerala"/>
    <n v="0"/>
    <s v="Kochi"/>
    <n v="7206"/>
  </r>
  <r>
    <x v="557"/>
    <x v="20"/>
    <x v="0"/>
    <s v="Research &amp; Development"/>
    <x v="9"/>
    <x v="0"/>
    <x v="1"/>
    <x v="1"/>
    <n v="5868"/>
    <n v="67"/>
    <x v="0"/>
    <x v="3"/>
    <x v="3"/>
    <x v="3"/>
    <x v="2"/>
    <x v="2"/>
    <x v="2"/>
    <x v="0"/>
    <x v="7"/>
    <x v="1"/>
    <x v="1"/>
    <x v="0"/>
    <x v="0"/>
    <x v="0"/>
    <x v="0"/>
    <x v="0"/>
    <d v="2018-05-31T00:00:00"/>
    <m/>
    <s v="Chennai"/>
    <s v="Tamil Nadu"/>
    <n v="0"/>
    <s v="Chennai"/>
    <n v="5868"/>
  </r>
  <r>
    <x v="558"/>
    <x v="4"/>
    <x v="1"/>
    <s v="Human Resources"/>
    <x v="13"/>
    <x v="1"/>
    <x v="0"/>
    <x v="2"/>
    <n v="7731"/>
    <n v="71"/>
    <x v="0"/>
    <x v="0"/>
    <x v="0"/>
    <x v="3"/>
    <x v="4"/>
    <x v="6"/>
    <x v="3"/>
    <x v="0"/>
    <x v="5"/>
    <x v="6"/>
    <x v="0"/>
    <x v="0"/>
    <x v="24"/>
    <x v="0"/>
    <x v="3"/>
    <x v="1"/>
    <d v="2017-04-10T00:00:00"/>
    <d v="2023-09-22T00:00:00"/>
    <s v="Bengaluru"/>
    <s v="Karnataka"/>
    <n v="0"/>
    <s v="Bengaluru"/>
    <n v="7731"/>
  </r>
  <r>
    <x v="559"/>
    <x v="2"/>
    <x v="0"/>
    <s v="Research &amp; Development"/>
    <x v="9"/>
    <x v="0"/>
    <x v="1"/>
    <x v="2"/>
    <n v="6492"/>
    <n v="56"/>
    <x v="1"/>
    <x v="3"/>
    <x v="3"/>
    <x v="3"/>
    <x v="10"/>
    <x v="7"/>
    <x v="2"/>
    <x v="0"/>
    <x v="18"/>
    <x v="1"/>
    <x v="0"/>
    <x v="0"/>
    <x v="28"/>
    <x v="0"/>
    <x v="1"/>
    <x v="0"/>
    <d v="2017-07-17T00:00:00"/>
    <m/>
    <s v="Delhi"/>
    <s v="Delhi"/>
    <n v="0"/>
    <s v="Delhi"/>
    <n v="6492"/>
  </r>
  <r>
    <x v="560"/>
    <x v="27"/>
    <x v="0"/>
    <s v="Sales"/>
    <x v="4"/>
    <x v="0"/>
    <x v="5"/>
    <x v="2"/>
    <n v="6213"/>
    <n v="84"/>
    <x v="0"/>
    <x v="2"/>
    <x v="2"/>
    <x v="2"/>
    <x v="14"/>
    <x v="0"/>
    <x v="2"/>
    <x v="7"/>
    <x v="2"/>
    <x v="2"/>
    <x v="0"/>
    <x v="0"/>
    <x v="27"/>
    <x v="1"/>
    <x v="1"/>
    <x v="0"/>
    <d v="2017-05-25T00:00:00"/>
    <m/>
    <s v="Chennai"/>
    <s v="Tamil Nadu"/>
    <n v="0"/>
    <s v="Chennai"/>
    <n v="6213"/>
  </r>
  <r>
    <x v="561"/>
    <x v="13"/>
    <x v="0"/>
    <s v="Research &amp; Development"/>
    <x v="10"/>
    <x v="1"/>
    <x v="3"/>
    <x v="1"/>
    <n v="6751"/>
    <n v="90"/>
    <x v="1"/>
    <x v="3"/>
    <x v="0"/>
    <x v="2"/>
    <x v="8"/>
    <x v="0"/>
    <x v="2"/>
    <x v="0"/>
    <x v="14"/>
    <x v="6"/>
    <x v="0"/>
    <x v="0"/>
    <x v="8"/>
    <x v="2"/>
    <x v="0"/>
    <x v="0"/>
    <d v="2024-11-01T00:00:00"/>
    <m/>
    <s v="Mumbai"/>
    <s v="Maharashtra"/>
    <n v="0"/>
    <s v="Mumbai"/>
    <n v="6751"/>
  </r>
  <r>
    <x v="562"/>
    <x v="2"/>
    <x v="0"/>
    <s v="Operations"/>
    <x v="2"/>
    <x v="2"/>
    <x v="0"/>
    <x v="0"/>
    <n v="9871"/>
    <n v="30"/>
    <x v="1"/>
    <x v="3"/>
    <x v="1"/>
    <x v="1"/>
    <x v="3"/>
    <x v="5"/>
    <x v="5"/>
    <x v="1"/>
    <x v="11"/>
    <x v="5"/>
    <x v="1"/>
    <x v="0"/>
    <x v="19"/>
    <x v="0"/>
    <x v="2"/>
    <x v="1"/>
    <d v="2015-05-02T00:00:00"/>
    <d v="2019-05-28T00:00:00"/>
    <s v="Kochi"/>
    <s v="Kerala"/>
    <n v="0"/>
    <s v="Kochi"/>
    <n v="9871"/>
  </r>
  <r>
    <x v="563"/>
    <x v="21"/>
    <x v="1"/>
    <s v="Finance"/>
    <x v="14"/>
    <x v="0"/>
    <x v="0"/>
    <x v="1"/>
    <n v="7657"/>
    <n v="72"/>
    <x v="1"/>
    <x v="3"/>
    <x v="1"/>
    <x v="1"/>
    <x v="2"/>
    <x v="2"/>
    <x v="2"/>
    <x v="0"/>
    <x v="6"/>
    <x v="6"/>
    <x v="0"/>
    <x v="0"/>
    <x v="13"/>
    <x v="1"/>
    <x v="3"/>
    <x v="0"/>
    <d v="2018-03-28T00:00:00"/>
    <m/>
    <s v="Delhi"/>
    <s v="Delhi"/>
    <n v="0"/>
    <s v="Delhi"/>
    <n v="7657"/>
  </r>
  <r>
    <x v="564"/>
    <x v="33"/>
    <x v="0"/>
    <s v="Finance"/>
    <x v="14"/>
    <x v="0"/>
    <x v="5"/>
    <x v="1"/>
    <n v="8728"/>
    <n v="65"/>
    <x v="0"/>
    <x v="0"/>
    <x v="2"/>
    <x v="3"/>
    <x v="2"/>
    <x v="2"/>
    <x v="2"/>
    <x v="0"/>
    <x v="5"/>
    <x v="0"/>
    <x v="0"/>
    <x v="0"/>
    <x v="14"/>
    <x v="0"/>
    <x v="2"/>
    <x v="0"/>
    <d v="2022-01-16T00:00:00"/>
    <m/>
    <s v="Ahmedabad"/>
    <s v="Gujarat"/>
    <n v="0"/>
    <s v="Ahmedabad"/>
    <n v="8728"/>
  </r>
  <r>
    <x v="565"/>
    <x v="33"/>
    <x v="1"/>
    <s v="Finance"/>
    <x v="14"/>
    <x v="1"/>
    <x v="0"/>
    <x v="1"/>
    <n v="7323"/>
    <n v="66"/>
    <x v="0"/>
    <x v="1"/>
    <x v="0"/>
    <x v="2"/>
    <x v="5"/>
    <x v="2"/>
    <x v="2"/>
    <x v="0"/>
    <x v="26"/>
    <x v="3"/>
    <x v="0"/>
    <x v="0"/>
    <x v="20"/>
    <x v="0"/>
    <x v="3"/>
    <x v="0"/>
    <d v="2016-03-09T00:00:00"/>
    <m/>
    <s v="Chennai"/>
    <s v="Tamil Nadu"/>
    <n v="0"/>
    <s v="Chennai"/>
    <n v="7323"/>
  </r>
  <r>
    <x v="566"/>
    <x v="35"/>
    <x v="0"/>
    <s v="IT"/>
    <x v="6"/>
    <x v="1"/>
    <x v="1"/>
    <x v="3"/>
    <n v="10117"/>
    <n v="73"/>
    <x v="1"/>
    <x v="2"/>
    <x v="0"/>
    <x v="3"/>
    <x v="9"/>
    <x v="3"/>
    <x v="1"/>
    <x v="0"/>
    <x v="13"/>
    <x v="1"/>
    <x v="0"/>
    <x v="0"/>
    <x v="13"/>
    <x v="0"/>
    <x v="0"/>
    <x v="1"/>
    <d v="2019-03-22T00:00:00"/>
    <d v="2021-04-14T00:00:00"/>
    <s v="Mumbai"/>
    <s v="Maharashtra"/>
    <n v="0"/>
    <s v="Mumbai"/>
    <n v="10117"/>
  </r>
  <r>
    <x v="567"/>
    <x v="14"/>
    <x v="0"/>
    <s v="Sales"/>
    <x v="8"/>
    <x v="0"/>
    <x v="4"/>
    <x v="0"/>
    <n v="8886"/>
    <n v="38"/>
    <x v="1"/>
    <x v="0"/>
    <x v="3"/>
    <x v="1"/>
    <x v="10"/>
    <x v="5"/>
    <x v="5"/>
    <x v="3"/>
    <x v="4"/>
    <x v="5"/>
    <x v="0"/>
    <x v="1"/>
    <x v="9"/>
    <x v="0"/>
    <x v="0"/>
    <x v="0"/>
    <d v="2016-09-21T00:00:00"/>
    <m/>
    <s v="Kolkata"/>
    <s v="West Bengal"/>
    <n v="0"/>
    <s v="Kolkata"/>
    <n v="8886"/>
  </r>
  <r>
    <x v="568"/>
    <x v="8"/>
    <x v="1"/>
    <s v="Research &amp; Development"/>
    <x v="9"/>
    <x v="2"/>
    <x v="1"/>
    <x v="0"/>
    <n v="6093"/>
    <n v="100"/>
    <x v="0"/>
    <x v="1"/>
    <x v="0"/>
    <x v="2"/>
    <x v="1"/>
    <x v="2"/>
    <x v="1"/>
    <x v="2"/>
    <x v="24"/>
    <x v="3"/>
    <x v="0"/>
    <x v="1"/>
    <x v="2"/>
    <x v="0"/>
    <x v="3"/>
    <x v="0"/>
    <d v="2018-02-27T00:00:00"/>
    <m/>
    <s v="Coimbatore"/>
    <s v="Tamil Nadu"/>
    <n v="0"/>
    <s v="Coimbatore"/>
    <n v="6093"/>
  </r>
  <r>
    <x v="569"/>
    <x v="17"/>
    <x v="1"/>
    <s v="Human Resources"/>
    <x v="12"/>
    <x v="0"/>
    <x v="1"/>
    <x v="0"/>
    <n v="9978"/>
    <n v="110"/>
    <x v="0"/>
    <x v="0"/>
    <x v="0"/>
    <x v="0"/>
    <x v="0"/>
    <x v="0"/>
    <x v="1"/>
    <x v="5"/>
    <x v="31"/>
    <x v="6"/>
    <x v="0"/>
    <x v="0"/>
    <x v="12"/>
    <x v="0"/>
    <x v="2"/>
    <x v="0"/>
    <d v="2018-12-05T00:00:00"/>
    <m/>
    <s v="Ahmedabad"/>
    <s v="Gujarat"/>
    <n v="0"/>
    <s v="Ahmedabad"/>
    <n v="9978"/>
  </r>
  <r>
    <x v="570"/>
    <x v="17"/>
    <x v="1"/>
    <s v="Research &amp; Development"/>
    <x v="1"/>
    <x v="1"/>
    <x v="3"/>
    <x v="0"/>
    <n v="9481"/>
    <n v="35"/>
    <x v="1"/>
    <x v="2"/>
    <x v="3"/>
    <x v="0"/>
    <x v="3"/>
    <x v="6"/>
    <x v="1"/>
    <x v="3"/>
    <x v="21"/>
    <x v="0"/>
    <x v="0"/>
    <x v="0"/>
    <x v="22"/>
    <x v="0"/>
    <x v="0"/>
    <x v="0"/>
    <d v="2022-05-03T00:00:00"/>
    <m/>
    <s v="Mumbai"/>
    <s v="Maharashtra"/>
    <n v="0"/>
    <s v="Mumbai"/>
    <n v="9481"/>
  </r>
  <r>
    <x v="571"/>
    <x v="10"/>
    <x v="0"/>
    <s v="Operations"/>
    <x v="2"/>
    <x v="0"/>
    <x v="4"/>
    <x v="0"/>
    <n v="9881"/>
    <n v="103"/>
    <x v="0"/>
    <x v="3"/>
    <x v="1"/>
    <x v="2"/>
    <x v="0"/>
    <x v="6"/>
    <x v="2"/>
    <x v="1"/>
    <x v="16"/>
    <x v="5"/>
    <x v="0"/>
    <x v="2"/>
    <x v="21"/>
    <x v="0"/>
    <x v="3"/>
    <x v="0"/>
    <d v="2024-08-30T00:00:00"/>
    <m/>
    <s v="Chennai"/>
    <s v="Tamil Nadu"/>
    <n v="0"/>
    <s v="Chennai"/>
    <n v="9881"/>
  </r>
  <r>
    <x v="572"/>
    <x v="38"/>
    <x v="1"/>
    <s v="Research &amp; Development"/>
    <x v="9"/>
    <x v="1"/>
    <x v="4"/>
    <x v="1"/>
    <n v="6732"/>
    <n v="78"/>
    <x v="0"/>
    <x v="1"/>
    <x v="0"/>
    <x v="0"/>
    <x v="2"/>
    <x v="2"/>
    <x v="2"/>
    <x v="0"/>
    <x v="28"/>
    <x v="1"/>
    <x v="0"/>
    <x v="0"/>
    <x v="3"/>
    <x v="0"/>
    <x v="1"/>
    <x v="0"/>
    <d v="2025-11-02T00:00:00"/>
    <m/>
    <s v="Pune"/>
    <s v="Maharashtra"/>
    <n v="0"/>
    <s v="Pune"/>
    <n v="6732"/>
  </r>
  <r>
    <x v="573"/>
    <x v="13"/>
    <x v="1"/>
    <s v="IT"/>
    <x v="0"/>
    <x v="0"/>
    <x v="1"/>
    <x v="1"/>
    <n v="8651"/>
    <n v="104"/>
    <x v="0"/>
    <x v="0"/>
    <x v="3"/>
    <x v="1"/>
    <x v="6"/>
    <x v="2"/>
    <x v="5"/>
    <x v="3"/>
    <x v="22"/>
    <x v="0"/>
    <x v="1"/>
    <x v="1"/>
    <x v="0"/>
    <x v="1"/>
    <x v="2"/>
    <x v="0"/>
    <d v="2022-04-21T00:00:00"/>
    <m/>
    <s v="Ahmedabad"/>
    <s v="Gujarat"/>
    <n v="0"/>
    <s v="Ahmedabad"/>
    <n v="8651"/>
  </r>
  <r>
    <x v="574"/>
    <x v="28"/>
    <x v="0"/>
    <s v="Operations"/>
    <x v="5"/>
    <x v="2"/>
    <x v="3"/>
    <x v="1"/>
    <n v="8214"/>
    <n v="42"/>
    <x v="1"/>
    <x v="1"/>
    <x v="1"/>
    <x v="3"/>
    <x v="12"/>
    <x v="5"/>
    <x v="3"/>
    <x v="2"/>
    <x v="10"/>
    <x v="4"/>
    <x v="0"/>
    <x v="1"/>
    <x v="1"/>
    <x v="1"/>
    <x v="0"/>
    <x v="0"/>
    <d v="2023-02-11T00:00:00"/>
    <m/>
    <s v="Hyderabad"/>
    <s v="Telangana"/>
    <n v="0"/>
    <s v="Hyderabad"/>
    <n v="8214"/>
  </r>
  <r>
    <x v="575"/>
    <x v="22"/>
    <x v="1"/>
    <s v="Research &amp; Development"/>
    <x v="10"/>
    <x v="1"/>
    <x v="5"/>
    <x v="1"/>
    <n v="8296"/>
    <n v="42"/>
    <x v="0"/>
    <x v="0"/>
    <x v="0"/>
    <x v="2"/>
    <x v="10"/>
    <x v="6"/>
    <x v="5"/>
    <x v="2"/>
    <x v="5"/>
    <x v="4"/>
    <x v="0"/>
    <x v="0"/>
    <x v="10"/>
    <x v="0"/>
    <x v="0"/>
    <x v="0"/>
    <d v="2016-05-24T00:00:00"/>
    <m/>
    <s v="Ahmedabad"/>
    <s v="Gujarat"/>
    <n v="0"/>
    <s v="Ahmedabad"/>
    <n v="8296"/>
  </r>
  <r>
    <x v="576"/>
    <x v="32"/>
    <x v="0"/>
    <s v="Operations"/>
    <x v="5"/>
    <x v="1"/>
    <x v="3"/>
    <x v="1"/>
    <n v="7616"/>
    <n v="25"/>
    <x v="0"/>
    <x v="2"/>
    <x v="2"/>
    <x v="0"/>
    <x v="5"/>
    <x v="6"/>
    <x v="6"/>
    <x v="0"/>
    <x v="2"/>
    <x v="1"/>
    <x v="1"/>
    <x v="0"/>
    <x v="5"/>
    <x v="0"/>
    <x v="0"/>
    <x v="0"/>
    <d v="2021-12-08T00:00:00"/>
    <m/>
    <s v="Coimbatore"/>
    <s v="Tamil Nadu"/>
    <n v="0"/>
    <s v="Coimbatore"/>
    <n v="7616"/>
  </r>
  <r>
    <x v="577"/>
    <x v="7"/>
    <x v="1"/>
    <s v="Human Resources"/>
    <x v="12"/>
    <x v="0"/>
    <x v="0"/>
    <x v="1"/>
    <n v="7460"/>
    <n v="72"/>
    <x v="0"/>
    <x v="0"/>
    <x v="0"/>
    <x v="2"/>
    <x v="8"/>
    <x v="2"/>
    <x v="3"/>
    <x v="6"/>
    <x v="24"/>
    <x v="3"/>
    <x v="0"/>
    <x v="0"/>
    <x v="27"/>
    <x v="0"/>
    <x v="0"/>
    <x v="0"/>
    <d v="2020-11-20T00:00:00"/>
    <m/>
    <s v="Kochi"/>
    <s v="Kerala"/>
    <n v="0"/>
    <s v="Kochi"/>
    <n v="7460"/>
  </r>
  <r>
    <x v="578"/>
    <x v="7"/>
    <x v="1"/>
    <s v="Operations"/>
    <x v="5"/>
    <x v="1"/>
    <x v="5"/>
    <x v="1"/>
    <n v="7084"/>
    <n v="64"/>
    <x v="0"/>
    <x v="3"/>
    <x v="2"/>
    <x v="1"/>
    <x v="9"/>
    <x v="3"/>
    <x v="2"/>
    <x v="1"/>
    <x v="13"/>
    <x v="1"/>
    <x v="0"/>
    <x v="2"/>
    <x v="29"/>
    <x v="0"/>
    <x v="0"/>
    <x v="0"/>
    <d v="2025-10-02T00:00:00"/>
    <m/>
    <s v="Kolkata"/>
    <s v="West Bengal"/>
    <n v="0"/>
    <s v="Kolkata"/>
    <n v="7084"/>
  </r>
  <r>
    <x v="579"/>
    <x v="29"/>
    <x v="1"/>
    <s v="Research &amp; Development"/>
    <x v="10"/>
    <x v="2"/>
    <x v="2"/>
    <x v="1"/>
    <n v="8139"/>
    <n v="115"/>
    <x v="0"/>
    <x v="1"/>
    <x v="1"/>
    <x v="0"/>
    <x v="11"/>
    <x v="2"/>
    <x v="3"/>
    <x v="2"/>
    <x v="15"/>
    <x v="0"/>
    <x v="0"/>
    <x v="0"/>
    <x v="2"/>
    <x v="1"/>
    <x v="3"/>
    <x v="0"/>
    <d v="2021-11-07T00:00:00"/>
    <m/>
    <s v="Kolkata"/>
    <s v="West Bengal"/>
    <n v="0"/>
    <s v="Kolkata"/>
    <n v="8139"/>
  </r>
  <r>
    <x v="580"/>
    <x v="3"/>
    <x v="1"/>
    <s v="Research &amp; Development"/>
    <x v="10"/>
    <x v="0"/>
    <x v="2"/>
    <x v="1"/>
    <n v="8030"/>
    <n v="77"/>
    <x v="0"/>
    <x v="2"/>
    <x v="2"/>
    <x v="0"/>
    <x v="9"/>
    <x v="3"/>
    <x v="1"/>
    <x v="1"/>
    <x v="28"/>
    <x v="3"/>
    <x v="0"/>
    <x v="0"/>
    <x v="29"/>
    <x v="0"/>
    <x v="2"/>
    <x v="1"/>
    <d v="2023-10-08T00:00:00"/>
    <d v="2026-04-07T00:00:00"/>
    <s v="Delhi"/>
    <s v="Delhi"/>
    <n v="0"/>
    <s v="Delhi"/>
    <n v="8030"/>
  </r>
  <r>
    <x v="581"/>
    <x v="31"/>
    <x v="1"/>
    <s v="Human Resources"/>
    <x v="12"/>
    <x v="2"/>
    <x v="5"/>
    <x v="2"/>
    <n v="3461"/>
    <n v="113"/>
    <x v="0"/>
    <x v="3"/>
    <x v="2"/>
    <x v="0"/>
    <x v="9"/>
    <x v="3"/>
    <x v="1"/>
    <x v="0"/>
    <x v="6"/>
    <x v="4"/>
    <x v="0"/>
    <x v="2"/>
    <x v="2"/>
    <x v="0"/>
    <x v="1"/>
    <x v="0"/>
    <d v="2023-11-21T00:00:00"/>
    <m/>
    <s v="Coimbatore"/>
    <s v="Tamil Nadu"/>
    <n v="0"/>
    <s v="Coimbatore"/>
    <n v="3461"/>
  </r>
  <r>
    <x v="582"/>
    <x v="39"/>
    <x v="1"/>
    <s v="Sales"/>
    <x v="4"/>
    <x v="1"/>
    <x v="3"/>
    <x v="1"/>
    <n v="10040"/>
    <n v="49"/>
    <x v="1"/>
    <x v="2"/>
    <x v="0"/>
    <x v="0"/>
    <x v="7"/>
    <x v="3"/>
    <x v="1"/>
    <x v="0"/>
    <x v="18"/>
    <x v="0"/>
    <x v="0"/>
    <x v="0"/>
    <x v="11"/>
    <x v="0"/>
    <x v="2"/>
    <x v="0"/>
    <d v="2016-04-27T00:00:00"/>
    <m/>
    <s v="Bengaluru"/>
    <s v="Karnataka"/>
    <n v="0"/>
    <s v="Bengaluru"/>
    <n v="10040"/>
  </r>
  <r>
    <x v="583"/>
    <x v="1"/>
    <x v="0"/>
    <s v="Research &amp; Development"/>
    <x v="1"/>
    <x v="0"/>
    <x v="5"/>
    <x v="1"/>
    <n v="7831"/>
    <n v="28"/>
    <x v="0"/>
    <x v="3"/>
    <x v="1"/>
    <x v="3"/>
    <x v="2"/>
    <x v="2"/>
    <x v="2"/>
    <x v="0"/>
    <x v="7"/>
    <x v="2"/>
    <x v="0"/>
    <x v="0"/>
    <x v="29"/>
    <x v="0"/>
    <x v="1"/>
    <x v="0"/>
    <d v="2021-03-14T00:00:00"/>
    <m/>
    <s v="Bengaluru"/>
    <s v="Karnataka"/>
    <n v="0"/>
    <s v="Bengaluru"/>
    <n v="7831"/>
  </r>
  <r>
    <x v="584"/>
    <x v="4"/>
    <x v="0"/>
    <s v="Operations"/>
    <x v="11"/>
    <x v="0"/>
    <x v="1"/>
    <x v="0"/>
    <n v="10045"/>
    <n v="103"/>
    <x v="0"/>
    <x v="3"/>
    <x v="0"/>
    <x v="1"/>
    <x v="2"/>
    <x v="2"/>
    <x v="2"/>
    <x v="0"/>
    <x v="31"/>
    <x v="4"/>
    <x v="0"/>
    <x v="0"/>
    <x v="12"/>
    <x v="0"/>
    <x v="0"/>
    <x v="1"/>
    <d v="2024-10-29T00:00:00"/>
    <d v="2025-09-28T00:00:00"/>
    <s v="Kolkata"/>
    <s v="West Bengal"/>
    <n v="0"/>
    <s v="Kolkata"/>
    <n v="10045"/>
  </r>
  <r>
    <x v="585"/>
    <x v="34"/>
    <x v="0"/>
    <s v="Finance"/>
    <x v="3"/>
    <x v="0"/>
    <x v="4"/>
    <x v="1"/>
    <n v="5678"/>
    <n v="25"/>
    <x v="0"/>
    <x v="2"/>
    <x v="1"/>
    <x v="2"/>
    <x v="3"/>
    <x v="1"/>
    <x v="4"/>
    <x v="1"/>
    <x v="0"/>
    <x v="3"/>
    <x v="1"/>
    <x v="0"/>
    <x v="27"/>
    <x v="0"/>
    <x v="1"/>
    <x v="0"/>
    <d v="2018-10-12T00:00:00"/>
    <m/>
    <s v="Bengaluru"/>
    <s v="Karnataka"/>
    <n v="0"/>
    <s v="Bengaluru"/>
    <n v="5678"/>
  </r>
  <r>
    <x v="586"/>
    <x v="25"/>
    <x v="0"/>
    <s v="Sales"/>
    <x v="4"/>
    <x v="1"/>
    <x v="0"/>
    <x v="2"/>
    <n v="7724"/>
    <n v="105"/>
    <x v="0"/>
    <x v="2"/>
    <x v="0"/>
    <x v="3"/>
    <x v="1"/>
    <x v="6"/>
    <x v="1"/>
    <x v="2"/>
    <x v="21"/>
    <x v="3"/>
    <x v="0"/>
    <x v="0"/>
    <x v="18"/>
    <x v="2"/>
    <x v="3"/>
    <x v="0"/>
    <d v="2023-08-31T00:00:00"/>
    <m/>
    <s v="Chennai"/>
    <s v="Tamil Nadu"/>
    <n v="0"/>
    <s v="Chennai"/>
    <n v="7724"/>
  </r>
  <r>
    <x v="587"/>
    <x v="17"/>
    <x v="1"/>
    <s v="Research &amp; Development"/>
    <x v="10"/>
    <x v="1"/>
    <x v="1"/>
    <x v="2"/>
    <n v="6066"/>
    <n v="73"/>
    <x v="1"/>
    <x v="2"/>
    <x v="3"/>
    <x v="3"/>
    <x v="3"/>
    <x v="2"/>
    <x v="4"/>
    <x v="2"/>
    <x v="4"/>
    <x v="0"/>
    <x v="1"/>
    <x v="0"/>
    <x v="27"/>
    <x v="0"/>
    <x v="3"/>
    <x v="0"/>
    <d v="2025-12-15T00:00:00"/>
    <m/>
    <s v="Chennai"/>
    <s v="Tamil Nadu"/>
    <n v="0"/>
    <s v="Chennai"/>
    <n v="6066"/>
  </r>
  <r>
    <x v="588"/>
    <x v="15"/>
    <x v="1"/>
    <s v="Sales"/>
    <x v="8"/>
    <x v="0"/>
    <x v="3"/>
    <x v="1"/>
    <n v="7980"/>
    <n v="80"/>
    <x v="0"/>
    <x v="2"/>
    <x v="2"/>
    <x v="3"/>
    <x v="2"/>
    <x v="2"/>
    <x v="2"/>
    <x v="0"/>
    <x v="18"/>
    <x v="2"/>
    <x v="0"/>
    <x v="0"/>
    <x v="28"/>
    <x v="2"/>
    <x v="2"/>
    <x v="0"/>
    <d v="2025-09-26T00:00:00"/>
    <m/>
    <s v="Chennai"/>
    <s v="Tamil Nadu"/>
    <n v="0"/>
    <s v="Chennai"/>
    <n v="7980"/>
  </r>
  <r>
    <x v="589"/>
    <x v="13"/>
    <x v="0"/>
    <s v="Sales"/>
    <x v="4"/>
    <x v="1"/>
    <x v="1"/>
    <x v="2"/>
    <n v="4105"/>
    <n v="45"/>
    <x v="0"/>
    <x v="2"/>
    <x v="0"/>
    <x v="0"/>
    <x v="3"/>
    <x v="0"/>
    <x v="2"/>
    <x v="1"/>
    <x v="24"/>
    <x v="5"/>
    <x v="0"/>
    <x v="1"/>
    <x v="23"/>
    <x v="2"/>
    <x v="1"/>
    <x v="0"/>
    <d v="2017-11-09T00:00:00"/>
    <m/>
    <s v="Mumbai"/>
    <s v="Maharashtra"/>
    <n v="0"/>
    <s v="Mumbai"/>
    <n v="4105"/>
  </r>
  <r>
    <x v="590"/>
    <x v="18"/>
    <x v="0"/>
    <s v="Operations"/>
    <x v="5"/>
    <x v="0"/>
    <x v="2"/>
    <x v="1"/>
    <n v="8899"/>
    <n v="50"/>
    <x v="0"/>
    <x v="3"/>
    <x v="2"/>
    <x v="2"/>
    <x v="0"/>
    <x v="0"/>
    <x v="4"/>
    <x v="1"/>
    <x v="9"/>
    <x v="2"/>
    <x v="0"/>
    <x v="0"/>
    <x v="17"/>
    <x v="0"/>
    <x v="0"/>
    <x v="0"/>
    <d v="2018-08-06T00:00:00"/>
    <m/>
    <s v="Chennai"/>
    <s v="Tamil Nadu"/>
    <n v="0"/>
    <s v="Chennai"/>
    <n v="8899"/>
  </r>
  <r>
    <x v="591"/>
    <x v="11"/>
    <x v="1"/>
    <s v="Research &amp; Development"/>
    <x v="1"/>
    <x v="2"/>
    <x v="5"/>
    <x v="1"/>
    <n v="5487"/>
    <n v="44"/>
    <x v="0"/>
    <x v="0"/>
    <x v="3"/>
    <x v="2"/>
    <x v="10"/>
    <x v="0"/>
    <x v="1"/>
    <x v="1"/>
    <x v="1"/>
    <x v="2"/>
    <x v="0"/>
    <x v="1"/>
    <x v="29"/>
    <x v="2"/>
    <x v="0"/>
    <x v="0"/>
    <d v="2025-08-11T00:00:00"/>
    <m/>
    <s v="Bengaluru"/>
    <s v="Karnataka"/>
    <n v="0"/>
    <s v="Bengaluru"/>
    <n v="5487"/>
  </r>
  <r>
    <x v="592"/>
    <x v="21"/>
    <x v="0"/>
    <s v="Research &amp; Development"/>
    <x v="10"/>
    <x v="0"/>
    <x v="2"/>
    <x v="3"/>
    <n v="12207"/>
    <n v="95"/>
    <x v="1"/>
    <x v="1"/>
    <x v="1"/>
    <x v="3"/>
    <x v="8"/>
    <x v="3"/>
    <x v="1"/>
    <x v="2"/>
    <x v="5"/>
    <x v="0"/>
    <x v="1"/>
    <x v="0"/>
    <x v="3"/>
    <x v="0"/>
    <x v="3"/>
    <x v="0"/>
    <d v="2019-05-08T00:00:00"/>
    <m/>
    <s v="Ahmedabad"/>
    <s v="Gujarat"/>
    <n v="0"/>
    <s v="Ahmedabad"/>
    <n v="12207"/>
  </r>
  <r>
    <x v="593"/>
    <x v="11"/>
    <x v="1"/>
    <s v="Human Resources"/>
    <x v="13"/>
    <x v="0"/>
    <x v="0"/>
    <x v="0"/>
    <n v="6675"/>
    <n v="69"/>
    <x v="1"/>
    <x v="0"/>
    <x v="1"/>
    <x v="3"/>
    <x v="8"/>
    <x v="0"/>
    <x v="4"/>
    <x v="0"/>
    <x v="14"/>
    <x v="0"/>
    <x v="0"/>
    <x v="2"/>
    <x v="29"/>
    <x v="2"/>
    <x v="3"/>
    <x v="0"/>
    <d v="2017-04-20T00:00:00"/>
    <m/>
    <s v="Chennai"/>
    <s v="Tamil Nadu"/>
    <n v="0"/>
    <s v="Chennai"/>
    <n v="6675"/>
  </r>
  <r>
    <x v="594"/>
    <x v="0"/>
    <x v="1"/>
    <s v="Sales"/>
    <x v="13"/>
    <x v="1"/>
    <x v="0"/>
    <x v="2"/>
    <n v="5498"/>
    <n v="34"/>
    <x v="0"/>
    <x v="0"/>
    <x v="2"/>
    <x v="0"/>
    <x v="0"/>
    <x v="0"/>
    <x v="1"/>
    <x v="7"/>
    <x v="0"/>
    <x v="2"/>
    <x v="0"/>
    <x v="2"/>
    <x v="23"/>
    <x v="2"/>
    <x v="3"/>
    <x v="0"/>
    <d v="2021-10-08T00:00:00"/>
    <m/>
    <s v="Bengaluru"/>
    <s v="Karnataka"/>
    <n v="0"/>
    <s v="Bengaluru"/>
    <n v="5498"/>
  </r>
  <r>
    <x v="595"/>
    <x v="31"/>
    <x v="0"/>
    <s v="Research &amp; Development"/>
    <x v="10"/>
    <x v="1"/>
    <x v="3"/>
    <x v="1"/>
    <n v="7062"/>
    <n v="29"/>
    <x v="0"/>
    <x v="2"/>
    <x v="1"/>
    <x v="1"/>
    <x v="10"/>
    <x v="3"/>
    <x v="3"/>
    <x v="3"/>
    <x v="2"/>
    <x v="0"/>
    <x v="0"/>
    <x v="0"/>
    <x v="29"/>
    <x v="0"/>
    <x v="0"/>
    <x v="0"/>
    <d v="2020-09-12T00:00:00"/>
    <m/>
    <s v="Delhi"/>
    <s v="Delhi"/>
    <n v="0"/>
    <s v="Delhi"/>
    <n v="7062"/>
  </r>
  <r>
    <x v="596"/>
    <x v="29"/>
    <x v="0"/>
    <s v="Finance"/>
    <x v="3"/>
    <x v="1"/>
    <x v="2"/>
    <x v="0"/>
    <n v="10708"/>
    <n v="93"/>
    <x v="0"/>
    <x v="1"/>
    <x v="1"/>
    <x v="0"/>
    <x v="10"/>
    <x v="3"/>
    <x v="3"/>
    <x v="6"/>
    <x v="4"/>
    <x v="5"/>
    <x v="0"/>
    <x v="2"/>
    <x v="27"/>
    <x v="0"/>
    <x v="1"/>
    <x v="0"/>
    <d v="2015-01-01T00:00:00"/>
    <m/>
    <s v="Hyderabad"/>
    <s v="Telangana"/>
    <n v="0"/>
    <s v="Hyderabad"/>
    <n v="10708"/>
  </r>
  <r>
    <x v="597"/>
    <x v="30"/>
    <x v="0"/>
    <s v="Finance"/>
    <x v="14"/>
    <x v="1"/>
    <x v="4"/>
    <x v="1"/>
    <n v="7832"/>
    <n v="88"/>
    <x v="0"/>
    <x v="0"/>
    <x v="2"/>
    <x v="0"/>
    <x v="12"/>
    <x v="2"/>
    <x v="4"/>
    <x v="4"/>
    <x v="5"/>
    <x v="6"/>
    <x v="0"/>
    <x v="1"/>
    <x v="29"/>
    <x v="0"/>
    <x v="1"/>
    <x v="0"/>
    <d v="2016-03-19T00:00:00"/>
    <m/>
    <s v="Pune"/>
    <s v="Maharashtra"/>
    <n v="0"/>
    <s v="Pune"/>
    <n v="7832"/>
  </r>
  <r>
    <x v="598"/>
    <x v="27"/>
    <x v="0"/>
    <s v="Operations"/>
    <x v="5"/>
    <x v="0"/>
    <x v="2"/>
    <x v="3"/>
    <n v="12235"/>
    <n v="54"/>
    <x v="0"/>
    <x v="2"/>
    <x v="3"/>
    <x v="0"/>
    <x v="3"/>
    <x v="1"/>
    <x v="3"/>
    <x v="0"/>
    <x v="24"/>
    <x v="0"/>
    <x v="0"/>
    <x v="0"/>
    <x v="9"/>
    <x v="0"/>
    <x v="1"/>
    <x v="0"/>
    <d v="2021-11-04T00:00:00"/>
    <m/>
    <s v="Mumbai"/>
    <s v="Maharashtra"/>
    <n v="0"/>
    <s v="Mumbai"/>
    <n v="12235"/>
  </r>
  <r>
    <x v="599"/>
    <x v="4"/>
    <x v="0"/>
    <s v="Finance"/>
    <x v="14"/>
    <x v="1"/>
    <x v="3"/>
    <x v="1"/>
    <n v="7128"/>
    <n v="58"/>
    <x v="0"/>
    <x v="0"/>
    <x v="1"/>
    <x v="3"/>
    <x v="9"/>
    <x v="3"/>
    <x v="1"/>
    <x v="1"/>
    <x v="31"/>
    <x v="3"/>
    <x v="0"/>
    <x v="1"/>
    <x v="25"/>
    <x v="0"/>
    <x v="2"/>
    <x v="0"/>
    <d v="2024-10-28T00:00:00"/>
    <m/>
    <s v="Bengaluru"/>
    <s v="Karnataka"/>
    <n v="0"/>
    <s v="Bengaluru"/>
    <n v="7128"/>
  </r>
  <r>
    <x v="600"/>
    <x v="27"/>
    <x v="0"/>
    <s v="Research &amp; Development"/>
    <x v="9"/>
    <x v="1"/>
    <x v="1"/>
    <x v="2"/>
    <n v="5556"/>
    <n v="101"/>
    <x v="0"/>
    <x v="1"/>
    <x v="0"/>
    <x v="1"/>
    <x v="0"/>
    <x v="6"/>
    <x v="1"/>
    <x v="5"/>
    <x v="29"/>
    <x v="4"/>
    <x v="0"/>
    <x v="0"/>
    <x v="13"/>
    <x v="0"/>
    <x v="0"/>
    <x v="0"/>
    <d v="2022-02-28T00:00:00"/>
    <m/>
    <s v="Kochi"/>
    <s v="Kerala"/>
    <n v="0"/>
    <s v="Kochi"/>
    <n v="5556"/>
  </r>
  <r>
    <x v="601"/>
    <x v="0"/>
    <x v="0"/>
    <s v="IT"/>
    <x v="7"/>
    <x v="1"/>
    <x v="3"/>
    <x v="1"/>
    <n v="7099"/>
    <n v="31"/>
    <x v="0"/>
    <x v="3"/>
    <x v="0"/>
    <x v="0"/>
    <x v="8"/>
    <x v="3"/>
    <x v="1"/>
    <x v="0"/>
    <x v="12"/>
    <x v="1"/>
    <x v="0"/>
    <x v="0"/>
    <x v="11"/>
    <x v="0"/>
    <x v="3"/>
    <x v="0"/>
    <d v="2020-05-20T00:00:00"/>
    <m/>
    <s v="Kochi"/>
    <s v="Kerala"/>
    <n v="0"/>
    <s v="Kochi"/>
    <n v="7099"/>
  </r>
  <r>
    <x v="602"/>
    <x v="38"/>
    <x v="0"/>
    <s v="Operations"/>
    <x v="2"/>
    <x v="0"/>
    <x v="1"/>
    <x v="3"/>
    <n v="10776"/>
    <n v="116"/>
    <x v="0"/>
    <x v="3"/>
    <x v="0"/>
    <x v="0"/>
    <x v="8"/>
    <x v="3"/>
    <x v="4"/>
    <x v="4"/>
    <x v="22"/>
    <x v="0"/>
    <x v="0"/>
    <x v="0"/>
    <x v="9"/>
    <x v="0"/>
    <x v="2"/>
    <x v="0"/>
    <d v="2025-12-24T00:00:00"/>
    <m/>
    <s v="Chennai"/>
    <s v="Tamil Nadu"/>
    <n v="0"/>
    <s v="Chennai"/>
    <n v="10776"/>
  </r>
  <r>
    <x v="603"/>
    <x v="35"/>
    <x v="0"/>
    <s v="IT"/>
    <x v="6"/>
    <x v="1"/>
    <x v="2"/>
    <x v="4"/>
    <n v="12572"/>
    <n v="105"/>
    <x v="0"/>
    <x v="0"/>
    <x v="1"/>
    <x v="0"/>
    <x v="2"/>
    <x v="2"/>
    <x v="2"/>
    <x v="0"/>
    <x v="7"/>
    <x v="3"/>
    <x v="1"/>
    <x v="0"/>
    <x v="20"/>
    <x v="0"/>
    <x v="3"/>
    <x v="0"/>
    <d v="2024-09-21T00:00:00"/>
    <m/>
    <s v="Delhi"/>
    <s v="Delhi"/>
    <n v="0"/>
    <s v="Delhi"/>
    <n v="12572"/>
  </r>
  <r>
    <x v="604"/>
    <x v="0"/>
    <x v="1"/>
    <s v="Operations"/>
    <x v="2"/>
    <x v="1"/>
    <x v="0"/>
    <x v="3"/>
    <n v="11585"/>
    <n v="37"/>
    <x v="0"/>
    <x v="3"/>
    <x v="0"/>
    <x v="1"/>
    <x v="5"/>
    <x v="2"/>
    <x v="6"/>
    <x v="0"/>
    <x v="28"/>
    <x v="4"/>
    <x v="0"/>
    <x v="0"/>
    <x v="27"/>
    <x v="0"/>
    <x v="1"/>
    <x v="0"/>
    <d v="2019-02-21T00:00:00"/>
    <m/>
    <s v="Pune"/>
    <s v="Maharashtra"/>
    <n v="0"/>
    <s v="Pune"/>
    <n v="11585"/>
  </r>
  <r>
    <x v="605"/>
    <x v="26"/>
    <x v="0"/>
    <s v="IT"/>
    <x v="6"/>
    <x v="3"/>
    <x v="0"/>
    <x v="1"/>
    <n v="6695"/>
    <n v="74"/>
    <x v="0"/>
    <x v="1"/>
    <x v="1"/>
    <x v="3"/>
    <x v="2"/>
    <x v="2"/>
    <x v="2"/>
    <x v="0"/>
    <x v="7"/>
    <x v="3"/>
    <x v="0"/>
    <x v="0"/>
    <x v="21"/>
    <x v="0"/>
    <x v="0"/>
    <x v="0"/>
    <d v="2024-01-28T00:00:00"/>
    <m/>
    <s v="Delhi"/>
    <s v="Delhi"/>
    <n v="0"/>
    <s v="Delhi"/>
    <n v="6695"/>
  </r>
  <r>
    <x v="606"/>
    <x v="13"/>
    <x v="1"/>
    <s v="Operations"/>
    <x v="11"/>
    <x v="1"/>
    <x v="1"/>
    <x v="0"/>
    <n v="9455"/>
    <n v="78"/>
    <x v="1"/>
    <x v="2"/>
    <x v="1"/>
    <x v="2"/>
    <x v="8"/>
    <x v="2"/>
    <x v="5"/>
    <x v="0"/>
    <x v="9"/>
    <x v="2"/>
    <x v="1"/>
    <x v="0"/>
    <x v="25"/>
    <x v="2"/>
    <x v="1"/>
    <x v="0"/>
    <d v="2024-12-13T00:00:00"/>
    <m/>
    <s v="Coimbatore"/>
    <s v="Tamil Nadu"/>
    <n v="0"/>
    <s v="Coimbatore"/>
    <n v="9455"/>
  </r>
  <r>
    <x v="607"/>
    <x v="3"/>
    <x v="0"/>
    <s v="Sales"/>
    <x v="13"/>
    <x v="1"/>
    <x v="2"/>
    <x v="1"/>
    <n v="6582"/>
    <n v="111"/>
    <x v="0"/>
    <x v="1"/>
    <x v="3"/>
    <x v="1"/>
    <x v="12"/>
    <x v="3"/>
    <x v="3"/>
    <x v="0"/>
    <x v="11"/>
    <x v="1"/>
    <x v="0"/>
    <x v="0"/>
    <x v="5"/>
    <x v="0"/>
    <x v="1"/>
    <x v="0"/>
    <d v="2017-02-02T00:00:00"/>
    <m/>
    <s v="Pune"/>
    <s v="Maharashtra"/>
    <n v="0"/>
    <s v="Pune"/>
    <n v="6582"/>
  </r>
  <r>
    <x v="608"/>
    <x v="3"/>
    <x v="0"/>
    <s v="IT"/>
    <x v="6"/>
    <x v="3"/>
    <x v="5"/>
    <x v="1"/>
    <n v="7740"/>
    <n v="81"/>
    <x v="0"/>
    <x v="3"/>
    <x v="0"/>
    <x v="2"/>
    <x v="6"/>
    <x v="5"/>
    <x v="7"/>
    <x v="0"/>
    <x v="12"/>
    <x v="0"/>
    <x v="0"/>
    <x v="0"/>
    <x v="24"/>
    <x v="0"/>
    <x v="0"/>
    <x v="0"/>
    <d v="2021-11-15T00:00:00"/>
    <m/>
    <s v="Coimbatore"/>
    <s v="Tamil Nadu"/>
    <n v="0"/>
    <s v="Coimbatore"/>
    <n v="7740"/>
  </r>
  <r>
    <x v="609"/>
    <x v="39"/>
    <x v="0"/>
    <s v="Research &amp; Development"/>
    <x v="1"/>
    <x v="1"/>
    <x v="5"/>
    <x v="0"/>
    <n v="11407"/>
    <n v="25"/>
    <x v="0"/>
    <x v="0"/>
    <x v="1"/>
    <x v="2"/>
    <x v="11"/>
    <x v="2"/>
    <x v="3"/>
    <x v="0"/>
    <x v="31"/>
    <x v="3"/>
    <x v="1"/>
    <x v="0"/>
    <x v="18"/>
    <x v="1"/>
    <x v="3"/>
    <x v="1"/>
    <d v="2015-08-24T00:00:00"/>
    <d v="2023-07-31T00:00:00"/>
    <s v="Kochi"/>
    <s v="Kerala"/>
    <n v="0"/>
    <s v="Kochi"/>
    <n v="11407"/>
  </r>
  <r>
    <x v="610"/>
    <x v="17"/>
    <x v="1"/>
    <s v="Human Resources"/>
    <x v="12"/>
    <x v="3"/>
    <x v="3"/>
    <x v="3"/>
    <n v="10578"/>
    <n v="52"/>
    <x v="1"/>
    <x v="3"/>
    <x v="2"/>
    <x v="0"/>
    <x v="6"/>
    <x v="0"/>
    <x v="3"/>
    <x v="4"/>
    <x v="4"/>
    <x v="1"/>
    <x v="0"/>
    <x v="1"/>
    <x v="19"/>
    <x v="0"/>
    <x v="3"/>
    <x v="0"/>
    <d v="2021-02-22T00:00:00"/>
    <m/>
    <s v="Ahmedabad"/>
    <s v="Gujarat"/>
    <n v="0"/>
    <s v="Ahmedabad"/>
    <n v="10578"/>
  </r>
  <r>
    <x v="611"/>
    <x v="22"/>
    <x v="0"/>
    <s v="Finance"/>
    <x v="14"/>
    <x v="0"/>
    <x v="2"/>
    <x v="1"/>
    <n v="8435"/>
    <n v="80"/>
    <x v="0"/>
    <x v="3"/>
    <x v="2"/>
    <x v="3"/>
    <x v="7"/>
    <x v="5"/>
    <x v="1"/>
    <x v="0"/>
    <x v="15"/>
    <x v="3"/>
    <x v="0"/>
    <x v="0"/>
    <x v="2"/>
    <x v="0"/>
    <x v="3"/>
    <x v="0"/>
    <d v="2025-01-31T00:00:00"/>
    <m/>
    <s v="Bengaluru"/>
    <s v="Karnataka"/>
    <n v="0"/>
    <s v="Bengaluru"/>
    <n v="8435"/>
  </r>
  <r>
    <x v="612"/>
    <x v="23"/>
    <x v="0"/>
    <s v="Operations"/>
    <x v="11"/>
    <x v="0"/>
    <x v="0"/>
    <x v="1"/>
    <n v="7174"/>
    <n v="60"/>
    <x v="1"/>
    <x v="1"/>
    <x v="3"/>
    <x v="3"/>
    <x v="6"/>
    <x v="1"/>
    <x v="3"/>
    <x v="5"/>
    <x v="20"/>
    <x v="2"/>
    <x v="0"/>
    <x v="0"/>
    <x v="22"/>
    <x v="1"/>
    <x v="1"/>
    <x v="1"/>
    <d v="2024-11-20T00:00:00"/>
    <d v="2025-12-12T00:00:00"/>
    <s v="Delhi"/>
    <s v="Delhi"/>
    <n v="0"/>
    <s v="Delhi"/>
    <n v="7174"/>
  </r>
  <r>
    <x v="613"/>
    <x v="9"/>
    <x v="0"/>
    <s v="Operations"/>
    <x v="5"/>
    <x v="1"/>
    <x v="4"/>
    <x v="1"/>
    <n v="8595"/>
    <n v="69"/>
    <x v="0"/>
    <x v="3"/>
    <x v="3"/>
    <x v="3"/>
    <x v="7"/>
    <x v="5"/>
    <x v="1"/>
    <x v="4"/>
    <x v="2"/>
    <x v="5"/>
    <x v="0"/>
    <x v="0"/>
    <x v="15"/>
    <x v="0"/>
    <x v="1"/>
    <x v="0"/>
    <d v="2021-03-08T00:00:00"/>
    <m/>
    <s v="Mumbai"/>
    <s v="Maharashtra"/>
    <n v="0"/>
    <s v="Mumbai"/>
    <n v="8595"/>
  </r>
  <r>
    <x v="614"/>
    <x v="22"/>
    <x v="1"/>
    <s v="Research &amp; Development"/>
    <x v="9"/>
    <x v="2"/>
    <x v="3"/>
    <x v="1"/>
    <n v="8648"/>
    <n v="114"/>
    <x v="0"/>
    <x v="0"/>
    <x v="3"/>
    <x v="2"/>
    <x v="9"/>
    <x v="2"/>
    <x v="1"/>
    <x v="1"/>
    <x v="0"/>
    <x v="0"/>
    <x v="0"/>
    <x v="1"/>
    <x v="23"/>
    <x v="1"/>
    <x v="0"/>
    <x v="0"/>
    <d v="2021-06-19T00:00:00"/>
    <m/>
    <s v="Kolkata"/>
    <s v="West Bengal"/>
    <n v="0"/>
    <s v="Kolkata"/>
    <n v="8648"/>
  </r>
  <r>
    <x v="615"/>
    <x v="14"/>
    <x v="0"/>
    <s v="IT"/>
    <x v="6"/>
    <x v="1"/>
    <x v="0"/>
    <x v="2"/>
    <n v="5955"/>
    <n v="114"/>
    <x v="0"/>
    <x v="0"/>
    <x v="1"/>
    <x v="0"/>
    <x v="2"/>
    <x v="2"/>
    <x v="2"/>
    <x v="0"/>
    <x v="18"/>
    <x v="4"/>
    <x v="0"/>
    <x v="0"/>
    <x v="27"/>
    <x v="0"/>
    <x v="1"/>
    <x v="0"/>
    <d v="2024-05-18T00:00:00"/>
    <m/>
    <s v="Pune"/>
    <s v="Maharashtra"/>
    <n v="0"/>
    <s v="Pune"/>
    <n v="5955"/>
  </r>
  <r>
    <x v="616"/>
    <x v="3"/>
    <x v="0"/>
    <s v="IT"/>
    <x v="0"/>
    <x v="2"/>
    <x v="0"/>
    <x v="3"/>
    <n v="11377"/>
    <n v="50"/>
    <x v="0"/>
    <x v="0"/>
    <x v="0"/>
    <x v="1"/>
    <x v="0"/>
    <x v="1"/>
    <x v="1"/>
    <x v="3"/>
    <x v="19"/>
    <x v="6"/>
    <x v="1"/>
    <x v="0"/>
    <x v="3"/>
    <x v="0"/>
    <x v="3"/>
    <x v="1"/>
    <d v="2015-01-17T00:00:00"/>
    <d v="2015-07-13T00:00:00"/>
    <s v="Hyderabad"/>
    <s v="Telangana"/>
    <n v="0"/>
    <s v="Hyderabad"/>
    <n v="11377"/>
  </r>
  <r>
    <x v="617"/>
    <x v="0"/>
    <x v="1"/>
    <s v="Research &amp; Development"/>
    <x v="10"/>
    <x v="2"/>
    <x v="1"/>
    <x v="2"/>
    <n v="4873"/>
    <n v="41"/>
    <x v="0"/>
    <x v="3"/>
    <x v="3"/>
    <x v="1"/>
    <x v="11"/>
    <x v="3"/>
    <x v="3"/>
    <x v="4"/>
    <x v="11"/>
    <x v="4"/>
    <x v="0"/>
    <x v="0"/>
    <x v="19"/>
    <x v="0"/>
    <x v="1"/>
    <x v="0"/>
    <d v="2022-08-03T00:00:00"/>
    <m/>
    <s v="Kochi"/>
    <s v="Kerala"/>
    <n v="0"/>
    <s v="Kochi"/>
    <n v="4873"/>
  </r>
  <r>
    <x v="618"/>
    <x v="9"/>
    <x v="0"/>
    <s v="Sales"/>
    <x v="8"/>
    <x v="0"/>
    <x v="1"/>
    <x v="0"/>
    <n v="8731"/>
    <n v="115"/>
    <x v="0"/>
    <x v="1"/>
    <x v="3"/>
    <x v="3"/>
    <x v="6"/>
    <x v="2"/>
    <x v="3"/>
    <x v="2"/>
    <x v="20"/>
    <x v="1"/>
    <x v="0"/>
    <x v="0"/>
    <x v="10"/>
    <x v="0"/>
    <x v="3"/>
    <x v="0"/>
    <d v="2018-06-22T00:00:00"/>
    <m/>
    <s v="Pune"/>
    <s v="Maharashtra"/>
    <n v="0"/>
    <s v="Pune"/>
    <n v="8731"/>
  </r>
  <r>
    <x v="619"/>
    <x v="14"/>
    <x v="0"/>
    <s v="Sales"/>
    <x v="8"/>
    <x v="0"/>
    <x v="2"/>
    <x v="1"/>
    <n v="6463"/>
    <n v="76"/>
    <x v="0"/>
    <x v="1"/>
    <x v="2"/>
    <x v="3"/>
    <x v="4"/>
    <x v="6"/>
    <x v="3"/>
    <x v="3"/>
    <x v="15"/>
    <x v="2"/>
    <x v="0"/>
    <x v="0"/>
    <x v="18"/>
    <x v="0"/>
    <x v="3"/>
    <x v="0"/>
    <d v="2023-06-20T00:00:00"/>
    <m/>
    <s v="Bengaluru"/>
    <s v="Karnataka"/>
    <n v="0"/>
    <s v="Bengaluru"/>
    <n v="6463"/>
  </r>
  <r>
    <x v="620"/>
    <x v="11"/>
    <x v="1"/>
    <s v="IT"/>
    <x v="6"/>
    <x v="1"/>
    <x v="2"/>
    <x v="1"/>
    <n v="8123"/>
    <n v="81"/>
    <x v="0"/>
    <x v="1"/>
    <x v="1"/>
    <x v="1"/>
    <x v="8"/>
    <x v="5"/>
    <x v="1"/>
    <x v="3"/>
    <x v="22"/>
    <x v="2"/>
    <x v="1"/>
    <x v="0"/>
    <x v="13"/>
    <x v="2"/>
    <x v="1"/>
    <x v="0"/>
    <d v="2016-04-12T00:00:00"/>
    <m/>
    <s v="Delhi"/>
    <s v="Delhi"/>
    <n v="0"/>
    <s v="Delhi"/>
    <n v="8123"/>
  </r>
  <r>
    <x v="621"/>
    <x v="15"/>
    <x v="0"/>
    <s v="Research &amp; Development"/>
    <x v="1"/>
    <x v="0"/>
    <x v="0"/>
    <x v="1"/>
    <n v="7905"/>
    <n v="41"/>
    <x v="0"/>
    <x v="1"/>
    <x v="3"/>
    <x v="3"/>
    <x v="1"/>
    <x v="1"/>
    <x v="4"/>
    <x v="1"/>
    <x v="12"/>
    <x v="2"/>
    <x v="0"/>
    <x v="0"/>
    <x v="12"/>
    <x v="1"/>
    <x v="1"/>
    <x v="0"/>
    <d v="2020-04-25T00:00:00"/>
    <m/>
    <s v="Kolkata"/>
    <s v="West Bengal"/>
    <n v="0"/>
    <s v="Kolkata"/>
    <n v="7905"/>
  </r>
  <r>
    <x v="622"/>
    <x v="35"/>
    <x v="0"/>
    <s v="Operations"/>
    <x v="11"/>
    <x v="3"/>
    <x v="0"/>
    <x v="1"/>
    <n v="6015"/>
    <n v="86"/>
    <x v="0"/>
    <x v="2"/>
    <x v="2"/>
    <x v="1"/>
    <x v="4"/>
    <x v="6"/>
    <x v="2"/>
    <x v="3"/>
    <x v="2"/>
    <x v="6"/>
    <x v="0"/>
    <x v="0"/>
    <x v="7"/>
    <x v="2"/>
    <x v="3"/>
    <x v="0"/>
    <d v="2023-05-08T00:00:00"/>
    <m/>
    <s v="Hyderabad"/>
    <s v="Telangana"/>
    <n v="0"/>
    <s v="Hyderabad"/>
    <n v="6015"/>
  </r>
  <r>
    <x v="623"/>
    <x v="29"/>
    <x v="0"/>
    <s v="Research &amp; Development"/>
    <x v="1"/>
    <x v="0"/>
    <x v="2"/>
    <x v="1"/>
    <n v="8129"/>
    <n v="106"/>
    <x v="1"/>
    <x v="2"/>
    <x v="1"/>
    <x v="1"/>
    <x v="7"/>
    <x v="5"/>
    <x v="5"/>
    <x v="4"/>
    <x v="29"/>
    <x v="2"/>
    <x v="0"/>
    <x v="2"/>
    <x v="4"/>
    <x v="0"/>
    <x v="2"/>
    <x v="0"/>
    <d v="2023-01-25T00:00:00"/>
    <m/>
    <s v="Bengaluru"/>
    <s v="Karnataka"/>
    <n v="0"/>
    <s v="Bengaluru"/>
    <n v="8129"/>
  </r>
  <r>
    <x v="624"/>
    <x v="10"/>
    <x v="0"/>
    <s v="Operations"/>
    <x v="2"/>
    <x v="0"/>
    <x v="4"/>
    <x v="0"/>
    <n v="11113"/>
    <n v="37"/>
    <x v="0"/>
    <x v="2"/>
    <x v="3"/>
    <x v="1"/>
    <x v="10"/>
    <x v="3"/>
    <x v="3"/>
    <x v="2"/>
    <x v="3"/>
    <x v="5"/>
    <x v="0"/>
    <x v="0"/>
    <x v="11"/>
    <x v="0"/>
    <x v="1"/>
    <x v="0"/>
    <d v="2023-02-15T00:00:00"/>
    <m/>
    <s v="Mumbai"/>
    <s v="Maharashtra"/>
    <n v="0"/>
    <s v="Mumbai"/>
    <n v="11113"/>
  </r>
  <r>
    <x v="625"/>
    <x v="15"/>
    <x v="1"/>
    <s v="Research &amp; Development"/>
    <x v="10"/>
    <x v="0"/>
    <x v="4"/>
    <x v="3"/>
    <n v="11994"/>
    <n v="56"/>
    <x v="0"/>
    <x v="1"/>
    <x v="2"/>
    <x v="0"/>
    <x v="7"/>
    <x v="5"/>
    <x v="1"/>
    <x v="4"/>
    <x v="15"/>
    <x v="1"/>
    <x v="0"/>
    <x v="0"/>
    <x v="8"/>
    <x v="0"/>
    <x v="0"/>
    <x v="0"/>
    <d v="2025-02-08T00:00:00"/>
    <m/>
    <s v="Mumbai"/>
    <s v="Maharashtra"/>
    <n v="0"/>
    <s v="Mumbai"/>
    <n v="11994"/>
  </r>
  <r>
    <x v="626"/>
    <x v="8"/>
    <x v="1"/>
    <s v="IT"/>
    <x v="7"/>
    <x v="1"/>
    <x v="3"/>
    <x v="1"/>
    <n v="6390"/>
    <n v="63"/>
    <x v="0"/>
    <x v="2"/>
    <x v="0"/>
    <x v="0"/>
    <x v="6"/>
    <x v="6"/>
    <x v="2"/>
    <x v="0"/>
    <x v="2"/>
    <x v="2"/>
    <x v="1"/>
    <x v="0"/>
    <x v="12"/>
    <x v="0"/>
    <x v="2"/>
    <x v="0"/>
    <d v="2018-12-23T00:00:00"/>
    <m/>
    <s v="Hyderabad"/>
    <s v="Telangana"/>
    <n v="0"/>
    <s v="Hyderabad"/>
    <n v="6390"/>
  </r>
  <r>
    <x v="627"/>
    <x v="25"/>
    <x v="1"/>
    <s v="Sales"/>
    <x v="4"/>
    <x v="1"/>
    <x v="2"/>
    <x v="1"/>
    <n v="5615"/>
    <n v="67"/>
    <x v="1"/>
    <x v="1"/>
    <x v="3"/>
    <x v="2"/>
    <x v="2"/>
    <x v="2"/>
    <x v="2"/>
    <x v="0"/>
    <x v="33"/>
    <x v="3"/>
    <x v="0"/>
    <x v="0"/>
    <x v="26"/>
    <x v="0"/>
    <x v="2"/>
    <x v="1"/>
    <d v="2022-10-21T00:00:00"/>
    <d v="2026-03-09T00:00:00"/>
    <s v="Coimbatore"/>
    <s v="Tamil Nadu"/>
    <n v="0"/>
    <s v="Coimbatore"/>
    <n v="5615"/>
  </r>
  <r>
    <x v="628"/>
    <x v="2"/>
    <x v="0"/>
    <s v="Human Resources"/>
    <x v="12"/>
    <x v="3"/>
    <x v="1"/>
    <x v="3"/>
    <n v="11786"/>
    <n v="46"/>
    <x v="0"/>
    <x v="2"/>
    <x v="2"/>
    <x v="0"/>
    <x v="12"/>
    <x v="1"/>
    <x v="2"/>
    <x v="1"/>
    <x v="21"/>
    <x v="5"/>
    <x v="0"/>
    <x v="0"/>
    <x v="5"/>
    <x v="0"/>
    <x v="2"/>
    <x v="0"/>
    <d v="2023-12-05T00:00:00"/>
    <m/>
    <s v="Chennai"/>
    <s v="Tamil Nadu"/>
    <n v="0"/>
    <s v="Chennai"/>
    <n v="11786"/>
  </r>
  <r>
    <x v="629"/>
    <x v="0"/>
    <x v="1"/>
    <s v="IT"/>
    <x v="6"/>
    <x v="0"/>
    <x v="5"/>
    <x v="1"/>
    <n v="6537"/>
    <n v="90"/>
    <x v="0"/>
    <x v="0"/>
    <x v="1"/>
    <x v="1"/>
    <x v="7"/>
    <x v="5"/>
    <x v="5"/>
    <x v="4"/>
    <x v="6"/>
    <x v="3"/>
    <x v="0"/>
    <x v="0"/>
    <x v="5"/>
    <x v="1"/>
    <x v="1"/>
    <x v="0"/>
    <d v="2025-04-01T00:00:00"/>
    <m/>
    <s v="Mumbai"/>
    <s v="Maharashtra"/>
    <n v="0"/>
    <s v="Mumbai"/>
    <n v="6537"/>
  </r>
  <r>
    <x v="630"/>
    <x v="26"/>
    <x v="1"/>
    <s v="Operations"/>
    <x v="2"/>
    <x v="0"/>
    <x v="5"/>
    <x v="3"/>
    <n v="10615"/>
    <n v="45"/>
    <x v="0"/>
    <x v="3"/>
    <x v="2"/>
    <x v="1"/>
    <x v="9"/>
    <x v="6"/>
    <x v="1"/>
    <x v="1"/>
    <x v="13"/>
    <x v="5"/>
    <x v="0"/>
    <x v="2"/>
    <x v="9"/>
    <x v="0"/>
    <x v="0"/>
    <x v="1"/>
    <d v="2017-06-05T00:00:00"/>
    <d v="2017-11-07T00:00:00"/>
    <s v="Bengaluru"/>
    <s v="Karnataka"/>
    <n v="0"/>
    <s v="Bengaluru"/>
    <n v="10615"/>
  </r>
  <r>
    <x v="631"/>
    <x v="1"/>
    <x v="0"/>
    <s v="IT"/>
    <x v="6"/>
    <x v="3"/>
    <x v="2"/>
    <x v="3"/>
    <n v="10855"/>
    <n v="50"/>
    <x v="0"/>
    <x v="3"/>
    <x v="1"/>
    <x v="3"/>
    <x v="2"/>
    <x v="2"/>
    <x v="2"/>
    <x v="0"/>
    <x v="7"/>
    <x v="4"/>
    <x v="0"/>
    <x v="2"/>
    <x v="13"/>
    <x v="0"/>
    <x v="2"/>
    <x v="0"/>
    <d v="2017-08-28T00:00:00"/>
    <m/>
    <s v="Ahmedabad"/>
    <s v="Gujarat"/>
    <n v="0"/>
    <s v="Ahmedabad"/>
    <n v="10855"/>
  </r>
  <r>
    <x v="632"/>
    <x v="35"/>
    <x v="1"/>
    <s v="Sales"/>
    <x v="8"/>
    <x v="1"/>
    <x v="4"/>
    <x v="0"/>
    <n v="9642"/>
    <n v="77"/>
    <x v="0"/>
    <x v="3"/>
    <x v="1"/>
    <x v="2"/>
    <x v="7"/>
    <x v="5"/>
    <x v="2"/>
    <x v="3"/>
    <x v="8"/>
    <x v="6"/>
    <x v="1"/>
    <x v="0"/>
    <x v="21"/>
    <x v="0"/>
    <x v="1"/>
    <x v="0"/>
    <d v="2019-10-21T00:00:00"/>
    <m/>
    <s v="Delhi"/>
    <s v="Delhi"/>
    <n v="0"/>
    <s v="Delhi"/>
    <n v="9642"/>
  </r>
  <r>
    <x v="633"/>
    <x v="18"/>
    <x v="0"/>
    <s v="Research &amp; Development"/>
    <x v="1"/>
    <x v="1"/>
    <x v="0"/>
    <x v="1"/>
    <n v="8465"/>
    <n v="36"/>
    <x v="0"/>
    <x v="2"/>
    <x v="2"/>
    <x v="3"/>
    <x v="2"/>
    <x v="2"/>
    <x v="2"/>
    <x v="0"/>
    <x v="7"/>
    <x v="6"/>
    <x v="0"/>
    <x v="0"/>
    <x v="25"/>
    <x v="2"/>
    <x v="1"/>
    <x v="0"/>
    <d v="2023-11-01T00:00:00"/>
    <m/>
    <s v="Coimbatore"/>
    <s v="Tamil Nadu"/>
    <n v="0"/>
    <s v="Coimbatore"/>
    <n v="8465"/>
  </r>
  <r>
    <x v="634"/>
    <x v="28"/>
    <x v="1"/>
    <s v="Sales"/>
    <x v="13"/>
    <x v="0"/>
    <x v="5"/>
    <x v="0"/>
    <n v="10853"/>
    <n v="105"/>
    <x v="1"/>
    <x v="2"/>
    <x v="3"/>
    <x v="1"/>
    <x v="9"/>
    <x v="2"/>
    <x v="2"/>
    <x v="1"/>
    <x v="4"/>
    <x v="0"/>
    <x v="1"/>
    <x v="2"/>
    <x v="22"/>
    <x v="0"/>
    <x v="3"/>
    <x v="0"/>
    <d v="2024-09-02T00:00:00"/>
    <m/>
    <s v="Coimbatore"/>
    <s v="Tamil Nadu"/>
    <n v="0"/>
    <s v="Coimbatore"/>
    <n v="10853"/>
  </r>
  <r>
    <x v="635"/>
    <x v="15"/>
    <x v="0"/>
    <s v="Sales"/>
    <x v="8"/>
    <x v="2"/>
    <x v="1"/>
    <x v="1"/>
    <n v="9075"/>
    <n v="67"/>
    <x v="0"/>
    <x v="1"/>
    <x v="1"/>
    <x v="0"/>
    <x v="9"/>
    <x v="2"/>
    <x v="1"/>
    <x v="1"/>
    <x v="2"/>
    <x v="4"/>
    <x v="1"/>
    <x v="2"/>
    <x v="20"/>
    <x v="0"/>
    <x v="1"/>
    <x v="1"/>
    <d v="2020-10-29T00:00:00"/>
    <d v="2022-12-12T00:00:00"/>
    <s v="Coimbatore"/>
    <s v="Tamil Nadu"/>
    <n v="0"/>
    <s v="Coimbatore"/>
    <n v="9075"/>
  </r>
  <r>
    <x v="636"/>
    <x v="21"/>
    <x v="0"/>
    <s v="Finance"/>
    <x v="14"/>
    <x v="1"/>
    <x v="3"/>
    <x v="1"/>
    <n v="9786"/>
    <n v="116"/>
    <x v="0"/>
    <x v="3"/>
    <x v="1"/>
    <x v="1"/>
    <x v="8"/>
    <x v="0"/>
    <x v="2"/>
    <x v="2"/>
    <x v="26"/>
    <x v="4"/>
    <x v="0"/>
    <x v="0"/>
    <x v="1"/>
    <x v="0"/>
    <x v="1"/>
    <x v="0"/>
    <d v="2022-12-27T00:00:00"/>
    <m/>
    <s v="Coimbatore"/>
    <s v="Tamil Nadu"/>
    <n v="0"/>
    <s v="Coimbatore"/>
    <n v="9786"/>
  </r>
  <r>
    <x v="637"/>
    <x v="24"/>
    <x v="1"/>
    <s v="Finance"/>
    <x v="14"/>
    <x v="0"/>
    <x v="2"/>
    <x v="4"/>
    <n v="14275"/>
    <n v="60"/>
    <x v="0"/>
    <x v="2"/>
    <x v="1"/>
    <x v="3"/>
    <x v="0"/>
    <x v="4"/>
    <x v="4"/>
    <x v="4"/>
    <x v="19"/>
    <x v="1"/>
    <x v="0"/>
    <x v="0"/>
    <x v="16"/>
    <x v="0"/>
    <x v="1"/>
    <x v="0"/>
    <d v="2015-09-02T00:00:00"/>
    <m/>
    <s v="Ahmedabad"/>
    <s v="Gujarat"/>
    <n v="0"/>
    <s v="Ahmedabad"/>
    <n v="14275"/>
  </r>
  <r>
    <x v="638"/>
    <x v="33"/>
    <x v="1"/>
    <s v="IT"/>
    <x v="7"/>
    <x v="0"/>
    <x v="1"/>
    <x v="1"/>
    <n v="8343"/>
    <n v="26"/>
    <x v="1"/>
    <x v="2"/>
    <x v="0"/>
    <x v="1"/>
    <x v="10"/>
    <x v="2"/>
    <x v="3"/>
    <x v="0"/>
    <x v="21"/>
    <x v="2"/>
    <x v="0"/>
    <x v="0"/>
    <x v="4"/>
    <x v="2"/>
    <x v="3"/>
    <x v="0"/>
    <d v="2023-04-17T00:00:00"/>
    <m/>
    <s v="Coimbatore"/>
    <s v="Tamil Nadu"/>
    <n v="0"/>
    <s v="Coimbatore"/>
    <n v="8343"/>
  </r>
  <r>
    <x v="639"/>
    <x v="27"/>
    <x v="0"/>
    <s v="Operations"/>
    <x v="5"/>
    <x v="1"/>
    <x v="0"/>
    <x v="0"/>
    <n v="8250"/>
    <n v="58"/>
    <x v="0"/>
    <x v="2"/>
    <x v="0"/>
    <x v="3"/>
    <x v="4"/>
    <x v="2"/>
    <x v="2"/>
    <x v="3"/>
    <x v="5"/>
    <x v="2"/>
    <x v="1"/>
    <x v="0"/>
    <x v="1"/>
    <x v="0"/>
    <x v="2"/>
    <x v="0"/>
    <d v="2022-02-06T00:00:00"/>
    <m/>
    <s v="Bengaluru"/>
    <s v="Karnataka"/>
    <n v="0"/>
    <s v="Bengaluru"/>
    <n v="8250"/>
  </r>
  <r>
    <x v="640"/>
    <x v="32"/>
    <x v="0"/>
    <s v="IT"/>
    <x v="6"/>
    <x v="0"/>
    <x v="1"/>
    <x v="1"/>
    <n v="9404"/>
    <n v="84"/>
    <x v="0"/>
    <x v="2"/>
    <x v="2"/>
    <x v="1"/>
    <x v="8"/>
    <x v="0"/>
    <x v="5"/>
    <x v="0"/>
    <x v="17"/>
    <x v="0"/>
    <x v="1"/>
    <x v="0"/>
    <x v="1"/>
    <x v="1"/>
    <x v="1"/>
    <x v="0"/>
    <d v="2018-08-18T00:00:00"/>
    <m/>
    <s v="Pune"/>
    <s v="Maharashtra"/>
    <n v="0"/>
    <s v="Pune"/>
    <n v="9404"/>
  </r>
  <r>
    <x v="641"/>
    <x v="28"/>
    <x v="1"/>
    <s v="IT"/>
    <x v="6"/>
    <x v="1"/>
    <x v="2"/>
    <x v="2"/>
    <n v="6197"/>
    <n v="25"/>
    <x v="0"/>
    <x v="3"/>
    <x v="2"/>
    <x v="2"/>
    <x v="8"/>
    <x v="6"/>
    <x v="2"/>
    <x v="2"/>
    <x v="0"/>
    <x v="2"/>
    <x v="0"/>
    <x v="0"/>
    <x v="15"/>
    <x v="0"/>
    <x v="2"/>
    <x v="1"/>
    <d v="2021-11-25T00:00:00"/>
    <d v="2025-07-19T00:00:00"/>
    <s v="Mumbai"/>
    <s v="Maharashtra"/>
    <n v="0"/>
    <s v="Mumbai"/>
    <n v="6197"/>
  </r>
  <r>
    <x v="642"/>
    <x v="0"/>
    <x v="0"/>
    <s v="Sales"/>
    <x v="13"/>
    <x v="0"/>
    <x v="2"/>
    <x v="0"/>
    <n v="10241"/>
    <n v="70"/>
    <x v="0"/>
    <x v="2"/>
    <x v="2"/>
    <x v="0"/>
    <x v="1"/>
    <x v="3"/>
    <x v="3"/>
    <x v="4"/>
    <x v="22"/>
    <x v="0"/>
    <x v="0"/>
    <x v="2"/>
    <x v="0"/>
    <x v="2"/>
    <x v="2"/>
    <x v="0"/>
    <d v="2025-06-05T00:00:00"/>
    <m/>
    <s v="Kolkata"/>
    <s v="West Bengal"/>
    <n v="0"/>
    <s v="Kolkata"/>
    <n v="10241"/>
  </r>
  <r>
    <x v="643"/>
    <x v="34"/>
    <x v="0"/>
    <s v="Research &amp; Development"/>
    <x v="10"/>
    <x v="1"/>
    <x v="2"/>
    <x v="0"/>
    <n v="8255"/>
    <n v="99"/>
    <x v="0"/>
    <x v="3"/>
    <x v="3"/>
    <x v="3"/>
    <x v="8"/>
    <x v="0"/>
    <x v="5"/>
    <x v="6"/>
    <x v="28"/>
    <x v="1"/>
    <x v="0"/>
    <x v="1"/>
    <x v="2"/>
    <x v="1"/>
    <x v="3"/>
    <x v="1"/>
    <d v="2025-11-25T00:00:00"/>
    <d v="2026-06-12T00:00:00"/>
    <s v="Mumbai"/>
    <s v="Maharashtra"/>
    <n v="0"/>
    <s v="Mumbai"/>
    <n v="8255"/>
  </r>
  <r>
    <x v="644"/>
    <x v="3"/>
    <x v="1"/>
    <s v="Finance"/>
    <x v="3"/>
    <x v="0"/>
    <x v="3"/>
    <x v="1"/>
    <n v="8258"/>
    <n v="109"/>
    <x v="0"/>
    <x v="3"/>
    <x v="3"/>
    <x v="1"/>
    <x v="3"/>
    <x v="7"/>
    <x v="6"/>
    <x v="0"/>
    <x v="15"/>
    <x v="1"/>
    <x v="0"/>
    <x v="0"/>
    <x v="22"/>
    <x v="0"/>
    <x v="2"/>
    <x v="1"/>
    <d v="2022-01-23T00:00:00"/>
    <d v="2025-11-24T00:00:00"/>
    <s v="Ahmedabad"/>
    <s v="Gujarat"/>
    <n v="0"/>
    <s v="Ahmedabad"/>
    <n v="8258"/>
  </r>
  <r>
    <x v="645"/>
    <x v="2"/>
    <x v="0"/>
    <s v="Operations"/>
    <x v="11"/>
    <x v="1"/>
    <x v="3"/>
    <x v="0"/>
    <n v="7430"/>
    <n v="95"/>
    <x v="0"/>
    <x v="3"/>
    <x v="2"/>
    <x v="0"/>
    <x v="9"/>
    <x v="3"/>
    <x v="2"/>
    <x v="0"/>
    <x v="6"/>
    <x v="4"/>
    <x v="1"/>
    <x v="0"/>
    <x v="18"/>
    <x v="0"/>
    <x v="2"/>
    <x v="0"/>
    <d v="2022-02-23T00:00:00"/>
    <m/>
    <s v="Kochi"/>
    <s v="Kerala"/>
    <n v="0"/>
    <s v="Kochi"/>
    <n v="7430"/>
  </r>
  <r>
    <x v="646"/>
    <x v="8"/>
    <x v="0"/>
    <s v="Sales"/>
    <x v="8"/>
    <x v="1"/>
    <x v="5"/>
    <x v="1"/>
    <n v="6856"/>
    <n v="48"/>
    <x v="1"/>
    <x v="3"/>
    <x v="3"/>
    <x v="2"/>
    <x v="1"/>
    <x v="2"/>
    <x v="2"/>
    <x v="1"/>
    <x v="1"/>
    <x v="6"/>
    <x v="0"/>
    <x v="0"/>
    <x v="28"/>
    <x v="0"/>
    <x v="2"/>
    <x v="0"/>
    <d v="2022-03-21T00:00:00"/>
    <m/>
    <s v="Pune"/>
    <s v="Maharashtra"/>
    <n v="0"/>
    <s v="Pune"/>
    <n v="6856"/>
  </r>
  <r>
    <x v="647"/>
    <x v="28"/>
    <x v="0"/>
    <s v="Research &amp; Development"/>
    <x v="1"/>
    <x v="1"/>
    <x v="2"/>
    <x v="3"/>
    <n v="11451"/>
    <n v="91"/>
    <x v="0"/>
    <x v="1"/>
    <x v="1"/>
    <x v="3"/>
    <x v="5"/>
    <x v="2"/>
    <x v="5"/>
    <x v="6"/>
    <x v="26"/>
    <x v="3"/>
    <x v="0"/>
    <x v="0"/>
    <x v="17"/>
    <x v="2"/>
    <x v="3"/>
    <x v="0"/>
    <d v="2016-06-09T00:00:00"/>
    <m/>
    <s v="Ahmedabad"/>
    <s v="Gujarat"/>
    <n v="0"/>
    <s v="Ahmedabad"/>
    <n v="11451"/>
  </r>
  <r>
    <x v="648"/>
    <x v="21"/>
    <x v="1"/>
    <s v="Finance"/>
    <x v="3"/>
    <x v="1"/>
    <x v="0"/>
    <x v="0"/>
    <n v="10761"/>
    <n v="99"/>
    <x v="0"/>
    <x v="1"/>
    <x v="3"/>
    <x v="2"/>
    <x v="10"/>
    <x v="0"/>
    <x v="2"/>
    <x v="0"/>
    <x v="18"/>
    <x v="6"/>
    <x v="0"/>
    <x v="0"/>
    <x v="23"/>
    <x v="0"/>
    <x v="3"/>
    <x v="0"/>
    <d v="2018-10-21T00:00:00"/>
    <m/>
    <s v="Mumbai"/>
    <s v="Maharashtra"/>
    <n v="0"/>
    <s v="Mumbai"/>
    <n v="10761"/>
  </r>
  <r>
    <x v="649"/>
    <x v="9"/>
    <x v="0"/>
    <s v="Sales"/>
    <x v="4"/>
    <x v="1"/>
    <x v="2"/>
    <x v="0"/>
    <n v="10045"/>
    <n v="64"/>
    <x v="0"/>
    <x v="1"/>
    <x v="0"/>
    <x v="1"/>
    <x v="0"/>
    <x v="5"/>
    <x v="6"/>
    <x v="5"/>
    <x v="0"/>
    <x v="1"/>
    <x v="0"/>
    <x v="0"/>
    <x v="28"/>
    <x v="1"/>
    <x v="0"/>
    <x v="0"/>
    <d v="2025-11-26T00:00:00"/>
    <m/>
    <s v="Mumbai"/>
    <s v="Maharashtra"/>
    <n v="0"/>
    <s v="Mumbai"/>
    <n v="10045"/>
  </r>
  <r>
    <x v="650"/>
    <x v="20"/>
    <x v="1"/>
    <s v="Research &amp; Development"/>
    <x v="9"/>
    <x v="0"/>
    <x v="0"/>
    <x v="1"/>
    <n v="6020"/>
    <n v="87"/>
    <x v="0"/>
    <x v="3"/>
    <x v="1"/>
    <x v="2"/>
    <x v="10"/>
    <x v="6"/>
    <x v="2"/>
    <x v="1"/>
    <x v="1"/>
    <x v="4"/>
    <x v="0"/>
    <x v="0"/>
    <x v="17"/>
    <x v="1"/>
    <x v="3"/>
    <x v="0"/>
    <d v="2015-09-15T00:00:00"/>
    <m/>
    <s v="Bengaluru"/>
    <s v="Karnataka"/>
    <n v="0"/>
    <s v="Bengaluru"/>
    <n v="6020"/>
  </r>
  <r>
    <x v="651"/>
    <x v="9"/>
    <x v="1"/>
    <s v="Operations"/>
    <x v="11"/>
    <x v="0"/>
    <x v="4"/>
    <x v="1"/>
    <n v="7874"/>
    <n v="72"/>
    <x v="0"/>
    <x v="3"/>
    <x v="3"/>
    <x v="0"/>
    <x v="2"/>
    <x v="2"/>
    <x v="2"/>
    <x v="0"/>
    <x v="12"/>
    <x v="3"/>
    <x v="0"/>
    <x v="0"/>
    <x v="1"/>
    <x v="1"/>
    <x v="1"/>
    <x v="1"/>
    <d v="2018-06-19T00:00:00"/>
    <d v="2026-03-09T00:00:00"/>
    <s v="Bengaluru"/>
    <s v="Karnataka"/>
    <n v="0"/>
    <s v="Bengaluru"/>
    <n v="7874"/>
  </r>
  <r>
    <x v="652"/>
    <x v="30"/>
    <x v="1"/>
    <s v="Finance"/>
    <x v="3"/>
    <x v="1"/>
    <x v="4"/>
    <x v="3"/>
    <n v="12919"/>
    <n v="63"/>
    <x v="0"/>
    <x v="1"/>
    <x v="3"/>
    <x v="3"/>
    <x v="6"/>
    <x v="0"/>
    <x v="1"/>
    <x v="1"/>
    <x v="31"/>
    <x v="5"/>
    <x v="1"/>
    <x v="1"/>
    <x v="19"/>
    <x v="2"/>
    <x v="3"/>
    <x v="0"/>
    <d v="2024-12-03T00:00:00"/>
    <m/>
    <s v="Delhi"/>
    <s v="Delhi"/>
    <n v="0"/>
    <s v="Delhi"/>
    <n v="12919"/>
  </r>
  <r>
    <x v="653"/>
    <x v="11"/>
    <x v="0"/>
    <s v="Research &amp; Development"/>
    <x v="10"/>
    <x v="0"/>
    <x v="1"/>
    <x v="2"/>
    <n v="7096"/>
    <n v="88"/>
    <x v="0"/>
    <x v="1"/>
    <x v="0"/>
    <x v="2"/>
    <x v="7"/>
    <x v="5"/>
    <x v="1"/>
    <x v="3"/>
    <x v="22"/>
    <x v="2"/>
    <x v="0"/>
    <x v="2"/>
    <x v="19"/>
    <x v="1"/>
    <x v="1"/>
    <x v="0"/>
    <d v="2022-09-02T00:00:00"/>
    <m/>
    <s v="Kochi"/>
    <s v="Kerala"/>
    <n v="0"/>
    <s v="Kochi"/>
    <n v="7096"/>
  </r>
  <r>
    <x v="654"/>
    <x v="17"/>
    <x v="0"/>
    <s v="Operations"/>
    <x v="5"/>
    <x v="0"/>
    <x v="5"/>
    <x v="1"/>
    <n v="9126"/>
    <n v="117"/>
    <x v="0"/>
    <x v="2"/>
    <x v="0"/>
    <x v="3"/>
    <x v="2"/>
    <x v="2"/>
    <x v="2"/>
    <x v="0"/>
    <x v="26"/>
    <x v="4"/>
    <x v="0"/>
    <x v="0"/>
    <x v="14"/>
    <x v="0"/>
    <x v="0"/>
    <x v="0"/>
    <d v="2019-05-02T00:00:00"/>
    <m/>
    <s v="Ahmedabad"/>
    <s v="Gujarat"/>
    <n v="0"/>
    <s v="Ahmedabad"/>
    <n v="9126"/>
  </r>
  <r>
    <x v="655"/>
    <x v="9"/>
    <x v="0"/>
    <s v="Research &amp; Development"/>
    <x v="1"/>
    <x v="0"/>
    <x v="3"/>
    <x v="0"/>
    <n v="8666"/>
    <n v="115"/>
    <x v="0"/>
    <x v="1"/>
    <x v="1"/>
    <x v="1"/>
    <x v="9"/>
    <x v="6"/>
    <x v="1"/>
    <x v="0"/>
    <x v="15"/>
    <x v="0"/>
    <x v="0"/>
    <x v="0"/>
    <x v="24"/>
    <x v="0"/>
    <x v="2"/>
    <x v="0"/>
    <d v="2021-07-31T00:00:00"/>
    <m/>
    <s v="Kochi"/>
    <s v="Kerala"/>
    <n v="0"/>
    <s v="Kochi"/>
    <n v="8666"/>
  </r>
  <r>
    <x v="656"/>
    <x v="30"/>
    <x v="1"/>
    <s v="Operations"/>
    <x v="11"/>
    <x v="1"/>
    <x v="1"/>
    <x v="0"/>
    <n v="8870"/>
    <n v="26"/>
    <x v="1"/>
    <x v="0"/>
    <x v="1"/>
    <x v="2"/>
    <x v="1"/>
    <x v="3"/>
    <x v="2"/>
    <x v="2"/>
    <x v="21"/>
    <x v="1"/>
    <x v="0"/>
    <x v="1"/>
    <x v="14"/>
    <x v="1"/>
    <x v="1"/>
    <x v="0"/>
    <d v="2023-05-10T00:00:00"/>
    <m/>
    <s v="Mumbai"/>
    <s v="Maharashtra"/>
    <n v="0"/>
    <s v="Mumbai"/>
    <n v="8870"/>
  </r>
  <r>
    <x v="657"/>
    <x v="6"/>
    <x v="1"/>
    <s v="Research &amp; Development"/>
    <x v="10"/>
    <x v="2"/>
    <x v="4"/>
    <x v="3"/>
    <n v="13351"/>
    <n v="51"/>
    <x v="0"/>
    <x v="1"/>
    <x v="1"/>
    <x v="2"/>
    <x v="1"/>
    <x v="1"/>
    <x v="2"/>
    <x v="3"/>
    <x v="35"/>
    <x v="3"/>
    <x v="0"/>
    <x v="0"/>
    <x v="4"/>
    <x v="1"/>
    <x v="2"/>
    <x v="0"/>
    <d v="2018-11-29T00:00:00"/>
    <m/>
    <s v="Hyderabad"/>
    <s v="Telangana"/>
    <n v="0"/>
    <s v="Hyderabad"/>
    <n v="13351"/>
  </r>
  <r>
    <x v="658"/>
    <x v="6"/>
    <x v="1"/>
    <s v="Human Resources"/>
    <x v="13"/>
    <x v="3"/>
    <x v="5"/>
    <x v="0"/>
    <n v="10569"/>
    <n v="103"/>
    <x v="0"/>
    <x v="3"/>
    <x v="3"/>
    <x v="0"/>
    <x v="7"/>
    <x v="5"/>
    <x v="2"/>
    <x v="1"/>
    <x v="11"/>
    <x v="1"/>
    <x v="0"/>
    <x v="1"/>
    <x v="3"/>
    <x v="2"/>
    <x v="3"/>
    <x v="0"/>
    <d v="2025-03-14T00:00:00"/>
    <m/>
    <s v="Mumbai"/>
    <s v="Maharashtra"/>
    <n v="0"/>
    <s v="Mumbai"/>
    <n v="10569"/>
  </r>
  <r>
    <x v="659"/>
    <x v="33"/>
    <x v="0"/>
    <s v="Research &amp; Development"/>
    <x v="9"/>
    <x v="1"/>
    <x v="1"/>
    <x v="3"/>
    <n v="11960"/>
    <n v="96"/>
    <x v="0"/>
    <x v="0"/>
    <x v="3"/>
    <x v="0"/>
    <x v="8"/>
    <x v="5"/>
    <x v="2"/>
    <x v="6"/>
    <x v="29"/>
    <x v="0"/>
    <x v="0"/>
    <x v="0"/>
    <x v="24"/>
    <x v="0"/>
    <x v="0"/>
    <x v="0"/>
    <d v="2019-06-22T00:00:00"/>
    <m/>
    <s v="Bengaluru"/>
    <s v="Karnataka"/>
    <n v="0"/>
    <s v="Bengaluru"/>
    <n v="11960"/>
  </r>
  <r>
    <x v="660"/>
    <x v="11"/>
    <x v="0"/>
    <s v="Research &amp; Development"/>
    <x v="9"/>
    <x v="1"/>
    <x v="1"/>
    <x v="1"/>
    <n v="5327"/>
    <n v="94"/>
    <x v="1"/>
    <x v="1"/>
    <x v="3"/>
    <x v="2"/>
    <x v="11"/>
    <x v="6"/>
    <x v="4"/>
    <x v="4"/>
    <x v="28"/>
    <x v="0"/>
    <x v="0"/>
    <x v="1"/>
    <x v="15"/>
    <x v="0"/>
    <x v="2"/>
    <x v="0"/>
    <d v="2024-09-15T00:00:00"/>
    <m/>
    <s v="Delhi"/>
    <s v="Delhi"/>
    <n v="0"/>
    <s v="Delhi"/>
    <n v="5327"/>
  </r>
  <r>
    <x v="661"/>
    <x v="14"/>
    <x v="1"/>
    <s v="Operations"/>
    <x v="11"/>
    <x v="0"/>
    <x v="4"/>
    <x v="0"/>
    <n v="8627"/>
    <n v="83"/>
    <x v="0"/>
    <x v="3"/>
    <x v="2"/>
    <x v="0"/>
    <x v="2"/>
    <x v="2"/>
    <x v="2"/>
    <x v="0"/>
    <x v="6"/>
    <x v="2"/>
    <x v="1"/>
    <x v="1"/>
    <x v="19"/>
    <x v="0"/>
    <x v="1"/>
    <x v="0"/>
    <d v="2022-03-08T00:00:00"/>
    <m/>
    <s v="Bengaluru"/>
    <s v="Karnataka"/>
    <n v="0"/>
    <s v="Bengaluru"/>
    <n v="8627"/>
  </r>
  <r>
    <x v="662"/>
    <x v="23"/>
    <x v="0"/>
    <s v="Sales"/>
    <x v="4"/>
    <x v="1"/>
    <x v="4"/>
    <x v="0"/>
    <n v="8933"/>
    <n v="65"/>
    <x v="0"/>
    <x v="3"/>
    <x v="1"/>
    <x v="0"/>
    <x v="10"/>
    <x v="4"/>
    <x v="6"/>
    <x v="6"/>
    <x v="1"/>
    <x v="6"/>
    <x v="0"/>
    <x v="0"/>
    <x v="13"/>
    <x v="1"/>
    <x v="0"/>
    <x v="0"/>
    <d v="2015-07-07T00:00:00"/>
    <m/>
    <s v="Kochi"/>
    <s v="Kerala"/>
    <n v="0"/>
    <s v="Kochi"/>
    <n v="8933"/>
  </r>
  <r>
    <x v="663"/>
    <x v="20"/>
    <x v="1"/>
    <s v="Sales"/>
    <x v="8"/>
    <x v="0"/>
    <x v="1"/>
    <x v="0"/>
    <n v="9123"/>
    <n v="85"/>
    <x v="0"/>
    <x v="2"/>
    <x v="1"/>
    <x v="2"/>
    <x v="8"/>
    <x v="2"/>
    <x v="3"/>
    <x v="6"/>
    <x v="14"/>
    <x v="5"/>
    <x v="0"/>
    <x v="0"/>
    <x v="21"/>
    <x v="0"/>
    <x v="3"/>
    <x v="0"/>
    <d v="2024-08-03T00:00:00"/>
    <m/>
    <s v="Bengaluru"/>
    <s v="Karnataka"/>
    <n v="0"/>
    <s v="Bengaluru"/>
    <n v="9123"/>
  </r>
  <r>
    <x v="664"/>
    <x v="26"/>
    <x v="0"/>
    <s v="Research &amp; Development"/>
    <x v="1"/>
    <x v="2"/>
    <x v="2"/>
    <x v="2"/>
    <n v="2903"/>
    <n v="103"/>
    <x v="0"/>
    <x v="0"/>
    <x v="2"/>
    <x v="3"/>
    <x v="7"/>
    <x v="3"/>
    <x v="2"/>
    <x v="4"/>
    <x v="8"/>
    <x v="6"/>
    <x v="1"/>
    <x v="2"/>
    <x v="11"/>
    <x v="1"/>
    <x v="2"/>
    <x v="1"/>
    <d v="2016-04-09T00:00:00"/>
    <d v="2023-09-24T00:00:00"/>
    <s v="Mumbai"/>
    <s v="Maharashtra"/>
    <n v="0"/>
    <s v="Mumbai"/>
    <n v="2903"/>
  </r>
  <r>
    <x v="665"/>
    <x v="29"/>
    <x v="1"/>
    <s v="Finance"/>
    <x v="14"/>
    <x v="0"/>
    <x v="5"/>
    <x v="1"/>
    <n v="8454"/>
    <n v="33"/>
    <x v="0"/>
    <x v="2"/>
    <x v="2"/>
    <x v="1"/>
    <x v="2"/>
    <x v="2"/>
    <x v="2"/>
    <x v="0"/>
    <x v="4"/>
    <x v="1"/>
    <x v="0"/>
    <x v="0"/>
    <x v="13"/>
    <x v="1"/>
    <x v="2"/>
    <x v="0"/>
    <d v="2025-05-31T00:00:00"/>
    <m/>
    <s v="Hyderabad"/>
    <s v="Telangana"/>
    <n v="0"/>
    <s v="Hyderabad"/>
    <n v="8454"/>
  </r>
  <r>
    <x v="666"/>
    <x v="5"/>
    <x v="1"/>
    <s v="IT"/>
    <x v="6"/>
    <x v="3"/>
    <x v="3"/>
    <x v="1"/>
    <m/>
    <n v="26"/>
    <x v="0"/>
    <x v="3"/>
    <x v="2"/>
    <x v="3"/>
    <x v="3"/>
    <x v="5"/>
    <x v="3"/>
    <x v="0"/>
    <x v="11"/>
    <x v="0"/>
    <x v="0"/>
    <x v="0"/>
    <x v="27"/>
    <x v="1"/>
    <x v="3"/>
    <x v="0"/>
    <d v="2015-02-28T00:00:00"/>
    <m/>
    <s v="Coimbatore"/>
    <s v="Tamil Nadu"/>
    <n v="0"/>
    <s v="Coimbatore"/>
    <n v="8287.5377926421406"/>
  </r>
  <r>
    <x v="667"/>
    <x v="22"/>
    <x v="0"/>
    <s v="Operations"/>
    <x v="5"/>
    <x v="3"/>
    <x v="4"/>
    <x v="0"/>
    <n v="11014"/>
    <n v="97"/>
    <x v="1"/>
    <x v="3"/>
    <x v="1"/>
    <x v="1"/>
    <x v="2"/>
    <x v="2"/>
    <x v="2"/>
    <x v="0"/>
    <x v="18"/>
    <x v="5"/>
    <x v="0"/>
    <x v="1"/>
    <x v="12"/>
    <x v="0"/>
    <x v="3"/>
    <x v="0"/>
    <d v="2025-11-25T00:00:00"/>
    <m/>
    <s v="Kochi"/>
    <s v="Kerala"/>
    <n v="0"/>
    <s v="Kochi"/>
    <n v="11014"/>
  </r>
  <r>
    <x v="668"/>
    <x v="11"/>
    <x v="0"/>
    <s v="Research &amp; Development"/>
    <x v="10"/>
    <x v="3"/>
    <x v="3"/>
    <x v="1"/>
    <n v="6973"/>
    <n v="30"/>
    <x v="1"/>
    <x v="2"/>
    <x v="2"/>
    <x v="1"/>
    <x v="4"/>
    <x v="6"/>
    <x v="3"/>
    <x v="3"/>
    <x v="27"/>
    <x v="6"/>
    <x v="0"/>
    <x v="0"/>
    <x v="5"/>
    <x v="1"/>
    <x v="3"/>
    <x v="0"/>
    <d v="2020-03-04T00:00:00"/>
    <m/>
    <s v="Pune"/>
    <s v="Maharashtra"/>
    <n v="0"/>
    <s v="Pune"/>
    <n v="6973"/>
  </r>
  <r>
    <x v="669"/>
    <x v="37"/>
    <x v="1"/>
    <s v="Research &amp; Development"/>
    <x v="10"/>
    <x v="0"/>
    <x v="3"/>
    <x v="0"/>
    <n v="8498"/>
    <n v="64"/>
    <x v="0"/>
    <x v="3"/>
    <x v="0"/>
    <x v="1"/>
    <x v="12"/>
    <x v="5"/>
    <x v="3"/>
    <x v="7"/>
    <x v="24"/>
    <x v="4"/>
    <x v="0"/>
    <x v="1"/>
    <x v="16"/>
    <x v="1"/>
    <x v="1"/>
    <x v="0"/>
    <d v="2016-04-14T00:00:00"/>
    <m/>
    <s v="Hyderabad"/>
    <s v="Telangana"/>
    <n v="0"/>
    <s v="Hyderabad"/>
    <n v="8498"/>
  </r>
  <r>
    <x v="670"/>
    <x v="29"/>
    <x v="0"/>
    <s v="Sales"/>
    <x v="8"/>
    <x v="1"/>
    <x v="4"/>
    <x v="0"/>
    <n v="10576"/>
    <n v="36"/>
    <x v="0"/>
    <x v="2"/>
    <x v="1"/>
    <x v="1"/>
    <x v="2"/>
    <x v="2"/>
    <x v="2"/>
    <x v="0"/>
    <x v="21"/>
    <x v="2"/>
    <x v="1"/>
    <x v="0"/>
    <x v="20"/>
    <x v="0"/>
    <x v="2"/>
    <x v="0"/>
    <d v="2017-04-19T00:00:00"/>
    <m/>
    <s v="Kolkata"/>
    <s v="West Bengal"/>
    <n v="0"/>
    <s v="Kolkata"/>
    <n v="10576"/>
  </r>
  <r>
    <x v="671"/>
    <x v="30"/>
    <x v="0"/>
    <s v="Human Resources"/>
    <x v="12"/>
    <x v="3"/>
    <x v="2"/>
    <x v="1"/>
    <n v="8533"/>
    <n v="56"/>
    <x v="1"/>
    <x v="3"/>
    <x v="0"/>
    <x v="3"/>
    <x v="0"/>
    <x v="5"/>
    <x v="3"/>
    <x v="3"/>
    <x v="15"/>
    <x v="3"/>
    <x v="0"/>
    <x v="2"/>
    <x v="15"/>
    <x v="0"/>
    <x v="2"/>
    <x v="1"/>
    <d v="2017-01-25T00:00:00"/>
    <d v="2019-10-03T00:00:00"/>
    <s v="Ahmedabad"/>
    <s v="Gujarat"/>
    <n v="0"/>
    <s v="Ahmedabad"/>
    <n v="8533"/>
  </r>
  <r>
    <x v="672"/>
    <x v="16"/>
    <x v="0"/>
    <s v="Operations"/>
    <x v="2"/>
    <x v="3"/>
    <x v="3"/>
    <x v="0"/>
    <n v="11317"/>
    <n v="42"/>
    <x v="1"/>
    <x v="1"/>
    <x v="1"/>
    <x v="0"/>
    <x v="8"/>
    <x v="5"/>
    <x v="3"/>
    <x v="6"/>
    <x v="19"/>
    <x v="2"/>
    <x v="1"/>
    <x v="0"/>
    <x v="15"/>
    <x v="2"/>
    <x v="2"/>
    <x v="0"/>
    <d v="2020-12-04T00:00:00"/>
    <m/>
    <s v="Ahmedabad"/>
    <s v="Gujarat"/>
    <n v="0"/>
    <s v="Ahmedabad"/>
    <n v="11317"/>
  </r>
  <r>
    <x v="673"/>
    <x v="36"/>
    <x v="0"/>
    <s v="Finance"/>
    <x v="3"/>
    <x v="1"/>
    <x v="3"/>
    <x v="1"/>
    <n v="6582"/>
    <n v="66"/>
    <x v="0"/>
    <x v="2"/>
    <x v="3"/>
    <x v="3"/>
    <x v="2"/>
    <x v="2"/>
    <x v="2"/>
    <x v="0"/>
    <x v="22"/>
    <x v="1"/>
    <x v="0"/>
    <x v="0"/>
    <x v="3"/>
    <x v="0"/>
    <x v="1"/>
    <x v="0"/>
    <d v="2017-04-06T00:00:00"/>
    <m/>
    <s v="Pune"/>
    <s v="Maharashtra"/>
    <n v="0"/>
    <s v="Pune"/>
    <n v="6582"/>
  </r>
  <r>
    <x v="674"/>
    <x v="9"/>
    <x v="1"/>
    <s v="Human Resources"/>
    <x v="13"/>
    <x v="1"/>
    <x v="0"/>
    <x v="1"/>
    <n v="7405"/>
    <n v="26"/>
    <x v="1"/>
    <x v="3"/>
    <x v="1"/>
    <x v="1"/>
    <x v="2"/>
    <x v="2"/>
    <x v="2"/>
    <x v="0"/>
    <x v="1"/>
    <x v="0"/>
    <x v="0"/>
    <x v="2"/>
    <x v="1"/>
    <x v="0"/>
    <x v="0"/>
    <x v="1"/>
    <d v="2023-10-03T00:00:00"/>
    <d v="2024-01-04T00:00:00"/>
    <s v="Chennai"/>
    <s v="Tamil Nadu"/>
    <n v="0"/>
    <s v="Chennai"/>
    <n v="7405"/>
  </r>
  <r>
    <x v="675"/>
    <x v="1"/>
    <x v="0"/>
    <s v="Research &amp; Development"/>
    <x v="1"/>
    <x v="1"/>
    <x v="1"/>
    <x v="1"/>
    <n v="6143"/>
    <n v="107"/>
    <x v="0"/>
    <x v="3"/>
    <x v="2"/>
    <x v="2"/>
    <x v="8"/>
    <x v="6"/>
    <x v="4"/>
    <x v="4"/>
    <x v="14"/>
    <x v="1"/>
    <x v="0"/>
    <x v="2"/>
    <x v="27"/>
    <x v="0"/>
    <x v="1"/>
    <x v="0"/>
    <d v="2025-09-15T00:00:00"/>
    <m/>
    <s v="Kochi"/>
    <s v="Kerala"/>
    <n v="0"/>
    <s v="Kochi"/>
    <n v="6143"/>
  </r>
  <r>
    <x v="676"/>
    <x v="39"/>
    <x v="0"/>
    <s v="Operations"/>
    <x v="11"/>
    <x v="0"/>
    <x v="5"/>
    <x v="1"/>
    <n v="8397"/>
    <n v="92"/>
    <x v="0"/>
    <x v="3"/>
    <x v="0"/>
    <x v="0"/>
    <x v="10"/>
    <x v="2"/>
    <x v="4"/>
    <x v="7"/>
    <x v="10"/>
    <x v="6"/>
    <x v="0"/>
    <x v="0"/>
    <x v="2"/>
    <x v="2"/>
    <x v="0"/>
    <x v="0"/>
    <d v="2018-04-20T00:00:00"/>
    <m/>
    <s v="Hyderabad"/>
    <s v="Telangana"/>
    <n v="0"/>
    <s v="Hyderabad"/>
    <n v="8397"/>
  </r>
  <r>
    <x v="677"/>
    <x v="12"/>
    <x v="1"/>
    <s v="Research &amp; Development"/>
    <x v="9"/>
    <x v="0"/>
    <x v="5"/>
    <x v="0"/>
    <n v="9948"/>
    <n v="87"/>
    <x v="0"/>
    <x v="1"/>
    <x v="0"/>
    <x v="2"/>
    <x v="2"/>
    <x v="2"/>
    <x v="2"/>
    <x v="0"/>
    <x v="8"/>
    <x v="6"/>
    <x v="1"/>
    <x v="2"/>
    <x v="11"/>
    <x v="0"/>
    <x v="1"/>
    <x v="0"/>
    <d v="2016-01-27T00:00:00"/>
    <m/>
    <s v="Hyderabad"/>
    <s v="Telangana"/>
    <n v="0"/>
    <s v="Hyderabad"/>
    <n v="9948"/>
  </r>
  <r>
    <x v="678"/>
    <x v="39"/>
    <x v="0"/>
    <s v="Sales"/>
    <x v="13"/>
    <x v="1"/>
    <x v="3"/>
    <x v="1"/>
    <n v="7708"/>
    <n v="98"/>
    <x v="0"/>
    <x v="3"/>
    <x v="3"/>
    <x v="3"/>
    <x v="8"/>
    <x v="2"/>
    <x v="1"/>
    <x v="6"/>
    <x v="23"/>
    <x v="4"/>
    <x v="0"/>
    <x v="0"/>
    <x v="28"/>
    <x v="1"/>
    <x v="1"/>
    <x v="0"/>
    <d v="2015-07-27T00:00:00"/>
    <m/>
    <s v="Kochi"/>
    <s v="Kerala"/>
    <n v="0"/>
    <s v="Kochi"/>
    <n v="7708"/>
  </r>
  <r>
    <x v="679"/>
    <x v="38"/>
    <x v="0"/>
    <s v="Research &amp; Development"/>
    <x v="10"/>
    <x v="1"/>
    <x v="1"/>
    <x v="2"/>
    <n v="5513"/>
    <n v="25"/>
    <x v="1"/>
    <x v="0"/>
    <x v="3"/>
    <x v="2"/>
    <x v="3"/>
    <x v="5"/>
    <x v="4"/>
    <x v="1"/>
    <x v="9"/>
    <x v="0"/>
    <x v="1"/>
    <x v="0"/>
    <x v="6"/>
    <x v="1"/>
    <x v="0"/>
    <x v="0"/>
    <d v="2022-09-01T00:00:00"/>
    <m/>
    <s v="Bengaluru"/>
    <s v="Karnataka"/>
    <n v="0"/>
    <s v="Bengaluru"/>
    <n v="5513"/>
  </r>
  <r>
    <x v="680"/>
    <x v="1"/>
    <x v="1"/>
    <s v="Sales"/>
    <x v="8"/>
    <x v="1"/>
    <x v="0"/>
    <x v="1"/>
    <n v="5608"/>
    <n v="76"/>
    <x v="1"/>
    <x v="3"/>
    <x v="3"/>
    <x v="2"/>
    <x v="7"/>
    <x v="3"/>
    <x v="2"/>
    <x v="4"/>
    <x v="8"/>
    <x v="5"/>
    <x v="0"/>
    <x v="0"/>
    <x v="16"/>
    <x v="2"/>
    <x v="2"/>
    <x v="0"/>
    <d v="2023-04-24T00:00:00"/>
    <m/>
    <s v="Ahmedabad"/>
    <s v="Gujarat"/>
    <n v="0"/>
    <s v="Ahmedabad"/>
    <n v="5608"/>
  </r>
  <r>
    <x v="681"/>
    <x v="16"/>
    <x v="1"/>
    <s v="Sales"/>
    <x v="4"/>
    <x v="2"/>
    <x v="2"/>
    <x v="0"/>
    <n v="8265"/>
    <n v="47"/>
    <x v="1"/>
    <x v="2"/>
    <x v="0"/>
    <x v="0"/>
    <x v="7"/>
    <x v="6"/>
    <x v="1"/>
    <x v="4"/>
    <x v="0"/>
    <x v="4"/>
    <x v="1"/>
    <x v="0"/>
    <x v="19"/>
    <x v="1"/>
    <x v="1"/>
    <x v="1"/>
    <d v="2025-07-15T00:00:00"/>
    <d v="2026-06-04T00:00:00"/>
    <s v="Hyderabad"/>
    <s v="Telangana"/>
    <n v="0"/>
    <s v="Hyderabad"/>
    <n v="8265"/>
  </r>
  <r>
    <x v="682"/>
    <x v="0"/>
    <x v="1"/>
    <s v="Sales"/>
    <x v="13"/>
    <x v="3"/>
    <x v="0"/>
    <x v="1"/>
    <n v="7522"/>
    <n v="106"/>
    <x v="0"/>
    <x v="3"/>
    <x v="3"/>
    <x v="1"/>
    <x v="10"/>
    <x v="7"/>
    <x v="3"/>
    <x v="6"/>
    <x v="0"/>
    <x v="6"/>
    <x v="0"/>
    <x v="0"/>
    <x v="5"/>
    <x v="2"/>
    <x v="0"/>
    <x v="0"/>
    <d v="2016-07-05T00:00:00"/>
    <m/>
    <s v="Pune"/>
    <s v="Maharashtra"/>
    <n v="0"/>
    <s v="Pune"/>
    <n v="7522"/>
  </r>
  <r>
    <x v="683"/>
    <x v="9"/>
    <x v="1"/>
    <s v="Research &amp; Development"/>
    <x v="1"/>
    <x v="1"/>
    <x v="0"/>
    <x v="1"/>
    <n v="7613"/>
    <n v="90"/>
    <x v="0"/>
    <x v="1"/>
    <x v="3"/>
    <x v="1"/>
    <x v="3"/>
    <x v="3"/>
    <x v="5"/>
    <x v="6"/>
    <x v="22"/>
    <x v="1"/>
    <x v="0"/>
    <x v="0"/>
    <x v="13"/>
    <x v="0"/>
    <x v="2"/>
    <x v="0"/>
    <d v="2021-04-30T00:00:00"/>
    <m/>
    <s v="Coimbatore"/>
    <s v="Tamil Nadu"/>
    <n v="0"/>
    <s v="Coimbatore"/>
    <n v="7613"/>
  </r>
  <r>
    <x v="684"/>
    <x v="19"/>
    <x v="0"/>
    <s v="Finance"/>
    <x v="14"/>
    <x v="1"/>
    <x v="1"/>
    <x v="3"/>
    <n v="11276"/>
    <n v="32"/>
    <x v="1"/>
    <x v="0"/>
    <x v="1"/>
    <x v="0"/>
    <x v="3"/>
    <x v="6"/>
    <x v="2"/>
    <x v="0"/>
    <x v="6"/>
    <x v="1"/>
    <x v="1"/>
    <x v="1"/>
    <x v="21"/>
    <x v="0"/>
    <x v="2"/>
    <x v="1"/>
    <d v="2017-02-24T00:00:00"/>
    <d v="2020-05-07T00:00:00"/>
    <s v="Coimbatore"/>
    <s v="Tamil Nadu"/>
    <n v="0"/>
    <s v="Coimbatore"/>
    <n v="11276"/>
  </r>
  <r>
    <x v="685"/>
    <x v="34"/>
    <x v="0"/>
    <s v="Research &amp; Development"/>
    <x v="9"/>
    <x v="2"/>
    <x v="3"/>
    <x v="2"/>
    <n v="3804"/>
    <n v="108"/>
    <x v="0"/>
    <x v="0"/>
    <x v="0"/>
    <x v="2"/>
    <x v="5"/>
    <x v="6"/>
    <x v="4"/>
    <x v="2"/>
    <x v="17"/>
    <x v="2"/>
    <x v="0"/>
    <x v="0"/>
    <x v="10"/>
    <x v="0"/>
    <x v="2"/>
    <x v="0"/>
    <d v="2015-02-01T00:00:00"/>
    <m/>
    <s v="Coimbatore"/>
    <s v="Tamil Nadu"/>
    <n v="0"/>
    <s v="Coimbatore"/>
    <n v="3804"/>
  </r>
  <r>
    <x v="686"/>
    <x v="29"/>
    <x v="1"/>
    <s v="Research &amp; Development"/>
    <x v="9"/>
    <x v="0"/>
    <x v="1"/>
    <x v="1"/>
    <n v="8159"/>
    <n v="81"/>
    <x v="0"/>
    <x v="1"/>
    <x v="3"/>
    <x v="1"/>
    <x v="8"/>
    <x v="5"/>
    <x v="2"/>
    <x v="3"/>
    <x v="16"/>
    <x v="5"/>
    <x v="1"/>
    <x v="0"/>
    <x v="10"/>
    <x v="0"/>
    <x v="2"/>
    <x v="0"/>
    <d v="2019-09-17T00:00:00"/>
    <m/>
    <s v="Delhi"/>
    <s v="Delhi"/>
    <n v="0"/>
    <s v="Delhi"/>
    <n v="8159"/>
  </r>
  <r>
    <x v="687"/>
    <x v="0"/>
    <x v="1"/>
    <s v="Operations"/>
    <x v="5"/>
    <x v="0"/>
    <x v="0"/>
    <x v="1"/>
    <n v="7575"/>
    <n v="76"/>
    <x v="1"/>
    <x v="1"/>
    <x v="2"/>
    <x v="0"/>
    <x v="8"/>
    <x v="0"/>
    <x v="3"/>
    <x v="3"/>
    <x v="24"/>
    <x v="5"/>
    <x v="0"/>
    <x v="0"/>
    <x v="3"/>
    <x v="0"/>
    <x v="2"/>
    <x v="0"/>
    <d v="2015-09-21T00:00:00"/>
    <m/>
    <s v="Coimbatore"/>
    <s v="Tamil Nadu"/>
    <n v="0"/>
    <s v="Coimbatore"/>
    <n v="7575"/>
  </r>
  <r>
    <x v="688"/>
    <x v="34"/>
    <x v="0"/>
    <s v="IT"/>
    <x v="7"/>
    <x v="2"/>
    <x v="1"/>
    <x v="0"/>
    <n v="7950"/>
    <n v="37"/>
    <x v="1"/>
    <x v="0"/>
    <x v="1"/>
    <x v="2"/>
    <x v="7"/>
    <x v="5"/>
    <x v="2"/>
    <x v="4"/>
    <x v="8"/>
    <x v="2"/>
    <x v="0"/>
    <x v="0"/>
    <x v="4"/>
    <x v="0"/>
    <x v="0"/>
    <x v="0"/>
    <d v="2016-09-30T00:00:00"/>
    <m/>
    <s v="Pune"/>
    <s v="Maharashtra"/>
    <n v="0"/>
    <s v="Pune"/>
    <n v="7950"/>
  </r>
  <r>
    <x v="689"/>
    <x v="8"/>
    <x v="0"/>
    <s v="Human Resources"/>
    <x v="13"/>
    <x v="1"/>
    <x v="5"/>
    <x v="0"/>
    <n v="7807"/>
    <n v="81"/>
    <x v="0"/>
    <x v="1"/>
    <x v="3"/>
    <x v="3"/>
    <x v="9"/>
    <x v="3"/>
    <x v="1"/>
    <x v="1"/>
    <x v="15"/>
    <x v="4"/>
    <x v="0"/>
    <x v="0"/>
    <x v="7"/>
    <x v="0"/>
    <x v="0"/>
    <x v="0"/>
    <d v="2022-10-23T00:00:00"/>
    <m/>
    <s v="Mumbai"/>
    <s v="Maharashtra"/>
    <n v="0"/>
    <s v="Mumbai"/>
    <n v="7807"/>
  </r>
  <r>
    <x v="690"/>
    <x v="1"/>
    <x v="0"/>
    <s v="Research &amp; Development"/>
    <x v="10"/>
    <x v="1"/>
    <x v="1"/>
    <x v="2"/>
    <n v="4373"/>
    <n v="60"/>
    <x v="0"/>
    <x v="0"/>
    <x v="0"/>
    <x v="3"/>
    <x v="8"/>
    <x v="3"/>
    <x v="2"/>
    <x v="1"/>
    <x v="14"/>
    <x v="3"/>
    <x v="0"/>
    <x v="1"/>
    <x v="6"/>
    <x v="0"/>
    <x v="3"/>
    <x v="0"/>
    <d v="2017-05-08T00:00:00"/>
    <m/>
    <s v="Bengaluru"/>
    <s v="Karnataka"/>
    <n v="0"/>
    <s v="Bengaluru"/>
    <n v="4373"/>
  </r>
  <r>
    <x v="691"/>
    <x v="13"/>
    <x v="0"/>
    <s v="Operations"/>
    <x v="11"/>
    <x v="1"/>
    <x v="2"/>
    <x v="0"/>
    <n v="9448"/>
    <n v="51"/>
    <x v="0"/>
    <x v="1"/>
    <x v="0"/>
    <x v="1"/>
    <x v="2"/>
    <x v="2"/>
    <x v="2"/>
    <x v="0"/>
    <x v="2"/>
    <x v="2"/>
    <x v="0"/>
    <x v="1"/>
    <x v="16"/>
    <x v="0"/>
    <x v="3"/>
    <x v="0"/>
    <d v="2019-05-20T00:00:00"/>
    <m/>
    <s v="Delhi"/>
    <s v="Delhi"/>
    <n v="0"/>
    <s v="Delhi"/>
    <n v="9448"/>
  </r>
  <r>
    <x v="692"/>
    <x v="14"/>
    <x v="1"/>
    <s v="Research &amp; Development"/>
    <x v="1"/>
    <x v="0"/>
    <x v="0"/>
    <x v="0"/>
    <n v="9840"/>
    <n v="45"/>
    <x v="1"/>
    <x v="0"/>
    <x v="0"/>
    <x v="1"/>
    <x v="7"/>
    <x v="5"/>
    <x v="5"/>
    <x v="0"/>
    <x v="10"/>
    <x v="2"/>
    <x v="1"/>
    <x v="0"/>
    <x v="16"/>
    <x v="0"/>
    <x v="0"/>
    <x v="0"/>
    <d v="2025-06-27T00:00:00"/>
    <m/>
    <s v="Pune"/>
    <s v="Maharashtra"/>
    <n v="0"/>
    <s v="Pune"/>
    <n v="9840"/>
  </r>
  <r>
    <x v="693"/>
    <x v="7"/>
    <x v="1"/>
    <s v="Research &amp; Development"/>
    <x v="1"/>
    <x v="2"/>
    <x v="3"/>
    <x v="3"/>
    <n v="9482"/>
    <n v="38"/>
    <x v="0"/>
    <x v="0"/>
    <x v="0"/>
    <x v="2"/>
    <x v="8"/>
    <x v="6"/>
    <x v="3"/>
    <x v="6"/>
    <x v="24"/>
    <x v="1"/>
    <x v="0"/>
    <x v="2"/>
    <x v="13"/>
    <x v="0"/>
    <x v="0"/>
    <x v="0"/>
    <d v="2020-07-24T00:00:00"/>
    <m/>
    <s v="Kolkata"/>
    <s v="West Bengal"/>
    <n v="0"/>
    <s v="Kolkata"/>
    <n v="9482"/>
  </r>
  <r>
    <x v="694"/>
    <x v="12"/>
    <x v="0"/>
    <s v="Operations"/>
    <x v="5"/>
    <x v="1"/>
    <x v="2"/>
    <x v="3"/>
    <n v="10343"/>
    <n v="104"/>
    <x v="1"/>
    <x v="1"/>
    <x v="3"/>
    <x v="3"/>
    <x v="4"/>
    <x v="6"/>
    <x v="3"/>
    <x v="3"/>
    <x v="27"/>
    <x v="0"/>
    <x v="1"/>
    <x v="2"/>
    <x v="9"/>
    <x v="2"/>
    <x v="3"/>
    <x v="1"/>
    <d v="2016-07-08T00:00:00"/>
    <d v="2023-04-02T00:00:00"/>
    <s v="Kolkata"/>
    <s v="West Bengal"/>
    <n v="0"/>
    <s v="Kolkata"/>
    <n v="10343"/>
  </r>
  <r>
    <x v="695"/>
    <x v="2"/>
    <x v="0"/>
    <s v="Human Resources"/>
    <x v="13"/>
    <x v="1"/>
    <x v="3"/>
    <x v="0"/>
    <n v="10428"/>
    <n v="66"/>
    <x v="0"/>
    <x v="1"/>
    <x v="0"/>
    <x v="0"/>
    <x v="3"/>
    <x v="5"/>
    <x v="1"/>
    <x v="2"/>
    <x v="2"/>
    <x v="2"/>
    <x v="0"/>
    <x v="0"/>
    <x v="18"/>
    <x v="1"/>
    <x v="1"/>
    <x v="1"/>
    <d v="2015-07-01T00:00:00"/>
    <d v="2021-04-25T00:00:00"/>
    <s v="Chennai"/>
    <s v="Tamil Nadu"/>
    <n v="0"/>
    <s v="Chennai"/>
    <n v="10428"/>
  </r>
  <r>
    <x v="696"/>
    <x v="0"/>
    <x v="0"/>
    <s v="IT"/>
    <x v="7"/>
    <x v="1"/>
    <x v="1"/>
    <x v="2"/>
    <n v="4480"/>
    <n v="50"/>
    <x v="0"/>
    <x v="1"/>
    <x v="1"/>
    <x v="3"/>
    <x v="11"/>
    <x v="1"/>
    <x v="6"/>
    <x v="7"/>
    <x v="0"/>
    <x v="0"/>
    <x v="0"/>
    <x v="0"/>
    <x v="20"/>
    <x v="2"/>
    <x v="1"/>
    <x v="0"/>
    <d v="2019-06-08T00:00:00"/>
    <m/>
    <s v="Coimbatore"/>
    <s v="Tamil Nadu"/>
    <n v="0"/>
    <s v="Coimbatore"/>
    <n v="4480"/>
  </r>
  <r>
    <x v="697"/>
    <x v="7"/>
    <x v="0"/>
    <s v="Human Resources"/>
    <x v="13"/>
    <x v="1"/>
    <x v="0"/>
    <x v="1"/>
    <n v="6732"/>
    <n v="76"/>
    <x v="0"/>
    <x v="0"/>
    <x v="2"/>
    <x v="2"/>
    <x v="1"/>
    <x v="1"/>
    <x v="4"/>
    <x v="3"/>
    <x v="30"/>
    <x v="0"/>
    <x v="0"/>
    <x v="2"/>
    <x v="22"/>
    <x v="0"/>
    <x v="3"/>
    <x v="0"/>
    <d v="2024-11-18T00:00:00"/>
    <m/>
    <s v="Chennai"/>
    <s v="Tamil Nadu"/>
    <n v="0"/>
    <s v="Chennai"/>
    <n v="6732"/>
  </r>
  <r>
    <x v="698"/>
    <x v="22"/>
    <x v="1"/>
    <s v="Finance"/>
    <x v="14"/>
    <x v="1"/>
    <x v="0"/>
    <x v="3"/>
    <n v="12801"/>
    <n v="56"/>
    <x v="1"/>
    <x v="3"/>
    <x v="2"/>
    <x v="3"/>
    <x v="9"/>
    <x v="3"/>
    <x v="1"/>
    <x v="1"/>
    <x v="19"/>
    <x v="5"/>
    <x v="1"/>
    <x v="1"/>
    <x v="26"/>
    <x v="0"/>
    <x v="3"/>
    <x v="0"/>
    <d v="2015-05-31T00:00:00"/>
    <m/>
    <s v="Pune"/>
    <s v="Maharashtra"/>
    <n v="0"/>
    <s v="Pune"/>
    <n v="12801"/>
  </r>
  <r>
    <x v="699"/>
    <x v="6"/>
    <x v="0"/>
    <s v="Research &amp; Development"/>
    <x v="10"/>
    <x v="1"/>
    <x v="4"/>
    <x v="1"/>
    <n v="6958"/>
    <n v="78"/>
    <x v="1"/>
    <x v="2"/>
    <x v="3"/>
    <x v="3"/>
    <x v="1"/>
    <x v="2"/>
    <x v="2"/>
    <x v="1"/>
    <x v="15"/>
    <x v="4"/>
    <x v="0"/>
    <x v="1"/>
    <x v="8"/>
    <x v="0"/>
    <x v="3"/>
    <x v="0"/>
    <d v="2024-12-16T00:00:00"/>
    <m/>
    <s v="Mumbai"/>
    <s v="Maharashtra"/>
    <n v="0"/>
    <s v="Mumbai"/>
    <n v="6958"/>
  </r>
  <r>
    <x v="700"/>
    <x v="26"/>
    <x v="0"/>
    <s v="Research &amp; Development"/>
    <x v="1"/>
    <x v="2"/>
    <x v="5"/>
    <x v="1"/>
    <n v="7495"/>
    <n v="28"/>
    <x v="0"/>
    <x v="2"/>
    <x v="2"/>
    <x v="1"/>
    <x v="1"/>
    <x v="3"/>
    <x v="1"/>
    <x v="3"/>
    <x v="14"/>
    <x v="2"/>
    <x v="1"/>
    <x v="0"/>
    <x v="27"/>
    <x v="0"/>
    <x v="0"/>
    <x v="0"/>
    <d v="2020-03-25T00:00:00"/>
    <m/>
    <s v="Hyderabad"/>
    <s v="Telangana"/>
    <n v="0"/>
    <s v="Hyderabad"/>
    <n v="7495"/>
  </r>
  <r>
    <x v="701"/>
    <x v="35"/>
    <x v="1"/>
    <s v="Research &amp; Development"/>
    <x v="9"/>
    <x v="1"/>
    <x v="0"/>
    <x v="3"/>
    <n v="11897"/>
    <n v="43"/>
    <x v="1"/>
    <x v="2"/>
    <x v="2"/>
    <x v="0"/>
    <x v="10"/>
    <x v="4"/>
    <x v="2"/>
    <x v="0"/>
    <x v="17"/>
    <x v="1"/>
    <x v="0"/>
    <x v="0"/>
    <x v="5"/>
    <x v="1"/>
    <x v="1"/>
    <x v="0"/>
    <d v="2021-08-16T00:00:00"/>
    <m/>
    <s v="Ahmedabad"/>
    <s v="Gujarat"/>
    <n v="0"/>
    <s v="Ahmedabad"/>
    <n v="11897"/>
  </r>
  <r>
    <x v="702"/>
    <x v="32"/>
    <x v="1"/>
    <s v="Sales"/>
    <x v="4"/>
    <x v="3"/>
    <x v="0"/>
    <x v="3"/>
    <n v="10570"/>
    <n v="87"/>
    <x v="0"/>
    <x v="1"/>
    <x v="0"/>
    <x v="1"/>
    <x v="4"/>
    <x v="6"/>
    <x v="3"/>
    <x v="3"/>
    <x v="9"/>
    <x v="6"/>
    <x v="0"/>
    <x v="2"/>
    <x v="16"/>
    <x v="0"/>
    <x v="2"/>
    <x v="0"/>
    <d v="2021-01-03T00:00:00"/>
    <m/>
    <s v="Chennai"/>
    <s v="Tamil Nadu"/>
    <n v="0"/>
    <s v="Chennai"/>
    <n v="10570"/>
  </r>
  <r>
    <x v="703"/>
    <x v="22"/>
    <x v="0"/>
    <s v="Operations"/>
    <x v="5"/>
    <x v="1"/>
    <x v="1"/>
    <x v="0"/>
    <n v="9486"/>
    <n v="32"/>
    <x v="1"/>
    <x v="3"/>
    <x v="3"/>
    <x v="1"/>
    <x v="1"/>
    <x v="5"/>
    <x v="4"/>
    <x v="2"/>
    <x v="11"/>
    <x v="0"/>
    <x v="0"/>
    <x v="0"/>
    <x v="24"/>
    <x v="0"/>
    <x v="1"/>
    <x v="0"/>
    <d v="2020-03-28T00:00:00"/>
    <m/>
    <s v="Ahmedabad"/>
    <s v="Gujarat"/>
    <n v="0"/>
    <s v="Ahmedabad"/>
    <n v="9486"/>
  </r>
  <r>
    <x v="704"/>
    <x v="36"/>
    <x v="0"/>
    <s v="Research &amp; Development"/>
    <x v="1"/>
    <x v="1"/>
    <x v="4"/>
    <x v="3"/>
    <n v="11040"/>
    <n v="117"/>
    <x v="1"/>
    <x v="2"/>
    <x v="3"/>
    <x v="0"/>
    <x v="3"/>
    <x v="3"/>
    <x v="5"/>
    <x v="1"/>
    <x v="22"/>
    <x v="6"/>
    <x v="0"/>
    <x v="2"/>
    <x v="8"/>
    <x v="1"/>
    <x v="3"/>
    <x v="0"/>
    <d v="2018-06-05T00:00:00"/>
    <m/>
    <s v="Kolkata"/>
    <s v="West Bengal"/>
    <n v="0"/>
    <s v="Kolkata"/>
    <n v="11040"/>
  </r>
  <r>
    <x v="705"/>
    <x v="39"/>
    <x v="0"/>
    <s v="Human Resources"/>
    <x v="12"/>
    <x v="1"/>
    <x v="2"/>
    <x v="2"/>
    <n v="6192"/>
    <n v="56"/>
    <x v="0"/>
    <x v="1"/>
    <x v="1"/>
    <x v="2"/>
    <x v="6"/>
    <x v="2"/>
    <x v="4"/>
    <x v="6"/>
    <x v="5"/>
    <x v="1"/>
    <x v="0"/>
    <x v="0"/>
    <x v="25"/>
    <x v="1"/>
    <x v="3"/>
    <x v="0"/>
    <d v="2019-05-01T00:00:00"/>
    <m/>
    <s v="Kochi"/>
    <s v="Kerala"/>
    <n v="0"/>
    <s v="Kochi"/>
    <n v="6192"/>
  </r>
  <r>
    <x v="706"/>
    <x v="13"/>
    <x v="0"/>
    <s v="IT"/>
    <x v="6"/>
    <x v="0"/>
    <x v="5"/>
    <x v="0"/>
    <n v="6742"/>
    <n v="79"/>
    <x v="1"/>
    <x v="3"/>
    <x v="3"/>
    <x v="3"/>
    <x v="4"/>
    <x v="6"/>
    <x v="3"/>
    <x v="3"/>
    <x v="12"/>
    <x v="3"/>
    <x v="0"/>
    <x v="2"/>
    <x v="17"/>
    <x v="2"/>
    <x v="2"/>
    <x v="1"/>
    <d v="2023-01-12T00:00:00"/>
    <d v="2023-10-14T00:00:00"/>
    <s v="Kolkata"/>
    <s v="West Bengal"/>
    <n v="0"/>
    <s v="Kolkata"/>
    <n v="6742"/>
  </r>
  <r>
    <x v="707"/>
    <x v="7"/>
    <x v="0"/>
    <s v="IT"/>
    <x v="6"/>
    <x v="3"/>
    <x v="6"/>
    <x v="3"/>
    <n v="10186"/>
    <n v="101"/>
    <x v="0"/>
    <x v="2"/>
    <x v="2"/>
    <x v="1"/>
    <x v="2"/>
    <x v="2"/>
    <x v="2"/>
    <x v="0"/>
    <x v="7"/>
    <x v="0"/>
    <x v="0"/>
    <x v="0"/>
    <x v="2"/>
    <x v="2"/>
    <x v="2"/>
    <x v="0"/>
    <d v="2017-03-06T00:00:00"/>
    <m/>
    <s v="Hyderabad"/>
    <s v="Telangana"/>
    <n v="0"/>
    <s v="Hyderabad"/>
    <n v="10186"/>
  </r>
  <r>
    <x v="708"/>
    <x v="10"/>
    <x v="1"/>
    <s v="Research &amp; Development"/>
    <x v="9"/>
    <x v="0"/>
    <x v="2"/>
    <x v="2"/>
    <n v="6893"/>
    <n v="71"/>
    <x v="0"/>
    <x v="3"/>
    <x v="3"/>
    <x v="1"/>
    <x v="2"/>
    <x v="2"/>
    <x v="2"/>
    <x v="0"/>
    <x v="5"/>
    <x v="2"/>
    <x v="1"/>
    <x v="0"/>
    <x v="6"/>
    <x v="0"/>
    <x v="1"/>
    <x v="0"/>
    <d v="2023-10-07T00:00:00"/>
    <m/>
    <s v="Coimbatore"/>
    <s v="Tamil Nadu"/>
    <n v="0"/>
    <s v="Coimbatore"/>
    <n v="6893"/>
  </r>
  <r>
    <x v="709"/>
    <x v="23"/>
    <x v="0"/>
    <s v="Research &amp; Development"/>
    <x v="10"/>
    <x v="0"/>
    <x v="4"/>
    <x v="1"/>
    <n v="7231"/>
    <n v="50"/>
    <x v="1"/>
    <x v="3"/>
    <x v="0"/>
    <x v="1"/>
    <x v="4"/>
    <x v="6"/>
    <x v="2"/>
    <x v="3"/>
    <x v="27"/>
    <x v="1"/>
    <x v="0"/>
    <x v="0"/>
    <x v="21"/>
    <x v="1"/>
    <x v="2"/>
    <x v="0"/>
    <d v="2025-05-03T00:00:00"/>
    <m/>
    <s v="Kochi"/>
    <s v="Kerala"/>
    <n v="0"/>
    <s v="Kochi"/>
    <n v="7231"/>
  </r>
  <r>
    <x v="710"/>
    <x v="7"/>
    <x v="0"/>
    <s v="Operations"/>
    <x v="5"/>
    <x v="0"/>
    <x v="1"/>
    <x v="0"/>
    <n v="7682"/>
    <n v="106"/>
    <x v="0"/>
    <x v="0"/>
    <x v="2"/>
    <x v="3"/>
    <x v="8"/>
    <x v="1"/>
    <x v="3"/>
    <x v="0"/>
    <x v="14"/>
    <x v="2"/>
    <x v="0"/>
    <x v="2"/>
    <x v="13"/>
    <x v="0"/>
    <x v="2"/>
    <x v="0"/>
    <d v="2020-07-11T00:00:00"/>
    <m/>
    <s v="Pune"/>
    <s v="Maharashtra"/>
    <n v="0"/>
    <s v="Pune"/>
    <n v="7682"/>
  </r>
  <r>
    <x v="711"/>
    <x v="25"/>
    <x v="1"/>
    <s v="Finance"/>
    <x v="14"/>
    <x v="1"/>
    <x v="2"/>
    <x v="1"/>
    <n v="8192"/>
    <n v="89"/>
    <x v="0"/>
    <x v="2"/>
    <x v="0"/>
    <x v="2"/>
    <x v="2"/>
    <x v="2"/>
    <x v="2"/>
    <x v="0"/>
    <x v="33"/>
    <x v="6"/>
    <x v="0"/>
    <x v="1"/>
    <x v="29"/>
    <x v="2"/>
    <x v="3"/>
    <x v="0"/>
    <d v="2020-05-20T00:00:00"/>
    <m/>
    <s v="Hyderabad"/>
    <s v="Telangana"/>
    <n v="0"/>
    <s v="Hyderabad"/>
    <n v="8192"/>
  </r>
  <r>
    <x v="712"/>
    <x v="15"/>
    <x v="0"/>
    <s v="IT"/>
    <x v="0"/>
    <x v="0"/>
    <x v="2"/>
    <x v="2"/>
    <n v="6579"/>
    <n v="92"/>
    <x v="0"/>
    <x v="2"/>
    <x v="3"/>
    <x v="0"/>
    <x v="2"/>
    <x v="2"/>
    <x v="2"/>
    <x v="0"/>
    <x v="0"/>
    <x v="5"/>
    <x v="0"/>
    <x v="0"/>
    <x v="16"/>
    <x v="0"/>
    <x v="2"/>
    <x v="0"/>
    <d v="2023-11-16T00:00:00"/>
    <m/>
    <s v="Pune"/>
    <s v="Maharashtra"/>
    <n v="0"/>
    <s v="Pune"/>
    <n v="6579"/>
  </r>
  <r>
    <x v="713"/>
    <x v="3"/>
    <x v="1"/>
    <s v="Operations"/>
    <x v="2"/>
    <x v="0"/>
    <x v="0"/>
    <x v="1"/>
    <n v="7336"/>
    <n v="49"/>
    <x v="0"/>
    <x v="1"/>
    <x v="2"/>
    <x v="1"/>
    <x v="9"/>
    <x v="3"/>
    <x v="1"/>
    <x v="3"/>
    <x v="12"/>
    <x v="6"/>
    <x v="1"/>
    <x v="0"/>
    <x v="1"/>
    <x v="0"/>
    <x v="3"/>
    <x v="1"/>
    <d v="2016-03-10T00:00:00"/>
    <d v="2020-03-02T00:00:00"/>
    <s v="Chennai"/>
    <s v="Tamil Nadu"/>
    <n v="0"/>
    <s v="Chennai"/>
    <n v="7336"/>
  </r>
  <r>
    <x v="714"/>
    <x v="29"/>
    <x v="1"/>
    <s v="IT"/>
    <x v="7"/>
    <x v="2"/>
    <x v="3"/>
    <x v="1"/>
    <n v="6509"/>
    <n v="33"/>
    <x v="0"/>
    <x v="0"/>
    <x v="0"/>
    <x v="0"/>
    <x v="5"/>
    <x v="2"/>
    <x v="2"/>
    <x v="0"/>
    <x v="19"/>
    <x v="1"/>
    <x v="0"/>
    <x v="0"/>
    <x v="11"/>
    <x v="0"/>
    <x v="2"/>
    <x v="0"/>
    <d v="2023-07-23T00:00:00"/>
    <m/>
    <s v="Delhi"/>
    <s v="Delhi"/>
    <n v="0"/>
    <s v="Delhi"/>
    <n v="6509"/>
  </r>
  <r>
    <x v="715"/>
    <x v="19"/>
    <x v="1"/>
    <s v="Sales"/>
    <x v="4"/>
    <x v="1"/>
    <x v="4"/>
    <x v="1"/>
    <n v="8889"/>
    <n v="47"/>
    <x v="0"/>
    <x v="0"/>
    <x v="1"/>
    <x v="1"/>
    <x v="12"/>
    <x v="4"/>
    <x v="1"/>
    <x v="0"/>
    <x v="24"/>
    <x v="4"/>
    <x v="1"/>
    <x v="0"/>
    <x v="22"/>
    <x v="0"/>
    <x v="3"/>
    <x v="0"/>
    <d v="2023-09-21T00:00:00"/>
    <m/>
    <s v="Bengaluru"/>
    <s v="Karnataka"/>
    <n v="0"/>
    <s v="Bengaluru"/>
    <n v="8889"/>
  </r>
  <r>
    <x v="716"/>
    <x v="5"/>
    <x v="1"/>
    <s v="Human Resources"/>
    <x v="13"/>
    <x v="1"/>
    <x v="0"/>
    <x v="3"/>
    <n v="11127"/>
    <n v="94"/>
    <x v="0"/>
    <x v="0"/>
    <x v="3"/>
    <x v="1"/>
    <x v="10"/>
    <x v="1"/>
    <x v="5"/>
    <x v="1"/>
    <x v="12"/>
    <x v="3"/>
    <x v="0"/>
    <x v="0"/>
    <x v="14"/>
    <x v="1"/>
    <x v="2"/>
    <x v="0"/>
    <d v="2018-10-11T00:00:00"/>
    <m/>
    <s v="Pune"/>
    <s v="Maharashtra"/>
    <n v="0"/>
    <s v="Pune"/>
    <n v="11127"/>
  </r>
  <r>
    <x v="717"/>
    <x v="1"/>
    <x v="1"/>
    <s v="Sales"/>
    <x v="13"/>
    <x v="2"/>
    <x v="0"/>
    <x v="0"/>
    <n v="9182"/>
    <n v="45"/>
    <x v="0"/>
    <x v="2"/>
    <x v="2"/>
    <x v="0"/>
    <x v="2"/>
    <x v="2"/>
    <x v="2"/>
    <x v="0"/>
    <x v="20"/>
    <x v="0"/>
    <x v="0"/>
    <x v="0"/>
    <x v="3"/>
    <x v="0"/>
    <x v="0"/>
    <x v="0"/>
    <d v="2025-09-09T00:00:00"/>
    <m/>
    <s v="Kolkata"/>
    <s v="West Bengal"/>
    <n v="0"/>
    <s v="Kolkata"/>
    <n v="9182"/>
  </r>
  <r>
    <x v="718"/>
    <x v="27"/>
    <x v="1"/>
    <s v="Finance"/>
    <x v="14"/>
    <x v="0"/>
    <x v="4"/>
    <x v="0"/>
    <n v="8154"/>
    <n v="99"/>
    <x v="0"/>
    <x v="2"/>
    <x v="3"/>
    <x v="2"/>
    <x v="8"/>
    <x v="1"/>
    <x v="2"/>
    <x v="6"/>
    <x v="12"/>
    <x v="3"/>
    <x v="0"/>
    <x v="0"/>
    <x v="19"/>
    <x v="2"/>
    <x v="1"/>
    <x v="0"/>
    <d v="2020-06-19T00:00:00"/>
    <m/>
    <s v="Chennai"/>
    <s v="Tamil Nadu"/>
    <n v="0"/>
    <s v="Chennai"/>
    <n v="8154"/>
  </r>
  <r>
    <x v="719"/>
    <x v="20"/>
    <x v="0"/>
    <s v="Operations"/>
    <x v="11"/>
    <x v="2"/>
    <x v="0"/>
    <x v="2"/>
    <n v="5096"/>
    <n v="65"/>
    <x v="1"/>
    <x v="2"/>
    <x v="1"/>
    <x v="0"/>
    <x v="12"/>
    <x v="2"/>
    <x v="2"/>
    <x v="6"/>
    <x v="12"/>
    <x v="6"/>
    <x v="1"/>
    <x v="0"/>
    <x v="21"/>
    <x v="1"/>
    <x v="2"/>
    <x v="0"/>
    <d v="2018-02-08T00:00:00"/>
    <m/>
    <s v="Kochi"/>
    <s v="Kerala"/>
    <n v="0"/>
    <s v="Kochi"/>
    <n v="5096"/>
  </r>
  <r>
    <x v="720"/>
    <x v="39"/>
    <x v="0"/>
    <s v="Research &amp; Development"/>
    <x v="1"/>
    <x v="0"/>
    <x v="4"/>
    <x v="1"/>
    <n v="8619"/>
    <n v="54"/>
    <x v="1"/>
    <x v="2"/>
    <x v="3"/>
    <x v="3"/>
    <x v="1"/>
    <x v="6"/>
    <x v="5"/>
    <x v="1"/>
    <x v="26"/>
    <x v="5"/>
    <x v="0"/>
    <x v="0"/>
    <x v="4"/>
    <x v="1"/>
    <x v="1"/>
    <x v="0"/>
    <d v="2017-10-19T00:00:00"/>
    <m/>
    <s v="Hyderabad"/>
    <s v="Telangana"/>
    <n v="0"/>
    <s v="Hyderabad"/>
    <n v="8619"/>
  </r>
  <r>
    <x v="721"/>
    <x v="15"/>
    <x v="0"/>
    <s v="Research &amp; Development"/>
    <x v="9"/>
    <x v="3"/>
    <x v="3"/>
    <x v="1"/>
    <n v="7422"/>
    <n v="50"/>
    <x v="1"/>
    <x v="3"/>
    <x v="1"/>
    <x v="3"/>
    <x v="6"/>
    <x v="7"/>
    <x v="5"/>
    <x v="6"/>
    <x v="29"/>
    <x v="1"/>
    <x v="0"/>
    <x v="1"/>
    <x v="20"/>
    <x v="2"/>
    <x v="2"/>
    <x v="0"/>
    <d v="2022-07-23T00:00:00"/>
    <m/>
    <s v="Bengaluru"/>
    <s v="Karnataka"/>
    <n v="0"/>
    <s v="Bengaluru"/>
    <n v="7422"/>
  </r>
  <r>
    <x v="722"/>
    <x v="12"/>
    <x v="0"/>
    <s v="Sales"/>
    <x v="8"/>
    <x v="1"/>
    <x v="4"/>
    <x v="3"/>
    <n v="9155"/>
    <n v="31"/>
    <x v="0"/>
    <x v="2"/>
    <x v="2"/>
    <x v="1"/>
    <x v="6"/>
    <x v="5"/>
    <x v="6"/>
    <x v="4"/>
    <x v="20"/>
    <x v="2"/>
    <x v="0"/>
    <x v="0"/>
    <x v="26"/>
    <x v="0"/>
    <x v="3"/>
    <x v="0"/>
    <d v="2025-03-05T00:00:00"/>
    <m/>
    <s v="Delhi"/>
    <s v="Delhi"/>
    <n v="0"/>
    <s v="Delhi"/>
    <n v="9155"/>
  </r>
  <r>
    <x v="723"/>
    <x v="16"/>
    <x v="0"/>
    <s v="Operations"/>
    <x v="2"/>
    <x v="1"/>
    <x v="1"/>
    <x v="3"/>
    <n v="9777"/>
    <n v="59"/>
    <x v="0"/>
    <x v="3"/>
    <x v="0"/>
    <x v="0"/>
    <x v="2"/>
    <x v="2"/>
    <x v="2"/>
    <x v="0"/>
    <x v="10"/>
    <x v="3"/>
    <x v="1"/>
    <x v="2"/>
    <x v="15"/>
    <x v="1"/>
    <x v="2"/>
    <x v="0"/>
    <d v="2025-12-19T00:00:00"/>
    <m/>
    <s v="Pune"/>
    <s v="Maharashtra"/>
    <n v="0"/>
    <s v="Pune"/>
    <n v="9777"/>
  </r>
  <r>
    <x v="724"/>
    <x v="20"/>
    <x v="0"/>
    <s v="Sales"/>
    <x v="8"/>
    <x v="0"/>
    <x v="3"/>
    <x v="1"/>
    <n v="8376"/>
    <n v="114"/>
    <x v="0"/>
    <x v="0"/>
    <x v="3"/>
    <x v="2"/>
    <x v="5"/>
    <x v="0"/>
    <x v="0"/>
    <x v="4"/>
    <x v="17"/>
    <x v="6"/>
    <x v="0"/>
    <x v="1"/>
    <x v="17"/>
    <x v="0"/>
    <x v="3"/>
    <x v="1"/>
    <d v="2024-11-30T00:00:00"/>
    <d v="2026-08-22T00:00:00"/>
    <s v="Coimbatore"/>
    <s v="Tamil Nadu"/>
    <n v="0"/>
    <s v="Coimbatore"/>
    <n v="8376"/>
  </r>
  <r>
    <x v="725"/>
    <x v="34"/>
    <x v="0"/>
    <s v="Sales"/>
    <x v="4"/>
    <x v="0"/>
    <x v="4"/>
    <x v="4"/>
    <n v="12573"/>
    <n v="79"/>
    <x v="1"/>
    <x v="3"/>
    <x v="2"/>
    <x v="0"/>
    <x v="3"/>
    <x v="1"/>
    <x v="3"/>
    <x v="8"/>
    <x v="28"/>
    <x v="2"/>
    <x v="0"/>
    <x v="0"/>
    <x v="17"/>
    <x v="1"/>
    <x v="3"/>
    <x v="0"/>
    <d v="2016-04-06T00:00:00"/>
    <m/>
    <s v="Ahmedabad"/>
    <s v="Gujarat"/>
    <n v="0"/>
    <s v="Ahmedabad"/>
    <n v="12573"/>
  </r>
  <r>
    <x v="726"/>
    <x v="25"/>
    <x v="0"/>
    <s v="Research &amp; Development"/>
    <x v="1"/>
    <x v="1"/>
    <x v="5"/>
    <x v="2"/>
    <n v="7685"/>
    <n v="99"/>
    <x v="0"/>
    <x v="3"/>
    <x v="2"/>
    <x v="0"/>
    <x v="2"/>
    <x v="2"/>
    <x v="2"/>
    <x v="0"/>
    <x v="15"/>
    <x v="5"/>
    <x v="0"/>
    <x v="0"/>
    <x v="15"/>
    <x v="1"/>
    <x v="0"/>
    <x v="0"/>
    <d v="2022-12-06T00:00:00"/>
    <m/>
    <s v="Kochi"/>
    <s v="Kerala"/>
    <n v="0"/>
    <s v="Kochi"/>
    <n v="7685"/>
  </r>
  <r>
    <x v="727"/>
    <x v="6"/>
    <x v="0"/>
    <s v="Sales"/>
    <x v="4"/>
    <x v="1"/>
    <x v="1"/>
    <x v="1"/>
    <n v="8941"/>
    <n v="104"/>
    <x v="0"/>
    <x v="1"/>
    <x v="1"/>
    <x v="2"/>
    <x v="2"/>
    <x v="2"/>
    <x v="2"/>
    <x v="0"/>
    <x v="16"/>
    <x v="4"/>
    <x v="0"/>
    <x v="0"/>
    <x v="1"/>
    <x v="1"/>
    <x v="0"/>
    <x v="0"/>
    <d v="2023-12-10T00:00:00"/>
    <m/>
    <s v="Kochi"/>
    <s v="Kerala"/>
    <n v="0"/>
    <s v="Kochi"/>
    <n v="8941"/>
  </r>
  <r>
    <x v="728"/>
    <x v="10"/>
    <x v="1"/>
    <s v="Research &amp; Development"/>
    <x v="9"/>
    <x v="0"/>
    <x v="1"/>
    <x v="0"/>
    <n v="10607"/>
    <n v="91"/>
    <x v="0"/>
    <x v="0"/>
    <x v="1"/>
    <x v="1"/>
    <x v="4"/>
    <x v="2"/>
    <x v="3"/>
    <x v="3"/>
    <x v="18"/>
    <x v="3"/>
    <x v="0"/>
    <x v="1"/>
    <x v="7"/>
    <x v="0"/>
    <x v="2"/>
    <x v="0"/>
    <d v="2017-05-29T00:00:00"/>
    <m/>
    <s v="Coimbatore"/>
    <s v="Tamil Nadu"/>
    <n v="0"/>
    <s v="Coimbatore"/>
    <n v="10607"/>
  </r>
  <r>
    <x v="729"/>
    <x v="2"/>
    <x v="0"/>
    <s v="Research &amp; Development"/>
    <x v="9"/>
    <x v="3"/>
    <x v="0"/>
    <x v="1"/>
    <n v="7541"/>
    <n v="97"/>
    <x v="0"/>
    <x v="2"/>
    <x v="3"/>
    <x v="3"/>
    <x v="3"/>
    <x v="6"/>
    <x v="5"/>
    <x v="5"/>
    <x v="29"/>
    <x v="4"/>
    <x v="0"/>
    <x v="0"/>
    <x v="18"/>
    <x v="1"/>
    <x v="0"/>
    <x v="0"/>
    <d v="2020-06-25T00:00:00"/>
    <m/>
    <s v="Hyderabad"/>
    <s v="Telangana"/>
    <n v="0"/>
    <s v="Hyderabad"/>
    <n v="7541"/>
  </r>
  <r>
    <x v="730"/>
    <x v="33"/>
    <x v="1"/>
    <s v="Research &amp; Development"/>
    <x v="1"/>
    <x v="1"/>
    <x v="4"/>
    <x v="3"/>
    <n v="12421"/>
    <n v="66"/>
    <x v="0"/>
    <x v="1"/>
    <x v="2"/>
    <x v="0"/>
    <x v="9"/>
    <x v="3"/>
    <x v="1"/>
    <x v="1"/>
    <x v="21"/>
    <x v="4"/>
    <x v="0"/>
    <x v="0"/>
    <x v="16"/>
    <x v="0"/>
    <x v="3"/>
    <x v="0"/>
    <d v="2015-07-31T00:00:00"/>
    <m/>
    <s v="Mumbai"/>
    <s v="Maharashtra"/>
    <n v="0"/>
    <s v="Mumbai"/>
    <n v="12421"/>
  </r>
  <r>
    <x v="731"/>
    <x v="12"/>
    <x v="0"/>
    <s v="Sales"/>
    <x v="8"/>
    <x v="1"/>
    <x v="0"/>
    <x v="1"/>
    <n v="7909"/>
    <n v="66"/>
    <x v="0"/>
    <x v="1"/>
    <x v="1"/>
    <x v="0"/>
    <x v="1"/>
    <x v="1"/>
    <x v="4"/>
    <x v="1"/>
    <x v="30"/>
    <x v="2"/>
    <x v="0"/>
    <x v="0"/>
    <x v="12"/>
    <x v="1"/>
    <x v="1"/>
    <x v="0"/>
    <d v="2022-05-13T00:00:00"/>
    <m/>
    <s v="Kolkata"/>
    <s v="West Bengal"/>
    <n v="0"/>
    <s v="Kolkata"/>
    <n v="7909"/>
  </r>
  <r>
    <x v="732"/>
    <x v="14"/>
    <x v="1"/>
    <s v="Sales"/>
    <x v="4"/>
    <x v="3"/>
    <x v="2"/>
    <x v="0"/>
    <n v="9540"/>
    <n v="64"/>
    <x v="1"/>
    <x v="0"/>
    <x v="2"/>
    <x v="1"/>
    <x v="1"/>
    <x v="3"/>
    <x v="2"/>
    <x v="1"/>
    <x v="24"/>
    <x v="0"/>
    <x v="0"/>
    <x v="0"/>
    <x v="9"/>
    <x v="1"/>
    <x v="2"/>
    <x v="0"/>
    <d v="2021-08-04T00:00:00"/>
    <m/>
    <s v="Delhi"/>
    <s v="Delhi"/>
    <n v="0"/>
    <s v="Delhi"/>
    <n v="9540"/>
  </r>
  <r>
    <x v="733"/>
    <x v="20"/>
    <x v="1"/>
    <s v="Research &amp; Development"/>
    <x v="1"/>
    <x v="1"/>
    <x v="0"/>
    <x v="1"/>
    <n v="8717"/>
    <n v="53"/>
    <x v="1"/>
    <x v="1"/>
    <x v="2"/>
    <x v="2"/>
    <x v="8"/>
    <x v="2"/>
    <x v="2"/>
    <x v="0"/>
    <x v="9"/>
    <x v="1"/>
    <x v="0"/>
    <x v="0"/>
    <x v="6"/>
    <x v="1"/>
    <x v="3"/>
    <x v="0"/>
    <d v="2016-12-27T00:00:00"/>
    <m/>
    <s v="Delhi"/>
    <s v="Delhi"/>
    <n v="0"/>
    <s v="Delhi"/>
    <n v="8717"/>
  </r>
  <r>
    <x v="734"/>
    <x v="8"/>
    <x v="0"/>
    <s v="Sales"/>
    <x v="8"/>
    <x v="2"/>
    <x v="5"/>
    <x v="2"/>
    <n v="4076"/>
    <n v="29"/>
    <x v="0"/>
    <x v="3"/>
    <x v="0"/>
    <x v="2"/>
    <x v="10"/>
    <x v="2"/>
    <x v="1"/>
    <x v="2"/>
    <x v="12"/>
    <x v="4"/>
    <x v="0"/>
    <x v="0"/>
    <x v="10"/>
    <x v="0"/>
    <x v="0"/>
    <x v="0"/>
    <d v="2016-12-11T00:00:00"/>
    <m/>
    <s v="Coimbatore"/>
    <s v="Tamil Nadu"/>
    <n v="0"/>
    <s v="Coimbatore"/>
    <n v="4076"/>
  </r>
  <r>
    <x v="735"/>
    <x v="18"/>
    <x v="1"/>
    <s v="Finance"/>
    <x v="3"/>
    <x v="0"/>
    <x v="4"/>
    <x v="1"/>
    <n v="5449"/>
    <n v="87"/>
    <x v="1"/>
    <x v="1"/>
    <x v="1"/>
    <x v="2"/>
    <x v="2"/>
    <x v="2"/>
    <x v="2"/>
    <x v="0"/>
    <x v="7"/>
    <x v="2"/>
    <x v="0"/>
    <x v="0"/>
    <x v="16"/>
    <x v="2"/>
    <x v="3"/>
    <x v="0"/>
    <d v="2017-05-25T00:00:00"/>
    <m/>
    <s v="Delhi"/>
    <s v="Delhi"/>
    <n v="0"/>
    <s v="Delhi"/>
    <n v="5449"/>
  </r>
  <r>
    <x v="736"/>
    <x v="35"/>
    <x v="0"/>
    <s v="Sales"/>
    <x v="4"/>
    <x v="2"/>
    <x v="4"/>
    <x v="3"/>
    <n v="11329"/>
    <n v="86"/>
    <x v="1"/>
    <x v="2"/>
    <x v="2"/>
    <x v="0"/>
    <x v="9"/>
    <x v="6"/>
    <x v="1"/>
    <x v="1"/>
    <x v="13"/>
    <x v="6"/>
    <x v="0"/>
    <x v="0"/>
    <x v="7"/>
    <x v="1"/>
    <x v="1"/>
    <x v="0"/>
    <d v="2021-12-10T00:00:00"/>
    <m/>
    <s v="Bengaluru"/>
    <s v="Karnataka"/>
    <n v="0"/>
    <s v="Bengaluru"/>
    <n v="11329"/>
  </r>
  <r>
    <x v="737"/>
    <x v="0"/>
    <x v="1"/>
    <s v="Research &amp; Development"/>
    <x v="9"/>
    <x v="1"/>
    <x v="1"/>
    <x v="1"/>
    <n v="6598"/>
    <n v="66"/>
    <x v="1"/>
    <x v="1"/>
    <x v="1"/>
    <x v="0"/>
    <x v="6"/>
    <x v="2"/>
    <x v="2"/>
    <x v="6"/>
    <x v="6"/>
    <x v="6"/>
    <x v="0"/>
    <x v="0"/>
    <x v="3"/>
    <x v="0"/>
    <x v="0"/>
    <x v="0"/>
    <d v="2021-02-12T00:00:00"/>
    <m/>
    <s v="Delhi"/>
    <s v="Delhi"/>
    <n v="0"/>
    <s v="Delhi"/>
    <n v="6598"/>
  </r>
  <r>
    <x v="738"/>
    <x v="33"/>
    <x v="1"/>
    <s v="Research &amp; Development"/>
    <x v="10"/>
    <x v="0"/>
    <x v="1"/>
    <x v="0"/>
    <n v="12019"/>
    <n v="88"/>
    <x v="0"/>
    <x v="3"/>
    <x v="1"/>
    <x v="2"/>
    <x v="6"/>
    <x v="2"/>
    <x v="6"/>
    <x v="5"/>
    <x v="31"/>
    <x v="4"/>
    <x v="0"/>
    <x v="1"/>
    <x v="13"/>
    <x v="1"/>
    <x v="3"/>
    <x v="0"/>
    <d v="2020-09-05T00:00:00"/>
    <m/>
    <s v="Bengaluru"/>
    <s v="Karnataka"/>
    <n v="0"/>
    <s v="Bengaluru"/>
    <n v="12019"/>
  </r>
  <r>
    <x v="739"/>
    <x v="19"/>
    <x v="0"/>
    <s v="Research &amp; Development"/>
    <x v="10"/>
    <x v="0"/>
    <x v="4"/>
    <x v="2"/>
    <n v="7179"/>
    <n v="96"/>
    <x v="0"/>
    <x v="2"/>
    <x v="3"/>
    <x v="1"/>
    <x v="1"/>
    <x v="5"/>
    <x v="3"/>
    <x v="2"/>
    <x v="29"/>
    <x v="4"/>
    <x v="0"/>
    <x v="0"/>
    <x v="19"/>
    <x v="1"/>
    <x v="2"/>
    <x v="1"/>
    <d v="2017-10-03T00:00:00"/>
    <d v="2020-10-15T00:00:00"/>
    <s v="Kochi"/>
    <s v="Kerala"/>
    <n v="0"/>
    <s v="Kochi"/>
    <n v="7179"/>
  </r>
  <r>
    <x v="740"/>
    <x v="37"/>
    <x v="1"/>
    <s v="Sales"/>
    <x v="8"/>
    <x v="1"/>
    <x v="4"/>
    <x v="2"/>
    <n v="6744"/>
    <n v="111"/>
    <x v="0"/>
    <x v="3"/>
    <x v="1"/>
    <x v="0"/>
    <x v="7"/>
    <x v="5"/>
    <x v="3"/>
    <x v="4"/>
    <x v="22"/>
    <x v="0"/>
    <x v="0"/>
    <x v="0"/>
    <x v="7"/>
    <x v="1"/>
    <x v="1"/>
    <x v="0"/>
    <d v="2023-09-10T00:00:00"/>
    <m/>
    <s v="Ahmedabad"/>
    <s v="Gujarat"/>
    <n v="0"/>
    <s v="Ahmedabad"/>
    <n v="6744"/>
  </r>
  <r>
    <x v="741"/>
    <x v="0"/>
    <x v="0"/>
    <s v="Sales"/>
    <x v="13"/>
    <x v="1"/>
    <x v="0"/>
    <x v="2"/>
    <n v="6331"/>
    <n v="106"/>
    <x v="0"/>
    <x v="2"/>
    <x v="3"/>
    <x v="2"/>
    <x v="14"/>
    <x v="5"/>
    <x v="3"/>
    <x v="4"/>
    <x v="0"/>
    <x v="6"/>
    <x v="0"/>
    <x v="0"/>
    <x v="22"/>
    <x v="1"/>
    <x v="0"/>
    <x v="1"/>
    <d v="2021-07-25T00:00:00"/>
    <d v="2025-08-10T00:00:00"/>
    <s v="Hyderabad"/>
    <s v="Telangana"/>
    <n v="0"/>
    <s v="Hyderabad"/>
    <n v="6331"/>
  </r>
  <r>
    <x v="742"/>
    <x v="24"/>
    <x v="0"/>
    <s v="Operations"/>
    <x v="2"/>
    <x v="1"/>
    <x v="5"/>
    <x v="0"/>
    <n v="8526"/>
    <n v="57"/>
    <x v="0"/>
    <x v="2"/>
    <x v="0"/>
    <x v="2"/>
    <x v="7"/>
    <x v="5"/>
    <x v="3"/>
    <x v="4"/>
    <x v="28"/>
    <x v="4"/>
    <x v="1"/>
    <x v="0"/>
    <x v="20"/>
    <x v="2"/>
    <x v="0"/>
    <x v="0"/>
    <d v="2018-05-11T00:00:00"/>
    <m/>
    <s v="Hyderabad"/>
    <s v="Telangana"/>
    <n v="0"/>
    <s v="Hyderabad"/>
    <n v="8526"/>
  </r>
  <r>
    <x v="743"/>
    <x v="18"/>
    <x v="0"/>
    <s v="Sales"/>
    <x v="8"/>
    <x v="0"/>
    <x v="4"/>
    <x v="1"/>
    <n v="5402"/>
    <n v="52"/>
    <x v="0"/>
    <x v="3"/>
    <x v="2"/>
    <x v="0"/>
    <x v="10"/>
    <x v="3"/>
    <x v="5"/>
    <x v="2"/>
    <x v="1"/>
    <x v="4"/>
    <x v="1"/>
    <x v="2"/>
    <x v="26"/>
    <x v="0"/>
    <x v="0"/>
    <x v="0"/>
    <d v="2015-12-19T00:00:00"/>
    <m/>
    <s v="Chennai"/>
    <s v="Tamil Nadu"/>
    <n v="0"/>
    <s v="Chennai"/>
    <n v="5402"/>
  </r>
  <r>
    <x v="744"/>
    <x v="15"/>
    <x v="0"/>
    <s v="Research &amp; Development"/>
    <x v="1"/>
    <x v="0"/>
    <x v="5"/>
    <x v="1"/>
    <n v="8846"/>
    <n v="70"/>
    <x v="0"/>
    <x v="3"/>
    <x v="1"/>
    <x v="0"/>
    <x v="9"/>
    <x v="3"/>
    <x v="3"/>
    <x v="1"/>
    <x v="9"/>
    <x v="4"/>
    <x v="0"/>
    <x v="0"/>
    <x v="2"/>
    <x v="2"/>
    <x v="2"/>
    <x v="1"/>
    <d v="2024-05-30T00:00:00"/>
    <d v="2026-01-21T00:00:00"/>
    <s v="Pune"/>
    <s v="Maharashtra"/>
    <n v="0"/>
    <s v="Pune"/>
    <n v="8846"/>
  </r>
  <r>
    <x v="745"/>
    <x v="29"/>
    <x v="0"/>
    <s v="Research &amp; Development"/>
    <x v="1"/>
    <x v="0"/>
    <x v="3"/>
    <x v="0"/>
    <n v="8335"/>
    <n v="61"/>
    <x v="1"/>
    <x v="3"/>
    <x v="0"/>
    <x v="0"/>
    <x v="3"/>
    <x v="7"/>
    <x v="2"/>
    <x v="2"/>
    <x v="29"/>
    <x v="6"/>
    <x v="0"/>
    <x v="0"/>
    <x v="18"/>
    <x v="2"/>
    <x v="2"/>
    <x v="0"/>
    <d v="2023-08-08T00:00:00"/>
    <m/>
    <s v="Coimbatore"/>
    <s v="Tamil Nadu"/>
    <n v="0"/>
    <s v="Coimbatore"/>
    <n v="8335"/>
  </r>
  <r>
    <x v="746"/>
    <x v="18"/>
    <x v="1"/>
    <s v="Research &amp; Development"/>
    <x v="9"/>
    <x v="0"/>
    <x v="2"/>
    <x v="1"/>
    <n v="8321"/>
    <n v="88"/>
    <x v="1"/>
    <x v="3"/>
    <x v="0"/>
    <x v="3"/>
    <x v="1"/>
    <x v="3"/>
    <x v="3"/>
    <x v="0"/>
    <x v="30"/>
    <x v="6"/>
    <x v="0"/>
    <x v="0"/>
    <x v="27"/>
    <x v="0"/>
    <x v="2"/>
    <x v="1"/>
    <d v="2018-04-30T00:00:00"/>
    <d v="2022-01-15T00:00:00"/>
    <s v="Bengaluru"/>
    <s v="Karnataka"/>
    <n v="0"/>
    <s v="Bengaluru"/>
    <n v="8321"/>
  </r>
  <r>
    <x v="747"/>
    <x v="14"/>
    <x v="0"/>
    <s v="Research &amp; Development"/>
    <x v="9"/>
    <x v="0"/>
    <x v="3"/>
    <x v="1"/>
    <n v="8268"/>
    <n v="27"/>
    <x v="0"/>
    <x v="2"/>
    <x v="0"/>
    <x v="2"/>
    <x v="1"/>
    <x v="5"/>
    <x v="5"/>
    <x v="2"/>
    <x v="19"/>
    <x v="4"/>
    <x v="0"/>
    <x v="0"/>
    <x v="17"/>
    <x v="0"/>
    <x v="2"/>
    <x v="0"/>
    <d v="2018-01-05T00:00:00"/>
    <m/>
    <s v="Mumbai"/>
    <s v="Maharashtra"/>
    <n v="0"/>
    <s v="Mumbai"/>
    <n v="8268"/>
  </r>
  <r>
    <x v="748"/>
    <x v="28"/>
    <x v="0"/>
    <s v="IT"/>
    <x v="0"/>
    <x v="0"/>
    <x v="1"/>
    <x v="2"/>
    <n v="6071"/>
    <n v="50"/>
    <x v="0"/>
    <x v="0"/>
    <x v="0"/>
    <x v="1"/>
    <x v="9"/>
    <x v="3"/>
    <x v="2"/>
    <x v="0"/>
    <x v="18"/>
    <x v="3"/>
    <x v="0"/>
    <x v="0"/>
    <x v="29"/>
    <x v="1"/>
    <x v="2"/>
    <x v="0"/>
    <d v="2025-09-09T00:00:00"/>
    <m/>
    <s v="Ahmedabad"/>
    <s v="Gujarat"/>
    <n v="0"/>
    <s v="Ahmedabad"/>
    <n v="6071"/>
  </r>
  <r>
    <x v="749"/>
    <x v="15"/>
    <x v="1"/>
    <s v="Operations"/>
    <x v="2"/>
    <x v="1"/>
    <x v="4"/>
    <x v="1"/>
    <n v="7898"/>
    <n v="65"/>
    <x v="0"/>
    <x v="2"/>
    <x v="0"/>
    <x v="1"/>
    <x v="7"/>
    <x v="5"/>
    <x v="5"/>
    <x v="4"/>
    <x v="2"/>
    <x v="5"/>
    <x v="0"/>
    <x v="0"/>
    <x v="28"/>
    <x v="1"/>
    <x v="2"/>
    <x v="0"/>
    <d v="2023-02-09T00:00:00"/>
    <m/>
    <s v="Ahmedabad"/>
    <s v="Gujarat"/>
    <n v="0"/>
    <s v="Ahmedabad"/>
    <n v="7898"/>
  </r>
  <r>
    <x v="750"/>
    <x v="20"/>
    <x v="0"/>
    <s v="Research &amp; Development"/>
    <x v="1"/>
    <x v="3"/>
    <x v="4"/>
    <x v="0"/>
    <n v="9224"/>
    <n v="34"/>
    <x v="0"/>
    <x v="1"/>
    <x v="3"/>
    <x v="1"/>
    <x v="8"/>
    <x v="0"/>
    <x v="4"/>
    <x v="3"/>
    <x v="12"/>
    <x v="1"/>
    <x v="0"/>
    <x v="0"/>
    <x v="15"/>
    <x v="1"/>
    <x v="1"/>
    <x v="0"/>
    <d v="2016-08-03T00:00:00"/>
    <m/>
    <s v="Chennai"/>
    <s v="Tamil Nadu"/>
    <n v="0"/>
    <s v="Chennai"/>
    <n v="9224"/>
  </r>
  <r>
    <x v="751"/>
    <x v="27"/>
    <x v="0"/>
    <s v="Research &amp; Development"/>
    <x v="10"/>
    <x v="0"/>
    <x v="4"/>
    <x v="1"/>
    <n v="7428"/>
    <n v="66"/>
    <x v="0"/>
    <x v="0"/>
    <x v="0"/>
    <x v="1"/>
    <x v="6"/>
    <x v="5"/>
    <x v="6"/>
    <x v="6"/>
    <x v="24"/>
    <x v="2"/>
    <x v="0"/>
    <x v="1"/>
    <x v="4"/>
    <x v="1"/>
    <x v="2"/>
    <x v="0"/>
    <d v="2016-10-17T00:00:00"/>
    <m/>
    <s v="Kolkata"/>
    <s v="West Bengal"/>
    <n v="0"/>
    <s v="Kolkata"/>
    <n v="7428"/>
  </r>
  <r>
    <x v="752"/>
    <x v="6"/>
    <x v="1"/>
    <s v="Research &amp; Development"/>
    <x v="10"/>
    <x v="1"/>
    <x v="4"/>
    <x v="0"/>
    <n v="11188"/>
    <n v="39"/>
    <x v="1"/>
    <x v="0"/>
    <x v="2"/>
    <x v="1"/>
    <x v="8"/>
    <x v="3"/>
    <x v="5"/>
    <x v="4"/>
    <x v="18"/>
    <x v="1"/>
    <x v="1"/>
    <x v="1"/>
    <x v="14"/>
    <x v="1"/>
    <x v="3"/>
    <x v="0"/>
    <d v="2020-11-09T00:00:00"/>
    <m/>
    <s v="Ahmedabad"/>
    <s v="Gujarat"/>
    <n v="0"/>
    <s v="Ahmedabad"/>
    <n v="11188"/>
  </r>
  <r>
    <x v="753"/>
    <x v="35"/>
    <x v="1"/>
    <s v="Research &amp; Development"/>
    <x v="9"/>
    <x v="2"/>
    <x v="3"/>
    <x v="2"/>
    <n v="6292"/>
    <n v="112"/>
    <x v="0"/>
    <x v="0"/>
    <x v="0"/>
    <x v="0"/>
    <x v="7"/>
    <x v="2"/>
    <x v="2"/>
    <x v="0"/>
    <x v="14"/>
    <x v="6"/>
    <x v="0"/>
    <x v="0"/>
    <x v="15"/>
    <x v="0"/>
    <x v="3"/>
    <x v="0"/>
    <d v="2023-10-18T00:00:00"/>
    <m/>
    <s v="Coimbatore"/>
    <s v="Tamil Nadu"/>
    <n v="0"/>
    <s v="Coimbatore"/>
    <n v="6292"/>
  </r>
  <r>
    <x v="754"/>
    <x v="27"/>
    <x v="0"/>
    <s v="Finance"/>
    <x v="3"/>
    <x v="0"/>
    <x v="1"/>
    <x v="3"/>
    <n v="11350"/>
    <n v="34"/>
    <x v="0"/>
    <x v="1"/>
    <x v="1"/>
    <x v="2"/>
    <x v="14"/>
    <x v="3"/>
    <x v="5"/>
    <x v="1"/>
    <x v="29"/>
    <x v="1"/>
    <x v="0"/>
    <x v="2"/>
    <x v="1"/>
    <x v="0"/>
    <x v="3"/>
    <x v="0"/>
    <d v="2015-08-02T00:00:00"/>
    <m/>
    <s v="Ahmedabad"/>
    <s v="Gujarat"/>
    <n v="0"/>
    <s v="Ahmedabad"/>
    <n v="11350"/>
  </r>
  <r>
    <x v="755"/>
    <x v="29"/>
    <x v="0"/>
    <s v="Research &amp; Development"/>
    <x v="1"/>
    <x v="1"/>
    <x v="0"/>
    <x v="3"/>
    <n v="10945"/>
    <n v="63"/>
    <x v="0"/>
    <x v="0"/>
    <x v="0"/>
    <x v="3"/>
    <x v="1"/>
    <x v="3"/>
    <x v="4"/>
    <x v="2"/>
    <x v="18"/>
    <x v="2"/>
    <x v="0"/>
    <x v="0"/>
    <x v="7"/>
    <x v="0"/>
    <x v="3"/>
    <x v="0"/>
    <d v="2015-02-24T00:00:00"/>
    <m/>
    <s v="Delhi"/>
    <s v="Delhi"/>
    <n v="0"/>
    <s v="Delhi"/>
    <n v="10945"/>
  </r>
  <r>
    <x v="756"/>
    <x v="13"/>
    <x v="1"/>
    <s v="Research &amp; Development"/>
    <x v="10"/>
    <x v="0"/>
    <x v="4"/>
    <x v="2"/>
    <n v="6435"/>
    <n v="49"/>
    <x v="1"/>
    <x v="3"/>
    <x v="2"/>
    <x v="2"/>
    <x v="7"/>
    <x v="5"/>
    <x v="2"/>
    <x v="0"/>
    <x v="11"/>
    <x v="1"/>
    <x v="0"/>
    <x v="1"/>
    <x v="28"/>
    <x v="0"/>
    <x v="1"/>
    <x v="1"/>
    <d v="2021-09-03T00:00:00"/>
    <d v="2025-07-09T00:00:00"/>
    <s v="Mumbai"/>
    <s v="Maharashtra"/>
    <n v="0"/>
    <s v="Mumbai"/>
    <n v="6435"/>
  </r>
  <r>
    <x v="757"/>
    <x v="8"/>
    <x v="1"/>
    <s v="Operations"/>
    <x v="2"/>
    <x v="1"/>
    <x v="5"/>
    <x v="1"/>
    <n v="5405"/>
    <n v="65"/>
    <x v="1"/>
    <x v="0"/>
    <x v="2"/>
    <x v="3"/>
    <x v="3"/>
    <x v="5"/>
    <x v="1"/>
    <x v="4"/>
    <x v="24"/>
    <x v="2"/>
    <x v="0"/>
    <x v="0"/>
    <x v="22"/>
    <x v="1"/>
    <x v="0"/>
    <x v="0"/>
    <d v="2016-11-17T00:00:00"/>
    <m/>
    <s v="Coimbatore"/>
    <s v="Tamil Nadu"/>
    <n v="0"/>
    <s v="Coimbatore"/>
    <n v="5405"/>
  </r>
  <r>
    <x v="758"/>
    <x v="16"/>
    <x v="0"/>
    <s v="Sales"/>
    <x v="8"/>
    <x v="2"/>
    <x v="1"/>
    <x v="1"/>
    <n v="8725"/>
    <n v="94"/>
    <x v="0"/>
    <x v="0"/>
    <x v="3"/>
    <x v="2"/>
    <x v="3"/>
    <x v="7"/>
    <x v="5"/>
    <x v="0"/>
    <x v="2"/>
    <x v="2"/>
    <x v="0"/>
    <x v="2"/>
    <x v="19"/>
    <x v="1"/>
    <x v="2"/>
    <x v="0"/>
    <d v="2021-02-13T00:00:00"/>
    <m/>
    <s v="Ahmedabad"/>
    <s v="Gujarat"/>
    <n v="0"/>
    <s v="Ahmedabad"/>
    <n v="8725"/>
  </r>
  <r>
    <x v="759"/>
    <x v="32"/>
    <x v="0"/>
    <s v="Research &amp; Development"/>
    <x v="1"/>
    <x v="1"/>
    <x v="4"/>
    <x v="0"/>
    <n v="9636"/>
    <n v="56"/>
    <x v="1"/>
    <x v="0"/>
    <x v="1"/>
    <x v="0"/>
    <x v="5"/>
    <x v="6"/>
    <x v="7"/>
    <x v="7"/>
    <x v="17"/>
    <x v="6"/>
    <x v="0"/>
    <x v="1"/>
    <x v="21"/>
    <x v="0"/>
    <x v="3"/>
    <x v="0"/>
    <d v="2018-09-19T00:00:00"/>
    <m/>
    <s v="Chennai"/>
    <s v="Tamil Nadu"/>
    <n v="0"/>
    <s v="Chennai"/>
    <n v="9636"/>
  </r>
  <r>
    <x v="760"/>
    <x v="14"/>
    <x v="0"/>
    <s v="Finance"/>
    <x v="14"/>
    <x v="0"/>
    <x v="3"/>
    <x v="1"/>
    <n v="6919"/>
    <n v="94"/>
    <x v="1"/>
    <x v="1"/>
    <x v="0"/>
    <x v="2"/>
    <x v="14"/>
    <x v="2"/>
    <x v="3"/>
    <x v="6"/>
    <x v="10"/>
    <x v="4"/>
    <x v="0"/>
    <x v="0"/>
    <x v="0"/>
    <x v="2"/>
    <x v="2"/>
    <x v="0"/>
    <d v="2024-04-26T00:00:00"/>
    <m/>
    <s v="Kochi"/>
    <s v="Kerala"/>
    <n v="0"/>
    <s v="Kochi"/>
    <n v="6919"/>
  </r>
  <r>
    <x v="761"/>
    <x v="7"/>
    <x v="1"/>
    <s v="Sales"/>
    <x v="8"/>
    <x v="2"/>
    <x v="5"/>
    <x v="0"/>
    <n v="9351"/>
    <n v="34"/>
    <x v="0"/>
    <x v="2"/>
    <x v="3"/>
    <x v="0"/>
    <x v="1"/>
    <x v="2"/>
    <x v="4"/>
    <x v="2"/>
    <x v="30"/>
    <x v="1"/>
    <x v="0"/>
    <x v="1"/>
    <x v="11"/>
    <x v="0"/>
    <x v="2"/>
    <x v="0"/>
    <d v="2023-07-31T00:00:00"/>
    <m/>
    <s v="Pune"/>
    <s v="Maharashtra"/>
    <n v="0"/>
    <s v="Pune"/>
    <n v="9351"/>
  </r>
  <r>
    <x v="762"/>
    <x v="25"/>
    <x v="1"/>
    <s v="Sales"/>
    <x v="8"/>
    <x v="0"/>
    <x v="3"/>
    <x v="1"/>
    <n v="8411"/>
    <n v="118"/>
    <x v="0"/>
    <x v="2"/>
    <x v="1"/>
    <x v="0"/>
    <x v="1"/>
    <x v="6"/>
    <x v="1"/>
    <x v="2"/>
    <x v="15"/>
    <x v="3"/>
    <x v="0"/>
    <x v="0"/>
    <x v="25"/>
    <x v="2"/>
    <x v="2"/>
    <x v="0"/>
    <d v="2016-07-03T00:00:00"/>
    <m/>
    <s v="Ahmedabad"/>
    <s v="Gujarat"/>
    <n v="0"/>
    <s v="Ahmedabad"/>
    <n v="8411"/>
  </r>
  <r>
    <x v="763"/>
    <x v="14"/>
    <x v="1"/>
    <s v="Sales"/>
    <x v="13"/>
    <x v="1"/>
    <x v="2"/>
    <x v="2"/>
    <n v="5374"/>
    <n v="82"/>
    <x v="1"/>
    <x v="2"/>
    <x v="0"/>
    <x v="3"/>
    <x v="2"/>
    <x v="2"/>
    <x v="2"/>
    <x v="0"/>
    <x v="29"/>
    <x v="6"/>
    <x v="1"/>
    <x v="2"/>
    <x v="4"/>
    <x v="0"/>
    <x v="2"/>
    <x v="0"/>
    <d v="2015-05-08T00:00:00"/>
    <m/>
    <s v="Coimbatore"/>
    <s v="Tamil Nadu"/>
    <n v="0"/>
    <s v="Coimbatore"/>
    <n v="5374"/>
  </r>
  <r>
    <x v="764"/>
    <x v="4"/>
    <x v="0"/>
    <s v="Operations"/>
    <x v="2"/>
    <x v="1"/>
    <x v="3"/>
    <x v="0"/>
    <n v="10717"/>
    <n v="111"/>
    <x v="0"/>
    <x v="0"/>
    <x v="1"/>
    <x v="3"/>
    <x v="4"/>
    <x v="2"/>
    <x v="3"/>
    <x v="3"/>
    <x v="5"/>
    <x v="0"/>
    <x v="0"/>
    <x v="0"/>
    <x v="1"/>
    <x v="2"/>
    <x v="3"/>
    <x v="0"/>
    <d v="2019-09-13T00:00:00"/>
    <m/>
    <s v="Chennai"/>
    <s v="Tamil Nadu"/>
    <n v="0"/>
    <s v="Chennai"/>
    <n v="10717"/>
  </r>
  <r>
    <x v="765"/>
    <x v="5"/>
    <x v="1"/>
    <s v="Sales"/>
    <x v="13"/>
    <x v="1"/>
    <x v="5"/>
    <x v="0"/>
    <n v="8543"/>
    <n v="45"/>
    <x v="1"/>
    <x v="2"/>
    <x v="0"/>
    <x v="2"/>
    <x v="6"/>
    <x v="2"/>
    <x v="2"/>
    <x v="3"/>
    <x v="11"/>
    <x v="0"/>
    <x v="0"/>
    <x v="0"/>
    <x v="15"/>
    <x v="0"/>
    <x v="2"/>
    <x v="1"/>
    <d v="2023-02-22T00:00:00"/>
    <d v="2025-03-22T00:00:00"/>
    <s v="Delhi"/>
    <s v="Delhi"/>
    <n v="0"/>
    <s v="Delhi"/>
    <n v="8543"/>
  </r>
  <r>
    <x v="766"/>
    <x v="32"/>
    <x v="1"/>
    <s v="Sales"/>
    <x v="4"/>
    <x v="1"/>
    <x v="0"/>
    <x v="0"/>
    <n v="9752"/>
    <n v="90"/>
    <x v="0"/>
    <x v="1"/>
    <x v="0"/>
    <x v="2"/>
    <x v="2"/>
    <x v="2"/>
    <x v="2"/>
    <x v="0"/>
    <x v="9"/>
    <x v="0"/>
    <x v="0"/>
    <x v="0"/>
    <x v="11"/>
    <x v="2"/>
    <x v="3"/>
    <x v="0"/>
    <d v="2020-05-15T00:00:00"/>
    <m/>
    <s v="Ahmedabad"/>
    <s v="Gujarat"/>
    <n v="0"/>
    <s v="Ahmedabad"/>
    <n v="9752"/>
  </r>
  <r>
    <x v="767"/>
    <x v="37"/>
    <x v="0"/>
    <s v="Sales"/>
    <x v="4"/>
    <x v="0"/>
    <x v="4"/>
    <x v="0"/>
    <n v="7131"/>
    <n v="74"/>
    <x v="0"/>
    <x v="1"/>
    <x v="3"/>
    <x v="2"/>
    <x v="2"/>
    <x v="2"/>
    <x v="2"/>
    <x v="0"/>
    <x v="1"/>
    <x v="0"/>
    <x v="0"/>
    <x v="0"/>
    <x v="9"/>
    <x v="1"/>
    <x v="3"/>
    <x v="0"/>
    <d v="2017-08-03T00:00:00"/>
    <m/>
    <s v="Kochi"/>
    <s v="Kerala"/>
    <n v="0"/>
    <s v="Kochi"/>
    <n v="7131"/>
  </r>
  <r>
    <x v="768"/>
    <x v="28"/>
    <x v="1"/>
    <s v="Sales"/>
    <x v="4"/>
    <x v="0"/>
    <x v="4"/>
    <x v="0"/>
    <n v="9997"/>
    <n v="51"/>
    <x v="0"/>
    <x v="2"/>
    <x v="3"/>
    <x v="3"/>
    <x v="8"/>
    <x v="2"/>
    <x v="2"/>
    <x v="4"/>
    <x v="18"/>
    <x v="5"/>
    <x v="0"/>
    <x v="1"/>
    <x v="29"/>
    <x v="0"/>
    <x v="1"/>
    <x v="0"/>
    <d v="2015-07-02T00:00:00"/>
    <m/>
    <s v="Coimbatore"/>
    <s v="Tamil Nadu"/>
    <n v="0"/>
    <s v="Coimbatore"/>
    <n v="9997"/>
  </r>
  <r>
    <x v="769"/>
    <x v="10"/>
    <x v="0"/>
    <s v="Finance"/>
    <x v="14"/>
    <x v="2"/>
    <x v="1"/>
    <x v="1"/>
    <n v="8309"/>
    <n v="98"/>
    <x v="1"/>
    <x v="3"/>
    <x v="0"/>
    <x v="1"/>
    <x v="3"/>
    <x v="2"/>
    <x v="6"/>
    <x v="0"/>
    <x v="5"/>
    <x v="5"/>
    <x v="1"/>
    <x v="0"/>
    <x v="2"/>
    <x v="0"/>
    <x v="1"/>
    <x v="0"/>
    <d v="2025-12-18T00:00:00"/>
    <m/>
    <s v="Bengaluru"/>
    <s v="Karnataka"/>
    <n v="0"/>
    <s v="Bengaluru"/>
    <n v="8309"/>
  </r>
  <r>
    <x v="770"/>
    <x v="7"/>
    <x v="0"/>
    <s v="Research &amp; Development"/>
    <x v="10"/>
    <x v="1"/>
    <x v="1"/>
    <x v="3"/>
    <n v="9789"/>
    <n v="72"/>
    <x v="0"/>
    <x v="3"/>
    <x v="0"/>
    <x v="0"/>
    <x v="4"/>
    <x v="6"/>
    <x v="3"/>
    <x v="3"/>
    <x v="27"/>
    <x v="0"/>
    <x v="0"/>
    <x v="0"/>
    <x v="26"/>
    <x v="0"/>
    <x v="1"/>
    <x v="0"/>
    <d v="2024-10-09T00:00:00"/>
    <m/>
    <s v="Kolkata"/>
    <s v="West Bengal"/>
    <n v="0"/>
    <s v="Kolkata"/>
    <n v="9789"/>
  </r>
  <r>
    <x v="771"/>
    <x v="30"/>
    <x v="1"/>
    <s v="Human Resources"/>
    <x v="13"/>
    <x v="0"/>
    <x v="2"/>
    <x v="0"/>
    <n v="10366"/>
    <n v="94"/>
    <x v="0"/>
    <x v="0"/>
    <x v="3"/>
    <x v="1"/>
    <x v="5"/>
    <x v="1"/>
    <x v="1"/>
    <x v="9"/>
    <x v="10"/>
    <x v="6"/>
    <x v="1"/>
    <x v="0"/>
    <x v="16"/>
    <x v="0"/>
    <x v="3"/>
    <x v="0"/>
    <d v="2018-02-26T00:00:00"/>
    <m/>
    <s v="Coimbatore"/>
    <s v="Tamil Nadu"/>
    <n v="0"/>
    <s v="Coimbatore"/>
    <n v="10366"/>
  </r>
  <r>
    <x v="772"/>
    <x v="30"/>
    <x v="0"/>
    <s v="Human Resources"/>
    <x v="13"/>
    <x v="0"/>
    <x v="2"/>
    <x v="3"/>
    <n v="11743"/>
    <n v="26"/>
    <x v="0"/>
    <x v="1"/>
    <x v="1"/>
    <x v="2"/>
    <x v="10"/>
    <x v="5"/>
    <x v="3"/>
    <x v="1"/>
    <x v="4"/>
    <x v="2"/>
    <x v="0"/>
    <x v="0"/>
    <x v="10"/>
    <x v="0"/>
    <x v="0"/>
    <x v="0"/>
    <d v="2020-05-25T00:00:00"/>
    <m/>
    <s v="Ahmedabad"/>
    <s v="Gujarat"/>
    <n v="0"/>
    <s v="Ahmedabad"/>
    <n v="11743"/>
  </r>
  <r>
    <x v="773"/>
    <x v="12"/>
    <x v="1"/>
    <s v="Operations"/>
    <x v="2"/>
    <x v="1"/>
    <x v="4"/>
    <x v="4"/>
    <n v="12969"/>
    <n v="35"/>
    <x v="0"/>
    <x v="2"/>
    <x v="3"/>
    <x v="0"/>
    <x v="0"/>
    <x v="6"/>
    <x v="1"/>
    <x v="7"/>
    <x v="9"/>
    <x v="5"/>
    <x v="0"/>
    <x v="1"/>
    <x v="6"/>
    <x v="2"/>
    <x v="1"/>
    <x v="0"/>
    <d v="2016-08-08T00:00:00"/>
    <m/>
    <s v="Ahmedabad"/>
    <s v="Gujarat"/>
    <n v="0"/>
    <s v="Ahmedabad"/>
    <n v="12969"/>
  </r>
  <r>
    <x v="774"/>
    <x v="12"/>
    <x v="0"/>
    <s v="Sales"/>
    <x v="13"/>
    <x v="0"/>
    <x v="4"/>
    <x v="1"/>
    <n v="7124"/>
    <n v="100"/>
    <x v="1"/>
    <x v="3"/>
    <x v="1"/>
    <x v="0"/>
    <x v="3"/>
    <x v="1"/>
    <x v="5"/>
    <x v="4"/>
    <x v="22"/>
    <x v="4"/>
    <x v="0"/>
    <x v="0"/>
    <x v="11"/>
    <x v="2"/>
    <x v="2"/>
    <x v="0"/>
    <d v="2019-04-22T00:00:00"/>
    <m/>
    <s v="Kolkata"/>
    <s v="West Bengal"/>
    <n v="0"/>
    <s v="Kolkata"/>
    <n v="7124"/>
  </r>
  <r>
    <x v="775"/>
    <x v="29"/>
    <x v="0"/>
    <s v="Operations"/>
    <x v="11"/>
    <x v="1"/>
    <x v="1"/>
    <x v="0"/>
    <n v="10092"/>
    <n v="64"/>
    <x v="1"/>
    <x v="1"/>
    <x v="1"/>
    <x v="3"/>
    <x v="16"/>
    <x v="5"/>
    <x v="1"/>
    <x v="3"/>
    <x v="29"/>
    <x v="4"/>
    <x v="0"/>
    <x v="2"/>
    <x v="27"/>
    <x v="0"/>
    <x v="1"/>
    <x v="0"/>
    <d v="2022-07-08T00:00:00"/>
    <m/>
    <s v="Coimbatore"/>
    <s v="Tamil Nadu"/>
    <n v="0"/>
    <s v="Coimbatore"/>
    <n v="10092"/>
  </r>
  <r>
    <x v="776"/>
    <x v="30"/>
    <x v="0"/>
    <s v="Finance"/>
    <x v="3"/>
    <x v="1"/>
    <x v="5"/>
    <x v="0"/>
    <n v="10278"/>
    <n v="43"/>
    <x v="0"/>
    <x v="3"/>
    <x v="1"/>
    <x v="1"/>
    <x v="3"/>
    <x v="3"/>
    <x v="2"/>
    <x v="1"/>
    <x v="5"/>
    <x v="2"/>
    <x v="0"/>
    <x v="2"/>
    <x v="3"/>
    <x v="1"/>
    <x v="1"/>
    <x v="0"/>
    <d v="2021-12-05T00:00:00"/>
    <m/>
    <s v="Delhi"/>
    <s v="Delhi"/>
    <n v="0"/>
    <s v="Delhi"/>
    <n v="10278"/>
  </r>
  <r>
    <x v="777"/>
    <x v="8"/>
    <x v="0"/>
    <s v="Sales"/>
    <x v="4"/>
    <x v="0"/>
    <x v="5"/>
    <x v="2"/>
    <n v="5000"/>
    <n v="100"/>
    <x v="0"/>
    <x v="3"/>
    <x v="2"/>
    <x v="3"/>
    <x v="7"/>
    <x v="2"/>
    <x v="3"/>
    <x v="4"/>
    <x v="0"/>
    <x v="0"/>
    <x v="0"/>
    <x v="1"/>
    <x v="8"/>
    <x v="0"/>
    <x v="3"/>
    <x v="0"/>
    <d v="2018-01-16T00:00:00"/>
    <m/>
    <s v="Chennai"/>
    <s v="Tamil Nadu"/>
    <n v="0"/>
    <s v="Chennai"/>
    <n v="5000"/>
  </r>
  <r>
    <x v="778"/>
    <x v="19"/>
    <x v="0"/>
    <s v="IT"/>
    <x v="6"/>
    <x v="0"/>
    <x v="1"/>
    <x v="0"/>
    <n v="9303"/>
    <n v="39"/>
    <x v="0"/>
    <x v="3"/>
    <x v="0"/>
    <x v="0"/>
    <x v="8"/>
    <x v="6"/>
    <x v="1"/>
    <x v="3"/>
    <x v="15"/>
    <x v="6"/>
    <x v="0"/>
    <x v="1"/>
    <x v="7"/>
    <x v="0"/>
    <x v="1"/>
    <x v="0"/>
    <d v="2018-11-08T00:00:00"/>
    <m/>
    <s v="Bengaluru"/>
    <s v="Karnataka"/>
    <n v="0"/>
    <s v="Bengaluru"/>
    <n v="9303"/>
  </r>
  <r>
    <x v="779"/>
    <x v="21"/>
    <x v="1"/>
    <s v="Operations"/>
    <x v="5"/>
    <x v="0"/>
    <x v="5"/>
    <x v="1"/>
    <n v="8768"/>
    <n v="25"/>
    <x v="1"/>
    <x v="1"/>
    <x v="1"/>
    <x v="1"/>
    <x v="11"/>
    <x v="4"/>
    <x v="2"/>
    <x v="6"/>
    <x v="33"/>
    <x v="0"/>
    <x v="0"/>
    <x v="0"/>
    <x v="27"/>
    <x v="0"/>
    <x v="3"/>
    <x v="0"/>
    <d v="2020-12-10T00:00:00"/>
    <m/>
    <s v="Coimbatore"/>
    <s v="Tamil Nadu"/>
    <n v="0"/>
    <s v="Coimbatore"/>
    <n v="8768"/>
  </r>
  <r>
    <x v="780"/>
    <x v="13"/>
    <x v="0"/>
    <s v="Research &amp; Development"/>
    <x v="1"/>
    <x v="1"/>
    <x v="1"/>
    <x v="1"/>
    <n v="6904"/>
    <n v="77"/>
    <x v="1"/>
    <x v="2"/>
    <x v="1"/>
    <x v="1"/>
    <x v="4"/>
    <x v="6"/>
    <x v="3"/>
    <x v="3"/>
    <x v="0"/>
    <x v="1"/>
    <x v="1"/>
    <x v="0"/>
    <x v="15"/>
    <x v="1"/>
    <x v="3"/>
    <x v="0"/>
    <d v="2020-10-11T00:00:00"/>
    <m/>
    <s v="Kolkata"/>
    <s v="West Bengal"/>
    <n v="0"/>
    <s v="Kolkata"/>
    <n v="6904"/>
  </r>
  <r>
    <x v="781"/>
    <x v="18"/>
    <x v="0"/>
    <s v="Operations"/>
    <x v="5"/>
    <x v="1"/>
    <x v="2"/>
    <x v="2"/>
    <n v="6095"/>
    <n v="39"/>
    <x v="1"/>
    <x v="3"/>
    <x v="1"/>
    <x v="2"/>
    <x v="6"/>
    <x v="2"/>
    <x v="2"/>
    <x v="0"/>
    <x v="20"/>
    <x v="3"/>
    <x v="0"/>
    <x v="2"/>
    <x v="23"/>
    <x v="0"/>
    <x v="3"/>
    <x v="0"/>
    <d v="2023-06-30T00:00:00"/>
    <m/>
    <s v="Ahmedabad"/>
    <s v="Gujarat"/>
    <n v="0"/>
    <s v="Ahmedabad"/>
    <n v="6095"/>
  </r>
  <r>
    <x v="782"/>
    <x v="21"/>
    <x v="1"/>
    <s v="Research &amp; Development"/>
    <x v="10"/>
    <x v="0"/>
    <x v="2"/>
    <x v="0"/>
    <n v="10429"/>
    <n v="92"/>
    <x v="1"/>
    <x v="2"/>
    <x v="1"/>
    <x v="3"/>
    <x v="1"/>
    <x v="3"/>
    <x v="2"/>
    <x v="4"/>
    <x v="34"/>
    <x v="5"/>
    <x v="0"/>
    <x v="0"/>
    <x v="9"/>
    <x v="0"/>
    <x v="1"/>
    <x v="0"/>
    <d v="2020-05-21T00:00:00"/>
    <m/>
    <s v="Ahmedabad"/>
    <s v="Gujarat"/>
    <n v="0"/>
    <s v="Ahmedabad"/>
    <n v="10429"/>
  </r>
  <r>
    <x v="783"/>
    <x v="20"/>
    <x v="0"/>
    <s v="Finance"/>
    <x v="3"/>
    <x v="1"/>
    <x v="1"/>
    <x v="0"/>
    <n v="9143"/>
    <n v="64"/>
    <x v="0"/>
    <x v="2"/>
    <x v="3"/>
    <x v="3"/>
    <x v="6"/>
    <x v="5"/>
    <x v="7"/>
    <x v="3"/>
    <x v="11"/>
    <x v="0"/>
    <x v="0"/>
    <x v="0"/>
    <x v="7"/>
    <x v="1"/>
    <x v="1"/>
    <x v="0"/>
    <d v="2023-10-20T00:00:00"/>
    <m/>
    <s v="Bengaluru"/>
    <s v="Karnataka"/>
    <n v="0"/>
    <s v="Bengaluru"/>
    <n v="9143"/>
  </r>
  <r>
    <x v="784"/>
    <x v="3"/>
    <x v="1"/>
    <s v="Operations"/>
    <x v="5"/>
    <x v="1"/>
    <x v="4"/>
    <x v="1"/>
    <n v="6128"/>
    <n v="111"/>
    <x v="0"/>
    <x v="2"/>
    <x v="0"/>
    <x v="1"/>
    <x v="9"/>
    <x v="3"/>
    <x v="1"/>
    <x v="1"/>
    <x v="11"/>
    <x v="4"/>
    <x v="0"/>
    <x v="0"/>
    <x v="0"/>
    <x v="1"/>
    <x v="2"/>
    <x v="1"/>
    <d v="2017-11-24T00:00:00"/>
    <d v="2023-06-14T00:00:00"/>
    <s v="Mumbai"/>
    <s v="Maharashtra"/>
    <n v="0"/>
    <s v="Mumbai"/>
    <n v="6128"/>
  </r>
  <r>
    <x v="785"/>
    <x v="0"/>
    <x v="0"/>
    <s v="Research &amp; Development"/>
    <x v="1"/>
    <x v="0"/>
    <x v="5"/>
    <x v="2"/>
    <n v="6384"/>
    <n v="73"/>
    <x v="0"/>
    <x v="2"/>
    <x v="1"/>
    <x v="3"/>
    <x v="2"/>
    <x v="2"/>
    <x v="2"/>
    <x v="0"/>
    <x v="28"/>
    <x v="6"/>
    <x v="0"/>
    <x v="2"/>
    <x v="24"/>
    <x v="1"/>
    <x v="1"/>
    <x v="0"/>
    <d v="2017-06-05T00:00:00"/>
    <m/>
    <s v="Coimbatore"/>
    <s v="Tamil Nadu"/>
    <n v="0"/>
    <s v="Coimbatore"/>
    <n v="6384"/>
  </r>
  <r>
    <x v="786"/>
    <x v="15"/>
    <x v="0"/>
    <s v="IT"/>
    <x v="0"/>
    <x v="1"/>
    <x v="4"/>
    <x v="1"/>
    <n v="6977"/>
    <n v="43"/>
    <x v="1"/>
    <x v="3"/>
    <x v="0"/>
    <x v="1"/>
    <x v="1"/>
    <x v="6"/>
    <x v="4"/>
    <x v="0"/>
    <x v="0"/>
    <x v="1"/>
    <x v="1"/>
    <x v="0"/>
    <x v="29"/>
    <x v="2"/>
    <x v="3"/>
    <x v="0"/>
    <d v="2025-06-26T00:00:00"/>
    <m/>
    <s v="Coimbatore"/>
    <s v="Tamil Nadu"/>
    <n v="0"/>
    <s v="Coimbatore"/>
    <n v="6977"/>
  </r>
  <r>
    <x v="787"/>
    <x v="34"/>
    <x v="1"/>
    <s v="Research &amp; Development"/>
    <x v="9"/>
    <x v="1"/>
    <x v="3"/>
    <x v="2"/>
    <n v="4212"/>
    <n v="74"/>
    <x v="0"/>
    <x v="3"/>
    <x v="0"/>
    <x v="0"/>
    <x v="3"/>
    <x v="7"/>
    <x v="4"/>
    <x v="7"/>
    <x v="22"/>
    <x v="6"/>
    <x v="0"/>
    <x v="2"/>
    <x v="28"/>
    <x v="0"/>
    <x v="0"/>
    <x v="0"/>
    <d v="2017-04-22T00:00:00"/>
    <m/>
    <s v="Mumbai"/>
    <s v="Maharashtra"/>
    <n v="0"/>
    <s v="Mumbai"/>
    <n v="4212"/>
  </r>
  <r>
    <x v="788"/>
    <x v="29"/>
    <x v="1"/>
    <s v="IT"/>
    <x v="6"/>
    <x v="1"/>
    <x v="2"/>
    <x v="1"/>
    <n v="9367"/>
    <n v="86"/>
    <x v="0"/>
    <x v="2"/>
    <x v="1"/>
    <x v="1"/>
    <x v="9"/>
    <x v="3"/>
    <x v="1"/>
    <x v="1"/>
    <x v="0"/>
    <x v="4"/>
    <x v="0"/>
    <x v="2"/>
    <x v="8"/>
    <x v="0"/>
    <x v="1"/>
    <x v="1"/>
    <d v="2024-01-12T00:00:00"/>
    <d v="2025-02-19T00:00:00"/>
    <s v="Kolkata"/>
    <s v="West Bengal"/>
    <n v="0"/>
    <s v="Kolkata"/>
    <n v="9367"/>
  </r>
  <r>
    <x v="789"/>
    <x v="29"/>
    <x v="1"/>
    <s v="Finance"/>
    <x v="3"/>
    <x v="0"/>
    <x v="3"/>
    <x v="1"/>
    <n v="8513"/>
    <n v="109"/>
    <x v="1"/>
    <x v="1"/>
    <x v="2"/>
    <x v="0"/>
    <x v="11"/>
    <x v="6"/>
    <x v="1"/>
    <x v="3"/>
    <x v="18"/>
    <x v="3"/>
    <x v="0"/>
    <x v="1"/>
    <x v="10"/>
    <x v="1"/>
    <x v="1"/>
    <x v="0"/>
    <d v="2017-12-26T00:00:00"/>
    <m/>
    <s v="Hyderabad"/>
    <s v="Telangana"/>
    <n v="0"/>
    <s v="Hyderabad"/>
    <n v="8513"/>
  </r>
  <r>
    <x v="790"/>
    <x v="35"/>
    <x v="0"/>
    <s v="Sales"/>
    <x v="13"/>
    <x v="1"/>
    <x v="4"/>
    <x v="3"/>
    <n v="11319"/>
    <n v="36"/>
    <x v="0"/>
    <x v="2"/>
    <x v="0"/>
    <x v="0"/>
    <x v="7"/>
    <x v="3"/>
    <x v="3"/>
    <x v="4"/>
    <x v="8"/>
    <x v="6"/>
    <x v="0"/>
    <x v="0"/>
    <x v="2"/>
    <x v="0"/>
    <x v="3"/>
    <x v="0"/>
    <d v="2016-02-21T00:00:00"/>
    <m/>
    <s v="Ahmedabad"/>
    <s v="Gujarat"/>
    <n v="0"/>
    <s v="Ahmedabad"/>
    <n v="11319"/>
  </r>
  <r>
    <x v="791"/>
    <x v="31"/>
    <x v="0"/>
    <s v="Research &amp; Development"/>
    <x v="1"/>
    <x v="1"/>
    <x v="2"/>
    <x v="1"/>
    <n v="7854"/>
    <n v="96"/>
    <x v="0"/>
    <x v="3"/>
    <x v="3"/>
    <x v="3"/>
    <x v="4"/>
    <x v="6"/>
    <x v="3"/>
    <x v="3"/>
    <x v="2"/>
    <x v="4"/>
    <x v="0"/>
    <x v="0"/>
    <x v="18"/>
    <x v="1"/>
    <x v="1"/>
    <x v="0"/>
    <d v="2019-05-05T00:00:00"/>
    <m/>
    <s v="Mumbai"/>
    <s v="Maharashtra"/>
    <n v="0"/>
    <s v="Mumbai"/>
    <n v="7854"/>
  </r>
  <r>
    <x v="792"/>
    <x v="36"/>
    <x v="1"/>
    <s v="Research &amp; Development"/>
    <x v="1"/>
    <x v="2"/>
    <x v="3"/>
    <x v="1"/>
    <n v="6426"/>
    <n v="82"/>
    <x v="1"/>
    <x v="3"/>
    <x v="1"/>
    <x v="0"/>
    <x v="9"/>
    <x v="3"/>
    <x v="1"/>
    <x v="1"/>
    <x v="13"/>
    <x v="6"/>
    <x v="0"/>
    <x v="0"/>
    <x v="6"/>
    <x v="0"/>
    <x v="0"/>
    <x v="0"/>
    <d v="2016-02-06T00:00:00"/>
    <m/>
    <s v="Coimbatore"/>
    <s v="Tamil Nadu"/>
    <n v="0"/>
    <s v="Coimbatore"/>
    <n v="6426"/>
  </r>
  <r>
    <x v="793"/>
    <x v="35"/>
    <x v="1"/>
    <s v="Sales"/>
    <x v="8"/>
    <x v="2"/>
    <x v="4"/>
    <x v="3"/>
    <n v="10188"/>
    <n v="115"/>
    <x v="1"/>
    <x v="1"/>
    <x v="1"/>
    <x v="0"/>
    <x v="9"/>
    <x v="2"/>
    <x v="1"/>
    <x v="1"/>
    <x v="13"/>
    <x v="6"/>
    <x v="0"/>
    <x v="0"/>
    <x v="29"/>
    <x v="0"/>
    <x v="0"/>
    <x v="0"/>
    <d v="2023-03-21T00:00:00"/>
    <m/>
    <s v="Mumbai"/>
    <s v="Maharashtra"/>
    <n v="0"/>
    <s v="Mumbai"/>
    <n v="10188"/>
  </r>
  <r>
    <x v="794"/>
    <x v="21"/>
    <x v="1"/>
    <s v="Sales"/>
    <x v="13"/>
    <x v="1"/>
    <x v="1"/>
    <x v="1"/>
    <n v="9246"/>
    <n v="80"/>
    <x v="0"/>
    <x v="3"/>
    <x v="2"/>
    <x v="0"/>
    <x v="6"/>
    <x v="5"/>
    <x v="1"/>
    <x v="1"/>
    <x v="33"/>
    <x v="3"/>
    <x v="0"/>
    <x v="2"/>
    <x v="24"/>
    <x v="1"/>
    <x v="1"/>
    <x v="0"/>
    <d v="2025-11-30T00:00:00"/>
    <m/>
    <s v="Pune"/>
    <s v="Maharashtra"/>
    <n v="0"/>
    <s v="Pune"/>
    <n v="9246"/>
  </r>
  <r>
    <x v="795"/>
    <x v="15"/>
    <x v="0"/>
    <s v="Research &amp; Development"/>
    <x v="9"/>
    <x v="0"/>
    <x v="2"/>
    <x v="3"/>
    <n v="12119"/>
    <n v="116"/>
    <x v="0"/>
    <x v="3"/>
    <x v="0"/>
    <x v="0"/>
    <x v="6"/>
    <x v="3"/>
    <x v="7"/>
    <x v="5"/>
    <x v="12"/>
    <x v="1"/>
    <x v="0"/>
    <x v="0"/>
    <x v="26"/>
    <x v="0"/>
    <x v="1"/>
    <x v="0"/>
    <d v="2020-12-17T00:00:00"/>
    <m/>
    <s v="Delhi"/>
    <s v="Delhi"/>
    <n v="0"/>
    <s v="Delhi"/>
    <n v="12119"/>
  </r>
  <r>
    <x v="796"/>
    <x v="5"/>
    <x v="1"/>
    <s v="Sales"/>
    <x v="8"/>
    <x v="2"/>
    <x v="0"/>
    <x v="2"/>
    <n v="5859"/>
    <n v="78"/>
    <x v="0"/>
    <x v="0"/>
    <x v="0"/>
    <x v="2"/>
    <x v="11"/>
    <x v="6"/>
    <x v="1"/>
    <x v="0"/>
    <x v="10"/>
    <x v="5"/>
    <x v="0"/>
    <x v="0"/>
    <x v="25"/>
    <x v="2"/>
    <x v="3"/>
    <x v="0"/>
    <d v="2025-09-27T00:00:00"/>
    <m/>
    <s v="Delhi"/>
    <s v="Delhi"/>
    <n v="0"/>
    <s v="Delhi"/>
    <n v="5859"/>
  </r>
  <r>
    <x v="797"/>
    <x v="16"/>
    <x v="0"/>
    <s v="Sales"/>
    <x v="13"/>
    <x v="1"/>
    <x v="3"/>
    <x v="1"/>
    <n v="10190"/>
    <n v="29"/>
    <x v="1"/>
    <x v="2"/>
    <x v="2"/>
    <x v="1"/>
    <x v="8"/>
    <x v="6"/>
    <x v="6"/>
    <x v="0"/>
    <x v="5"/>
    <x v="5"/>
    <x v="0"/>
    <x v="0"/>
    <x v="29"/>
    <x v="0"/>
    <x v="2"/>
    <x v="1"/>
    <d v="2024-09-05T00:00:00"/>
    <d v="2026-07-24T00:00:00"/>
    <s v="Kochi"/>
    <s v="Kerala"/>
    <n v="0"/>
    <s v="Kochi"/>
    <n v="10190"/>
  </r>
  <r>
    <x v="798"/>
    <x v="28"/>
    <x v="0"/>
    <s v="IT"/>
    <x v="0"/>
    <x v="2"/>
    <x v="5"/>
    <x v="2"/>
    <n v="5962"/>
    <n v="36"/>
    <x v="1"/>
    <x v="3"/>
    <x v="3"/>
    <x v="0"/>
    <x v="7"/>
    <x v="5"/>
    <x v="3"/>
    <x v="4"/>
    <x v="29"/>
    <x v="6"/>
    <x v="0"/>
    <x v="0"/>
    <x v="12"/>
    <x v="0"/>
    <x v="3"/>
    <x v="0"/>
    <d v="2025-06-20T00:00:00"/>
    <m/>
    <s v="Chennai"/>
    <s v="Tamil Nadu"/>
    <n v="0"/>
    <s v="Chennai"/>
    <n v="5962"/>
  </r>
  <r>
    <x v="799"/>
    <x v="6"/>
    <x v="0"/>
    <s v="Finance"/>
    <x v="3"/>
    <x v="1"/>
    <x v="1"/>
    <x v="1"/>
    <n v="6850"/>
    <n v="34"/>
    <x v="0"/>
    <x v="1"/>
    <x v="3"/>
    <x v="2"/>
    <x v="2"/>
    <x v="2"/>
    <x v="2"/>
    <x v="0"/>
    <x v="29"/>
    <x v="4"/>
    <x v="0"/>
    <x v="1"/>
    <x v="29"/>
    <x v="1"/>
    <x v="2"/>
    <x v="0"/>
    <d v="2022-09-07T00:00:00"/>
    <m/>
    <s v="Chennai"/>
    <s v="Tamil Nadu"/>
    <n v="0"/>
    <s v="Chennai"/>
    <n v="6850"/>
  </r>
  <r>
    <x v="800"/>
    <x v="28"/>
    <x v="0"/>
    <s v="IT"/>
    <x v="7"/>
    <x v="2"/>
    <x v="1"/>
    <x v="3"/>
    <n v="9991"/>
    <n v="75"/>
    <x v="0"/>
    <x v="3"/>
    <x v="2"/>
    <x v="3"/>
    <x v="0"/>
    <x v="8"/>
    <x v="7"/>
    <x v="0"/>
    <x v="19"/>
    <x v="6"/>
    <x v="0"/>
    <x v="0"/>
    <x v="6"/>
    <x v="0"/>
    <x v="2"/>
    <x v="0"/>
    <d v="2018-09-18T00:00:00"/>
    <m/>
    <s v="Pune"/>
    <s v="Maharashtra"/>
    <n v="0"/>
    <s v="Pune"/>
    <n v="9991"/>
  </r>
  <r>
    <x v="801"/>
    <x v="31"/>
    <x v="1"/>
    <s v="Research &amp; Development"/>
    <x v="9"/>
    <x v="0"/>
    <x v="5"/>
    <x v="0"/>
    <n v="7726"/>
    <n v="101"/>
    <x v="0"/>
    <x v="0"/>
    <x v="3"/>
    <x v="1"/>
    <x v="7"/>
    <x v="6"/>
    <x v="5"/>
    <x v="4"/>
    <x v="11"/>
    <x v="4"/>
    <x v="0"/>
    <x v="1"/>
    <x v="3"/>
    <x v="0"/>
    <x v="0"/>
    <x v="0"/>
    <d v="2021-09-30T00:00:00"/>
    <m/>
    <s v="Hyderabad"/>
    <s v="Telangana"/>
    <n v="0"/>
    <s v="Hyderabad"/>
    <n v="7726"/>
  </r>
  <r>
    <x v="802"/>
    <x v="19"/>
    <x v="0"/>
    <s v="Operations"/>
    <x v="2"/>
    <x v="0"/>
    <x v="3"/>
    <x v="0"/>
    <n v="9203"/>
    <n v="78"/>
    <x v="0"/>
    <x v="1"/>
    <x v="2"/>
    <x v="0"/>
    <x v="1"/>
    <x v="5"/>
    <x v="5"/>
    <x v="2"/>
    <x v="4"/>
    <x v="5"/>
    <x v="0"/>
    <x v="0"/>
    <x v="6"/>
    <x v="0"/>
    <x v="0"/>
    <x v="0"/>
    <d v="2017-11-10T00:00:00"/>
    <m/>
    <s v="Kochi"/>
    <s v="Kerala"/>
    <n v="0"/>
    <s v="Kochi"/>
    <n v="9203"/>
  </r>
  <r>
    <x v="803"/>
    <x v="20"/>
    <x v="0"/>
    <s v="Human Resources"/>
    <x v="13"/>
    <x v="0"/>
    <x v="5"/>
    <x v="1"/>
    <n v="6796"/>
    <n v="113"/>
    <x v="0"/>
    <x v="2"/>
    <x v="3"/>
    <x v="2"/>
    <x v="5"/>
    <x v="5"/>
    <x v="3"/>
    <x v="3"/>
    <x v="17"/>
    <x v="3"/>
    <x v="0"/>
    <x v="0"/>
    <x v="16"/>
    <x v="0"/>
    <x v="0"/>
    <x v="0"/>
    <d v="2020-09-22T00:00:00"/>
    <m/>
    <s v="Coimbatore"/>
    <s v="Tamil Nadu"/>
    <n v="0"/>
    <s v="Coimbatore"/>
    <n v="6796"/>
  </r>
  <r>
    <x v="804"/>
    <x v="16"/>
    <x v="1"/>
    <s v="Sales"/>
    <x v="4"/>
    <x v="1"/>
    <x v="4"/>
    <x v="3"/>
    <n v="12539"/>
    <n v="72"/>
    <x v="0"/>
    <x v="2"/>
    <x v="3"/>
    <x v="3"/>
    <x v="14"/>
    <x v="0"/>
    <x v="2"/>
    <x v="4"/>
    <x v="3"/>
    <x v="4"/>
    <x v="0"/>
    <x v="0"/>
    <x v="17"/>
    <x v="0"/>
    <x v="0"/>
    <x v="0"/>
    <d v="2023-05-20T00:00:00"/>
    <m/>
    <s v="Bengaluru"/>
    <s v="Karnataka"/>
    <n v="0"/>
    <s v="Bengaluru"/>
    <n v="12539"/>
  </r>
  <r>
    <x v="805"/>
    <x v="11"/>
    <x v="1"/>
    <s v="Sales"/>
    <x v="4"/>
    <x v="0"/>
    <x v="1"/>
    <x v="1"/>
    <n v="6759"/>
    <n v="89"/>
    <x v="0"/>
    <x v="1"/>
    <x v="3"/>
    <x v="3"/>
    <x v="6"/>
    <x v="7"/>
    <x v="2"/>
    <x v="0"/>
    <x v="22"/>
    <x v="4"/>
    <x v="0"/>
    <x v="0"/>
    <x v="13"/>
    <x v="1"/>
    <x v="2"/>
    <x v="0"/>
    <d v="2019-07-16T00:00:00"/>
    <m/>
    <s v="Bengaluru"/>
    <s v="Karnataka"/>
    <n v="0"/>
    <s v="Bengaluru"/>
    <n v="6759"/>
  </r>
  <r>
    <x v="806"/>
    <x v="16"/>
    <x v="0"/>
    <s v="Finance"/>
    <x v="14"/>
    <x v="0"/>
    <x v="4"/>
    <x v="1"/>
    <n v="9084"/>
    <n v="44"/>
    <x v="0"/>
    <x v="0"/>
    <x v="0"/>
    <x v="3"/>
    <x v="1"/>
    <x v="5"/>
    <x v="1"/>
    <x v="1"/>
    <x v="4"/>
    <x v="1"/>
    <x v="0"/>
    <x v="0"/>
    <x v="2"/>
    <x v="0"/>
    <x v="0"/>
    <x v="0"/>
    <d v="2020-04-22T00:00:00"/>
    <m/>
    <s v="Ahmedabad"/>
    <s v="Gujarat"/>
    <n v="0"/>
    <s v="Ahmedabad"/>
    <n v="9084"/>
  </r>
  <r>
    <x v="807"/>
    <x v="16"/>
    <x v="1"/>
    <s v="Sales"/>
    <x v="13"/>
    <x v="2"/>
    <x v="2"/>
    <x v="4"/>
    <n v="13765"/>
    <n v="25"/>
    <x v="0"/>
    <x v="3"/>
    <x v="3"/>
    <x v="2"/>
    <x v="8"/>
    <x v="2"/>
    <x v="3"/>
    <x v="6"/>
    <x v="19"/>
    <x v="2"/>
    <x v="0"/>
    <x v="0"/>
    <x v="15"/>
    <x v="0"/>
    <x v="2"/>
    <x v="0"/>
    <d v="2018-10-21T00:00:00"/>
    <m/>
    <s v="Coimbatore"/>
    <s v="Tamil Nadu"/>
    <n v="0"/>
    <s v="Coimbatore"/>
    <n v="13765"/>
  </r>
  <r>
    <x v="808"/>
    <x v="7"/>
    <x v="0"/>
    <s v="Research &amp; Development"/>
    <x v="9"/>
    <x v="1"/>
    <x v="5"/>
    <x v="1"/>
    <n v="6687"/>
    <n v="93"/>
    <x v="1"/>
    <x v="2"/>
    <x v="3"/>
    <x v="1"/>
    <x v="7"/>
    <x v="6"/>
    <x v="2"/>
    <x v="3"/>
    <x v="1"/>
    <x v="2"/>
    <x v="1"/>
    <x v="1"/>
    <x v="29"/>
    <x v="2"/>
    <x v="0"/>
    <x v="0"/>
    <d v="2015-10-11T00:00:00"/>
    <m/>
    <s v="Ahmedabad"/>
    <s v="Gujarat"/>
    <n v="0"/>
    <s v="Ahmedabad"/>
    <n v="6687"/>
  </r>
  <r>
    <x v="809"/>
    <x v="28"/>
    <x v="1"/>
    <s v="Operations"/>
    <x v="11"/>
    <x v="0"/>
    <x v="0"/>
    <x v="1"/>
    <n v="7420"/>
    <n v="34"/>
    <x v="0"/>
    <x v="1"/>
    <x v="0"/>
    <x v="3"/>
    <x v="1"/>
    <x v="5"/>
    <x v="4"/>
    <x v="0"/>
    <x v="0"/>
    <x v="3"/>
    <x v="0"/>
    <x v="2"/>
    <x v="2"/>
    <x v="0"/>
    <x v="3"/>
    <x v="1"/>
    <d v="2016-12-03T00:00:00"/>
    <d v="2019-08-27T00:00:00"/>
    <s v="Coimbatore"/>
    <s v="Tamil Nadu"/>
    <n v="0"/>
    <s v="Coimbatore"/>
    <n v="7420"/>
  </r>
  <r>
    <x v="810"/>
    <x v="21"/>
    <x v="0"/>
    <s v="Sales"/>
    <x v="13"/>
    <x v="1"/>
    <x v="0"/>
    <x v="2"/>
    <n v="8025"/>
    <n v="116"/>
    <x v="0"/>
    <x v="0"/>
    <x v="3"/>
    <x v="2"/>
    <x v="1"/>
    <x v="1"/>
    <x v="3"/>
    <x v="3"/>
    <x v="33"/>
    <x v="6"/>
    <x v="0"/>
    <x v="0"/>
    <x v="24"/>
    <x v="0"/>
    <x v="2"/>
    <x v="0"/>
    <d v="2016-10-29T00:00:00"/>
    <m/>
    <s v="Mumbai"/>
    <s v="Maharashtra"/>
    <n v="0"/>
    <s v="Mumbai"/>
    <n v="8025"/>
  </r>
  <r>
    <x v="811"/>
    <x v="27"/>
    <x v="0"/>
    <s v="Sales"/>
    <x v="13"/>
    <x v="1"/>
    <x v="5"/>
    <x v="2"/>
    <n v="4432"/>
    <n v="116"/>
    <x v="0"/>
    <x v="1"/>
    <x v="2"/>
    <x v="3"/>
    <x v="5"/>
    <x v="2"/>
    <x v="6"/>
    <x v="3"/>
    <x v="19"/>
    <x v="5"/>
    <x v="0"/>
    <x v="0"/>
    <x v="8"/>
    <x v="1"/>
    <x v="3"/>
    <x v="1"/>
    <d v="2017-12-21T00:00:00"/>
    <d v="2022-10-01T00:00:00"/>
    <s v="Pune"/>
    <s v="Maharashtra"/>
    <n v="0"/>
    <s v="Pune"/>
    <n v="4432"/>
  </r>
  <r>
    <x v="812"/>
    <x v="37"/>
    <x v="0"/>
    <s v="Operations"/>
    <x v="2"/>
    <x v="0"/>
    <x v="1"/>
    <x v="0"/>
    <n v="9186"/>
    <n v="45"/>
    <x v="0"/>
    <x v="3"/>
    <x v="3"/>
    <x v="3"/>
    <x v="8"/>
    <x v="2"/>
    <x v="2"/>
    <x v="6"/>
    <x v="12"/>
    <x v="3"/>
    <x v="0"/>
    <x v="1"/>
    <x v="15"/>
    <x v="0"/>
    <x v="3"/>
    <x v="0"/>
    <d v="2015-09-11T00:00:00"/>
    <m/>
    <s v="Ahmedabad"/>
    <s v="Gujarat"/>
    <n v="0"/>
    <s v="Ahmedabad"/>
    <n v="9186"/>
  </r>
  <r>
    <x v="813"/>
    <x v="16"/>
    <x v="0"/>
    <s v="Human Resources"/>
    <x v="13"/>
    <x v="2"/>
    <x v="1"/>
    <x v="1"/>
    <n v="8162"/>
    <n v="33"/>
    <x v="1"/>
    <x v="0"/>
    <x v="0"/>
    <x v="3"/>
    <x v="0"/>
    <x v="1"/>
    <x v="1"/>
    <x v="2"/>
    <x v="4"/>
    <x v="4"/>
    <x v="0"/>
    <x v="1"/>
    <x v="13"/>
    <x v="0"/>
    <x v="2"/>
    <x v="0"/>
    <d v="2024-11-29T00:00:00"/>
    <m/>
    <s v="Kolkata"/>
    <s v="West Bengal"/>
    <n v="0"/>
    <s v="Kolkata"/>
    <n v="8162"/>
  </r>
  <r>
    <x v="814"/>
    <x v="15"/>
    <x v="0"/>
    <s v="Sales"/>
    <x v="4"/>
    <x v="3"/>
    <x v="0"/>
    <x v="3"/>
    <n v="11804"/>
    <n v="109"/>
    <x v="0"/>
    <x v="2"/>
    <x v="0"/>
    <x v="0"/>
    <x v="8"/>
    <x v="2"/>
    <x v="4"/>
    <x v="6"/>
    <x v="29"/>
    <x v="4"/>
    <x v="0"/>
    <x v="0"/>
    <x v="0"/>
    <x v="2"/>
    <x v="3"/>
    <x v="1"/>
    <d v="2023-08-27T00:00:00"/>
    <d v="2026-05-18T00:00:00"/>
    <s v="Mumbai"/>
    <s v="Maharashtra"/>
    <n v="0"/>
    <s v="Mumbai"/>
    <n v="11804"/>
  </r>
  <r>
    <x v="815"/>
    <x v="12"/>
    <x v="0"/>
    <s v="Operations"/>
    <x v="5"/>
    <x v="1"/>
    <x v="4"/>
    <x v="2"/>
    <n v="4801"/>
    <n v="110"/>
    <x v="0"/>
    <x v="2"/>
    <x v="2"/>
    <x v="2"/>
    <x v="1"/>
    <x v="2"/>
    <x v="4"/>
    <x v="4"/>
    <x v="20"/>
    <x v="2"/>
    <x v="1"/>
    <x v="2"/>
    <x v="22"/>
    <x v="0"/>
    <x v="2"/>
    <x v="0"/>
    <d v="2024-02-15T00:00:00"/>
    <m/>
    <s v="Mumbai"/>
    <s v="Maharashtra"/>
    <n v="0"/>
    <s v="Mumbai"/>
    <n v="4801"/>
  </r>
  <r>
    <x v="816"/>
    <x v="18"/>
    <x v="1"/>
    <s v="Operations"/>
    <x v="11"/>
    <x v="2"/>
    <x v="0"/>
    <x v="0"/>
    <n v="8703"/>
    <n v="76"/>
    <x v="0"/>
    <x v="3"/>
    <x v="2"/>
    <x v="2"/>
    <x v="8"/>
    <x v="0"/>
    <x v="3"/>
    <x v="3"/>
    <x v="14"/>
    <x v="4"/>
    <x v="1"/>
    <x v="0"/>
    <x v="28"/>
    <x v="1"/>
    <x v="0"/>
    <x v="1"/>
    <d v="2021-01-16T00:00:00"/>
    <d v="2025-02-07T00:00:00"/>
    <s v="Pune"/>
    <s v="Maharashtra"/>
    <n v="0"/>
    <s v="Pune"/>
    <n v="8703"/>
  </r>
  <r>
    <x v="817"/>
    <x v="29"/>
    <x v="0"/>
    <s v="Human Resources"/>
    <x v="13"/>
    <x v="2"/>
    <x v="1"/>
    <x v="0"/>
    <n v="9445"/>
    <n v="60"/>
    <x v="0"/>
    <x v="0"/>
    <x v="2"/>
    <x v="3"/>
    <x v="8"/>
    <x v="3"/>
    <x v="5"/>
    <x v="3"/>
    <x v="29"/>
    <x v="5"/>
    <x v="1"/>
    <x v="1"/>
    <x v="12"/>
    <x v="2"/>
    <x v="3"/>
    <x v="0"/>
    <d v="2015-01-19T00:00:00"/>
    <m/>
    <s v="Kolkata"/>
    <s v="West Bengal"/>
    <n v="0"/>
    <s v="Kolkata"/>
    <n v="9445"/>
  </r>
  <r>
    <x v="818"/>
    <x v="3"/>
    <x v="0"/>
    <s v="Finance"/>
    <x v="3"/>
    <x v="1"/>
    <x v="1"/>
    <x v="0"/>
    <n v="10444"/>
    <n v="67"/>
    <x v="1"/>
    <x v="0"/>
    <x v="1"/>
    <x v="1"/>
    <x v="1"/>
    <x v="3"/>
    <x v="5"/>
    <x v="2"/>
    <x v="0"/>
    <x v="1"/>
    <x v="0"/>
    <x v="0"/>
    <x v="18"/>
    <x v="1"/>
    <x v="3"/>
    <x v="0"/>
    <d v="2016-10-10T00:00:00"/>
    <m/>
    <s v="Bengaluru"/>
    <s v="Karnataka"/>
    <n v="0"/>
    <s v="Bengaluru"/>
    <n v="10444"/>
  </r>
  <r>
    <x v="819"/>
    <x v="35"/>
    <x v="1"/>
    <s v="Research &amp; Development"/>
    <x v="9"/>
    <x v="0"/>
    <x v="1"/>
    <x v="1"/>
    <n v="6842"/>
    <n v="113"/>
    <x v="0"/>
    <x v="2"/>
    <x v="2"/>
    <x v="2"/>
    <x v="8"/>
    <x v="0"/>
    <x v="3"/>
    <x v="6"/>
    <x v="14"/>
    <x v="0"/>
    <x v="1"/>
    <x v="0"/>
    <x v="22"/>
    <x v="0"/>
    <x v="3"/>
    <x v="0"/>
    <d v="2017-06-19T00:00:00"/>
    <m/>
    <s v="Bengaluru"/>
    <s v="Karnataka"/>
    <n v="0"/>
    <s v="Bengaluru"/>
    <n v="6842"/>
  </r>
  <r>
    <x v="820"/>
    <x v="6"/>
    <x v="1"/>
    <s v="Sales"/>
    <x v="13"/>
    <x v="0"/>
    <x v="5"/>
    <x v="1"/>
    <n v="9878"/>
    <n v="77"/>
    <x v="0"/>
    <x v="1"/>
    <x v="1"/>
    <x v="2"/>
    <x v="11"/>
    <x v="2"/>
    <x v="2"/>
    <x v="0"/>
    <x v="10"/>
    <x v="1"/>
    <x v="0"/>
    <x v="0"/>
    <x v="16"/>
    <x v="2"/>
    <x v="1"/>
    <x v="0"/>
    <d v="2023-01-30T00:00:00"/>
    <m/>
    <s v="Ahmedabad"/>
    <s v="Gujarat"/>
    <n v="0"/>
    <s v="Ahmedabad"/>
    <n v="9878"/>
  </r>
  <r>
    <x v="821"/>
    <x v="12"/>
    <x v="1"/>
    <s v="Human Resources"/>
    <x v="13"/>
    <x v="0"/>
    <x v="5"/>
    <x v="0"/>
    <n v="8665"/>
    <n v="43"/>
    <x v="0"/>
    <x v="0"/>
    <x v="2"/>
    <x v="1"/>
    <x v="6"/>
    <x v="2"/>
    <x v="2"/>
    <x v="0"/>
    <x v="9"/>
    <x v="3"/>
    <x v="0"/>
    <x v="0"/>
    <x v="23"/>
    <x v="0"/>
    <x v="3"/>
    <x v="0"/>
    <d v="2023-11-18T00:00:00"/>
    <m/>
    <s v="Kolkata"/>
    <s v="West Bengal"/>
    <n v="0"/>
    <s v="Kolkata"/>
    <n v="8665"/>
  </r>
  <r>
    <x v="822"/>
    <x v="35"/>
    <x v="0"/>
    <s v="Research &amp; Development"/>
    <x v="1"/>
    <x v="1"/>
    <x v="3"/>
    <x v="3"/>
    <n v="10460"/>
    <n v="90"/>
    <x v="1"/>
    <x v="1"/>
    <x v="1"/>
    <x v="0"/>
    <x v="0"/>
    <x v="4"/>
    <x v="3"/>
    <x v="0"/>
    <x v="28"/>
    <x v="5"/>
    <x v="1"/>
    <x v="0"/>
    <x v="27"/>
    <x v="2"/>
    <x v="1"/>
    <x v="0"/>
    <d v="2022-06-29T00:00:00"/>
    <m/>
    <s v="Hyderabad"/>
    <s v="Telangana"/>
    <n v="0"/>
    <s v="Hyderabad"/>
    <n v="10460"/>
  </r>
  <r>
    <x v="823"/>
    <x v="3"/>
    <x v="0"/>
    <s v="Finance"/>
    <x v="14"/>
    <x v="1"/>
    <x v="5"/>
    <x v="1"/>
    <n v="7259"/>
    <n v="117"/>
    <x v="0"/>
    <x v="0"/>
    <x v="2"/>
    <x v="3"/>
    <x v="1"/>
    <x v="5"/>
    <x v="1"/>
    <x v="2"/>
    <x v="12"/>
    <x v="4"/>
    <x v="1"/>
    <x v="0"/>
    <x v="29"/>
    <x v="2"/>
    <x v="1"/>
    <x v="0"/>
    <d v="2021-06-10T00:00:00"/>
    <m/>
    <s v="Delhi"/>
    <s v="Delhi"/>
    <n v="0"/>
    <s v="Delhi"/>
    <n v="7259"/>
  </r>
  <r>
    <x v="824"/>
    <x v="26"/>
    <x v="0"/>
    <s v="IT"/>
    <x v="0"/>
    <x v="1"/>
    <x v="5"/>
    <x v="1"/>
    <n v="6963"/>
    <n v="30"/>
    <x v="1"/>
    <x v="1"/>
    <x v="3"/>
    <x v="1"/>
    <x v="1"/>
    <x v="1"/>
    <x v="4"/>
    <x v="4"/>
    <x v="30"/>
    <x v="5"/>
    <x v="0"/>
    <x v="0"/>
    <x v="16"/>
    <x v="1"/>
    <x v="2"/>
    <x v="0"/>
    <d v="2019-01-09T00:00:00"/>
    <m/>
    <s v="Hyderabad"/>
    <s v="Telangana"/>
    <n v="0"/>
    <s v="Hyderabad"/>
    <n v="6963"/>
  </r>
  <r>
    <x v="825"/>
    <x v="8"/>
    <x v="0"/>
    <s v="Sales"/>
    <x v="4"/>
    <x v="2"/>
    <x v="0"/>
    <x v="0"/>
    <n v="8495"/>
    <n v="74"/>
    <x v="0"/>
    <x v="1"/>
    <x v="0"/>
    <x v="2"/>
    <x v="6"/>
    <x v="3"/>
    <x v="4"/>
    <x v="6"/>
    <x v="9"/>
    <x v="0"/>
    <x v="0"/>
    <x v="1"/>
    <x v="23"/>
    <x v="0"/>
    <x v="0"/>
    <x v="0"/>
    <d v="2015-10-14T00:00:00"/>
    <m/>
    <s v="Kolkata"/>
    <s v="West Bengal"/>
    <n v="0"/>
    <s v="Kolkata"/>
    <n v="8495"/>
  </r>
  <r>
    <x v="826"/>
    <x v="33"/>
    <x v="0"/>
    <s v="Human Resources"/>
    <x v="13"/>
    <x v="0"/>
    <x v="0"/>
    <x v="1"/>
    <n v="8511"/>
    <n v="75"/>
    <x v="1"/>
    <x v="1"/>
    <x v="0"/>
    <x v="2"/>
    <x v="5"/>
    <x v="3"/>
    <x v="2"/>
    <x v="3"/>
    <x v="10"/>
    <x v="0"/>
    <x v="0"/>
    <x v="0"/>
    <x v="11"/>
    <x v="0"/>
    <x v="3"/>
    <x v="0"/>
    <d v="2017-07-26T00:00:00"/>
    <m/>
    <s v="Chennai"/>
    <s v="Tamil Nadu"/>
    <n v="0"/>
    <s v="Chennai"/>
    <n v="8511"/>
  </r>
  <r>
    <x v="827"/>
    <x v="25"/>
    <x v="1"/>
    <s v="Research &amp; Development"/>
    <x v="9"/>
    <x v="1"/>
    <x v="0"/>
    <x v="2"/>
    <n v="6642"/>
    <n v="97"/>
    <x v="0"/>
    <x v="1"/>
    <x v="3"/>
    <x v="3"/>
    <x v="5"/>
    <x v="6"/>
    <x v="7"/>
    <x v="6"/>
    <x v="19"/>
    <x v="1"/>
    <x v="0"/>
    <x v="0"/>
    <x v="10"/>
    <x v="0"/>
    <x v="3"/>
    <x v="0"/>
    <d v="2023-11-19T00:00:00"/>
    <m/>
    <s v="Delhi"/>
    <s v="Delhi"/>
    <n v="0"/>
    <s v="Delhi"/>
    <n v="6642"/>
  </r>
  <r>
    <x v="828"/>
    <x v="10"/>
    <x v="1"/>
    <s v="Operations"/>
    <x v="2"/>
    <x v="1"/>
    <x v="3"/>
    <x v="3"/>
    <n v="12163"/>
    <n v="77"/>
    <x v="1"/>
    <x v="2"/>
    <x v="3"/>
    <x v="0"/>
    <x v="4"/>
    <x v="6"/>
    <x v="3"/>
    <x v="3"/>
    <x v="21"/>
    <x v="1"/>
    <x v="0"/>
    <x v="0"/>
    <x v="13"/>
    <x v="2"/>
    <x v="0"/>
    <x v="0"/>
    <d v="2021-09-24T00:00:00"/>
    <m/>
    <s v="Delhi"/>
    <s v="Delhi"/>
    <n v="0"/>
    <s v="Delhi"/>
    <n v="12163"/>
  </r>
  <r>
    <x v="829"/>
    <x v="13"/>
    <x v="1"/>
    <s v="Research &amp; Development"/>
    <x v="9"/>
    <x v="1"/>
    <x v="1"/>
    <x v="2"/>
    <n v="5575"/>
    <n v="44"/>
    <x v="1"/>
    <x v="3"/>
    <x v="0"/>
    <x v="0"/>
    <x v="8"/>
    <x v="0"/>
    <x v="5"/>
    <x v="0"/>
    <x v="2"/>
    <x v="1"/>
    <x v="0"/>
    <x v="0"/>
    <x v="25"/>
    <x v="0"/>
    <x v="0"/>
    <x v="0"/>
    <d v="2023-04-16T00:00:00"/>
    <m/>
    <s v="Kolkata"/>
    <s v="West Bengal"/>
    <n v="0"/>
    <s v="Kolkata"/>
    <n v="5575"/>
  </r>
  <r>
    <x v="830"/>
    <x v="36"/>
    <x v="0"/>
    <s v="Finance"/>
    <x v="3"/>
    <x v="0"/>
    <x v="0"/>
    <x v="1"/>
    <n v="6872"/>
    <n v="82"/>
    <x v="0"/>
    <x v="1"/>
    <x v="3"/>
    <x v="1"/>
    <x v="7"/>
    <x v="5"/>
    <x v="2"/>
    <x v="4"/>
    <x v="8"/>
    <x v="0"/>
    <x v="1"/>
    <x v="0"/>
    <x v="15"/>
    <x v="0"/>
    <x v="2"/>
    <x v="0"/>
    <d v="2025-01-13T00:00:00"/>
    <m/>
    <s v="Delhi"/>
    <s v="Delhi"/>
    <n v="0"/>
    <s v="Delhi"/>
    <n v="6872"/>
  </r>
  <r>
    <x v="831"/>
    <x v="39"/>
    <x v="1"/>
    <s v="Human Resources"/>
    <x v="12"/>
    <x v="1"/>
    <x v="0"/>
    <x v="0"/>
    <n v="10045"/>
    <n v="37"/>
    <x v="0"/>
    <x v="3"/>
    <x v="1"/>
    <x v="0"/>
    <x v="5"/>
    <x v="0"/>
    <x v="3"/>
    <x v="4"/>
    <x v="29"/>
    <x v="0"/>
    <x v="0"/>
    <x v="0"/>
    <x v="20"/>
    <x v="1"/>
    <x v="2"/>
    <x v="0"/>
    <d v="2018-02-05T00:00:00"/>
    <m/>
    <s v="Pune"/>
    <s v="Maharashtra"/>
    <n v="0"/>
    <s v="Pune"/>
    <n v="10045"/>
  </r>
  <r>
    <x v="832"/>
    <x v="32"/>
    <x v="0"/>
    <s v="Research &amp; Development"/>
    <x v="10"/>
    <x v="0"/>
    <x v="1"/>
    <x v="2"/>
    <n v="6782"/>
    <n v="75"/>
    <x v="0"/>
    <x v="0"/>
    <x v="0"/>
    <x v="3"/>
    <x v="0"/>
    <x v="1"/>
    <x v="4"/>
    <x v="1"/>
    <x v="28"/>
    <x v="0"/>
    <x v="0"/>
    <x v="0"/>
    <x v="28"/>
    <x v="1"/>
    <x v="0"/>
    <x v="0"/>
    <d v="2021-08-21T00:00:00"/>
    <m/>
    <s v="Mumbai"/>
    <s v="Maharashtra"/>
    <n v="0"/>
    <s v="Mumbai"/>
    <n v="6782"/>
  </r>
  <r>
    <x v="833"/>
    <x v="22"/>
    <x v="1"/>
    <s v="Finance"/>
    <x v="3"/>
    <x v="0"/>
    <x v="0"/>
    <x v="2"/>
    <n v="6575"/>
    <n v="47"/>
    <x v="0"/>
    <x v="2"/>
    <x v="3"/>
    <x v="3"/>
    <x v="8"/>
    <x v="2"/>
    <x v="2"/>
    <x v="2"/>
    <x v="26"/>
    <x v="2"/>
    <x v="0"/>
    <x v="0"/>
    <x v="5"/>
    <x v="1"/>
    <x v="0"/>
    <x v="1"/>
    <d v="2023-03-09T00:00:00"/>
    <d v="2025-04-27T00:00:00"/>
    <s v="Coimbatore"/>
    <s v="Tamil Nadu"/>
    <n v="0"/>
    <s v="Coimbatore"/>
    <n v="6575"/>
  </r>
  <r>
    <x v="834"/>
    <x v="12"/>
    <x v="0"/>
    <s v="IT"/>
    <x v="6"/>
    <x v="0"/>
    <x v="0"/>
    <x v="2"/>
    <n v="7165"/>
    <n v="119"/>
    <x v="0"/>
    <x v="2"/>
    <x v="3"/>
    <x v="0"/>
    <x v="3"/>
    <x v="3"/>
    <x v="1"/>
    <x v="0"/>
    <x v="22"/>
    <x v="3"/>
    <x v="0"/>
    <x v="0"/>
    <x v="8"/>
    <x v="0"/>
    <x v="2"/>
    <x v="0"/>
    <d v="2023-05-29T00:00:00"/>
    <m/>
    <s v="Ahmedabad"/>
    <s v="Gujarat"/>
    <n v="0"/>
    <s v="Ahmedabad"/>
    <n v="7165"/>
  </r>
  <r>
    <x v="835"/>
    <x v="2"/>
    <x v="0"/>
    <s v="Human Resources"/>
    <x v="13"/>
    <x v="2"/>
    <x v="3"/>
    <x v="2"/>
    <n v="6075"/>
    <n v="95"/>
    <x v="0"/>
    <x v="3"/>
    <x v="1"/>
    <x v="2"/>
    <x v="9"/>
    <x v="6"/>
    <x v="1"/>
    <x v="1"/>
    <x v="29"/>
    <x v="1"/>
    <x v="0"/>
    <x v="0"/>
    <x v="20"/>
    <x v="0"/>
    <x v="1"/>
    <x v="0"/>
    <d v="2024-10-02T00:00:00"/>
    <m/>
    <s v="Chennai"/>
    <s v="Tamil Nadu"/>
    <n v="0"/>
    <s v="Chennai"/>
    <n v="6075"/>
  </r>
  <r>
    <x v="836"/>
    <x v="14"/>
    <x v="0"/>
    <s v="IT"/>
    <x v="7"/>
    <x v="1"/>
    <x v="0"/>
    <x v="1"/>
    <n v="8528"/>
    <n v="95"/>
    <x v="1"/>
    <x v="2"/>
    <x v="2"/>
    <x v="3"/>
    <x v="2"/>
    <x v="2"/>
    <x v="2"/>
    <x v="0"/>
    <x v="21"/>
    <x v="0"/>
    <x v="0"/>
    <x v="0"/>
    <x v="7"/>
    <x v="1"/>
    <x v="0"/>
    <x v="0"/>
    <d v="2025-03-16T00:00:00"/>
    <m/>
    <s v="Kochi"/>
    <s v="Kerala"/>
    <n v="0"/>
    <s v="Kochi"/>
    <n v="8528"/>
  </r>
  <r>
    <x v="837"/>
    <x v="33"/>
    <x v="1"/>
    <s v="Operations"/>
    <x v="5"/>
    <x v="1"/>
    <x v="1"/>
    <x v="0"/>
    <n v="9527"/>
    <n v="25"/>
    <x v="1"/>
    <x v="0"/>
    <x v="2"/>
    <x v="0"/>
    <x v="1"/>
    <x v="1"/>
    <x v="2"/>
    <x v="4"/>
    <x v="36"/>
    <x v="0"/>
    <x v="1"/>
    <x v="2"/>
    <x v="25"/>
    <x v="0"/>
    <x v="2"/>
    <x v="0"/>
    <d v="2022-02-13T00:00:00"/>
    <m/>
    <s v="Delhi"/>
    <s v="Delhi"/>
    <n v="0"/>
    <s v="Delhi"/>
    <n v="9527"/>
  </r>
  <r>
    <x v="838"/>
    <x v="12"/>
    <x v="1"/>
    <s v="Research &amp; Development"/>
    <x v="9"/>
    <x v="0"/>
    <x v="1"/>
    <x v="1"/>
    <n v="7881"/>
    <n v="65"/>
    <x v="0"/>
    <x v="2"/>
    <x v="0"/>
    <x v="0"/>
    <x v="7"/>
    <x v="5"/>
    <x v="5"/>
    <x v="4"/>
    <x v="8"/>
    <x v="4"/>
    <x v="0"/>
    <x v="0"/>
    <x v="15"/>
    <x v="1"/>
    <x v="0"/>
    <x v="0"/>
    <d v="2024-04-25T00:00:00"/>
    <m/>
    <s v="Bengaluru"/>
    <s v="Karnataka"/>
    <n v="0"/>
    <s v="Bengaluru"/>
    <n v="7881"/>
  </r>
  <r>
    <x v="839"/>
    <x v="9"/>
    <x v="1"/>
    <s v="Research &amp; Development"/>
    <x v="1"/>
    <x v="3"/>
    <x v="4"/>
    <x v="1"/>
    <n v="6646"/>
    <n v="90"/>
    <x v="0"/>
    <x v="1"/>
    <x v="2"/>
    <x v="3"/>
    <x v="4"/>
    <x v="6"/>
    <x v="3"/>
    <x v="3"/>
    <x v="28"/>
    <x v="6"/>
    <x v="1"/>
    <x v="2"/>
    <x v="29"/>
    <x v="2"/>
    <x v="2"/>
    <x v="0"/>
    <d v="2023-03-08T00:00:00"/>
    <m/>
    <s v="Pune"/>
    <s v="Maharashtra"/>
    <n v="0"/>
    <s v="Pune"/>
    <n v="6646"/>
  </r>
  <r>
    <x v="840"/>
    <x v="21"/>
    <x v="1"/>
    <s v="Sales"/>
    <x v="8"/>
    <x v="0"/>
    <x v="0"/>
    <x v="0"/>
    <n v="10755"/>
    <n v="71"/>
    <x v="1"/>
    <x v="2"/>
    <x v="2"/>
    <x v="3"/>
    <x v="2"/>
    <x v="2"/>
    <x v="2"/>
    <x v="0"/>
    <x v="33"/>
    <x v="0"/>
    <x v="1"/>
    <x v="0"/>
    <x v="19"/>
    <x v="2"/>
    <x v="2"/>
    <x v="0"/>
    <d v="2018-05-15T00:00:00"/>
    <m/>
    <s v="Delhi"/>
    <s v="Delhi"/>
    <n v="0"/>
    <s v="Delhi"/>
    <n v="10755"/>
  </r>
  <r>
    <x v="841"/>
    <x v="8"/>
    <x v="1"/>
    <s v="IT"/>
    <x v="7"/>
    <x v="1"/>
    <x v="4"/>
    <x v="1"/>
    <n v="6987"/>
    <n v="34"/>
    <x v="0"/>
    <x v="0"/>
    <x v="3"/>
    <x v="2"/>
    <x v="2"/>
    <x v="2"/>
    <x v="2"/>
    <x v="0"/>
    <x v="22"/>
    <x v="3"/>
    <x v="0"/>
    <x v="0"/>
    <x v="24"/>
    <x v="1"/>
    <x v="1"/>
    <x v="0"/>
    <d v="2015-07-16T00:00:00"/>
    <m/>
    <s v="Ahmedabad"/>
    <s v="Gujarat"/>
    <n v="0"/>
    <s v="Ahmedabad"/>
    <n v="6987"/>
  </r>
  <r>
    <x v="842"/>
    <x v="2"/>
    <x v="1"/>
    <s v="Human Resources"/>
    <x v="12"/>
    <x v="1"/>
    <x v="2"/>
    <x v="1"/>
    <n v="8237"/>
    <n v="74"/>
    <x v="0"/>
    <x v="1"/>
    <x v="1"/>
    <x v="1"/>
    <x v="3"/>
    <x v="6"/>
    <x v="2"/>
    <x v="0"/>
    <x v="18"/>
    <x v="3"/>
    <x v="0"/>
    <x v="0"/>
    <x v="0"/>
    <x v="1"/>
    <x v="3"/>
    <x v="0"/>
    <d v="2025-01-02T00:00:00"/>
    <m/>
    <s v="Ahmedabad"/>
    <s v="Gujarat"/>
    <n v="0"/>
    <s v="Ahmedabad"/>
    <n v="8237"/>
  </r>
  <r>
    <x v="843"/>
    <x v="38"/>
    <x v="0"/>
    <s v="Research &amp; Development"/>
    <x v="10"/>
    <x v="0"/>
    <x v="4"/>
    <x v="1"/>
    <n v="6519"/>
    <n v="87"/>
    <x v="0"/>
    <x v="3"/>
    <x v="3"/>
    <x v="1"/>
    <x v="2"/>
    <x v="2"/>
    <x v="2"/>
    <x v="0"/>
    <x v="20"/>
    <x v="6"/>
    <x v="0"/>
    <x v="0"/>
    <x v="21"/>
    <x v="2"/>
    <x v="3"/>
    <x v="0"/>
    <d v="2021-03-20T00:00:00"/>
    <m/>
    <s v="Mumbai"/>
    <s v="Maharashtra"/>
    <n v="0"/>
    <s v="Mumbai"/>
    <n v="6519"/>
  </r>
  <r>
    <x v="844"/>
    <x v="22"/>
    <x v="1"/>
    <s v="Sales"/>
    <x v="8"/>
    <x v="1"/>
    <x v="0"/>
    <x v="1"/>
    <n v="7285"/>
    <n v="93"/>
    <x v="0"/>
    <x v="2"/>
    <x v="1"/>
    <x v="1"/>
    <x v="10"/>
    <x v="1"/>
    <x v="3"/>
    <x v="2"/>
    <x v="18"/>
    <x v="4"/>
    <x v="1"/>
    <x v="1"/>
    <x v="17"/>
    <x v="1"/>
    <x v="3"/>
    <x v="1"/>
    <d v="2020-12-27T00:00:00"/>
    <d v="2021-09-03T00:00:00"/>
    <s v="Coimbatore"/>
    <s v="Tamil Nadu"/>
    <n v="0"/>
    <s v="Coimbatore"/>
    <n v="7285"/>
  </r>
  <r>
    <x v="845"/>
    <x v="20"/>
    <x v="0"/>
    <s v="Operations"/>
    <x v="2"/>
    <x v="1"/>
    <x v="2"/>
    <x v="1"/>
    <n v="6761"/>
    <n v="53"/>
    <x v="0"/>
    <x v="1"/>
    <x v="1"/>
    <x v="2"/>
    <x v="1"/>
    <x v="3"/>
    <x v="4"/>
    <x v="3"/>
    <x v="1"/>
    <x v="5"/>
    <x v="0"/>
    <x v="2"/>
    <x v="17"/>
    <x v="0"/>
    <x v="1"/>
    <x v="0"/>
    <d v="2023-04-17T00:00:00"/>
    <m/>
    <s v="Delhi"/>
    <s v="Delhi"/>
    <n v="0"/>
    <s v="Delhi"/>
    <n v="6761"/>
  </r>
  <r>
    <x v="846"/>
    <x v="27"/>
    <x v="0"/>
    <s v="Research &amp; Development"/>
    <x v="9"/>
    <x v="0"/>
    <x v="3"/>
    <x v="2"/>
    <n v="7197"/>
    <n v="80"/>
    <x v="0"/>
    <x v="2"/>
    <x v="2"/>
    <x v="1"/>
    <x v="9"/>
    <x v="2"/>
    <x v="1"/>
    <x v="0"/>
    <x v="2"/>
    <x v="3"/>
    <x v="1"/>
    <x v="0"/>
    <x v="4"/>
    <x v="1"/>
    <x v="1"/>
    <x v="0"/>
    <d v="2016-06-08T00:00:00"/>
    <m/>
    <s v="Coimbatore"/>
    <s v="Tamil Nadu"/>
    <n v="0"/>
    <s v="Coimbatore"/>
    <n v="7197"/>
  </r>
  <r>
    <x v="847"/>
    <x v="16"/>
    <x v="0"/>
    <s v="Finance"/>
    <x v="14"/>
    <x v="1"/>
    <x v="3"/>
    <x v="3"/>
    <n v="12346"/>
    <n v="110"/>
    <x v="0"/>
    <x v="0"/>
    <x v="1"/>
    <x v="1"/>
    <x v="4"/>
    <x v="6"/>
    <x v="3"/>
    <x v="3"/>
    <x v="6"/>
    <x v="4"/>
    <x v="1"/>
    <x v="0"/>
    <x v="27"/>
    <x v="0"/>
    <x v="1"/>
    <x v="0"/>
    <d v="2020-02-02T00:00:00"/>
    <m/>
    <s v="Kolkata"/>
    <s v="West Bengal"/>
    <n v="0"/>
    <s v="Kolkata"/>
    <n v="12346"/>
  </r>
  <r>
    <x v="848"/>
    <x v="2"/>
    <x v="0"/>
    <s v="Sales"/>
    <x v="4"/>
    <x v="1"/>
    <x v="0"/>
    <x v="4"/>
    <n v="12070"/>
    <n v="115"/>
    <x v="0"/>
    <x v="2"/>
    <x v="1"/>
    <x v="2"/>
    <x v="6"/>
    <x v="5"/>
    <x v="5"/>
    <x v="5"/>
    <x v="21"/>
    <x v="5"/>
    <x v="0"/>
    <x v="0"/>
    <x v="21"/>
    <x v="0"/>
    <x v="2"/>
    <x v="0"/>
    <d v="2023-02-01T00:00:00"/>
    <m/>
    <s v="Chennai"/>
    <s v="Tamil Nadu"/>
    <n v="0"/>
    <s v="Chennai"/>
    <n v="12070"/>
  </r>
  <r>
    <x v="849"/>
    <x v="3"/>
    <x v="1"/>
    <s v="Operations"/>
    <x v="5"/>
    <x v="2"/>
    <x v="4"/>
    <x v="3"/>
    <n v="11976"/>
    <n v="54"/>
    <x v="1"/>
    <x v="3"/>
    <x v="2"/>
    <x v="0"/>
    <x v="9"/>
    <x v="2"/>
    <x v="1"/>
    <x v="3"/>
    <x v="6"/>
    <x v="3"/>
    <x v="1"/>
    <x v="1"/>
    <x v="20"/>
    <x v="0"/>
    <x v="2"/>
    <x v="0"/>
    <d v="2019-06-14T00:00:00"/>
    <m/>
    <s v="Ahmedabad"/>
    <s v="Gujarat"/>
    <n v="0"/>
    <s v="Ahmedabad"/>
    <n v="11976"/>
  </r>
  <r>
    <x v="850"/>
    <x v="11"/>
    <x v="1"/>
    <s v="Sales"/>
    <x v="4"/>
    <x v="1"/>
    <x v="5"/>
    <x v="2"/>
    <n v="4183"/>
    <n v="89"/>
    <x v="0"/>
    <x v="1"/>
    <x v="3"/>
    <x v="2"/>
    <x v="8"/>
    <x v="3"/>
    <x v="1"/>
    <x v="6"/>
    <x v="17"/>
    <x v="6"/>
    <x v="1"/>
    <x v="0"/>
    <x v="22"/>
    <x v="0"/>
    <x v="2"/>
    <x v="1"/>
    <d v="2022-08-02T00:00:00"/>
    <d v="2024-03-31T00:00:00"/>
    <s v="Bengaluru"/>
    <s v="Karnataka"/>
    <n v="0"/>
    <s v="Bengaluru"/>
    <n v="4183"/>
  </r>
  <r>
    <x v="851"/>
    <x v="37"/>
    <x v="0"/>
    <s v="Sales"/>
    <x v="4"/>
    <x v="0"/>
    <x v="3"/>
    <x v="0"/>
    <n v="9584"/>
    <n v="111"/>
    <x v="0"/>
    <x v="2"/>
    <x v="1"/>
    <x v="1"/>
    <x v="10"/>
    <x v="5"/>
    <x v="4"/>
    <x v="6"/>
    <x v="24"/>
    <x v="6"/>
    <x v="0"/>
    <x v="0"/>
    <x v="11"/>
    <x v="2"/>
    <x v="1"/>
    <x v="0"/>
    <d v="2021-03-12T00:00:00"/>
    <m/>
    <s v="Kolkata"/>
    <s v="West Bengal"/>
    <n v="0"/>
    <s v="Kolkata"/>
    <n v="9584"/>
  </r>
  <r>
    <x v="852"/>
    <x v="30"/>
    <x v="1"/>
    <s v="Operations"/>
    <x v="11"/>
    <x v="1"/>
    <x v="0"/>
    <x v="1"/>
    <n v="8713"/>
    <n v="32"/>
    <x v="0"/>
    <x v="0"/>
    <x v="2"/>
    <x v="1"/>
    <x v="10"/>
    <x v="4"/>
    <x v="2"/>
    <x v="0"/>
    <x v="12"/>
    <x v="0"/>
    <x v="1"/>
    <x v="0"/>
    <x v="1"/>
    <x v="0"/>
    <x v="1"/>
    <x v="0"/>
    <d v="2019-01-12T00:00:00"/>
    <m/>
    <s v="Mumbai"/>
    <s v="Maharashtra"/>
    <n v="0"/>
    <s v="Mumbai"/>
    <n v="8713"/>
  </r>
  <r>
    <x v="853"/>
    <x v="35"/>
    <x v="0"/>
    <s v="Operations"/>
    <x v="5"/>
    <x v="1"/>
    <x v="1"/>
    <x v="2"/>
    <n v="5595"/>
    <n v="78"/>
    <x v="0"/>
    <x v="0"/>
    <x v="3"/>
    <x v="1"/>
    <x v="1"/>
    <x v="2"/>
    <x v="3"/>
    <x v="3"/>
    <x v="30"/>
    <x v="2"/>
    <x v="0"/>
    <x v="0"/>
    <x v="24"/>
    <x v="0"/>
    <x v="1"/>
    <x v="0"/>
    <d v="2022-06-04T00:00:00"/>
    <m/>
    <s v="Bengaluru"/>
    <s v="Karnataka"/>
    <n v="0"/>
    <s v="Bengaluru"/>
    <n v="5595"/>
  </r>
  <r>
    <x v="854"/>
    <x v="2"/>
    <x v="0"/>
    <s v="Sales"/>
    <x v="13"/>
    <x v="1"/>
    <x v="4"/>
    <x v="3"/>
    <n v="13098"/>
    <n v="96"/>
    <x v="0"/>
    <x v="2"/>
    <x v="0"/>
    <x v="2"/>
    <x v="6"/>
    <x v="1"/>
    <x v="6"/>
    <x v="5"/>
    <x v="15"/>
    <x v="3"/>
    <x v="0"/>
    <x v="0"/>
    <x v="9"/>
    <x v="0"/>
    <x v="2"/>
    <x v="0"/>
    <d v="2019-12-30T00:00:00"/>
    <m/>
    <s v="Chennai"/>
    <s v="Tamil Nadu"/>
    <n v="0"/>
    <s v="Chennai"/>
    <n v="13098"/>
  </r>
  <r>
    <x v="855"/>
    <x v="31"/>
    <x v="0"/>
    <s v="Research &amp; Development"/>
    <x v="1"/>
    <x v="2"/>
    <x v="0"/>
    <x v="0"/>
    <n v="8499"/>
    <n v="45"/>
    <x v="1"/>
    <x v="1"/>
    <x v="3"/>
    <x v="3"/>
    <x v="4"/>
    <x v="2"/>
    <x v="3"/>
    <x v="0"/>
    <x v="9"/>
    <x v="3"/>
    <x v="0"/>
    <x v="0"/>
    <x v="5"/>
    <x v="0"/>
    <x v="1"/>
    <x v="0"/>
    <d v="2023-12-26T00:00:00"/>
    <m/>
    <s v="Ahmedabad"/>
    <s v="Gujarat"/>
    <n v="0"/>
    <s v="Ahmedabad"/>
    <n v="8499"/>
  </r>
  <r>
    <x v="856"/>
    <x v="13"/>
    <x v="0"/>
    <s v="IT"/>
    <x v="7"/>
    <x v="0"/>
    <x v="4"/>
    <x v="2"/>
    <n v="5810"/>
    <n v="53"/>
    <x v="0"/>
    <x v="3"/>
    <x v="3"/>
    <x v="3"/>
    <x v="7"/>
    <x v="2"/>
    <x v="3"/>
    <x v="3"/>
    <x v="8"/>
    <x v="1"/>
    <x v="0"/>
    <x v="0"/>
    <x v="0"/>
    <x v="1"/>
    <x v="1"/>
    <x v="0"/>
    <d v="2015-08-31T00:00:00"/>
    <m/>
    <s v="Kochi"/>
    <s v="Kerala"/>
    <n v="0"/>
    <s v="Kochi"/>
    <n v="5810"/>
  </r>
  <r>
    <x v="857"/>
    <x v="28"/>
    <x v="0"/>
    <s v="Operations"/>
    <x v="11"/>
    <x v="0"/>
    <x v="0"/>
    <x v="3"/>
    <n v="12674"/>
    <n v="105"/>
    <x v="0"/>
    <x v="3"/>
    <x v="0"/>
    <x v="1"/>
    <x v="3"/>
    <x v="2"/>
    <x v="4"/>
    <x v="8"/>
    <x v="0"/>
    <x v="2"/>
    <x v="0"/>
    <x v="0"/>
    <x v="21"/>
    <x v="0"/>
    <x v="3"/>
    <x v="0"/>
    <d v="2023-12-25T00:00:00"/>
    <m/>
    <s v="Mumbai"/>
    <s v="Maharashtra"/>
    <n v="0"/>
    <s v="Mumbai"/>
    <n v="12674"/>
  </r>
  <r>
    <x v="858"/>
    <x v="32"/>
    <x v="0"/>
    <s v="Research &amp; Development"/>
    <x v="10"/>
    <x v="1"/>
    <x v="1"/>
    <x v="2"/>
    <n v="4791"/>
    <n v="41"/>
    <x v="0"/>
    <x v="1"/>
    <x v="1"/>
    <x v="2"/>
    <x v="1"/>
    <x v="1"/>
    <x v="4"/>
    <x v="3"/>
    <x v="28"/>
    <x v="1"/>
    <x v="0"/>
    <x v="0"/>
    <x v="16"/>
    <x v="0"/>
    <x v="2"/>
    <x v="0"/>
    <d v="2023-06-03T00:00:00"/>
    <m/>
    <s v="Kolkata"/>
    <s v="West Bengal"/>
    <n v="0"/>
    <s v="Kolkata"/>
    <n v="4791"/>
  </r>
  <r>
    <x v="859"/>
    <x v="20"/>
    <x v="0"/>
    <s v="Research &amp; Development"/>
    <x v="1"/>
    <x v="1"/>
    <x v="2"/>
    <x v="1"/>
    <n v="6334"/>
    <n v="53"/>
    <x v="0"/>
    <x v="1"/>
    <x v="0"/>
    <x v="3"/>
    <x v="1"/>
    <x v="5"/>
    <x v="2"/>
    <x v="2"/>
    <x v="17"/>
    <x v="0"/>
    <x v="0"/>
    <x v="0"/>
    <x v="7"/>
    <x v="1"/>
    <x v="3"/>
    <x v="0"/>
    <d v="2022-09-25T00:00:00"/>
    <m/>
    <s v="Ahmedabad"/>
    <s v="Gujarat"/>
    <n v="0"/>
    <s v="Ahmedabad"/>
    <n v="6334"/>
  </r>
  <r>
    <x v="860"/>
    <x v="24"/>
    <x v="0"/>
    <s v="IT"/>
    <x v="7"/>
    <x v="1"/>
    <x v="3"/>
    <x v="2"/>
    <n v="5497"/>
    <n v="104"/>
    <x v="0"/>
    <x v="2"/>
    <x v="2"/>
    <x v="1"/>
    <x v="16"/>
    <x v="3"/>
    <x v="5"/>
    <x v="0"/>
    <x v="29"/>
    <x v="0"/>
    <x v="0"/>
    <x v="0"/>
    <x v="12"/>
    <x v="0"/>
    <x v="1"/>
    <x v="0"/>
    <d v="2017-11-24T00:00:00"/>
    <m/>
    <s v="Bengaluru"/>
    <s v="Karnataka"/>
    <n v="0"/>
    <s v="Bengaluru"/>
    <n v="5497"/>
  </r>
  <r>
    <x v="861"/>
    <x v="4"/>
    <x v="1"/>
    <s v="IT"/>
    <x v="0"/>
    <x v="1"/>
    <x v="4"/>
    <x v="2"/>
    <n v="6542"/>
    <n v="83"/>
    <x v="0"/>
    <x v="1"/>
    <x v="2"/>
    <x v="2"/>
    <x v="2"/>
    <x v="2"/>
    <x v="2"/>
    <x v="0"/>
    <x v="33"/>
    <x v="2"/>
    <x v="0"/>
    <x v="0"/>
    <x v="15"/>
    <x v="2"/>
    <x v="2"/>
    <x v="0"/>
    <d v="2025-10-27T00:00:00"/>
    <m/>
    <s v="Delhi"/>
    <s v="Delhi"/>
    <n v="0"/>
    <s v="Delhi"/>
    <n v="6542"/>
  </r>
  <r>
    <x v="862"/>
    <x v="10"/>
    <x v="0"/>
    <s v="IT"/>
    <x v="6"/>
    <x v="2"/>
    <x v="3"/>
    <x v="3"/>
    <m/>
    <n v="86"/>
    <x v="0"/>
    <x v="1"/>
    <x v="3"/>
    <x v="0"/>
    <x v="10"/>
    <x v="5"/>
    <x v="5"/>
    <x v="5"/>
    <x v="16"/>
    <x v="4"/>
    <x v="0"/>
    <x v="0"/>
    <x v="19"/>
    <x v="2"/>
    <x v="3"/>
    <x v="0"/>
    <d v="2022-03-06T00:00:00"/>
    <m/>
    <s v="Coimbatore"/>
    <s v="Tamil Nadu"/>
    <n v="0"/>
    <s v="Coimbatore"/>
    <n v="8287.5377926421406"/>
  </r>
  <r>
    <x v="863"/>
    <x v="19"/>
    <x v="0"/>
    <s v="Human Resources"/>
    <x v="13"/>
    <x v="3"/>
    <x v="0"/>
    <x v="1"/>
    <n v="8271"/>
    <n v="76"/>
    <x v="0"/>
    <x v="0"/>
    <x v="0"/>
    <x v="1"/>
    <x v="5"/>
    <x v="5"/>
    <x v="1"/>
    <x v="1"/>
    <x v="15"/>
    <x v="3"/>
    <x v="1"/>
    <x v="0"/>
    <x v="5"/>
    <x v="0"/>
    <x v="0"/>
    <x v="0"/>
    <d v="2020-12-01T00:00:00"/>
    <m/>
    <s v="Coimbatore"/>
    <s v="Tamil Nadu"/>
    <n v="0"/>
    <s v="Coimbatore"/>
    <n v="8271"/>
  </r>
  <r>
    <x v="864"/>
    <x v="2"/>
    <x v="0"/>
    <s v="Sales"/>
    <x v="13"/>
    <x v="2"/>
    <x v="3"/>
    <x v="1"/>
    <n v="6562"/>
    <n v="61"/>
    <x v="0"/>
    <x v="2"/>
    <x v="0"/>
    <x v="3"/>
    <x v="1"/>
    <x v="3"/>
    <x v="5"/>
    <x v="4"/>
    <x v="26"/>
    <x v="2"/>
    <x v="0"/>
    <x v="1"/>
    <x v="7"/>
    <x v="0"/>
    <x v="3"/>
    <x v="0"/>
    <d v="2017-08-08T00:00:00"/>
    <m/>
    <s v="Delhi"/>
    <s v="Delhi"/>
    <n v="0"/>
    <s v="Delhi"/>
    <n v="6562"/>
  </r>
  <r>
    <x v="865"/>
    <x v="6"/>
    <x v="0"/>
    <s v="Operations"/>
    <x v="11"/>
    <x v="1"/>
    <x v="3"/>
    <x v="0"/>
    <n v="11069"/>
    <n v="99"/>
    <x v="1"/>
    <x v="0"/>
    <x v="0"/>
    <x v="3"/>
    <x v="1"/>
    <x v="2"/>
    <x v="2"/>
    <x v="2"/>
    <x v="0"/>
    <x v="5"/>
    <x v="0"/>
    <x v="0"/>
    <x v="8"/>
    <x v="1"/>
    <x v="2"/>
    <x v="1"/>
    <d v="2019-11-17T00:00:00"/>
    <d v="2023-01-21T00:00:00"/>
    <s v="Hyderabad"/>
    <s v="Telangana"/>
    <n v="0"/>
    <s v="Hyderabad"/>
    <n v="11069"/>
  </r>
  <r>
    <x v="866"/>
    <x v="34"/>
    <x v="0"/>
    <s v="Operations"/>
    <x v="2"/>
    <x v="2"/>
    <x v="3"/>
    <x v="3"/>
    <n v="11012"/>
    <n v="52"/>
    <x v="0"/>
    <x v="1"/>
    <x v="2"/>
    <x v="2"/>
    <x v="2"/>
    <x v="2"/>
    <x v="2"/>
    <x v="0"/>
    <x v="7"/>
    <x v="6"/>
    <x v="0"/>
    <x v="1"/>
    <x v="1"/>
    <x v="1"/>
    <x v="0"/>
    <x v="0"/>
    <d v="2019-12-08T00:00:00"/>
    <m/>
    <s v="Hyderabad"/>
    <s v="Telangana"/>
    <n v="0"/>
    <s v="Hyderabad"/>
    <n v="11012"/>
  </r>
  <r>
    <x v="867"/>
    <x v="34"/>
    <x v="0"/>
    <s v="IT"/>
    <x v="6"/>
    <x v="0"/>
    <x v="0"/>
    <x v="3"/>
    <n v="12272"/>
    <n v="49"/>
    <x v="0"/>
    <x v="3"/>
    <x v="1"/>
    <x v="1"/>
    <x v="8"/>
    <x v="0"/>
    <x v="5"/>
    <x v="6"/>
    <x v="14"/>
    <x v="5"/>
    <x v="1"/>
    <x v="0"/>
    <x v="6"/>
    <x v="0"/>
    <x v="3"/>
    <x v="0"/>
    <d v="2018-08-22T00:00:00"/>
    <m/>
    <s v="Bengaluru"/>
    <s v="Karnataka"/>
    <n v="0"/>
    <s v="Bengaluru"/>
    <n v="12272"/>
  </r>
  <r>
    <x v="868"/>
    <x v="31"/>
    <x v="1"/>
    <s v="Sales"/>
    <x v="13"/>
    <x v="1"/>
    <x v="0"/>
    <x v="3"/>
    <n v="11647"/>
    <n v="68"/>
    <x v="0"/>
    <x v="2"/>
    <x v="1"/>
    <x v="0"/>
    <x v="5"/>
    <x v="7"/>
    <x v="8"/>
    <x v="5"/>
    <x v="15"/>
    <x v="1"/>
    <x v="0"/>
    <x v="0"/>
    <x v="25"/>
    <x v="0"/>
    <x v="1"/>
    <x v="0"/>
    <d v="2018-06-12T00:00:00"/>
    <m/>
    <s v="Mumbai"/>
    <s v="Maharashtra"/>
    <n v="0"/>
    <s v="Mumbai"/>
    <n v="11647"/>
  </r>
  <r>
    <x v="869"/>
    <x v="19"/>
    <x v="0"/>
    <s v="Sales"/>
    <x v="8"/>
    <x v="3"/>
    <x v="5"/>
    <x v="3"/>
    <n v="11101"/>
    <n v="36"/>
    <x v="0"/>
    <x v="2"/>
    <x v="0"/>
    <x v="2"/>
    <x v="1"/>
    <x v="6"/>
    <x v="5"/>
    <x v="1"/>
    <x v="29"/>
    <x v="4"/>
    <x v="0"/>
    <x v="2"/>
    <x v="14"/>
    <x v="2"/>
    <x v="2"/>
    <x v="0"/>
    <d v="2016-05-14T00:00:00"/>
    <m/>
    <s v="Delhi"/>
    <s v="Delhi"/>
    <n v="0"/>
    <s v="Delhi"/>
    <n v="11101"/>
  </r>
  <r>
    <x v="870"/>
    <x v="19"/>
    <x v="1"/>
    <s v="IT"/>
    <x v="6"/>
    <x v="2"/>
    <x v="3"/>
    <x v="0"/>
    <n v="8856"/>
    <n v="84"/>
    <x v="1"/>
    <x v="3"/>
    <x v="1"/>
    <x v="3"/>
    <x v="13"/>
    <x v="6"/>
    <x v="2"/>
    <x v="1"/>
    <x v="12"/>
    <x v="3"/>
    <x v="0"/>
    <x v="2"/>
    <x v="10"/>
    <x v="0"/>
    <x v="0"/>
    <x v="0"/>
    <d v="2022-12-13T00:00:00"/>
    <m/>
    <s v="Kolkata"/>
    <s v="West Bengal"/>
    <n v="0"/>
    <s v="Kolkata"/>
    <n v="8856"/>
  </r>
  <r>
    <x v="871"/>
    <x v="38"/>
    <x v="0"/>
    <s v="Sales"/>
    <x v="4"/>
    <x v="0"/>
    <x v="1"/>
    <x v="1"/>
    <n v="6945"/>
    <n v="111"/>
    <x v="0"/>
    <x v="0"/>
    <x v="2"/>
    <x v="3"/>
    <x v="7"/>
    <x v="6"/>
    <x v="1"/>
    <x v="4"/>
    <x v="8"/>
    <x v="0"/>
    <x v="0"/>
    <x v="0"/>
    <x v="27"/>
    <x v="0"/>
    <x v="2"/>
    <x v="0"/>
    <d v="2017-06-12T00:00:00"/>
    <m/>
    <s v="Bengaluru"/>
    <s v="Karnataka"/>
    <n v="0"/>
    <s v="Bengaluru"/>
    <n v="6945"/>
  </r>
  <r>
    <x v="872"/>
    <x v="6"/>
    <x v="0"/>
    <s v="Operations"/>
    <x v="11"/>
    <x v="0"/>
    <x v="0"/>
    <x v="3"/>
    <n v="11678"/>
    <n v="93"/>
    <x v="1"/>
    <x v="2"/>
    <x v="2"/>
    <x v="2"/>
    <x v="11"/>
    <x v="0"/>
    <x v="2"/>
    <x v="1"/>
    <x v="6"/>
    <x v="4"/>
    <x v="0"/>
    <x v="0"/>
    <x v="20"/>
    <x v="1"/>
    <x v="1"/>
    <x v="0"/>
    <d v="2020-03-11T00:00:00"/>
    <m/>
    <s v="Mumbai"/>
    <s v="Maharashtra"/>
    <n v="0"/>
    <s v="Mumbai"/>
    <n v="11678"/>
  </r>
  <r>
    <x v="873"/>
    <x v="32"/>
    <x v="0"/>
    <s v="Research &amp; Development"/>
    <x v="9"/>
    <x v="1"/>
    <x v="3"/>
    <x v="2"/>
    <n v="6438"/>
    <n v="54"/>
    <x v="1"/>
    <x v="1"/>
    <x v="3"/>
    <x v="3"/>
    <x v="6"/>
    <x v="3"/>
    <x v="6"/>
    <x v="1"/>
    <x v="20"/>
    <x v="5"/>
    <x v="0"/>
    <x v="0"/>
    <x v="0"/>
    <x v="1"/>
    <x v="2"/>
    <x v="0"/>
    <d v="2018-05-14T00:00:00"/>
    <m/>
    <s v="Coimbatore"/>
    <s v="Tamil Nadu"/>
    <n v="0"/>
    <s v="Coimbatore"/>
    <n v="6438"/>
  </r>
  <r>
    <x v="874"/>
    <x v="16"/>
    <x v="0"/>
    <s v="Finance"/>
    <x v="14"/>
    <x v="1"/>
    <x v="5"/>
    <x v="2"/>
    <n v="5689"/>
    <n v="34"/>
    <x v="0"/>
    <x v="1"/>
    <x v="2"/>
    <x v="2"/>
    <x v="8"/>
    <x v="6"/>
    <x v="1"/>
    <x v="6"/>
    <x v="32"/>
    <x v="2"/>
    <x v="0"/>
    <x v="0"/>
    <x v="14"/>
    <x v="0"/>
    <x v="0"/>
    <x v="0"/>
    <d v="2025-10-08T00:00:00"/>
    <m/>
    <s v="Mumbai"/>
    <s v="Maharashtra"/>
    <n v="0"/>
    <s v="Mumbai"/>
    <n v="5689"/>
  </r>
  <r>
    <x v="875"/>
    <x v="28"/>
    <x v="0"/>
    <s v="Operations"/>
    <x v="5"/>
    <x v="1"/>
    <x v="3"/>
    <x v="1"/>
    <n v="9759"/>
    <n v="84"/>
    <x v="0"/>
    <x v="1"/>
    <x v="3"/>
    <x v="0"/>
    <x v="11"/>
    <x v="5"/>
    <x v="4"/>
    <x v="0"/>
    <x v="19"/>
    <x v="0"/>
    <x v="0"/>
    <x v="2"/>
    <x v="1"/>
    <x v="0"/>
    <x v="2"/>
    <x v="0"/>
    <d v="2020-07-28T00:00:00"/>
    <m/>
    <s v="Chennai"/>
    <s v="Tamil Nadu"/>
    <n v="0"/>
    <s v="Chennai"/>
    <n v="9759"/>
  </r>
  <r>
    <x v="876"/>
    <x v="21"/>
    <x v="0"/>
    <s v="Research &amp; Development"/>
    <x v="10"/>
    <x v="0"/>
    <x v="5"/>
    <x v="1"/>
    <n v="9692"/>
    <n v="75"/>
    <x v="0"/>
    <x v="0"/>
    <x v="3"/>
    <x v="1"/>
    <x v="2"/>
    <x v="2"/>
    <x v="2"/>
    <x v="0"/>
    <x v="34"/>
    <x v="3"/>
    <x v="0"/>
    <x v="0"/>
    <x v="21"/>
    <x v="2"/>
    <x v="3"/>
    <x v="0"/>
    <d v="2018-03-03T00:00:00"/>
    <m/>
    <s v="Coimbatore"/>
    <s v="Tamil Nadu"/>
    <n v="0"/>
    <s v="Coimbatore"/>
    <n v="9692"/>
  </r>
  <r>
    <x v="877"/>
    <x v="19"/>
    <x v="0"/>
    <s v="Research &amp; Development"/>
    <x v="9"/>
    <x v="0"/>
    <x v="1"/>
    <x v="0"/>
    <n v="9392"/>
    <n v="107"/>
    <x v="0"/>
    <x v="0"/>
    <x v="0"/>
    <x v="3"/>
    <x v="10"/>
    <x v="2"/>
    <x v="4"/>
    <x v="4"/>
    <x v="11"/>
    <x v="3"/>
    <x v="0"/>
    <x v="0"/>
    <x v="10"/>
    <x v="1"/>
    <x v="2"/>
    <x v="0"/>
    <d v="2025-12-23T00:00:00"/>
    <m/>
    <s v="Bengaluru"/>
    <s v="Karnataka"/>
    <n v="0"/>
    <s v="Bengaluru"/>
    <n v="9392"/>
  </r>
  <r>
    <x v="878"/>
    <x v="24"/>
    <x v="1"/>
    <s v="Finance"/>
    <x v="3"/>
    <x v="1"/>
    <x v="0"/>
    <x v="3"/>
    <n v="12773"/>
    <n v="71"/>
    <x v="1"/>
    <x v="3"/>
    <x v="1"/>
    <x v="2"/>
    <x v="9"/>
    <x v="3"/>
    <x v="2"/>
    <x v="3"/>
    <x v="15"/>
    <x v="2"/>
    <x v="0"/>
    <x v="1"/>
    <x v="17"/>
    <x v="0"/>
    <x v="2"/>
    <x v="0"/>
    <d v="2024-02-03T00:00:00"/>
    <m/>
    <s v="Kochi"/>
    <s v="Kerala"/>
    <n v="0"/>
    <s v="Kochi"/>
    <n v="12773"/>
  </r>
  <r>
    <x v="879"/>
    <x v="11"/>
    <x v="0"/>
    <s v="Human Resources"/>
    <x v="13"/>
    <x v="1"/>
    <x v="2"/>
    <x v="1"/>
    <n v="6080"/>
    <n v="32"/>
    <x v="0"/>
    <x v="2"/>
    <x v="0"/>
    <x v="3"/>
    <x v="7"/>
    <x v="6"/>
    <x v="1"/>
    <x v="0"/>
    <x v="1"/>
    <x v="1"/>
    <x v="0"/>
    <x v="0"/>
    <x v="1"/>
    <x v="0"/>
    <x v="0"/>
    <x v="0"/>
    <d v="2023-07-13T00:00:00"/>
    <m/>
    <s v="Hyderabad"/>
    <s v="Telangana"/>
    <n v="0"/>
    <s v="Hyderabad"/>
    <n v="6080"/>
  </r>
  <r>
    <x v="880"/>
    <x v="8"/>
    <x v="0"/>
    <s v="Research &amp; Development"/>
    <x v="9"/>
    <x v="1"/>
    <x v="5"/>
    <x v="1"/>
    <n v="7410"/>
    <n v="110"/>
    <x v="1"/>
    <x v="0"/>
    <x v="3"/>
    <x v="2"/>
    <x v="7"/>
    <x v="3"/>
    <x v="5"/>
    <x v="4"/>
    <x v="11"/>
    <x v="3"/>
    <x v="0"/>
    <x v="0"/>
    <x v="25"/>
    <x v="0"/>
    <x v="0"/>
    <x v="0"/>
    <d v="2016-07-25T00:00:00"/>
    <m/>
    <s v="Coimbatore"/>
    <s v="Tamil Nadu"/>
    <n v="0"/>
    <s v="Coimbatore"/>
    <n v="7410"/>
  </r>
  <r>
    <x v="881"/>
    <x v="10"/>
    <x v="1"/>
    <s v="Finance"/>
    <x v="14"/>
    <x v="1"/>
    <x v="0"/>
    <x v="1"/>
    <n v="7121"/>
    <n v="52"/>
    <x v="0"/>
    <x v="1"/>
    <x v="0"/>
    <x v="0"/>
    <x v="4"/>
    <x v="2"/>
    <x v="3"/>
    <x v="3"/>
    <x v="21"/>
    <x v="0"/>
    <x v="0"/>
    <x v="2"/>
    <x v="15"/>
    <x v="1"/>
    <x v="2"/>
    <x v="0"/>
    <d v="2024-10-07T00:00:00"/>
    <m/>
    <s v="Bengaluru"/>
    <s v="Karnataka"/>
    <n v="0"/>
    <s v="Bengaluru"/>
    <n v="7121"/>
  </r>
  <r>
    <x v="882"/>
    <x v="8"/>
    <x v="0"/>
    <s v="Operations"/>
    <x v="11"/>
    <x v="0"/>
    <x v="4"/>
    <x v="0"/>
    <n v="10687"/>
    <n v="98"/>
    <x v="0"/>
    <x v="0"/>
    <x v="2"/>
    <x v="2"/>
    <x v="2"/>
    <x v="2"/>
    <x v="2"/>
    <x v="0"/>
    <x v="0"/>
    <x v="1"/>
    <x v="0"/>
    <x v="0"/>
    <x v="7"/>
    <x v="1"/>
    <x v="3"/>
    <x v="0"/>
    <d v="2016-11-24T00:00:00"/>
    <m/>
    <s v="Coimbatore"/>
    <s v="Tamil Nadu"/>
    <n v="0"/>
    <s v="Coimbatore"/>
    <n v="10687"/>
  </r>
  <r>
    <x v="883"/>
    <x v="36"/>
    <x v="1"/>
    <s v="Research &amp; Development"/>
    <x v="9"/>
    <x v="1"/>
    <x v="1"/>
    <x v="2"/>
    <n v="3227"/>
    <n v="32"/>
    <x v="0"/>
    <x v="3"/>
    <x v="2"/>
    <x v="2"/>
    <x v="6"/>
    <x v="3"/>
    <x v="5"/>
    <x v="0"/>
    <x v="20"/>
    <x v="3"/>
    <x v="0"/>
    <x v="1"/>
    <x v="13"/>
    <x v="0"/>
    <x v="3"/>
    <x v="0"/>
    <d v="2016-12-29T00:00:00"/>
    <m/>
    <s v="Bengaluru"/>
    <s v="Karnataka"/>
    <n v="0"/>
    <s v="Bengaluru"/>
    <n v="3227"/>
  </r>
  <r>
    <x v="884"/>
    <x v="18"/>
    <x v="1"/>
    <s v="Sales"/>
    <x v="8"/>
    <x v="1"/>
    <x v="2"/>
    <x v="2"/>
    <n v="3799"/>
    <n v="116"/>
    <x v="0"/>
    <x v="3"/>
    <x v="3"/>
    <x v="3"/>
    <x v="7"/>
    <x v="2"/>
    <x v="5"/>
    <x v="4"/>
    <x v="8"/>
    <x v="5"/>
    <x v="0"/>
    <x v="0"/>
    <x v="28"/>
    <x v="2"/>
    <x v="2"/>
    <x v="0"/>
    <d v="2018-12-12T00:00:00"/>
    <m/>
    <s v="Hyderabad"/>
    <s v="Telangana"/>
    <n v="0"/>
    <s v="Hyderabad"/>
    <n v="3799"/>
  </r>
  <r>
    <x v="885"/>
    <x v="14"/>
    <x v="1"/>
    <s v="Research &amp; Development"/>
    <x v="9"/>
    <x v="0"/>
    <x v="2"/>
    <x v="0"/>
    <n v="8894"/>
    <n v="112"/>
    <x v="0"/>
    <x v="1"/>
    <x v="0"/>
    <x v="0"/>
    <x v="1"/>
    <x v="2"/>
    <x v="5"/>
    <x v="2"/>
    <x v="19"/>
    <x v="5"/>
    <x v="0"/>
    <x v="0"/>
    <x v="27"/>
    <x v="0"/>
    <x v="2"/>
    <x v="0"/>
    <d v="2015-04-07T00:00:00"/>
    <m/>
    <s v="Kochi"/>
    <s v="Kerala"/>
    <n v="0"/>
    <s v="Kochi"/>
    <n v="8894"/>
  </r>
  <r>
    <x v="886"/>
    <x v="19"/>
    <x v="0"/>
    <s v="Research &amp; Development"/>
    <x v="1"/>
    <x v="0"/>
    <x v="5"/>
    <x v="1"/>
    <n v="8965"/>
    <n v="31"/>
    <x v="0"/>
    <x v="2"/>
    <x v="1"/>
    <x v="0"/>
    <x v="3"/>
    <x v="5"/>
    <x v="5"/>
    <x v="1"/>
    <x v="15"/>
    <x v="4"/>
    <x v="1"/>
    <x v="2"/>
    <x v="1"/>
    <x v="0"/>
    <x v="1"/>
    <x v="0"/>
    <d v="2015-04-27T00:00:00"/>
    <m/>
    <s v="Hyderabad"/>
    <s v="Telangana"/>
    <n v="0"/>
    <s v="Hyderabad"/>
    <n v="8965"/>
  </r>
  <r>
    <x v="887"/>
    <x v="21"/>
    <x v="0"/>
    <s v="Sales"/>
    <x v="4"/>
    <x v="0"/>
    <x v="4"/>
    <x v="1"/>
    <n v="9404"/>
    <n v="114"/>
    <x v="0"/>
    <x v="2"/>
    <x v="3"/>
    <x v="0"/>
    <x v="10"/>
    <x v="1"/>
    <x v="4"/>
    <x v="5"/>
    <x v="5"/>
    <x v="1"/>
    <x v="0"/>
    <x v="0"/>
    <x v="4"/>
    <x v="0"/>
    <x v="2"/>
    <x v="0"/>
    <d v="2015-01-12T00:00:00"/>
    <m/>
    <s v="Mumbai"/>
    <s v="Maharashtra"/>
    <n v="0"/>
    <s v="Mumbai"/>
    <n v="9404"/>
  </r>
  <r>
    <x v="888"/>
    <x v="25"/>
    <x v="1"/>
    <s v="Sales"/>
    <x v="8"/>
    <x v="2"/>
    <x v="3"/>
    <x v="1"/>
    <n v="8545"/>
    <n v="100"/>
    <x v="0"/>
    <x v="1"/>
    <x v="1"/>
    <x v="1"/>
    <x v="1"/>
    <x v="2"/>
    <x v="2"/>
    <x v="2"/>
    <x v="23"/>
    <x v="0"/>
    <x v="0"/>
    <x v="1"/>
    <x v="12"/>
    <x v="1"/>
    <x v="0"/>
    <x v="0"/>
    <d v="2018-06-22T00:00:00"/>
    <m/>
    <s v="Mumbai"/>
    <s v="Maharashtra"/>
    <n v="0"/>
    <s v="Mumbai"/>
    <n v="8545"/>
  </r>
  <r>
    <x v="889"/>
    <x v="24"/>
    <x v="1"/>
    <s v="Finance"/>
    <x v="3"/>
    <x v="0"/>
    <x v="2"/>
    <x v="2"/>
    <n v="6672"/>
    <n v="110"/>
    <x v="0"/>
    <x v="2"/>
    <x v="0"/>
    <x v="0"/>
    <x v="17"/>
    <x v="3"/>
    <x v="2"/>
    <x v="8"/>
    <x v="29"/>
    <x v="6"/>
    <x v="1"/>
    <x v="0"/>
    <x v="20"/>
    <x v="1"/>
    <x v="3"/>
    <x v="0"/>
    <d v="2020-07-12T00:00:00"/>
    <m/>
    <s v="Hyderabad"/>
    <s v="Telangana"/>
    <n v="0"/>
    <s v="Hyderabad"/>
    <n v="6672"/>
  </r>
  <r>
    <x v="890"/>
    <x v="27"/>
    <x v="1"/>
    <s v="Research &amp; Development"/>
    <x v="9"/>
    <x v="1"/>
    <x v="5"/>
    <x v="0"/>
    <n v="9306"/>
    <n v="46"/>
    <x v="1"/>
    <x v="1"/>
    <x v="2"/>
    <x v="0"/>
    <x v="5"/>
    <x v="3"/>
    <x v="2"/>
    <x v="6"/>
    <x v="12"/>
    <x v="3"/>
    <x v="0"/>
    <x v="0"/>
    <x v="13"/>
    <x v="0"/>
    <x v="0"/>
    <x v="0"/>
    <d v="2016-02-20T00:00:00"/>
    <m/>
    <s v="Delhi"/>
    <s v="Delhi"/>
    <n v="0"/>
    <s v="Delhi"/>
    <n v="9306"/>
  </r>
  <r>
    <x v="891"/>
    <x v="39"/>
    <x v="0"/>
    <s v="Operations"/>
    <x v="2"/>
    <x v="1"/>
    <x v="3"/>
    <x v="1"/>
    <n v="8540"/>
    <n v="59"/>
    <x v="0"/>
    <x v="3"/>
    <x v="0"/>
    <x v="1"/>
    <x v="16"/>
    <x v="2"/>
    <x v="5"/>
    <x v="0"/>
    <x v="4"/>
    <x v="2"/>
    <x v="0"/>
    <x v="0"/>
    <x v="23"/>
    <x v="0"/>
    <x v="0"/>
    <x v="0"/>
    <d v="2016-04-17T00:00:00"/>
    <m/>
    <s v="Pune"/>
    <s v="Maharashtra"/>
    <n v="0"/>
    <s v="Pune"/>
    <n v="8540"/>
  </r>
  <r>
    <x v="892"/>
    <x v="26"/>
    <x v="0"/>
    <s v="Research &amp; Development"/>
    <x v="9"/>
    <x v="2"/>
    <x v="2"/>
    <x v="1"/>
    <n v="7942"/>
    <n v="72"/>
    <x v="0"/>
    <x v="2"/>
    <x v="1"/>
    <x v="3"/>
    <x v="2"/>
    <x v="2"/>
    <x v="2"/>
    <x v="0"/>
    <x v="7"/>
    <x v="2"/>
    <x v="0"/>
    <x v="0"/>
    <x v="14"/>
    <x v="2"/>
    <x v="1"/>
    <x v="0"/>
    <d v="2020-09-08T00:00:00"/>
    <m/>
    <s v="Delhi"/>
    <s v="Delhi"/>
    <n v="0"/>
    <s v="Delhi"/>
    <n v="7942"/>
  </r>
  <r>
    <x v="893"/>
    <x v="14"/>
    <x v="0"/>
    <s v="Sales"/>
    <x v="13"/>
    <x v="0"/>
    <x v="5"/>
    <x v="3"/>
    <n v="11043"/>
    <n v="70"/>
    <x v="1"/>
    <x v="0"/>
    <x v="1"/>
    <x v="2"/>
    <x v="6"/>
    <x v="3"/>
    <x v="6"/>
    <x v="3"/>
    <x v="9"/>
    <x v="3"/>
    <x v="1"/>
    <x v="2"/>
    <x v="11"/>
    <x v="0"/>
    <x v="0"/>
    <x v="0"/>
    <d v="2017-01-30T00:00:00"/>
    <m/>
    <s v="Kochi"/>
    <s v="Kerala"/>
    <n v="0"/>
    <s v="Kochi"/>
    <n v="11043"/>
  </r>
  <r>
    <x v="894"/>
    <x v="3"/>
    <x v="0"/>
    <s v="IT"/>
    <x v="7"/>
    <x v="1"/>
    <x v="2"/>
    <x v="0"/>
    <n v="8500"/>
    <n v="93"/>
    <x v="0"/>
    <x v="1"/>
    <x v="0"/>
    <x v="1"/>
    <x v="2"/>
    <x v="2"/>
    <x v="2"/>
    <x v="0"/>
    <x v="2"/>
    <x v="2"/>
    <x v="0"/>
    <x v="0"/>
    <x v="17"/>
    <x v="1"/>
    <x v="2"/>
    <x v="0"/>
    <d v="2020-04-28T00:00:00"/>
    <m/>
    <s v="Kochi"/>
    <s v="Kerala"/>
    <n v="0"/>
    <s v="Kochi"/>
    <n v="8500"/>
  </r>
  <r>
    <x v="895"/>
    <x v="6"/>
    <x v="0"/>
    <s v="Operations"/>
    <x v="11"/>
    <x v="0"/>
    <x v="1"/>
    <x v="1"/>
    <n v="8528"/>
    <n v="111"/>
    <x v="1"/>
    <x v="3"/>
    <x v="2"/>
    <x v="1"/>
    <x v="1"/>
    <x v="5"/>
    <x v="2"/>
    <x v="1"/>
    <x v="21"/>
    <x v="3"/>
    <x v="0"/>
    <x v="1"/>
    <x v="22"/>
    <x v="0"/>
    <x v="2"/>
    <x v="0"/>
    <d v="2016-12-14T00:00:00"/>
    <m/>
    <s v="Hyderabad"/>
    <s v="Telangana"/>
    <n v="0"/>
    <s v="Hyderabad"/>
    <n v="8528"/>
  </r>
  <r>
    <x v="896"/>
    <x v="39"/>
    <x v="1"/>
    <s v="Research &amp; Development"/>
    <x v="9"/>
    <x v="0"/>
    <x v="1"/>
    <x v="0"/>
    <n v="10626"/>
    <n v="107"/>
    <x v="0"/>
    <x v="3"/>
    <x v="1"/>
    <x v="2"/>
    <x v="7"/>
    <x v="2"/>
    <x v="1"/>
    <x v="0"/>
    <x v="4"/>
    <x v="2"/>
    <x v="1"/>
    <x v="1"/>
    <x v="4"/>
    <x v="0"/>
    <x v="1"/>
    <x v="0"/>
    <d v="2023-01-04T00:00:00"/>
    <m/>
    <s v="Coimbatore"/>
    <s v="Tamil Nadu"/>
    <n v="0"/>
    <s v="Coimbatore"/>
    <n v="10626"/>
  </r>
  <r>
    <x v="897"/>
    <x v="2"/>
    <x v="0"/>
    <s v="Sales"/>
    <x v="8"/>
    <x v="0"/>
    <x v="5"/>
    <x v="2"/>
    <n v="6129"/>
    <n v="109"/>
    <x v="0"/>
    <x v="2"/>
    <x v="0"/>
    <x v="1"/>
    <x v="17"/>
    <x v="0"/>
    <x v="2"/>
    <x v="6"/>
    <x v="21"/>
    <x v="0"/>
    <x v="1"/>
    <x v="0"/>
    <x v="10"/>
    <x v="0"/>
    <x v="1"/>
    <x v="0"/>
    <d v="2022-11-07T00:00:00"/>
    <m/>
    <s v="Kochi"/>
    <s v="Kerala"/>
    <n v="0"/>
    <s v="Kochi"/>
    <n v="6129"/>
  </r>
  <r>
    <x v="898"/>
    <x v="2"/>
    <x v="1"/>
    <s v="Sales"/>
    <x v="13"/>
    <x v="0"/>
    <x v="0"/>
    <x v="2"/>
    <n v="6933"/>
    <n v="56"/>
    <x v="0"/>
    <x v="0"/>
    <x v="2"/>
    <x v="1"/>
    <x v="9"/>
    <x v="3"/>
    <x v="3"/>
    <x v="1"/>
    <x v="15"/>
    <x v="2"/>
    <x v="1"/>
    <x v="0"/>
    <x v="5"/>
    <x v="1"/>
    <x v="0"/>
    <x v="0"/>
    <d v="2025-03-31T00:00:00"/>
    <m/>
    <s v="Delhi"/>
    <s v="Delhi"/>
    <n v="0"/>
    <s v="Delhi"/>
    <n v="6933"/>
  </r>
  <r>
    <x v="899"/>
    <x v="29"/>
    <x v="1"/>
    <s v="Human Resources"/>
    <x v="13"/>
    <x v="3"/>
    <x v="2"/>
    <x v="0"/>
    <n v="9504"/>
    <n v="26"/>
    <x v="0"/>
    <x v="2"/>
    <x v="0"/>
    <x v="0"/>
    <x v="1"/>
    <x v="5"/>
    <x v="2"/>
    <x v="4"/>
    <x v="29"/>
    <x v="4"/>
    <x v="0"/>
    <x v="0"/>
    <x v="22"/>
    <x v="1"/>
    <x v="1"/>
    <x v="0"/>
    <d v="2025-06-27T00:00:00"/>
    <m/>
    <s v="Kochi"/>
    <s v="Kerala"/>
    <n v="0"/>
    <s v="Kochi"/>
    <n v="9504"/>
  </r>
  <r>
    <x v="900"/>
    <x v="14"/>
    <x v="0"/>
    <s v="Research &amp; Development"/>
    <x v="9"/>
    <x v="1"/>
    <x v="2"/>
    <x v="2"/>
    <n v="5980"/>
    <n v="41"/>
    <x v="0"/>
    <x v="0"/>
    <x v="2"/>
    <x v="3"/>
    <x v="2"/>
    <x v="2"/>
    <x v="2"/>
    <x v="0"/>
    <x v="0"/>
    <x v="1"/>
    <x v="0"/>
    <x v="1"/>
    <x v="0"/>
    <x v="0"/>
    <x v="1"/>
    <x v="1"/>
    <d v="2023-01-22T00:00:00"/>
    <d v="2026-03-01T00:00:00"/>
    <s v="Mumbai"/>
    <s v="Maharashtra"/>
    <n v="0"/>
    <s v="Mumbai"/>
    <n v="5980"/>
  </r>
  <r>
    <x v="901"/>
    <x v="18"/>
    <x v="0"/>
    <s v="Research &amp; Development"/>
    <x v="1"/>
    <x v="1"/>
    <x v="4"/>
    <x v="1"/>
    <n v="7232"/>
    <n v="42"/>
    <x v="0"/>
    <x v="3"/>
    <x v="0"/>
    <x v="1"/>
    <x v="10"/>
    <x v="3"/>
    <x v="3"/>
    <x v="0"/>
    <x v="24"/>
    <x v="4"/>
    <x v="0"/>
    <x v="1"/>
    <x v="7"/>
    <x v="0"/>
    <x v="1"/>
    <x v="1"/>
    <d v="2016-05-01T00:00:00"/>
    <d v="2025-03-13T00:00:00"/>
    <s v="Chennai"/>
    <s v="Tamil Nadu"/>
    <n v="0"/>
    <s v="Chennai"/>
    <n v="7232"/>
  </r>
  <r>
    <x v="902"/>
    <x v="20"/>
    <x v="1"/>
    <s v="Sales"/>
    <x v="13"/>
    <x v="0"/>
    <x v="2"/>
    <x v="3"/>
    <n v="10864"/>
    <n v="98"/>
    <x v="0"/>
    <x v="2"/>
    <x v="3"/>
    <x v="2"/>
    <x v="4"/>
    <x v="6"/>
    <x v="3"/>
    <x v="3"/>
    <x v="14"/>
    <x v="4"/>
    <x v="0"/>
    <x v="1"/>
    <x v="26"/>
    <x v="1"/>
    <x v="3"/>
    <x v="0"/>
    <d v="2020-12-23T00:00:00"/>
    <m/>
    <s v="Delhi"/>
    <s v="Delhi"/>
    <n v="0"/>
    <s v="Delhi"/>
    <n v="10864"/>
  </r>
  <r>
    <x v="903"/>
    <x v="22"/>
    <x v="0"/>
    <s v="Research &amp; Development"/>
    <x v="10"/>
    <x v="1"/>
    <x v="0"/>
    <x v="0"/>
    <n v="11247"/>
    <n v="63"/>
    <x v="0"/>
    <x v="3"/>
    <x v="2"/>
    <x v="2"/>
    <x v="5"/>
    <x v="2"/>
    <x v="2"/>
    <x v="1"/>
    <x v="19"/>
    <x v="1"/>
    <x v="0"/>
    <x v="0"/>
    <x v="23"/>
    <x v="0"/>
    <x v="2"/>
    <x v="0"/>
    <d v="2016-03-05T00:00:00"/>
    <m/>
    <s v="Kolkata"/>
    <s v="West Bengal"/>
    <n v="0"/>
    <s v="Kolkata"/>
    <n v="11247"/>
  </r>
  <r>
    <x v="904"/>
    <x v="5"/>
    <x v="0"/>
    <s v="Operations"/>
    <x v="2"/>
    <x v="0"/>
    <x v="1"/>
    <x v="3"/>
    <n v="11653"/>
    <n v="60"/>
    <x v="0"/>
    <x v="0"/>
    <x v="2"/>
    <x v="0"/>
    <x v="2"/>
    <x v="2"/>
    <x v="2"/>
    <x v="0"/>
    <x v="11"/>
    <x v="4"/>
    <x v="1"/>
    <x v="0"/>
    <x v="3"/>
    <x v="0"/>
    <x v="0"/>
    <x v="0"/>
    <d v="2022-06-08T00:00:00"/>
    <m/>
    <s v="Mumbai"/>
    <s v="Maharashtra"/>
    <n v="0"/>
    <s v="Mumbai"/>
    <n v="11653"/>
  </r>
  <r>
    <x v="905"/>
    <x v="18"/>
    <x v="1"/>
    <s v="Finance"/>
    <x v="14"/>
    <x v="0"/>
    <x v="5"/>
    <x v="3"/>
    <n v="10221"/>
    <n v="96"/>
    <x v="0"/>
    <x v="1"/>
    <x v="2"/>
    <x v="2"/>
    <x v="8"/>
    <x v="5"/>
    <x v="5"/>
    <x v="2"/>
    <x v="20"/>
    <x v="6"/>
    <x v="0"/>
    <x v="0"/>
    <x v="7"/>
    <x v="0"/>
    <x v="0"/>
    <x v="1"/>
    <d v="2018-08-17T00:00:00"/>
    <d v="2022-04-26T00:00:00"/>
    <s v="Delhi"/>
    <s v="Delhi"/>
    <n v="0"/>
    <s v="Delhi"/>
    <n v="10221"/>
  </r>
  <r>
    <x v="906"/>
    <x v="16"/>
    <x v="1"/>
    <s v="Research &amp; Development"/>
    <x v="9"/>
    <x v="1"/>
    <x v="2"/>
    <x v="1"/>
    <n v="8800"/>
    <n v="31"/>
    <x v="0"/>
    <x v="0"/>
    <x v="3"/>
    <x v="2"/>
    <x v="2"/>
    <x v="2"/>
    <x v="2"/>
    <x v="0"/>
    <x v="21"/>
    <x v="1"/>
    <x v="0"/>
    <x v="0"/>
    <x v="6"/>
    <x v="1"/>
    <x v="0"/>
    <x v="0"/>
    <d v="2020-04-26T00:00:00"/>
    <m/>
    <s v="Coimbatore"/>
    <s v="Tamil Nadu"/>
    <n v="0"/>
    <s v="Coimbatore"/>
    <n v="8800"/>
  </r>
  <r>
    <x v="907"/>
    <x v="21"/>
    <x v="1"/>
    <s v="Sales"/>
    <x v="8"/>
    <x v="0"/>
    <x v="5"/>
    <x v="0"/>
    <n v="11253"/>
    <n v="61"/>
    <x v="0"/>
    <x v="2"/>
    <x v="3"/>
    <x v="1"/>
    <x v="7"/>
    <x v="5"/>
    <x v="5"/>
    <x v="1"/>
    <x v="16"/>
    <x v="2"/>
    <x v="0"/>
    <x v="2"/>
    <x v="25"/>
    <x v="2"/>
    <x v="0"/>
    <x v="0"/>
    <d v="2022-01-05T00:00:00"/>
    <m/>
    <s v="Ahmedabad"/>
    <s v="Gujarat"/>
    <n v="0"/>
    <s v="Ahmedabad"/>
    <n v="11253"/>
  </r>
  <r>
    <x v="908"/>
    <x v="19"/>
    <x v="1"/>
    <s v="Research &amp; Development"/>
    <x v="9"/>
    <x v="1"/>
    <x v="5"/>
    <x v="1"/>
    <n v="8472"/>
    <n v="63"/>
    <x v="1"/>
    <x v="0"/>
    <x v="1"/>
    <x v="3"/>
    <x v="1"/>
    <x v="1"/>
    <x v="2"/>
    <x v="0"/>
    <x v="18"/>
    <x v="6"/>
    <x v="0"/>
    <x v="1"/>
    <x v="26"/>
    <x v="1"/>
    <x v="3"/>
    <x v="0"/>
    <d v="2019-06-15T00:00:00"/>
    <m/>
    <s v="Mumbai"/>
    <s v="Maharashtra"/>
    <n v="0"/>
    <s v="Mumbai"/>
    <n v="8472"/>
  </r>
  <r>
    <x v="909"/>
    <x v="18"/>
    <x v="0"/>
    <s v="Research &amp; Development"/>
    <x v="1"/>
    <x v="0"/>
    <x v="1"/>
    <x v="0"/>
    <n v="9342"/>
    <n v="44"/>
    <x v="0"/>
    <x v="2"/>
    <x v="2"/>
    <x v="1"/>
    <x v="7"/>
    <x v="3"/>
    <x v="2"/>
    <x v="4"/>
    <x v="22"/>
    <x v="3"/>
    <x v="0"/>
    <x v="0"/>
    <x v="1"/>
    <x v="1"/>
    <x v="0"/>
    <x v="0"/>
    <d v="2019-01-23T00:00:00"/>
    <m/>
    <s v="Pune"/>
    <s v="Maharashtra"/>
    <n v="0"/>
    <s v="Pune"/>
    <n v="9342"/>
  </r>
  <r>
    <x v="910"/>
    <x v="25"/>
    <x v="1"/>
    <s v="IT"/>
    <x v="0"/>
    <x v="1"/>
    <x v="0"/>
    <x v="1"/>
    <n v="7087"/>
    <n v="55"/>
    <x v="0"/>
    <x v="3"/>
    <x v="2"/>
    <x v="0"/>
    <x v="7"/>
    <x v="5"/>
    <x v="5"/>
    <x v="0"/>
    <x v="31"/>
    <x v="4"/>
    <x v="0"/>
    <x v="0"/>
    <x v="2"/>
    <x v="1"/>
    <x v="0"/>
    <x v="0"/>
    <d v="2019-11-30T00:00:00"/>
    <m/>
    <s v="Coimbatore"/>
    <s v="Tamil Nadu"/>
    <n v="0"/>
    <s v="Coimbatore"/>
    <n v="7087"/>
  </r>
  <r>
    <x v="911"/>
    <x v="18"/>
    <x v="1"/>
    <s v="Operations"/>
    <x v="11"/>
    <x v="0"/>
    <x v="0"/>
    <x v="2"/>
    <m/>
    <n v="103"/>
    <x v="0"/>
    <x v="3"/>
    <x v="0"/>
    <x v="1"/>
    <x v="5"/>
    <x v="2"/>
    <x v="6"/>
    <x v="2"/>
    <x v="17"/>
    <x v="3"/>
    <x v="1"/>
    <x v="0"/>
    <x v="20"/>
    <x v="1"/>
    <x v="0"/>
    <x v="0"/>
    <d v="2018-01-23T00:00:00"/>
    <m/>
    <s v="Coimbatore"/>
    <s v="Tamil Nadu"/>
    <n v="0"/>
    <s v="Coimbatore"/>
    <n v="8287.5377926421406"/>
  </r>
  <r>
    <x v="912"/>
    <x v="0"/>
    <x v="1"/>
    <s v="Operations"/>
    <x v="5"/>
    <x v="0"/>
    <x v="3"/>
    <x v="2"/>
    <n v="6683"/>
    <n v="90"/>
    <x v="0"/>
    <x v="1"/>
    <x v="2"/>
    <x v="2"/>
    <x v="13"/>
    <x v="0"/>
    <x v="3"/>
    <x v="4"/>
    <x v="29"/>
    <x v="0"/>
    <x v="0"/>
    <x v="0"/>
    <x v="24"/>
    <x v="0"/>
    <x v="0"/>
    <x v="0"/>
    <d v="2017-06-27T00:00:00"/>
    <m/>
    <s v="Coimbatore"/>
    <s v="Tamil Nadu"/>
    <n v="0"/>
    <s v="Coimbatore"/>
    <n v="6683"/>
  </r>
  <r>
    <x v="913"/>
    <x v="10"/>
    <x v="1"/>
    <s v="Operations"/>
    <x v="11"/>
    <x v="1"/>
    <x v="4"/>
    <x v="0"/>
    <n v="10465"/>
    <n v="57"/>
    <x v="1"/>
    <x v="0"/>
    <x v="3"/>
    <x v="2"/>
    <x v="6"/>
    <x v="6"/>
    <x v="3"/>
    <x v="1"/>
    <x v="10"/>
    <x v="2"/>
    <x v="0"/>
    <x v="2"/>
    <x v="19"/>
    <x v="1"/>
    <x v="2"/>
    <x v="0"/>
    <d v="2016-04-07T00:00:00"/>
    <m/>
    <s v="Coimbatore"/>
    <s v="Tamil Nadu"/>
    <n v="0"/>
    <s v="Coimbatore"/>
    <n v="10465"/>
  </r>
  <r>
    <x v="914"/>
    <x v="15"/>
    <x v="1"/>
    <s v="Operations"/>
    <x v="5"/>
    <x v="1"/>
    <x v="0"/>
    <x v="2"/>
    <n v="5681"/>
    <n v="107"/>
    <x v="0"/>
    <x v="1"/>
    <x v="1"/>
    <x v="1"/>
    <x v="9"/>
    <x v="3"/>
    <x v="3"/>
    <x v="1"/>
    <x v="12"/>
    <x v="0"/>
    <x v="0"/>
    <x v="0"/>
    <x v="0"/>
    <x v="1"/>
    <x v="2"/>
    <x v="0"/>
    <d v="2015-08-31T00:00:00"/>
    <m/>
    <s v="Kolkata"/>
    <s v="West Bengal"/>
    <n v="0"/>
    <s v="Kolkata"/>
    <n v="5681"/>
  </r>
  <r>
    <x v="915"/>
    <x v="18"/>
    <x v="1"/>
    <s v="Operations"/>
    <x v="11"/>
    <x v="1"/>
    <x v="2"/>
    <x v="1"/>
    <n v="7520"/>
    <n v="35"/>
    <x v="0"/>
    <x v="0"/>
    <x v="2"/>
    <x v="0"/>
    <x v="8"/>
    <x v="2"/>
    <x v="2"/>
    <x v="3"/>
    <x v="28"/>
    <x v="1"/>
    <x v="0"/>
    <x v="0"/>
    <x v="1"/>
    <x v="1"/>
    <x v="3"/>
    <x v="0"/>
    <d v="2020-01-15T00:00:00"/>
    <m/>
    <s v="Hyderabad"/>
    <s v="Telangana"/>
    <n v="0"/>
    <s v="Hyderabad"/>
    <n v="7520"/>
  </r>
  <r>
    <x v="916"/>
    <x v="23"/>
    <x v="0"/>
    <s v="Sales"/>
    <x v="8"/>
    <x v="1"/>
    <x v="4"/>
    <x v="3"/>
    <n v="11900"/>
    <n v="108"/>
    <x v="1"/>
    <x v="2"/>
    <x v="2"/>
    <x v="3"/>
    <x v="7"/>
    <x v="5"/>
    <x v="2"/>
    <x v="4"/>
    <x v="8"/>
    <x v="5"/>
    <x v="1"/>
    <x v="2"/>
    <x v="16"/>
    <x v="1"/>
    <x v="1"/>
    <x v="0"/>
    <d v="2022-02-23T00:00:00"/>
    <m/>
    <s v="Pune"/>
    <s v="Maharashtra"/>
    <n v="0"/>
    <s v="Pune"/>
    <n v="11900"/>
  </r>
  <r>
    <x v="917"/>
    <x v="32"/>
    <x v="1"/>
    <s v="Sales"/>
    <x v="8"/>
    <x v="1"/>
    <x v="5"/>
    <x v="0"/>
    <n v="10242"/>
    <n v="85"/>
    <x v="0"/>
    <x v="1"/>
    <x v="2"/>
    <x v="2"/>
    <x v="5"/>
    <x v="0"/>
    <x v="5"/>
    <x v="0"/>
    <x v="2"/>
    <x v="6"/>
    <x v="0"/>
    <x v="0"/>
    <x v="27"/>
    <x v="0"/>
    <x v="1"/>
    <x v="0"/>
    <d v="2015-05-22T00:00:00"/>
    <m/>
    <s v="Ahmedabad"/>
    <s v="Gujarat"/>
    <n v="0"/>
    <s v="Ahmedabad"/>
    <n v="10242"/>
  </r>
  <r>
    <x v="918"/>
    <x v="2"/>
    <x v="0"/>
    <s v="Research &amp; Development"/>
    <x v="9"/>
    <x v="1"/>
    <x v="1"/>
    <x v="1"/>
    <n v="8696"/>
    <n v="44"/>
    <x v="0"/>
    <x v="0"/>
    <x v="0"/>
    <x v="0"/>
    <x v="6"/>
    <x v="2"/>
    <x v="7"/>
    <x v="2"/>
    <x v="31"/>
    <x v="3"/>
    <x v="0"/>
    <x v="2"/>
    <x v="26"/>
    <x v="1"/>
    <x v="1"/>
    <x v="1"/>
    <d v="2020-04-14T00:00:00"/>
    <d v="2022-09-17T00:00:00"/>
    <s v="Bengaluru"/>
    <s v="Karnataka"/>
    <n v="0"/>
    <s v="Bengaluru"/>
    <n v="8696"/>
  </r>
  <r>
    <x v="919"/>
    <x v="28"/>
    <x v="1"/>
    <s v="Human Resources"/>
    <x v="13"/>
    <x v="0"/>
    <x v="3"/>
    <x v="1"/>
    <n v="7142"/>
    <n v="107"/>
    <x v="0"/>
    <x v="1"/>
    <x v="0"/>
    <x v="2"/>
    <x v="2"/>
    <x v="2"/>
    <x v="2"/>
    <x v="0"/>
    <x v="0"/>
    <x v="3"/>
    <x v="1"/>
    <x v="2"/>
    <x v="20"/>
    <x v="0"/>
    <x v="2"/>
    <x v="0"/>
    <d v="2021-11-29T00:00:00"/>
    <m/>
    <s v="Ahmedabad"/>
    <s v="Gujarat"/>
    <n v="0"/>
    <s v="Ahmedabad"/>
    <n v="7142"/>
  </r>
  <r>
    <x v="920"/>
    <x v="35"/>
    <x v="1"/>
    <s v="Sales"/>
    <x v="8"/>
    <x v="1"/>
    <x v="3"/>
    <x v="3"/>
    <n v="9759"/>
    <n v="38"/>
    <x v="1"/>
    <x v="1"/>
    <x v="2"/>
    <x v="2"/>
    <x v="5"/>
    <x v="2"/>
    <x v="4"/>
    <x v="1"/>
    <x v="2"/>
    <x v="3"/>
    <x v="0"/>
    <x v="0"/>
    <x v="20"/>
    <x v="2"/>
    <x v="3"/>
    <x v="0"/>
    <d v="2024-06-03T00:00:00"/>
    <m/>
    <s v="Hyderabad"/>
    <s v="Telangana"/>
    <n v="0"/>
    <s v="Hyderabad"/>
    <n v="9759"/>
  </r>
  <r>
    <x v="921"/>
    <x v="38"/>
    <x v="1"/>
    <s v="Operations"/>
    <x v="2"/>
    <x v="1"/>
    <x v="5"/>
    <x v="1"/>
    <n v="4582"/>
    <n v="79"/>
    <x v="0"/>
    <x v="2"/>
    <x v="3"/>
    <x v="0"/>
    <x v="1"/>
    <x v="3"/>
    <x v="5"/>
    <x v="1"/>
    <x v="30"/>
    <x v="2"/>
    <x v="0"/>
    <x v="2"/>
    <x v="3"/>
    <x v="0"/>
    <x v="0"/>
    <x v="0"/>
    <d v="2024-01-22T00:00:00"/>
    <m/>
    <s v="Coimbatore"/>
    <s v="Tamil Nadu"/>
    <n v="0"/>
    <s v="Coimbatore"/>
    <n v="4582"/>
  </r>
  <r>
    <x v="922"/>
    <x v="28"/>
    <x v="0"/>
    <s v="Finance"/>
    <x v="14"/>
    <x v="0"/>
    <x v="5"/>
    <x v="1"/>
    <n v="8510"/>
    <n v="81"/>
    <x v="0"/>
    <x v="1"/>
    <x v="0"/>
    <x v="1"/>
    <x v="11"/>
    <x v="2"/>
    <x v="2"/>
    <x v="4"/>
    <x v="26"/>
    <x v="5"/>
    <x v="1"/>
    <x v="0"/>
    <x v="22"/>
    <x v="1"/>
    <x v="0"/>
    <x v="0"/>
    <d v="2021-01-05T00:00:00"/>
    <m/>
    <s v="Ahmedabad"/>
    <s v="Gujarat"/>
    <n v="0"/>
    <s v="Ahmedabad"/>
    <n v="8510"/>
  </r>
  <r>
    <x v="923"/>
    <x v="38"/>
    <x v="0"/>
    <s v="Human Resources"/>
    <x v="13"/>
    <x v="2"/>
    <x v="2"/>
    <x v="3"/>
    <n v="11328"/>
    <n v="119"/>
    <x v="0"/>
    <x v="1"/>
    <x v="1"/>
    <x v="1"/>
    <x v="7"/>
    <x v="3"/>
    <x v="1"/>
    <x v="4"/>
    <x v="17"/>
    <x v="0"/>
    <x v="0"/>
    <x v="0"/>
    <x v="27"/>
    <x v="0"/>
    <x v="2"/>
    <x v="0"/>
    <d v="2025-08-27T00:00:00"/>
    <m/>
    <s v="Ahmedabad"/>
    <s v="Gujarat"/>
    <n v="0"/>
    <s v="Ahmedabad"/>
    <n v="11328"/>
  </r>
  <r>
    <x v="924"/>
    <x v="36"/>
    <x v="0"/>
    <s v="Sales"/>
    <x v="4"/>
    <x v="2"/>
    <x v="0"/>
    <x v="1"/>
    <n v="7581"/>
    <n v="45"/>
    <x v="1"/>
    <x v="2"/>
    <x v="2"/>
    <x v="3"/>
    <x v="6"/>
    <x v="3"/>
    <x v="3"/>
    <x v="4"/>
    <x v="20"/>
    <x v="6"/>
    <x v="0"/>
    <x v="0"/>
    <x v="17"/>
    <x v="1"/>
    <x v="2"/>
    <x v="0"/>
    <d v="2024-10-08T00:00:00"/>
    <m/>
    <s v="Coimbatore"/>
    <s v="Tamil Nadu"/>
    <n v="0"/>
    <s v="Coimbatore"/>
    <n v="7581"/>
  </r>
  <r>
    <x v="925"/>
    <x v="31"/>
    <x v="0"/>
    <s v="Research &amp; Development"/>
    <x v="9"/>
    <x v="3"/>
    <x v="3"/>
    <x v="1"/>
    <n v="8053"/>
    <n v="108"/>
    <x v="1"/>
    <x v="0"/>
    <x v="3"/>
    <x v="0"/>
    <x v="2"/>
    <x v="2"/>
    <x v="2"/>
    <x v="0"/>
    <x v="12"/>
    <x v="1"/>
    <x v="0"/>
    <x v="0"/>
    <x v="24"/>
    <x v="1"/>
    <x v="2"/>
    <x v="0"/>
    <d v="2018-07-18T00:00:00"/>
    <m/>
    <s v="Hyderabad"/>
    <s v="Telangana"/>
    <n v="0"/>
    <s v="Hyderabad"/>
    <n v="8053"/>
  </r>
  <r>
    <x v="926"/>
    <x v="27"/>
    <x v="0"/>
    <s v="Sales"/>
    <x v="4"/>
    <x v="0"/>
    <x v="0"/>
    <x v="2"/>
    <n v="5671"/>
    <n v="38"/>
    <x v="0"/>
    <x v="1"/>
    <x v="1"/>
    <x v="3"/>
    <x v="8"/>
    <x v="0"/>
    <x v="6"/>
    <x v="6"/>
    <x v="11"/>
    <x v="3"/>
    <x v="0"/>
    <x v="0"/>
    <x v="11"/>
    <x v="0"/>
    <x v="2"/>
    <x v="0"/>
    <d v="2019-11-30T00:00:00"/>
    <m/>
    <s v="Pune"/>
    <s v="Maharashtra"/>
    <n v="0"/>
    <s v="Pune"/>
    <n v="5671"/>
  </r>
  <r>
    <x v="927"/>
    <x v="18"/>
    <x v="1"/>
    <s v="Operations"/>
    <x v="5"/>
    <x v="2"/>
    <x v="3"/>
    <x v="2"/>
    <n v="4587"/>
    <n v="48"/>
    <x v="1"/>
    <x v="2"/>
    <x v="2"/>
    <x v="0"/>
    <x v="8"/>
    <x v="6"/>
    <x v="5"/>
    <x v="2"/>
    <x v="14"/>
    <x v="4"/>
    <x v="1"/>
    <x v="0"/>
    <x v="1"/>
    <x v="1"/>
    <x v="0"/>
    <x v="0"/>
    <d v="2024-01-29T00:00:00"/>
    <m/>
    <s v="Kochi"/>
    <s v="Kerala"/>
    <n v="0"/>
    <s v="Kochi"/>
    <n v="4587"/>
  </r>
  <r>
    <x v="928"/>
    <x v="35"/>
    <x v="0"/>
    <s v="Human Resources"/>
    <x v="13"/>
    <x v="0"/>
    <x v="1"/>
    <x v="1"/>
    <n v="6097"/>
    <n v="28"/>
    <x v="1"/>
    <x v="2"/>
    <x v="1"/>
    <x v="2"/>
    <x v="9"/>
    <x v="2"/>
    <x v="1"/>
    <x v="1"/>
    <x v="1"/>
    <x v="2"/>
    <x v="0"/>
    <x v="1"/>
    <x v="16"/>
    <x v="1"/>
    <x v="0"/>
    <x v="0"/>
    <d v="2022-11-02T00:00:00"/>
    <m/>
    <s v="Coimbatore"/>
    <s v="Tamil Nadu"/>
    <n v="0"/>
    <s v="Coimbatore"/>
    <n v="6097"/>
  </r>
  <r>
    <x v="929"/>
    <x v="18"/>
    <x v="1"/>
    <s v="IT"/>
    <x v="7"/>
    <x v="1"/>
    <x v="0"/>
    <x v="0"/>
    <n v="8548"/>
    <n v="56"/>
    <x v="0"/>
    <x v="1"/>
    <x v="2"/>
    <x v="0"/>
    <x v="6"/>
    <x v="1"/>
    <x v="3"/>
    <x v="5"/>
    <x v="1"/>
    <x v="0"/>
    <x v="1"/>
    <x v="1"/>
    <x v="11"/>
    <x v="1"/>
    <x v="0"/>
    <x v="1"/>
    <d v="2020-07-29T00:00:00"/>
    <d v="2021-11-25T00:00:00"/>
    <s v="Hyderabad"/>
    <s v="Telangana"/>
    <n v="0"/>
    <s v="Hyderabad"/>
    <n v="8548"/>
  </r>
  <r>
    <x v="930"/>
    <x v="37"/>
    <x v="0"/>
    <s v="Research &amp; Development"/>
    <x v="9"/>
    <x v="2"/>
    <x v="1"/>
    <x v="1"/>
    <n v="6235"/>
    <n v="94"/>
    <x v="0"/>
    <x v="1"/>
    <x v="1"/>
    <x v="2"/>
    <x v="6"/>
    <x v="6"/>
    <x v="4"/>
    <x v="0"/>
    <x v="28"/>
    <x v="1"/>
    <x v="0"/>
    <x v="1"/>
    <x v="21"/>
    <x v="0"/>
    <x v="0"/>
    <x v="1"/>
    <d v="2020-06-06T00:00:00"/>
    <d v="2023-07-17T00:00:00"/>
    <s v="Delhi"/>
    <s v="Delhi"/>
    <n v="0"/>
    <s v="Delhi"/>
    <n v="6235"/>
  </r>
  <r>
    <x v="931"/>
    <x v="1"/>
    <x v="1"/>
    <s v="Research &amp; Development"/>
    <x v="1"/>
    <x v="0"/>
    <x v="5"/>
    <x v="0"/>
    <n v="9780"/>
    <n v="43"/>
    <x v="0"/>
    <x v="3"/>
    <x v="3"/>
    <x v="3"/>
    <x v="2"/>
    <x v="2"/>
    <x v="2"/>
    <x v="0"/>
    <x v="7"/>
    <x v="3"/>
    <x v="1"/>
    <x v="0"/>
    <x v="28"/>
    <x v="1"/>
    <x v="3"/>
    <x v="0"/>
    <d v="2017-12-11T00:00:00"/>
    <m/>
    <s v="Kolkata"/>
    <s v="West Bengal"/>
    <n v="0"/>
    <s v="Kolkata"/>
    <n v="9780"/>
  </r>
  <r>
    <x v="932"/>
    <x v="1"/>
    <x v="0"/>
    <s v="Research &amp; Development"/>
    <x v="9"/>
    <x v="1"/>
    <x v="2"/>
    <x v="0"/>
    <n v="7028"/>
    <n v="31"/>
    <x v="1"/>
    <x v="2"/>
    <x v="0"/>
    <x v="3"/>
    <x v="9"/>
    <x v="3"/>
    <x v="1"/>
    <x v="1"/>
    <x v="13"/>
    <x v="1"/>
    <x v="0"/>
    <x v="1"/>
    <x v="27"/>
    <x v="1"/>
    <x v="2"/>
    <x v="0"/>
    <d v="2020-09-07T00:00:00"/>
    <m/>
    <s v="Chennai"/>
    <s v="Tamil Nadu"/>
    <n v="0"/>
    <s v="Chennai"/>
    <n v="7028"/>
  </r>
  <r>
    <x v="933"/>
    <x v="32"/>
    <x v="1"/>
    <s v="IT"/>
    <x v="0"/>
    <x v="1"/>
    <x v="4"/>
    <x v="3"/>
    <n v="10593"/>
    <n v="77"/>
    <x v="0"/>
    <x v="1"/>
    <x v="2"/>
    <x v="1"/>
    <x v="1"/>
    <x v="6"/>
    <x v="4"/>
    <x v="2"/>
    <x v="0"/>
    <x v="6"/>
    <x v="0"/>
    <x v="0"/>
    <x v="17"/>
    <x v="2"/>
    <x v="3"/>
    <x v="0"/>
    <d v="2016-01-23T00:00:00"/>
    <m/>
    <s v="Delhi"/>
    <s v="Delhi"/>
    <n v="0"/>
    <s v="Delhi"/>
    <n v="10593"/>
  </r>
  <r>
    <x v="934"/>
    <x v="1"/>
    <x v="1"/>
    <s v="IT"/>
    <x v="0"/>
    <x v="0"/>
    <x v="4"/>
    <x v="2"/>
    <n v="2857"/>
    <n v="25"/>
    <x v="0"/>
    <x v="3"/>
    <x v="1"/>
    <x v="2"/>
    <x v="6"/>
    <x v="2"/>
    <x v="5"/>
    <x v="5"/>
    <x v="20"/>
    <x v="0"/>
    <x v="0"/>
    <x v="2"/>
    <x v="14"/>
    <x v="0"/>
    <x v="1"/>
    <x v="0"/>
    <d v="2023-11-11T00:00:00"/>
    <m/>
    <s v="Delhi"/>
    <s v="Delhi"/>
    <n v="0"/>
    <s v="Delhi"/>
    <n v="2857"/>
  </r>
  <r>
    <x v="935"/>
    <x v="13"/>
    <x v="1"/>
    <s v="Sales"/>
    <x v="8"/>
    <x v="1"/>
    <x v="3"/>
    <x v="0"/>
    <n v="9127"/>
    <n v="86"/>
    <x v="0"/>
    <x v="3"/>
    <x v="2"/>
    <x v="0"/>
    <x v="2"/>
    <x v="2"/>
    <x v="2"/>
    <x v="0"/>
    <x v="9"/>
    <x v="2"/>
    <x v="0"/>
    <x v="0"/>
    <x v="10"/>
    <x v="0"/>
    <x v="3"/>
    <x v="0"/>
    <d v="2019-12-01T00:00:00"/>
    <m/>
    <s v="Ahmedabad"/>
    <s v="Gujarat"/>
    <n v="0"/>
    <s v="Ahmedabad"/>
    <n v="9127"/>
  </r>
  <r>
    <x v="936"/>
    <x v="14"/>
    <x v="1"/>
    <s v="Operations"/>
    <x v="2"/>
    <x v="1"/>
    <x v="4"/>
    <x v="2"/>
    <n v="5863"/>
    <n v="96"/>
    <x v="1"/>
    <x v="2"/>
    <x v="1"/>
    <x v="1"/>
    <x v="10"/>
    <x v="3"/>
    <x v="3"/>
    <x v="1"/>
    <x v="16"/>
    <x v="6"/>
    <x v="0"/>
    <x v="2"/>
    <x v="15"/>
    <x v="0"/>
    <x v="1"/>
    <x v="0"/>
    <d v="2019-05-14T00:00:00"/>
    <m/>
    <s v="Hyderabad"/>
    <s v="Telangana"/>
    <n v="0"/>
    <s v="Hyderabad"/>
    <n v="5863"/>
  </r>
  <r>
    <x v="937"/>
    <x v="26"/>
    <x v="0"/>
    <s v="Sales"/>
    <x v="8"/>
    <x v="1"/>
    <x v="4"/>
    <x v="0"/>
    <n v="7934"/>
    <n v="96"/>
    <x v="1"/>
    <x v="1"/>
    <x v="2"/>
    <x v="3"/>
    <x v="2"/>
    <x v="2"/>
    <x v="2"/>
    <x v="0"/>
    <x v="7"/>
    <x v="0"/>
    <x v="0"/>
    <x v="0"/>
    <x v="6"/>
    <x v="0"/>
    <x v="0"/>
    <x v="0"/>
    <d v="2024-07-16T00:00:00"/>
    <m/>
    <s v="Bengaluru"/>
    <s v="Karnataka"/>
    <n v="0"/>
    <s v="Bengaluru"/>
    <n v="7934"/>
  </r>
  <r>
    <x v="938"/>
    <x v="5"/>
    <x v="0"/>
    <s v="Operations"/>
    <x v="11"/>
    <x v="0"/>
    <x v="5"/>
    <x v="1"/>
    <n v="6880"/>
    <n v="33"/>
    <x v="0"/>
    <x v="2"/>
    <x v="3"/>
    <x v="3"/>
    <x v="5"/>
    <x v="3"/>
    <x v="4"/>
    <x v="6"/>
    <x v="6"/>
    <x v="3"/>
    <x v="0"/>
    <x v="0"/>
    <x v="1"/>
    <x v="0"/>
    <x v="3"/>
    <x v="0"/>
    <d v="2025-12-20T00:00:00"/>
    <m/>
    <s v="Mumbai"/>
    <s v="Maharashtra"/>
    <n v="0"/>
    <s v="Mumbai"/>
    <n v="6880"/>
  </r>
  <r>
    <x v="939"/>
    <x v="5"/>
    <x v="0"/>
    <s v="Sales"/>
    <x v="13"/>
    <x v="0"/>
    <x v="4"/>
    <x v="0"/>
    <n v="9522"/>
    <n v="75"/>
    <x v="0"/>
    <x v="0"/>
    <x v="2"/>
    <x v="3"/>
    <x v="2"/>
    <x v="2"/>
    <x v="2"/>
    <x v="0"/>
    <x v="24"/>
    <x v="0"/>
    <x v="0"/>
    <x v="0"/>
    <x v="23"/>
    <x v="0"/>
    <x v="2"/>
    <x v="0"/>
    <d v="2025-06-04T00:00:00"/>
    <m/>
    <s v="Pune"/>
    <s v="Maharashtra"/>
    <n v="0"/>
    <s v="Pune"/>
    <n v="9522"/>
  </r>
  <r>
    <x v="940"/>
    <x v="27"/>
    <x v="1"/>
    <s v="Research &amp; Development"/>
    <x v="1"/>
    <x v="0"/>
    <x v="3"/>
    <x v="1"/>
    <n v="7120"/>
    <n v="55"/>
    <x v="0"/>
    <x v="2"/>
    <x v="3"/>
    <x v="3"/>
    <x v="10"/>
    <x v="2"/>
    <x v="3"/>
    <x v="7"/>
    <x v="11"/>
    <x v="3"/>
    <x v="0"/>
    <x v="2"/>
    <x v="20"/>
    <x v="2"/>
    <x v="3"/>
    <x v="0"/>
    <d v="2024-06-03T00:00:00"/>
    <m/>
    <s v="Ahmedabad"/>
    <s v="Gujarat"/>
    <n v="0"/>
    <s v="Ahmedabad"/>
    <n v="7120"/>
  </r>
  <r>
    <x v="941"/>
    <x v="19"/>
    <x v="0"/>
    <s v="Operations"/>
    <x v="2"/>
    <x v="1"/>
    <x v="5"/>
    <x v="0"/>
    <n v="9452"/>
    <n v="36"/>
    <x v="0"/>
    <x v="2"/>
    <x v="3"/>
    <x v="0"/>
    <x v="2"/>
    <x v="2"/>
    <x v="2"/>
    <x v="0"/>
    <x v="21"/>
    <x v="4"/>
    <x v="0"/>
    <x v="0"/>
    <x v="19"/>
    <x v="0"/>
    <x v="3"/>
    <x v="0"/>
    <d v="2020-01-31T00:00:00"/>
    <m/>
    <s v="Kochi"/>
    <s v="Kerala"/>
    <n v="0"/>
    <s v="Kochi"/>
    <n v="9452"/>
  </r>
  <r>
    <x v="942"/>
    <x v="39"/>
    <x v="0"/>
    <s v="Sales"/>
    <x v="4"/>
    <x v="0"/>
    <x v="1"/>
    <x v="2"/>
    <n v="8122"/>
    <n v="40"/>
    <x v="1"/>
    <x v="1"/>
    <x v="1"/>
    <x v="2"/>
    <x v="10"/>
    <x v="0"/>
    <x v="3"/>
    <x v="4"/>
    <x v="4"/>
    <x v="2"/>
    <x v="0"/>
    <x v="2"/>
    <x v="24"/>
    <x v="1"/>
    <x v="0"/>
    <x v="1"/>
    <d v="2023-05-07T00:00:00"/>
    <d v="2024-01-23T00:00:00"/>
    <s v="Pune"/>
    <s v="Maharashtra"/>
    <n v="0"/>
    <s v="Pune"/>
    <n v="8122"/>
  </r>
  <r>
    <x v="943"/>
    <x v="36"/>
    <x v="1"/>
    <s v="Research &amp; Development"/>
    <x v="10"/>
    <x v="1"/>
    <x v="4"/>
    <x v="2"/>
    <n v="4865"/>
    <n v="48"/>
    <x v="0"/>
    <x v="0"/>
    <x v="3"/>
    <x v="2"/>
    <x v="2"/>
    <x v="2"/>
    <x v="2"/>
    <x v="0"/>
    <x v="7"/>
    <x v="5"/>
    <x v="0"/>
    <x v="1"/>
    <x v="14"/>
    <x v="0"/>
    <x v="3"/>
    <x v="0"/>
    <d v="2023-07-04T00:00:00"/>
    <m/>
    <s v="Pune"/>
    <s v="Maharashtra"/>
    <n v="0"/>
    <s v="Pune"/>
    <n v="4865"/>
  </r>
  <r>
    <x v="944"/>
    <x v="38"/>
    <x v="0"/>
    <s v="Research &amp; Development"/>
    <x v="1"/>
    <x v="1"/>
    <x v="5"/>
    <x v="0"/>
    <n v="9010"/>
    <n v="96"/>
    <x v="0"/>
    <x v="3"/>
    <x v="3"/>
    <x v="2"/>
    <x v="10"/>
    <x v="3"/>
    <x v="7"/>
    <x v="2"/>
    <x v="17"/>
    <x v="4"/>
    <x v="0"/>
    <x v="0"/>
    <x v="2"/>
    <x v="1"/>
    <x v="0"/>
    <x v="0"/>
    <d v="2022-03-07T00:00:00"/>
    <m/>
    <s v="Chennai"/>
    <s v="Tamil Nadu"/>
    <n v="0"/>
    <s v="Chennai"/>
    <n v="9010"/>
  </r>
  <r>
    <x v="945"/>
    <x v="13"/>
    <x v="1"/>
    <s v="Research &amp; Development"/>
    <x v="10"/>
    <x v="2"/>
    <x v="4"/>
    <x v="1"/>
    <n v="6642"/>
    <n v="69"/>
    <x v="0"/>
    <x v="1"/>
    <x v="1"/>
    <x v="1"/>
    <x v="7"/>
    <x v="2"/>
    <x v="3"/>
    <x v="0"/>
    <x v="28"/>
    <x v="0"/>
    <x v="0"/>
    <x v="2"/>
    <x v="0"/>
    <x v="0"/>
    <x v="1"/>
    <x v="0"/>
    <d v="2017-05-05T00:00:00"/>
    <m/>
    <s v="Chennai"/>
    <s v="Tamil Nadu"/>
    <n v="0"/>
    <s v="Chennai"/>
    <n v="6642"/>
  </r>
  <r>
    <x v="946"/>
    <x v="29"/>
    <x v="1"/>
    <s v="Finance"/>
    <x v="14"/>
    <x v="0"/>
    <x v="5"/>
    <x v="0"/>
    <n v="8979"/>
    <n v="33"/>
    <x v="0"/>
    <x v="2"/>
    <x v="2"/>
    <x v="3"/>
    <x v="4"/>
    <x v="2"/>
    <x v="3"/>
    <x v="3"/>
    <x v="10"/>
    <x v="2"/>
    <x v="0"/>
    <x v="0"/>
    <x v="12"/>
    <x v="0"/>
    <x v="3"/>
    <x v="0"/>
    <d v="2017-09-24T00:00:00"/>
    <m/>
    <s v="Delhi"/>
    <s v="Delhi"/>
    <n v="0"/>
    <s v="Delhi"/>
    <n v="8979"/>
  </r>
  <r>
    <x v="947"/>
    <x v="10"/>
    <x v="1"/>
    <s v="Operations"/>
    <x v="2"/>
    <x v="1"/>
    <x v="3"/>
    <x v="0"/>
    <n v="10049"/>
    <n v="50"/>
    <x v="1"/>
    <x v="3"/>
    <x v="2"/>
    <x v="3"/>
    <x v="7"/>
    <x v="5"/>
    <x v="1"/>
    <x v="0"/>
    <x v="10"/>
    <x v="0"/>
    <x v="0"/>
    <x v="0"/>
    <x v="12"/>
    <x v="0"/>
    <x v="3"/>
    <x v="0"/>
    <d v="2023-03-09T00:00:00"/>
    <m/>
    <s v="Coimbatore"/>
    <s v="Tamil Nadu"/>
    <n v="0"/>
    <s v="Coimbatore"/>
    <n v="10049"/>
  </r>
  <r>
    <x v="948"/>
    <x v="33"/>
    <x v="1"/>
    <s v="Operations"/>
    <x v="2"/>
    <x v="0"/>
    <x v="1"/>
    <x v="0"/>
    <n v="12434"/>
    <n v="41"/>
    <x v="0"/>
    <x v="3"/>
    <x v="2"/>
    <x v="3"/>
    <x v="6"/>
    <x v="3"/>
    <x v="2"/>
    <x v="5"/>
    <x v="4"/>
    <x v="3"/>
    <x v="0"/>
    <x v="0"/>
    <x v="3"/>
    <x v="0"/>
    <x v="0"/>
    <x v="0"/>
    <d v="2015-02-18T00:00:00"/>
    <m/>
    <s v="Kochi"/>
    <s v="Kerala"/>
    <n v="0"/>
    <s v="Kochi"/>
    <n v="12434"/>
  </r>
  <r>
    <x v="949"/>
    <x v="14"/>
    <x v="1"/>
    <s v="Research &amp; Development"/>
    <x v="10"/>
    <x v="1"/>
    <x v="1"/>
    <x v="0"/>
    <n v="9206"/>
    <n v="29"/>
    <x v="1"/>
    <x v="0"/>
    <x v="0"/>
    <x v="2"/>
    <x v="10"/>
    <x v="2"/>
    <x v="2"/>
    <x v="1"/>
    <x v="0"/>
    <x v="4"/>
    <x v="0"/>
    <x v="0"/>
    <x v="29"/>
    <x v="0"/>
    <x v="2"/>
    <x v="0"/>
    <d v="2015-03-28T00:00:00"/>
    <m/>
    <s v="Bengaluru"/>
    <s v="Karnataka"/>
    <n v="0"/>
    <s v="Bengaluru"/>
    <n v="9206"/>
  </r>
  <r>
    <x v="950"/>
    <x v="9"/>
    <x v="1"/>
    <s v="Human Resources"/>
    <x v="13"/>
    <x v="2"/>
    <x v="2"/>
    <x v="0"/>
    <n v="9405"/>
    <n v="108"/>
    <x v="0"/>
    <x v="2"/>
    <x v="3"/>
    <x v="0"/>
    <x v="6"/>
    <x v="1"/>
    <x v="1"/>
    <x v="0"/>
    <x v="11"/>
    <x v="6"/>
    <x v="1"/>
    <x v="0"/>
    <x v="2"/>
    <x v="0"/>
    <x v="2"/>
    <x v="0"/>
    <d v="2022-07-12T00:00:00"/>
    <m/>
    <s v="Bengaluru"/>
    <s v="Karnataka"/>
    <n v="0"/>
    <s v="Bengaluru"/>
    <n v="9405"/>
  </r>
  <r>
    <x v="951"/>
    <x v="9"/>
    <x v="1"/>
    <s v="Research &amp; Development"/>
    <x v="10"/>
    <x v="3"/>
    <x v="5"/>
    <x v="3"/>
    <n v="10134"/>
    <n v="109"/>
    <x v="0"/>
    <x v="3"/>
    <x v="0"/>
    <x v="0"/>
    <x v="4"/>
    <x v="6"/>
    <x v="2"/>
    <x v="3"/>
    <x v="24"/>
    <x v="0"/>
    <x v="0"/>
    <x v="0"/>
    <x v="29"/>
    <x v="0"/>
    <x v="2"/>
    <x v="0"/>
    <d v="2019-08-08T00:00:00"/>
    <m/>
    <s v="Delhi"/>
    <s v="Delhi"/>
    <n v="0"/>
    <s v="Delhi"/>
    <n v="10134"/>
  </r>
  <r>
    <x v="952"/>
    <x v="36"/>
    <x v="0"/>
    <s v="Research &amp; Development"/>
    <x v="1"/>
    <x v="0"/>
    <x v="2"/>
    <x v="2"/>
    <n v="2230"/>
    <n v="30"/>
    <x v="0"/>
    <x v="0"/>
    <x v="3"/>
    <x v="2"/>
    <x v="8"/>
    <x v="3"/>
    <x v="6"/>
    <x v="4"/>
    <x v="14"/>
    <x v="3"/>
    <x v="0"/>
    <x v="0"/>
    <x v="9"/>
    <x v="0"/>
    <x v="0"/>
    <x v="0"/>
    <d v="2025-01-12T00:00:00"/>
    <m/>
    <s v="Chennai"/>
    <s v="Tamil Nadu"/>
    <n v="0"/>
    <s v="Chennai"/>
    <n v="2230"/>
  </r>
  <r>
    <x v="953"/>
    <x v="3"/>
    <x v="1"/>
    <s v="Sales"/>
    <x v="13"/>
    <x v="1"/>
    <x v="1"/>
    <x v="1"/>
    <n v="6679"/>
    <n v="74"/>
    <x v="1"/>
    <x v="3"/>
    <x v="1"/>
    <x v="0"/>
    <x v="6"/>
    <x v="0"/>
    <x v="3"/>
    <x v="4"/>
    <x v="24"/>
    <x v="5"/>
    <x v="1"/>
    <x v="0"/>
    <x v="19"/>
    <x v="0"/>
    <x v="2"/>
    <x v="0"/>
    <d v="2023-06-19T00:00:00"/>
    <m/>
    <s v="Ahmedabad"/>
    <s v="Gujarat"/>
    <n v="0"/>
    <s v="Ahmedabad"/>
    <n v="6679"/>
  </r>
  <r>
    <x v="954"/>
    <x v="15"/>
    <x v="1"/>
    <s v="Operations"/>
    <x v="2"/>
    <x v="0"/>
    <x v="4"/>
    <x v="0"/>
    <n v="11443"/>
    <n v="106"/>
    <x v="0"/>
    <x v="0"/>
    <x v="3"/>
    <x v="3"/>
    <x v="7"/>
    <x v="2"/>
    <x v="3"/>
    <x v="4"/>
    <x v="6"/>
    <x v="0"/>
    <x v="0"/>
    <x v="0"/>
    <x v="10"/>
    <x v="0"/>
    <x v="2"/>
    <x v="0"/>
    <d v="2017-10-07T00:00:00"/>
    <m/>
    <s v="Mumbai"/>
    <s v="Maharashtra"/>
    <n v="0"/>
    <s v="Mumbai"/>
    <n v="11443"/>
  </r>
  <r>
    <x v="955"/>
    <x v="35"/>
    <x v="0"/>
    <s v="Operations"/>
    <x v="11"/>
    <x v="1"/>
    <x v="1"/>
    <x v="1"/>
    <n v="7376"/>
    <n v="81"/>
    <x v="0"/>
    <x v="0"/>
    <x v="1"/>
    <x v="0"/>
    <x v="10"/>
    <x v="1"/>
    <x v="4"/>
    <x v="2"/>
    <x v="1"/>
    <x v="6"/>
    <x v="0"/>
    <x v="1"/>
    <x v="19"/>
    <x v="0"/>
    <x v="3"/>
    <x v="0"/>
    <d v="2019-01-13T00:00:00"/>
    <m/>
    <s v="Delhi"/>
    <s v="Delhi"/>
    <n v="0"/>
    <s v="Delhi"/>
    <n v="7376"/>
  </r>
  <r>
    <x v="956"/>
    <x v="4"/>
    <x v="0"/>
    <s v="IT"/>
    <x v="6"/>
    <x v="0"/>
    <x v="5"/>
    <x v="1"/>
    <n v="9527"/>
    <n v="57"/>
    <x v="0"/>
    <x v="3"/>
    <x v="2"/>
    <x v="0"/>
    <x v="6"/>
    <x v="5"/>
    <x v="3"/>
    <x v="6"/>
    <x v="29"/>
    <x v="6"/>
    <x v="0"/>
    <x v="0"/>
    <x v="28"/>
    <x v="0"/>
    <x v="1"/>
    <x v="0"/>
    <d v="2017-11-01T00:00:00"/>
    <m/>
    <s v="Kochi"/>
    <s v="Kerala"/>
    <n v="0"/>
    <s v="Kochi"/>
    <n v="9527"/>
  </r>
  <r>
    <x v="957"/>
    <x v="39"/>
    <x v="0"/>
    <s v="Research &amp; Development"/>
    <x v="1"/>
    <x v="1"/>
    <x v="0"/>
    <x v="1"/>
    <n v="7847"/>
    <n v="34"/>
    <x v="0"/>
    <x v="0"/>
    <x v="0"/>
    <x v="2"/>
    <x v="1"/>
    <x v="6"/>
    <x v="5"/>
    <x v="1"/>
    <x v="10"/>
    <x v="6"/>
    <x v="1"/>
    <x v="0"/>
    <x v="8"/>
    <x v="0"/>
    <x v="0"/>
    <x v="0"/>
    <d v="2016-02-19T00:00:00"/>
    <m/>
    <s v="Delhi"/>
    <s v="Delhi"/>
    <n v="0"/>
    <s v="Delhi"/>
    <n v="7847"/>
  </r>
  <r>
    <x v="958"/>
    <x v="13"/>
    <x v="0"/>
    <s v="Research &amp; Development"/>
    <x v="9"/>
    <x v="1"/>
    <x v="2"/>
    <x v="1"/>
    <n v="4939"/>
    <n v="33"/>
    <x v="0"/>
    <x v="2"/>
    <x v="0"/>
    <x v="0"/>
    <x v="1"/>
    <x v="1"/>
    <x v="3"/>
    <x v="2"/>
    <x v="22"/>
    <x v="5"/>
    <x v="0"/>
    <x v="0"/>
    <x v="26"/>
    <x v="2"/>
    <x v="0"/>
    <x v="0"/>
    <d v="2018-04-07T00:00:00"/>
    <m/>
    <s v="Chennai"/>
    <s v="Tamil Nadu"/>
    <n v="0"/>
    <s v="Chennai"/>
    <n v="4939"/>
  </r>
  <r>
    <x v="959"/>
    <x v="33"/>
    <x v="1"/>
    <s v="Human Resources"/>
    <x v="13"/>
    <x v="1"/>
    <x v="2"/>
    <x v="1"/>
    <n v="7382"/>
    <n v="111"/>
    <x v="0"/>
    <x v="0"/>
    <x v="1"/>
    <x v="1"/>
    <x v="5"/>
    <x v="5"/>
    <x v="1"/>
    <x v="0"/>
    <x v="31"/>
    <x v="2"/>
    <x v="0"/>
    <x v="0"/>
    <x v="12"/>
    <x v="0"/>
    <x v="3"/>
    <x v="0"/>
    <d v="2025-09-06T00:00:00"/>
    <m/>
    <s v="Hyderabad"/>
    <s v="Telangana"/>
    <n v="0"/>
    <s v="Hyderabad"/>
    <n v="7382"/>
  </r>
  <r>
    <x v="960"/>
    <x v="12"/>
    <x v="0"/>
    <s v="Human Resources"/>
    <x v="12"/>
    <x v="1"/>
    <x v="2"/>
    <x v="0"/>
    <n v="8777"/>
    <n v="85"/>
    <x v="0"/>
    <x v="3"/>
    <x v="0"/>
    <x v="2"/>
    <x v="3"/>
    <x v="6"/>
    <x v="4"/>
    <x v="2"/>
    <x v="22"/>
    <x v="1"/>
    <x v="1"/>
    <x v="0"/>
    <x v="17"/>
    <x v="0"/>
    <x v="3"/>
    <x v="1"/>
    <d v="2025-12-11T00:00:00"/>
    <d v="2026-04-08T00:00:00"/>
    <s v="Pune"/>
    <s v="Maharashtra"/>
    <n v="0"/>
    <s v="Pune"/>
    <n v="8777"/>
  </r>
  <r>
    <x v="961"/>
    <x v="33"/>
    <x v="0"/>
    <s v="Research &amp; Development"/>
    <x v="10"/>
    <x v="1"/>
    <x v="0"/>
    <x v="0"/>
    <n v="10394"/>
    <n v="106"/>
    <x v="0"/>
    <x v="3"/>
    <x v="0"/>
    <x v="2"/>
    <x v="2"/>
    <x v="2"/>
    <x v="2"/>
    <x v="0"/>
    <x v="16"/>
    <x v="5"/>
    <x v="0"/>
    <x v="0"/>
    <x v="10"/>
    <x v="2"/>
    <x v="0"/>
    <x v="0"/>
    <d v="2018-04-16T00:00:00"/>
    <m/>
    <s v="Bengaluru"/>
    <s v="Karnataka"/>
    <n v="0"/>
    <s v="Bengaluru"/>
    <n v="10394"/>
  </r>
  <r>
    <x v="962"/>
    <x v="4"/>
    <x v="0"/>
    <s v="Sales"/>
    <x v="4"/>
    <x v="1"/>
    <x v="0"/>
    <x v="0"/>
    <n v="9841"/>
    <n v="117"/>
    <x v="0"/>
    <x v="3"/>
    <x v="0"/>
    <x v="0"/>
    <x v="0"/>
    <x v="2"/>
    <x v="5"/>
    <x v="7"/>
    <x v="11"/>
    <x v="4"/>
    <x v="1"/>
    <x v="0"/>
    <x v="15"/>
    <x v="2"/>
    <x v="1"/>
    <x v="0"/>
    <d v="2020-09-24T00:00:00"/>
    <m/>
    <s v="Delhi"/>
    <s v="Delhi"/>
    <n v="0"/>
    <s v="Delhi"/>
    <n v="9841"/>
  </r>
  <r>
    <x v="963"/>
    <x v="35"/>
    <x v="0"/>
    <s v="Sales"/>
    <x v="13"/>
    <x v="3"/>
    <x v="1"/>
    <x v="1"/>
    <n v="6363"/>
    <n v="62"/>
    <x v="0"/>
    <x v="2"/>
    <x v="0"/>
    <x v="1"/>
    <x v="7"/>
    <x v="2"/>
    <x v="2"/>
    <x v="4"/>
    <x v="8"/>
    <x v="5"/>
    <x v="1"/>
    <x v="1"/>
    <x v="10"/>
    <x v="0"/>
    <x v="2"/>
    <x v="0"/>
    <d v="2015-06-19T00:00:00"/>
    <m/>
    <s v="Chennai"/>
    <s v="Tamil Nadu"/>
    <n v="0"/>
    <s v="Chennai"/>
    <n v="6363"/>
  </r>
  <r>
    <x v="964"/>
    <x v="2"/>
    <x v="0"/>
    <s v="Operations"/>
    <x v="5"/>
    <x v="2"/>
    <x v="5"/>
    <x v="0"/>
    <n v="10476"/>
    <n v="91"/>
    <x v="0"/>
    <x v="2"/>
    <x v="1"/>
    <x v="0"/>
    <x v="6"/>
    <x v="6"/>
    <x v="6"/>
    <x v="6"/>
    <x v="0"/>
    <x v="3"/>
    <x v="0"/>
    <x v="0"/>
    <x v="15"/>
    <x v="0"/>
    <x v="3"/>
    <x v="0"/>
    <d v="2016-12-17T00:00:00"/>
    <m/>
    <s v="Bengaluru"/>
    <s v="Karnataka"/>
    <n v="0"/>
    <s v="Bengaluru"/>
    <n v="10476"/>
  </r>
  <r>
    <x v="965"/>
    <x v="13"/>
    <x v="0"/>
    <s v="Research &amp; Development"/>
    <x v="1"/>
    <x v="2"/>
    <x v="3"/>
    <x v="0"/>
    <n v="8409"/>
    <n v="43"/>
    <x v="1"/>
    <x v="3"/>
    <x v="1"/>
    <x v="3"/>
    <x v="10"/>
    <x v="3"/>
    <x v="3"/>
    <x v="2"/>
    <x v="1"/>
    <x v="3"/>
    <x v="0"/>
    <x v="0"/>
    <x v="5"/>
    <x v="2"/>
    <x v="0"/>
    <x v="0"/>
    <d v="2019-06-28T00:00:00"/>
    <m/>
    <s v="Ahmedabad"/>
    <s v="Gujarat"/>
    <n v="0"/>
    <s v="Ahmedabad"/>
    <n v="8409"/>
  </r>
  <r>
    <x v="966"/>
    <x v="6"/>
    <x v="0"/>
    <s v="Operations"/>
    <x v="11"/>
    <x v="1"/>
    <x v="5"/>
    <x v="2"/>
    <n v="6582"/>
    <n v="89"/>
    <x v="1"/>
    <x v="3"/>
    <x v="3"/>
    <x v="3"/>
    <x v="2"/>
    <x v="2"/>
    <x v="2"/>
    <x v="0"/>
    <x v="19"/>
    <x v="5"/>
    <x v="0"/>
    <x v="1"/>
    <x v="9"/>
    <x v="1"/>
    <x v="1"/>
    <x v="1"/>
    <d v="2019-11-09T00:00:00"/>
    <d v="2026-04-11T00:00:00"/>
    <s v="Bengaluru"/>
    <s v="Karnataka"/>
    <n v="0"/>
    <s v="Bengaluru"/>
    <n v="6582"/>
  </r>
  <r>
    <x v="967"/>
    <x v="38"/>
    <x v="0"/>
    <s v="Sales"/>
    <x v="4"/>
    <x v="0"/>
    <x v="5"/>
    <x v="1"/>
    <n v="6906"/>
    <n v="100"/>
    <x v="0"/>
    <x v="3"/>
    <x v="1"/>
    <x v="1"/>
    <x v="3"/>
    <x v="7"/>
    <x v="1"/>
    <x v="0"/>
    <x v="9"/>
    <x v="2"/>
    <x v="0"/>
    <x v="0"/>
    <x v="11"/>
    <x v="0"/>
    <x v="2"/>
    <x v="0"/>
    <d v="2022-09-01T00:00:00"/>
    <m/>
    <s v="Chennai"/>
    <s v="Tamil Nadu"/>
    <n v="0"/>
    <s v="Chennai"/>
    <n v="6906"/>
  </r>
  <r>
    <x v="968"/>
    <x v="18"/>
    <x v="1"/>
    <s v="Human Resources"/>
    <x v="13"/>
    <x v="1"/>
    <x v="5"/>
    <x v="1"/>
    <n v="6563"/>
    <n v="75"/>
    <x v="0"/>
    <x v="2"/>
    <x v="2"/>
    <x v="0"/>
    <x v="0"/>
    <x v="6"/>
    <x v="2"/>
    <x v="4"/>
    <x v="28"/>
    <x v="1"/>
    <x v="0"/>
    <x v="0"/>
    <x v="0"/>
    <x v="0"/>
    <x v="2"/>
    <x v="0"/>
    <d v="2018-10-14T00:00:00"/>
    <m/>
    <s v="Mumbai"/>
    <s v="Maharashtra"/>
    <n v="0"/>
    <s v="Mumbai"/>
    <n v="6563"/>
  </r>
  <r>
    <x v="969"/>
    <x v="13"/>
    <x v="0"/>
    <s v="Sales"/>
    <x v="13"/>
    <x v="1"/>
    <x v="1"/>
    <x v="3"/>
    <n v="9867"/>
    <n v="79"/>
    <x v="0"/>
    <x v="1"/>
    <x v="0"/>
    <x v="3"/>
    <x v="9"/>
    <x v="2"/>
    <x v="2"/>
    <x v="0"/>
    <x v="22"/>
    <x v="3"/>
    <x v="0"/>
    <x v="0"/>
    <x v="11"/>
    <x v="0"/>
    <x v="1"/>
    <x v="0"/>
    <d v="2019-03-22T00:00:00"/>
    <m/>
    <s v="Ahmedabad"/>
    <s v="Gujarat"/>
    <n v="0"/>
    <s v="Ahmedabad"/>
    <n v="9867"/>
  </r>
  <r>
    <x v="970"/>
    <x v="11"/>
    <x v="1"/>
    <s v="Research &amp; Development"/>
    <x v="9"/>
    <x v="0"/>
    <x v="0"/>
    <x v="1"/>
    <n v="6400"/>
    <n v="68"/>
    <x v="1"/>
    <x v="2"/>
    <x v="0"/>
    <x v="0"/>
    <x v="2"/>
    <x v="2"/>
    <x v="2"/>
    <x v="0"/>
    <x v="17"/>
    <x v="0"/>
    <x v="0"/>
    <x v="1"/>
    <x v="28"/>
    <x v="2"/>
    <x v="3"/>
    <x v="0"/>
    <d v="2023-05-27T00:00:00"/>
    <m/>
    <s v="Hyderabad"/>
    <s v="Telangana"/>
    <n v="0"/>
    <s v="Hyderabad"/>
    <n v="6400"/>
  </r>
  <r>
    <x v="971"/>
    <x v="37"/>
    <x v="0"/>
    <s v="Sales"/>
    <x v="13"/>
    <x v="2"/>
    <x v="1"/>
    <x v="2"/>
    <n v="7001"/>
    <n v="103"/>
    <x v="0"/>
    <x v="0"/>
    <x v="2"/>
    <x v="0"/>
    <x v="12"/>
    <x v="2"/>
    <x v="5"/>
    <x v="0"/>
    <x v="24"/>
    <x v="2"/>
    <x v="0"/>
    <x v="1"/>
    <x v="2"/>
    <x v="1"/>
    <x v="2"/>
    <x v="1"/>
    <d v="2024-11-27T00:00:00"/>
    <d v="2025-12-19T00:00:00"/>
    <s v="Pune"/>
    <s v="Maharashtra"/>
    <n v="0"/>
    <s v="Pune"/>
    <n v="7001"/>
  </r>
  <r>
    <x v="972"/>
    <x v="5"/>
    <x v="0"/>
    <s v="Sales"/>
    <x v="8"/>
    <x v="3"/>
    <x v="0"/>
    <x v="2"/>
    <n v="6921"/>
    <n v="73"/>
    <x v="0"/>
    <x v="3"/>
    <x v="3"/>
    <x v="2"/>
    <x v="2"/>
    <x v="2"/>
    <x v="2"/>
    <x v="0"/>
    <x v="6"/>
    <x v="4"/>
    <x v="0"/>
    <x v="0"/>
    <x v="21"/>
    <x v="0"/>
    <x v="3"/>
    <x v="0"/>
    <d v="2022-04-01T00:00:00"/>
    <m/>
    <s v="Kochi"/>
    <s v="Kerala"/>
    <n v="0"/>
    <s v="Kochi"/>
    <n v="6921"/>
  </r>
  <r>
    <x v="973"/>
    <x v="19"/>
    <x v="1"/>
    <s v="Operations"/>
    <x v="11"/>
    <x v="1"/>
    <x v="4"/>
    <x v="2"/>
    <n v="6893"/>
    <n v="70"/>
    <x v="0"/>
    <x v="3"/>
    <x v="3"/>
    <x v="0"/>
    <x v="10"/>
    <x v="5"/>
    <x v="5"/>
    <x v="4"/>
    <x v="10"/>
    <x v="1"/>
    <x v="1"/>
    <x v="0"/>
    <x v="18"/>
    <x v="0"/>
    <x v="3"/>
    <x v="0"/>
    <d v="2017-05-06T00:00:00"/>
    <m/>
    <s v="Kolkata"/>
    <s v="West Bengal"/>
    <n v="0"/>
    <s v="Kolkata"/>
    <n v="6893"/>
  </r>
  <r>
    <x v="974"/>
    <x v="27"/>
    <x v="0"/>
    <s v="Research &amp; Development"/>
    <x v="9"/>
    <x v="0"/>
    <x v="1"/>
    <x v="1"/>
    <n v="6902"/>
    <n v="61"/>
    <x v="0"/>
    <x v="1"/>
    <x v="2"/>
    <x v="3"/>
    <x v="5"/>
    <x v="1"/>
    <x v="5"/>
    <x v="1"/>
    <x v="12"/>
    <x v="5"/>
    <x v="0"/>
    <x v="0"/>
    <x v="21"/>
    <x v="0"/>
    <x v="1"/>
    <x v="0"/>
    <d v="2019-11-12T00:00:00"/>
    <m/>
    <s v="Hyderabad"/>
    <s v="Telangana"/>
    <n v="0"/>
    <s v="Hyderabad"/>
    <n v="6902"/>
  </r>
  <r>
    <x v="975"/>
    <x v="11"/>
    <x v="0"/>
    <s v="Finance"/>
    <x v="3"/>
    <x v="1"/>
    <x v="2"/>
    <x v="0"/>
    <n v="7291"/>
    <n v="109"/>
    <x v="0"/>
    <x v="2"/>
    <x v="1"/>
    <x v="0"/>
    <x v="10"/>
    <x v="0"/>
    <x v="3"/>
    <x v="6"/>
    <x v="1"/>
    <x v="6"/>
    <x v="0"/>
    <x v="0"/>
    <x v="25"/>
    <x v="0"/>
    <x v="2"/>
    <x v="0"/>
    <d v="2021-05-14T00:00:00"/>
    <m/>
    <s v="Bengaluru"/>
    <s v="Karnataka"/>
    <n v="0"/>
    <s v="Bengaluru"/>
    <n v="7291"/>
  </r>
  <r>
    <x v="976"/>
    <x v="35"/>
    <x v="1"/>
    <s v="Research &amp; Development"/>
    <x v="1"/>
    <x v="0"/>
    <x v="0"/>
    <x v="1"/>
    <n v="7827"/>
    <n v="33"/>
    <x v="1"/>
    <x v="3"/>
    <x v="2"/>
    <x v="0"/>
    <x v="7"/>
    <x v="3"/>
    <x v="2"/>
    <x v="4"/>
    <x v="8"/>
    <x v="1"/>
    <x v="0"/>
    <x v="0"/>
    <x v="25"/>
    <x v="0"/>
    <x v="1"/>
    <x v="0"/>
    <d v="2017-12-25T00:00:00"/>
    <m/>
    <s v="Hyderabad"/>
    <s v="Telangana"/>
    <n v="0"/>
    <s v="Hyderabad"/>
    <n v="7827"/>
  </r>
  <r>
    <x v="977"/>
    <x v="33"/>
    <x v="0"/>
    <s v="Research &amp; Development"/>
    <x v="9"/>
    <x v="0"/>
    <x v="0"/>
    <x v="0"/>
    <n v="10994"/>
    <n v="93"/>
    <x v="0"/>
    <x v="0"/>
    <x v="3"/>
    <x v="2"/>
    <x v="1"/>
    <x v="1"/>
    <x v="1"/>
    <x v="2"/>
    <x v="4"/>
    <x v="2"/>
    <x v="0"/>
    <x v="2"/>
    <x v="12"/>
    <x v="1"/>
    <x v="2"/>
    <x v="0"/>
    <d v="2016-03-05T00:00:00"/>
    <m/>
    <s v="Ahmedabad"/>
    <s v="Gujarat"/>
    <n v="0"/>
    <s v="Ahmedabad"/>
    <n v="10994"/>
  </r>
  <r>
    <x v="978"/>
    <x v="34"/>
    <x v="1"/>
    <s v="Human Resources"/>
    <x v="13"/>
    <x v="1"/>
    <x v="0"/>
    <x v="2"/>
    <n v="5274"/>
    <n v="65"/>
    <x v="0"/>
    <x v="0"/>
    <x v="0"/>
    <x v="2"/>
    <x v="7"/>
    <x v="6"/>
    <x v="5"/>
    <x v="4"/>
    <x v="8"/>
    <x v="3"/>
    <x v="0"/>
    <x v="0"/>
    <x v="2"/>
    <x v="1"/>
    <x v="0"/>
    <x v="0"/>
    <d v="2024-04-02T00:00:00"/>
    <m/>
    <s v="Pune"/>
    <s v="Maharashtra"/>
    <n v="0"/>
    <s v="Pune"/>
    <n v="5274"/>
  </r>
  <r>
    <x v="979"/>
    <x v="12"/>
    <x v="1"/>
    <s v="Sales"/>
    <x v="4"/>
    <x v="1"/>
    <x v="4"/>
    <x v="1"/>
    <n v="6287"/>
    <n v="58"/>
    <x v="0"/>
    <x v="0"/>
    <x v="0"/>
    <x v="0"/>
    <x v="4"/>
    <x v="2"/>
    <x v="3"/>
    <x v="3"/>
    <x v="27"/>
    <x v="0"/>
    <x v="0"/>
    <x v="0"/>
    <x v="14"/>
    <x v="0"/>
    <x v="3"/>
    <x v="1"/>
    <d v="2016-04-19T00:00:00"/>
    <d v="2020-05-31T00:00:00"/>
    <s v="Ahmedabad"/>
    <s v="Gujarat"/>
    <n v="0"/>
    <s v="Ahmedabad"/>
    <n v="6287"/>
  </r>
  <r>
    <x v="980"/>
    <x v="3"/>
    <x v="1"/>
    <s v="Operations"/>
    <x v="5"/>
    <x v="1"/>
    <x v="6"/>
    <x v="0"/>
    <n v="7872"/>
    <n v="66"/>
    <x v="1"/>
    <x v="1"/>
    <x v="1"/>
    <x v="0"/>
    <x v="7"/>
    <x v="5"/>
    <x v="2"/>
    <x v="1"/>
    <x v="12"/>
    <x v="3"/>
    <x v="0"/>
    <x v="0"/>
    <x v="6"/>
    <x v="1"/>
    <x v="0"/>
    <x v="0"/>
    <d v="2016-04-09T00:00:00"/>
    <m/>
    <s v="Mumbai"/>
    <s v="Maharashtra"/>
    <n v="0"/>
    <s v="Mumbai"/>
    <n v="7872"/>
  </r>
  <r>
    <x v="981"/>
    <x v="1"/>
    <x v="1"/>
    <s v="IT"/>
    <x v="0"/>
    <x v="2"/>
    <x v="3"/>
    <x v="0"/>
    <n v="8981"/>
    <n v="96"/>
    <x v="0"/>
    <x v="1"/>
    <x v="3"/>
    <x v="0"/>
    <x v="4"/>
    <x v="6"/>
    <x v="3"/>
    <x v="3"/>
    <x v="27"/>
    <x v="4"/>
    <x v="0"/>
    <x v="0"/>
    <x v="4"/>
    <x v="0"/>
    <x v="1"/>
    <x v="0"/>
    <d v="2017-02-23T00:00:00"/>
    <m/>
    <s v="Mumbai"/>
    <s v="Maharashtra"/>
    <n v="0"/>
    <s v="Mumbai"/>
    <n v="8981"/>
  </r>
  <r>
    <x v="982"/>
    <x v="37"/>
    <x v="0"/>
    <s v="IT"/>
    <x v="7"/>
    <x v="3"/>
    <x v="0"/>
    <x v="3"/>
    <n v="11783"/>
    <n v="58"/>
    <x v="1"/>
    <x v="3"/>
    <x v="3"/>
    <x v="1"/>
    <x v="2"/>
    <x v="2"/>
    <x v="2"/>
    <x v="0"/>
    <x v="17"/>
    <x v="3"/>
    <x v="1"/>
    <x v="0"/>
    <x v="21"/>
    <x v="2"/>
    <x v="1"/>
    <x v="0"/>
    <d v="2015-01-02T00:00:00"/>
    <m/>
    <s v="Kochi"/>
    <s v="Kerala"/>
    <n v="0"/>
    <s v="Kochi"/>
    <n v="11783"/>
  </r>
  <r>
    <x v="983"/>
    <x v="10"/>
    <x v="1"/>
    <s v="Research &amp; Development"/>
    <x v="9"/>
    <x v="0"/>
    <x v="4"/>
    <x v="1"/>
    <n v="7659"/>
    <n v="55"/>
    <x v="0"/>
    <x v="2"/>
    <x v="1"/>
    <x v="1"/>
    <x v="10"/>
    <x v="0"/>
    <x v="2"/>
    <x v="4"/>
    <x v="10"/>
    <x v="1"/>
    <x v="1"/>
    <x v="0"/>
    <x v="16"/>
    <x v="1"/>
    <x v="3"/>
    <x v="0"/>
    <d v="2017-05-24T00:00:00"/>
    <m/>
    <s v="Kolkata"/>
    <s v="West Bengal"/>
    <n v="0"/>
    <s v="Kolkata"/>
    <n v="7659"/>
  </r>
  <r>
    <x v="984"/>
    <x v="34"/>
    <x v="0"/>
    <s v="Sales"/>
    <x v="13"/>
    <x v="0"/>
    <x v="1"/>
    <x v="1"/>
    <n v="6264"/>
    <n v="119"/>
    <x v="0"/>
    <x v="1"/>
    <x v="0"/>
    <x v="3"/>
    <x v="2"/>
    <x v="2"/>
    <x v="2"/>
    <x v="0"/>
    <x v="0"/>
    <x v="2"/>
    <x v="0"/>
    <x v="0"/>
    <x v="10"/>
    <x v="0"/>
    <x v="1"/>
    <x v="0"/>
    <d v="2016-03-10T00:00:00"/>
    <m/>
    <s v="Kochi"/>
    <s v="Kerala"/>
    <n v="0"/>
    <s v="Kochi"/>
    <n v="6264"/>
  </r>
  <r>
    <x v="985"/>
    <x v="28"/>
    <x v="1"/>
    <s v="Operations"/>
    <x v="11"/>
    <x v="3"/>
    <x v="2"/>
    <x v="0"/>
    <n v="10857"/>
    <n v="65"/>
    <x v="0"/>
    <x v="3"/>
    <x v="3"/>
    <x v="0"/>
    <x v="6"/>
    <x v="5"/>
    <x v="7"/>
    <x v="4"/>
    <x v="0"/>
    <x v="5"/>
    <x v="0"/>
    <x v="2"/>
    <x v="15"/>
    <x v="1"/>
    <x v="1"/>
    <x v="0"/>
    <d v="2022-04-04T00:00:00"/>
    <m/>
    <s v="Hyderabad"/>
    <s v="Telangana"/>
    <n v="0"/>
    <s v="Hyderabad"/>
    <n v="10857"/>
  </r>
  <r>
    <x v="986"/>
    <x v="31"/>
    <x v="1"/>
    <s v="Research &amp; Development"/>
    <x v="10"/>
    <x v="0"/>
    <x v="0"/>
    <x v="2"/>
    <n v="5067"/>
    <n v="101"/>
    <x v="0"/>
    <x v="1"/>
    <x v="3"/>
    <x v="0"/>
    <x v="10"/>
    <x v="7"/>
    <x v="1"/>
    <x v="1"/>
    <x v="17"/>
    <x v="6"/>
    <x v="0"/>
    <x v="0"/>
    <x v="9"/>
    <x v="0"/>
    <x v="0"/>
    <x v="0"/>
    <d v="2024-11-04T00:00:00"/>
    <m/>
    <s v="Pune"/>
    <s v="Maharashtra"/>
    <n v="0"/>
    <s v="Pune"/>
    <n v="5067"/>
  </r>
  <r>
    <x v="987"/>
    <x v="32"/>
    <x v="0"/>
    <s v="Sales"/>
    <x v="4"/>
    <x v="0"/>
    <x v="5"/>
    <x v="0"/>
    <n v="10571"/>
    <n v="62"/>
    <x v="0"/>
    <x v="3"/>
    <x v="3"/>
    <x v="3"/>
    <x v="9"/>
    <x v="3"/>
    <x v="2"/>
    <x v="1"/>
    <x v="22"/>
    <x v="4"/>
    <x v="0"/>
    <x v="1"/>
    <x v="29"/>
    <x v="1"/>
    <x v="2"/>
    <x v="0"/>
    <d v="2024-05-02T00:00:00"/>
    <m/>
    <s v="Bengaluru"/>
    <s v="Karnataka"/>
    <n v="0"/>
    <s v="Bengaluru"/>
    <n v="10571"/>
  </r>
  <r>
    <x v="988"/>
    <x v="2"/>
    <x v="0"/>
    <s v="Research &amp; Development"/>
    <x v="10"/>
    <x v="1"/>
    <x v="5"/>
    <x v="1"/>
    <n v="7732"/>
    <n v="117"/>
    <x v="0"/>
    <x v="3"/>
    <x v="2"/>
    <x v="3"/>
    <x v="2"/>
    <x v="2"/>
    <x v="2"/>
    <x v="0"/>
    <x v="29"/>
    <x v="2"/>
    <x v="0"/>
    <x v="0"/>
    <x v="19"/>
    <x v="1"/>
    <x v="3"/>
    <x v="0"/>
    <d v="2021-04-09T00:00:00"/>
    <m/>
    <s v="Delhi"/>
    <s v="Delhi"/>
    <n v="0"/>
    <s v="Delhi"/>
    <n v="7732"/>
  </r>
  <r>
    <x v="989"/>
    <x v="14"/>
    <x v="0"/>
    <s v="IT"/>
    <x v="6"/>
    <x v="1"/>
    <x v="1"/>
    <x v="2"/>
    <n v="5517"/>
    <n v="64"/>
    <x v="0"/>
    <x v="1"/>
    <x v="1"/>
    <x v="1"/>
    <x v="7"/>
    <x v="2"/>
    <x v="2"/>
    <x v="4"/>
    <x v="29"/>
    <x v="3"/>
    <x v="0"/>
    <x v="1"/>
    <x v="26"/>
    <x v="2"/>
    <x v="0"/>
    <x v="1"/>
    <d v="2024-07-09T00:00:00"/>
    <d v="2025-07-25T00:00:00"/>
    <s v="Kolkata"/>
    <s v="West Bengal"/>
    <n v="0"/>
    <s v="Kolkata"/>
    <n v="5517"/>
  </r>
  <r>
    <x v="990"/>
    <x v="13"/>
    <x v="0"/>
    <s v="Finance"/>
    <x v="3"/>
    <x v="1"/>
    <x v="3"/>
    <x v="0"/>
    <n v="8901"/>
    <n v="59"/>
    <x v="0"/>
    <x v="3"/>
    <x v="2"/>
    <x v="0"/>
    <x v="3"/>
    <x v="8"/>
    <x v="5"/>
    <x v="0"/>
    <x v="24"/>
    <x v="1"/>
    <x v="0"/>
    <x v="0"/>
    <x v="28"/>
    <x v="0"/>
    <x v="3"/>
    <x v="0"/>
    <d v="2019-05-30T00:00:00"/>
    <m/>
    <s v="Pune"/>
    <s v="Maharashtra"/>
    <n v="0"/>
    <s v="Pune"/>
    <n v="8901"/>
  </r>
  <r>
    <x v="991"/>
    <x v="35"/>
    <x v="0"/>
    <s v="IT"/>
    <x v="7"/>
    <x v="1"/>
    <x v="0"/>
    <x v="0"/>
    <n v="8292"/>
    <n v="93"/>
    <x v="1"/>
    <x v="2"/>
    <x v="0"/>
    <x v="3"/>
    <x v="6"/>
    <x v="2"/>
    <x v="1"/>
    <x v="0"/>
    <x v="28"/>
    <x v="1"/>
    <x v="1"/>
    <x v="0"/>
    <x v="21"/>
    <x v="1"/>
    <x v="0"/>
    <x v="0"/>
    <d v="2021-11-29T00:00:00"/>
    <m/>
    <s v="Hyderabad"/>
    <s v="Telangana"/>
    <n v="0"/>
    <s v="Hyderabad"/>
    <n v="8292"/>
  </r>
  <r>
    <x v="992"/>
    <x v="33"/>
    <x v="1"/>
    <s v="IT"/>
    <x v="6"/>
    <x v="1"/>
    <x v="3"/>
    <x v="3"/>
    <n v="12994"/>
    <n v="102"/>
    <x v="0"/>
    <x v="0"/>
    <x v="3"/>
    <x v="0"/>
    <x v="4"/>
    <x v="6"/>
    <x v="2"/>
    <x v="3"/>
    <x v="21"/>
    <x v="3"/>
    <x v="0"/>
    <x v="0"/>
    <x v="6"/>
    <x v="1"/>
    <x v="2"/>
    <x v="0"/>
    <d v="2018-08-06T00:00:00"/>
    <m/>
    <s v="Kolkata"/>
    <s v="West Bengal"/>
    <n v="0"/>
    <s v="Kolkata"/>
    <n v="12994"/>
  </r>
  <r>
    <x v="993"/>
    <x v="38"/>
    <x v="0"/>
    <s v="Sales"/>
    <x v="13"/>
    <x v="1"/>
    <x v="2"/>
    <x v="3"/>
    <m/>
    <n v="48"/>
    <x v="0"/>
    <x v="0"/>
    <x v="3"/>
    <x v="3"/>
    <x v="1"/>
    <x v="6"/>
    <x v="4"/>
    <x v="2"/>
    <x v="30"/>
    <x v="6"/>
    <x v="0"/>
    <x v="1"/>
    <x v="2"/>
    <x v="2"/>
    <x v="3"/>
    <x v="1"/>
    <d v="2019-06-23T00:00:00"/>
    <d v="2022-06-19T00:00:00"/>
    <s v="Chennai"/>
    <s v="Tamil Nadu"/>
    <n v="0"/>
    <s v="Chennai"/>
    <n v="8287.5377926421406"/>
  </r>
  <r>
    <x v="994"/>
    <x v="17"/>
    <x v="1"/>
    <s v="Operations"/>
    <x v="11"/>
    <x v="1"/>
    <x v="2"/>
    <x v="1"/>
    <n v="9469"/>
    <n v="114"/>
    <x v="0"/>
    <x v="3"/>
    <x v="1"/>
    <x v="2"/>
    <x v="6"/>
    <x v="7"/>
    <x v="1"/>
    <x v="2"/>
    <x v="3"/>
    <x v="5"/>
    <x v="1"/>
    <x v="0"/>
    <x v="16"/>
    <x v="0"/>
    <x v="0"/>
    <x v="0"/>
    <d v="2016-04-19T00:00:00"/>
    <m/>
    <s v="Hyderabad"/>
    <s v="Telangana"/>
    <n v="0"/>
    <s v="Hyderabad"/>
    <n v="9469"/>
  </r>
  <r>
    <x v="995"/>
    <x v="3"/>
    <x v="1"/>
    <s v="Research &amp; Development"/>
    <x v="1"/>
    <x v="1"/>
    <x v="2"/>
    <x v="0"/>
    <n v="9356"/>
    <n v="55"/>
    <x v="0"/>
    <x v="0"/>
    <x v="1"/>
    <x v="2"/>
    <x v="7"/>
    <x v="6"/>
    <x v="3"/>
    <x v="0"/>
    <x v="8"/>
    <x v="5"/>
    <x v="0"/>
    <x v="0"/>
    <x v="22"/>
    <x v="2"/>
    <x v="2"/>
    <x v="0"/>
    <d v="2017-11-29T00:00:00"/>
    <m/>
    <s v="Pune"/>
    <s v="Maharashtra"/>
    <n v="0"/>
    <s v="Pune"/>
    <n v="9356"/>
  </r>
  <r>
    <x v="996"/>
    <x v="21"/>
    <x v="1"/>
    <s v="Finance"/>
    <x v="14"/>
    <x v="1"/>
    <x v="0"/>
    <x v="4"/>
    <n v="13534"/>
    <n v="110"/>
    <x v="0"/>
    <x v="3"/>
    <x v="3"/>
    <x v="2"/>
    <x v="4"/>
    <x v="6"/>
    <x v="2"/>
    <x v="3"/>
    <x v="31"/>
    <x v="6"/>
    <x v="0"/>
    <x v="0"/>
    <x v="14"/>
    <x v="0"/>
    <x v="0"/>
    <x v="0"/>
    <d v="2016-01-06T00:00:00"/>
    <m/>
    <s v="Kolkata"/>
    <s v="West Bengal"/>
    <n v="0"/>
    <s v="Kolkata"/>
    <n v="13534"/>
  </r>
  <r>
    <x v="997"/>
    <x v="32"/>
    <x v="0"/>
    <s v="Sales"/>
    <x v="4"/>
    <x v="1"/>
    <x v="4"/>
    <x v="1"/>
    <n v="7162"/>
    <n v="73"/>
    <x v="1"/>
    <x v="3"/>
    <x v="0"/>
    <x v="1"/>
    <x v="6"/>
    <x v="6"/>
    <x v="2"/>
    <x v="1"/>
    <x v="2"/>
    <x v="6"/>
    <x v="1"/>
    <x v="2"/>
    <x v="5"/>
    <x v="0"/>
    <x v="2"/>
    <x v="0"/>
    <d v="2018-03-24T00:00:00"/>
    <m/>
    <s v="Kolkata"/>
    <s v="West Bengal"/>
    <n v="0"/>
    <s v="Kolkata"/>
    <n v="7162"/>
  </r>
  <r>
    <x v="998"/>
    <x v="27"/>
    <x v="1"/>
    <s v="Operations"/>
    <x v="2"/>
    <x v="1"/>
    <x v="1"/>
    <x v="1"/>
    <n v="7227"/>
    <n v="79"/>
    <x v="0"/>
    <x v="0"/>
    <x v="2"/>
    <x v="3"/>
    <x v="5"/>
    <x v="2"/>
    <x v="2"/>
    <x v="4"/>
    <x v="5"/>
    <x v="4"/>
    <x v="0"/>
    <x v="0"/>
    <x v="8"/>
    <x v="0"/>
    <x v="2"/>
    <x v="0"/>
    <d v="2022-08-29T00:00:00"/>
    <m/>
    <s v="Ahmedabad"/>
    <s v="Gujarat"/>
    <n v="0"/>
    <s v="Ahmedabad"/>
    <n v="7227"/>
  </r>
  <r>
    <x v="999"/>
    <x v="5"/>
    <x v="1"/>
    <s v="Research &amp; Development"/>
    <x v="1"/>
    <x v="1"/>
    <x v="4"/>
    <x v="3"/>
    <n v="12640"/>
    <n v="51"/>
    <x v="0"/>
    <x v="3"/>
    <x v="2"/>
    <x v="2"/>
    <x v="10"/>
    <x v="1"/>
    <x v="3"/>
    <x v="7"/>
    <x v="28"/>
    <x v="4"/>
    <x v="0"/>
    <x v="0"/>
    <x v="29"/>
    <x v="0"/>
    <x v="3"/>
    <x v="0"/>
    <d v="2019-12-25T00:00:00"/>
    <m/>
    <s v="Ahmedabad"/>
    <s v="Gujarat"/>
    <n v="0"/>
    <s v="Ahmedabad"/>
    <n v="12640"/>
  </r>
  <r>
    <x v="1000"/>
    <x v="37"/>
    <x v="1"/>
    <s v="Sales"/>
    <x v="13"/>
    <x v="0"/>
    <x v="0"/>
    <x v="2"/>
    <n v="6217"/>
    <n v="40"/>
    <x v="0"/>
    <x v="2"/>
    <x v="0"/>
    <x v="1"/>
    <x v="10"/>
    <x v="6"/>
    <x v="2"/>
    <x v="6"/>
    <x v="17"/>
    <x v="2"/>
    <x v="0"/>
    <x v="0"/>
    <x v="22"/>
    <x v="2"/>
    <x v="3"/>
    <x v="0"/>
    <d v="2024-07-26T00:00:00"/>
    <m/>
    <s v="Chennai"/>
    <s v="Tamil Nadu"/>
    <n v="0"/>
    <s v="Chennai"/>
    <n v="6217"/>
  </r>
  <r>
    <x v="1001"/>
    <x v="35"/>
    <x v="1"/>
    <s v="Research &amp; Development"/>
    <x v="10"/>
    <x v="0"/>
    <x v="5"/>
    <x v="3"/>
    <n v="10358"/>
    <n v="37"/>
    <x v="1"/>
    <x v="1"/>
    <x v="1"/>
    <x v="3"/>
    <x v="9"/>
    <x v="3"/>
    <x v="1"/>
    <x v="1"/>
    <x v="13"/>
    <x v="6"/>
    <x v="0"/>
    <x v="0"/>
    <x v="1"/>
    <x v="1"/>
    <x v="0"/>
    <x v="1"/>
    <d v="2021-12-02T00:00:00"/>
    <d v="2025-12-11T00:00:00"/>
    <s v="Chennai"/>
    <s v="Tamil Nadu"/>
    <n v="0"/>
    <s v="Chennai"/>
    <n v="10358"/>
  </r>
  <r>
    <x v="1002"/>
    <x v="15"/>
    <x v="1"/>
    <s v="Sales"/>
    <x v="13"/>
    <x v="1"/>
    <x v="2"/>
    <x v="1"/>
    <n v="6666"/>
    <n v="35"/>
    <x v="0"/>
    <x v="3"/>
    <x v="3"/>
    <x v="0"/>
    <x v="6"/>
    <x v="1"/>
    <x v="3"/>
    <x v="4"/>
    <x v="22"/>
    <x v="6"/>
    <x v="0"/>
    <x v="0"/>
    <x v="24"/>
    <x v="0"/>
    <x v="1"/>
    <x v="1"/>
    <d v="2025-10-20T00:00:00"/>
    <d v="2026-05-18T00:00:00"/>
    <s v="Ahmedabad"/>
    <s v="Gujarat"/>
    <n v="0"/>
    <s v="Ahmedabad"/>
    <n v="6666"/>
  </r>
  <r>
    <x v="1003"/>
    <x v="2"/>
    <x v="0"/>
    <s v="Sales"/>
    <x v="4"/>
    <x v="2"/>
    <x v="3"/>
    <x v="3"/>
    <n v="12817"/>
    <n v="91"/>
    <x v="0"/>
    <x v="0"/>
    <x v="1"/>
    <x v="0"/>
    <x v="9"/>
    <x v="3"/>
    <x v="1"/>
    <x v="1"/>
    <x v="15"/>
    <x v="5"/>
    <x v="1"/>
    <x v="0"/>
    <x v="6"/>
    <x v="1"/>
    <x v="3"/>
    <x v="0"/>
    <d v="2021-02-09T00:00:00"/>
    <m/>
    <s v="Pune"/>
    <s v="Maharashtra"/>
    <n v="0"/>
    <s v="Pune"/>
    <n v="12817"/>
  </r>
  <r>
    <x v="1004"/>
    <x v="34"/>
    <x v="1"/>
    <s v="Finance"/>
    <x v="14"/>
    <x v="1"/>
    <x v="3"/>
    <x v="0"/>
    <n v="8873"/>
    <n v="83"/>
    <x v="1"/>
    <x v="1"/>
    <x v="2"/>
    <x v="2"/>
    <x v="9"/>
    <x v="2"/>
    <x v="1"/>
    <x v="3"/>
    <x v="24"/>
    <x v="5"/>
    <x v="1"/>
    <x v="0"/>
    <x v="1"/>
    <x v="2"/>
    <x v="3"/>
    <x v="1"/>
    <d v="2022-05-13T00:00:00"/>
    <d v="2025-03-23T00:00:00"/>
    <s v="Bengaluru"/>
    <s v="Karnataka"/>
    <n v="0"/>
    <s v="Bengaluru"/>
    <n v="8873"/>
  </r>
  <r>
    <x v="1005"/>
    <x v="4"/>
    <x v="0"/>
    <s v="Research &amp; Development"/>
    <x v="9"/>
    <x v="1"/>
    <x v="4"/>
    <x v="0"/>
    <n v="9733"/>
    <n v="81"/>
    <x v="0"/>
    <x v="0"/>
    <x v="2"/>
    <x v="0"/>
    <x v="6"/>
    <x v="3"/>
    <x v="5"/>
    <x v="6"/>
    <x v="26"/>
    <x v="1"/>
    <x v="0"/>
    <x v="0"/>
    <x v="11"/>
    <x v="0"/>
    <x v="0"/>
    <x v="0"/>
    <d v="2023-05-19T00:00:00"/>
    <m/>
    <s v="Delhi"/>
    <s v="Delhi"/>
    <n v="0"/>
    <s v="Delhi"/>
    <n v="9733"/>
  </r>
  <r>
    <x v="1006"/>
    <x v="19"/>
    <x v="1"/>
    <s v="Operations"/>
    <x v="2"/>
    <x v="1"/>
    <x v="2"/>
    <x v="0"/>
    <n v="10970"/>
    <n v="112"/>
    <x v="1"/>
    <x v="3"/>
    <x v="3"/>
    <x v="1"/>
    <x v="2"/>
    <x v="2"/>
    <x v="2"/>
    <x v="0"/>
    <x v="0"/>
    <x v="5"/>
    <x v="0"/>
    <x v="0"/>
    <x v="19"/>
    <x v="1"/>
    <x v="0"/>
    <x v="1"/>
    <d v="2017-01-13T00:00:00"/>
    <d v="2022-09-09T00:00:00"/>
    <s v="Kolkata"/>
    <s v="West Bengal"/>
    <n v="0"/>
    <s v="Kolkata"/>
    <n v="10970"/>
  </r>
  <r>
    <x v="1007"/>
    <x v="38"/>
    <x v="0"/>
    <s v="Research &amp; Development"/>
    <x v="10"/>
    <x v="3"/>
    <x v="0"/>
    <x v="2"/>
    <n v="4471"/>
    <n v="114"/>
    <x v="0"/>
    <x v="0"/>
    <x v="2"/>
    <x v="0"/>
    <x v="1"/>
    <x v="5"/>
    <x v="4"/>
    <x v="3"/>
    <x v="17"/>
    <x v="6"/>
    <x v="1"/>
    <x v="1"/>
    <x v="19"/>
    <x v="0"/>
    <x v="2"/>
    <x v="0"/>
    <d v="2016-05-30T00:00:00"/>
    <m/>
    <s v="Kochi"/>
    <s v="Kerala"/>
    <n v="0"/>
    <s v="Kochi"/>
    <n v="4471"/>
  </r>
  <r>
    <x v="1008"/>
    <x v="25"/>
    <x v="0"/>
    <s v="IT"/>
    <x v="7"/>
    <x v="1"/>
    <x v="3"/>
    <x v="0"/>
    <n v="9948"/>
    <n v="71"/>
    <x v="1"/>
    <x v="3"/>
    <x v="2"/>
    <x v="2"/>
    <x v="10"/>
    <x v="4"/>
    <x v="2"/>
    <x v="6"/>
    <x v="21"/>
    <x v="4"/>
    <x v="1"/>
    <x v="0"/>
    <x v="1"/>
    <x v="0"/>
    <x v="1"/>
    <x v="0"/>
    <d v="2020-01-26T00:00:00"/>
    <m/>
    <s v="Mumbai"/>
    <s v="Maharashtra"/>
    <n v="0"/>
    <s v="Mumbai"/>
    <n v="9948"/>
  </r>
  <r>
    <x v="1009"/>
    <x v="26"/>
    <x v="0"/>
    <s v="Research &amp; Development"/>
    <x v="1"/>
    <x v="1"/>
    <x v="1"/>
    <x v="3"/>
    <n v="9847"/>
    <n v="95"/>
    <x v="1"/>
    <x v="3"/>
    <x v="2"/>
    <x v="0"/>
    <x v="8"/>
    <x v="3"/>
    <x v="4"/>
    <x v="0"/>
    <x v="14"/>
    <x v="5"/>
    <x v="0"/>
    <x v="0"/>
    <x v="17"/>
    <x v="2"/>
    <x v="1"/>
    <x v="0"/>
    <d v="2016-03-29T00:00:00"/>
    <m/>
    <s v="Bengaluru"/>
    <s v="Karnataka"/>
    <n v="0"/>
    <s v="Bengaluru"/>
    <n v="9847"/>
  </r>
  <r>
    <x v="1010"/>
    <x v="2"/>
    <x v="0"/>
    <s v="Finance"/>
    <x v="14"/>
    <x v="0"/>
    <x v="2"/>
    <x v="3"/>
    <n v="10245"/>
    <n v="32"/>
    <x v="0"/>
    <x v="3"/>
    <x v="1"/>
    <x v="2"/>
    <x v="2"/>
    <x v="2"/>
    <x v="2"/>
    <x v="0"/>
    <x v="5"/>
    <x v="6"/>
    <x v="1"/>
    <x v="0"/>
    <x v="5"/>
    <x v="0"/>
    <x v="0"/>
    <x v="0"/>
    <d v="2025-08-05T00:00:00"/>
    <m/>
    <s v="Kochi"/>
    <s v="Kerala"/>
    <n v="0"/>
    <s v="Kochi"/>
    <n v="10245"/>
  </r>
  <r>
    <x v="1011"/>
    <x v="0"/>
    <x v="1"/>
    <s v="Human Resources"/>
    <x v="13"/>
    <x v="1"/>
    <x v="3"/>
    <x v="3"/>
    <n v="11219"/>
    <n v="79"/>
    <x v="1"/>
    <x v="1"/>
    <x v="0"/>
    <x v="1"/>
    <x v="8"/>
    <x v="3"/>
    <x v="4"/>
    <x v="6"/>
    <x v="24"/>
    <x v="2"/>
    <x v="1"/>
    <x v="0"/>
    <x v="13"/>
    <x v="1"/>
    <x v="1"/>
    <x v="0"/>
    <d v="2025-11-25T00:00:00"/>
    <m/>
    <s v="Chennai"/>
    <s v="Tamil Nadu"/>
    <n v="0"/>
    <s v="Chennai"/>
    <n v="11219"/>
  </r>
  <r>
    <x v="1012"/>
    <x v="2"/>
    <x v="0"/>
    <s v="Research &amp; Development"/>
    <x v="1"/>
    <x v="2"/>
    <x v="1"/>
    <x v="0"/>
    <n v="8944"/>
    <n v="66"/>
    <x v="1"/>
    <x v="0"/>
    <x v="3"/>
    <x v="0"/>
    <x v="8"/>
    <x v="3"/>
    <x v="1"/>
    <x v="6"/>
    <x v="10"/>
    <x v="6"/>
    <x v="0"/>
    <x v="0"/>
    <x v="17"/>
    <x v="0"/>
    <x v="2"/>
    <x v="1"/>
    <d v="2017-01-31T00:00:00"/>
    <d v="2022-08-04T00:00:00"/>
    <s v="Bengaluru"/>
    <s v="Karnataka"/>
    <n v="0"/>
    <s v="Bengaluru"/>
    <n v="8944"/>
  </r>
  <r>
    <x v="1013"/>
    <x v="4"/>
    <x v="1"/>
    <s v="Operations"/>
    <x v="2"/>
    <x v="1"/>
    <x v="5"/>
    <x v="0"/>
    <n v="9336"/>
    <n v="50"/>
    <x v="0"/>
    <x v="2"/>
    <x v="3"/>
    <x v="1"/>
    <x v="8"/>
    <x v="3"/>
    <x v="4"/>
    <x v="2"/>
    <x v="6"/>
    <x v="1"/>
    <x v="0"/>
    <x v="0"/>
    <x v="25"/>
    <x v="1"/>
    <x v="3"/>
    <x v="0"/>
    <d v="2018-06-23T00:00:00"/>
    <m/>
    <s v="Kochi"/>
    <s v="Kerala"/>
    <n v="0"/>
    <s v="Kochi"/>
    <n v="9336"/>
  </r>
  <r>
    <x v="1014"/>
    <x v="29"/>
    <x v="0"/>
    <s v="Research &amp; Development"/>
    <x v="10"/>
    <x v="3"/>
    <x v="0"/>
    <x v="1"/>
    <n v="7251"/>
    <n v="61"/>
    <x v="1"/>
    <x v="2"/>
    <x v="3"/>
    <x v="1"/>
    <x v="6"/>
    <x v="6"/>
    <x v="2"/>
    <x v="3"/>
    <x v="18"/>
    <x v="2"/>
    <x v="1"/>
    <x v="0"/>
    <x v="18"/>
    <x v="0"/>
    <x v="3"/>
    <x v="0"/>
    <d v="2017-06-25T00:00:00"/>
    <m/>
    <s v="Bengaluru"/>
    <s v="Karnataka"/>
    <n v="0"/>
    <s v="Bengaluru"/>
    <n v="7251"/>
  </r>
  <r>
    <x v="1015"/>
    <x v="2"/>
    <x v="1"/>
    <s v="Sales"/>
    <x v="13"/>
    <x v="1"/>
    <x v="1"/>
    <x v="0"/>
    <n v="9102"/>
    <n v="43"/>
    <x v="1"/>
    <x v="3"/>
    <x v="1"/>
    <x v="2"/>
    <x v="8"/>
    <x v="2"/>
    <x v="2"/>
    <x v="4"/>
    <x v="10"/>
    <x v="4"/>
    <x v="0"/>
    <x v="0"/>
    <x v="25"/>
    <x v="0"/>
    <x v="1"/>
    <x v="0"/>
    <d v="2025-09-08T00:00:00"/>
    <m/>
    <s v="Chennai"/>
    <s v="Tamil Nadu"/>
    <n v="0"/>
    <s v="Chennai"/>
    <n v="9102"/>
  </r>
  <r>
    <x v="1016"/>
    <x v="30"/>
    <x v="0"/>
    <s v="Finance"/>
    <x v="3"/>
    <x v="0"/>
    <x v="4"/>
    <x v="0"/>
    <n v="9260"/>
    <n v="73"/>
    <x v="0"/>
    <x v="0"/>
    <x v="3"/>
    <x v="1"/>
    <x v="11"/>
    <x v="8"/>
    <x v="3"/>
    <x v="2"/>
    <x v="16"/>
    <x v="0"/>
    <x v="0"/>
    <x v="1"/>
    <x v="4"/>
    <x v="0"/>
    <x v="3"/>
    <x v="1"/>
    <d v="2023-12-06T00:00:00"/>
    <d v="2025-04-01T00:00:00"/>
    <s v="Kolkata"/>
    <s v="West Bengal"/>
    <n v="0"/>
    <s v="Kolkata"/>
    <n v="9260"/>
  </r>
  <r>
    <x v="1017"/>
    <x v="28"/>
    <x v="0"/>
    <s v="Operations"/>
    <x v="11"/>
    <x v="0"/>
    <x v="0"/>
    <x v="2"/>
    <n v="6362"/>
    <n v="74"/>
    <x v="0"/>
    <x v="3"/>
    <x v="3"/>
    <x v="0"/>
    <x v="0"/>
    <x v="5"/>
    <x v="1"/>
    <x v="8"/>
    <x v="11"/>
    <x v="3"/>
    <x v="1"/>
    <x v="0"/>
    <x v="3"/>
    <x v="0"/>
    <x v="3"/>
    <x v="0"/>
    <d v="2018-03-08T00:00:00"/>
    <m/>
    <s v="Delhi"/>
    <s v="Delhi"/>
    <n v="0"/>
    <s v="Delhi"/>
    <n v="6362"/>
  </r>
  <r>
    <x v="1018"/>
    <x v="39"/>
    <x v="0"/>
    <s v="Sales"/>
    <x v="4"/>
    <x v="1"/>
    <x v="4"/>
    <x v="2"/>
    <n v="6220"/>
    <n v="36"/>
    <x v="0"/>
    <x v="1"/>
    <x v="2"/>
    <x v="3"/>
    <x v="13"/>
    <x v="3"/>
    <x v="1"/>
    <x v="5"/>
    <x v="18"/>
    <x v="0"/>
    <x v="1"/>
    <x v="0"/>
    <x v="28"/>
    <x v="1"/>
    <x v="0"/>
    <x v="0"/>
    <d v="2023-03-03T00:00:00"/>
    <m/>
    <s v="Kochi"/>
    <s v="Kerala"/>
    <n v="0"/>
    <s v="Kochi"/>
    <n v="6220"/>
  </r>
  <r>
    <x v="1019"/>
    <x v="9"/>
    <x v="0"/>
    <s v="Research &amp; Development"/>
    <x v="9"/>
    <x v="0"/>
    <x v="5"/>
    <x v="0"/>
    <n v="9123"/>
    <n v="68"/>
    <x v="0"/>
    <x v="1"/>
    <x v="3"/>
    <x v="1"/>
    <x v="8"/>
    <x v="0"/>
    <x v="2"/>
    <x v="6"/>
    <x v="12"/>
    <x v="5"/>
    <x v="0"/>
    <x v="0"/>
    <x v="4"/>
    <x v="2"/>
    <x v="2"/>
    <x v="0"/>
    <d v="2015-09-17T00:00:00"/>
    <m/>
    <s v="Kochi"/>
    <s v="Kerala"/>
    <n v="0"/>
    <s v="Kochi"/>
    <n v="9123"/>
  </r>
  <r>
    <x v="1020"/>
    <x v="35"/>
    <x v="1"/>
    <s v="Operations"/>
    <x v="2"/>
    <x v="1"/>
    <x v="0"/>
    <x v="1"/>
    <n v="8958"/>
    <n v="55"/>
    <x v="0"/>
    <x v="0"/>
    <x v="2"/>
    <x v="1"/>
    <x v="7"/>
    <x v="2"/>
    <x v="2"/>
    <x v="4"/>
    <x v="17"/>
    <x v="4"/>
    <x v="0"/>
    <x v="0"/>
    <x v="12"/>
    <x v="2"/>
    <x v="3"/>
    <x v="0"/>
    <d v="2016-08-27T00:00:00"/>
    <m/>
    <s v="Ahmedabad"/>
    <s v="Gujarat"/>
    <n v="0"/>
    <s v="Ahmedabad"/>
    <n v="8958"/>
  </r>
  <r>
    <x v="1021"/>
    <x v="18"/>
    <x v="1"/>
    <s v="IT"/>
    <x v="7"/>
    <x v="1"/>
    <x v="3"/>
    <x v="1"/>
    <n v="6755"/>
    <n v="63"/>
    <x v="0"/>
    <x v="1"/>
    <x v="3"/>
    <x v="3"/>
    <x v="4"/>
    <x v="6"/>
    <x v="2"/>
    <x v="0"/>
    <x v="22"/>
    <x v="3"/>
    <x v="1"/>
    <x v="0"/>
    <x v="16"/>
    <x v="0"/>
    <x v="1"/>
    <x v="0"/>
    <d v="2020-08-01T00:00:00"/>
    <m/>
    <s v="Coimbatore"/>
    <s v="Tamil Nadu"/>
    <n v="0"/>
    <s v="Coimbatore"/>
    <n v="6755"/>
  </r>
  <r>
    <x v="1022"/>
    <x v="5"/>
    <x v="0"/>
    <s v="Operations"/>
    <x v="2"/>
    <x v="1"/>
    <x v="0"/>
    <x v="2"/>
    <n v="6464"/>
    <n v="110"/>
    <x v="0"/>
    <x v="0"/>
    <x v="2"/>
    <x v="0"/>
    <x v="7"/>
    <x v="2"/>
    <x v="2"/>
    <x v="0"/>
    <x v="10"/>
    <x v="2"/>
    <x v="0"/>
    <x v="0"/>
    <x v="11"/>
    <x v="0"/>
    <x v="0"/>
    <x v="0"/>
    <d v="2018-07-04T00:00:00"/>
    <m/>
    <s v="Kochi"/>
    <s v="Kerala"/>
    <n v="0"/>
    <s v="Kochi"/>
    <n v="6464"/>
  </r>
  <r>
    <x v="1023"/>
    <x v="24"/>
    <x v="0"/>
    <s v="Human Resources"/>
    <x v="13"/>
    <x v="3"/>
    <x v="4"/>
    <x v="0"/>
    <n v="10002"/>
    <n v="66"/>
    <x v="0"/>
    <x v="3"/>
    <x v="0"/>
    <x v="0"/>
    <x v="3"/>
    <x v="1"/>
    <x v="3"/>
    <x v="1"/>
    <x v="9"/>
    <x v="5"/>
    <x v="0"/>
    <x v="0"/>
    <x v="3"/>
    <x v="0"/>
    <x v="2"/>
    <x v="0"/>
    <d v="2017-03-04T00:00:00"/>
    <m/>
    <s v="Delhi"/>
    <s v="Delhi"/>
    <n v="0"/>
    <s v="Delhi"/>
    <n v="10002"/>
  </r>
  <r>
    <x v="1024"/>
    <x v="23"/>
    <x v="0"/>
    <s v="Finance"/>
    <x v="14"/>
    <x v="1"/>
    <x v="2"/>
    <x v="3"/>
    <n v="10108"/>
    <n v="87"/>
    <x v="0"/>
    <x v="1"/>
    <x v="1"/>
    <x v="2"/>
    <x v="7"/>
    <x v="2"/>
    <x v="1"/>
    <x v="4"/>
    <x v="8"/>
    <x v="2"/>
    <x v="1"/>
    <x v="0"/>
    <x v="9"/>
    <x v="0"/>
    <x v="3"/>
    <x v="0"/>
    <d v="2020-08-30T00:00:00"/>
    <m/>
    <s v="Bengaluru"/>
    <s v="Karnataka"/>
    <n v="0"/>
    <s v="Bengaluru"/>
    <n v="10108"/>
  </r>
  <r>
    <x v="1025"/>
    <x v="35"/>
    <x v="0"/>
    <s v="Research &amp; Development"/>
    <x v="1"/>
    <x v="1"/>
    <x v="4"/>
    <x v="0"/>
    <n v="8886"/>
    <n v="45"/>
    <x v="0"/>
    <x v="0"/>
    <x v="2"/>
    <x v="1"/>
    <x v="2"/>
    <x v="2"/>
    <x v="2"/>
    <x v="0"/>
    <x v="7"/>
    <x v="3"/>
    <x v="0"/>
    <x v="2"/>
    <x v="22"/>
    <x v="1"/>
    <x v="0"/>
    <x v="0"/>
    <d v="2024-11-23T00:00:00"/>
    <m/>
    <s v="Kochi"/>
    <s v="Kerala"/>
    <n v="0"/>
    <s v="Kochi"/>
    <n v="8886"/>
  </r>
  <r>
    <x v="1026"/>
    <x v="17"/>
    <x v="1"/>
    <s v="Operations"/>
    <x v="5"/>
    <x v="3"/>
    <x v="3"/>
    <x v="3"/>
    <n v="12109"/>
    <n v="116"/>
    <x v="0"/>
    <x v="2"/>
    <x v="3"/>
    <x v="0"/>
    <x v="9"/>
    <x v="3"/>
    <x v="1"/>
    <x v="1"/>
    <x v="23"/>
    <x v="3"/>
    <x v="0"/>
    <x v="2"/>
    <x v="14"/>
    <x v="0"/>
    <x v="3"/>
    <x v="1"/>
    <d v="2020-09-19T00:00:00"/>
    <d v="2025-05-06T00:00:00"/>
    <s v="Mumbai"/>
    <s v="Maharashtra"/>
    <n v="0"/>
    <s v="Mumbai"/>
    <n v="12109"/>
  </r>
  <r>
    <x v="1027"/>
    <x v="22"/>
    <x v="0"/>
    <s v="Research &amp; Development"/>
    <x v="1"/>
    <x v="1"/>
    <x v="5"/>
    <x v="3"/>
    <n v="11777"/>
    <n v="64"/>
    <x v="0"/>
    <x v="2"/>
    <x v="1"/>
    <x v="1"/>
    <x v="9"/>
    <x v="3"/>
    <x v="1"/>
    <x v="3"/>
    <x v="10"/>
    <x v="3"/>
    <x v="0"/>
    <x v="0"/>
    <x v="20"/>
    <x v="1"/>
    <x v="3"/>
    <x v="0"/>
    <d v="2019-10-04T00:00:00"/>
    <m/>
    <s v="Delhi"/>
    <s v="Delhi"/>
    <n v="0"/>
    <s v="Delhi"/>
    <n v="11777"/>
  </r>
  <r>
    <x v="1028"/>
    <x v="4"/>
    <x v="1"/>
    <s v="IT"/>
    <x v="0"/>
    <x v="0"/>
    <x v="2"/>
    <x v="1"/>
    <n v="7522"/>
    <n v="54"/>
    <x v="1"/>
    <x v="2"/>
    <x v="3"/>
    <x v="3"/>
    <x v="14"/>
    <x v="2"/>
    <x v="4"/>
    <x v="3"/>
    <x v="37"/>
    <x v="4"/>
    <x v="1"/>
    <x v="0"/>
    <x v="29"/>
    <x v="0"/>
    <x v="1"/>
    <x v="0"/>
    <d v="2016-04-04T00:00:00"/>
    <m/>
    <s v="Pune"/>
    <s v="Maharashtra"/>
    <n v="0"/>
    <s v="Pune"/>
    <n v="7522"/>
  </r>
  <r>
    <x v="1029"/>
    <x v="11"/>
    <x v="1"/>
    <s v="Research &amp; Development"/>
    <x v="1"/>
    <x v="0"/>
    <x v="1"/>
    <x v="2"/>
    <n v="4540"/>
    <n v="28"/>
    <x v="0"/>
    <x v="0"/>
    <x v="1"/>
    <x v="0"/>
    <x v="9"/>
    <x v="3"/>
    <x v="1"/>
    <x v="1"/>
    <x v="28"/>
    <x v="0"/>
    <x v="0"/>
    <x v="2"/>
    <x v="8"/>
    <x v="2"/>
    <x v="1"/>
    <x v="0"/>
    <d v="2019-11-07T00:00:00"/>
    <m/>
    <s v="Ahmedabad"/>
    <s v="Gujarat"/>
    <n v="0"/>
    <s v="Ahmedabad"/>
    <n v="4540"/>
  </r>
  <r>
    <x v="1030"/>
    <x v="36"/>
    <x v="0"/>
    <s v="Human Resources"/>
    <x v="13"/>
    <x v="1"/>
    <x v="2"/>
    <x v="1"/>
    <n v="6525"/>
    <n v="105"/>
    <x v="0"/>
    <x v="1"/>
    <x v="3"/>
    <x v="2"/>
    <x v="8"/>
    <x v="1"/>
    <x v="5"/>
    <x v="6"/>
    <x v="14"/>
    <x v="0"/>
    <x v="0"/>
    <x v="0"/>
    <x v="0"/>
    <x v="1"/>
    <x v="1"/>
    <x v="0"/>
    <d v="2024-05-11T00:00:00"/>
    <m/>
    <s v="Kochi"/>
    <s v="Kerala"/>
    <n v="0"/>
    <s v="Kochi"/>
    <n v="6525"/>
  </r>
  <r>
    <x v="1031"/>
    <x v="20"/>
    <x v="0"/>
    <s v="Finance"/>
    <x v="3"/>
    <x v="0"/>
    <x v="5"/>
    <x v="2"/>
    <n v="3430"/>
    <n v="78"/>
    <x v="0"/>
    <x v="1"/>
    <x v="2"/>
    <x v="2"/>
    <x v="10"/>
    <x v="0"/>
    <x v="5"/>
    <x v="1"/>
    <x v="9"/>
    <x v="0"/>
    <x v="1"/>
    <x v="2"/>
    <x v="1"/>
    <x v="0"/>
    <x v="2"/>
    <x v="1"/>
    <d v="2019-04-15T00:00:00"/>
    <d v="2026-03-16T00:00:00"/>
    <s v="Delhi"/>
    <s v="Delhi"/>
    <n v="0"/>
    <s v="Delhi"/>
    <n v="3430"/>
  </r>
  <r>
    <x v="1032"/>
    <x v="10"/>
    <x v="0"/>
    <s v="Research &amp; Development"/>
    <x v="1"/>
    <x v="0"/>
    <x v="0"/>
    <x v="1"/>
    <n v="9616"/>
    <n v="38"/>
    <x v="0"/>
    <x v="2"/>
    <x v="1"/>
    <x v="0"/>
    <x v="9"/>
    <x v="3"/>
    <x v="3"/>
    <x v="3"/>
    <x v="10"/>
    <x v="1"/>
    <x v="1"/>
    <x v="0"/>
    <x v="20"/>
    <x v="1"/>
    <x v="0"/>
    <x v="1"/>
    <d v="2024-06-04T00:00:00"/>
    <d v="2025-05-10T00:00:00"/>
    <s v="Bengaluru"/>
    <s v="Karnataka"/>
    <n v="0"/>
    <s v="Bengaluru"/>
    <n v="9616"/>
  </r>
  <r>
    <x v="1033"/>
    <x v="15"/>
    <x v="0"/>
    <s v="Operations"/>
    <x v="2"/>
    <x v="1"/>
    <x v="1"/>
    <x v="1"/>
    <n v="9445"/>
    <n v="77"/>
    <x v="1"/>
    <x v="2"/>
    <x v="2"/>
    <x v="1"/>
    <x v="2"/>
    <x v="2"/>
    <x v="2"/>
    <x v="0"/>
    <x v="0"/>
    <x v="3"/>
    <x v="0"/>
    <x v="0"/>
    <x v="21"/>
    <x v="1"/>
    <x v="3"/>
    <x v="0"/>
    <d v="2016-03-22T00:00:00"/>
    <m/>
    <s v="Mumbai"/>
    <s v="Maharashtra"/>
    <n v="0"/>
    <s v="Mumbai"/>
    <n v="9445"/>
  </r>
  <r>
    <x v="1034"/>
    <x v="6"/>
    <x v="0"/>
    <s v="Research &amp; Development"/>
    <x v="1"/>
    <x v="3"/>
    <x v="3"/>
    <x v="3"/>
    <n v="11858"/>
    <n v="50"/>
    <x v="1"/>
    <x v="2"/>
    <x v="2"/>
    <x v="0"/>
    <x v="9"/>
    <x v="3"/>
    <x v="1"/>
    <x v="1"/>
    <x v="10"/>
    <x v="5"/>
    <x v="0"/>
    <x v="0"/>
    <x v="17"/>
    <x v="1"/>
    <x v="1"/>
    <x v="0"/>
    <d v="2021-11-23T00:00:00"/>
    <m/>
    <s v="Hyderabad"/>
    <s v="Telangana"/>
    <n v="0"/>
    <s v="Hyderabad"/>
    <n v="11858"/>
  </r>
  <r>
    <x v="1035"/>
    <x v="31"/>
    <x v="1"/>
    <s v="Finance"/>
    <x v="14"/>
    <x v="3"/>
    <x v="4"/>
    <x v="0"/>
    <n v="9844"/>
    <n v="88"/>
    <x v="0"/>
    <x v="3"/>
    <x v="1"/>
    <x v="3"/>
    <x v="6"/>
    <x v="6"/>
    <x v="1"/>
    <x v="6"/>
    <x v="20"/>
    <x v="0"/>
    <x v="0"/>
    <x v="0"/>
    <x v="3"/>
    <x v="0"/>
    <x v="3"/>
    <x v="0"/>
    <d v="2021-11-09T00:00:00"/>
    <m/>
    <s v="Delhi"/>
    <s v="Delhi"/>
    <n v="0"/>
    <s v="Delhi"/>
    <n v="9844"/>
  </r>
  <r>
    <x v="1036"/>
    <x v="31"/>
    <x v="0"/>
    <s v="Research &amp; Development"/>
    <x v="9"/>
    <x v="0"/>
    <x v="2"/>
    <x v="1"/>
    <n v="8418"/>
    <n v="41"/>
    <x v="0"/>
    <x v="2"/>
    <x v="3"/>
    <x v="2"/>
    <x v="4"/>
    <x v="2"/>
    <x v="2"/>
    <x v="3"/>
    <x v="11"/>
    <x v="3"/>
    <x v="0"/>
    <x v="0"/>
    <x v="27"/>
    <x v="0"/>
    <x v="1"/>
    <x v="0"/>
    <d v="2018-02-26T00:00:00"/>
    <m/>
    <s v="Chennai"/>
    <s v="Tamil Nadu"/>
    <n v="0"/>
    <s v="Chennai"/>
    <n v="8418"/>
  </r>
  <r>
    <x v="1037"/>
    <x v="5"/>
    <x v="1"/>
    <s v="Research &amp; Development"/>
    <x v="10"/>
    <x v="0"/>
    <x v="3"/>
    <x v="4"/>
    <n v="11928"/>
    <n v="92"/>
    <x v="0"/>
    <x v="1"/>
    <x v="3"/>
    <x v="3"/>
    <x v="11"/>
    <x v="6"/>
    <x v="5"/>
    <x v="0"/>
    <x v="15"/>
    <x v="3"/>
    <x v="1"/>
    <x v="0"/>
    <x v="24"/>
    <x v="1"/>
    <x v="0"/>
    <x v="0"/>
    <d v="2016-09-13T00:00:00"/>
    <m/>
    <s v="Mumbai"/>
    <s v="Maharashtra"/>
    <n v="0"/>
    <s v="Mumbai"/>
    <n v="11928"/>
  </r>
  <r>
    <x v="1038"/>
    <x v="17"/>
    <x v="1"/>
    <s v="Research &amp; Development"/>
    <x v="1"/>
    <x v="1"/>
    <x v="4"/>
    <x v="3"/>
    <n v="12925"/>
    <n v="41"/>
    <x v="0"/>
    <x v="2"/>
    <x v="3"/>
    <x v="2"/>
    <x v="1"/>
    <x v="1"/>
    <x v="4"/>
    <x v="4"/>
    <x v="34"/>
    <x v="6"/>
    <x v="0"/>
    <x v="0"/>
    <x v="0"/>
    <x v="2"/>
    <x v="1"/>
    <x v="0"/>
    <d v="2022-09-12T00:00:00"/>
    <m/>
    <s v="Kolkata"/>
    <s v="West Bengal"/>
    <n v="0"/>
    <s v="Kolkata"/>
    <n v="12925"/>
  </r>
  <r>
    <x v="1039"/>
    <x v="0"/>
    <x v="1"/>
    <s v="Sales"/>
    <x v="13"/>
    <x v="1"/>
    <x v="4"/>
    <x v="0"/>
    <n v="8751"/>
    <n v="89"/>
    <x v="1"/>
    <x v="3"/>
    <x v="0"/>
    <x v="0"/>
    <x v="3"/>
    <x v="2"/>
    <x v="1"/>
    <x v="7"/>
    <x v="2"/>
    <x v="6"/>
    <x v="0"/>
    <x v="2"/>
    <x v="1"/>
    <x v="0"/>
    <x v="0"/>
    <x v="0"/>
    <d v="2022-01-14T00:00:00"/>
    <m/>
    <s v="Hyderabad"/>
    <s v="Telangana"/>
    <n v="0"/>
    <s v="Hyderabad"/>
    <n v="8751"/>
  </r>
  <r>
    <x v="1040"/>
    <x v="14"/>
    <x v="1"/>
    <s v="Sales"/>
    <x v="4"/>
    <x v="2"/>
    <x v="0"/>
    <x v="0"/>
    <n v="11527"/>
    <n v="52"/>
    <x v="0"/>
    <x v="3"/>
    <x v="3"/>
    <x v="0"/>
    <x v="10"/>
    <x v="2"/>
    <x v="2"/>
    <x v="0"/>
    <x v="12"/>
    <x v="6"/>
    <x v="0"/>
    <x v="0"/>
    <x v="21"/>
    <x v="1"/>
    <x v="3"/>
    <x v="0"/>
    <d v="2019-05-11T00:00:00"/>
    <m/>
    <s v="Mumbai"/>
    <s v="Maharashtra"/>
    <n v="0"/>
    <s v="Mumbai"/>
    <n v="11527"/>
  </r>
  <r>
    <x v="1041"/>
    <x v="33"/>
    <x v="0"/>
    <s v="Finance"/>
    <x v="3"/>
    <x v="1"/>
    <x v="2"/>
    <x v="4"/>
    <n v="13611"/>
    <n v="101"/>
    <x v="1"/>
    <x v="1"/>
    <x v="0"/>
    <x v="3"/>
    <x v="11"/>
    <x v="1"/>
    <x v="6"/>
    <x v="4"/>
    <x v="26"/>
    <x v="0"/>
    <x v="0"/>
    <x v="0"/>
    <x v="21"/>
    <x v="0"/>
    <x v="0"/>
    <x v="0"/>
    <d v="2019-05-27T00:00:00"/>
    <m/>
    <s v="Mumbai"/>
    <s v="Maharashtra"/>
    <n v="0"/>
    <s v="Mumbai"/>
    <n v="13611"/>
  </r>
  <r>
    <x v="1042"/>
    <x v="32"/>
    <x v="0"/>
    <s v="Finance"/>
    <x v="3"/>
    <x v="0"/>
    <x v="0"/>
    <x v="0"/>
    <n v="9787"/>
    <n v="75"/>
    <x v="0"/>
    <x v="0"/>
    <x v="3"/>
    <x v="1"/>
    <x v="7"/>
    <x v="6"/>
    <x v="1"/>
    <x v="4"/>
    <x v="28"/>
    <x v="4"/>
    <x v="0"/>
    <x v="0"/>
    <x v="4"/>
    <x v="0"/>
    <x v="0"/>
    <x v="0"/>
    <d v="2025-01-14T00:00:00"/>
    <m/>
    <s v="Ahmedabad"/>
    <s v="Gujarat"/>
    <n v="0"/>
    <s v="Ahmedabad"/>
    <n v="9787"/>
  </r>
  <r>
    <x v="1043"/>
    <x v="30"/>
    <x v="0"/>
    <s v="Finance"/>
    <x v="3"/>
    <x v="0"/>
    <x v="1"/>
    <x v="3"/>
    <n v="11654"/>
    <n v="37"/>
    <x v="0"/>
    <x v="0"/>
    <x v="3"/>
    <x v="2"/>
    <x v="8"/>
    <x v="5"/>
    <x v="3"/>
    <x v="1"/>
    <x v="10"/>
    <x v="1"/>
    <x v="0"/>
    <x v="0"/>
    <x v="4"/>
    <x v="0"/>
    <x v="2"/>
    <x v="0"/>
    <d v="2024-05-20T00:00:00"/>
    <m/>
    <s v="Kolkata"/>
    <s v="West Bengal"/>
    <n v="0"/>
    <s v="Kolkata"/>
    <n v="11654"/>
  </r>
  <r>
    <x v="1044"/>
    <x v="24"/>
    <x v="1"/>
    <s v="Sales"/>
    <x v="13"/>
    <x v="1"/>
    <x v="1"/>
    <x v="2"/>
    <n v="7732"/>
    <n v="107"/>
    <x v="0"/>
    <x v="0"/>
    <x v="0"/>
    <x v="3"/>
    <x v="2"/>
    <x v="2"/>
    <x v="2"/>
    <x v="0"/>
    <x v="28"/>
    <x v="2"/>
    <x v="0"/>
    <x v="0"/>
    <x v="11"/>
    <x v="0"/>
    <x v="0"/>
    <x v="0"/>
    <d v="2019-04-11T00:00:00"/>
    <m/>
    <s v="Ahmedabad"/>
    <s v="Gujarat"/>
    <n v="0"/>
    <s v="Ahmedabad"/>
    <n v="7732"/>
  </r>
  <r>
    <x v="1045"/>
    <x v="16"/>
    <x v="1"/>
    <s v="Research &amp; Development"/>
    <x v="9"/>
    <x v="1"/>
    <x v="0"/>
    <x v="1"/>
    <n v="7864"/>
    <n v="109"/>
    <x v="0"/>
    <x v="0"/>
    <x v="3"/>
    <x v="3"/>
    <x v="8"/>
    <x v="5"/>
    <x v="2"/>
    <x v="0"/>
    <x v="5"/>
    <x v="6"/>
    <x v="1"/>
    <x v="2"/>
    <x v="2"/>
    <x v="1"/>
    <x v="2"/>
    <x v="0"/>
    <d v="2020-09-22T00:00:00"/>
    <m/>
    <s v="Delhi"/>
    <s v="Delhi"/>
    <n v="0"/>
    <s v="Delhi"/>
    <n v="7864"/>
  </r>
  <r>
    <x v="1046"/>
    <x v="3"/>
    <x v="0"/>
    <s v="Sales"/>
    <x v="4"/>
    <x v="0"/>
    <x v="5"/>
    <x v="1"/>
    <n v="8439"/>
    <n v="55"/>
    <x v="0"/>
    <x v="2"/>
    <x v="3"/>
    <x v="0"/>
    <x v="0"/>
    <x v="6"/>
    <x v="1"/>
    <x v="6"/>
    <x v="28"/>
    <x v="2"/>
    <x v="1"/>
    <x v="0"/>
    <x v="14"/>
    <x v="0"/>
    <x v="2"/>
    <x v="0"/>
    <d v="2019-07-26T00:00:00"/>
    <m/>
    <s v="Mumbai"/>
    <s v="Maharashtra"/>
    <n v="0"/>
    <s v="Mumbai"/>
    <n v="8439"/>
  </r>
  <r>
    <x v="1047"/>
    <x v="19"/>
    <x v="0"/>
    <s v="IT"/>
    <x v="0"/>
    <x v="1"/>
    <x v="4"/>
    <x v="2"/>
    <n v="6539"/>
    <n v="61"/>
    <x v="0"/>
    <x v="3"/>
    <x v="3"/>
    <x v="0"/>
    <x v="6"/>
    <x v="2"/>
    <x v="3"/>
    <x v="3"/>
    <x v="6"/>
    <x v="6"/>
    <x v="0"/>
    <x v="0"/>
    <x v="23"/>
    <x v="0"/>
    <x v="0"/>
    <x v="0"/>
    <d v="2024-10-09T00:00:00"/>
    <m/>
    <s v="Kochi"/>
    <s v="Kerala"/>
    <n v="0"/>
    <s v="Kochi"/>
    <n v="6539"/>
  </r>
  <r>
    <x v="1048"/>
    <x v="13"/>
    <x v="0"/>
    <s v="Operations"/>
    <x v="11"/>
    <x v="3"/>
    <x v="4"/>
    <x v="2"/>
    <n v="5624"/>
    <n v="25"/>
    <x v="0"/>
    <x v="1"/>
    <x v="0"/>
    <x v="2"/>
    <x v="14"/>
    <x v="0"/>
    <x v="6"/>
    <x v="0"/>
    <x v="2"/>
    <x v="0"/>
    <x v="0"/>
    <x v="0"/>
    <x v="24"/>
    <x v="2"/>
    <x v="0"/>
    <x v="0"/>
    <d v="2020-04-10T00:00:00"/>
    <m/>
    <s v="Chennai"/>
    <s v="Tamil Nadu"/>
    <n v="0"/>
    <s v="Chennai"/>
    <n v="5624"/>
  </r>
  <r>
    <x v="1049"/>
    <x v="19"/>
    <x v="0"/>
    <s v="Research &amp; Development"/>
    <x v="10"/>
    <x v="0"/>
    <x v="1"/>
    <x v="2"/>
    <n v="6181"/>
    <n v="88"/>
    <x v="0"/>
    <x v="2"/>
    <x v="2"/>
    <x v="2"/>
    <x v="10"/>
    <x v="6"/>
    <x v="1"/>
    <x v="0"/>
    <x v="0"/>
    <x v="0"/>
    <x v="0"/>
    <x v="2"/>
    <x v="20"/>
    <x v="0"/>
    <x v="3"/>
    <x v="0"/>
    <d v="2015-04-12T00:00:00"/>
    <m/>
    <s v="Coimbatore"/>
    <s v="Tamil Nadu"/>
    <n v="0"/>
    <s v="Coimbatore"/>
    <n v="6181"/>
  </r>
  <r>
    <x v="1050"/>
    <x v="37"/>
    <x v="1"/>
    <s v="Finance"/>
    <x v="3"/>
    <x v="2"/>
    <x v="3"/>
    <x v="1"/>
    <n v="6515"/>
    <n v="67"/>
    <x v="0"/>
    <x v="0"/>
    <x v="1"/>
    <x v="2"/>
    <x v="7"/>
    <x v="3"/>
    <x v="2"/>
    <x v="4"/>
    <x v="9"/>
    <x v="4"/>
    <x v="0"/>
    <x v="0"/>
    <x v="29"/>
    <x v="1"/>
    <x v="1"/>
    <x v="0"/>
    <d v="2016-03-07T00:00:00"/>
    <m/>
    <s v="Pune"/>
    <s v="Maharashtra"/>
    <n v="0"/>
    <s v="Pune"/>
    <n v="6515"/>
  </r>
  <r>
    <x v="1051"/>
    <x v="5"/>
    <x v="0"/>
    <s v="Sales"/>
    <x v="4"/>
    <x v="2"/>
    <x v="3"/>
    <x v="2"/>
    <n v="3593"/>
    <n v="36"/>
    <x v="1"/>
    <x v="3"/>
    <x v="2"/>
    <x v="1"/>
    <x v="10"/>
    <x v="6"/>
    <x v="4"/>
    <x v="0"/>
    <x v="19"/>
    <x v="2"/>
    <x v="1"/>
    <x v="0"/>
    <x v="15"/>
    <x v="2"/>
    <x v="3"/>
    <x v="0"/>
    <d v="2022-12-24T00:00:00"/>
    <m/>
    <s v="Mumbai"/>
    <s v="Maharashtra"/>
    <n v="0"/>
    <s v="Mumbai"/>
    <n v="3593"/>
  </r>
  <r>
    <x v="1052"/>
    <x v="6"/>
    <x v="0"/>
    <s v="Research &amp; Development"/>
    <x v="1"/>
    <x v="0"/>
    <x v="3"/>
    <x v="1"/>
    <n v="9072"/>
    <n v="86"/>
    <x v="1"/>
    <x v="0"/>
    <x v="1"/>
    <x v="2"/>
    <x v="2"/>
    <x v="2"/>
    <x v="2"/>
    <x v="0"/>
    <x v="4"/>
    <x v="4"/>
    <x v="0"/>
    <x v="1"/>
    <x v="7"/>
    <x v="1"/>
    <x v="3"/>
    <x v="0"/>
    <d v="2015-05-20T00:00:00"/>
    <m/>
    <s v="Coimbatore"/>
    <s v="Tamil Nadu"/>
    <n v="0"/>
    <s v="Coimbatore"/>
    <n v="9072"/>
  </r>
  <r>
    <x v="1053"/>
    <x v="0"/>
    <x v="0"/>
    <s v="Sales"/>
    <x v="8"/>
    <x v="1"/>
    <x v="5"/>
    <x v="0"/>
    <n v="8695"/>
    <n v="46"/>
    <x v="0"/>
    <x v="1"/>
    <x v="2"/>
    <x v="1"/>
    <x v="9"/>
    <x v="3"/>
    <x v="1"/>
    <x v="1"/>
    <x v="10"/>
    <x v="5"/>
    <x v="0"/>
    <x v="0"/>
    <x v="10"/>
    <x v="1"/>
    <x v="2"/>
    <x v="0"/>
    <d v="2021-02-23T00:00:00"/>
    <m/>
    <s v="Mumbai"/>
    <s v="Maharashtra"/>
    <n v="0"/>
    <s v="Mumbai"/>
    <n v="8695"/>
  </r>
  <r>
    <x v="1054"/>
    <x v="0"/>
    <x v="0"/>
    <s v="Research &amp; Development"/>
    <x v="1"/>
    <x v="0"/>
    <x v="2"/>
    <x v="0"/>
    <n v="10188"/>
    <n v="47"/>
    <x v="0"/>
    <x v="3"/>
    <x v="0"/>
    <x v="3"/>
    <x v="2"/>
    <x v="2"/>
    <x v="2"/>
    <x v="0"/>
    <x v="12"/>
    <x v="5"/>
    <x v="0"/>
    <x v="0"/>
    <x v="29"/>
    <x v="0"/>
    <x v="1"/>
    <x v="0"/>
    <d v="2021-01-22T00:00:00"/>
    <m/>
    <s v="Hyderabad"/>
    <s v="Telangana"/>
    <n v="0"/>
    <s v="Hyderabad"/>
    <n v="10188"/>
  </r>
  <r>
    <x v="1055"/>
    <x v="13"/>
    <x v="0"/>
    <s v="Finance"/>
    <x v="14"/>
    <x v="1"/>
    <x v="3"/>
    <x v="0"/>
    <n v="9177"/>
    <n v="113"/>
    <x v="0"/>
    <x v="2"/>
    <x v="1"/>
    <x v="3"/>
    <x v="8"/>
    <x v="6"/>
    <x v="3"/>
    <x v="0"/>
    <x v="14"/>
    <x v="2"/>
    <x v="0"/>
    <x v="0"/>
    <x v="26"/>
    <x v="1"/>
    <x v="1"/>
    <x v="0"/>
    <d v="2016-11-09T00:00:00"/>
    <m/>
    <s v="Bengaluru"/>
    <s v="Karnataka"/>
    <n v="0"/>
    <s v="Bengaluru"/>
    <n v="9177"/>
  </r>
  <r>
    <x v="1056"/>
    <x v="22"/>
    <x v="1"/>
    <s v="Operations"/>
    <x v="2"/>
    <x v="2"/>
    <x v="5"/>
    <x v="2"/>
    <n v="7275"/>
    <n v="96"/>
    <x v="0"/>
    <x v="3"/>
    <x v="0"/>
    <x v="2"/>
    <x v="8"/>
    <x v="3"/>
    <x v="3"/>
    <x v="1"/>
    <x v="6"/>
    <x v="2"/>
    <x v="0"/>
    <x v="0"/>
    <x v="11"/>
    <x v="0"/>
    <x v="2"/>
    <x v="0"/>
    <d v="2022-04-12T00:00:00"/>
    <m/>
    <s v="Mumbai"/>
    <s v="Maharashtra"/>
    <n v="0"/>
    <s v="Mumbai"/>
    <n v="7275"/>
  </r>
  <r>
    <x v="1057"/>
    <x v="14"/>
    <x v="0"/>
    <s v="Sales"/>
    <x v="13"/>
    <x v="1"/>
    <x v="1"/>
    <x v="0"/>
    <n v="10187"/>
    <n v="38"/>
    <x v="0"/>
    <x v="0"/>
    <x v="3"/>
    <x v="0"/>
    <x v="0"/>
    <x v="1"/>
    <x v="4"/>
    <x v="8"/>
    <x v="2"/>
    <x v="4"/>
    <x v="0"/>
    <x v="0"/>
    <x v="10"/>
    <x v="0"/>
    <x v="2"/>
    <x v="0"/>
    <d v="2016-02-29T00:00:00"/>
    <m/>
    <s v="Chennai"/>
    <s v="Tamil Nadu"/>
    <n v="0"/>
    <s v="Chennai"/>
    <n v="10187"/>
  </r>
  <r>
    <x v="1058"/>
    <x v="15"/>
    <x v="1"/>
    <s v="Human Resources"/>
    <x v="13"/>
    <x v="0"/>
    <x v="6"/>
    <x v="2"/>
    <n v="3482"/>
    <n v="79"/>
    <x v="0"/>
    <x v="3"/>
    <x v="2"/>
    <x v="2"/>
    <x v="8"/>
    <x v="0"/>
    <x v="6"/>
    <x v="6"/>
    <x v="24"/>
    <x v="0"/>
    <x v="0"/>
    <x v="0"/>
    <x v="27"/>
    <x v="0"/>
    <x v="2"/>
    <x v="0"/>
    <d v="2025-02-28T00:00:00"/>
    <m/>
    <s v="Ahmedabad"/>
    <s v="Gujarat"/>
    <n v="0"/>
    <s v="Ahmedabad"/>
    <n v="3482"/>
  </r>
  <r>
    <x v="1059"/>
    <x v="26"/>
    <x v="0"/>
    <s v="Finance"/>
    <x v="14"/>
    <x v="3"/>
    <x v="3"/>
    <x v="1"/>
    <n v="7008"/>
    <n v="69"/>
    <x v="0"/>
    <x v="0"/>
    <x v="2"/>
    <x v="0"/>
    <x v="4"/>
    <x v="6"/>
    <x v="2"/>
    <x v="3"/>
    <x v="14"/>
    <x v="5"/>
    <x v="0"/>
    <x v="0"/>
    <x v="0"/>
    <x v="0"/>
    <x v="3"/>
    <x v="0"/>
    <d v="2023-02-09T00:00:00"/>
    <m/>
    <s v="Ahmedabad"/>
    <s v="Gujarat"/>
    <n v="0"/>
    <s v="Ahmedabad"/>
    <n v="7008"/>
  </r>
  <r>
    <x v="1060"/>
    <x v="12"/>
    <x v="0"/>
    <s v="Operations"/>
    <x v="2"/>
    <x v="0"/>
    <x v="0"/>
    <x v="1"/>
    <n v="6311"/>
    <n v="38"/>
    <x v="0"/>
    <x v="3"/>
    <x v="0"/>
    <x v="2"/>
    <x v="2"/>
    <x v="2"/>
    <x v="2"/>
    <x v="0"/>
    <x v="7"/>
    <x v="4"/>
    <x v="0"/>
    <x v="0"/>
    <x v="17"/>
    <x v="0"/>
    <x v="2"/>
    <x v="0"/>
    <d v="2016-10-15T00:00:00"/>
    <m/>
    <s v="Coimbatore"/>
    <s v="Tamil Nadu"/>
    <n v="0"/>
    <s v="Coimbatore"/>
    <n v="6311"/>
  </r>
  <r>
    <x v="1061"/>
    <x v="1"/>
    <x v="0"/>
    <s v="Finance"/>
    <x v="14"/>
    <x v="1"/>
    <x v="4"/>
    <x v="3"/>
    <n v="11049"/>
    <n v="33"/>
    <x v="0"/>
    <x v="1"/>
    <x v="1"/>
    <x v="1"/>
    <x v="2"/>
    <x v="2"/>
    <x v="2"/>
    <x v="0"/>
    <x v="27"/>
    <x v="1"/>
    <x v="0"/>
    <x v="0"/>
    <x v="1"/>
    <x v="2"/>
    <x v="1"/>
    <x v="0"/>
    <d v="2019-02-17T00:00:00"/>
    <m/>
    <s v="Hyderabad"/>
    <s v="Telangana"/>
    <n v="0"/>
    <s v="Hyderabad"/>
    <n v="11049"/>
  </r>
  <r>
    <x v="1062"/>
    <x v="10"/>
    <x v="0"/>
    <s v="Research &amp; Development"/>
    <x v="1"/>
    <x v="0"/>
    <x v="1"/>
    <x v="4"/>
    <n v="14202"/>
    <n v="107"/>
    <x v="1"/>
    <x v="2"/>
    <x v="3"/>
    <x v="0"/>
    <x v="8"/>
    <x v="3"/>
    <x v="3"/>
    <x v="0"/>
    <x v="23"/>
    <x v="4"/>
    <x v="0"/>
    <x v="0"/>
    <x v="19"/>
    <x v="0"/>
    <x v="0"/>
    <x v="1"/>
    <d v="2024-11-10T00:00:00"/>
    <d v="2025-08-15T00:00:00"/>
    <s v="Kochi"/>
    <s v="Kerala"/>
    <n v="0"/>
    <s v="Kochi"/>
    <n v="14202"/>
  </r>
  <r>
    <x v="1063"/>
    <x v="10"/>
    <x v="0"/>
    <s v="Finance"/>
    <x v="14"/>
    <x v="2"/>
    <x v="1"/>
    <x v="0"/>
    <n v="10613"/>
    <n v="33"/>
    <x v="1"/>
    <x v="2"/>
    <x v="2"/>
    <x v="3"/>
    <x v="6"/>
    <x v="2"/>
    <x v="2"/>
    <x v="0"/>
    <x v="18"/>
    <x v="5"/>
    <x v="0"/>
    <x v="0"/>
    <x v="28"/>
    <x v="1"/>
    <x v="2"/>
    <x v="0"/>
    <d v="2015-11-03T00:00:00"/>
    <m/>
    <s v="Delhi"/>
    <s v="Delhi"/>
    <n v="0"/>
    <s v="Delhi"/>
    <n v="10613"/>
  </r>
  <r>
    <x v="1064"/>
    <x v="36"/>
    <x v="0"/>
    <s v="Research &amp; Development"/>
    <x v="9"/>
    <x v="1"/>
    <x v="4"/>
    <x v="0"/>
    <n v="8065"/>
    <n v="81"/>
    <x v="1"/>
    <x v="2"/>
    <x v="3"/>
    <x v="1"/>
    <x v="8"/>
    <x v="2"/>
    <x v="1"/>
    <x v="0"/>
    <x v="20"/>
    <x v="6"/>
    <x v="0"/>
    <x v="0"/>
    <x v="19"/>
    <x v="0"/>
    <x v="1"/>
    <x v="0"/>
    <d v="2018-02-05T00:00:00"/>
    <m/>
    <s v="Hyderabad"/>
    <s v="Telangana"/>
    <n v="0"/>
    <s v="Hyderabad"/>
    <n v="8065"/>
  </r>
  <r>
    <x v="1065"/>
    <x v="26"/>
    <x v="1"/>
    <s v="Operations"/>
    <x v="2"/>
    <x v="3"/>
    <x v="2"/>
    <x v="1"/>
    <n v="5634"/>
    <n v="119"/>
    <x v="0"/>
    <x v="1"/>
    <x v="0"/>
    <x v="0"/>
    <x v="2"/>
    <x v="2"/>
    <x v="2"/>
    <x v="0"/>
    <x v="7"/>
    <x v="4"/>
    <x v="0"/>
    <x v="0"/>
    <x v="23"/>
    <x v="2"/>
    <x v="3"/>
    <x v="0"/>
    <d v="2022-08-24T00:00:00"/>
    <m/>
    <s v="Mumbai"/>
    <s v="Maharashtra"/>
    <n v="0"/>
    <s v="Mumbai"/>
    <n v="5634"/>
  </r>
  <r>
    <x v="1066"/>
    <x v="6"/>
    <x v="1"/>
    <s v="Research &amp; Development"/>
    <x v="9"/>
    <x v="1"/>
    <x v="3"/>
    <x v="0"/>
    <n v="9515"/>
    <n v="61"/>
    <x v="0"/>
    <x v="3"/>
    <x v="0"/>
    <x v="0"/>
    <x v="8"/>
    <x v="5"/>
    <x v="5"/>
    <x v="2"/>
    <x v="4"/>
    <x v="5"/>
    <x v="0"/>
    <x v="0"/>
    <x v="29"/>
    <x v="0"/>
    <x v="1"/>
    <x v="0"/>
    <d v="2020-07-25T00:00:00"/>
    <m/>
    <s v="Chennai"/>
    <s v="Tamil Nadu"/>
    <n v="0"/>
    <s v="Chennai"/>
    <n v="9515"/>
  </r>
  <r>
    <x v="1067"/>
    <x v="15"/>
    <x v="1"/>
    <s v="Finance"/>
    <x v="14"/>
    <x v="3"/>
    <x v="2"/>
    <x v="2"/>
    <n v="4080"/>
    <n v="85"/>
    <x v="0"/>
    <x v="1"/>
    <x v="2"/>
    <x v="1"/>
    <x v="10"/>
    <x v="3"/>
    <x v="3"/>
    <x v="3"/>
    <x v="28"/>
    <x v="4"/>
    <x v="0"/>
    <x v="2"/>
    <x v="16"/>
    <x v="0"/>
    <x v="2"/>
    <x v="0"/>
    <d v="2018-03-14T00:00:00"/>
    <m/>
    <s v="Bengaluru"/>
    <s v="Karnataka"/>
    <n v="0"/>
    <s v="Bengaluru"/>
    <n v="4080"/>
  </r>
  <r>
    <x v="1068"/>
    <x v="13"/>
    <x v="0"/>
    <s v="Sales"/>
    <x v="4"/>
    <x v="1"/>
    <x v="5"/>
    <x v="1"/>
    <n v="6529"/>
    <n v="67"/>
    <x v="0"/>
    <x v="0"/>
    <x v="3"/>
    <x v="0"/>
    <x v="7"/>
    <x v="5"/>
    <x v="2"/>
    <x v="4"/>
    <x v="28"/>
    <x v="2"/>
    <x v="0"/>
    <x v="1"/>
    <x v="12"/>
    <x v="0"/>
    <x v="0"/>
    <x v="0"/>
    <d v="2016-10-15T00:00:00"/>
    <m/>
    <s v="Pune"/>
    <s v="Maharashtra"/>
    <n v="0"/>
    <s v="Pune"/>
    <n v="6529"/>
  </r>
  <r>
    <x v="1069"/>
    <x v="5"/>
    <x v="1"/>
    <s v="Research &amp; Development"/>
    <x v="1"/>
    <x v="1"/>
    <x v="4"/>
    <x v="4"/>
    <n v="11802"/>
    <n v="85"/>
    <x v="0"/>
    <x v="1"/>
    <x v="2"/>
    <x v="2"/>
    <x v="2"/>
    <x v="2"/>
    <x v="2"/>
    <x v="0"/>
    <x v="2"/>
    <x v="6"/>
    <x v="0"/>
    <x v="0"/>
    <x v="26"/>
    <x v="1"/>
    <x v="1"/>
    <x v="0"/>
    <d v="2018-04-20T00:00:00"/>
    <m/>
    <s v="Chennai"/>
    <s v="Tamil Nadu"/>
    <n v="0"/>
    <s v="Chennai"/>
    <n v="11802"/>
  </r>
  <r>
    <x v="1070"/>
    <x v="18"/>
    <x v="1"/>
    <s v="Operations"/>
    <x v="5"/>
    <x v="1"/>
    <x v="1"/>
    <x v="4"/>
    <n v="11001"/>
    <n v="51"/>
    <x v="0"/>
    <x v="0"/>
    <x v="3"/>
    <x v="1"/>
    <x v="8"/>
    <x v="2"/>
    <x v="2"/>
    <x v="6"/>
    <x v="0"/>
    <x v="1"/>
    <x v="0"/>
    <x v="0"/>
    <x v="5"/>
    <x v="0"/>
    <x v="1"/>
    <x v="0"/>
    <d v="2020-01-04T00:00:00"/>
    <m/>
    <s v="Ahmedabad"/>
    <s v="Gujarat"/>
    <n v="0"/>
    <s v="Ahmedabad"/>
    <n v="11001"/>
  </r>
  <r>
    <x v="1071"/>
    <x v="11"/>
    <x v="0"/>
    <s v="Finance"/>
    <x v="3"/>
    <x v="0"/>
    <x v="0"/>
    <x v="1"/>
    <n v="6890"/>
    <n v="50"/>
    <x v="1"/>
    <x v="1"/>
    <x v="1"/>
    <x v="1"/>
    <x v="2"/>
    <x v="2"/>
    <x v="2"/>
    <x v="0"/>
    <x v="7"/>
    <x v="1"/>
    <x v="0"/>
    <x v="0"/>
    <x v="15"/>
    <x v="0"/>
    <x v="1"/>
    <x v="0"/>
    <d v="2015-11-26T00:00:00"/>
    <m/>
    <s v="Kolkata"/>
    <s v="West Bengal"/>
    <n v="0"/>
    <s v="Kolkata"/>
    <n v="6890"/>
  </r>
  <r>
    <x v="1072"/>
    <x v="32"/>
    <x v="0"/>
    <s v="Research &amp; Development"/>
    <x v="10"/>
    <x v="1"/>
    <x v="4"/>
    <x v="1"/>
    <n v="7651"/>
    <n v="78"/>
    <x v="0"/>
    <x v="2"/>
    <x v="0"/>
    <x v="3"/>
    <x v="9"/>
    <x v="6"/>
    <x v="2"/>
    <x v="1"/>
    <x v="0"/>
    <x v="4"/>
    <x v="0"/>
    <x v="0"/>
    <x v="26"/>
    <x v="0"/>
    <x v="0"/>
    <x v="0"/>
    <d v="2021-08-08T00:00:00"/>
    <m/>
    <s v="Pune"/>
    <s v="Maharashtra"/>
    <n v="0"/>
    <s v="Pune"/>
    <n v="7651"/>
  </r>
  <r>
    <x v="1073"/>
    <x v="16"/>
    <x v="0"/>
    <s v="Operations"/>
    <x v="5"/>
    <x v="0"/>
    <x v="4"/>
    <x v="1"/>
    <n v="8296"/>
    <n v="39"/>
    <x v="0"/>
    <x v="3"/>
    <x v="1"/>
    <x v="0"/>
    <x v="0"/>
    <x v="3"/>
    <x v="3"/>
    <x v="0"/>
    <x v="31"/>
    <x v="3"/>
    <x v="0"/>
    <x v="0"/>
    <x v="24"/>
    <x v="0"/>
    <x v="0"/>
    <x v="0"/>
    <d v="2019-08-25T00:00:00"/>
    <m/>
    <s v="Pune"/>
    <s v="Maharashtra"/>
    <n v="0"/>
    <s v="Pune"/>
    <n v="8296"/>
  </r>
  <r>
    <x v="1074"/>
    <x v="4"/>
    <x v="1"/>
    <s v="Operations"/>
    <x v="11"/>
    <x v="1"/>
    <x v="3"/>
    <x v="1"/>
    <n v="7601"/>
    <n v="78"/>
    <x v="0"/>
    <x v="1"/>
    <x v="1"/>
    <x v="0"/>
    <x v="11"/>
    <x v="6"/>
    <x v="6"/>
    <x v="6"/>
    <x v="10"/>
    <x v="3"/>
    <x v="0"/>
    <x v="0"/>
    <x v="2"/>
    <x v="0"/>
    <x v="1"/>
    <x v="0"/>
    <d v="2017-11-08T00:00:00"/>
    <m/>
    <s v="Kochi"/>
    <s v="Kerala"/>
    <n v="0"/>
    <s v="Kochi"/>
    <n v="7601"/>
  </r>
  <r>
    <x v="1075"/>
    <x v="11"/>
    <x v="0"/>
    <s v="Research &amp; Development"/>
    <x v="10"/>
    <x v="0"/>
    <x v="1"/>
    <x v="1"/>
    <n v="5932"/>
    <n v="83"/>
    <x v="1"/>
    <x v="3"/>
    <x v="0"/>
    <x v="2"/>
    <x v="10"/>
    <x v="2"/>
    <x v="2"/>
    <x v="7"/>
    <x v="1"/>
    <x v="5"/>
    <x v="1"/>
    <x v="0"/>
    <x v="8"/>
    <x v="0"/>
    <x v="1"/>
    <x v="1"/>
    <d v="2025-01-16T00:00:00"/>
    <d v="2026-05-03T00:00:00"/>
    <s v="Pune"/>
    <s v="Maharashtra"/>
    <n v="0"/>
    <s v="Pune"/>
    <n v="5932"/>
  </r>
  <r>
    <x v="1076"/>
    <x v="27"/>
    <x v="0"/>
    <s v="Human Resources"/>
    <x v="13"/>
    <x v="1"/>
    <x v="4"/>
    <x v="0"/>
    <n v="9125"/>
    <n v="118"/>
    <x v="1"/>
    <x v="1"/>
    <x v="2"/>
    <x v="2"/>
    <x v="5"/>
    <x v="2"/>
    <x v="6"/>
    <x v="6"/>
    <x v="5"/>
    <x v="1"/>
    <x v="0"/>
    <x v="2"/>
    <x v="13"/>
    <x v="2"/>
    <x v="2"/>
    <x v="0"/>
    <d v="2024-05-03T00:00:00"/>
    <m/>
    <s v="Kochi"/>
    <s v="Kerala"/>
    <n v="0"/>
    <s v="Kochi"/>
    <n v="9125"/>
  </r>
  <r>
    <x v="1077"/>
    <x v="16"/>
    <x v="1"/>
    <s v="Research &amp; Development"/>
    <x v="9"/>
    <x v="1"/>
    <x v="0"/>
    <x v="2"/>
    <n v="5785"/>
    <n v="48"/>
    <x v="0"/>
    <x v="2"/>
    <x v="1"/>
    <x v="3"/>
    <x v="8"/>
    <x v="5"/>
    <x v="6"/>
    <x v="1"/>
    <x v="37"/>
    <x v="6"/>
    <x v="1"/>
    <x v="2"/>
    <x v="0"/>
    <x v="0"/>
    <x v="0"/>
    <x v="0"/>
    <d v="2024-06-18T00:00:00"/>
    <m/>
    <s v="Chennai"/>
    <s v="Tamil Nadu"/>
    <n v="0"/>
    <s v="Chennai"/>
    <n v="5785"/>
  </r>
  <r>
    <x v="1078"/>
    <x v="17"/>
    <x v="0"/>
    <s v="Finance"/>
    <x v="14"/>
    <x v="0"/>
    <x v="4"/>
    <x v="2"/>
    <n v="6633"/>
    <n v="35"/>
    <x v="0"/>
    <x v="0"/>
    <x v="3"/>
    <x v="1"/>
    <x v="5"/>
    <x v="2"/>
    <x v="1"/>
    <x v="6"/>
    <x v="26"/>
    <x v="5"/>
    <x v="0"/>
    <x v="0"/>
    <x v="3"/>
    <x v="2"/>
    <x v="1"/>
    <x v="0"/>
    <d v="2025-05-04T00:00:00"/>
    <m/>
    <s v="Delhi"/>
    <s v="Delhi"/>
    <n v="0"/>
    <s v="Delhi"/>
    <n v="6633"/>
  </r>
  <r>
    <x v="1079"/>
    <x v="4"/>
    <x v="1"/>
    <s v="Research &amp; Development"/>
    <x v="9"/>
    <x v="0"/>
    <x v="1"/>
    <x v="1"/>
    <n v="6681"/>
    <n v="50"/>
    <x v="0"/>
    <x v="3"/>
    <x v="2"/>
    <x v="3"/>
    <x v="6"/>
    <x v="2"/>
    <x v="2"/>
    <x v="0"/>
    <x v="18"/>
    <x v="1"/>
    <x v="0"/>
    <x v="0"/>
    <x v="8"/>
    <x v="1"/>
    <x v="1"/>
    <x v="0"/>
    <d v="2018-08-23T00:00:00"/>
    <m/>
    <s v="Chennai"/>
    <s v="Tamil Nadu"/>
    <n v="0"/>
    <s v="Chennai"/>
    <n v="6681"/>
  </r>
  <r>
    <x v="1080"/>
    <x v="7"/>
    <x v="1"/>
    <s v="Research &amp; Development"/>
    <x v="10"/>
    <x v="1"/>
    <x v="4"/>
    <x v="0"/>
    <n v="9106"/>
    <n v="101"/>
    <x v="0"/>
    <x v="3"/>
    <x v="0"/>
    <x v="2"/>
    <x v="7"/>
    <x v="5"/>
    <x v="2"/>
    <x v="0"/>
    <x v="8"/>
    <x v="3"/>
    <x v="0"/>
    <x v="0"/>
    <x v="6"/>
    <x v="1"/>
    <x v="2"/>
    <x v="0"/>
    <d v="2018-11-08T00:00:00"/>
    <m/>
    <s v="Kochi"/>
    <s v="Kerala"/>
    <n v="0"/>
    <s v="Kochi"/>
    <n v="9106"/>
  </r>
  <r>
    <x v="1081"/>
    <x v="18"/>
    <x v="1"/>
    <s v="Operations"/>
    <x v="11"/>
    <x v="1"/>
    <x v="4"/>
    <x v="1"/>
    <n v="6385"/>
    <n v="64"/>
    <x v="0"/>
    <x v="1"/>
    <x v="0"/>
    <x v="1"/>
    <x v="4"/>
    <x v="6"/>
    <x v="2"/>
    <x v="3"/>
    <x v="8"/>
    <x v="0"/>
    <x v="0"/>
    <x v="0"/>
    <x v="28"/>
    <x v="0"/>
    <x v="1"/>
    <x v="0"/>
    <d v="2018-05-17T00:00:00"/>
    <m/>
    <s v="Kochi"/>
    <s v="Kerala"/>
    <n v="0"/>
    <s v="Kochi"/>
    <n v="6385"/>
  </r>
  <r>
    <x v="1082"/>
    <x v="35"/>
    <x v="1"/>
    <s v="Operations"/>
    <x v="11"/>
    <x v="1"/>
    <x v="4"/>
    <x v="1"/>
    <n v="7179"/>
    <n v="40"/>
    <x v="0"/>
    <x v="3"/>
    <x v="3"/>
    <x v="3"/>
    <x v="3"/>
    <x v="3"/>
    <x v="7"/>
    <x v="7"/>
    <x v="17"/>
    <x v="1"/>
    <x v="0"/>
    <x v="0"/>
    <x v="18"/>
    <x v="0"/>
    <x v="0"/>
    <x v="0"/>
    <d v="2017-08-14T00:00:00"/>
    <m/>
    <s v="Mumbai"/>
    <s v="Maharashtra"/>
    <n v="0"/>
    <s v="Mumbai"/>
    <n v="7179"/>
  </r>
  <r>
    <x v="1083"/>
    <x v="38"/>
    <x v="0"/>
    <s v="Operations"/>
    <x v="2"/>
    <x v="3"/>
    <x v="1"/>
    <x v="0"/>
    <n v="9328"/>
    <n v="46"/>
    <x v="0"/>
    <x v="0"/>
    <x v="2"/>
    <x v="0"/>
    <x v="2"/>
    <x v="2"/>
    <x v="2"/>
    <x v="0"/>
    <x v="1"/>
    <x v="3"/>
    <x v="0"/>
    <x v="0"/>
    <x v="26"/>
    <x v="2"/>
    <x v="2"/>
    <x v="0"/>
    <d v="2024-07-12T00:00:00"/>
    <m/>
    <s v="Ahmedabad"/>
    <s v="Gujarat"/>
    <n v="0"/>
    <s v="Ahmedabad"/>
    <n v="9328"/>
  </r>
  <r>
    <x v="1084"/>
    <x v="11"/>
    <x v="1"/>
    <s v="Operations"/>
    <x v="2"/>
    <x v="0"/>
    <x v="3"/>
    <x v="0"/>
    <n v="8880"/>
    <n v="101"/>
    <x v="1"/>
    <x v="2"/>
    <x v="2"/>
    <x v="0"/>
    <x v="2"/>
    <x v="2"/>
    <x v="2"/>
    <x v="0"/>
    <x v="7"/>
    <x v="1"/>
    <x v="0"/>
    <x v="0"/>
    <x v="25"/>
    <x v="0"/>
    <x v="2"/>
    <x v="0"/>
    <d v="2018-09-08T00:00:00"/>
    <m/>
    <s v="Coimbatore"/>
    <s v="Tamil Nadu"/>
    <n v="0"/>
    <s v="Coimbatore"/>
    <n v="8880"/>
  </r>
  <r>
    <x v="1085"/>
    <x v="13"/>
    <x v="1"/>
    <s v="IT"/>
    <x v="7"/>
    <x v="0"/>
    <x v="3"/>
    <x v="1"/>
    <n v="7779"/>
    <n v="114"/>
    <x v="0"/>
    <x v="0"/>
    <x v="3"/>
    <x v="3"/>
    <x v="2"/>
    <x v="2"/>
    <x v="2"/>
    <x v="0"/>
    <x v="24"/>
    <x v="4"/>
    <x v="0"/>
    <x v="0"/>
    <x v="14"/>
    <x v="1"/>
    <x v="2"/>
    <x v="0"/>
    <d v="2023-02-19T00:00:00"/>
    <m/>
    <s v="Hyderabad"/>
    <s v="Telangana"/>
    <n v="0"/>
    <s v="Hyderabad"/>
    <n v="7779"/>
  </r>
  <r>
    <x v="1086"/>
    <x v="27"/>
    <x v="1"/>
    <s v="IT"/>
    <x v="0"/>
    <x v="0"/>
    <x v="1"/>
    <x v="0"/>
    <n v="7550"/>
    <n v="39"/>
    <x v="0"/>
    <x v="0"/>
    <x v="0"/>
    <x v="2"/>
    <x v="2"/>
    <x v="2"/>
    <x v="2"/>
    <x v="0"/>
    <x v="6"/>
    <x v="2"/>
    <x v="0"/>
    <x v="0"/>
    <x v="25"/>
    <x v="0"/>
    <x v="3"/>
    <x v="0"/>
    <d v="2025-08-22T00:00:00"/>
    <m/>
    <s v="Delhi"/>
    <s v="Delhi"/>
    <n v="0"/>
    <s v="Delhi"/>
    <n v="7550"/>
  </r>
  <r>
    <x v="1087"/>
    <x v="8"/>
    <x v="0"/>
    <s v="IT"/>
    <x v="6"/>
    <x v="0"/>
    <x v="1"/>
    <x v="1"/>
    <n v="6781"/>
    <n v="79"/>
    <x v="0"/>
    <x v="1"/>
    <x v="3"/>
    <x v="0"/>
    <x v="2"/>
    <x v="2"/>
    <x v="2"/>
    <x v="0"/>
    <x v="17"/>
    <x v="4"/>
    <x v="0"/>
    <x v="0"/>
    <x v="18"/>
    <x v="1"/>
    <x v="3"/>
    <x v="0"/>
    <d v="2017-03-29T00:00:00"/>
    <m/>
    <s v="Mumbai"/>
    <s v="Maharashtra"/>
    <n v="0"/>
    <s v="Mumbai"/>
    <n v="6781"/>
  </r>
  <r>
    <x v="1088"/>
    <x v="9"/>
    <x v="0"/>
    <s v="Research &amp; Development"/>
    <x v="9"/>
    <x v="1"/>
    <x v="4"/>
    <x v="0"/>
    <n v="10073"/>
    <n v="118"/>
    <x v="0"/>
    <x v="1"/>
    <x v="1"/>
    <x v="0"/>
    <x v="6"/>
    <x v="7"/>
    <x v="2"/>
    <x v="6"/>
    <x v="9"/>
    <x v="1"/>
    <x v="0"/>
    <x v="2"/>
    <x v="1"/>
    <x v="0"/>
    <x v="3"/>
    <x v="0"/>
    <d v="2018-05-31T00:00:00"/>
    <m/>
    <s v="Coimbatore"/>
    <s v="Tamil Nadu"/>
    <n v="0"/>
    <s v="Coimbatore"/>
    <n v="10073"/>
  </r>
  <r>
    <x v="1089"/>
    <x v="18"/>
    <x v="0"/>
    <s v="Research &amp; Development"/>
    <x v="9"/>
    <x v="1"/>
    <x v="2"/>
    <x v="1"/>
    <n v="7353"/>
    <n v="31"/>
    <x v="1"/>
    <x v="3"/>
    <x v="1"/>
    <x v="2"/>
    <x v="6"/>
    <x v="6"/>
    <x v="7"/>
    <x v="4"/>
    <x v="9"/>
    <x v="4"/>
    <x v="0"/>
    <x v="0"/>
    <x v="11"/>
    <x v="0"/>
    <x v="0"/>
    <x v="0"/>
    <d v="2024-11-18T00:00:00"/>
    <m/>
    <s v="Coimbatore"/>
    <s v="Tamil Nadu"/>
    <n v="0"/>
    <s v="Coimbatore"/>
    <n v="7353"/>
  </r>
  <r>
    <x v="1090"/>
    <x v="38"/>
    <x v="0"/>
    <s v="Research &amp; Development"/>
    <x v="10"/>
    <x v="0"/>
    <x v="2"/>
    <x v="3"/>
    <n v="11994"/>
    <n v="40"/>
    <x v="0"/>
    <x v="0"/>
    <x v="3"/>
    <x v="1"/>
    <x v="12"/>
    <x v="2"/>
    <x v="2"/>
    <x v="4"/>
    <x v="24"/>
    <x v="2"/>
    <x v="1"/>
    <x v="0"/>
    <x v="6"/>
    <x v="0"/>
    <x v="2"/>
    <x v="0"/>
    <d v="2019-06-04T00:00:00"/>
    <m/>
    <s v="Kochi"/>
    <s v="Kerala"/>
    <n v="0"/>
    <s v="Kochi"/>
    <n v="11994"/>
  </r>
  <r>
    <x v="1091"/>
    <x v="21"/>
    <x v="0"/>
    <s v="Finance"/>
    <x v="14"/>
    <x v="1"/>
    <x v="5"/>
    <x v="4"/>
    <n v="15479"/>
    <n v="70"/>
    <x v="0"/>
    <x v="1"/>
    <x v="2"/>
    <x v="0"/>
    <x v="8"/>
    <x v="0"/>
    <x v="6"/>
    <x v="0"/>
    <x v="23"/>
    <x v="1"/>
    <x v="0"/>
    <x v="0"/>
    <x v="13"/>
    <x v="0"/>
    <x v="3"/>
    <x v="0"/>
    <d v="2025-01-12T00:00:00"/>
    <m/>
    <s v="Bengaluru"/>
    <s v="Karnataka"/>
    <n v="0"/>
    <s v="Bengaluru"/>
    <n v="15479"/>
  </r>
  <r>
    <x v="1092"/>
    <x v="14"/>
    <x v="1"/>
    <s v="Research &amp; Development"/>
    <x v="10"/>
    <x v="1"/>
    <x v="2"/>
    <x v="0"/>
    <n v="9735"/>
    <n v="31"/>
    <x v="0"/>
    <x v="1"/>
    <x v="2"/>
    <x v="2"/>
    <x v="3"/>
    <x v="1"/>
    <x v="2"/>
    <x v="4"/>
    <x v="19"/>
    <x v="4"/>
    <x v="1"/>
    <x v="0"/>
    <x v="14"/>
    <x v="0"/>
    <x v="0"/>
    <x v="1"/>
    <d v="2021-05-22T00:00:00"/>
    <d v="2022-03-15T00:00:00"/>
    <s v="Chennai"/>
    <s v="Tamil Nadu"/>
    <n v="0"/>
    <s v="Chennai"/>
    <n v="9735"/>
  </r>
  <r>
    <x v="1093"/>
    <x v="18"/>
    <x v="1"/>
    <s v="Research &amp; Development"/>
    <x v="10"/>
    <x v="0"/>
    <x v="0"/>
    <x v="3"/>
    <n v="10268"/>
    <n v="78"/>
    <x v="0"/>
    <x v="0"/>
    <x v="2"/>
    <x v="3"/>
    <x v="8"/>
    <x v="0"/>
    <x v="1"/>
    <x v="1"/>
    <x v="14"/>
    <x v="4"/>
    <x v="0"/>
    <x v="2"/>
    <x v="7"/>
    <x v="2"/>
    <x v="2"/>
    <x v="0"/>
    <d v="2018-09-29T00:00:00"/>
    <m/>
    <s v="Pune"/>
    <s v="Maharashtra"/>
    <n v="0"/>
    <s v="Pune"/>
    <n v="10268"/>
  </r>
  <r>
    <x v="1094"/>
    <x v="39"/>
    <x v="1"/>
    <s v="Human Resources"/>
    <x v="13"/>
    <x v="0"/>
    <x v="4"/>
    <x v="2"/>
    <n v="5497"/>
    <n v="90"/>
    <x v="0"/>
    <x v="1"/>
    <x v="3"/>
    <x v="3"/>
    <x v="3"/>
    <x v="6"/>
    <x v="5"/>
    <x v="1"/>
    <x v="4"/>
    <x v="1"/>
    <x v="0"/>
    <x v="0"/>
    <x v="2"/>
    <x v="1"/>
    <x v="0"/>
    <x v="0"/>
    <d v="2019-12-25T00:00:00"/>
    <m/>
    <s v="Chennai"/>
    <s v="Tamil Nadu"/>
    <n v="0"/>
    <s v="Chennai"/>
    <n v="5497"/>
  </r>
  <r>
    <x v="1095"/>
    <x v="30"/>
    <x v="0"/>
    <s v="Research &amp; Development"/>
    <x v="1"/>
    <x v="0"/>
    <x v="4"/>
    <x v="0"/>
    <n v="9587"/>
    <n v="59"/>
    <x v="0"/>
    <x v="3"/>
    <x v="1"/>
    <x v="0"/>
    <x v="6"/>
    <x v="5"/>
    <x v="1"/>
    <x v="3"/>
    <x v="26"/>
    <x v="2"/>
    <x v="1"/>
    <x v="0"/>
    <x v="22"/>
    <x v="1"/>
    <x v="1"/>
    <x v="0"/>
    <d v="2024-10-27T00:00:00"/>
    <m/>
    <s v="Mumbai"/>
    <s v="Maharashtra"/>
    <n v="0"/>
    <s v="Mumbai"/>
    <n v="9587"/>
  </r>
  <r>
    <x v="1096"/>
    <x v="17"/>
    <x v="0"/>
    <s v="Sales"/>
    <x v="8"/>
    <x v="2"/>
    <x v="2"/>
    <x v="2"/>
    <n v="6323"/>
    <n v="112"/>
    <x v="0"/>
    <x v="0"/>
    <x v="1"/>
    <x v="1"/>
    <x v="5"/>
    <x v="2"/>
    <x v="1"/>
    <x v="4"/>
    <x v="4"/>
    <x v="3"/>
    <x v="0"/>
    <x v="0"/>
    <x v="28"/>
    <x v="1"/>
    <x v="1"/>
    <x v="1"/>
    <d v="2015-06-24T00:00:00"/>
    <d v="2020-09-09T00:00:00"/>
    <s v="Pune"/>
    <s v="Maharashtra"/>
    <n v="0"/>
    <s v="Pune"/>
    <n v="6323"/>
  </r>
  <r>
    <x v="1097"/>
    <x v="38"/>
    <x v="0"/>
    <s v="IT"/>
    <x v="6"/>
    <x v="3"/>
    <x v="3"/>
    <x v="1"/>
    <n v="6196"/>
    <n v="108"/>
    <x v="1"/>
    <x v="1"/>
    <x v="1"/>
    <x v="3"/>
    <x v="4"/>
    <x v="6"/>
    <x v="3"/>
    <x v="0"/>
    <x v="1"/>
    <x v="5"/>
    <x v="0"/>
    <x v="0"/>
    <x v="22"/>
    <x v="0"/>
    <x v="2"/>
    <x v="0"/>
    <d v="2022-04-20T00:00:00"/>
    <m/>
    <s v="Coimbatore"/>
    <s v="Tamil Nadu"/>
    <n v="0"/>
    <s v="Coimbatore"/>
    <n v="6196"/>
  </r>
  <r>
    <x v="1098"/>
    <x v="19"/>
    <x v="0"/>
    <s v="Operations"/>
    <x v="5"/>
    <x v="1"/>
    <x v="5"/>
    <x v="1"/>
    <n v="6948"/>
    <n v="93"/>
    <x v="0"/>
    <x v="1"/>
    <x v="3"/>
    <x v="2"/>
    <x v="2"/>
    <x v="2"/>
    <x v="2"/>
    <x v="0"/>
    <x v="19"/>
    <x v="0"/>
    <x v="0"/>
    <x v="0"/>
    <x v="19"/>
    <x v="1"/>
    <x v="3"/>
    <x v="0"/>
    <d v="2024-05-09T00:00:00"/>
    <m/>
    <s v="Coimbatore"/>
    <s v="Tamil Nadu"/>
    <n v="0"/>
    <s v="Coimbatore"/>
    <n v="6948"/>
  </r>
  <r>
    <x v="1099"/>
    <x v="21"/>
    <x v="0"/>
    <s v="Sales"/>
    <x v="13"/>
    <x v="1"/>
    <x v="2"/>
    <x v="0"/>
    <n v="10706"/>
    <n v="74"/>
    <x v="1"/>
    <x v="2"/>
    <x v="3"/>
    <x v="0"/>
    <x v="10"/>
    <x v="4"/>
    <x v="3"/>
    <x v="1"/>
    <x v="16"/>
    <x v="0"/>
    <x v="0"/>
    <x v="2"/>
    <x v="9"/>
    <x v="0"/>
    <x v="3"/>
    <x v="0"/>
    <d v="2024-08-19T00:00:00"/>
    <m/>
    <s v="Kolkata"/>
    <s v="West Bengal"/>
    <n v="0"/>
    <s v="Kolkata"/>
    <n v="10706"/>
  </r>
  <r>
    <x v="1100"/>
    <x v="39"/>
    <x v="0"/>
    <s v="Sales"/>
    <x v="4"/>
    <x v="3"/>
    <x v="2"/>
    <x v="0"/>
    <n v="11487"/>
    <n v="34"/>
    <x v="0"/>
    <x v="1"/>
    <x v="0"/>
    <x v="3"/>
    <x v="2"/>
    <x v="2"/>
    <x v="2"/>
    <x v="0"/>
    <x v="5"/>
    <x v="6"/>
    <x v="0"/>
    <x v="2"/>
    <x v="26"/>
    <x v="1"/>
    <x v="3"/>
    <x v="0"/>
    <d v="2021-01-01T00:00:00"/>
    <m/>
    <s v="Chennai"/>
    <s v="Tamil Nadu"/>
    <n v="0"/>
    <s v="Chennai"/>
    <n v="11487"/>
  </r>
  <r>
    <x v="1101"/>
    <x v="18"/>
    <x v="0"/>
    <s v="Research &amp; Development"/>
    <x v="1"/>
    <x v="0"/>
    <x v="1"/>
    <x v="3"/>
    <n v="11335"/>
    <n v="47"/>
    <x v="0"/>
    <x v="2"/>
    <x v="1"/>
    <x v="2"/>
    <x v="3"/>
    <x v="2"/>
    <x v="3"/>
    <x v="0"/>
    <x v="22"/>
    <x v="0"/>
    <x v="1"/>
    <x v="0"/>
    <x v="26"/>
    <x v="1"/>
    <x v="3"/>
    <x v="0"/>
    <d v="2019-03-29T00:00:00"/>
    <m/>
    <s v="Mumbai"/>
    <s v="Maharashtra"/>
    <n v="0"/>
    <s v="Mumbai"/>
    <n v="11335"/>
  </r>
  <r>
    <x v="1102"/>
    <x v="16"/>
    <x v="0"/>
    <s v="IT"/>
    <x v="0"/>
    <x v="3"/>
    <x v="3"/>
    <x v="1"/>
    <n v="8035"/>
    <n v="117"/>
    <x v="0"/>
    <x v="2"/>
    <x v="1"/>
    <x v="0"/>
    <x v="7"/>
    <x v="3"/>
    <x v="3"/>
    <x v="4"/>
    <x v="18"/>
    <x v="5"/>
    <x v="1"/>
    <x v="0"/>
    <x v="7"/>
    <x v="0"/>
    <x v="0"/>
    <x v="0"/>
    <d v="2025-10-25T00:00:00"/>
    <m/>
    <s v="Kochi"/>
    <s v="Kerala"/>
    <n v="0"/>
    <s v="Kochi"/>
    <n v="8035"/>
  </r>
  <r>
    <x v="1103"/>
    <x v="9"/>
    <x v="0"/>
    <s v="IT"/>
    <x v="0"/>
    <x v="0"/>
    <x v="2"/>
    <x v="3"/>
    <n v="11793"/>
    <n v="76"/>
    <x v="0"/>
    <x v="1"/>
    <x v="1"/>
    <x v="1"/>
    <x v="4"/>
    <x v="6"/>
    <x v="3"/>
    <x v="3"/>
    <x v="22"/>
    <x v="4"/>
    <x v="0"/>
    <x v="0"/>
    <x v="24"/>
    <x v="2"/>
    <x v="1"/>
    <x v="0"/>
    <d v="2019-05-19T00:00:00"/>
    <m/>
    <s v="Hyderabad"/>
    <s v="Telangana"/>
    <n v="0"/>
    <s v="Hyderabad"/>
    <n v="11793"/>
  </r>
  <r>
    <x v="1104"/>
    <x v="31"/>
    <x v="0"/>
    <s v="Sales"/>
    <x v="8"/>
    <x v="0"/>
    <x v="0"/>
    <x v="3"/>
    <n v="11357"/>
    <n v="66"/>
    <x v="0"/>
    <x v="2"/>
    <x v="3"/>
    <x v="1"/>
    <x v="13"/>
    <x v="6"/>
    <x v="1"/>
    <x v="3"/>
    <x v="12"/>
    <x v="5"/>
    <x v="0"/>
    <x v="1"/>
    <x v="16"/>
    <x v="1"/>
    <x v="1"/>
    <x v="0"/>
    <d v="2019-04-30T00:00:00"/>
    <m/>
    <s v="Ahmedabad"/>
    <s v="Gujarat"/>
    <n v="0"/>
    <s v="Ahmedabad"/>
    <n v="11357"/>
  </r>
  <r>
    <x v="1105"/>
    <x v="27"/>
    <x v="0"/>
    <s v="IT"/>
    <x v="0"/>
    <x v="1"/>
    <x v="1"/>
    <x v="0"/>
    <n v="9373"/>
    <n v="93"/>
    <x v="0"/>
    <x v="3"/>
    <x v="3"/>
    <x v="2"/>
    <x v="8"/>
    <x v="2"/>
    <x v="2"/>
    <x v="6"/>
    <x v="18"/>
    <x v="0"/>
    <x v="0"/>
    <x v="2"/>
    <x v="18"/>
    <x v="1"/>
    <x v="0"/>
    <x v="0"/>
    <d v="2020-07-13T00:00:00"/>
    <m/>
    <s v="Coimbatore"/>
    <s v="Tamil Nadu"/>
    <n v="0"/>
    <s v="Coimbatore"/>
    <n v="9373"/>
  </r>
  <r>
    <x v="1106"/>
    <x v="4"/>
    <x v="1"/>
    <s v="Sales"/>
    <x v="8"/>
    <x v="1"/>
    <x v="1"/>
    <x v="1"/>
    <n v="7957"/>
    <n v="47"/>
    <x v="0"/>
    <x v="0"/>
    <x v="1"/>
    <x v="1"/>
    <x v="1"/>
    <x v="1"/>
    <x v="2"/>
    <x v="0"/>
    <x v="26"/>
    <x v="5"/>
    <x v="0"/>
    <x v="0"/>
    <x v="1"/>
    <x v="1"/>
    <x v="2"/>
    <x v="0"/>
    <d v="2020-05-03T00:00:00"/>
    <m/>
    <s v="Mumbai"/>
    <s v="Maharashtra"/>
    <n v="0"/>
    <s v="Mumbai"/>
    <n v="7957"/>
  </r>
  <r>
    <x v="1107"/>
    <x v="12"/>
    <x v="0"/>
    <s v="Research &amp; Development"/>
    <x v="10"/>
    <x v="3"/>
    <x v="1"/>
    <x v="1"/>
    <n v="6440"/>
    <n v="54"/>
    <x v="0"/>
    <x v="3"/>
    <x v="2"/>
    <x v="0"/>
    <x v="7"/>
    <x v="2"/>
    <x v="5"/>
    <x v="1"/>
    <x v="8"/>
    <x v="0"/>
    <x v="0"/>
    <x v="0"/>
    <x v="20"/>
    <x v="2"/>
    <x v="0"/>
    <x v="0"/>
    <d v="2017-11-25T00:00:00"/>
    <m/>
    <s v="Bengaluru"/>
    <s v="Karnataka"/>
    <n v="0"/>
    <s v="Bengaluru"/>
    <n v="6440"/>
  </r>
  <r>
    <x v="1108"/>
    <x v="24"/>
    <x v="0"/>
    <s v="Operations"/>
    <x v="5"/>
    <x v="0"/>
    <x v="2"/>
    <x v="0"/>
    <n v="9941"/>
    <n v="61"/>
    <x v="0"/>
    <x v="2"/>
    <x v="1"/>
    <x v="2"/>
    <x v="3"/>
    <x v="1"/>
    <x v="2"/>
    <x v="3"/>
    <x v="12"/>
    <x v="1"/>
    <x v="1"/>
    <x v="0"/>
    <x v="6"/>
    <x v="0"/>
    <x v="0"/>
    <x v="0"/>
    <d v="2019-05-17T00:00:00"/>
    <m/>
    <s v="Delhi"/>
    <s v="Delhi"/>
    <n v="0"/>
    <s v="Delhi"/>
    <n v="9941"/>
  </r>
  <r>
    <x v="1109"/>
    <x v="39"/>
    <x v="0"/>
    <s v="Sales"/>
    <x v="8"/>
    <x v="1"/>
    <x v="0"/>
    <x v="4"/>
    <n v="13686"/>
    <n v="107"/>
    <x v="0"/>
    <x v="3"/>
    <x v="3"/>
    <x v="1"/>
    <x v="0"/>
    <x v="2"/>
    <x v="4"/>
    <x v="1"/>
    <x v="4"/>
    <x v="4"/>
    <x v="0"/>
    <x v="1"/>
    <x v="20"/>
    <x v="0"/>
    <x v="2"/>
    <x v="0"/>
    <d v="2020-11-29T00:00:00"/>
    <m/>
    <s v="Chennai"/>
    <s v="Tamil Nadu"/>
    <n v="0"/>
    <s v="Chennai"/>
    <n v="13686"/>
  </r>
  <r>
    <x v="1110"/>
    <x v="24"/>
    <x v="1"/>
    <s v="Sales"/>
    <x v="8"/>
    <x v="1"/>
    <x v="0"/>
    <x v="2"/>
    <n v="5099"/>
    <n v="69"/>
    <x v="1"/>
    <x v="0"/>
    <x v="3"/>
    <x v="3"/>
    <x v="2"/>
    <x v="2"/>
    <x v="2"/>
    <x v="0"/>
    <x v="12"/>
    <x v="4"/>
    <x v="0"/>
    <x v="0"/>
    <x v="13"/>
    <x v="1"/>
    <x v="3"/>
    <x v="0"/>
    <d v="2016-05-11T00:00:00"/>
    <m/>
    <s v="Pune"/>
    <s v="Maharashtra"/>
    <n v="0"/>
    <s v="Pune"/>
    <n v="5099"/>
  </r>
  <r>
    <x v="1111"/>
    <x v="34"/>
    <x v="1"/>
    <s v="Research &amp; Development"/>
    <x v="1"/>
    <x v="1"/>
    <x v="2"/>
    <x v="1"/>
    <n v="6251"/>
    <n v="30"/>
    <x v="0"/>
    <x v="3"/>
    <x v="1"/>
    <x v="0"/>
    <x v="10"/>
    <x v="0"/>
    <x v="6"/>
    <x v="1"/>
    <x v="9"/>
    <x v="6"/>
    <x v="0"/>
    <x v="2"/>
    <x v="5"/>
    <x v="1"/>
    <x v="0"/>
    <x v="0"/>
    <d v="2020-08-07T00:00:00"/>
    <m/>
    <s v="Pune"/>
    <s v="Maharashtra"/>
    <n v="0"/>
    <s v="Pune"/>
    <n v="6251"/>
  </r>
  <r>
    <x v="1112"/>
    <x v="36"/>
    <x v="1"/>
    <s v="Finance"/>
    <x v="3"/>
    <x v="1"/>
    <x v="0"/>
    <x v="1"/>
    <n v="6785"/>
    <n v="69"/>
    <x v="0"/>
    <x v="2"/>
    <x v="1"/>
    <x v="3"/>
    <x v="1"/>
    <x v="1"/>
    <x v="4"/>
    <x v="1"/>
    <x v="22"/>
    <x v="6"/>
    <x v="0"/>
    <x v="0"/>
    <x v="5"/>
    <x v="0"/>
    <x v="2"/>
    <x v="0"/>
    <d v="2023-01-06T00:00:00"/>
    <m/>
    <s v="Chennai"/>
    <s v="Tamil Nadu"/>
    <n v="0"/>
    <s v="Chennai"/>
    <n v="6785"/>
  </r>
  <r>
    <x v="1113"/>
    <x v="24"/>
    <x v="0"/>
    <s v="Operations"/>
    <x v="2"/>
    <x v="0"/>
    <x v="3"/>
    <x v="1"/>
    <n v="7941"/>
    <n v="53"/>
    <x v="0"/>
    <x v="0"/>
    <x v="3"/>
    <x v="1"/>
    <x v="4"/>
    <x v="6"/>
    <x v="3"/>
    <x v="3"/>
    <x v="21"/>
    <x v="0"/>
    <x v="0"/>
    <x v="0"/>
    <x v="11"/>
    <x v="0"/>
    <x v="0"/>
    <x v="0"/>
    <d v="2017-01-25T00:00:00"/>
    <m/>
    <s v="Chennai"/>
    <s v="Tamil Nadu"/>
    <n v="0"/>
    <s v="Chennai"/>
    <n v="7941"/>
  </r>
  <r>
    <x v="1114"/>
    <x v="28"/>
    <x v="1"/>
    <s v="Operations"/>
    <x v="2"/>
    <x v="2"/>
    <x v="4"/>
    <x v="0"/>
    <n v="9458"/>
    <n v="69"/>
    <x v="0"/>
    <x v="0"/>
    <x v="0"/>
    <x v="0"/>
    <x v="8"/>
    <x v="3"/>
    <x v="3"/>
    <x v="4"/>
    <x v="6"/>
    <x v="6"/>
    <x v="0"/>
    <x v="0"/>
    <x v="27"/>
    <x v="2"/>
    <x v="2"/>
    <x v="0"/>
    <d v="2017-08-06T00:00:00"/>
    <m/>
    <s v="Ahmedabad"/>
    <s v="Gujarat"/>
    <n v="0"/>
    <s v="Ahmedabad"/>
    <n v="9458"/>
  </r>
  <r>
    <x v="1115"/>
    <x v="24"/>
    <x v="1"/>
    <s v="Sales"/>
    <x v="13"/>
    <x v="1"/>
    <x v="4"/>
    <x v="2"/>
    <n v="4736"/>
    <n v="113"/>
    <x v="0"/>
    <x v="0"/>
    <x v="0"/>
    <x v="3"/>
    <x v="2"/>
    <x v="2"/>
    <x v="2"/>
    <x v="0"/>
    <x v="15"/>
    <x v="0"/>
    <x v="0"/>
    <x v="0"/>
    <x v="25"/>
    <x v="1"/>
    <x v="1"/>
    <x v="0"/>
    <d v="2024-11-07T00:00:00"/>
    <m/>
    <s v="Mumbai"/>
    <s v="Maharashtra"/>
    <n v="0"/>
    <s v="Mumbai"/>
    <n v="4736"/>
  </r>
  <r>
    <x v="1116"/>
    <x v="21"/>
    <x v="0"/>
    <s v="Sales"/>
    <x v="4"/>
    <x v="3"/>
    <x v="5"/>
    <x v="1"/>
    <n v="9671"/>
    <n v="55"/>
    <x v="0"/>
    <x v="2"/>
    <x v="3"/>
    <x v="2"/>
    <x v="5"/>
    <x v="6"/>
    <x v="6"/>
    <x v="2"/>
    <x v="33"/>
    <x v="3"/>
    <x v="0"/>
    <x v="2"/>
    <x v="12"/>
    <x v="2"/>
    <x v="1"/>
    <x v="0"/>
    <d v="2024-11-27T00:00:00"/>
    <m/>
    <s v="Chennai"/>
    <s v="Tamil Nadu"/>
    <n v="0"/>
    <s v="Chennai"/>
    <n v="9671"/>
  </r>
  <r>
    <x v="1117"/>
    <x v="5"/>
    <x v="1"/>
    <s v="IT"/>
    <x v="0"/>
    <x v="1"/>
    <x v="1"/>
    <x v="0"/>
    <n v="10455"/>
    <n v="50"/>
    <x v="1"/>
    <x v="2"/>
    <x v="3"/>
    <x v="3"/>
    <x v="1"/>
    <x v="2"/>
    <x v="4"/>
    <x v="2"/>
    <x v="0"/>
    <x v="3"/>
    <x v="0"/>
    <x v="0"/>
    <x v="24"/>
    <x v="0"/>
    <x v="0"/>
    <x v="1"/>
    <d v="2016-02-25T00:00:00"/>
    <d v="2026-08-13T00:00:00"/>
    <s v="Pune"/>
    <s v="Maharashtra"/>
    <n v="0"/>
    <s v="Pune"/>
    <n v="10455"/>
  </r>
  <r>
    <x v="1118"/>
    <x v="15"/>
    <x v="0"/>
    <s v="Research &amp; Development"/>
    <x v="10"/>
    <x v="1"/>
    <x v="2"/>
    <x v="1"/>
    <n v="5711"/>
    <n v="70"/>
    <x v="0"/>
    <x v="3"/>
    <x v="0"/>
    <x v="2"/>
    <x v="7"/>
    <x v="5"/>
    <x v="5"/>
    <x v="4"/>
    <x v="28"/>
    <x v="3"/>
    <x v="0"/>
    <x v="1"/>
    <x v="19"/>
    <x v="0"/>
    <x v="2"/>
    <x v="0"/>
    <d v="2015-07-18T00:00:00"/>
    <m/>
    <s v="Delhi"/>
    <s v="Delhi"/>
    <n v="0"/>
    <s v="Delhi"/>
    <n v="5711"/>
  </r>
  <r>
    <x v="1119"/>
    <x v="36"/>
    <x v="1"/>
    <s v="Operations"/>
    <x v="2"/>
    <x v="1"/>
    <x v="4"/>
    <x v="2"/>
    <n v="5916"/>
    <n v="32"/>
    <x v="0"/>
    <x v="2"/>
    <x v="0"/>
    <x v="2"/>
    <x v="1"/>
    <x v="1"/>
    <x v="2"/>
    <x v="0"/>
    <x v="30"/>
    <x v="1"/>
    <x v="0"/>
    <x v="0"/>
    <x v="13"/>
    <x v="2"/>
    <x v="2"/>
    <x v="0"/>
    <d v="2024-09-15T00:00:00"/>
    <m/>
    <s v="Ahmedabad"/>
    <s v="Gujarat"/>
    <n v="0"/>
    <s v="Ahmedabad"/>
    <n v="5916"/>
  </r>
  <r>
    <x v="1120"/>
    <x v="27"/>
    <x v="0"/>
    <s v="Finance"/>
    <x v="3"/>
    <x v="2"/>
    <x v="1"/>
    <x v="0"/>
    <n v="9222"/>
    <n v="44"/>
    <x v="0"/>
    <x v="2"/>
    <x v="0"/>
    <x v="0"/>
    <x v="1"/>
    <x v="1"/>
    <x v="1"/>
    <x v="0"/>
    <x v="21"/>
    <x v="3"/>
    <x v="1"/>
    <x v="0"/>
    <x v="29"/>
    <x v="0"/>
    <x v="1"/>
    <x v="0"/>
    <d v="2025-10-07T00:00:00"/>
    <m/>
    <s v="Mumbai"/>
    <s v="Maharashtra"/>
    <n v="0"/>
    <s v="Mumbai"/>
    <n v="9222"/>
  </r>
  <r>
    <x v="1121"/>
    <x v="38"/>
    <x v="0"/>
    <s v="Sales"/>
    <x v="13"/>
    <x v="1"/>
    <x v="4"/>
    <x v="1"/>
    <n v="6901"/>
    <n v="29"/>
    <x v="0"/>
    <x v="2"/>
    <x v="2"/>
    <x v="0"/>
    <x v="10"/>
    <x v="5"/>
    <x v="2"/>
    <x v="5"/>
    <x v="1"/>
    <x v="0"/>
    <x v="0"/>
    <x v="0"/>
    <x v="29"/>
    <x v="0"/>
    <x v="0"/>
    <x v="1"/>
    <d v="2020-12-01T00:00:00"/>
    <d v="2024-12-31T00:00:00"/>
    <s v="Bengaluru"/>
    <s v="Karnataka"/>
    <n v="0"/>
    <s v="Bengaluru"/>
    <n v="6901"/>
  </r>
  <r>
    <x v="1122"/>
    <x v="28"/>
    <x v="1"/>
    <s v="IT"/>
    <x v="0"/>
    <x v="2"/>
    <x v="2"/>
    <x v="4"/>
    <n v="14364"/>
    <n v="110"/>
    <x v="0"/>
    <x v="3"/>
    <x v="2"/>
    <x v="1"/>
    <x v="4"/>
    <x v="2"/>
    <x v="2"/>
    <x v="3"/>
    <x v="6"/>
    <x v="1"/>
    <x v="1"/>
    <x v="0"/>
    <x v="1"/>
    <x v="0"/>
    <x v="1"/>
    <x v="1"/>
    <d v="2024-05-13T00:00:00"/>
    <d v="2025-01-22T00:00:00"/>
    <s v="Mumbai"/>
    <s v="Maharashtra"/>
    <n v="0"/>
    <s v="Mumbai"/>
    <n v="14364"/>
  </r>
  <r>
    <x v="1123"/>
    <x v="38"/>
    <x v="1"/>
    <s v="Sales"/>
    <x v="4"/>
    <x v="1"/>
    <x v="2"/>
    <x v="0"/>
    <n v="10017"/>
    <n v="96"/>
    <x v="0"/>
    <x v="3"/>
    <x v="1"/>
    <x v="0"/>
    <x v="7"/>
    <x v="5"/>
    <x v="1"/>
    <x v="0"/>
    <x v="14"/>
    <x v="6"/>
    <x v="1"/>
    <x v="0"/>
    <x v="1"/>
    <x v="1"/>
    <x v="0"/>
    <x v="0"/>
    <d v="2020-04-20T00:00:00"/>
    <m/>
    <s v="Coimbatore"/>
    <s v="Tamil Nadu"/>
    <n v="0"/>
    <s v="Coimbatore"/>
    <n v="10017"/>
  </r>
  <r>
    <x v="1124"/>
    <x v="33"/>
    <x v="0"/>
    <s v="Research &amp; Development"/>
    <x v="9"/>
    <x v="1"/>
    <x v="0"/>
    <x v="4"/>
    <n v="14683"/>
    <n v="40"/>
    <x v="0"/>
    <x v="1"/>
    <x v="1"/>
    <x v="1"/>
    <x v="1"/>
    <x v="1"/>
    <x v="3"/>
    <x v="3"/>
    <x v="4"/>
    <x v="1"/>
    <x v="0"/>
    <x v="2"/>
    <x v="12"/>
    <x v="1"/>
    <x v="0"/>
    <x v="0"/>
    <d v="2018-05-01T00:00:00"/>
    <m/>
    <s v="Bengaluru"/>
    <s v="Karnataka"/>
    <n v="0"/>
    <s v="Bengaluru"/>
    <n v="14683"/>
  </r>
  <r>
    <x v="1125"/>
    <x v="13"/>
    <x v="1"/>
    <s v="Human Resources"/>
    <x v="13"/>
    <x v="1"/>
    <x v="5"/>
    <x v="2"/>
    <n v="5477"/>
    <n v="56"/>
    <x v="0"/>
    <x v="2"/>
    <x v="2"/>
    <x v="0"/>
    <x v="4"/>
    <x v="6"/>
    <x v="3"/>
    <x v="3"/>
    <x v="9"/>
    <x v="3"/>
    <x v="1"/>
    <x v="0"/>
    <x v="12"/>
    <x v="2"/>
    <x v="3"/>
    <x v="0"/>
    <d v="2024-06-11T00:00:00"/>
    <m/>
    <s v="Coimbatore"/>
    <s v="Tamil Nadu"/>
    <n v="0"/>
    <s v="Coimbatore"/>
    <n v="5477"/>
  </r>
  <r>
    <x v="1126"/>
    <x v="0"/>
    <x v="0"/>
    <s v="Research &amp; Development"/>
    <x v="1"/>
    <x v="2"/>
    <x v="4"/>
    <x v="0"/>
    <n v="7897"/>
    <n v="35"/>
    <x v="0"/>
    <x v="1"/>
    <x v="0"/>
    <x v="2"/>
    <x v="6"/>
    <x v="0"/>
    <x v="3"/>
    <x v="1"/>
    <x v="0"/>
    <x v="0"/>
    <x v="0"/>
    <x v="0"/>
    <x v="6"/>
    <x v="2"/>
    <x v="0"/>
    <x v="0"/>
    <d v="2020-05-26T00:00:00"/>
    <m/>
    <s v="Pune"/>
    <s v="Maharashtra"/>
    <n v="0"/>
    <s v="Pune"/>
    <n v="7897"/>
  </r>
  <r>
    <x v="1127"/>
    <x v="7"/>
    <x v="0"/>
    <s v="Finance"/>
    <x v="14"/>
    <x v="3"/>
    <x v="0"/>
    <x v="1"/>
    <n v="4851"/>
    <n v="97"/>
    <x v="0"/>
    <x v="1"/>
    <x v="2"/>
    <x v="1"/>
    <x v="9"/>
    <x v="3"/>
    <x v="2"/>
    <x v="1"/>
    <x v="13"/>
    <x v="1"/>
    <x v="1"/>
    <x v="2"/>
    <x v="5"/>
    <x v="2"/>
    <x v="2"/>
    <x v="0"/>
    <d v="2019-12-27T00:00:00"/>
    <m/>
    <s v="Kolkata"/>
    <s v="West Bengal"/>
    <n v="0"/>
    <s v="Kolkata"/>
    <n v="4851"/>
  </r>
  <r>
    <x v="1128"/>
    <x v="35"/>
    <x v="1"/>
    <s v="Finance"/>
    <x v="14"/>
    <x v="1"/>
    <x v="1"/>
    <x v="0"/>
    <n v="9430"/>
    <n v="37"/>
    <x v="0"/>
    <x v="3"/>
    <x v="3"/>
    <x v="0"/>
    <x v="2"/>
    <x v="2"/>
    <x v="2"/>
    <x v="0"/>
    <x v="7"/>
    <x v="0"/>
    <x v="0"/>
    <x v="0"/>
    <x v="14"/>
    <x v="0"/>
    <x v="3"/>
    <x v="0"/>
    <d v="2021-06-06T00:00:00"/>
    <m/>
    <s v="Mumbai"/>
    <s v="Maharashtra"/>
    <n v="0"/>
    <s v="Mumbai"/>
    <n v="9430"/>
  </r>
  <r>
    <x v="1129"/>
    <x v="33"/>
    <x v="0"/>
    <s v="Operations"/>
    <x v="11"/>
    <x v="1"/>
    <x v="2"/>
    <x v="1"/>
    <n v="9588"/>
    <n v="86"/>
    <x v="0"/>
    <x v="1"/>
    <x v="0"/>
    <x v="2"/>
    <x v="10"/>
    <x v="2"/>
    <x v="1"/>
    <x v="5"/>
    <x v="16"/>
    <x v="1"/>
    <x v="1"/>
    <x v="0"/>
    <x v="2"/>
    <x v="0"/>
    <x v="2"/>
    <x v="0"/>
    <d v="2018-05-02T00:00:00"/>
    <m/>
    <s v="Delhi"/>
    <s v="Delhi"/>
    <n v="0"/>
    <s v="Delhi"/>
    <n v="9588"/>
  </r>
  <r>
    <x v="1130"/>
    <x v="20"/>
    <x v="0"/>
    <s v="Operations"/>
    <x v="5"/>
    <x v="0"/>
    <x v="1"/>
    <x v="1"/>
    <n v="6272"/>
    <n v="79"/>
    <x v="0"/>
    <x v="2"/>
    <x v="2"/>
    <x v="1"/>
    <x v="10"/>
    <x v="5"/>
    <x v="2"/>
    <x v="2"/>
    <x v="1"/>
    <x v="4"/>
    <x v="0"/>
    <x v="2"/>
    <x v="11"/>
    <x v="1"/>
    <x v="2"/>
    <x v="1"/>
    <d v="2018-01-25T00:00:00"/>
    <d v="2021-09-25T00:00:00"/>
    <s v="Kochi"/>
    <s v="Kerala"/>
    <n v="0"/>
    <s v="Kochi"/>
    <n v="6272"/>
  </r>
  <r>
    <x v="1131"/>
    <x v="15"/>
    <x v="1"/>
    <s v="Research &amp; Development"/>
    <x v="1"/>
    <x v="1"/>
    <x v="4"/>
    <x v="2"/>
    <n v="5457"/>
    <n v="96"/>
    <x v="0"/>
    <x v="1"/>
    <x v="2"/>
    <x v="3"/>
    <x v="8"/>
    <x v="2"/>
    <x v="1"/>
    <x v="0"/>
    <x v="24"/>
    <x v="2"/>
    <x v="0"/>
    <x v="0"/>
    <x v="9"/>
    <x v="0"/>
    <x v="1"/>
    <x v="0"/>
    <d v="2016-09-26T00:00:00"/>
    <m/>
    <s v="Ahmedabad"/>
    <s v="Gujarat"/>
    <n v="0"/>
    <s v="Ahmedabad"/>
    <n v="5457"/>
  </r>
  <r>
    <x v="1132"/>
    <x v="21"/>
    <x v="0"/>
    <s v="Sales"/>
    <x v="13"/>
    <x v="1"/>
    <x v="3"/>
    <x v="0"/>
    <n v="9843"/>
    <n v="105"/>
    <x v="0"/>
    <x v="3"/>
    <x v="3"/>
    <x v="3"/>
    <x v="8"/>
    <x v="2"/>
    <x v="6"/>
    <x v="1"/>
    <x v="5"/>
    <x v="2"/>
    <x v="1"/>
    <x v="0"/>
    <x v="15"/>
    <x v="0"/>
    <x v="0"/>
    <x v="0"/>
    <d v="2016-01-12T00:00:00"/>
    <m/>
    <s v="Chennai"/>
    <s v="Tamil Nadu"/>
    <n v="0"/>
    <s v="Chennai"/>
    <n v="9843"/>
  </r>
  <r>
    <x v="1133"/>
    <x v="5"/>
    <x v="0"/>
    <s v="IT"/>
    <x v="7"/>
    <x v="0"/>
    <x v="2"/>
    <x v="0"/>
    <n v="8994"/>
    <n v="112"/>
    <x v="1"/>
    <x v="2"/>
    <x v="2"/>
    <x v="1"/>
    <x v="8"/>
    <x v="0"/>
    <x v="4"/>
    <x v="2"/>
    <x v="29"/>
    <x v="0"/>
    <x v="1"/>
    <x v="1"/>
    <x v="15"/>
    <x v="0"/>
    <x v="2"/>
    <x v="0"/>
    <d v="2022-07-26T00:00:00"/>
    <m/>
    <s v="Pune"/>
    <s v="Maharashtra"/>
    <n v="0"/>
    <s v="Pune"/>
    <n v="8994"/>
  </r>
  <r>
    <x v="1134"/>
    <x v="26"/>
    <x v="0"/>
    <s v="Operations"/>
    <x v="5"/>
    <x v="1"/>
    <x v="5"/>
    <x v="2"/>
    <n v="5622"/>
    <n v="56"/>
    <x v="0"/>
    <x v="2"/>
    <x v="2"/>
    <x v="1"/>
    <x v="4"/>
    <x v="2"/>
    <x v="3"/>
    <x v="3"/>
    <x v="27"/>
    <x v="4"/>
    <x v="0"/>
    <x v="0"/>
    <x v="25"/>
    <x v="0"/>
    <x v="1"/>
    <x v="0"/>
    <d v="2019-12-25T00:00:00"/>
    <m/>
    <s v="Chennai"/>
    <s v="Tamil Nadu"/>
    <n v="0"/>
    <s v="Chennai"/>
    <n v="5622"/>
  </r>
  <r>
    <x v="1135"/>
    <x v="32"/>
    <x v="1"/>
    <s v="Research &amp; Development"/>
    <x v="10"/>
    <x v="1"/>
    <x v="2"/>
    <x v="0"/>
    <n v="9167"/>
    <n v="102"/>
    <x v="0"/>
    <x v="2"/>
    <x v="0"/>
    <x v="1"/>
    <x v="0"/>
    <x v="3"/>
    <x v="3"/>
    <x v="2"/>
    <x v="11"/>
    <x v="6"/>
    <x v="0"/>
    <x v="0"/>
    <x v="3"/>
    <x v="1"/>
    <x v="0"/>
    <x v="0"/>
    <d v="2024-03-01T00:00:00"/>
    <m/>
    <s v="Chennai"/>
    <s v="Tamil Nadu"/>
    <n v="0"/>
    <s v="Chennai"/>
    <n v="9167"/>
  </r>
  <r>
    <x v="1136"/>
    <x v="8"/>
    <x v="0"/>
    <s v="Research &amp; Development"/>
    <x v="10"/>
    <x v="0"/>
    <x v="2"/>
    <x v="0"/>
    <n v="8819"/>
    <n v="41"/>
    <x v="0"/>
    <x v="3"/>
    <x v="2"/>
    <x v="0"/>
    <x v="8"/>
    <x v="2"/>
    <x v="2"/>
    <x v="3"/>
    <x v="0"/>
    <x v="0"/>
    <x v="1"/>
    <x v="0"/>
    <x v="5"/>
    <x v="0"/>
    <x v="1"/>
    <x v="0"/>
    <d v="2021-05-22T00:00:00"/>
    <m/>
    <s v="Mumbai"/>
    <s v="Maharashtra"/>
    <n v="0"/>
    <s v="Mumbai"/>
    <n v="8819"/>
  </r>
  <r>
    <x v="1137"/>
    <x v="20"/>
    <x v="0"/>
    <s v="Research &amp; Development"/>
    <x v="1"/>
    <x v="0"/>
    <x v="0"/>
    <x v="1"/>
    <n v="9397"/>
    <n v="39"/>
    <x v="0"/>
    <x v="3"/>
    <x v="2"/>
    <x v="1"/>
    <x v="2"/>
    <x v="2"/>
    <x v="2"/>
    <x v="0"/>
    <x v="22"/>
    <x v="0"/>
    <x v="0"/>
    <x v="2"/>
    <x v="15"/>
    <x v="0"/>
    <x v="2"/>
    <x v="0"/>
    <d v="2020-08-12T00:00:00"/>
    <m/>
    <s v="Mumbai"/>
    <s v="Maharashtra"/>
    <n v="0"/>
    <s v="Mumbai"/>
    <n v="9397"/>
  </r>
  <r>
    <x v="1138"/>
    <x v="18"/>
    <x v="1"/>
    <s v="Sales"/>
    <x v="8"/>
    <x v="1"/>
    <x v="0"/>
    <x v="1"/>
    <n v="5604"/>
    <n v="108"/>
    <x v="0"/>
    <x v="0"/>
    <x v="0"/>
    <x v="1"/>
    <x v="6"/>
    <x v="0"/>
    <x v="2"/>
    <x v="1"/>
    <x v="20"/>
    <x v="6"/>
    <x v="0"/>
    <x v="0"/>
    <x v="26"/>
    <x v="2"/>
    <x v="1"/>
    <x v="0"/>
    <d v="2025-09-15T00:00:00"/>
    <m/>
    <s v="Kochi"/>
    <s v="Kerala"/>
    <n v="0"/>
    <s v="Kochi"/>
    <n v="5604"/>
  </r>
  <r>
    <x v="1139"/>
    <x v="15"/>
    <x v="0"/>
    <s v="Finance"/>
    <x v="14"/>
    <x v="2"/>
    <x v="2"/>
    <x v="3"/>
    <n v="11593"/>
    <n v="111"/>
    <x v="0"/>
    <x v="3"/>
    <x v="3"/>
    <x v="0"/>
    <x v="5"/>
    <x v="7"/>
    <x v="2"/>
    <x v="9"/>
    <x v="0"/>
    <x v="1"/>
    <x v="0"/>
    <x v="0"/>
    <x v="18"/>
    <x v="0"/>
    <x v="1"/>
    <x v="0"/>
    <d v="2018-02-09T00:00:00"/>
    <m/>
    <s v="Coimbatore"/>
    <s v="Tamil Nadu"/>
    <n v="0"/>
    <s v="Coimbatore"/>
    <n v="11593"/>
  </r>
  <r>
    <x v="1140"/>
    <x v="8"/>
    <x v="0"/>
    <s v="Research &amp; Development"/>
    <x v="9"/>
    <x v="2"/>
    <x v="3"/>
    <x v="0"/>
    <n v="8081"/>
    <n v="88"/>
    <x v="0"/>
    <x v="2"/>
    <x v="0"/>
    <x v="2"/>
    <x v="10"/>
    <x v="0"/>
    <x v="3"/>
    <x v="0"/>
    <x v="28"/>
    <x v="3"/>
    <x v="0"/>
    <x v="0"/>
    <x v="23"/>
    <x v="0"/>
    <x v="0"/>
    <x v="0"/>
    <d v="2024-05-06T00:00:00"/>
    <m/>
    <s v="Kolkata"/>
    <s v="West Bengal"/>
    <n v="0"/>
    <s v="Kolkata"/>
    <n v="8081"/>
  </r>
  <r>
    <x v="1141"/>
    <x v="20"/>
    <x v="1"/>
    <s v="IT"/>
    <x v="7"/>
    <x v="0"/>
    <x v="5"/>
    <x v="0"/>
    <n v="8663"/>
    <n v="56"/>
    <x v="1"/>
    <x v="0"/>
    <x v="2"/>
    <x v="1"/>
    <x v="2"/>
    <x v="2"/>
    <x v="2"/>
    <x v="0"/>
    <x v="13"/>
    <x v="5"/>
    <x v="0"/>
    <x v="1"/>
    <x v="21"/>
    <x v="0"/>
    <x v="1"/>
    <x v="0"/>
    <d v="2025-05-08T00:00:00"/>
    <m/>
    <s v="Hyderabad"/>
    <s v="Telangana"/>
    <n v="0"/>
    <s v="Hyderabad"/>
    <n v="8663"/>
  </r>
  <r>
    <x v="1142"/>
    <x v="9"/>
    <x v="1"/>
    <s v="IT"/>
    <x v="7"/>
    <x v="1"/>
    <x v="5"/>
    <x v="0"/>
    <n v="9214"/>
    <n v="64"/>
    <x v="0"/>
    <x v="1"/>
    <x v="0"/>
    <x v="2"/>
    <x v="8"/>
    <x v="0"/>
    <x v="3"/>
    <x v="0"/>
    <x v="19"/>
    <x v="4"/>
    <x v="0"/>
    <x v="0"/>
    <x v="2"/>
    <x v="1"/>
    <x v="0"/>
    <x v="0"/>
    <d v="2021-05-15T00:00:00"/>
    <m/>
    <s v="Delhi"/>
    <s v="Delhi"/>
    <n v="0"/>
    <s v="Delhi"/>
    <n v="9214"/>
  </r>
  <r>
    <x v="1143"/>
    <x v="37"/>
    <x v="0"/>
    <s v="IT"/>
    <x v="6"/>
    <x v="1"/>
    <x v="0"/>
    <x v="0"/>
    <n v="9675"/>
    <n v="101"/>
    <x v="0"/>
    <x v="1"/>
    <x v="0"/>
    <x v="0"/>
    <x v="5"/>
    <x v="1"/>
    <x v="1"/>
    <x v="7"/>
    <x v="2"/>
    <x v="3"/>
    <x v="0"/>
    <x v="0"/>
    <x v="21"/>
    <x v="1"/>
    <x v="3"/>
    <x v="1"/>
    <d v="2022-02-10T00:00:00"/>
    <d v="2026-06-04T00:00:00"/>
    <s v="Bengaluru"/>
    <s v="Karnataka"/>
    <n v="0"/>
    <s v="Bengaluru"/>
    <n v="9675"/>
  </r>
  <r>
    <x v="1144"/>
    <x v="18"/>
    <x v="1"/>
    <s v="Research &amp; Development"/>
    <x v="9"/>
    <x v="1"/>
    <x v="0"/>
    <x v="2"/>
    <n v="4860"/>
    <n v="46"/>
    <x v="0"/>
    <x v="3"/>
    <x v="1"/>
    <x v="1"/>
    <x v="6"/>
    <x v="6"/>
    <x v="6"/>
    <x v="6"/>
    <x v="20"/>
    <x v="4"/>
    <x v="0"/>
    <x v="1"/>
    <x v="13"/>
    <x v="0"/>
    <x v="2"/>
    <x v="0"/>
    <d v="2024-05-31T00:00:00"/>
    <m/>
    <s v="Mumbai"/>
    <s v="Maharashtra"/>
    <n v="0"/>
    <s v="Mumbai"/>
    <n v="4860"/>
  </r>
  <r>
    <x v="1145"/>
    <x v="3"/>
    <x v="1"/>
    <s v="Research &amp; Development"/>
    <x v="9"/>
    <x v="3"/>
    <x v="1"/>
    <x v="3"/>
    <n v="10660"/>
    <n v="74"/>
    <x v="1"/>
    <x v="3"/>
    <x v="1"/>
    <x v="1"/>
    <x v="6"/>
    <x v="5"/>
    <x v="7"/>
    <x v="0"/>
    <x v="20"/>
    <x v="2"/>
    <x v="0"/>
    <x v="1"/>
    <x v="20"/>
    <x v="1"/>
    <x v="3"/>
    <x v="0"/>
    <d v="2020-12-29T00:00:00"/>
    <m/>
    <s v="Bengaluru"/>
    <s v="Karnataka"/>
    <n v="0"/>
    <s v="Bengaluru"/>
    <n v="10660"/>
  </r>
  <r>
    <x v="1146"/>
    <x v="25"/>
    <x v="0"/>
    <s v="IT"/>
    <x v="7"/>
    <x v="2"/>
    <x v="3"/>
    <x v="1"/>
    <n v="8184"/>
    <n v="62"/>
    <x v="1"/>
    <x v="1"/>
    <x v="3"/>
    <x v="3"/>
    <x v="5"/>
    <x v="0"/>
    <x v="1"/>
    <x v="6"/>
    <x v="21"/>
    <x v="6"/>
    <x v="0"/>
    <x v="1"/>
    <x v="18"/>
    <x v="0"/>
    <x v="2"/>
    <x v="0"/>
    <d v="2019-11-26T00:00:00"/>
    <m/>
    <s v="Kolkata"/>
    <s v="West Bengal"/>
    <n v="0"/>
    <s v="Kolkata"/>
    <n v="8184"/>
  </r>
  <r>
    <x v="1147"/>
    <x v="15"/>
    <x v="1"/>
    <s v="IT"/>
    <x v="0"/>
    <x v="2"/>
    <x v="4"/>
    <x v="0"/>
    <n v="8328"/>
    <n v="41"/>
    <x v="0"/>
    <x v="0"/>
    <x v="3"/>
    <x v="1"/>
    <x v="6"/>
    <x v="2"/>
    <x v="4"/>
    <x v="1"/>
    <x v="2"/>
    <x v="3"/>
    <x v="0"/>
    <x v="0"/>
    <x v="11"/>
    <x v="0"/>
    <x v="0"/>
    <x v="0"/>
    <d v="2023-09-18T00:00:00"/>
    <m/>
    <s v="Delhi"/>
    <s v="Delhi"/>
    <n v="0"/>
    <s v="Delhi"/>
    <n v="8328"/>
  </r>
  <r>
    <x v="1148"/>
    <x v="14"/>
    <x v="1"/>
    <s v="Research &amp; Development"/>
    <x v="9"/>
    <x v="1"/>
    <x v="5"/>
    <x v="3"/>
    <n v="11834"/>
    <n v="79"/>
    <x v="1"/>
    <x v="2"/>
    <x v="1"/>
    <x v="1"/>
    <x v="0"/>
    <x v="2"/>
    <x v="3"/>
    <x v="2"/>
    <x v="6"/>
    <x v="5"/>
    <x v="0"/>
    <x v="0"/>
    <x v="2"/>
    <x v="2"/>
    <x v="3"/>
    <x v="0"/>
    <d v="2024-09-30T00:00:00"/>
    <m/>
    <s v="Chennai"/>
    <s v="Tamil Nadu"/>
    <n v="0"/>
    <s v="Chennai"/>
    <n v="11834"/>
  </r>
  <r>
    <x v="1149"/>
    <x v="21"/>
    <x v="1"/>
    <s v="Operations"/>
    <x v="5"/>
    <x v="0"/>
    <x v="1"/>
    <x v="0"/>
    <n v="10598"/>
    <n v="90"/>
    <x v="1"/>
    <x v="2"/>
    <x v="3"/>
    <x v="2"/>
    <x v="6"/>
    <x v="3"/>
    <x v="3"/>
    <x v="4"/>
    <x v="29"/>
    <x v="5"/>
    <x v="1"/>
    <x v="0"/>
    <x v="27"/>
    <x v="0"/>
    <x v="0"/>
    <x v="1"/>
    <d v="2018-09-04T00:00:00"/>
    <d v="2023-01-01T00:00:00"/>
    <s v="Pune"/>
    <s v="Maharashtra"/>
    <n v="0"/>
    <s v="Pune"/>
    <n v="10598"/>
  </r>
  <r>
    <x v="1150"/>
    <x v="5"/>
    <x v="0"/>
    <s v="Sales"/>
    <x v="4"/>
    <x v="1"/>
    <x v="2"/>
    <x v="1"/>
    <n v="8112"/>
    <n v="47"/>
    <x v="0"/>
    <x v="2"/>
    <x v="1"/>
    <x v="2"/>
    <x v="8"/>
    <x v="2"/>
    <x v="2"/>
    <x v="1"/>
    <x v="0"/>
    <x v="0"/>
    <x v="0"/>
    <x v="2"/>
    <x v="19"/>
    <x v="0"/>
    <x v="0"/>
    <x v="0"/>
    <d v="2020-02-02T00:00:00"/>
    <m/>
    <s v="Kochi"/>
    <s v="Kerala"/>
    <n v="0"/>
    <s v="Kochi"/>
    <n v="8112"/>
  </r>
  <r>
    <x v="1151"/>
    <x v="35"/>
    <x v="1"/>
    <s v="Operations"/>
    <x v="2"/>
    <x v="0"/>
    <x v="2"/>
    <x v="2"/>
    <n v="4977"/>
    <n v="88"/>
    <x v="0"/>
    <x v="3"/>
    <x v="0"/>
    <x v="3"/>
    <x v="6"/>
    <x v="2"/>
    <x v="1"/>
    <x v="1"/>
    <x v="20"/>
    <x v="2"/>
    <x v="0"/>
    <x v="2"/>
    <x v="16"/>
    <x v="0"/>
    <x v="0"/>
    <x v="0"/>
    <d v="2023-02-06T00:00:00"/>
    <m/>
    <s v="Kochi"/>
    <s v="Kerala"/>
    <n v="0"/>
    <s v="Kochi"/>
    <n v="4977"/>
  </r>
  <r>
    <x v="1152"/>
    <x v="8"/>
    <x v="1"/>
    <s v="Sales"/>
    <x v="8"/>
    <x v="2"/>
    <x v="5"/>
    <x v="1"/>
    <n v="7051"/>
    <n v="112"/>
    <x v="0"/>
    <x v="2"/>
    <x v="3"/>
    <x v="1"/>
    <x v="7"/>
    <x v="6"/>
    <x v="5"/>
    <x v="4"/>
    <x v="28"/>
    <x v="6"/>
    <x v="1"/>
    <x v="2"/>
    <x v="23"/>
    <x v="1"/>
    <x v="0"/>
    <x v="0"/>
    <d v="2022-06-16T00:00:00"/>
    <m/>
    <s v="Kochi"/>
    <s v="Kerala"/>
    <n v="0"/>
    <s v="Kochi"/>
    <n v="7051"/>
  </r>
  <r>
    <x v="1153"/>
    <x v="31"/>
    <x v="0"/>
    <s v="Sales"/>
    <x v="13"/>
    <x v="1"/>
    <x v="2"/>
    <x v="0"/>
    <n v="10303"/>
    <n v="111"/>
    <x v="0"/>
    <x v="1"/>
    <x v="0"/>
    <x v="1"/>
    <x v="4"/>
    <x v="6"/>
    <x v="2"/>
    <x v="0"/>
    <x v="2"/>
    <x v="6"/>
    <x v="0"/>
    <x v="0"/>
    <x v="21"/>
    <x v="0"/>
    <x v="2"/>
    <x v="0"/>
    <d v="2018-11-10T00:00:00"/>
    <m/>
    <s v="Coimbatore"/>
    <s v="Tamil Nadu"/>
    <n v="0"/>
    <s v="Coimbatore"/>
    <n v="10303"/>
  </r>
  <r>
    <x v="1154"/>
    <x v="3"/>
    <x v="1"/>
    <s v="Human Resources"/>
    <x v="12"/>
    <x v="1"/>
    <x v="3"/>
    <x v="2"/>
    <n v="6510"/>
    <n v="111"/>
    <x v="0"/>
    <x v="2"/>
    <x v="1"/>
    <x v="2"/>
    <x v="8"/>
    <x v="0"/>
    <x v="3"/>
    <x v="0"/>
    <x v="12"/>
    <x v="6"/>
    <x v="0"/>
    <x v="0"/>
    <x v="3"/>
    <x v="1"/>
    <x v="0"/>
    <x v="0"/>
    <d v="2022-12-09T00:00:00"/>
    <m/>
    <s v="Kolkata"/>
    <s v="West Bengal"/>
    <n v="0"/>
    <s v="Kolkata"/>
    <n v="6510"/>
  </r>
  <r>
    <x v="1155"/>
    <x v="7"/>
    <x v="1"/>
    <s v="Sales"/>
    <x v="8"/>
    <x v="1"/>
    <x v="0"/>
    <x v="2"/>
    <n v="6148"/>
    <n v="63"/>
    <x v="0"/>
    <x v="0"/>
    <x v="0"/>
    <x v="1"/>
    <x v="10"/>
    <x v="5"/>
    <x v="3"/>
    <x v="5"/>
    <x v="28"/>
    <x v="5"/>
    <x v="1"/>
    <x v="0"/>
    <x v="20"/>
    <x v="0"/>
    <x v="0"/>
    <x v="0"/>
    <d v="2017-11-02T00:00:00"/>
    <m/>
    <s v="Kolkata"/>
    <s v="West Bengal"/>
    <n v="0"/>
    <s v="Kolkata"/>
    <n v="6148"/>
  </r>
  <r>
    <x v="1156"/>
    <x v="12"/>
    <x v="1"/>
    <s v="Sales"/>
    <x v="13"/>
    <x v="1"/>
    <x v="2"/>
    <x v="4"/>
    <n v="12355"/>
    <n v="89"/>
    <x v="0"/>
    <x v="0"/>
    <x v="2"/>
    <x v="0"/>
    <x v="7"/>
    <x v="5"/>
    <x v="1"/>
    <x v="4"/>
    <x v="8"/>
    <x v="3"/>
    <x v="0"/>
    <x v="0"/>
    <x v="8"/>
    <x v="1"/>
    <x v="0"/>
    <x v="0"/>
    <d v="2016-06-26T00:00:00"/>
    <m/>
    <s v="Mumbai"/>
    <s v="Maharashtra"/>
    <n v="0"/>
    <s v="Mumbai"/>
    <n v="12355"/>
  </r>
  <r>
    <x v="1157"/>
    <x v="37"/>
    <x v="1"/>
    <s v="Sales"/>
    <x v="13"/>
    <x v="0"/>
    <x v="4"/>
    <x v="1"/>
    <n v="8332"/>
    <n v="94"/>
    <x v="0"/>
    <x v="3"/>
    <x v="1"/>
    <x v="0"/>
    <x v="10"/>
    <x v="4"/>
    <x v="1"/>
    <x v="0"/>
    <x v="1"/>
    <x v="5"/>
    <x v="0"/>
    <x v="1"/>
    <x v="21"/>
    <x v="2"/>
    <x v="0"/>
    <x v="0"/>
    <d v="2017-07-23T00:00:00"/>
    <m/>
    <s v="Kolkata"/>
    <s v="West Bengal"/>
    <n v="0"/>
    <s v="Kolkata"/>
    <n v="8332"/>
  </r>
  <r>
    <x v="1158"/>
    <x v="33"/>
    <x v="0"/>
    <s v="Research &amp; Development"/>
    <x v="9"/>
    <x v="1"/>
    <x v="3"/>
    <x v="1"/>
    <n v="8006"/>
    <n v="117"/>
    <x v="0"/>
    <x v="1"/>
    <x v="2"/>
    <x v="3"/>
    <x v="8"/>
    <x v="6"/>
    <x v="5"/>
    <x v="0"/>
    <x v="15"/>
    <x v="5"/>
    <x v="1"/>
    <x v="0"/>
    <x v="17"/>
    <x v="1"/>
    <x v="1"/>
    <x v="1"/>
    <d v="2025-09-22T00:00:00"/>
    <d v="2026-07-22T00:00:00"/>
    <s v="Coimbatore"/>
    <s v="Tamil Nadu"/>
    <n v="0"/>
    <s v="Coimbatore"/>
    <n v="8006"/>
  </r>
  <r>
    <x v="1159"/>
    <x v="28"/>
    <x v="0"/>
    <s v="IT"/>
    <x v="6"/>
    <x v="0"/>
    <x v="2"/>
    <x v="1"/>
    <n v="7759"/>
    <n v="74"/>
    <x v="0"/>
    <x v="0"/>
    <x v="2"/>
    <x v="3"/>
    <x v="1"/>
    <x v="5"/>
    <x v="4"/>
    <x v="0"/>
    <x v="15"/>
    <x v="1"/>
    <x v="0"/>
    <x v="0"/>
    <x v="11"/>
    <x v="1"/>
    <x v="2"/>
    <x v="0"/>
    <d v="2024-09-20T00:00:00"/>
    <m/>
    <s v="Chennai"/>
    <s v="Tamil Nadu"/>
    <n v="0"/>
    <s v="Chennai"/>
    <n v="7759"/>
  </r>
  <r>
    <x v="1160"/>
    <x v="30"/>
    <x v="1"/>
    <s v="Sales"/>
    <x v="8"/>
    <x v="1"/>
    <x v="0"/>
    <x v="0"/>
    <n v="11091"/>
    <n v="105"/>
    <x v="1"/>
    <x v="2"/>
    <x v="3"/>
    <x v="3"/>
    <x v="7"/>
    <x v="6"/>
    <x v="2"/>
    <x v="4"/>
    <x v="15"/>
    <x v="3"/>
    <x v="1"/>
    <x v="0"/>
    <x v="20"/>
    <x v="0"/>
    <x v="1"/>
    <x v="0"/>
    <d v="2016-06-11T00:00:00"/>
    <m/>
    <s v="Kochi"/>
    <s v="Kerala"/>
    <n v="0"/>
    <s v="Kochi"/>
    <n v="11091"/>
  </r>
  <r>
    <x v="1161"/>
    <x v="38"/>
    <x v="0"/>
    <s v="Finance"/>
    <x v="3"/>
    <x v="1"/>
    <x v="3"/>
    <x v="1"/>
    <n v="7489"/>
    <n v="77"/>
    <x v="0"/>
    <x v="0"/>
    <x v="0"/>
    <x v="2"/>
    <x v="6"/>
    <x v="2"/>
    <x v="2"/>
    <x v="6"/>
    <x v="9"/>
    <x v="2"/>
    <x v="0"/>
    <x v="0"/>
    <x v="19"/>
    <x v="1"/>
    <x v="2"/>
    <x v="1"/>
    <d v="2023-11-11T00:00:00"/>
    <d v="2026-03-08T00:00:00"/>
    <s v="Hyderabad"/>
    <s v="Telangana"/>
    <n v="0"/>
    <s v="Hyderabad"/>
    <n v="7489"/>
  </r>
  <r>
    <x v="1162"/>
    <x v="9"/>
    <x v="0"/>
    <s v="IT"/>
    <x v="0"/>
    <x v="1"/>
    <x v="4"/>
    <x v="0"/>
    <n v="8819"/>
    <n v="103"/>
    <x v="0"/>
    <x v="3"/>
    <x v="2"/>
    <x v="0"/>
    <x v="2"/>
    <x v="2"/>
    <x v="2"/>
    <x v="0"/>
    <x v="24"/>
    <x v="1"/>
    <x v="0"/>
    <x v="0"/>
    <x v="20"/>
    <x v="1"/>
    <x v="3"/>
    <x v="0"/>
    <d v="2019-01-19T00:00:00"/>
    <m/>
    <s v="Ahmedabad"/>
    <s v="Gujarat"/>
    <n v="0"/>
    <s v="Ahmedabad"/>
    <n v="8819"/>
  </r>
  <r>
    <x v="1163"/>
    <x v="14"/>
    <x v="1"/>
    <s v="Sales"/>
    <x v="13"/>
    <x v="1"/>
    <x v="4"/>
    <x v="1"/>
    <n v="6723"/>
    <n v="57"/>
    <x v="0"/>
    <x v="0"/>
    <x v="3"/>
    <x v="2"/>
    <x v="8"/>
    <x v="3"/>
    <x v="6"/>
    <x v="6"/>
    <x v="4"/>
    <x v="0"/>
    <x v="0"/>
    <x v="0"/>
    <x v="23"/>
    <x v="2"/>
    <x v="1"/>
    <x v="0"/>
    <d v="2017-04-16T00:00:00"/>
    <m/>
    <s v="Hyderabad"/>
    <s v="Telangana"/>
    <n v="0"/>
    <s v="Hyderabad"/>
    <n v="6723"/>
  </r>
  <r>
    <x v="1164"/>
    <x v="0"/>
    <x v="1"/>
    <s v="Sales"/>
    <x v="4"/>
    <x v="1"/>
    <x v="3"/>
    <x v="2"/>
    <n v="5351"/>
    <n v="32"/>
    <x v="0"/>
    <x v="0"/>
    <x v="1"/>
    <x v="1"/>
    <x v="15"/>
    <x v="1"/>
    <x v="2"/>
    <x v="9"/>
    <x v="29"/>
    <x v="0"/>
    <x v="0"/>
    <x v="0"/>
    <x v="4"/>
    <x v="1"/>
    <x v="1"/>
    <x v="0"/>
    <d v="2018-01-10T00:00:00"/>
    <m/>
    <s v="Mumbai"/>
    <s v="Maharashtra"/>
    <n v="0"/>
    <s v="Mumbai"/>
    <n v="5351"/>
  </r>
  <r>
    <x v="1165"/>
    <x v="9"/>
    <x v="0"/>
    <s v="Operations"/>
    <x v="2"/>
    <x v="3"/>
    <x v="1"/>
    <x v="1"/>
    <n v="6664"/>
    <n v="59"/>
    <x v="0"/>
    <x v="1"/>
    <x v="0"/>
    <x v="2"/>
    <x v="2"/>
    <x v="2"/>
    <x v="2"/>
    <x v="0"/>
    <x v="17"/>
    <x v="0"/>
    <x v="1"/>
    <x v="0"/>
    <x v="8"/>
    <x v="0"/>
    <x v="2"/>
    <x v="0"/>
    <d v="2015-10-10T00:00:00"/>
    <m/>
    <s v="Ahmedabad"/>
    <s v="Gujarat"/>
    <n v="0"/>
    <s v="Ahmedabad"/>
    <n v="6664"/>
  </r>
  <r>
    <x v="1166"/>
    <x v="32"/>
    <x v="1"/>
    <s v="IT"/>
    <x v="0"/>
    <x v="0"/>
    <x v="4"/>
    <x v="2"/>
    <n v="6922"/>
    <n v="56"/>
    <x v="0"/>
    <x v="2"/>
    <x v="2"/>
    <x v="0"/>
    <x v="6"/>
    <x v="7"/>
    <x v="3"/>
    <x v="3"/>
    <x v="9"/>
    <x v="2"/>
    <x v="1"/>
    <x v="0"/>
    <x v="27"/>
    <x v="0"/>
    <x v="3"/>
    <x v="0"/>
    <d v="2017-04-05T00:00:00"/>
    <m/>
    <s v="Kochi"/>
    <s v="Kerala"/>
    <n v="0"/>
    <s v="Kochi"/>
    <n v="6922"/>
  </r>
  <r>
    <x v="1167"/>
    <x v="36"/>
    <x v="0"/>
    <s v="Human Resources"/>
    <x v="13"/>
    <x v="0"/>
    <x v="5"/>
    <x v="0"/>
    <n v="8994"/>
    <n v="101"/>
    <x v="0"/>
    <x v="3"/>
    <x v="0"/>
    <x v="3"/>
    <x v="10"/>
    <x v="2"/>
    <x v="4"/>
    <x v="0"/>
    <x v="17"/>
    <x v="1"/>
    <x v="0"/>
    <x v="0"/>
    <x v="6"/>
    <x v="1"/>
    <x v="3"/>
    <x v="0"/>
    <d v="2016-09-13T00:00:00"/>
    <m/>
    <s v="Bengaluru"/>
    <s v="Karnataka"/>
    <n v="0"/>
    <s v="Bengaluru"/>
    <n v="8994"/>
  </r>
  <r>
    <x v="1168"/>
    <x v="10"/>
    <x v="0"/>
    <s v="IT"/>
    <x v="0"/>
    <x v="0"/>
    <x v="2"/>
    <x v="2"/>
    <n v="5781"/>
    <n v="90"/>
    <x v="1"/>
    <x v="2"/>
    <x v="2"/>
    <x v="1"/>
    <x v="10"/>
    <x v="0"/>
    <x v="5"/>
    <x v="5"/>
    <x v="21"/>
    <x v="4"/>
    <x v="0"/>
    <x v="0"/>
    <x v="2"/>
    <x v="1"/>
    <x v="0"/>
    <x v="0"/>
    <d v="2016-10-07T00:00:00"/>
    <m/>
    <s v="Kolkata"/>
    <s v="West Bengal"/>
    <n v="0"/>
    <s v="Kolkata"/>
    <n v="5781"/>
  </r>
  <r>
    <x v="1169"/>
    <x v="25"/>
    <x v="0"/>
    <s v="Sales"/>
    <x v="13"/>
    <x v="1"/>
    <x v="1"/>
    <x v="1"/>
    <n v="7495"/>
    <n v="85"/>
    <x v="1"/>
    <x v="3"/>
    <x v="2"/>
    <x v="1"/>
    <x v="4"/>
    <x v="6"/>
    <x v="3"/>
    <x v="3"/>
    <x v="31"/>
    <x v="2"/>
    <x v="0"/>
    <x v="0"/>
    <x v="6"/>
    <x v="0"/>
    <x v="1"/>
    <x v="0"/>
    <d v="2018-05-20T00:00:00"/>
    <m/>
    <s v="Mumbai"/>
    <s v="Maharashtra"/>
    <n v="0"/>
    <s v="Mumbai"/>
    <n v="7495"/>
  </r>
  <r>
    <x v="1170"/>
    <x v="23"/>
    <x v="0"/>
    <s v="Research &amp; Development"/>
    <x v="1"/>
    <x v="1"/>
    <x v="3"/>
    <x v="1"/>
    <n v="5865"/>
    <n v="43"/>
    <x v="1"/>
    <x v="1"/>
    <x v="0"/>
    <x v="3"/>
    <x v="10"/>
    <x v="2"/>
    <x v="5"/>
    <x v="1"/>
    <x v="22"/>
    <x v="4"/>
    <x v="0"/>
    <x v="1"/>
    <x v="10"/>
    <x v="2"/>
    <x v="2"/>
    <x v="0"/>
    <d v="2024-12-20T00:00:00"/>
    <m/>
    <s v="Delhi"/>
    <s v="Delhi"/>
    <n v="0"/>
    <s v="Delhi"/>
    <n v="5865"/>
  </r>
  <r>
    <x v="1171"/>
    <x v="9"/>
    <x v="0"/>
    <s v="IT"/>
    <x v="7"/>
    <x v="1"/>
    <x v="4"/>
    <x v="2"/>
    <n v="4977"/>
    <n v="90"/>
    <x v="0"/>
    <x v="3"/>
    <x v="1"/>
    <x v="1"/>
    <x v="7"/>
    <x v="6"/>
    <x v="2"/>
    <x v="4"/>
    <x v="0"/>
    <x v="4"/>
    <x v="0"/>
    <x v="0"/>
    <x v="4"/>
    <x v="0"/>
    <x v="0"/>
    <x v="0"/>
    <d v="2021-09-16T00:00:00"/>
    <m/>
    <s v="Chennai"/>
    <s v="Tamil Nadu"/>
    <n v="0"/>
    <s v="Chennai"/>
    <n v="4977"/>
  </r>
  <r>
    <x v="1172"/>
    <x v="15"/>
    <x v="1"/>
    <s v="Research &amp; Development"/>
    <x v="1"/>
    <x v="0"/>
    <x v="2"/>
    <x v="1"/>
    <n v="7350"/>
    <n v="89"/>
    <x v="1"/>
    <x v="2"/>
    <x v="3"/>
    <x v="2"/>
    <x v="2"/>
    <x v="2"/>
    <x v="2"/>
    <x v="0"/>
    <x v="6"/>
    <x v="2"/>
    <x v="0"/>
    <x v="2"/>
    <x v="18"/>
    <x v="1"/>
    <x v="2"/>
    <x v="0"/>
    <d v="2017-01-13T00:00:00"/>
    <m/>
    <s v="Chennai"/>
    <s v="Tamil Nadu"/>
    <n v="0"/>
    <s v="Chennai"/>
    <n v="7350"/>
  </r>
  <r>
    <x v="1173"/>
    <x v="6"/>
    <x v="1"/>
    <s v="IT"/>
    <x v="0"/>
    <x v="1"/>
    <x v="3"/>
    <x v="1"/>
    <n v="9108"/>
    <n v="113"/>
    <x v="1"/>
    <x v="3"/>
    <x v="2"/>
    <x v="0"/>
    <x v="5"/>
    <x v="4"/>
    <x v="6"/>
    <x v="1"/>
    <x v="31"/>
    <x v="3"/>
    <x v="0"/>
    <x v="0"/>
    <x v="23"/>
    <x v="1"/>
    <x v="0"/>
    <x v="0"/>
    <d v="2022-04-27T00:00:00"/>
    <m/>
    <s v="Mumbai"/>
    <s v="Maharashtra"/>
    <n v="0"/>
    <s v="Mumbai"/>
    <n v="9108"/>
  </r>
  <r>
    <x v="1174"/>
    <x v="21"/>
    <x v="0"/>
    <s v="Research &amp; Development"/>
    <x v="9"/>
    <x v="1"/>
    <x v="2"/>
    <x v="3"/>
    <n v="11275"/>
    <n v="50"/>
    <x v="0"/>
    <x v="3"/>
    <x v="2"/>
    <x v="0"/>
    <x v="3"/>
    <x v="1"/>
    <x v="1"/>
    <x v="2"/>
    <x v="16"/>
    <x v="3"/>
    <x v="0"/>
    <x v="0"/>
    <x v="10"/>
    <x v="0"/>
    <x v="0"/>
    <x v="0"/>
    <d v="2025-04-06T00:00:00"/>
    <m/>
    <s v="Pune"/>
    <s v="Maharashtra"/>
    <n v="0"/>
    <s v="Pune"/>
    <n v="11275"/>
  </r>
  <r>
    <x v="1175"/>
    <x v="9"/>
    <x v="0"/>
    <s v="IT"/>
    <x v="0"/>
    <x v="0"/>
    <x v="2"/>
    <x v="2"/>
    <n v="7541"/>
    <n v="90"/>
    <x v="0"/>
    <x v="3"/>
    <x v="3"/>
    <x v="0"/>
    <x v="4"/>
    <x v="6"/>
    <x v="3"/>
    <x v="3"/>
    <x v="12"/>
    <x v="2"/>
    <x v="0"/>
    <x v="0"/>
    <x v="18"/>
    <x v="0"/>
    <x v="1"/>
    <x v="0"/>
    <d v="2016-04-02T00:00:00"/>
    <m/>
    <s v="Chennai"/>
    <s v="Tamil Nadu"/>
    <n v="0"/>
    <s v="Chennai"/>
    <n v="7541"/>
  </r>
  <r>
    <x v="1176"/>
    <x v="22"/>
    <x v="0"/>
    <s v="Research &amp; Development"/>
    <x v="1"/>
    <x v="2"/>
    <x v="2"/>
    <x v="1"/>
    <n v="7146"/>
    <n v="32"/>
    <x v="0"/>
    <x v="2"/>
    <x v="0"/>
    <x v="2"/>
    <x v="7"/>
    <x v="2"/>
    <x v="3"/>
    <x v="1"/>
    <x v="19"/>
    <x v="4"/>
    <x v="0"/>
    <x v="0"/>
    <x v="10"/>
    <x v="0"/>
    <x v="0"/>
    <x v="0"/>
    <d v="2017-09-22T00:00:00"/>
    <m/>
    <s v="Chennai"/>
    <s v="Tamil Nadu"/>
    <n v="0"/>
    <s v="Chennai"/>
    <n v="7146"/>
  </r>
  <r>
    <x v="1177"/>
    <x v="25"/>
    <x v="1"/>
    <s v="Research &amp; Development"/>
    <x v="1"/>
    <x v="0"/>
    <x v="1"/>
    <x v="0"/>
    <n v="8967"/>
    <n v="94"/>
    <x v="0"/>
    <x v="3"/>
    <x v="2"/>
    <x v="1"/>
    <x v="7"/>
    <x v="5"/>
    <x v="5"/>
    <x v="4"/>
    <x v="33"/>
    <x v="0"/>
    <x v="1"/>
    <x v="0"/>
    <x v="1"/>
    <x v="0"/>
    <x v="3"/>
    <x v="0"/>
    <d v="2020-01-01T00:00:00"/>
    <m/>
    <s v="Kochi"/>
    <s v="Kerala"/>
    <n v="0"/>
    <s v="Kochi"/>
    <n v="8967"/>
  </r>
  <r>
    <x v="1178"/>
    <x v="30"/>
    <x v="1"/>
    <s v="Sales"/>
    <x v="4"/>
    <x v="1"/>
    <x v="5"/>
    <x v="2"/>
    <n v="7934"/>
    <n v="102"/>
    <x v="1"/>
    <x v="1"/>
    <x v="3"/>
    <x v="2"/>
    <x v="2"/>
    <x v="2"/>
    <x v="2"/>
    <x v="0"/>
    <x v="4"/>
    <x v="3"/>
    <x v="0"/>
    <x v="0"/>
    <x v="22"/>
    <x v="2"/>
    <x v="3"/>
    <x v="0"/>
    <d v="2016-08-03T00:00:00"/>
    <m/>
    <s v="Delhi"/>
    <s v="Delhi"/>
    <n v="0"/>
    <s v="Delhi"/>
    <n v="7934"/>
  </r>
  <r>
    <x v="1179"/>
    <x v="20"/>
    <x v="0"/>
    <s v="Sales"/>
    <x v="8"/>
    <x v="0"/>
    <x v="5"/>
    <x v="0"/>
    <n v="9994"/>
    <n v="98"/>
    <x v="0"/>
    <x v="2"/>
    <x v="1"/>
    <x v="3"/>
    <x v="9"/>
    <x v="3"/>
    <x v="2"/>
    <x v="1"/>
    <x v="13"/>
    <x v="4"/>
    <x v="0"/>
    <x v="0"/>
    <x v="24"/>
    <x v="2"/>
    <x v="0"/>
    <x v="0"/>
    <d v="2020-09-24T00:00:00"/>
    <m/>
    <s v="Delhi"/>
    <s v="Delhi"/>
    <n v="0"/>
    <s v="Delhi"/>
    <n v="9994"/>
  </r>
  <r>
    <x v="1180"/>
    <x v="39"/>
    <x v="0"/>
    <s v="IT"/>
    <x v="0"/>
    <x v="0"/>
    <x v="3"/>
    <x v="3"/>
    <n v="11596"/>
    <n v="67"/>
    <x v="0"/>
    <x v="1"/>
    <x v="1"/>
    <x v="0"/>
    <x v="3"/>
    <x v="3"/>
    <x v="4"/>
    <x v="6"/>
    <x v="21"/>
    <x v="6"/>
    <x v="0"/>
    <x v="1"/>
    <x v="19"/>
    <x v="0"/>
    <x v="2"/>
    <x v="1"/>
    <d v="2021-10-25T00:00:00"/>
    <d v="2025-08-22T00:00:00"/>
    <s v="Delhi"/>
    <s v="Delhi"/>
    <n v="0"/>
    <s v="Delhi"/>
    <n v="11596"/>
  </r>
  <r>
    <x v="1181"/>
    <x v="9"/>
    <x v="0"/>
    <s v="Sales"/>
    <x v="13"/>
    <x v="0"/>
    <x v="1"/>
    <x v="0"/>
    <n v="9423"/>
    <n v="65"/>
    <x v="0"/>
    <x v="3"/>
    <x v="3"/>
    <x v="2"/>
    <x v="1"/>
    <x v="1"/>
    <x v="2"/>
    <x v="0"/>
    <x v="22"/>
    <x v="4"/>
    <x v="0"/>
    <x v="0"/>
    <x v="7"/>
    <x v="2"/>
    <x v="2"/>
    <x v="0"/>
    <d v="2017-11-07T00:00:00"/>
    <m/>
    <s v="Kolkata"/>
    <s v="West Bengal"/>
    <n v="0"/>
    <s v="Kolkata"/>
    <n v="9423"/>
  </r>
  <r>
    <x v="1182"/>
    <x v="1"/>
    <x v="1"/>
    <s v="Sales"/>
    <x v="8"/>
    <x v="1"/>
    <x v="0"/>
    <x v="3"/>
    <n v="10366"/>
    <n v="28"/>
    <x v="0"/>
    <x v="2"/>
    <x v="3"/>
    <x v="3"/>
    <x v="2"/>
    <x v="2"/>
    <x v="2"/>
    <x v="0"/>
    <x v="7"/>
    <x v="2"/>
    <x v="0"/>
    <x v="1"/>
    <x v="2"/>
    <x v="0"/>
    <x v="3"/>
    <x v="0"/>
    <d v="2017-10-17T00:00:00"/>
    <m/>
    <s v="Mumbai"/>
    <s v="Maharashtra"/>
    <n v="0"/>
    <s v="Mumbai"/>
    <n v="10366"/>
  </r>
  <r>
    <x v="1183"/>
    <x v="4"/>
    <x v="0"/>
    <s v="Sales"/>
    <x v="8"/>
    <x v="2"/>
    <x v="0"/>
    <x v="0"/>
    <n v="9973"/>
    <n v="68"/>
    <x v="0"/>
    <x v="3"/>
    <x v="1"/>
    <x v="3"/>
    <x v="8"/>
    <x v="0"/>
    <x v="2"/>
    <x v="4"/>
    <x v="16"/>
    <x v="2"/>
    <x v="1"/>
    <x v="0"/>
    <x v="4"/>
    <x v="1"/>
    <x v="1"/>
    <x v="0"/>
    <d v="2023-01-11T00:00:00"/>
    <m/>
    <s v="Kolkata"/>
    <s v="West Bengal"/>
    <n v="0"/>
    <s v="Kolkata"/>
    <n v="9973"/>
  </r>
  <r>
    <x v="1184"/>
    <x v="30"/>
    <x v="0"/>
    <s v="Sales"/>
    <x v="8"/>
    <x v="2"/>
    <x v="4"/>
    <x v="1"/>
    <n v="7048"/>
    <n v="93"/>
    <x v="1"/>
    <x v="1"/>
    <x v="0"/>
    <x v="2"/>
    <x v="6"/>
    <x v="5"/>
    <x v="1"/>
    <x v="1"/>
    <x v="16"/>
    <x v="3"/>
    <x v="0"/>
    <x v="0"/>
    <x v="2"/>
    <x v="0"/>
    <x v="3"/>
    <x v="1"/>
    <d v="2021-01-31T00:00:00"/>
    <d v="2024-10-14T00:00:00"/>
    <s v="Hyderabad"/>
    <s v="Telangana"/>
    <n v="0"/>
    <s v="Hyderabad"/>
    <n v="7048"/>
  </r>
  <r>
    <x v="1185"/>
    <x v="37"/>
    <x v="0"/>
    <s v="IT"/>
    <x v="7"/>
    <x v="2"/>
    <x v="5"/>
    <x v="3"/>
    <n v="8481"/>
    <n v="117"/>
    <x v="1"/>
    <x v="3"/>
    <x v="2"/>
    <x v="3"/>
    <x v="2"/>
    <x v="2"/>
    <x v="2"/>
    <x v="0"/>
    <x v="17"/>
    <x v="3"/>
    <x v="1"/>
    <x v="0"/>
    <x v="10"/>
    <x v="0"/>
    <x v="3"/>
    <x v="0"/>
    <d v="2021-07-19T00:00:00"/>
    <m/>
    <s v="Kochi"/>
    <s v="Kerala"/>
    <n v="0"/>
    <s v="Kochi"/>
    <n v="8481"/>
  </r>
  <r>
    <x v="1186"/>
    <x v="3"/>
    <x v="0"/>
    <s v="Research &amp; Development"/>
    <x v="10"/>
    <x v="1"/>
    <x v="5"/>
    <x v="1"/>
    <n v="6630"/>
    <n v="35"/>
    <x v="1"/>
    <x v="3"/>
    <x v="2"/>
    <x v="3"/>
    <x v="9"/>
    <x v="3"/>
    <x v="2"/>
    <x v="1"/>
    <x v="13"/>
    <x v="0"/>
    <x v="0"/>
    <x v="0"/>
    <x v="4"/>
    <x v="0"/>
    <x v="2"/>
    <x v="1"/>
    <d v="2015-09-12T00:00:00"/>
    <d v="2017-05-14T00:00:00"/>
    <s v="Coimbatore"/>
    <s v="Tamil Nadu"/>
    <n v="0"/>
    <s v="Coimbatore"/>
    <n v="6630"/>
  </r>
  <r>
    <x v="1187"/>
    <x v="32"/>
    <x v="0"/>
    <s v="Operations"/>
    <x v="5"/>
    <x v="1"/>
    <x v="2"/>
    <x v="1"/>
    <n v="8805"/>
    <n v="78"/>
    <x v="0"/>
    <x v="2"/>
    <x v="2"/>
    <x v="2"/>
    <x v="2"/>
    <x v="2"/>
    <x v="2"/>
    <x v="0"/>
    <x v="2"/>
    <x v="2"/>
    <x v="1"/>
    <x v="1"/>
    <x v="8"/>
    <x v="2"/>
    <x v="3"/>
    <x v="0"/>
    <d v="2023-01-15T00:00:00"/>
    <m/>
    <s v="Hyderabad"/>
    <s v="Telangana"/>
    <n v="0"/>
    <s v="Hyderabad"/>
    <n v="8805"/>
  </r>
  <r>
    <x v="1188"/>
    <x v="12"/>
    <x v="0"/>
    <s v="Sales"/>
    <x v="8"/>
    <x v="1"/>
    <x v="0"/>
    <x v="0"/>
    <n v="10090"/>
    <n v="48"/>
    <x v="1"/>
    <x v="2"/>
    <x v="2"/>
    <x v="1"/>
    <x v="10"/>
    <x v="0"/>
    <x v="2"/>
    <x v="7"/>
    <x v="1"/>
    <x v="5"/>
    <x v="0"/>
    <x v="0"/>
    <x v="19"/>
    <x v="0"/>
    <x v="3"/>
    <x v="0"/>
    <d v="2021-03-14T00:00:00"/>
    <m/>
    <s v="Bengaluru"/>
    <s v="Karnataka"/>
    <n v="0"/>
    <s v="Bengaluru"/>
    <n v="10090"/>
  </r>
  <r>
    <x v="1189"/>
    <x v="21"/>
    <x v="1"/>
    <s v="Finance"/>
    <x v="14"/>
    <x v="1"/>
    <x v="1"/>
    <x v="3"/>
    <n v="11909"/>
    <n v="60"/>
    <x v="0"/>
    <x v="1"/>
    <x v="3"/>
    <x v="3"/>
    <x v="4"/>
    <x v="6"/>
    <x v="3"/>
    <x v="3"/>
    <x v="23"/>
    <x v="1"/>
    <x v="0"/>
    <x v="0"/>
    <x v="6"/>
    <x v="0"/>
    <x v="3"/>
    <x v="0"/>
    <d v="2022-09-07T00:00:00"/>
    <m/>
    <s v="Bengaluru"/>
    <s v="Karnataka"/>
    <n v="0"/>
    <s v="Bengaluru"/>
    <n v="11909"/>
  </r>
  <r>
    <x v="1190"/>
    <x v="1"/>
    <x v="0"/>
    <s v="Research &amp; Development"/>
    <x v="10"/>
    <x v="3"/>
    <x v="5"/>
    <x v="3"/>
    <n v="9138"/>
    <n v="99"/>
    <x v="1"/>
    <x v="0"/>
    <x v="1"/>
    <x v="0"/>
    <x v="2"/>
    <x v="2"/>
    <x v="2"/>
    <x v="0"/>
    <x v="30"/>
    <x v="5"/>
    <x v="1"/>
    <x v="0"/>
    <x v="23"/>
    <x v="1"/>
    <x v="2"/>
    <x v="0"/>
    <d v="2018-08-17T00:00:00"/>
    <m/>
    <s v="Coimbatore"/>
    <s v="Tamil Nadu"/>
    <n v="0"/>
    <s v="Coimbatore"/>
    <n v="9138"/>
  </r>
  <r>
    <x v="1191"/>
    <x v="27"/>
    <x v="0"/>
    <s v="Research &amp; Development"/>
    <x v="1"/>
    <x v="1"/>
    <x v="5"/>
    <x v="2"/>
    <n v="6060"/>
    <n v="30"/>
    <x v="0"/>
    <x v="2"/>
    <x v="1"/>
    <x v="2"/>
    <x v="8"/>
    <x v="5"/>
    <x v="2"/>
    <x v="6"/>
    <x v="0"/>
    <x v="5"/>
    <x v="0"/>
    <x v="0"/>
    <x v="28"/>
    <x v="0"/>
    <x v="2"/>
    <x v="0"/>
    <d v="2024-11-12T00:00:00"/>
    <m/>
    <s v="Bengaluru"/>
    <s v="Karnataka"/>
    <n v="0"/>
    <s v="Bengaluru"/>
    <n v="6060"/>
  </r>
  <r>
    <x v="1192"/>
    <x v="1"/>
    <x v="0"/>
    <s v="Operations"/>
    <x v="2"/>
    <x v="1"/>
    <x v="5"/>
    <x v="0"/>
    <n v="8595"/>
    <n v="30"/>
    <x v="0"/>
    <x v="1"/>
    <x v="0"/>
    <x v="2"/>
    <x v="2"/>
    <x v="2"/>
    <x v="2"/>
    <x v="0"/>
    <x v="7"/>
    <x v="4"/>
    <x v="0"/>
    <x v="0"/>
    <x v="7"/>
    <x v="0"/>
    <x v="0"/>
    <x v="0"/>
    <d v="2015-02-17T00:00:00"/>
    <m/>
    <s v="Coimbatore"/>
    <s v="Tamil Nadu"/>
    <n v="0"/>
    <s v="Coimbatore"/>
    <n v="8595"/>
  </r>
  <r>
    <x v="1193"/>
    <x v="29"/>
    <x v="0"/>
    <s v="Operations"/>
    <x v="11"/>
    <x v="1"/>
    <x v="0"/>
    <x v="1"/>
    <n v="8426"/>
    <n v="45"/>
    <x v="1"/>
    <x v="3"/>
    <x v="3"/>
    <x v="0"/>
    <x v="8"/>
    <x v="5"/>
    <x v="2"/>
    <x v="6"/>
    <x v="11"/>
    <x v="1"/>
    <x v="0"/>
    <x v="0"/>
    <x v="5"/>
    <x v="0"/>
    <x v="3"/>
    <x v="0"/>
    <d v="2022-05-28T00:00:00"/>
    <m/>
    <s v="Coimbatore"/>
    <s v="Tamil Nadu"/>
    <n v="0"/>
    <s v="Coimbatore"/>
    <n v="8426"/>
  </r>
  <r>
    <x v="1194"/>
    <x v="33"/>
    <x v="1"/>
    <s v="Operations"/>
    <x v="11"/>
    <x v="2"/>
    <x v="0"/>
    <x v="0"/>
    <n v="7906"/>
    <n v="49"/>
    <x v="1"/>
    <x v="0"/>
    <x v="2"/>
    <x v="3"/>
    <x v="4"/>
    <x v="6"/>
    <x v="3"/>
    <x v="3"/>
    <x v="10"/>
    <x v="6"/>
    <x v="0"/>
    <x v="0"/>
    <x v="0"/>
    <x v="1"/>
    <x v="1"/>
    <x v="1"/>
    <d v="2015-08-28T00:00:00"/>
    <d v="2019-01-21T00:00:00"/>
    <s v="Kochi"/>
    <s v="Kerala"/>
    <n v="0"/>
    <s v="Kochi"/>
    <n v="7906"/>
  </r>
  <r>
    <x v="1195"/>
    <x v="19"/>
    <x v="1"/>
    <s v="Sales"/>
    <x v="13"/>
    <x v="3"/>
    <x v="2"/>
    <x v="0"/>
    <n v="12417"/>
    <n v="98"/>
    <x v="0"/>
    <x v="2"/>
    <x v="0"/>
    <x v="2"/>
    <x v="6"/>
    <x v="6"/>
    <x v="4"/>
    <x v="5"/>
    <x v="19"/>
    <x v="4"/>
    <x v="0"/>
    <x v="0"/>
    <x v="27"/>
    <x v="0"/>
    <x v="0"/>
    <x v="0"/>
    <d v="2023-10-20T00:00:00"/>
    <m/>
    <s v="Bengaluru"/>
    <s v="Karnataka"/>
    <n v="0"/>
    <s v="Bengaluru"/>
    <n v="12417"/>
  </r>
  <r>
    <x v="1196"/>
    <x v="5"/>
    <x v="0"/>
    <s v="Research &amp; Development"/>
    <x v="9"/>
    <x v="2"/>
    <x v="1"/>
    <x v="2"/>
    <n v="6939"/>
    <n v="50"/>
    <x v="1"/>
    <x v="3"/>
    <x v="0"/>
    <x v="2"/>
    <x v="6"/>
    <x v="7"/>
    <x v="7"/>
    <x v="5"/>
    <x v="29"/>
    <x v="6"/>
    <x v="1"/>
    <x v="0"/>
    <x v="0"/>
    <x v="1"/>
    <x v="2"/>
    <x v="1"/>
    <d v="2024-02-11T00:00:00"/>
    <d v="2024-06-09T00:00:00"/>
    <s v="Bengaluru"/>
    <s v="Karnataka"/>
    <n v="0"/>
    <s v="Bengaluru"/>
    <n v="6939"/>
  </r>
  <r>
    <x v="1197"/>
    <x v="30"/>
    <x v="1"/>
    <s v="Finance"/>
    <x v="3"/>
    <x v="0"/>
    <x v="1"/>
    <x v="0"/>
    <n v="9837"/>
    <n v="113"/>
    <x v="1"/>
    <x v="0"/>
    <x v="3"/>
    <x v="3"/>
    <x v="0"/>
    <x v="2"/>
    <x v="3"/>
    <x v="4"/>
    <x v="16"/>
    <x v="3"/>
    <x v="0"/>
    <x v="0"/>
    <x v="11"/>
    <x v="0"/>
    <x v="0"/>
    <x v="0"/>
    <d v="2020-08-08T00:00:00"/>
    <m/>
    <s v="Hyderabad"/>
    <s v="Telangana"/>
    <n v="0"/>
    <s v="Hyderabad"/>
    <n v="9837"/>
  </r>
  <r>
    <x v="1198"/>
    <x v="17"/>
    <x v="1"/>
    <s v="Research &amp; Development"/>
    <x v="9"/>
    <x v="0"/>
    <x v="0"/>
    <x v="1"/>
    <n v="7843"/>
    <n v="117"/>
    <x v="0"/>
    <x v="2"/>
    <x v="3"/>
    <x v="0"/>
    <x v="6"/>
    <x v="2"/>
    <x v="3"/>
    <x v="5"/>
    <x v="4"/>
    <x v="3"/>
    <x v="1"/>
    <x v="0"/>
    <x v="16"/>
    <x v="1"/>
    <x v="1"/>
    <x v="0"/>
    <d v="2021-02-03T00:00:00"/>
    <m/>
    <s v="Mumbai"/>
    <s v="Maharashtra"/>
    <n v="0"/>
    <s v="Mumbai"/>
    <n v="7843"/>
  </r>
  <r>
    <x v="1199"/>
    <x v="10"/>
    <x v="1"/>
    <s v="IT"/>
    <x v="0"/>
    <x v="0"/>
    <x v="2"/>
    <x v="1"/>
    <n v="9159"/>
    <n v="99"/>
    <x v="0"/>
    <x v="2"/>
    <x v="0"/>
    <x v="3"/>
    <x v="7"/>
    <x v="5"/>
    <x v="1"/>
    <x v="4"/>
    <x v="6"/>
    <x v="6"/>
    <x v="0"/>
    <x v="0"/>
    <x v="26"/>
    <x v="2"/>
    <x v="3"/>
    <x v="0"/>
    <d v="2017-08-11T00:00:00"/>
    <m/>
    <s v="Chennai"/>
    <s v="Tamil Nadu"/>
    <n v="0"/>
    <s v="Chennai"/>
    <n v="9159"/>
  </r>
  <r>
    <x v="1200"/>
    <x v="18"/>
    <x v="0"/>
    <s v="Human Resources"/>
    <x v="13"/>
    <x v="0"/>
    <x v="4"/>
    <x v="4"/>
    <n v="12741"/>
    <n v="70"/>
    <x v="0"/>
    <x v="1"/>
    <x v="0"/>
    <x v="1"/>
    <x v="2"/>
    <x v="2"/>
    <x v="2"/>
    <x v="0"/>
    <x v="20"/>
    <x v="6"/>
    <x v="0"/>
    <x v="0"/>
    <x v="0"/>
    <x v="0"/>
    <x v="0"/>
    <x v="0"/>
    <d v="2015-02-13T00:00:00"/>
    <m/>
    <s v="Mumbai"/>
    <s v="Maharashtra"/>
    <n v="0"/>
    <s v="Mumbai"/>
    <n v="12741"/>
  </r>
  <r>
    <x v="1201"/>
    <x v="27"/>
    <x v="0"/>
    <s v="Human Resources"/>
    <x v="12"/>
    <x v="0"/>
    <x v="5"/>
    <x v="0"/>
    <n v="9493"/>
    <n v="100"/>
    <x v="0"/>
    <x v="2"/>
    <x v="2"/>
    <x v="2"/>
    <x v="2"/>
    <x v="2"/>
    <x v="2"/>
    <x v="0"/>
    <x v="24"/>
    <x v="1"/>
    <x v="0"/>
    <x v="0"/>
    <x v="8"/>
    <x v="0"/>
    <x v="1"/>
    <x v="0"/>
    <d v="2016-01-01T00:00:00"/>
    <m/>
    <s v="Chennai"/>
    <s v="Tamil Nadu"/>
    <n v="0"/>
    <s v="Chennai"/>
    <n v="9493"/>
  </r>
  <r>
    <x v="1202"/>
    <x v="39"/>
    <x v="0"/>
    <s v="IT"/>
    <x v="6"/>
    <x v="1"/>
    <x v="0"/>
    <x v="1"/>
    <n v="8573"/>
    <n v="40"/>
    <x v="0"/>
    <x v="1"/>
    <x v="3"/>
    <x v="1"/>
    <x v="6"/>
    <x v="0"/>
    <x v="1"/>
    <x v="4"/>
    <x v="5"/>
    <x v="4"/>
    <x v="0"/>
    <x v="2"/>
    <x v="6"/>
    <x v="1"/>
    <x v="3"/>
    <x v="0"/>
    <d v="2017-07-22T00:00:00"/>
    <m/>
    <s v="Bengaluru"/>
    <s v="Karnataka"/>
    <n v="0"/>
    <s v="Bengaluru"/>
    <n v="8573"/>
  </r>
  <r>
    <x v="1203"/>
    <x v="20"/>
    <x v="1"/>
    <s v="Finance"/>
    <x v="14"/>
    <x v="1"/>
    <x v="0"/>
    <x v="2"/>
    <n v="5104"/>
    <n v="108"/>
    <x v="0"/>
    <x v="0"/>
    <x v="1"/>
    <x v="1"/>
    <x v="1"/>
    <x v="2"/>
    <x v="5"/>
    <x v="3"/>
    <x v="30"/>
    <x v="3"/>
    <x v="1"/>
    <x v="0"/>
    <x v="22"/>
    <x v="0"/>
    <x v="1"/>
    <x v="0"/>
    <d v="2020-05-20T00:00:00"/>
    <m/>
    <s v="Pune"/>
    <s v="Maharashtra"/>
    <n v="0"/>
    <s v="Pune"/>
    <n v="5104"/>
  </r>
  <r>
    <x v="1204"/>
    <x v="29"/>
    <x v="1"/>
    <s v="Sales"/>
    <x v="8"/>
    <x v="0"/>
    <x v="3"/>
    <x v="2"/>
    <n v="6447"/>
    <n v="56"/>
    <x v="0"/>
    <x v="1"/>
    <x v="3"/>
    <x v="1"/>
    <x v="4"/>
    <x v="6"/>
    <x v="2"/>
    <x v="3"/>
    <x v="5"/>
    <x v="5"/>
    <x v="1"/>
    <x v="0"/>
    <x v="2"/>
    <x v="1"/>
    <x v="0"/>
    <x v="0"/>
    <d v="2017-01-30T00:00:00"/>
    <m/>
    <s v="Delhi"/>
    <s v="Delhi"/>
    <n v="0"/>
    <s v="Delhi"/>
    <n v="6447"/>
  </r>
  <r>
    <x v="1205"/>
    <x v="1"/>
    <x v="0"/>
    <s v="Sales"/>
    <x v="4"/>
    <x v="1"/>
    <x v="0"/>
    <x v="2"/>
    <n v="5254"/>
    <n v="67"/>
    <x v="0"/>
    <x v="1"/>
    <x v="1"/>
    <x v="3"/>
    <x v="2"/>
    <x v="2"/>
    <x v="2"/>
    <x v="0"/>
    <x v="7"/>
    <x v="5"/>
    <x v="0"/>
    <x v="0"/>
    <x v="21"/>
    <x v="1"/>
    <x v="3"/>
    <x v="1"/>
    <d v="2023-10-13T00:00:00"/>
    <d v="2025-03-04T00:00:00"/>
    <s v="Mumbai"/>
    <s v="Maharashtra"/>
    <n v="0"/>
    <s v="Mumbai"/>
    <n v="5254"/>
  </r>
  <r>
    <x v="1206"/>
    <x v="16"/>
    <x v="0"/>
    <s v="Finance"/>
    <x v="3"/>
    <x v="1"/>
    <x v="5"/>
    <x v="1"/>
    <n v="8634"/>
    <n v="110"/>
    <x v="0"/>
    <x v="3"/>
    <x v="1"/>
    <x v="0"/>
    <x v="1"/>
    <x v="1"/>
    <x v="2"/>
    <x v="3"/>
    <x v="32"/>
    <x v="4"/>
    <x v="1"/>
    <x v="0"/>
    <x v="16"/>
    <x v="0"/>
    <x v="1"/>
    <x v="0"/>
    <d v="2022-10-08T00:00:00"/>
    <m/>
    <s v="Kochi"/>
    <s v="Kerala"/>
    <n v="0"/>
    <s v="Kochi"/>
    <n v="8634"/>
  </r>
  <r>
    <x v="1207"/>
    <x v="5"/>
    <x v="0"/>
    <s v="Research &amp; Development"/>
    <x v="9"/>
    <x v="1"/>
    <x v="3"/>
    <x v="1"/>
    <n v="7982"/>
    <n v="38"/>
    <x v="0"/>
    <x v="3"/>
    <x v="3"/>
    <x v="0"/>
    <x v="3"/>
    <x v="1"/>
    <x v="3"/>
    <x v="2"/>
    <x v="19"/>
    <x v="3"/>
    <x v="0"/>
    <x v="2"/>
    <x v="26"/>
    <x v="1"/>
    <x v="3"/>
    <x v="0"/>
    <d v="2021-06-01T00:00:00"/>
    <m/>
    <s v="Bengaluru"/>
    <s v="Karnataka"/>
    <n v="0"/>
    <s v="Bengaluru"/>
    <n v="7982"/>
  </r>
  <r>
    <x v="1208"/>
    <x v="22"/>
    <x v="0"/>
    <s v="Research &amp; Development"/>
    <x v="10"/>
    <x v="1"/>
    <x v="3"/>
    <x v="1"/>
    <n v="9249"/>
    <n v="34"/>
    <x v="0"/>
    <x v="3"/>
    <x v="2"/>
    <x v="0"/>
    <x v="3"/>
    <x v="3"/>
    <x v="5"/>
    <x v="5"/>
    <x v="6"/>
    <x v="6"/>
    <x v="0"/>
    <x v="0"/>
    <x v="14"/>
    <x v="2"/>
    <x v="0"/>
    <x v="0"/>
    <d v="2022-04-13T00:00:00"/>
    <m/>
    <s v="Chennai"/>
    <s v="Tamil Nadu"/>
    <n v="0"/>
    <s v="Chennai"/>
    <n v="9249"/>
  </r>
  <r>
    <x v="1209"/>
    <x v="30"/>
    <x v="1"/>
    <s v="Research &amp; Development"/>
    <x v="1"/>
    <x v="1"/>
    <x v="4"/>
    <x v="0"/>
    <n v="8578"/>
    <n v="83"/>
    <x v="0"/>
    <x v="0"/>
    <x v="1"/>
    <x v="2"/>
    <x v="2"/>
    <x v="2"/>
    <x v="2"/>
    <x v="0"/>
    <x v="25"/>
    <x v="2"/>
    <x v="0"/>
    <x v="0"/>
    <x v="14"/>
    <x v="2"/>
    <x v="0"/>
    <x v="0"/>
    <d v="2015-04-14T00:00:00"/>
    <m/>
    <s v="Kolkata"/>
    <s v="West Bengal"/>
    <n v="0"/>
    <s v="Kolkata"/>
    <n v="8578"/>
  </r>
  <r>
    <x v="1210"/>
    <x v="35"/>
    <x v="0"/>
    <s v="IT"/>
    <x v="7"/>
    <x v="2"/>
    <x v="0"/>
    <x v="2"/>
    <n v="4322"/>
    <n v="118"/>
    <x v="0"/>
    <x v="3"/>
    <x v="0"/>
    <x v="3"/>
    <x v="3"/>
    <x v="2"/>
    <x v="3"/>
    <x v="2"/>
    <x v="22"/>
    <x v="4"/>
    <x v="0"/>
    <x v="0"/>
    <x v="2"/>
    <x v="2"/>
    <x v="1"/>
    <x v="0"/>
    <d v="2017-11-04T00:00:00"/>
    <m/>
    <s v="Mumbai"/>
    <s v="Maharashtra"/>
    <n v="0"/>
    <s v="Mumbai"/>
    <n v="4322"/>
  </r>
  <r>
    <x v="1211"/>
    <x v="3"/>
    <x v="1"/>
    <s v="IT"/>
    <x v="6"/>
    <x v="1"/>
    <x v="5"/>
    <x v="0"/>
    <n v="9214"/>
    <n v="111"/>
    <x v="0"/>
    <x v="0"/>
    <x v="0"/>
    <x v="2"/>
    <x v="6"/>
    <x v="6"/>
    <x v="1"/>
    <x v="0"/>
    <x v="12"/>
    <x v="2"/>
    <x v="0"/>
    <x v="0"/>
    <x v="29"/>
    <x v="1"/>
    <x v="2"/>
    <x v="0"/>
    <d v="2017-08-19T00:00:00"/>
    <m/>
    <s v="Coimbatore"/>
    <s v="Tamil Nadu"/>
    <n v="0"/>
    <s v="Coimbatore"/>
    <n v="9214"/>
  </r>
  <r>
    <x v="1212"/>
    <x v="10"/>
    <x v="1"/>
    <s v="Human Resources"/>
    <x v="13"/>
    <x v="2"/>
    <x v="1"/>
    <x v="3"/>
    <n v="11213"/>
    <n v="118"/>
    <x v="1"/>
    <x v="1"/>
    <x v="1"/>
    <x v="1"/>
    <x v="7"/>
    <x v="2"/>
    <x v="2"/>
    <x v="0"/>
    <x v="5"/>
    <x v="1"/>
    <x v="0"/>
    <x v="0"/>
    <x v="23"/>
    <x v="0"/>
    <x v="3"/>
    <x v="0"/>
    <d v="2015-03-30T00:00:00"/>
    <m/>
    <s v="Kochi"/>
    <s v="Kerala"/>
    <n v="0"/>
    <s v="Kochi"/>
    <n v="11213"/>
  </r>
  <r>
    <x v="1213"/>
    <x v="38"/>
    <x v="1"/>
    <s v="Research &amp; Development"/>
    <x v="9"/>
    <x v="1"/>
    <x v="1"/>
    <x v="2"/>
    <n v="4574"/>
    <n v="67"/>
    <x v="0"/>
    <x v="2"/>
    <x v="3"/>
    <x v="2"/>
    <x v="7"/>
    <x v="5"/>
    <x v="2"/>
    <x v="1"/>
    <x v="22"/>
    <x v="6"/>
    <x v="0"/>
    <x v="2"/>
    <x v="18"/>
    <x v="1"/>
    <x v="2"/>
    <x v="0"/>
    <d v="2019-11-08T00:00:00"/>
    <m/>
    <s v="Hyderabad"/>
    <s v="Telangana"/>
    <n v="0"/>
    <s v="Hyderabad"/>
    <n v="4574"/>
  </r>
  <r>
    <x v="1214"/>
    <x v="39"/>
    <x v="1"/>
    <s v="Research &amp; Development"/>
    <x v="9"/>
    <x v="0"/>
    <x v="2"/>
    <x v="0"/>
    <n v="11119"/>
    <n v="83"/>
    <x v="0"/>
    <x v="1"/>
    <x v="2"/>
    <x v="1"/>
    <x v="8"/>
    <x v="5"/>
    <x v="1"/>
    <x v="6"/>
    <x v="21"/>
    <x v="3"/>
    <x v="0"/>
    <x v="2"/>
    <x v="7"/>
    <x v="0"/>
    <x v="0"/>
    <x v="1"/>
    <d v="2019-04-10T00:00:00"/>
    <d v="2020-09-26T00:00:00"/>
    <s v="Chennai"/>
    <s v="Tamil Nadu"/>
    <n v="0"/>
    <s v="Chennai"/>
    <n v="11119"/>
  </r>
  <r>
    <x v="1215"/>
    <x v="20"/>
    <x v="0"/>
    <s v="Human Resources"/>
    <x v="12"/>
    <x v="1"/>
    <x v="0"/>
    <x v="2"/>
    <n v="5071"/>
    <n v="102"/>
    <x v="0"/>
    <x v="1"/>
    <x v="0"/>
    <x v="1"/>
    <x v="7"/>
    <x v="2"/>
    <x v="2"/>
    <x v="3"/>
    <x v="20"/>
    <x v="6"/>
    <x v="0"/>
    <x v="0"/>
    <x v="16"/>
    <x v="0"/>
    <x v="0"/>
    <x v="0"/>
    <d v="2019-06-05T00:00:00"/>
    <m/>
    <s v="Ahmedabad"/>
    <s v="Gujarat"/>
    <n v="0"/>
    <s v="Ahmedabad"/>
    <n v="5071"/>
  </r>
  <r>
    <x v="1216"/>
    <x v="14"/>
    <x v="1"/>
    <s v="Research &amp; Development"/>
    <x v="10"/>
    <x v="0"/>
    <x v="3"/>
    <x v="1"/>
    <n v="6019"/>
    <n v="42"/>
    <x v="0"/>
    <x v="1"/>
    <x v="3"/>
    <x v="1"/>
    <x v="4"/>
    <x v="6"/>
    <x v="3"/>
    <x v="0"/>
    <x v="0"/>
    <x v="2"/>
    <x v="0"/>
    <x v="0"/>
    <x v="10"/>
    <x v="0"/>
    <x v="3"/>
    <x v="0"/>
    <d v="2022-05-24T00:00:00"/>
    <m/>
    <s v="Coimbatore"/>
    <s v="Tamil Nadu"/>
    <n v="0"/>
    <s v="Coimbatore"/>
    <n v="6019"/>
  </r>
  <r>
    <x v="1217"/>
    <x v="15"/>
    <x v="1"/>
    <s v="Human Resources"/>
    <x v="12"/>
    <x v="2"/>
    <x v="4"/>
    <x v="0"/>
    <n v="8919"/>
    <n v="108"/>
    <x v="0"/>
    <x v="3"/>
    <x v="2"/>
    <x v="2"/>
    <x v="9"/>
    <x v="3"/>
    <x v="1"/>
    <x v="1"/>
    <x v="11"/>
    <x v="1"/>
    <x v="0"/>
    <x v="0"/>
    <x v="15"/>
    <x v="1"/>
    <x v="0"/>
    <x v="0"/>
    <d v="2022-09-02T00:00:00"/>
    <m/>
    <s v="Delhi"/>
    <s v="Delhi"/>
    <n v="0"/>
    <s v="Delhi"/>
    <n v="8919"/>
  </r>
  <r>
    <x v="1218"/>
    <x v="29"/>
    <x v="0"/>
    <s v="Finance"/>
    <x v="14"/>
    <x v="2"/>
    <x v="4"/>
    <x v="2"/>
    <n v="6137"/>
    <n v="105"/>
    <x v="0"/>
    <x v="3"/>
    <x v="0"/>
    <x v="3"/>
    <x v="4"/>
    <x v="2"/>
    <x v="2"/>
    <x v="3"/>
    <x v="18"/>
    <x v="2"/>
    <x v="0"/>
    <x v="0"/>
    <x v="13"/>
    <x v="1"/>
    <x v="2"/>
    <x v="0"/>
    <d v="2018-08-10T00:00:00"/>
    <m/>
    <s v="Ahmedabad"/>
    <s v="Gujarat"/>
    <n v="0"/>
    <s v="Ahmedabad"/>
    <n v="6137"/>
  </r>
  <r>
    <x v="1219"/>
    <x v="30"/>
    <x v="0"/>
    <s v="Sales"/>
    <x v="8"/>
    <x v="0"/>
    <x v="0"/>
    <x v="1"/>
    <n v="8251"/>
    <n v="32"/>
    <x v="0"/>
    <x v="0"/>
    <x v="3"/>
    <x v="1"/>
    <x v="0"/>
    <x v="3"/>
    <x v="2"/>
    <x v="0"/>
    <x v="26"/>
    <x v="6"/>
    <x v="0"/>
    <x v="2"/>
    <x v="25"/>
    <x v="1"/>
    <x v="0"/>
    <x v="0"/>
    <d v="2016-12-07T00:00:00"/>
    <m/>
    <s v="Mumbai"/>
    <s v="Maharashtra"/>
    <n v="0"/>
    <s v="Mumbai"/>
    <n v="8251"/>
  </r>
  <r>
    <x v="1220"/>
    <x v="37"/>
    <x v="0"/>
    <s v="Sales"/>
    <x v="4"/>
    <x v="0"/>
    <x v="1"/>
    <x v="3"/>
    <n v="11215"/>
    <n v="70"/>
    <x v="1"/>
    <x v="0"/>
    <x v="1"/>
    <x v="3"/>
    <x v="8"/>
    <x v="1"/>
    <x v="2"/>
    <x v="2"/>
    <x v="28"/>
    <x v="5"/>
    <x v="0"/>
    <x v="0"/>
    <x v="7"/>
    <x v="1"/>
    <x v="1"/>
    <x v="0"/>
    <d v="2019-02-17T00:00:00"/>
    <m/>
    <s v="Chennai"/>
    <s v="Tamil Nadu"/>
    <n v="0"/>
    <s v="Chennai"/>
    <n v="11215"/>
  </r>
  <r>
    <x v="1221"/>
    <x v="38"/>
    <x v="0"/>
    <s v="Sales"/>
    <x v="4"/>
    <x v="0"/>
    <x v="5"/>
    <x v="1"/>
    <n v="7157"/>
    <n v="65"/>
    <x v="0"/>
    <x v="2"/>
    <x v="2"/>
    <x v="0"/>
    <x v="1"/>
    <x v="3"/>
    <x v="2"/>
    <x v="4"/>
    <x v="30"/>
    <x v="2"/>
    <x v="0"/>
    <x v="0"/>
    <x v="7"/>
    <x v="1"/>
    <x v="1"/>
    <x v="0"/>
    <d v="2019-01-25T00:00:00"/>
    <m/>
    <s v="Kochi"/>
    <s v="Kerala"/>
    <n v="0"/>
    <s v="Kochi"/>
    <n v="7157"/>
  </r>
  <r>
    <x v="1222"/>
    <x v="9"/>
    <x v="0"/>
    <s v="Operations"/>
    <x v="2"/>
    <x v="0"/>
    <x v="0"/>
    <x v="0"/>
    <n v="8955"/>
    <n v="100"/>
    <x v="0"/>
    <x v="3"/>
    <x v="0"/>
    <x v="0"/>
    <x v="6"/>
    <x v="2"/>
    <x v="2"/>
    <x v="3"/>
    <x v="9"/>
    <x v="6"/>
    <x v="1"/>
    <x v="0"/>
    <x v="17"/>
    <x v="2"/>
    <x v="1"/>
    <x v="0"/>
    <d v="2015-12-02T00:00:00"/>
    <m/>
    <s v="Ahmedabad"/>
    <s v="Gujarat"/>
    <n v="0"/>
    <s v="Ahmedabad"/>
    <n v="8955"/>
  </r>
  <r>
    <x v="1223"/>
    <x v="5"/>
    <x v="0"/>
    <s v="Finance"/>
    <x v="14"/>
    <x v="0"/>
    <x v="4"/>
    <x v="0"/>
    <n v="8446"/>
    <n v="68"/>
    <x v="1"/>
    <x v="3"/>
    <x v="3"/>
    <x v="1"/>
    <x v="10"/>
    <x v="6"/>
    <x v="2"/>
    <x v="4"/>
    <x v="2"/>
    <x v="1"/>
    <x v="0"/>
    <x v="0"/>
    <x v="16"/>
    <x v="1"/>
    <x v="0"/>
    <x v="1"/>
    <d v="2020-11-23T00:00:00"/>
    <d v="2024-06-20T00:00:00"/>
    <s v="Pune"/>
    <s v="Maharashtra"/>
    <n v="0"/>
    <s v="Pune"/>
    <n v="8446"/>
  </r>
  <r>
    <x v="1224"/>
    <x v="4"/>
    <x v="1"/>
    <s v="Sales"/>
    <x v="4"/>
    <x v="0"/>
    <x v="0"/>
    <x v="2"/>
    <n v="5853"/>
    <n v="113"/>
    <x v="0"/>
    <x v="3"/>
    <x v="1"/>
    <x v="1"/>
    <x v="4"/>
    <x v="6"/>
    <x v="3"/>
    <x v="0"/>
    <x v="5"/>
    <x v="1"/>
    <x v="0"/>
    <x v="2"/>
    <x v="24"/>
    <x v="1"/>
    <x v="0"/>
    <x v="0"/>
    <d v="2019-03-17T00:00:00"/>
    <m/>
    <s v="Bengaluru"/>
    <s v="Karnataka"/>
    <n v="0"/>
    <s v="Bengaluru"/>
    <n v="5853"/>
  </r>
  <r>
    <x v="1225"/>
    <x v="4"/>
    <x v="0"/>
    <s v="Operations"/>
    <x v="2"/>
    <x v="0"/>
    <x v="3"/>
    <x v="0"/>
    <n v="9290"/>
    <n v="66"/>
    <x v="0"/>
    <x v="1"/>
    <x v="0"/>
    <x v="2"/>
    <x v="1"/>
    <x v="3"/>
    <x v="5"/>
    <x v="3"/>
    <x v="29"/>
    <x v="0"/>
    <x v="1"/>
    <x v="0"/>
    <x v="27"/>
    <x v="2"/>
    <x v="3"/>
    <x v="0"/>
    <d v="2025-10-27T00:00:00"/>
    <m/>
    <s v="Ahmedabad"/>
    <s v="Gujarat"/>
    <n v="0"/>
    <s v="Ahmedabad"/>
    <n v="9290"/>
  </r>
  <r>
    <x v="1226"/>
    <x v="37"/>
    <x v="0"/>
    <s v="Research &amp; Development"/>
    <x v="9"/>
    <x v="0"/>
    <x v="5"/>
    <x v="1"/>
    <n v="6858"/>
    <n v="70"/>
    <x v="1"/>
    <x v="2"/>
    <x v="2"/>
    <x v="0"/>
    <x v="8"/>
    <x v="3"/>
    <x v="2"/>
    <x v="4"/>
    <x v="9"/>
    <x v="2"/>
    <x v="0"/>
    <x v="0"/>
    <x v="24"/>
    <x v="2"/>
    <x v="3"/>
    <x v="1"/>
    <d v="2016-06-27T00:00:00"/>
    <d v="2020-09-20T00:00:00"/>
    <s v="Chennai"/>
    <s v="Tamil Nadu"/>
    <n v="0"/>
    <s v="Chennai"/>
    <n v="6858"/>
  </r>
  <r>
    <x v="1227"/>
    <x v="25"/>
    <x v="0"/>
    <s v="Research &amp; Development"/>
    <x v="1"/>
    <x v="2"/>
    <x v="5"/>
    <x v="2"/>
    <n v="7257"/>
    <n v="50"/>
    <x v="0"/>
    <x v="0"/>
    <x v="1"/>
    <x v="1"/>
    <x v="9"/>
    <x v="3"/>
    <x v="1"/>
    <x v="0"/>
    <x v="16"/>
    <x v="6"/>
    <x v="0"/>
    <x v="1"/>
    <x v="16"/>
    <x v="0"/>
    <x v="3"/>
    <x v="0"/>
    <d v="2025-03-06T00:00:00"/>
    <m/>
    <s v="Chennai"/>
    <s v="Tamil Nadu"/>
    <n v="0"/>
    <s v="Chennai"/>
    <n v="7257"/>
  </r>
  <r>
    <x v="1228"/>
    <x v="23"/>
    <x v="0"/>
    <s v="Operations"/>
    <x v="11"/>
    <x v="2"/>
    <x v="5"/>
    <x v="3"/>
    <n v="10529"/>
    <n v="105"/>
    <x v="0"/>
    <x v="2"/>
    <x v="0"/>
    <x v="2"/>
    <x v="7"/>
    <x v="3"/>
    <x v="3"/>
    <x v="4"/>
    <x v="30"/>
    <x v="3"/>
    <x v="0"/>
    <x v="0"/>
    <x v="20"/>
    <x v="0"/>
    <x v="0"/>
    <x v="0"/>
    <d v="2018-10-09T00:00:00"/>
    <m/>
    <s v="Ahmedabad"/>
    <s v="Gujarat"/>
    <n v="0"/>
    <s v="Ahmedabad"/>
    <n v="10529"/>
  </r>
  <r>
    <x v="1229"/>
    <x v="12"/>
    <x v="1"/>
    <s v="Sales"/>
    <x v="4"/>
    <x v="1"/>
    <x v="3"/>
    <x v="1"/>
    <n v="7362"/>
    <n v="71"/>
    <x v="0"/>
    <x v="2"/>
    <x v="0"/>
    <x v="0"/>
    <x v="8"/>
    <x v="2"/>
    <x v="5"/>
    <x v="0"/>
    <x v="14"/>
    <x v="6"/>
    <x v="0"/>
    <x v="0"/>
    <x v="4"/>
    <x v="1"/>
    <x v="0"/>
    <x v="0"/>
    <d v="2019-03-14T00:00:00"/>
    <m/>
    <s v="Hyderabad"/>
    <s v="Telangana"/>
    <n v="0"/>
    <s v="Hyderabad"/>
    <n v="7362"/>
  </r>
  <r>
    <x v="1230"/>
    <x v="1"/>
    <x v="0"/>
    <s v="Sales"/>
    <x v="4"/>
    <x v="1"/>
    <x v="0"/>
    <x v="0"/>
    <n v="7854"/>
    <n v="71"/>
    <x v="1"/>
    <x v="3"/>
    <x v="3"/>
    <x v="0"/>
    <x v="2"/>
    <x v="2"/>
    <x v="2"/>
    <x v="0"/>
    <x v="7"/>
    <x v="0"/>
    <x v="1"/>
    <x v="0"/>
    <x v="24"/>
    <x v="0"/>
    <x v="1"/>
    <x v="0"/>
    <d v="2017-11-02T00:00:00"/>
    <m/>
    <s v="Kochi"/>
    <s v="Kerala"/>
    <n v="0"/>
    <s v="Kochi"/>
    <n v="7854"/>
  </r>
  <r>
    <x v="1231"/>
    <x v="25"/>
    <x v="0"/>
    <s v="Human Resources"/>
    <x v="13"/>
    <x v="0"/>
    <x v="5"/>
    <x v="1"/>
    <n v="9793"/>
    <n v="93"/>
    <x v="0"/>
    <x v="0"/>
    <x v="3"/>
    <x v="3"/>
    <x v="2"/>
    <x v="2"/>
    <x v="2"/>
    <x v="0"/>
    <x v="16"/>
    <x v="1"/>
    <x v="0"/>
    <x v="0"/>
    <x v="2"/>
    <x v="2"/>
    <x v="0"/>
    <x v="0"/>
    <d v="2018-09-04T00:00:00"/>
    <m/>
    <s v="Delhi"/>
    <s v="Delhi"/>
    <n v="0"/>
    <s v="Delhi"/>
    <n v="9793"/>
  </r>
  <r>
    <x v="1232"/>
    <x v="11"/>
    <x v="0"/>
    <s v="Sales"/>
    <x v="4"/>
    <x v="1"/>
    <x v="3"/>
    <x v="2"/>
    <n v="5591"/>
    <n v="97"/>
    <x v="0"/>
    <x v="0"/>
    <x v="1"/>
    <x v="0"/>
    <x v="8"/>
    <x v="3"/>
    <x v="1"/>
    <x v="6"/>
    <x v="14"/>
    <x v="2"/>
    <x v="0"/>
    <x v="0"/>
    <x v="27"/>
    <x v="0"/>
    <x v="1"/>
    <x v="0"/>
    <d v="2015-07-09T00:00:00"/>
    <m/>
    <s v="Kolkata"/>
    <s v="West Bengal"/>
    <n v="0"/>
    <s v="Kolkata"/>
    <n v="5591"/>
  </r>
  <r>
    <x v="1233"/>
    <x v="5"/>
    <x v="0"/>
    <s v="Finance"/>
    <x v="14"/>
    <x v="1"/>
    <x v="1"/>
    <x v="0"/>
    <n v="9621"/>
    <n v="89"/>
    <x v="0"/>
    <x v="3"/>
    <x v="3"/>
    <x v="0"/>
    <x v="10"/>
    <x v="6"/>
    <x v="6"/>
    <x v="4"/>
    <x v="6"/>
    <x v="4"/>
    <x v="1"/>
    <x v="0"/>
    <x v="1"/>
    <x v="1"/>
    <x v="1"/>
    <x v="0"/>
    <d v="2025-06-12T00:00:00"/>
    <m/>
    <s v="Ahmedabad"/>
    <s v="Gujarat"/>
    <n v="0"/>
    <s v="Ahmedabad"/>
    <n v="9621"/>
  </r>
  <r>
    <x v="1234"/>
    <x v="39"/>
    <x v="1"/>
    <s v="Sales"/>
    <x v="4"/>
    <x v="0"/>
    <x v="5"/>
    <x v="0"/>
    <n v="10503"/>
    <n v="40"/>
    <x v="1"/>
    <x v="0"/>
    <x v="0"/>
    <x v="2"/>
    <x v="7"/>
    <x v="3"/>
    <x v="5"/>
    <x v="0"/>
    <x v="16"/>
    <x v="2"/>
    <x v="1"/>
    <x v="0"/>
    <x v="5"/>
    <x v="0"/>
    <x v="0"/>
    <x v="0"/>
    <d v="2018-09-07T00:00:00"/>
    <m/>
    <s v="Mumbai"/>
    <s v="Maharashtra"/>
    <n v="0"/>
    <s v="Mumbai"/>
    <n v="10503"/>
  </r>
  <r>
    <x v="1235"/>
    <x v="4"/>
    <x v="1"/>
    <s v="Sales"/>
    <x v="8"/>
    <x v="1"/>
    <x v="2"/>
    <x v="1"/>
    <n v="7442"/>
    <n v="113"/>
    <x v="1"/>
    <x v="3"/>
    <x v="1"/>
    <x v="3"/>
    <x v="9"/>
    <x v="3"/>
    <x v="1"/>
    <x v="3"/>
    <x v="5"/>
    <x v="0"/>
    <x v="0"/>
    <x v="2"/>
    <x v="23"/>
    <x v="0"/>
    <x v="0"/>
    <x v="1"/>
    <d v="2024-06-23T00:00:00"/>
    <d v="2026-07-19T00:00:00"/>
    <s v="Kochi"/>
    <s v="Kerala"/>
    <n v="0"/>
    <s v="Kochi"/>
    <n v="7442"/>
  </r>
  <r>
    <x v="1236"/>
    <x v="25"/>
    <x v="0"/>
    <s v="Sales"/>
    <x v="13"/>
    <x v="0"/>
    <x v="2"/>
    <x v="0"/>
    <n v="8337"/>
    <n v="103"/>
    <x v="0"/>
    <x v="1"/>
    <x v="0"/>
    <x v="2"/>
    <x v="10"/>
    <x v="3"/>
    <x v="2"/>
    <x v="1"/>
    <x v="5"/>
    <x v="6"/>
    <x v="0"/>
    <x v="2"/>
    <x v="15"/>
    <x v="2"/>
    <x v="3"/>
    <x v="0"/>
    <d v="2023-06-15T00:00:00"/>
    <m/>
    <s v="Bengaluru"/>
    <s v="Karnataka"/>
    <n v="0"/>
    <s v="Bengaluru"/>
    <n v="8337"/>
  </r>
  <r>
    <x v="1237"/>
    <x v="36"/>
    <x v="1"/>
    <s v="Research &amp; Development"/>
    <x v="9"/>
    <x v="1"/>
    <x v="4"/>
    <x v="1"/>
    <n v="5964"/>
    <n v="94"/>
    <x v="0"/>
    <x v="3"/>
    <x v="1"/>
    <x v="0"/>
    <x v="2"/>
    <x v="2"/>
    <x v="2"/>
    <x v="0"/>
    <x v="8"/>
    <x v="0"/>
    <x v="0"/>
    <x v="0"/>
    <x v="14"/>
    <x v="0"/>
    <x v="0"/>
    <x v="0"/>
    <d v="2022-10-24T00:00:00"/>
    <m/>
    <s v="Kolkata"/>
    <s v="West Bengal"/>
    <n v="0"/>
    <s v="Kolkata"/>
    <n v="5964"/>
  </r>
  <r>
    <x v="1238"/>
    <x v="9"/>
    <x v="0"/>
    <s v="Sales"/>
    <x v="8"/>
    <x v="1"/>
    <x v="1"/>
    <x v="1"/>
    <n v="7953"/>
    <n v="77"/>
    <x v="1"/>
    <x v="0"/>
    <x v="2"/>
    <x v="0"/>
    <x v="8"/>
    <x v="6"/>
    <x v="2"/>
    <x v="6"/>
    <x v="29"/>
    <x v="0"/>
    <x v="0"/>
    <x v="0"/>
    <x v="13"/>
    <x v="1"/>
    <x v="0"/>
    <x v="0"/>
    <d v="2019-03-25T00:00:00"/>
    <m/>
    <s v="Kolkata"/>
    <s v="West Bengal"/>
    <n v="0"/>
    <s v="Kolkata"/>
    <n v="7953"/>
  </r>
  <r>
    <x v="1239"/>
    <x v="15"/>
    <x v="1"/>
    <s v="Sales"/>
    <x v="13"/>
    <x v="1"/>
    <x v="0"/>
    <x v="0"/>
    <n v="9372"/>
    <n v="96"/>
    <x v="0"/>
    <x v="3"/>
    <x v="1"/>
    <x v="1"/>
    <x v="12"/>
    <x v="3"/>
    <x v="2"/>
    <x v="9"/>
    <x v="12"/>
    <x v="2"/>
    <x v="0"/>
    <x v="0"/>
    <x v="6"/>
    <x v="0"/>
    <x v="1"/>
    <x v="0"/>
    <d v="2021-11-02T00:00:00"/>
    <m/>
    <s v="Hyderabad"/>
    <s v="Telangana"/>
    <n v="0"/>
    <s v="Hyderabad"/>
    <n v="9372"/>
  </r>
  <r>
    <x v="1240"/>
    <x v="29"/>
    <x v="0"/>
    <s v="Operations"/>
    <x v="2"/>
    <x v="1"/>
    <x v="1"/>
    <x v="0"/>
    <n v="9562"/>
    <n v="92"/>
    <x v="0"/>
    <x v="0"/>
    <x v="2"/>
    <x v="1"/>
    <x v="2"/>
    <x v="2"/>
    <x v="2"/>
    <x v="0"/>
    <x v="19"/>
    <x v="6"/>
    <x v="0"/>
    <x v="2"/>
    <x v="3"/>
    <x v="1"/>
    <x v="1"/>
    <x v="0"/>
    <d v="2018-11-24T00:00:00"/>
    <m/>
    <s v="Delhi"/>
    <s v="Delhi"/>
    <n v="0"/>
    <s v="Delhi"/>
    <n v="9562"/>
  </r>
  <r>
    <x v="1241"/>
    <x v="5"/>
    <x v="0"/>
    <s v="Research &amp; Development"/>
    <x v="10"/>
    <x v="2"/>
    <x v="5"/>
    <x v="1"/>
    <n v="6957"/>
    <n v="52"/>
    <x v="0"/>
    <x v="3"/>
    <x v="3"/>
    <x v="3"/>
    <x v="3"/>
    <x v="6"/>
    <x v="1"/>
    <x v="3"/>
    <x v="19"/>
    <x v="4"/>
    <x v="0"/>
    <x v="0"/>
    <x v="9"/>
    <x v="1"/>
    <x v="2"/>
    <x v="0"/>
    <d v="2023-01-07T00:00:00"/>
    <m/>
    <s v="Kolkata"/>
    <s v="West Bengal"/>
    <n v="0"/>
    <s v="Kolkata"/>
    <n v="6957"/>
  </r>
  <r>
    <x v="1242"/>
    <x v="27"/>
    <x v="1"/>
    <s v="Research &amp; Development"/>
    <x v="9"/>
    <x v="1"/>
    <x v="5"/>
    <x v="0"/>
    <n v="7650"/>
    <n v="69"/>
    <x v="0"/>
    <x v="3"/>
    <x v="0"/>
    <x v="2"/>
    <x v="10"/>
    <x v="3"/>
    <x v="1"/>
    <x v="7"/>
    <x v="6"/>
    <x v="5"/>
    <x v="0"/>
    <x v="2"/>
    <x v="29"/>
    <x v="1"/>
    <x v="3"/>
    <x v="0"/>
    <d v="2024-02-01T00:00:00"/>
    <m/>
    <s v="Pune"/>
    <s v="Maharashtra"/>
    <n v="0"/>
    <s v="Pune"/>
    <n v="7650"/>
  </r>
  <r>
    <x v="1243"/>
    <x v="13"/>
    <x v="1"/>
    <s v="Sales"/>
    <x v="8"/>
    <x v="1"/>
    <x v="5"/>
    <x v="1"/>
    <n v="8342"/>
    <n v="27"/>
    <x v="0"/>
    <x v="1"/>
    <x v="1"/>
    <x v="0"/>
    <x v="2"/>
    <x v="2"/>
    <x v="2"/>
    <x v="0"/>
    <x v="22"/>
    <x v="1"/>
    <x v="0"/>
    <x v="2"/>
    <x v="14"/>
    <x v="0"/>
    <x v="3"/>
    <x v="0"/>
    <d v="2022-10-22T00:00:00"/>
    <m/>
    <s v="Bengaluru"/>
    <s v="Karnataka"/>
    <n v="0"/>
    <s v="Bengaluru"/>
    <n v="8342"/>
  </r>
  <r>
    <x v="1244"/>
    <x v="12"/>
    <x v="0"/>
    <s v="Research &amp; Development"/>
    <x v="1"/>
    <x v="1"/>
    <x v="2"/>
    <x v="3"/>
    <n v="10033"/>
    <n v="25"/>
    <x v="0"/>
    <x v="0"/>
    <x v="0"/>
    <x v="3"/>
    <x v="9"/>
    <x v="6"/>
    <x v="1"/>
    <x v="0"/>
    <x v="13"/>
    <x v="5"/>
    <x v="0"/>
    <x v="0"/>
    <x v="21"/>
    <x v="0"/>
    <x v="2"/>
    <x v="0"/>
    <d v="2019-06-18T00:00:00"/>
    <m/>
    <s v="Kolkata"/>
    <s v="West Bengal"/>
    <n v="0"/>
    <s v="Kolkata"/>
    <n v="10033"/>
  </r>
  <r>
    <x v="1245"/>
    <x v="0"/>
    <x v="1"/>
    <s v="Research &amp; Development"/>
    <x v="10"/>
    <x v="0"/>
    <x v="5"/>
    <x v="0"/>
    <m/>
    <n v="73"/>
    <x v="0"/>
    <x v="3"/>
    <x v="0"/>
    <x v="3"/>
    <x v="5"/>
    <x v="3"/>
    <x v="2"/>
    <x v="0"/>
    <x v="2"/>
    <x v="4"/>
    <x v="0"/>
    <x v="0"/>
    <x v="12"/>
    <x v="0"/>
    <x v="1"/>
    <x v="1"/>
    <d v="2024-03-16T00:00:00"/>
    <d v="2026-03-15T00:00:00"/>
    <s v="Bengaluru"/>
    <s v="Karnataka"/>
    <n v="0"/>
    <s v="Bengaluru"/>
    <n v="8287.5377926421406"/>
  </r>
  <r>
    <x v="1246"/>
    <x v="34"/>
    <x v="1"/>
    <s v="Finance"/>
    <x v="14"/>
    <x v="2"/>
    <x v="4"/>
    <x v="1"/>
    <n v="6346"/>
    <n v="96"/>
    <x v="0"/>
    <x v="1"/>
    <x v="1"/>
    <x v="2"/>
    <x v="2"/>
    <x v="2"/>
    <x v="2"/>
    <x v="0"/>
    <x v="28"/>
    <x v="0"/>
    <x v="0"/>
    <x v="0"/>
    <x v="25"/>
    <x v="1"/>
    <x v="1"/>
    <x v="1"/>
    <d v="2015-02-03T00:00:00"/>
    <d v="2017-11-21T00:00:00"/>
    <s v="Bengaluru"/>
    <s v="Karnataka"/>
    <n v="0"/>
    <s v="Bengaluru"/>
    <n v="6346"/>
  </r>
  <r>
    <x v="1247"/>
    <x v="27"/>
    <x v="0"/>
    <s v="Sales"/>
    <x v="13"/>
    <x v="1"/>
    <x v="1"/>
    <x v="1"/>
    <n v="8739"/>
    <n v="98"/>
    <x v="1"/>
    <x v="1"/>
    <x v="0"/>
    <x v="0"/>
    <x v="9"/>
    <x v="2"/>
    <x v="1"/>
    <x v="1"/>
    <x v="18"/>
    <x v="3"/>
    <x v="0"/>
    <x v="0"/>
    <x v="2"/>
    <x v="0"/>
    <x v="1"/>
    <x v="1"/>
    <d v="2022-12-17T00:00:00"/>
    <d v="2024-07-25T00:00:00"/>
    <s v="Mumbai"/>
    <s v="Maharashtra"/>
    <n v="0"/>
    <s v="Mumbai"/>
    <n v="8739"/>
  </r>
  <r>
    <x v="1248"/>
    <x v="6"/>
    <x v="1"/>
    <s v="Operations"/>
    <x v="2"/>
    <x v="2"/>
    <x v="4"/>
    <x v="3"/>
    <n v="12498"/>
    <n v="103"/>
    <x v="0"/>
    <x v="2"/>
    <x v="0"/>
    <x v="2"/>
    <x v="8"/>
    <x v="5"/>
    <x v="6"/>
    <x v="1"/>
    <x v="0"/>
    <x v="5"/>
    <x v="0"/>
    <x v="2"/>
    <x v="7"/>
    <x v="0"/>
    <x v="3"/>
    <x v="0"/>
    <d v="2024-03-18T00:00:00"/>
    <m/>
    <s v="Mumbai"/>
    <s v="Maharashtra"/>
    <n v="0"/>
    <s v="Mumbai"/>
    <n v="12498"/>
  </r>
  <r>
    <x v="1249"/>
    <x v="27"/>
    <x v="1"/>
    <s v="Operations"/>
    <x v="11"/>
    <x v="3"/>
    <x v="0"/>
    <x v="3"/>
    <n v="10339"/>
    <n v="62"/>
    <x v="0"/>
    <x v="0"/>
    <x v="1"/>
    <x v="3"/>
    <x v="5"/>
    <x v="2"/>
    <x v="3"/>
    <x v="0"/>
    <x v="10"/>
    <x v="2"/>
    <x v="0"/>
    <x v="0"/>
    <x v="2"/>
    <x v="0"/>
    <x v="3"/>
    <x v="0"/>
    <d v="2022-02-25T00:00:00"/>
    <m/>
    <s v="Hyderabad"/>
    <s v="Telangana"/>
    <n v="0"/>
    <s v="Hyderabad"/>
    <n v="10339"/>
  </r>
  <r>
    <x v="1250"/>
    <x v="14"/>
    <x v="0"/>
    <s v="Sales"/>
    <x v="4"/>
    <x v="0"/>
    <x v="5"/>
    <x v="2"/>
    <n v="6913"/>
    <n v="76"/>
    <x v="0"/>
    <x v="0"/>
    <x v="1"/>
    <x v="2"/>
    <x v="7"/>
    <x v="2"/>
    <x v="3"/>
    <x v="0"/>
    <x v="0"/>
    <x v="5"/>
    <x v="0"/>
    <x v="0"/>
    <x v="4"/>
    <x v="0"/>
    <x v="0"/>
    <x v="0"/>
    <d v="2020-04-05T00:00:00"/>
    <m/>
    <s v="Ahmedabad"/>
    <s v="Gujarat"/>
    <n v="0"/>
    <s v="Ahmedabad"/>
    <n v="6913"/>
  </r>
  <r>
    <x v="1251"/>
    <x v="26"/>
    <x v="0"/>
    <s v="Sales"/>
    <x v="4"/>
    <x v="3"/>
    <x v="1"/>
    <x v="1"/>
    <n v="6324"/>
    <n v="102"/>
    <x v="1"/>
    <x v="1"/>
    <x v="3"/>
    <x v="0"/>
    <x v="8"/>
    <x v="6"/>
    <x v="4"/>
    <x v="0"/>
    <x v="20"/>
    <x v="6"/>
    <x v="0"/>
    <x v="0"/>
    <x v="3"/>
    <x v="2"/>
    <x v="2"/>
    <x v="1"/>
    <d v="2025-04-22T00:00:00"/>
    <d v="2026-01-06T00:00:00"/>
    <s v="Chennai"/>
    <s v="Tamil Nadu"/>
    <n v="0"/>
    <s v="Chennai"/>
    <n v="6324"/>
  </r>
  <r>
    <x v="1252"/>
    <x v="19"/>
    <x v="1"/>
    <s v="Sales"/>
    <x v="13"/>
    <x v="0"/>
    <x v="2"/>
    <x v="1"/>
    <n v="7226"/>
    <n v="28"/>
    <x v="0"/>
    <x v="2"/>
    <x v="2"/>
    <x v="2"/>
    <x v="9"/>
    <x v="3"/>
    <x v="1"/>
    <x v="1"/>
    <x v="11"/>
    <x v="3"/>
    <x v="0"/>
    <x v="0"/>
    <x v="29"/>
    <x v="1"/>
    <x v="2"/>
    <x v="0"/>
    <d v="2015-05-31T00:00:00"/>
    <m/>
    <s v="Kolkata"/>
    <s v="West Bengal"/>
    <n v="0"/>
    <s v="Kolkata"/>
    <n v="7226"/>
  </r>
  <r>
    <x v="1253"/>
    <x v="0"/>
    <x v="1"/>
    <s v="Finance"/>
    <x v="3"/>
    <x v="1"/>
    <x v="1"/>
    <x v="3"/>
    <n v="10671"/>
    <n v="83"/>
    <x v="0"/>
    <x v="3"/>
    <x v="2"/>
    <x v="3"/>
    <x v="8"/>
    <x v="2"/>
    <x v="2"/>
    <x v="0"/>
    <x v="1"/>
    <x v="1"/>
    <x v="0"/>
    <x v="0"/>
    <x v="9"/>
    <x v="2"/>
    <x v="0"/>
    <x v="1"/>
    <d v="2025-05-07T00:00:00"/>
    <d v="2025-08-17T00:00:00"/>
    <s v="Coimbatore"/>
    <s v="Tamil Nadu"/>
    <n v="0"/>
    <s v="Coimbatore"/>
    <n v="10671"/>
  </r>
  <r>
    <x v="1254"/>
    <x v="12"/>
    <x v="0"/>
    <s v="Sales"/>
    <x v="8"/>
    <x v="0"/>
    <x v="5"/>
    <x v="3"/>
    <n v="9515"/>
    <n v="62"/>
    <x v="0"/>
    <x v="2"/>
    <x v="2"/>
    <x v="0"/>
    <x v="2"/>
    <x v="2"/>
    <x v="2"/>
    <x v="0"/>
    <x v="7"/>
    <x v="4"/>
    <x v="1"/>
    <x v="0"/>
    <x v="24"/>
    <x v="2"/>
    <x v="1"/>
    <x v="0"/>
    <d v="2017-12-21T00:00:00"/>
    <m/>
    <s v="Hyderabad"/>
    <s v="Telangana"/>
    <n v="0"/>
    <s v="Hyderabad"/>
    <n v="9515"/>
  </r>
  <r>
    <x v="1255"/>
    <x v="35"/>
    <x v="0"/>
    <s v="Operations"/>
    <x v="11"/>
    <x v="1"/>
    <x v="4"/>
    <x v="0"/>
    <n v="7451"/>
    <n v="56"/>
    <x v="0"/>
    <x v="2"/>
    <x v="2"/>
    <x v="1"/>
    <x v="8"/>
    <x v="3"/>
    <x v="6"/>
    <x v="2"/>
    <x v="20"/>
    <x v="4"/>
    <x v="0"/>
    <x v="0"/>
    <x v="13"/>
    <x v="0"/>
    <x v="3"/>
    <x v="1"/>
    <d v="2019-08-02T00:00:00"/>
    <d v="2024-10-17T00:00:00"/>
    <s v="Mumbai"/>
    <s v="Maharashtra"/>
    <n v="0"/>
    <s v="Mumbai"/>
    <n v="7451"/>
  </r>
  <r>
    <x v="1256"/>
    <x v="6"/>
    <x v="0"/>
    <s v="IT"/>
    <x v="7"/>
    <x v="0"/>
    <x v="5"/>
    <x v="1"/>
    <n v="8804"/>
    <n v="79"/>
    <x v="0"/>
    <x v="1"/>
    <x v="0"/>
    <x v="2"/>
    <x v="1"/>
    <x v="1"/>
    <x v="2"/>
    <x v="2"/>
    <x v="5"/>
    <x v="0"/>
    <x v="0"/>
    <x v="0"/>
    <x v="29"/>
    <x v="0"/>
    <x v="0"/>
    <x v="0"/>
    <d v="2017-12-26T00:00:00"/>
    <m/>
    <s v="Chennai"/>
    <s v="Tamil Nadu"/>
    <n v="0"/>
    <s v="Chennai"/>
    <n v="8804"/>
  </r>
  <r>
    <x v="1257"/>
    <x v="33"/>
    <x v="1"/>
    <s v="IT"/>
    <x v="0"/>
    <x v="1"/>
    <x v="4"/>
    <x v="3"/>
    <n v="11781"/>
    <n v="57"/>
    <x v="1"/>
    <x v="1"/>
    <x v="1"/>
    <x v="2"/>
    <x v="8"/>
    <x v="0"/>
    <x v="3"/>
    <x v="1"/>
    <x v="26"/>
    <x v="0"/>
    <x v="0"/>
    <x v="2"/>
    <x v="15"/>
    <x v="0"/>
    <x v="3"/>
    <x v="0"/>
    <d v="2025-12-26T00:00:00"/>
    <m/>
    <s v="Kolkata"/>
    <s v="West Bengal"/>
    <n v="0"/>
    <s v="Kolkata"/>
    <n v="11781"/>
  </r>
  <r>
    <x v="1258"/>
    <x v="15"/>
    <x v="1"/>
    <s v="Human Resources"/>
    <x v="12"/>
    <x v="1"/>
    <x v="3"/>
    <x v="2"/>
    <n v="6255"/>
    <n v="81"/>
    <x v="1"/>
    <x v="2"/>
    <x v="1"/>
    <x v="3"/>
    <x v="9"/>
    <x v="6"/>
    <x v="1"/>
    <x v="1"/>
    <x v="12"/>
    <x v="1"/>
    <x v="0"/>
    <x v="0"/>
    <x v="5"/>
    <x v="0"/>
    <x v="0"/>
    <x v="0"/>
    <d v="2019-03-16T00:00:00"/>
    <m/>
    <s v="Kochi"/>
    <s v="Kerala"/>
    <n v="0"/>
    <s v="Kochi"/>
    <n v="6255"/>
  </r>
  <r>
    <x v="1259"/>
    <x v="21"/>
    <x v="0"/>
    <s v="Operations"/>
    <x v="5"/>
    <x v="0"/>
    <x v="5"/>
    <x v="1"/>
    <n v="8803"/>
    <n v="89"/>
    <x v="0"/>
    <x v="2"/>
    <x v="0"/>
    <x v="1"/>
    <x v="4"/>
    <x v="6"/>
    <x v="2"/>
    <x v="3"/>
    <x v="25"/>
    <x v="2"/>
    <x v="1"/>
    <x v="0"/>
    <x v="3"/>
    <x v="0"/>
    <x v="3"/>
    <x v="0"/>
    <d v="2019-04-29T00:00:00"/>
    <m/>
    <s v="Kolkata"/>
    <s v="West Bengal"/>
    <n v="0"/>
    <s v="Kolkata"/>
    <n v="8803"/>
  </r>
  <r>
    <x v="1260"/>
    <x v="11"/>
    <x v="1"/>
    <s v="Sales"/>
    <x v="8"/>
    <x v="0"/>
    <x v="5"/>
    <x v="1"/>
    <n v="7279"/>
    <n v="73"/>
    <x v="1"/>
    <x v="0"/>
    <x v="0"/>
    <x v="3"/>
    <x v="10"/>
    <x v="3"/>
    <x v="2"/>
    <x v="3"/>
    <x v="1"/>
    <x v="3"/>
    <x v="0"/>
    <x v="0"/>
    <x v="9"/>
    <x v="2"/>
    <x v="1"/>
    <x v="0"/>
    <d v="2021-09-12T00:00:00"/>
    <m/>
    <s v="Chennai"/>
    <s v="Tamil Nadu"/>
    <n v="0"/>
    <s v="Chennai"/>
    <n v="7279"/>
  </r>
  <r>
    <x v="1261"/>
    <x v="20"/>
    <x v="1"/>
    <s v="Research &amp; Development"/>
    <x v="9"/>
    <x v="3"/>
    <x v="2"/>
    <x v="1"/>
    <n v="5164"/>
    <n v="79"/>
    <x v="0"/>
    <x v="0"/>
    <x v="0"/>
    <x v="3"/>
    <x v="0"/>
    <x v="3"/>
    <x v="2"/>
    <x v="10"/>
    <x v="9"/>
    <x v="2"/>
    <x v="0"/>
    <x v="0"/>
    <x v="12"/>
    <x v="1"/>
    <x v="0"/>
    <x v="0"/>
    <d v="2017-09-27T00:00:00"/>
    <m/>
    <s v="Kolkata"/>
    <s v="West Bengal"/>
    <n v="0"/>
    <s v="Kolkata"/>
    <n v="5164"/>
  </r>
  <r>
    <x v="1262"/>
    <x v="25"/>
    <x v="0"/>
    <s v="Research &amp; Development"/>
    <x v="1"/>
    <x v="2"/>
    <x v="1"/>
    <x v="1"/>
    <n v="7655"/>
    <n v="62"/>
    <x v="0"/>
    <x v="1"/>
    <x v="0"/>
    <x v="2"/>
    <x v="2"/>
    <x v="2"/>
    <x v="2"/>
    <x v="0"/>
    <x v="38"/>
    <x v="2"/>
    <x v="0"/>
    <x v="0"/>
    <x v="23"/>
    <x v="0"/>
    <x v="2"/>
    <x v="0"/>
    <d v="2018-09-18T00:00:00"/>
    <m/>
    <s v="Ahmedabad"/>
    <s v="Gujarat"/>
    <n v="0"/>
    <s v="Ahmedabad"/>
    <n v="7655"/>
  </r>
  <r>
    <x v="1263"/>
    <x v="11"/>
    <x v="0"/>
    <s v="Operations"/>
    <x v="11"/>
    <x v="1"/>
    <x v="5"/>
    <x v="1"/>
    <n v="7297"/>
    <n v="31"/>
    <x v="0"/>
    <x v="2"/>
    <x v="1"/>
    <x v="1"/>
    <x v="10"/>
    <x v="2"/>
    <x v="7"/>
    <x v="3"/>
    <x v="1"/>
    <x v="4"/>
    <x v="0"/>
    <x v="0"/>
    <x v="28"/>
    <x v="1"/>
    <x v="3"/>
    <x v="0"/>
    <d v="2017-04-13T00:00:00"/>
    <m/>
    <s v="Delhi"/>
    <s v="Delhi"/>
    <n v="0"/>
    <s v="Delhi"/>
    <n v="7297"/>
  </r>
  <r>
    <x v="1264"/>
    <x v="2"/>
    <x v="0"/>
    <s v="Human Resources"/>
    <x v="13"/>
    <x v="1"/>
    <x v="5"/>
    <x v="1"/>
    <n v="6683"/>
    <n v="57"/>
    <x v="0"/>
    <x v="3"/>
    <x v="0"/>
    <x v="1"/>
    <x v="3"/>
    <x v="3"/>
    <x v="2"/>
    <x v="0"/>
    <x v="0"/>
    <x v="6"/>
    <x v="0"/>
    <x v="0"/>
    <x v="0"/>
    <x v="2"/>
    <x v="0"/>
    <x v="0"/>
    <d v="2022-12-08T00:00:00"/>
    <m/>
    <s v="Coimbatore"/>
    <s v="Tamil Nadu"/>
    <n v="0"/>
    <s v="Coimbatore"/>
    <n v="6683"/>
  </r>
  <r>
    <x v="1265"/>
    <x v="35"/>
    <x v="0"/>
    <s v="IT"/>
    <x v="0"/>
    <x v="1"/>
    <x v="0"/>
    <x v="0"/>
    <n v="8976"/>
    <n v="77"/>
    <x v="0"/>
    <x v="3"/>
    <x v="2"/>
    <x v="0"/>
    <x v="2"/>
    <x v="2"/>
    <x v="2"/>
    <x v="0"/>
    <x v="17"/>
    <x v="5"/>
    <x v="0"/>
    <x v="2"/>
    <x v="4"/>
    <x v="1"/>
    <x v="2"/>
    <x v="0"/>
    <d v="2016-04-22T00:00:00"/>
    <m/>
    <s v="Pune"/>
    <s v="Maharashtra"/>
    <n v="0"/>
    <s v="Pune"/>
    <n v="8976"/>
  </r>
  <r>
    <x v="1266"/>
    <x v="37"/>
    <x v="0"/>
    <s v="Sales"/>
    <x v="13"/>
    <x v="1"/>
    <x v="0"/>
    <x v="2"/>
    <n v="4063"/>
    <n v="59"/>
    <x v="0"/>
    <x v="1"/>
    <x v="2"/>
    <x v="1"/>
    <x v="7"/>
    <x v="2"/>
    <x v="1"/>
    <x v="0"/>
    <x v="2"/>
    <x v="5"/>
    <x v="0"/>
    <x v="2"/>
    <x v="26"/>
    <x v="0"/>
    <x v="2"/>
    <x v="0"/>
    <d v="2022-04-13T00:00:00"/>
    <m/>
    <s v="Delhi"/>
    <s v="Delhi"/>
    <n v="0"/>
    <s v="Delhi"/>
    <n v="4063"/>
  </r>
  <r>
    <x v="1267"/>
    <x v="31"/>
    <x v="1"/>
    <s v="Operations"/>
    <x v="2"/>
    <x v="1"/>
    <x v="2"/>
    <x v="1"/>
    <n v="7460"/>
    <n v="29"/>
    <x v="1"/>
    <x v="0"/>
    <x v="2"/>
    <x v="2"/>
    <x v="7"/>
    <x v="5"/>
    <x v="3"/>
    <x v="4"/>
    <x v="0"/>
    <x v="3"/>
    <x v="0"/>
    <x v="0"/>
    <x v="29"/>
    <x v="2"/>
    <x v="3"/>
    <x v="0"/>
    <d v="2019-01-06T00:00:00"/>
    <m/>
    <s v="Kolkata"/>
    <s v="West Bengal"/>
    <n v="0"/>
    <s v="Kolkata"/>
    <n v="7460"/>
  </r>
  <r>
    <x v="1268"/>
    <x v="32"/>
    <x v="1"/>
    <s v="Research &amp; Development"/>
    <x v="10"/>
    <x v="0"/>
    <x v="4"/>
    <x v="2"/>
    <n v="6819"/>
    <n v="73"/>
    <x v="1"/>
    <x v="1"/>
    <x v="0"/>
    <x v="3"/>
    <x v="12"/>
    <x v="2"/>
    <x v="2"/>
    <x v="0"/>
    <x v="24"/>
    <x v="0"/>
    <x v="0"/>
    <x v="0"/>
    <x v="7"/>
    <x v="0"/>
    <x v="2"/>
    <x v="0"/>
    <d v="2016-03-06T00:00:00"/>
    <m/>
    <s v="Ahmedabad"/>
    <s v="Gujarat"/>
    <n v="0"/>
    <s v="Ahmedabad"/>
    <n v="6819"/>
  </r>
  <r>
    <x v="1269"/>
    <x v="10"/>
    <x v="0"/>
    <s v="Research &amp; Development"/>
    <x v="10"/>
    <x v="1"/>
    <x v="3"/>
    <x v="1"/>
    <n v="8967"/>
    <n v="76"/>
    <x v="0"/>
    <x v="0"/>
    <x v="3"/>
    <x v="0"/>
    <x v="12"/>
    <x v="5"/>
    <x v="0"/>
    <x v="1"/>
    <x v="33"/>
    <x v="2"/>
    <x v="0"/>
    <x v="0"/>
    <x v="18"/>
    <x v="0"/>
    <x v="0"/>
    <x v="0"/>
    <d v="2025-08-25T00:00:00"/>
    <m/>
    <s v="Pune"/>
    <s v="Maharashtra"/>
    <n v="0"/>
    <s v="Pune"/>
    <n v="8967"/>
  </r>
  <r>
    <x v="1270"/>
    <x v="17"/>
    <x v="1"/>
    <s v="Operations"/>
    <x v="5"/>
    <x v="0"/>
    <x v="1"/>
    <x v="1"/>
    <n v="6824"/>
    <n v="108"/>
    <x v="0"/>
    <x v="0"/>
    <x v="1"/>
    <x v="2"/>
    <x v="4"/>
    <x v="6"/>
    <x v="2"/>
    <x v="3"/>
    <x v="25"/>
    <x v="4"/>
    <x v="0"/>
    <x v="0"/>
    <x v="21"/>
    <x v="0"/>
    <x v="3"/>
    <x v="0"/>
    <d v="2018-10-06T00:00:00"/>
    <m/>
    <s v="Delhi"/>
    <s v="Delhi"/>
    <n v="0"/>
    <s v="Delhi"/>
    <n v="6824"/>
  </r>
  <r>
    <x v="1271"/>
    <x v="15"/>
    <x v="1"/>
    <s v="Research &amp; Development"/>
    <x v="9"/>
    <x v="0"/>
    <x v="1"/>
    <x v="0"/>
    <n v="10064"/>
    <n v="113"/>
    <x v="0"/>
    <x v="0"/>
    <x v="1"/>
    <x v="3"/>
    <x v="2"/>
    <x v="2"/>
    <x v="2"/>
    <x v="0"/>
    <x v="11"/>
    <x v="2"/>
    <x v="0"/>
    <x v="0"/>
    <x v="13"/>
    <x v="0"/>
    <x v="1"/>
    <x v="0"/>
    <d v="2018-07-27T00:00:00"/>
    <m/>
    <s v="Pune"/>
    <s v="Maharashtra"/>
    <n v="0"/>
    <s v="Pune"/>
    <n v="10064"/>
  </r>
  <r>
    <x v="1272"/>
    <x v="24"/>
    <x v="0"/>
    <s v="Research &amp; Development"/>
    <x v="10"/>
    <x v="0"/>
    <x v="5"/>
    <x v="1"/>
    <n v="9195"/>
    <n v="80"/>
    <x v="0"/>
    <x v="1"/>
    <x v="3"/>
    <x v="3"/>
    <x v="3"/>
    <x v="2"/>
    <x v="2"/>
    <x v="2"/>
    <x v="2"/>
    <x v="2"/>
    <x v="0"/>
    <x v="0"/>
    <x v="26"/>
    <x v="2"/>
    <x v="2"/>
    <x v="0"/>
    <d v="2015-11-20T00:00:00"/>
    <m/>
    <s v="Pune"/>
    <s v="Maharashtra"/>
    <n v="0"/>
    <s v="Pune"/>
    <n v="9195"/>
  </r>
  <r>
    <x v="1273"/>
    <x v="36"/>
    <x v="0"/>
    <s v="Human Resources"/>
    <x v="13"/>
    <x v="1"/>
    <x v="3"/>
    <x v="1"/>
    <n v="9027"/>
    <n v="33"/>
    <x v="0"/>
    <x v="3"/>
    <x v="0"/>
    <x v="2"/>
    <x v="8"/>
    <x v="2"/>
    <x v="4"/>
    <x v="6"/>
    <x v="14"/>
    <x v="0"/>
    <x v="0"/>
    <x v="0"/>
    <x v="5"/>
    <x v="2"/>
    <x v="0"/>
    <x v="0"/>
    <d v="2025-02-11T00:00:00"/>
    <m/>
    <s v="Coimbatore"/>
    <s v="Tamil Nadu"/>
    <n v="0"/>
    <s v="Coimbatore"/>
    <n v="9027"/>
  </r>
  <r>
    <x v="1274"/>
    <x v="18"/>
    <x v="1"/>
    <s v="Sales"/>
    <x v="8"/>
    <x v="1"/>
    <x v="5"/>
    <x v="0"/>
    <n v="9123"/>
    <n v="100"/>
    <x v="1"/>
    <x v="1"/>
    <x v="3"/>
    <x v="1"/>
    <x v="8"/>
    <x v="5"/>
    <x v="4"/>
    <x v="6"/>
    <x v="14"/>
    <x v="4"/>
    <x v="0"/>
    <x v="0"/>
    <x v="4"/>
    <x v="0"/>
    <x v="3"/>
    <x v="1"/>
    <d v="2024-12-26T00:00:00"/>
    <d v="2025-05-02T00:00:00"/>
    <s v="Mumbai"/>
    <s v="Maharashtra"/>
    <n v="0"/>
    <s v="Mumbai"/>
    <n v="9123"/>
  </r>
  <r>
    <x v="1275"/>
    <x v="26"/>
    <x v="1"/>
    <s v="Research &amp; Development"/>
    <x v="9"/>
    <x v="1"/>
    <x v="5"/>
    <x v="2"/>
    <n v="3427"/>
    <n v="70"/>
    <x v="0"/>
    <x v="2"/>
    <x v="0"/>
    <x v="1"/>
    <x v="4"/>
    <x v="6"/>
    <x v="2"/>
    <x v="0"/>
    <x v="20"/>
    <x v="6"/>
    <x v="1"/>
    <x v="0"/>
    <x v="23"/>
    <x v="0"/>
    <x v="3"/>
    <x v="0"/>
    <d v="2016-03-06T00:00:00"/>
    <m/>
    <s v="Coimbatore"/>
    <s v="Tamil Nadu"/>
    <n v="0"/>
    <s v="Coimbatore"/>
    <n v="3427"/>
  </r>
  <r>
    <x v="1276"/>
    <x v="10"/>
    <x v="0"/>
    <s v="Sales"/>
    <x v="8"/>
    <x v="0"/>
    <x v="5"/>
    <x v="0"/>
    <n v="10461"/>
    <n v="81"/>
    <x v="0"/>
    <x v="0"/>
    <x v="1"/>
    <x v="3"/>
    <x v="3"/>
    <x v="3"/>
    <x v="2"/>
    <x v="2"/>
    <x v="26"/>
    <x v="6"/>
    <x v="0"/>
    <x v="0"/>
    <x v="24"/>
    <x v="0"/>
    <x v="1"/>
    <x v="0"/>
    <d v="2018-02-21T00:00:00"/>
    <m/>
    <s v="Kolkata"/>
    <s v="West Bengal"/>
    <n v="0"/>
    <s v="Kolkata"/>
    <n v="10461"/>
  </r>
  <r>
    <x v="1277"/>
    <x v="18"/>
    <x v="1"/>
    <s v="Sales"/>
    <x v="13"/>
    <x v="1"/>
    <x v="1"/>
    <x v="1"/>
    <n v="8331"/>
    <n v="98"/>
    <x v="0"/>
    <x v="2"/>
    <x v="2"/>
    <x v="3"/>
    <x v="9"/>
    <x v="6"/>
    <x v="2"/>
    <x v="1"/>
    <x v="29"/>
    <x v="1"/>
    <x v="0"/>
    <x v="1"/>
    <x v="22"/>
    <x v="2"/>
    <x v="1"/>
    <x v="0"/>
    <d v="2016-08-11T00:00:00"/>
    <m/>
    <s v="Bengaluru"/>
    <s v="Karnataka"/>
    <n v="0"/>
    <s v="Bengaluru"/>
    <n v="8331"/>
  </r>
  <r>
    <x v="1278"/>
    <x v="37"/>
    <x v="1"/>
    <s v="Operations"/>
    <x v="2"/>
    <x v="2"/>
    <x v="3"/>
    <x v="3"/>
    <n v="10547"/>
    <n v="85"/>
    <x v="0"/>
    <x v="1"/>
    <x v="3"/>
    <x v="3"/>
    <x v="10"/>
    <x v="2"/>
    <x v="1"/>
    <x v="4"/>
    <x v="0"/>
    <x v="4"/>
    <x v="0"/>
    <x v="0"/>
    <x v="27"/>
    <x v="0"/>
    <x v="2"/>
    <x v="0"/>
    <d v="2022-09-27T00:00:00"/>
    <m/>
    <s v="Mumbai"/>
    <s v="Maharashtra"/>
    <n v="0"/>
    <s v="Mumbai"/>
    <n v="10547"/>
  </r>
  <r>
    <x v="1279"/>
    <x v="30"/>
    <x v="1"/>
    <s v="Human Resources"/>
    <x v="13"/>
    <x v="3"/>
    <x v="2"/>
    <x v="2"/>
    <n v="7354"/>
    <n v="65"/>
    <x v="0"/>
    <x v="3"/>
    <x v="0"/>
    <x v="0"/>
    <x v="8"/>
    <x v="5"/>
    <x v="5"/>
    <x v="0"/>
    <x v="29"/>
    <x v="3"/>
    <x v="0"/>
    <x v="1"/>
    <x v="20"/>
    <x v="0"/>
    <x v="1"/>
    <x v="0"/>
    <d v="2016-10-17T00:00:00"/>
    <m/>
    <s v="Bengaluru"/>
    <s v="Karnataka"/>
    <n v="0"/>
    <s v="Bengaluru"/>
    <n v="7354"/>
  </r>
  <r>
    <x v="1280"/>
    <x v="28"/>
    <x v="1"/>
    <s v="Research &amp; Development"/>
    <x v="10"/>
    <x v="0"/>
    <x v="1"/>
    <x v="1"/>
    <n v="7184"/>
    <n v="105"/>
    <x v="0"/>
    <x v="1"/>
    <x v="2"/>
    <x v="1"/>
    <x v="14"/>
    <x v="6"/>
    <x v="3"/>
    <x v="3"/>
    <x v="15"/>
    <x v="2"/>
    <x v="0"/>
    <x v="1"/>
    <x v="21"/>
    <x v="0"/>
    <x v="1"/>
    <x v="1"/>
    <d v="2019-05-01T00:00:00"/>
    <d v="2025-05-21T00:00:00"/>
    <s v="Chennai"/>
    <s v="Tamil Nadu"/>
    <n v="0"/>
    <s v="Chennai"/>
    <n v="7184"/>
  </r>
  <r>
    <x v="1281"/>
    <x v="5"/>
    <x v="0"/>
    <s v="Research &amp; Development"/>
    <x v="9"/>
    <x v="0"/>
    <x v="1"/>
    <x v="0"/>
    <n v="9855"/>
    <n v="59"/>
    <x v="0"/>
    <x v="3"/>
    <x v="3"/>
    <x v="2"/>
    <x v="10"/>
    <x v="6"/>
    <x v="3"/>
    <x v="1"/>
    <x v="9"/>
    <x v="0"/>
    <x v="0"/>
    <x v="0"/>
    <x v="2"/>
    <x v="1"/>
    <x v="2"/>
    <x v="0"/>
    <d v="2021-01-16T00:00:00"/>
    <m/>
    <s v="Chennai"/>
    <s v="Tamil Nadu"/>
    <n v="0"/>
    <s v="Chennai"/>
    <n v="9855"/>
  </r>
  <r>
    <x v="1282"/>
    <x v="26"/>
    <x v="0"/>
    <s v="Research &amp; Development"/>
    <x v="1"/>
    <x v="1"/>
    <x v="1"/>
    <x v="1"/>
    <n v="4214"/>
    <n v="86"/>
    <x v="1"/>
    <x v="3"/>
    <x v="1"/>
    <x v="2"/>
    <x v="2"/>
    <x v="2"/>
    <x v="2"/>
    <x v="0"/>
    <x v="7"/>
    <x v="4"/>
    <x v="0"/>
    <x v="1"/>
    <x v="12"/>
    <x v="2"/>
    <x v="1"/>
    <x v="0"/>
    <d v="2025-07-06T00:00:00"/>
    <m/>
    <s v="Pune"/>
    <s v="Maharashtra"/>
    <n v="0"/>
    <s v="Pune"/>
    <n v="4214"/>
  </r>
  <r>
    <x v="1283"/>
    <x v="27"/>
    <x v="0"/>
    <s v="Finance"/>
    <x v="14"/>
    <x v="3"/>
    <x v="1"/>
    <x v="0"/>
    <n v="8555"/>
    <n v="79"/>
    <x v="1"/>
    <x v="0"/>
    <x v="3"/>
    <x v="1"/>
    <x v="6"/>
    <x v="2"/>
    <x v="4"/>
    <x v="0"/>
    <x v="6"/>
    <x v="0"/>
    <x v="0"/>
    <x v="0"/>
    <x v="0"/>
    <x v="1"/>
    <x v="1"/>
    <x v="0"/>
    <d v="2025-11-29T00:00:00"/>
    <m/>
    <s v="Chennai"/>
    <s v="Tamil Nadu"/>
    <n v="0"/>
    <s v="Chennai"/>
    <n v="8555"/>
  </r>
  <r>
    <x v="1284"/>
    <x v="27"/>
    <x v="1"/>
    <s v="Operations"/>
    <x v="5"/>
    <x v="1"/>
    <x v="1"/>
    <x v="2"/>
    <n v="5804"/>
    <n v="102"/>
    <x v="1"/>
    <x v="1"/>
    <x v="0"/>
    <x v="0"/>
    <x v="8"/>
    <x v="2"/>
    <x v="6"/>
    <x v="0"/>
    <x v="24"/>
    <x v="1"/>
    <x v="0"/>
    <x v="0"/>
    <x v="7"/>
    <x v="1"/>
    <x v="2"/>
    <x v="0"/>
    <d v="2019-09-02T00:00:00"/>
    <m/>
    <s v="Kochi"/>
    <s v="Kerala"/>
    <n v="0"/>
    <s v="Kochi"/>
    <n v="5804"/>
  </r>
  <r>
    <x v="1285"/>
    <x v="13"/>
    <x v="1"/>
    <s v="Operations"/>
    <x v="11"/>
    <x v="1"/>
    <x v="4"/>
    <x v="1"/>
    <n v="6733"/>
    <n v="106"/>
    <x v="1"/>
    <x v="3"/>
    <x v="0"/>
    <x v="0"/>
    <x v="2"/>
    <x v="2"/>
    <x v="2"/>
    <x v="0"/>
    <x v="0"/>
    <x v="0"/>
    <x v="0"/>
    <x v="0"/>
    <x v="13"/>
    <x v="0"/>
    <x v="2"/>
    <x v="0"/>
    <d v="2017-03-30T00:00:00"/>
    <m/>
    <s v="Pune"/>
    <s v="Maharashtra"/>
    <n v="0"/>
    <s v="Pune"/>
    <n v="6733"/>
  </r>
  <r>
    <x v="1286"/>
    <x v="22"/>
    <x v="1"/>
    <s v="Research &amp; Development"/>
    <x v="10"/>
    <x v="0"/>
    <x v="1"/>
    <x v="3"/>
    <n v="10424"/>
    <n v="47"/>
    <x v="0"/>
    <x v="1"/>
    <x v="2"/>
    <x v="0"/>
    <x v="14"/>
    <x v="3"/>
    <x v="5"/>
    <x v="0"/>
    <x v="21"/>
    <x v="6"/>
    <x v="0"/>
    <x v="1"/>
    <x v="20"/>
    <x v="0"/>
    <x v="2"/>
    <x v="0"/>
    <d v="2021-04-27T00:00:00"/>
    <m/>
    <s v="Hyderabad"/>
    <s v="Telangana"/>
    <n v="0"/>
    <s v="Hyderabad"/>
    <n v="10424"/>
  </r>
  <r>
    <x v="1287"/>
    <x v="25"/>
    <x v="0"/>
    <s v="Research &amp; Development"/>
    <x v="9"/>
    <x v="0"/>
    <x v="4"/>
    <x v="3"/>
    <n v="11585"/>
    <n v="107"/>
    <x v="0"/>
    <x v="0"/>
    <x v="2"/>
    <x v="3"/>
    <x v="11"/>
    <x v="6"/>
    <x v="1"/>
    <x v="4"/>
    <x v="21"/>
    <x v="4"/>
    <x v="0"/>
    <x v="0"/>
    <x v="22"/>
    <x v="0"/>
    <x v="3"/>
    <x v="0"/>
    <d v="2018-09-03T00:00:00"/>
    <m/>
    <s v="Kolkata"/>
    <s v="West Bengal"/>
    <n v="0"/>
    <s v="Kolkata"/>
    <n v="11585"/>
  </r>
  <r>
    <x v="1288"/>
    <x v="34"/>
    <x v="0"/>
    <s v="Research &amp; Development"/>
    <x v="10"/>
    <x v="1"/>
    <x v="2"/>
    <x v="1"/>
    <n v="7247"/>
    <n v="80"/>
    <x v="1"/>
    <x v="3"/>
    <x v="0"/>
    <x v="0"/>
    <x v="1"/>
    <x v="5"/>
    <x v="2"/>
    <x v="2"/>
    <x v="1"/>
    <x v="6"/>
    <x v="1"/>
    <x v="0"/>
    <x v="27"/>
    <x v="1"/>
    <x v="1"/>
    <x v="0"/>
    <d v="2019-12-04T00:00:00"/>
    <m/>
    <s v="Coimbatore"/>
    <s v="Tamil Nadu"/>
    <n v="0"/>
    <s v="Coimbatore"/>
    <n v="7247"/>
  </r>
  <r>
    <x v="1289"/>
    <x v="37"/>
    <x v="0"/>
    <s v="Human Resources"/>
    <x v="12"/>
    <x v="1"/>
    <x v="2"/>
    <x v="1"/>
    <n v="7037"/>
    <n v="50"/>
    <x v="1"/>
    <x v="0"/>
    <x v="3"/>
    <x v="3"/>
    <x v="3"/>
    <x v="5"/>
    <x v="2"/>
    <x v="4"/>
    <x v="0"/>
    <x v="6"/>
    <x v="1"/>
    <x v="1"/>
    <x v="9"/>
    <x v="1"/>
    <x v="0"/>
    <x v="0"/>
    <d v="2024-05-21T00:00:00"/>
    <m/>
    <s v="Kochi"/>
    <s v="Kerala"/>
    <n v="0"/>
    <s v="Kochi"/>
    <n v="7037"/>
  </r>
  <r>
    <x v="1290"/>
    <x v="13"/>
    <x v="0"/>
    <s v="Research &amp; Development"/>
    <x v="1"/>
    <x v="1"/>
    <x v="5"/>
    <x v="0"/>
    <n v="8915"/>
    <n v="83"/>
    <x v="1"/>
    <x v="2"/>
    <x v="2"/>
    <x v="1"/>
    <x v="14"/>
    <x v="2"/>
    <x v="3"/>
    <x v="1"/>
    <x v="6"/>
    <x v="5"/>
    <x v="0"/>
    <x v="0"/>
    <x v="19"/>
    <x v="1"/>
    <x v="3"/>
    <x v="0"/>
    <d v="2019-08-30T00:00:00"/>
    <m/>
    <s v="Kochi"/>
    <s v="Kerala"/>
    <n v="0"/>
    <s v="Kochi"/>
    <n v="8915"/>
  </r>
  <r>
    <x v="1291"/>
    <x v="30"/>
    <x v="0"/>
    <s v="Finance"/>
    <x v="3"/>
    <x v="0"/>
    <x v="0"/>
    <x v="0"/>
    <n v="10674"/>
    <n v="116"/>
    <x v="1"/>
    <x v="3"/>
    <x v="2"/>
    <x v="3"/>
    <x v="0"/>
    <x v="6"/>
    <x v="2"/>
    <x v="4"/>
    <x v="19"/>
    <x v="2"/>
    <x v="0"/>
    <x v="1"/>
    <x v="0"/>
    <x v="0"/>
    <x v="0"/>
    <x v="0"/>
    <d v="2020-11-04T00:00:00"/>
    <m/>
    <s v="Hyderabad"/>
    <s v="Telangana"/>
    <n v="0"/>
    <s v="Hyderabad"/>
    <n v="10674"/>
  </r>
  <r>
    <x v="1292"/>
    <x v="23"/>
    <x v="1"/>
    <s v="Human Resources"/>
    <x v="12"/>
    <x v="0"/>
    <x v="1"/>
    <x v="3"/>
    <n v="9856"/>
    <n v="83"/>
    <x v="1"/>
    <x v="2"/>
    <x v="3"/>
    <x v="2"/>
    <x v="2"/>
    <x v="2"/>
    <x v="2"/>
    <x v="0"/>
    <x v="7"/>
    <x v="0"/>
    <x v="0"/>
    <x v="2"/>
    <x v="10"/>
    <x v="2"/>
    <x v="1"/>
    <x v="0"/>
    <d v="2021-02-14T00:00:00"/>
    <m/>
    <s v="Coimbatore"/>
    <s v="Tamil Nadu"/>
    <n v="0"/>
    <s v="Coimbatore"/>
    <n v="9856"/>
  </r>
  <r>
    <x v="1293"/>
    <x v="16"/>
    <x v="0"/>
    <s v="Research &amp; Development"/>
    <x v="10"/>
    <x v="1"/>
    <x v="3"/>
    <x v="0"/>
    <n v="11348"/>
    <n v="40"/>
    <x v="1"/>
    <x v="1"/>
    <x v="3"/>
    <x v="2"/>
    <x v="8"/>
    <x v="5"/>
    <x v="3"/>
    <x v="0"/>
    <x v="5"/>
    <x v="6"/>
    <x v="1"/>
    <x v="0"/>
    <x v="0"/>
    <x v="2"/>
    <x v="1"/>
    <x v="0"/>
    <d v="2018-10-17T00:00:00"/>
    <m/>
    <s v="Bengaluru"/>
    <s v="Karnataka"/>
    <n v="0"/>
    <s v="Bengaluru"/>
    <n v="11348"/>
  </r>
  <r>
    <x v="1294"/>
    <x v="6"/>
    <x v="1"/>
    <s v="Research &amp; Development"/>
    <x v="9"/>
    <x v="2"/>
    <x v="5"/>
    <x v="1"/>
    <n v="7215"/>
    <n v="72"/>
    <x v="1"/>
    <x v="0"/>
    <x v="3"/>
    <x v="0"/>
    <x v="2"/>
    <x v="2"/>
    <x v="2"/>
    <x v="0"/>
    <x v="5"/>
    <x v="2"/>
    <x v="0"/>
    <x v="1"/>
    <x v="6"/>
    <x v="0"/>
    <x v="1"/>
    <x v="0"/>
    <d v="2024-11-10T00:00:00"/>
    <m/>
    <s v="Delhi"/>
    <s v="Delhi"/>
    <n v="0"/>
    <s v="Delhi"/>
    <n v="7215"/>
  </r>
  <r>
    <x v="1295"/>
    <x v="31"/>
    <x v="1"/>
    <s v="Research &amp; Development"/>
    <x v="10"/>
    <x v="0"/>
    <x v="4"/>
    <x v="0"/>
    <n v="10980"/>
    <n v="45"/>
    <x v="0"/>
    <x v="0"/>
    <x v="1"/>
    <x v="1"/>
    <x v="3"/>
    <x v="6"/>
    <x v="2"/>
    <x v="0"/>
    <x v="24"/>
    <x v="3"/>
    <x v="0"/>
    <x v="0"/>
    <x v="21"/>
    <x v="0"/>
    <x v="2"/>
    <x v="0"/>
    <d v="2019-08-26T00:00:00"/>
    <m/>
    <s v="Kolkata"/>
    <s v="West Bengal"/>
    <n v="0"/>
    <s v="Kolkata"/>
    <n v="10980"/>
  </r>
  <r>
    <x v="1296"/>
    <x v="14"/>
    <x v="1"/>
    <s v="Sales"/>
    <x v="8"/>
    <x v="0"/>
    <x v="3"/>
    <x v="1"/>
    <n v="8667"/>
    <n v="49"/>
    <x v="0"/>
    <x v="3"/>
    <x v="1"/>
    <x v="1"/>
    <x v="0"/>
    <x v="5"/>
    <x v="3"/>
    <x v="6"/>
    <x v="29"/>
    <x v="3"/>
    <x v="1"/>
    <x v="2"/>
    <x v="3"/>
    <x v="0"/>
    <x v="1"/>
    <x v="0"/>
    <d v="2021-08-07T00:00:00"/>
    <m/>
    <s v="Hyderabad"/>
    <s v="Telangana"/>
    <n v="0"/>
    <s v="Hyderabad"/>
    <n v="8667"/>
  </r>
  <r>
    <x v="1297"/>
    <x v="16"/>
    <x v="0"/>
    <s v="Sales"/>
    <x v="8"/>
    <x v="1"/>
    <x v="4"/>
    <x v="2"/>
    <n v="6205"/>
    <n v="91"/>
    <x v="1"/>
    <x v="1"/>
    <x v="1"/>
    <x v="0"/>
    <x v="0"/>
    <x v="0"/>
    <x v="4"/>
    <x v="0"/>
    <x v="3"/>
    <x v="0"/>
    <x v="0"/>
    <x v="0"/>
    <x v="11"/>
    <x v="0"/>
    <x v="1"/>
    <x v="0"/>
    <d v="2023-02-01T00:00:00"/>
    <m/>
    <s v="Kochi"/>
    <s v="Kerala"/>
    <n v="0"/>
    <s v="Kochi"/>
    <n v="6205"/>
  </r>
  <r>
    <x v="1298"/>
    <x v="4"/>
    <x v="1"/>
    <s v="IT"/>
    <x v="0"/>
    <x v="0"/>
    <x v="0"/>
    <x v="0"/>
    <n v="9590"/>
    <n v="35"/>
    <x v="0"/>
    <x v="3"/>
    <x v="1"/>
    <x v="0"/>
    <x v="3"/>
    <x v="5"/>
    <x v="2"/>
    <x v="6"/>
    <x v="0"/>
    <x v="5"/>
    <x v="1"/>
    <x v="0"/>
    <x v="27"/>
    <x v="0"/>
    <x v="2"/>
    <x v="0"/>
    <d v="2024-01-22T00:00:00"/>
    <m/>
    <s v="Chennai"/>
    <s v="Tamil Nadu"/>
    <n v="0"/>
    <s v="Chennai"/>
    <n v="9590"/>
  </r>
  <r>
    <x v="1299"/>
    <x v="20"/>
    <x v="1"/>
    <s v="Research &amp; Development"/>
    <x v="1"/>
    <x v="3"/>
    <x v="2"/>
    <x v="0"/>
    <n v="8991"/>
    <n v="107"/>
    <x v="1"/>
    <x v="0"/>
    <x v="2"/>
    <x v="1"/>
    <x v="6"/>
    <x v="3"/>
    <x v="1"/>
    <x v="4"/>
    <x v="1"/>
    <x v="3"/>
    <x v="0"/>
    <x v="2"/>
    <x v="20"/>
    <x v="1"/>
    <x v="1"/>
    <x v="1"/>
    <d v="2018-12-27T00:00:00"/>
    <d v="2022-08-27T00:00:00"/>
    <s v="Delhi"/>
    <s v="Delhi"/>
    <n v="0"/>
    <s v="Delhi"/>
    <n v="8991"/>
  </r>
  <r>
    <x v="1300"/>
    <x v="36"/>
    <x v="0"/>
    <s v="Sales"/>
    <x v="13"/>
    <x v="1"/>
    <x v="4"/>
    <x v="2"/>
    <n v="5249"/>
    <n v="110"/>
    <x v="0"/>
    <x v="2"/>
    <x v="2"/>
    <x v="1"/>
    <x v="2"/>
    <x v="2"/>
    <x v="2"/>
    <x v="0"/>
    <x v="7"/>
    <x v="5"/>
    <x v="0"/>
    <x v="2"/>
    <x v="28"/>
    <x v="1"/>
    <x v="1"/>
    <x v="0"/>
    <d v="2015-05-21T00:00:00"/>
    <m/>
    <s v="Bengaluru"/>
    <s v="Karnataka"/>
    <n v="0"/>
    <s v="Bengaluru"/>
    <n v="5249"/>
  </r>
  <r>
    <x v="1301"/>
    <x v="2"/>
    <x v="1"/>
    <s v="Human Resources"/>
    <x v="12"/>
    <x v="1"/>
    <x v="3"/>
    <x v="0"/>
    <n v="10615"/>
    <n v="42"/>
    <x v="0"/>
    <x v="1"/>
    <x v="2"/>
    <x v="2"/>
    <x v="6"/>
    <x v="6"/>
    <x v="5"/>
    <x v="5"/>
    <x v="0"/>
    <x v="3"/>
    <x v="0"/>
    <x v="0"/>
    <x v="21"/>
    <x v="0"/>
    <x v="3"/>
    <x v="0"/>
    <d v="2022-04-15T00:00:00"/>
    <m/>
    <s v="Kolkata"/>
    <s v="West Bengal"/>
    <n v="0"/>
    <s v="Kolkata"/>
    <n v="10615"/>
  </r>
  <r>
    <x v="1302"/>
    <x v="7"/>
    <x v="1"/>
    <s v="IT"/>
    <x v="7"/>
    <x v="0"/>
    <x v="1"/>
    <x v="1"/>
    <n v="5468"/>
    <n v="54"/>
    <x v="0"/>
    <x v="1"/>
    <x v="0"/>
    <x v="2"/>
    <x v="9"/>
    <x v="2"/>
    <x v="3"/>
    <x v="3"/>
    <x v="30"/>
    <x v="2"/>
    <x v="1"/>
    <x v="0"/>
    <x v="23"/>
    <x v="0"/>
    <x v="0"/>
    <x v="0"/>
    <d v="2016-02-09T00:00:00"/>
    <m/>
    <s v="Mumbai"/>
    <s v="Maharashtra"/>
    <n v="0"/>
    <s v="Mumbai"/>
    <n v="5468"/>
  </r>
  <r>
    <x v="1303"/>
    <x v="23"/>
    <x v="0"/>
    <s v="Research &amp; Development"/>
    <x v="9"/>
    <x v="1"/>
    <x v="5"/>
    <x v="2"/>
    <n v="5159"/>
    <n v="55"/>
    <x v="0"/>
    <x v="1"/>
    <x v="1"/>
    <x v="1"/>
    <x v="4"/>
    <x v="6"/>
    <x v="2"/>
    <x v="3"/>
    <x v="27"/>
    <x v="6"/>
    <x v="0"/>
    <x v="0"/>
    <x v="1"/>
    <x v="2"/>
    <x v="0"/>
    <x v="0"/>
    <d v="2023-10-24T00:00:00"/>
    <m/>
    <s v="Kolkata"/>
    <s v="West Bengal"/>
    <n v="0"/>
    <s v="Kolkata"/>
    <n v="5159"/>
  </r>
  <r>
    <x v="1304"/>
    <x v="21"/>
    <x v="0"/>
    <s v="IT"/>
    <x v="7"/>
    <x v="0"/>
    <x v="2"/>
    <x v="0"/>
    <n v="8440"/>
    <n v="29"/>
    <x v="0"/>
    <x v="0"/>
    <x v="0"/>
    <x v="3"/>
    <x v="9"/>
    <x v="3"/>
    <x v="1"/>
    <x v="1"/>
    <x v="23"/>
    <x v="0"/>
    <x v="0"/>
    <x v="2"/>
    <x v="15"/>
    <x v="1"/>
    <x v="1"/>
    <x v="1"/>
    <d v="2025-12-14T00:00:00"/>
    <d v="2026-05-30T00:00:00"/>
    <s v="Kolkata"/>
    <s v="West Bengal"/>
    <n v="0"/>
    <s v="Kolkata"/>
    <n v="8440"/>
  </r>
  <r>
    <x v="1305"/>
    <x v="3"/>
    <x v="0"/>
    <s v="Operations"/>
    <x v="5"/>
    <x v="0"/>
    <x v="3"/>
    <x v="0"/>
    <n v="9030"/>
    <n v="32"/>
    <x v="1"/>
    <x v="3"/>
    <x v="1"/>
    <x v="3"/>
    <x v="10"/>
    <x v="2"/>
    <x v="2"/>
    <x v="1"/>
    <x v="12"/>
    <x v="1"/>
    <x v="0"/>
    <x v="0"/>
    <x v="4"/>
    <x v="0"/>
    <x v="2"/>
    <x v="0"/>
    <d v="2015-08-17T00:00:00"/>
    <m/>
    <s v="Bengaluru"/>
    <s v="Karnataka"/>
    <n v="0"/>
    <s v="Bengaluru"/>
    <n v="9030"/>
  </r>
  <r>
    <x v="1306"/>
    <x v="2"/>
    <x v="0"/>
    <s v="Human Resources"/>
    <x v="13"/>
    <x v="1"/>
    <x v="2"/>
    <x v="1"/>
    <n v="9139"/>
    <n v="95"/>
    <x v="0"/>
    <x v="0"/>
    <x v="3"/>
    <x v="3"/>
    <x v="0"/>
    <x v="3"/>
    <x v="2"/>
    <x v="6"/>
    <x v="19"/>
    <x v="0"/>
    <x v="0"/>
    <x v="0"/>
    <x v="0"/>
    <x v="2"/>
    <x v="2"/>
    <x v="0"/>
    <d v="2015-03-30T00:00:00"/>
    <m/>
    <s v="Delhi"/>
    <s v="Delhi"/>
    <n v="0"/>
    <s v="Delhi"/>
    <n v="9139"/>
  </r>
  <r>
    <x v="1307"/>
    <x v="35"/>
    <x v="1"/>
    <s v="Finance"/>
    <x v="14"/>
    <x v="1"/>
    <x v="1"/>
    <x v="2"/>
    <n v="3764"/>
    <n v="68"/>
    <x v="0"/>
    <x v="3"/>
    <x v="0"/>
    <x v="1"/>
    <x v="6"/>
    <x v="3"/>
    <x v="1"/>
    <x v="2"/>
    <x v="20"/>
    <x v="5"/>
    <x v="0"/>
    <x v="1"/>
    <x v="10"/>
    <x v="0"/>
    <x v="3"/>
    <x v="0"/>
    <d v="2023-04-01T00:00:00"/>
    <m/>
    <s v="Coimbatore"/>
    <s v="Tamil Nadu"/>
    <n v="0"/>
    <s v="Coimbatore"/>
    <n v="3764"/>
  </r>
  <r>
    <x v="1308"/>
    <x v="12"/>
    <x v="0"/>
    <s v="Sales"/>
    <x v="13"/>
    <x v="0"/>
    <x v="3"/>
    <x v="1"/>
    <n v="5181"/>
    <n v="46"/>
    <x v="0"/>
    <x v="0"/>
    <x v="0"/>
    <x v="0"/>
    <x v="1"/>
    <x v="1"/>
    <x v="2"/>
    <x v="3"/>
    <x v="30"/>
    <x v="6"/>
    <x v="0"/>
    <x v="0"/>
    <x v="23"/>
    <x v="1"/>
    <x v="2"/>
    <x v="0"/>
    <d v="2022-10-11T00:00:00"/>
    <m/>
    <s v="Mumbai"/>
    <s v="Maharashtra"/>
    <n v="0"/>
    <s v="Mumbai"/>
    <n v="5181"/>
  </r>
  <r>
    <x v="1309"/>
    <x v="36"/>
    <x v="0"/>
    <s v="Operations"/>
    <x v="5"/>
    <x v="1"/>
    <x v="4"/>
    <x v="2"/>
    <n v="4909"/>
    <n v="74"/>
    <x v="1"/>
    <x v="0"/>
    <x v="3"/>
    <x v="1"/>
    <x v="9"/>
    <x v="3"/>
    <x v="1"/>
    <x v="1"/>
    <x v="13"/>
    <x v="2"/>
    <x v="0"/>
    <x v="0"/>
    <x v="1"/>
    <x v="1"/>
    <x v="2"/>
    <x v="0"/>
    <d v="2025-05-22T00:00:00"/>
    <m/>
    <s v="Coimbatore"/>
    <s v="Tamil Nadu"/>
    <n v="0"/>
    <s v="Coimbatore"/>
    <n v="4909"/>
  </r>
  <r>
    <x v="1310"/>
    <x v="32"/>
    <x v="0"/>
    <s v="Research &amp; Development"/>
    <x v="1"/>
    <x v="2"/>
    <x v="3"/>
    <x v="3"/>
    <n v="12019"/>
    <n v="48"/>
    <x v="0"/>
    <x v="2"/>
    <x v="1"/>
    <x v="1"/>
    <x v="0"/>
    <x v="1"/>
    <x v="3"/>
    <x v="6"/>
    <x v="9"/>
    <x v="3"/>
    <x v="0"/>
    <x v="0"/>
    <x v="13"/>
    <x v="0"/>
    <x v="1"/>
    <x v="0"/>
    <d v="2016-05-31T00:00:00"/>
    <m/>
    <s v="Mumbai"/>
    <s v="Maharashtra"/>
    <n v="0"/>
    <s v="Mumbai"/>
    <n v="12019"/>
  </r>
  <r>
    <x v="1311"/>
    <x v="1"/>
    <x v="0"/>
    <s v="Operations"/>
    <x v="5"/>
    <x v="1"/>
    <x v="2"/>
    <x v="1"/>
    <n v="6693"/>
    <n v="81"/>
    <x v="0"/>
    <x v="1"/>
    <x v="2"/>
    <x v="3"/>
    <x v="1"/>
    <x v="1"/>
    <x v="4"/>
    <x v="0"/>
    <x v="30"/>
    <x v="2"/>
    <x v="0"/>
    <x v="0"/>
    <x v="24"/>
    <x v="1"/>
    <x v="1"/>
    <x v="0"/>
    <d v="2015-11-19T00:00:00"/>
    <m/>
    <s v="Ahmedabad"/>
    <s v="Gujarat"/>
    <n v="0"/>
    <s v="Ahmedabad"/>
    <n v="6693"/>
  </r>
  <r>
    <x v="1312"/>
    <x v="9"/>
    <x v="0"/>
    <s v="Human Resources"/>
    <x v="13"/>
    <x v="1"/>
    <x v="4"/>
    <x v="3"/>
    <n v="9166"/>
    <n v="41"/>
    <x v="0"/>
    <x v="1"/>
    <x v="2"/>
    <x v="3"/>
    <x v="8"/>
    <x v="6"/>
    <x v="5"/>
    <x v="0"/>
    <x v="14"/>
    <x v="0"/>
    <x v="0"/>
    <x v="0"/>
    <x v="20"/>
    <x v="2"/>
    <x v="0"/>
    <x v="0"/>
    <d v="2019-01-20T00:00:00"/>
    <m/>
    <s v="Coimbatore"/>
    <s v="Tamil Nadu"/>
    <n v="0"/>
    <s v="Coimbatore"/>
    <n v="9166"/>
  </r>
  <r>
    <x v="1313"/>
    <x v="13"/>
    <x v="1"/>
    <s v="Sales"/>
    <x v="8"/>
    <x v="3"/>
    <x v="4"/>
    <x v="2"/>
    <n v="3745"/>
    <n v="42"/>
    <x v="0"/>
    <x v="1"/>
    <x v="0"/>
    <x v="1"/>
    <x v="11"/>
    <x v="7"/>
    <x v="3"/>
    <x v="1"/>
    <x v="28"/>
    <x v="1"/>
    <x v="0"/>
    <x v="0"/>
    <x v="13"/>
    <x v="0"/>
    <x v="0"/>
    <x v="0"/>
    <d v="2015-11-25T00:00:00"/>
    <m/>
    <s v="Mumbai"/>
    <s v="Maharashtra"/>
    <n v="0"/>
    <s v="Mumbai"/>
    <n v="3745"/>
  </r>
  <r>
    <x v="1314"/>
    <x v="24"/>
    <x v="0"/>
    <s v="Sales"/>
    <x v="13"/>
    <x v="0"/>
    <x v="3"/>
    <x v="2"/>
    <n v="5843"/>
    <n v="104"/>
    <x v="0"/>
    <x v="2"/>
    <x v="2"/>
    <x v="0"/>
    <x v="3"/>
    <x v="5"/>
    <x v="4"/>
    <x v="2"/>
    <x v="24"/>
    <x v="5"/>
    <x v="1"/>
    <x v="0"/>
    <x v="13"/>
    <x v="0"/>
    <x v="0"/>
    <x v="0"/>
    <d v="2024-12-07T00:00:00"/>
    <m/>
    <s v="Ahmedabad"/>
    <s v="Gujarat"/>
    <n v="0"/>
    <s v="Ahmedabad"/>
    <n v="5843"/>
  </r>
  <r>
    <x v="1315"/>
    <x v="14"/>
    <x v="0"/>
    <s v="Finance"/>
    <x v="14"/>
    <x v="0"/>
    <x v="5"/>
    <x v="1"/>
    <n v="6604"/>
    <n v="51"/>
    <x v="0"/>
    <x v="2"/>
    <x v="0"/>
    <x v="1"/>
    <x v="2"/>
    <x v="2"/>
    <x v="2"/>
    <x v="0"/>
    <x v="0"/>
    <x v="0"/>
    <x v="0"/>
    <x v="0"/>
    <x v="24"/>
    <x v="0"/>
    <x v="0"/>
    <x v="0"/>
    <d v="2021-10-08T00:00:00"/>
    <m/>
    <s v="Coimbatore"/>
    <s v="Tamil Nadu"/>
    <n v="0"/>
    <s v="Coimbatore"/>
    <n v="6604"/>
  </r>
  <r>
    <x v="1316"/>
    <x v="13"/>
    <x v="1"/>
    <s v="Human Resources"/>
    <x v="13"/>
    <x v="1"/>
    <x v="2"/>
    <x v="0"/>
    <n v="8983"/>
    <n v="52"/>
    <x v="0"/>
    <x v="0"/>
    <x v="0"/>
    <x v="3"/>
    <x v="9"/>
    <x v="2"/>
    <x v="3"/>
    <x v="3"/>
    <x v="30"/>
    <x v="6"/>
    <x v="0"/>
    <x v="2"/>
    <x v="3"/>
    <x v="1"/>
    <x v="1"/>
    <x v="0"/>
    <d v="2022-05-16T00:00:00"/>
    <m/>
    <s v="Hyderabad"/>
    <s v="Telangana"/>
    <n v="0"/>
    <s v="Hyderabad"/>
    <n v="8983"/>
  </r>
  <r>
    <x v="1317"/>
    <x v="3"/>
    <x v="1"/>
    <s v="Sales"/>
    <x v="13"/>
    <x v="1"/>
    <x v="0"/>
    <x v="3"/>
    <n v="11166"/>
    <n v="96"/>
    <x v="1"/>
    <x v="0"/>
    <x v="1"/>
    <x v="2"/>
    <x v="3"/>
    <x v="6"/>
    <x v="5"/>
    <x v="3"/>
    <x v="24"/>
    <x v="4"/>
    <x v="1"/>
    <x v="1"/>
    <x v="2"/>
    <x v="0"/>
    <x v="3"/>
    <x v="0"/>
    <d v="2022-06-10T00:00:00"/>
    <m/>
    <s v="Pune"/>
    <s v="Maharashtra"/>
    <n v="0"/>
    <s v="Pune"/>
    <n v="11166"/>
  </r>
  <r>
    <x v="1318"/>
    <x v="23"/>
    <x v="0"/>
    <s v="IT"/>
    <x v="0"/>
    <x v="3"/>
    <x v="2"/>
    <x v="1"/>
    <n v="6124"/>
    <n v="63"/>
    <x v="1"/>
    <x v="3"/>
    <x v="0"/>
    <x v="0"/>
    <x v="7"/>
    <x v="2"/>
    <x v="1"/>
    <x v="0"/>
    <x v="14"/>
    <x v="5"/>
    <x v="1"/>
    <x v="0"/>
    <x v="14"/>
    <x v="0"/>
    <x v="2"/>
    <x v="0"/>
    <d v="2020-09-10T00:00:00"/>
    <m/>
    <s v="Chennai"/>
    <s v="Tamil Nadu"/>
    <n v="0"/>
    <s v="Chennai"/>
    <n v="6124"/>
  </r>
  <r>
    <x v="1319"/>
    <x v="13"/>
    <x v="0"/>
    <s v="Operations"/>
    <x v="5"/>
    <x v="1"/>
    <x v="4"/>
    <x v="1"/>
    <n v="8693"/>
    <n v="35"/>
    <x v="0"/>
    <x v="3"/>
    <x v="3"/>
    <x v="3"/>
    <x v="11"/>
    <x v="3"/>
    <x v="2"/>
    <x v="0"/>
    <x v="24"/>
    <x v="2"/>
    <x v="0"/>
    <x v="0"/>
    <x v="5"/>
    <x v="1"/>
    <x v="0"/>
    <x v="0"/>
    <d v="2020-02-01T00:00:00"/>
    <m/>
    <s v="Mumbai"/>
    <s v="Maharashtra"/>
    <n v="0"/>
    <s v="Mumbai"/>
    <n v="8693"/>
  </r>
  <r>
    <x v="1320"/>
    <x v="21"/>
    <x v="0"/>
    <s v="Research &amp; Development"/>
    <x v="9"/>
    <x v="0"/>
    <x v="4"/>
    <x v="2"/>
    <n v="7276"/>
    <n v="98"/>
    <x v="0"/>
    <x v="0"/>
    <x v="3"/>
    <x v="1"/>
    <x v="12"/>
    <x v="6"/>
    <x v="2"/>
    <x v="4"/>
    <x v="10"/>
    <x v="3"/>
    <x v="0"/>
    <x v="0"/>
    <x v="25"/>
    <x v="1"/>
    <x v="0"/>
    <x v="0"/>
    <d v="2017-05-23T00:00:00"/>
    <m/>
    <s v="Delhi"/>
    <s v="Delhi"/>
    <n v="0"/>
    <s v="Delhi"/>
    <n v="7276"/>
  </r>
  <r>
    <x v="1321"/>
    <x v="21"/>
    <x v="0"/>
    <s v="Research &amp; Development"/>
    <x v="9"/>
    <x v="1"/>
    <x v="0"/>
    <x v="1"/>
    <n v="9635"/>
    <n v="25"/>
    <x v="0"/>
    <x v="0"/>
    <x v="2"/>
    <x v="0"/>
    <x v="7"/>
    <x v="3"/>
    <x v="1"/>
    <x v="1"/>
    <x v="23"/>
    <x v="4"/>
    <x v="1"/>
    <x v="0"/>
    <x v="10"/>
    <x v="0"/>
    <x v="1"/>
    <x v="0"/>
    <d v="2025-04-17T00:00:00"/>
    <m/>
    <s v="Delhi"/>
    <s v="Delhi"/>
    <n v="0"/>
    <s v="Delhi"/>
    <n v="9635"/>
  </r>
  <r>
    <x v="1322"/>
    <x v="31"/>
    <x v="0"/>
    <s v="Sales"/>
    <x v="13"/>
    <x v="1"/>
    <x v="1"/>
    <x v="1"/>
    <n v="8274"/>
    <n v="67"/>
    <x v="0"/>
    <x v="3"/>
    <x v="2"/>
    <x v="2"/>
    <x v="4"/>
    <x v="2"/>
    <x v="2"/>
    <x v="3"/>
    <x v="29"/>
    <x v="2"/>
    <x v="1"/>
    <x v="0"/>
    <x v="26"/>
    <x v="0"/>
    <x v="2"/>
    <x v="0"/>
    <d v="2021-01-22T00:00:00"/>
    <m/>
    <s v="Kochi"/>
    <s v="Kerala"/>
    <n v="0"/>
    <s v="Kochi"/>
    <n v="8274"/>
  </r>
  <r>
    <x v="1323"/>
    <x v="25"/>
    <x v="1"/>
    <s v="IT"/>
    <x v="7"/>
    <x v="0"/>
    <x v="4"/>
    <x v="3"/>
    <n v="11900"/>
    <n v="62"/>
    <x v="0"/>
    <x v="1"/>
    <x v="3"/>
    <x v="0"/>
    <x v="1"/>
    <x v="1"/>
    <x v="1"/>
    <x v="0"/>
    <x v="5"/>
    <x v="2"/>
    <x v="0"/>
    <x v="0"/>
    <x v="20"/>
    <x v="1"/>
    <x v="1"/>
    <x v="0"/>
    <d v="2016-05-23T00:00:00"/>
    <m/>
    <s v="Hyderabad"/>
    <s v="Telangana"/>
    <n v="0"/>
    <s v="Hyderabad"/>
    <n v="11900"/>
  </r>
  <r>
    <x v="1324"/>
    <x v="15"/>
    <x v="1"/>
    <s v="Research &amp; Development"/>
    <x v="10"/>
    <x v="1"/>
    <x v="1"/>
    <x v="1"/>
    <n v="7325"/>
    <n v="87"/>
    <x v="0"/>
    <x v="1"/>
    <x v="1"/>
    <x v="2"/>
    <x v="7"/>
    <x v="5"/>
    <x v="3"/>
    <x v="1"/>
    <x v="11"/>
    <x v="5"/>
    <x v="0"/>
    <x v="0"/>
    <x v="20"/>
    <x v="0"/>
    <x v="3"/>
    <x v="0"/>
    <d v="2016-11-02T00:00:00"/>
    <m/>
    <s v="Pune"/>
    <s v="Maharashtra"/>
    <n v="0"/>
    <s v="Pune"/>
    <n v="7325"/>
  </r>
  <r>
    <x v="1325"/>
    <x v="7"/>
    <x v="0"/>
    <s v="Operations"/>
    <x v="11"/>
    <x v="2"/>
    <x v="1"/>
    <x v="0"/>
    <n v="8207"/>
    <n v="80"/>
    <x v="1"/>
    <x v="0"/>
    <x v="3"/>
    <x v="1"/>
    <x v="2"/>
    <x v="2"/>
    <x v="2"/>
    <x v="0"/>
    <x v="7"/>
    <x v="5"/>
    <x v="0"/>
    <x v="0"/>
    <x v="1"/>
    <x v="2"/>
    <x v="1"/>
    <x v="0"/>
    <d v="2016-04-21T00:00:00"/>
    <m/>
    <s v="Kochi"/>
    <s v="Kerala"/>
    <n v="0"/>
    <s v="Kochi"/>
    <n v="8207"/>
  </r>
  <r>
    <x v="1326"/>
    <x v="10"/>
    <x v="1"/>
    <s v="Research &amp; Development"/>
    <x v="9"/>
    <x v="1"/>
    <x v="3"/>
    <x v="0"/>
    <n v="10683"/>
    <n v="80"/>
    <x v="0"/>
    <x v="3"/>
    <x v="3"/>
    <x v="2"/>
    <x v="4"/>
    <x v="6"/>
    <x v="3"/>
    <x v="3"/>
    <x v="4"/>
    <x v="5"/>
    <x v="1"/>
    <x v="1"/>
    <x v="11"/>
    <x v="0"/>
    <x v="0"/>
    <x v="0"/>
    <d v="2024-11-12T00:00:00"/>
    <m/>
    <s v="Kochi"/>
    <s v="Kerala"/>
    <n v="0"/>
    <s v="Kochi"/>
    <n v="10683"/>
  </r>
  <r>
    <x v="1327"/>
    <x v="9"/>
    <x v="0"/>
    <s v="Human Resources"/>
    <x v="13"/>
    <x v="1"/>
    <x v="5"/>
    <x v="2"/>
    <m/>
    <n v="109"/>
    <x v="0"/>
    <x v="2"/>
    <x v="1"/>
    <x v="2"/>
    <x v="3"/>
    <x v="5"/>
    <x v="1"/>
    <x v="8"/>
    <x v="2"/>
    <x v="4"/>
    <x v="0"/>
    <x v="0"/>
    <x v="19"/>
    <x v="1"/>
    <x v="3"/>
    <x v="0"/>
    <d v="2015-02-11T00:00:00"/>
    <m/>
    <s v="Mumbai"/>
    <s v="Maharashtra"/>
    <n v="0"/>
    <s v="Mumbai"/>
    <n v="8287.5377926421406"/>
  </r>
  <r>
    <x v="1328"/>
    <x v="5"/>
    <x v="0"/>
    <s v="Research &amp; Development"/>
    <x v="10"/>
    <x v="1"/>
    <x v="3"/>
    <x v="1"/>
    <n v="9273"/>
    <n v="81"/>
    <x v="1"/>
    <x v="0"/>
    <x v="1"/>
    <x v="1"/>
    <x v="11"/>
    <x v="0"/>
    <x v="5"/>
    <x v="1"/>
    <x v="4"/>
    <x v="4"/>
    <x v="1"/>
    <x v="2"/>
    <x v="25"/>
    <x v="0"/>
    <x v="3"/>
    <x v="0"/>
    <d v="2025-03-13T00:00:00"/>
    <m/>
    <s v="Kochi"/>
    <s v="Kerala"/>
    <n v="0"/>
    <s v="Kochi"/>
    <n v="9273"/>
  </r>
  <r>
    <x v="1329"/>
    <x v="19"/>
    <x v="0"/>
    <s v="Sales"/>
    <x v="8"/>
    <x v="0"/>
    <x v="4"/>
    <x v="3"/>
    <n v="10704"/>
    <n v="28"/>
    <x v="0"/>
    <x v="0"/>
    <x v="3"/>
    <x v="0"/>
    <x v="3"/>
    <x v="5"/>
    <x v="5"/>
    <x v="0"/>
    <x v="0"/>
    <x v="4"/>
    <x v="0"/>
    <x v="0"/>
    <x v="10"/>
    <x v="0"/>
    <x v="1"/>
    <x v="0"/>
    <d v="2024-01-17T00:00:00"/>
    <m/>
    <s v="Ahmedabad"/>
    <s v="Gujarat"/>
    <n v="0"/>
    <s v="Ahmedabad"/>
    <n v="10704"/>
  </r>
  <r>
    <x v="1330"/>
    <x v="13"/>
    <x v="0"/>
    <s v="IT"/>
    <x v="6"/>
    <x v="1"/>
    <x v="5"/>
    <x v="1"/>
    <n v="7253"/>
    <n v="30"/>
    <x v="1"/>
    <x v="3"/>
    <x v="3"/>
    <x v="0"/>
    <x v="10"/>
    <x v="6"/>
    <x v="7"/>
    <x v="5"/>
    <x v="19"/>
    <x v="5"/>
    <x v="0"/>
    <x v="0"/>
    <x v="4"/>
    <x v="2"/>
    <x v="0"/>
    <x v="0"/>
    <d v="2016-07-13T00:00:00"/>
    <m/>
    <s v="Mumbai"/>
    <s v="Maharashtra"/>
    <n v="0"/>
    <s v="Mumbai"/>
    <n v="7253"/>
  </r>
  <r>
    <x v="1331"/>
    <x v="22"/>
    <x v="1"/>
    <s v="Research &amp; Development"/>
    <x v="10"/>
    <x v="0"/>
    <x v="2"/>
    <x v="1"/>
    <n v="7789"/>
    <n v="56"/>
    <x v="1"/>
    <x v="2"/>
    <x v="2"/>
    <x v="2"/>
    <x v="1"/>
    <x v="3"/>
    <x v="1"/>
    <x v="2"/>
    <x v="18"/>
    <x v="0"/>
    <x v="0"/>
    <x v="0"/>
    <x v="0"/>
    <x v="0"/>
    <x v="1"/>
    <x v="0"/>
    <d v="2015-12-29T00:00:00"/>
    <m/>
    <s v="Kochi"/>
    <s v="Kerala"/>
    <n v="0"/>
    <s v="Kochi"/>
    <n v="7789"/>
  </r>
  <r>
    <x v="1332"/>
    <x v="15"/>
    <x v="0"/>
    <s v="Human Resources"/>
    <x v="12"/>
    <x v="1"/>
    <x v="4"/>
    <x v="3"/>
    <n v="10694"/>
    <n v="26"/>
    <x v="0"/>
    <x v="1"/>
    <x v="0"/>
    <x v="0"/>
    <x v="0"/>
    <x v="1"/>
    <x v="2"/>
    <x v="9"/>
    <x v="9"/>
    <x v="3"/>
    <x v="0"/>
    <x v="0"/>
    <x v="6"/>
    <x v="1"/>
    <x v="1"/>
    <x v="0"/>
    <d v="2025-03-23T00:00:00"/>
    <m/>
    <s v="Hyderabad"/>
    <s v="Telangana"/>
    <n v="0"/>
    <s v="Hyderabad"/>
    <n v="10694"/>
  </r>
  <r>
    <x v="1333"/>
    <x v="32"/>
    <x v="1"/>
    <s v="Operations"/>
    <x v="5"/>
    <x v="2"/>
    <x v="3"/>
    <x v="1"/>
    <n v="9125"/>
    <n v="106"/>
    <x v="0"/>
    <x v="0"/>
    <x v="3"/>
    <x v="0"/>
    <x v="1"/>
    <x v="1"/>
    <x v="3"/>
    <x v="2"/>
    <x v="0"/>
    <x v="4"/>
    <x v="0"/>
    <x v="0"/>
    <x v="11"/>
    <x v="1"/>
    <x v="3"/>
    <x v="0"/>
    <d v="2021-08-21T00:00:00"/>
    <m/>
    <s v="Delhi"/>
    <s v="Delhi"/>
    <n v="0"/>
    <s v="Delhi"/>
    <n v="9125"/>
  </r>
  <r>
    <x v="1334"/>
    <x v="20"/>
    <x v="0"/>
    <s v="Operations"/>
    <x v="2"/>
    <x v="1"/>
    <x v="1"/>
    <x v="3"/>
    <n v="10210"/>
    <n v="97"/>
    <x v="1"/>
    <x v="0"/>
    <x v="3"/>
    <x v="1"/>
    <x v="1"/>
    <x v="1"/>
    <x v="5"/>
    <x v="0"/>
    <x v="30"/>
    <x v="0"/>
    <x v="1"/>
    <x v="0"/>
    <x v="28"/>
    <x v="1"/>
    <x v="1"/>
    <x v="0"/>
    <d v="2025-02-12T00:00:00"/>
    <m/>
    <s v="Hyderabad"/>
    <s v="Telangana"/>
    <n v="0"/>
    <s v="Hyderabad"/>
    <n v="10210"/>
  </r>
  <r>
    <x v="1335"/>
    <x v="22"/>
    <x v="1"/>
    <s v="Operations"/>
    <x v="5"/>
    <x v="3"/>
    <x v="5"/>
    <x v="1"/>
    <n v="7721"/>
    <n v="92"/>
    <x v="0"/>
    <x v="3"/>
    <x v="1"/>
    <x v="3"/>
    <x v="1"/>
    <x v="5"/>
    <x v="4"/>
    <x v="2"/>
    <x v="18"/>
    <x v="2"/>
    <x v="0"/>
    <x v="0"/>
    <x v="15"/>
    <x v="0"/>
    <x v="0"/>
    <x v="0"/>
    <d v="2025-03-24T00:00:00"/>
    <m/>
    <s v="Coimbatore"/>
    <s v="Tamil Nadu"/>
    <n v="0"/>
    <s v="Coimbatore"/>
    <n v="7721"/>
  </r>
  <r>
    <x v="1336"/>
    <x v="18"/>
    <x v="1"/>
    <s v="Sales"/>
    <x v="13"/>
    <x v="0"/>
    <x v="4"/>
    <x v="1"/>
    <n v="6297"/>
    <n v="90"/>
    <x v="1"/>
    <x v="3"/>
    <x v="3"/>
    <x v="2"/>
    <x v="2"/>
    <x v="2"/>
    <x v="2"/>
    <x v="0"/>
    <x v="30"/>
    <x v="5"/>
    <x v="0"/>
    <x v="0"/>
    <x v="4"/>
    <x v="1"/>
    <x v="3"/>
    <x v="0"/>
    <d v="2015-02-13T00:00:00"/>
    <m/>
    <s v="Pune"/>
    <s v="Maharashtra"/>
    <n v="0"/>
    <s v="Pune"/>
    <n v="6297"/>
  </r>
  <r>
    <x v="1337"/>
    <x v="12"/>
    <x v="0"/>
    <s v="Human Resources"/>
    <x v="12"/>
    <x v="3"/>
    <x v="2"/>
    <x v="1"/>
    <n v="6657"/>
    <n v="85"/>
    <x v="0"/>
    <x v="2"/>
    <x v="0"/>
    <x v="2"/>
    <x v="2"/>
    <x v="2"/>
    <x v="2"/>
    <x v="0"/>
    <x v="7"/>
    <x v="4"/>
    <x v="1"/>
    <x v="2"/>
    <x v="16"/>
    <x v="0"/>
    <x v="2"/>
    <x v="0"/>
    <d v="2015-07-31T00:00:00"/>
    <m/>
    <s v="Ahmedabad"/>
    <s v="Gujarat"/>
    <n v="0"/>
    <s v="Ahmedabad"/>
    <n v="6657"/>
  </r>
  <r>
    <x v="1338"/>
    <x v="16"/>
    <x v="0"/>
    <s v="Operations"/>
    <x v="5"/>
    <x v="1"/>
    <x v="2"/>
    <x v="1"/>
    <n v="8234"/>
    <n v="57"/>
    <x v="0"/>
    <x v="3"/>
    <x v="1"/>
    <x v="0"/>
    <x v="1"/>
    <x v="3"/>
    <x v="4"/>
    <x v="2"/>
    <x v="23"/>
    <x v="2"/>
    <x v="0"/>
    <x v="0"/>
    <x v="11"/>
    <x v="0"/>
    <x v="2"/>
    <x v="0"/>
    <d v="2023-09-22T00:00:00"/>
    <m/>
    <s v="Kolkata"/>
    <s v="West Bengal"/>
    <n v="0"/>
    <s v="Kolkata"/>
    <n v="8234"/>
  </r>
  <r>
    <x v="1339"/>
    <x v="37"/>
    <x v="1"/>
    <s v="Research &amp; Development"/>
    <x v="10"/>
    <x v="0"/>
    <x v="0"/>
    <x v="2"/>
    <n v="4308"/>
    <n v="25"/>
    <x v="0"/>
    <x v="2"/>
    <x v="3"/>
    <x v="2"/>
    <x v="1"/>
    <x v="1"/>
    <x v="1"/>
    <x v="2"/>
    <x v="17"/>
    <x v="4"/>
    <x v="1"/>
    <x v="0"/>
    <x v="25"/>
    <x v="0"/>
    <x v="0"/>
    <x v="0"/>
    <d v="2016-04-16T00:00:00"/>
    <m/>
    <s v="Pune"/>
    <s v="Maharashtra"/>
    <n v="0"/>
    <s v="Pune"/>
    <n v="4308"/>
  </r>
  <r>
    <x v="1340"/>
    <x v="19"/>
    <x v="0"/>
    <s v="Sales"/>
    <x v="13"/>
    <x v="0"/>
    <x v="5"/>
    <x v="2"/>
    <n v="5593"/>
    <n v="36"/>
    <x v="0"/>
    <x v="1"/>
    <x v="1"/>
    <x v="1"/>
    <x v="9"/>
    <x v="3"/>
    <x v="2"/>
    <x v="1"/>
    <x v="21"/>
    <x v="5"/>
    <x v="0"/>
    <x v="0"/>
    <x v="21"/>
    <x v="1"/>
    <x v="2"/>
    <x v="0"/>
    <d v="2024-01-30T00:00:00"/>
    <m/>
    <s v="Chennai"/>
    <s v="Tamil Nadu"/>
    <n v="0"/>
    <s v="Chennai"/>
    <n v="5593"/>
  </r>
  <r>
    <x v="1341"/>
    <x v="28"/>
    <x v="0"/>
    <s v="IT"/>
    <x v="0"/>
    <x v="3"/>
    <x v="4"/>
    <x v="1"/>
    <n v="8489"/>
    <n v="69"/>
    <x v="0"/>
    <x v="3"/>
    <x v="1"/>
    <x v="0"/>
    <x v="3"/>
    <x v="2"/>
    <x v="3"/>
    <x v="3"/>
    <x v="0"/>
    <x v="3"/>
    <x v="0"/>
    <x v="0"/>
    <x v="25"/>
    <x v="1"/>
    <x v="2"/>
    <x v="0"/>
    <d v="2024-07-31T00:00:00"/>
    <m/>
    <s v="Kochi"/>
    <s v="Kerala"/>
    <n v="0"/>
    <s v="Kochi"/>
    <n v="8489"/>
  </r>
  <r>
    <x v="1342"/>
    <x v="30"/>
    <x v="1"/>
    <s v="Research &amp; Development"/>
    <x v="1"/>
    <x v="2"/>
    <x v="1"/>
    <x v="1"/>
    <n v="9139"/>
    <n v="48"/>
    <x v="0"/>
    <x v="0"/>
    <x v="1"/>
    <x v="0"/>
    <x v="3"/>
    <x v="1"/>
    <x v="4"/>
    <x v="0"/>
    <x v="6"/>
    <x v="0"/>
    <x v="0"/>
    <x v="0"/>
    <x v="11"/>
    <x v="0"/>
    <x v="0"/>
    <x v="0"/>
    <d v="2020-05-12T00:00:00"/>
    <m/>
    <s v="Kolkata"/>
    <s v="West Bengal"/>
    <n v="0"/>
    <s v="Kolkata"/>
    <n v="9139"/>
  </r>
  <r>
    <x v="1343"/>
    <x v="19"/>
    <x v="0"/>
    <s v="Human Resources"/>
    <x v="13"/>
    <x v="3"/>
    <x v="0"/>
    <x v="0"/>
    <n v="9597"/>
    <n v="117"/>
    <x v="1"/>
    <x v="0"/>
    <x v="0"/>
    <x v="0"/>
    <x v="1"/>
    <x v="1"/>
    <x v="5"/>
    <x v="2"/>
    <x v="0"/>
    <x v="1"/>
    <x v="1"/>
    <x v="0"/>
    <x v="9"/>
    <x v="0"/>
    <x v="0"/>
    <x v="0"/>
    <d v="2018-01-20T00:00:00"/>
    <m/>
    <s v="Kolkata"/>
    <s v="West Bengal"/>
    <n v="0"/>
    <s v="Kolkata"/>
    <n v="9597"/>
  </r>
  <r>
    <x v="1344"/>
    <x v="28"/>
    <x v="0"/>
    <s v="Operations"/>
    <x v="11"/>
    <x v="1"/>
    <x v="2"/>
    <x v="2"/>
    <n v="6193"/>
    <n v="103"/>
    <x v="1"/>
    <x v="1"/>
    <x v="0"/>
    <x v="2"/>
    <x v="1"/>
    <x v="3"/>
    <x v="2"/>
    <x v="0"/>
    <x v="25"/>
    <x v="2"/>
    <x v="0"/>
    <x v="2"/>
    <x v="4"/>
    <x v="0"/>
    <x v="2"/>
    <x v="0"/>
    <d v="2025-11-26T00:00:00"/>
    <m/>
    <s v="Hyderabad"/>
    <s v="Telangana"/>
    <n v="0"/>
    <s v="Hyderabad"/>
    <n v="6193"/>
  </r>
  <r>
    <x v="1345"/>
    <x v="30"/>
    <x v="0"/>
    <s v="Finance"/>
    <x v="14"/>
    <x v="0"/>
    <x v="3"/>
    <x v="2"/>
    <n v="6090"/>
    <n v="88"/>
    <x v="0"/>
    <x v="0"/>
    <x v="1"/>
    <x v="0"/>
    <x v="4"/>
    <x v="6"/>
    <x v="2"/>
    <x v="3"/>
    <x v="16"/>
    <x v="1"/>
    <x v="0"/>
    <x v="2"/>
    <x v="20"/>
    <x v="0"/>
    <x v="3"/>
    <x v="0"/>
    <d v="2019-08-24T00:00:00"/>
    <m/>
    <s v="Chennai"/>
    <s v="Tamil Nadu"/>
    <n v="0"/>
    <s v="Chennai"/>
    <n v="6090"/>
  </r>
  <r>
    <x v="1346"/>
    <x v="25"/>
    <x v="0"/>
    <s v="Research &amp; Development"/>
    <x v="9"/>
    <x v="1"/>
    <x v="4"/>
    <x v="1"/>
    <n v="7983"/>
    <n v="63"/>
    <x v="0"/>
    <x v="1"/>
    <x v="3"/>
    <x v="2"/>
    <x v="6"/>
    <x v="0"/>
    <x v="2"/>
    <x v="3"/>
    <x v="31"/>
    <x v="5"/>
    <x v="1"/>
    <x v="0"/>
    <x v="12"/>
    <x v="2"/>
    <x v="3"/>
    <x v="0"/>
    <d v="2017-08-24T00:00:00"/>
    <m/>
    <s v="Chennai"/>
    <s v="Tamil Nadu"/>
    <n v="0"/>
    <s v="Chennai"/>
    <n v="7983"/>
  </r>
  <r>
    <x v="1347"/>
    <x v="26"/>
    <x v="0"/>
    <s v="Research &amp; Development"/>
    <x v="10"/>
    <x v="1"/>
    <x v="1"/>
    <x v="1"/>
    <n v="5627"/>
    <n v="102"/>
    <x v="1"/>
    <x v="0"/>
    <x v="3"/>
    <x v="2"/>
    <x v="8"/>
    <x v="3"/>
    <x v="2"/>
    <x v="1"/>
    <x v="14"/>
    <x v="2"/>
    <x v="0"/>
    <x v="0"/>
    <x v="16"/>
    <x v="0"/>
    <x v="1"/>
    <x v="0"/>
    <d v="2021-05-20T00:00:00"/>
    <m/>
    <s v="Mumbai"/>
    <s v="Maharashtra"/>
    <n v="0"/>
    <s v="Mumbai"/>
    <n v="5627"/>
  </r>
  <r>
    <x v="1348"/>
    <x v="22"/>
    <x v="0"/>
    <s v="Research &amp; Development"/>
    <x v="1"/>
    <x v="1"/>
    <x v="0"/>
    <x v="1"/>
    <n v="6594"/>
    <n v="63"/>
    <x v="0"/>
    <x v="3"/>
    <x v="3"/>
    <x v="3"/>
    <x v="11"/>
    <x v="6"/>
    <x v="1"/>
    <x v="1"/>
    <x v="29"/>
    <x v="2"/>
    <x v="0"/>
    <x v="0"/>
    <x v="22"/>
    <x v="1"/>
    <x v="2"/>
    <x v="0"/>
    <d v="2018-09-15T00:00:00"/>
    <m/>
    <s v="Hyderabad"/>
    <s v="Telangana"/>
    <n v="0"/>
    <s v="Hyderabad"/>
    <n v="6594"/>
  </r>
  <r>
    <x v="1349"/>
    <x v="38"/>
    <x v="0"/>
    <s v="Sales"/>
    <x v="13"/>
    <x v="0"/>
    <x v="4"/>
    <x v="2"/>
    <n v="4298"/>
    <n v="73"/>
    <x v="0"/>
    <x v="3"/>
    <x v="3"/>
    <x v="1"/>
    <x v="7"/>
    <x v="6"/>
    <x v="2"/>
    <x v="0"/>
    <x v="6"/>
    <x v="4"/>
    <x v="0"/>
    <x v="2"/>
    <x v="1"/>
    <x v="1"/>
    <x v="3"/>
    <x v="0"/>
    <d v="2022-11-19T00:00:00"/>
    <m/>
    <s v="Bengaluru"/>
    <s v="Karnataka"/>
    <n v="0"/>
    <s v="Bengaluru"/>
    <n v="4298"/>
  </r>
  <r>
    <x v="1350"/>
    <x v="16"/>
    <x v="0"/>
    <s v="IT"/>
    <x v="7"/>
    <x v="1"/>
    <x v="3"/>
    <x v="1"/>
    <n v="9139"/>
    <n v="92"/>
    <x v="0"/>
    <x v="2"/>
    <x v="0"/>
    <x v="3"/>
    <x v="14"/>
    <x v="3"/>
    <x v="3"/>
    <x v="0"/>
    <x v="16"/>
    <x v="5"/>
    <x v="0"/>
    <x v="0"/>
    <x v="20"/>
    <x v="2"/>
    <x v="2"/>
    <x v="0"/>
    <d v="2025-11-05T00:00:00"/>
    <m/>
    <s v="Bengaluru"/>
    <s v="Karnataka"/>
    <n v="0"/>
    <s v="Bengaluru"/>
    <n v="9139"/>
  </r>
  <r>
    <x v="1351"/>
    <x v="26"/>
    <x v="0"/>
    <s v="IT"/>
    <x v="7"/>
    <x v="1"/>
    <x v="4"/>
    <x v="0"/>
    <n v="7873"/>
    <n v="59"/>
    <x v="0"/>
    <x v="0"/>
    <x v="1"/>
    <x v="1"/>
    <x v="1"/>
    <x v="1"/>
    <x v="4"/>
    <x v="2"/>
    <x v="30"/>
    <x v="1"/>
    <x v="0"/>
    <x v="2"/>
    <x v="14"/>
    <x v="1"/>
    <x v="3"/>
    <x v="1"/>
    <d v="2017-01-09T00:00:00"/>
    <d v="2017-07-16T00:00:00"/>
    <s v="Pune"/>
    <s v="Maharashtra"/>
    <n v="0"/>
    <s v="Pune"/>
    <n v="7873"/>
  </r>
  <r>
    <x v="1352"/>
    <x v="18"/>
    <x v="1"/>
    <s v="Research &amp; Development"/>
    <x v="10"/>
    <x v="1"/>
    <x v="2"/>
    <x v="0"/>
    <n v="8384"/>
    <n v="73"/>
    <x v="0"/>
    <x v="3"/>
    <x v="1"/>
    <x v="2"/>
    <x v="4"/>
    <x v="6"/>
    <x v="3"/>
    <x v="0"/>
    <x v="24"/>
    <x v="2"/>
    <x v="0"/>
    <x v="0"/>
    <x v="4"/>
    <x v="1"/>
    <x v="3"/>
    <x v="0"/>
    <d v="2017-09-30T00:00:00"/>
    <m/>
    <s v="Chennai"/>
    <s v="Tamil Nadu"/>
    <n v="0"/>
    <s v="Chennai"/>
    <n v="8384"/>
  </r>
  <r>
    <x v="1353"/>
    <x v="11"/>
    <x v="0"/>
    <s v="Research &amp; Development"/>
    <x v="9"/>
    <x v="0"/>
    <x v="3"/>
    <x v="1"/>
    <n v="6456"/>
    <n v="55"/>
    <x v="0"/>
    <x v="3"/>
    <x v="1"/>
    <x v="0"/>
    <x v="2"/>
    <x v="2"/>
    <x v="2"/>
    <x v="0"/>
    <x v="27"/>
    <x v="0"/>
    <x v="0"/>
    <x v="0"/>
    <x v="3"/>
    <x v="2"/>
    <x v="3"/>
    <x v="0"/>
    <d v="2024-08-11T00:00:00"/>
    <m/>
    <s v="Ahmedabad"/>
    <s v="Gujarat"/>
    <n v="0"/>
    <s v="Ahmedabad"/>
    <n v="6456"/>
  </r>
  <r>
    <x v="1354"/>
    <x v="5"/>
    <x v="0"/>
    <s v="Operations"/>
    <x v="11"/>
    <x v="1"/>
    <x v="3"/>
    <x v="3"/>
    <n v="12440"/>
    <n v="40"/>
    <x v="0"/>
    <x v="0"/>
    <x v="0"/>
    <x v="3"/>
    <x v="4"/>
    <x v="6"/>
    <x v="2"/>
    <x v="3"/>
    <x v="12"/>
    <x v="1"/>
    <x v="0"/>
    <x v="1"/>
    <x v="1"/>
    <x v="1"/>
    <x v="1"/>
    <x v="0"/>
    <d v="2024-03-19T00:00:00"/>
    <m/>
    <s v="Kolkata"/>
    <s v="West Bengal"/>
    <n v="0"/>
    <s v="Kolkata"/>
    <n v="12440"/>
  </r>
  <r>
    <x v="1355"/>
    <x v="1"/>
    <x v="0"/>
    <s v="Sales"/>
    <x v="4"/>
    <x v="0"/>
    <x v="1"/>
    <x v="0"/>
    <n v="7364"/>
    <n v="100"/>
    <x v="1"/>
    <x v="0"/>
    <x v="1"/>
    <x v="1"/>
    <x v="4"/>
    <x v="6"/>
    <x v="3"/>
    <x v="0"/>
    <x v="27"/>
    <x v="4"/>
    <x v="0"/>
    <x v="0"/>
    <x v="14"/>
    <x v="0"/>
    <x v="2"/>
    <x v="0"/>
    <d v="2023-07-08T00:00:00"/>
    <m/>
    <s v="Bengaluru"/>
    <s v="Karnataka"/>
    <n v="0"/>
    <s v="Bengaluru"/>
    <n v="7364"/>
  </r>
  <r>
    <x v="1356"/>
    <x v="1"/>
    <x v="1"/>
    <s v="Human Resources"/>
    <x v="12"/>
    <x v="1"/>
    <x v="5"/>
    <x v="0"/>
    <n v="8449"/>
    <n v="118"/>
    <x v="0"/>
    <x v="2"/>
    <x v="1"/>
    <x v="0"/>
    <x v="1"/>
    <x v="2"/>
    <x v="1"/>
    <x v="2"/>
    <x v="20"/>
    <x v="4"/>
    <x v="0"/>
    <x v="0"/>
    <x v="15"/>
    <x v="1"/>
    <x v="3"/>
    <x v="0"/>
    <d v="2016-08-06T00:00:00"/>
    <m/>
    <s v="Delhi"/>
    <s v="Delhi"/>
    <n v="0"/>
    <s v="Delhi"/>
    <n v="8449"/>
  </r>
  <r>
    <x v="1357"/>
    <x v="15"/>
    <x v="0"/>
    <s v="Research &amp; Development"/>
    <x v="9"/>
    <x v="0"/>
    <x v="4"/>
    <x v="1"/>
    <n v="7438"/>
    <n v="68"/>
    <x v="0"/>
    <x v="1"/>
    <x v="3"/>
    <x v="1"/>
    <x v="9"/>
    <x v="3"/>
    <x v="1"/>
    <x v="0"/>
    <x v="9"/>
    <x v="5"/>
    <x v="1"/>
    <x v="0"/>
    <x v="18"/>
    <x v="0"/>
    <x v="0"/>
    <x v="0"/>
    <d v="2015-12-31T00:00:00"/>
    <m/>
    <s v="Chennai"/>
    <s v="Tamil Nadu"/>
    <n v="0"/>
    <s v="Chennai"/>
    <n v="7438"/>
  </r>
  <r>
    <x v="1358"/>
    <x v="17"/>
    <x v="0"/>
    <s v="Finance"/>
    <x v="3"/>
    <x v="0"/>
    <x v="1"/>
    <x v="1"/>
    <n v="8551"/>
    <n v="29"/>
    <x v="0"/>
    <x v="0"/>
    <x v="2"/>
    <x v="3"/>
    <x v="9"/>
    <x v="6"/>
    <x v="1"/>
    <x v="1"/>
    <x v="26"/>
    <x v="3"/>
    <x v="0"/>
    <x v="0"/>
    <x v="1"/>
    <x v="1"/>
    <x v="1"/>
    <x v="0"/>
    <d v="2018-04-18T00:00:00"/>
    <m/>
    <s v="Chennai"/>
    <s v="Tamil Nadu"/>
    <n v="0"/>
    <s v="Chennai"/>
    <n v="8551"/>
  </r>
  <r>
    <x v="1359"/>
    <x v="24"/>
    <x v="1"/>
    <s v="Sales"/>
    <x v="8"/>
    <x v="0"/>
    <x v="1"/>
    <x v="1"/>
    <n v="7775"/>
    <n v="55"/>
    <x v="0"/>
    <x v="2"/>
    <x v="3"/>
    <x v="2"/>
    <x v="4"/>
    <x v="6"/>
    <x v="3"/>
    <x v="3"/>
    <x v="11"/>
    <x v="6"/>
    <x v="0"/>
    <x v="0"/>
    <x v="28"/>
    <x v="2"/>
    <x v="2"/>
    <x v="0"/>
    <d v="2016-03-10T00:00:00"/>
    <m/>
    <s v="Hyderabad"/>
    <s v="Telangana"/>
    <n v="0"/>
    <s v="Hyderabad"/>
    <n v="7775"/>
  </r>
  <r>
    <x v="1360"/>
    <x v="0"/>
    <x v="0"/>
    <s v="Finance"/>
    <x v="14"/>
    <x v="0"/>
    <x v="5"/>
    <x v="1"/>
    <n v="7386"/>
    <n v="109"/>
    <x v="0"/>
    <x v="2"/>
    <x v="2"/>
    <x v="1"/>
    <x v="4"/>
    <x v="6"/>
    <x v="2"/>
    <x v="0"/>
    <x v="1"/>
    <x v="0"/>
    <x v="0"/>
    <x v="0"/>
    <x v="18"/>
    <x v="1"/>
    <x v="3"/>
    <x v="0"/>
    <d v="2020-04-01T00:00:00"/>
    <m/>
    <s v="Ahmedabad"/>
    <s v="Gujarat"/>
    <n v="0"/>
    <s v="Ahmedabad"/>
    <n v="7386"/>
  </r>
  <r>
    <x v="1361"/>
    <x v="2"/>
    <x v="1"/>
    <s v="Research &amp; Development"/>
    <x v="1"/>
    <x v="1"/>
    <x v="0"/>
    <x v="0"/>
    <n v="10344"/>
    <n v="87"/>
    <x v="0"/>
    <x v="1"/>
    <x v="1"/>
    <x v="3"/>
    <x v="5"/>
    <x v="3"/>
    <x v="2"/>
    <x v="3"/>
    <x v="6"/>
    <x v="0"/>
    <x v="0"/>
    <x v="0"/>
    <x v="6"/>
    <x v="1"/>
    <x v="2"/>
    <x v="0"/>
    <d v="2022-10-12T00:00:00"/>
    <m/>
    <s v="Kochi"/>
    <s v="Kerala"/>
    <n v="0"/>
    <s v="Kochi"/>
    <n v="10344"/>
  </r>
  <r>
    <x v="1362"/>
    <x v="27"/>
    <x v="1"/>
    <s v="Finance"/>
    <x v="14"/>
    <x v="1"/>
    <x v="0"/>
    <x v="1"/>
    <n v="7584"/>
    <n v="50"/>
    <x v="1"/>
    <x v="0"/>
    <x v="3"/>
    <x v="0"/>
    <x v="12"/>
    <x v="3"/>
    <x v="3"/>
    <x v="8"/>
    <x v="15"/>
    <x v="4"/>
    <x v="0"/>
    <x v="0"/>
    <x v="9"/>
    <x v="0"/>
    <x v="0"/>
    <x v="0"/>
    <d v="2022-12-06T00:00:00"/>
    <m/>
    <s v="Kochi"/>
    <s v="Kerala"/>
    <n v="0"/>
    <s v="Kochi"/>
    <n v="7584"/>
  </r>
  <r>
    <x v="1363"/>
    <x v="8"/>
    <x v="1"/>
    <s v="Sales"/>
    <x v="8"/>
    <x v="0"/>
    <x v="4"/>
    <x v="2"/>
    <n v="6995"/>
    <n v="119"/>
    <x v="0"/>
    <x v="2"/>
    <x v="1"/>
    <x v="1"/>
    <x v="6"/>
    <x v="5"/>
    <x v="2"/>
    <x v="2"/>
    <x v="20"/>
    <x v="3"/>
    <x v="0"/>
    <x v="0"/>
    <x v="28"/>
    <x v="0"/>
    <x v="1"/>
    <x v="0"/>
    <d v="2020-03-14T00:00:00"/>
    <m/>
    <s v="Bengaluru"/>
    <s v="Karnataka"/>
    <n v="0"/>
    <s v="Bengaluru"/>
    <n v="6995"/>
  </r>
  <r>
    <x v="1364"/>
    <x v="14"/>
    <x v="0"/>
    <s v="Research &amp; Development"/>
    <x v="1"/>
    <x v="2"/>
    <x v="0"/>
    <x v="2"/>
    <n v="5905"/>
    <n v="37"/>
    <x v="0"/>
    <x v="1"/>
    <x v="2"/>
    <x v="0"/>
    <x v="3"/>
    <x v="7"/>
    <x v="4"/>
    <x v="2"/>
    <x v="10"/>
    <x v="0"/>
    <x v="0"/>
    <x v="1"/>
    <x v="27"/>
    <x v="0"/>
    <x v="3"/>
    <x v="0"/>
    <d v="2019-01-15T00:00:00"/>
    <m/>
    <s v="Hyderabad"/>
    <s v="Telangana"/>
    <n v="0"/>
    <s v="Hyderabad"/>
    <n v="5905"/>
  </r>
  <r>
    <x v="1365"/>
    <x v="1"/>
    <x v="0"/>
    <s v="Human Resources"/>
    <x v="12"/>
    <x v="1"/>
    <x v="3"/>
    <x v="2"/>
    <n v="3067"/>
    <n v="65"/>
    <x v="1"/>
    <x v="3"/>
    <x v="0"/>
    <x v="3"/>
    <x v="7"/>
    <x v="2"/>
    <x v="5"/>
    <x v="3"/>
    <x v="30"/>
    <x v="2"/>
    <x v="0"/>
    <x v="0"/>
    <x v="23"/>
    <x v="0"/>
    <x v="0"/>
    <x v="0"/>
    <d v="2019-12-24T00:00:00"/>
    <m/>
    <s v="Delhi"/>
    <s v="Delhi"/>
    <n v="0"/>
    <s v="Delhi"/>
    <n v="3067"/>
  </r>
  <r>
    <x v="1366"/>
    <x v="18"/>
    <x v="0"/>
    <s v="Sales"/>
    <x v="13"/>
    <x v="0"/>
    <x v="0"/>
    <x v="1"/>
    <n v="7469"/>
    <n v="72"/>
    <x v="0"/>
    <x v="3"/>
    <x v="1"/>
    <x v="3"/>
    <x v="9"/>
    <x v="3"/>
    <x v="1"/>
    <x v="0"/>
    <x v="17"/>
    <x v="2"/>
    <x v="1"/>
    <x v="0"/>
    <x v="12"/>
    <x v="0"/>
    <x v="3"/>
    <x v="0"/>
    <d v="2022-10-17T00:00:00"/>
    <m/>
    <s v="Pune"/>
    <s v="Maharashtra"/>
    <n v="0"/>
    <s v="Pune"/>
    <n v="7469"/>
  </r>
  <r>
    <x v="1367"/>
    <x v="2"/>
    <x v="1"/>
    <s v="Sales"/>
    <x v="4"/>
    <x v="1"/>
    <x v="3"/>
    <x v="2"/>
    <n v="6383"/>
    <n v="40"/>
    <x v="0"/>
    <x v="0"/>
    <x v="1"/>
    <x v="1"/>
    <x v="3"/>
    <x v="2"/>
    <x v="1"/>
    <x v="1"/>
    <x v="29"/>
    <x v="4"/>
    <x v="0"/>
    <x v="0"/>
    <x v="0"/>
    <x v="2"/>
    <x v="0"/>
    <x v="0"/>
    <d v="2017-05-24T00:00:00"/>
    <m/>
    <s v="Kochi"/>
    <s v="Kerala"/>
    <n v="0"/>
    <s v="Kochi"/>
    <n v="6383"/>
  </r>
  <r>
    <x v="1368"/>
    <x v="37"/>
    <x v="1"/>
    <s v="Sales"/>
    <x v="8"/>
    <x v="1"/>
    <x v="3"/>
    <x v="1"/>
    <n v="7144"/>
    <n v="42"/>
    <x v="0"/>
    <x v="3"/>
    <x v="0"/>
    <x v="3"/>
    <x v="1"/>
    <x v="1"/>
    <x v="1"/>
    <x v="0"/>
    <x v="20"/>
    <x v="4"/>
    <x v="0"/>
    <x v="2"/>
    <x v="14"/>
    <x v="0"/>
    <x v="3"/>
    <x v="0"/>
    <d v="2015-01-05T00:00:00"/>
    <m/>
    <s v="Delhi"/>
    <s v="Delhi"/>
    <n v="0"/>
    <s v="Delhi"/>
    <n v="7144"/>
  </r>
  <r>
    <x v="1369"/>
    <x v="36"/>
    <x v="1"/>
    <s v="Research &amp; Development"/>
    <x v="9"/>
    <x v="3"/>
    <x v="3"/>
    <x v="1"/>
    <n v="6276"/>
    <n v="85"/>
    <x v="0"/>
    <x v="0"/>
    <x v="2"/>
    <x v="3"/>
    <x v="4"/>
    <x v="6"/>
    <x v="3"/>
    <x v="0"/>
    <x v="27"/>
    <x v="5"/>
    <x v="0"/>
    <x v="0"/>
    <x v="19"/>
    <x v="0"/>
    <x v="2"/>
    <x v="1"/>
    <d v="2022-11-02T00:00:00"/>
    <d v="2025-05-01T00:00:00"/>
    <s v="Delhi"/>
    <s v="Delhi"/>
    <n v="0"/>
    <s v="Delhi"/>
    <n v="6276"/>
  </r>
  <r>
    <x v="1370"/>
    <x v="12"/>
    <x v="0"/>
    <s v="Sales"/>
    <x v="13"/>
    <x v="1"/>
    <x v="3"/>
    <x v="1"/>
    <n v="4717"/>
    <n v="29"/>
    <x v="0"/>
    <x v="2"/>
    <x v="2"/>
    <x v="0"/>
    <x v="6"/>
    <x v="2"/>
    <x v="4"/>
    <x v="0"/>
    <x v="20"/>
    <x v="3"/>
    <x v="0"/>
    <x v="0"/>
    <x v="12"/>
    <x v="0"/>
    <x v="2"/>
    <x v="0"/>
    <d v="2021-12-25T00:00:00"/>
    <m/>
    <s v="Delhi"/>
    <s v="Delhi"/>
    <n v="0"/>
    <s v="Delhi"/>
    <n v="4717"/>
  </r>
  <r>
    <x v="1371"/>
    <x v="10"/>
    <x v="1"/>
    <s v="Operations"/>
    <x v="5"/>
    <x v="2"/>
    <x v="2"/>
    <x v="3"/>
    <n v="10118"/>
    <n v="63"/>
    <x v="0"/>
    <x v="3"/>
    <x v="3"/>
    <x v="2"/>
    <x v="6"/>
    <x v="2"/>
    <x v="2"/>
    <x v="0"/>
    <x v="4"/>
    <x v="5"/>
    <x v="0"/>
    <x v="0"/>
    <x v="3"/>
    <x v="0"/>
    <x v="1"/>
    <x v="0"/>
    <d v="2016-04-03T00:00:00"/>
    <m/>
    <s v="Kolkata"/>
    <s v="West Bengal"/>
    <n v="0"/>
    <s v="Kolkata"/>
    <n v="10118"/>
  </r>
  <r>
    <x v="1372"/>
    <x v="37"/>
    <x v="0"/>
    <s v="Research &amp; Development"/>
    <x v="10"/>
    <x v="1"/>
    <x v="1"/>
    <x v="3"/>
    <n v="12198"/>
    <n v="91"/>
    <x v="0"/>
    <x v="3"/>
    <x v="1"/>
    <x v="0"/>
    <x v="11"/>
    <x v="0"/>
    <x v="5"/>
    <x v="6"/>
    <x v="28"/>
    <x v="4"/>
    <x v="0"/>
    <x v="0"/>
    <x v="13"/>
    <x v="2"/>
    <x v="3"/>
    <x v="0"/>
    <d v="2021-08-10T00:00:00"/>
    <m/>
    <s v="Delhi"/>
    <s v="Delhi"/>
    <n v="0"/>
    <s v="Delhi"/>
    <n v="12198"/>
  </r>
  <r>
    <x v="1373"/>
    <x v="1"/>
    <x v="1"/>
    <s v="IT"/>
    <x v="0"/>
    <x v="1"/>
    <x v="5"/>
    <x v="1"/>
    <n v="5873"/>
    <n v="81"/>
    <x v="0"/>
    <x v="0"/>
    <x v="1"/>
    <x v="0"/>
    <x v="2"/>
    <x v="2"/>
    <x v="2"/>
    <x v="0"/>
    <x v="7"/>
    <x v="5"/>
    <x v="0"/>
    <x v="0"/>
    <x v="26"/>
    <x v="1"/>
    <x v="3"/>
    <x v="1"/>
    <d v="2019-02-08T00:00:00"/>
    <d v="2024-11-16T00:00:00"/>
    <s v="Kochi"/>
    <s v="Kerala"/>
    <n v="0"/>
    <s v="Kochi"/>
    <n v="5873"/>
  </r>
  <r>
    <x v="1374"/>
    <x v="22"/>
    <x v="0"/>
    <s v="Operations"/>
    <x v="2"/>
    <x v="0"/>
    <x v="3"/>
    <x v="1"/>
    <n v="8864"/>
    <n v="61"/>
    <x v="1"/>
    <x v="3"/>
    <x v="0"/>
    <x v="2"/>
    <x v="10"/>
    <x v="5"/>
    <x v="2"/>
    <x v="3"/>
    <x v="10"/>
    <x v="4"/>
    <x v="0"/>
    <x v="0"/>
    <x v="19"/>
    <x v="0"/>
    <x v="0"/>
    <x v="0"/>
    <d v="2025-01-04T00:00:00"/>
    <m/>
    <s v="Mumbai"/>
    <s v="Maharashtra"/>
    <n v="0"/>
    <s v="Mumbai"/>
    <n v="8864"/>
  </r>
  <r>
    <x v="1375"/>
    <x v="24"/>
    <x v="0"/>
    <s v="Sales"/>
    <x v="13"/>
    <x v="0"/>
    <x v="4"/>
    <x v="0"/>
    <n v="7912"/>
    <n v="119"/>
    <x v="1"/>
    <x v="2"/>
    <x v="0"/>
    <x v="2"/>
    <x v="6"/>
    <x v="6"/>
    <x v="3"/>
    <x v="6"/>
    <x v="15"/>
    <x v="6"/>
    <x v="0"/>
    <x v="0"/>
    <x v="5"/>
    <x v="1"/>
    <x v="3"/>
    <x v="0"/>
    <d v="2022-12-11T00:00:00"/>
    <m/>
    <s v="Chennai"/>
    <s v="Tamil Nadu"/>
    <n v="0"/>
    <s v="Chennai"/>
    <n v="7912"/>
  </r>
  <r>
    <x v="1376"/>
    <x v="3"/>
    <x v="0"/>
    <s v="Finance"/>
    <x v="3"/>
    <x v="1"/>
    <x v="3"/>
    <x v="3"/>
    <n v="10048"/>
    <n v="71"/>
    <x v="0"/>
    <x v="1"/>
    <x v="0"/>
    <x v="0"/>
    <x v="4"/>
    <x v="6"/>
    <x v="3"/>
    <x v="0"/>
    <x v="1"/>
    <x v="0"/>
    <x v="1"/>
    <x v="0"/>
    <x v="3"/>
    <x v="0"/>
    <x v="3"/>
    <x v="0"/>
    <d v="2020-04-15T00:00:00"/>
    <m/>
    <s v="Delhi"/>
    <s v="Delhi"/>
    <n v="0"/>
    <s v="Delhi"/>
    <n v="10048"/>
  </r>
  <r>
    <x v="1377"/>
    <x v="16"/>
    <x v="1"/>
    <s v="Operations"/>
    <x v="2"/>
    <x v="1"/>
    <x v="3"/>
    <x v="1"/>
    <n v="8936"/>
    <n v="68"/>
    <x v="0"/>
    <x v="3"/>
    <x v="1"/>
    <x v="0"/>
    <x v="3"/>
    <x v="6"/>
    <x v="2"/>
    <x v="0"/>
    <x v="21"/>
    <x v="0"/>
    <x v="1"/>
    <x v="0"/>
    <x v="5"/>
    <x v="0"/>
    <x v="2"/>
    <x v="0"/>
    <d v="2025-10-15T00:00:00"/>
    <m/>
    <s v="Ahmedabad"/>
    <s v="Gujarat"/>
    <n v="0"/>
    <s v="Ahmedabad"/>
    <n v="8936"/>
  </r>
  <r>
    <x v="1378"/>
    <x v="13"/>
    <x v="0"/>
    <s v="Finance"/>
    <x v="14"/>
    <x v="1"/>
    <x v="5"/>
    <x v="2"/>
    <n v="5168"/>
    <n v="86"/>
    <x v="0"/>
    <x v="2"/>
    <x v="3"/>
    <x v="0"/>
    <x v="1"/>
    <x v="2"/>
    <x v="3"/>
    <x v="2"/>
    <x v="30"/>
    <x v="4"/>
    <x v="0"/>
    <x v="1"/>
    <x v="15"/>
    <x v="0"/>
    <x v="3"/>
    <x v="0"/>
    <d v="2022-09-15T00:00:00"/>
    <m/>
    <s v="Kochi"/>
    <s v="Kerala"/>
    <n v="0"/>
    <s v="Kochi"/>
    <n v="5168"/>
  </r>
  <r>
    <x v="1379"/>
    <x v="27"/>
    <x v="0"/>
    <s v="Research &amp; Development"/>
    <x v="10"/>
    <x v="2"/>
    <x v="1"/>
    <x v="0"/>
    <n v="9894"/>
    <n v="53"/>
    <x v="1"/>
    <x v="3"/>
    <x v="0"/>
    <x v="0"/>
    <x v="5"/>
    <x v="6"/>
    <x v="6"/>
    <x v="9"/>
    <x v="17"/>
    <x v="1"/>
    <x v="0"/>
    <x v="1"/>
    <x v="12"/>
    <x v="0"/>
    <x v="0"/>
    <x v="1"/>
    <d v="2017-05-03T00:00:00"/>
    <d v="2021-05-01T00:00:00"/>
    <s v="Delhi"/>
    <s v="Delhi"/>
    <n v="0"/>
    <s v="Delhi"/>
    <n v="9894"/>
  </r>
  <r>
    <x v="1380"/>
    <x v="22"/>
    <x v="0"/>
    <s v="Research &amp; Development"/>
    <x v="1"/>
    <x v="0"/>
    <x v="4"/>
    <x v="2"/>
    <n v="6183"/>
    <n v="61"/>
    <x v="1"/>
    <x v="0"/>
    <x v="0"/>
    <x v="1"/>
    <x v="10"/>
    <x v="1"/>
    <x v="2"/>
    <x v="6"/>
    <x v="15"/>
    <x v="6"/>
    <x v="0"/>
    <x v="0"/>
    <x v="11"/>
    <x v="0"/>
    <x v="3"/>
    <x v="0"/>
    <d v="2021-10-28T00:00:00"/>
    <m/>
    <s v="Kolkata"/>
    <s v="West Bengal"/>
    <n v="0"/>
    <s v="Kolkata"/>
    <n v="6183"/>
  </r>
  <r>
    <x v="1381"/>
    <x v="5"/>
    <x v="0"/>
    <s v="Sales"/>
    <x v="8"/>
    <x v="0"/>
    <x v="4"/>
    <x v="0"/>
    <n v="9333"/>
    <n v="118"/>
    <x v="0"/>
    <x v="1"/>
    <x v="2"/>
    <x v="0"/>
    <x v="2"/>
    <x v="2"/>
    <x v="2"/>
    <x v="0"/>
    <x v="23"/>
    <x v="5"/>
    <x v="0"/>
    <x v="0"/>
    <x v="4"/>
    <x v="2"/>
    <x v="3"/>
    <x v="0"/>
    <d v="2021-12-30T00:00:00"/>
    <m/>
    <s v="Kolkata"/>
    <s v="West Bengal"/>
    <n v="0"/>
    <s v="Kolkata"/>
    <n v="9333"/>
  </r>
  <r>
    <x v="1382"/>
    <x v="35"/>
    <x v="1"/>
    <s v="Human Resources"/>
    <x v="12"/>
    <x v="2"/>
    <x v="0"/>
    <x v="2"/>
    <n v="4428"/>
    <n v="46"/>
    <x v="1"/>
    <x v="0"/>
    <x v="2"/>
    <x v="2"/>
    <x v="10"/>
    <x v="1"/>
    <x v="1"/>
    <x v="3"/>
    <x v="9"/>
    <x v="1"/>
    <x v="0"/>
    <x v="0"/>
    <x v="0"/>
    <x v="0"/>
    <x v="3"/>
    <x v="0"/>
    <d v="2023-10-29T00:00:00"/>
    <m/>
    <s v="Kolkata"/>
    <s v="West Bengal"/>
    <n v="0"/>
    <s v="Kolkata"/>
    <n v="4428"/>
  </r>
  <r>
    <x v="1383"/>
    <x v="29"/>
    <x v="0"/>
    <s v="Operations"/>
    <x v="2"/>
    <x v="0"/>
    <x v="1"/>
    <x v="2"/>
    <n v="5010"/>
    <n v="88"/>
    <x v="0"/>
    <x v="1"/>
    <x v="1"/>
    <x v="3"/>
    <x v="3"/>
    <x v="3"/>
    <x v="5"/>
    <x v="3"/>
    <x v="21"/>
    <x v="3"/>
    <x v="1"/>
    <x v="0"/>
    <x v="1"/>
    <x v="1"/>
    <x v="1"/>
    <x v="0"/>
    <d v="2015-09-15T00:00:00"/>
    <m/>
    <s v="Kolkata"/>
    <s v="West Bengal"/>
    <n v="0"/>
    <s v="Kolkata"/>
    <n v="5010"/>
  </r>
  <r>
    <x v="1384"/>
    <x v="22"/>
    <x v="0"/>
    <s v="Operations"/>
    <x v="2"/>
    <x v="0"/>
    <x v="4"/>
    <x v="0"/>
    <n v="11057"/>
    <n v="99"/>
    <x v="0"/>
    <x v="3"/>
    <x v="1"/>
    <x v="3"/>
    <x v="1"/>
    <x v="1"/>
    <x v="1"/>
    <x v="2"/>
    <x v="10"/>
    <x v="3"/>
    <x v="1"/>
    <x v="0"/>
    <x v="28"/>
    <x v="0"/>
    <x v="0"/>
    <x v="0"/>
    <d v="2024-12-08T00:00:00"/>
    <m/>
    <s v="Pune"/>
    <s v="Maharashtra"/>
    <n v="0"/>
    <s v="Pune"/>
    <n v="11057"/>
  </r>
  <r>
    <x v="1385"/>
    <x v="12"/>
    <x v="1"/>
    <s v="Sales"/>
    <x v="8"/>
    <x v="1"/>
    <x v="0"/>
    <x v="0"/>
    <n v="9831"/>
    <n v="54"/>
    <x v="0"/>
    <x v="2"/>
    <x v="2"/>
    <x v="3"/>
    <x v="8"/>
    <x v="1"/>
    <x v="2"/>
    <x v="6"/>
    <x v="14"/>
    <x v="4"/>
    <x v="0"/>
    <x v="0"/>
    <x v="3"/>
    <x v="0"/>
    <x v="2"/>
    <x v="0"/>
    <d v="2017-12-08T00:00:00"/>
    <m/>
    <s v="Bengaluru"/>
    <s v="Karnataka"/>
    <n v="0"/>
    <s v="Bengaluru"/>
    <n v="9831"/>
  </r>
  <r>
    <x v="1386"/>
    <x v="38"/>
    <x v="0"/>
    <s v="Finance"/>
    <x v="3"/>
    <x v="0"/>
    <x v="4"/>
    <x v="1"/>
    <n v="5795"/>
    <n v="54"/>
    <x v="0"/>
    <x v="3"/>
    <x v="1"/>
    <x v="3"/>
    <x v="7"/>
    <x v="6"/>
    <x v="5"/>
    <x v="4"/>
    <x v="17"/>
    <x v="2"/>
    <x v="0"/>
    <x v="0"/>
    <x v="7"/>
    <x v="0"/>
    <x v="0"/>
    <x v="0"/>
    <d v="2020-08-13T00:00:00"/>
    <m/>
    <s v="Mumbai"/>
    <s v="Maharashtra"/>
    <n v="0"/>
    <s v="Mumbai"/>
    <n v="5795"/>
  </r>
  <r>
    <x v="1387"/>
    <x v="2"/>
    <x v="0"/>
    <s v="Research &amp; Development"/>
    <x v="10"/>
    <x v="0"/>
    <x v="4"/>
    <x v="0"/>
    <n v="8636"/>
    <n v="55"/>
    <x v="0"/>
    <x v="2"/>
    <x v="0"/>
    <x v="2"/>
    <x v="1"/>
    <x v="2"/>
    <x v="1"/>
    <x v="2"/>
    <x v="0"/>
    <x v="4"/>
    <x v="0"/>
    <x v="2"/>
    <x v="14"/>
    <x v="0"/>
    <x v="0"/>
    <x v="0"/>
    <d v="2016-01-23T00:00:00"/>
    <m/>
    <s v="Hyderabad"/>
    <s v="Telangana"/>
    <n v="0"/>
    <s v="Hyderabad"/>
    <n v="8636"/>
  </r>
  <r>
    <x v="1388"/>
    <x v="12"/>
    <x v="0"/>
    <s v="Operations"/>
    <x v="5"/>
    <x v="1"/>
    <x v="5"/>
    <x v="3"/>
    <n v="9907"/>
    <n v="66"/>
    <x v="0"/>
    <x v="0"/>
    <x v="1"/>
    <x v="2"/>
    <x v="6"/>
    <x v="0"/>
    <x v="5"/>
    <x v="0"/>
    <x v="20"/>
    <x v="1"/>
    <x v="0"/>
    <x v="0"/>
    <x v="17"/>
    <x v="0"/>
    <x v="2"/>
    <x v="0"/>
    <d v="2016-10-21T00:00:00"/>
    <m/>
    <s v="Bengaluru"/>
    <s v="Karnataka"/>
    <n v="0"/>
    <s v="Bengaluru"/>
    <n v="9907"/>
  </r>
  <r>
    <x v="1389"/>
    <x v="16"/>
    <x v="0"/>
    <s v="Sales"/>
    <x v="13"/>
    <x v="1"/>
    <x v="1"/>
    <x v="1"/>
    <n v="8631"/>
    <n v="82"/>
    <x v="1"/>
    <x v="3"/>
    <x v="3"/>
    <x v="3"/>
    <x v="11"/>
    <x v="2"/>
    <x v="4"/>
    <x v="6"/>
    <x v="23"/>
    <x v="0"/>
    <x v="0"/>
    <x v="0"/>
    <x v="12"/>
    <x v="1"/>
    <x v="3"/>
    <x v="0"/>
    <d v="2024-02-20T00:00:00"/>
    <m/>
    <s v="Coimbatore"/>
    <s v="Tamil Nadu"/>
    <n v="0"/>
    <s v="Coimbatore"/>
    <n v="8631"/>
  </r>
  <r>
    <x v="1390"/>
    <x v="12"/>
    <x v="0"/>
    <s v="Operations"/>
    <x v="11"/>
    <x v="0"/>
    <x v="3"/>
    <x v="4"/>
    <n v="11856"/>
    <n v="96"/>
    <x v="0"/>
    <x v="2"/>
    <x v="3"/>
    <x v="1"/>
    <x v="2"/>
    <x v="2"/>
    <x v="2"/>
    <x v="0"/>
    <x v="1"/>
    <x v="6"/>
    <x v="0"/>
    <x v="0"/>
    <x v="29"/>
    <x v="0"/>
    <x v="2"/>
    <x v="0"/>
    <d v="2023-03-13T00:00:00"/>
    <m/>
    <s v="Bengaluru"/>
    <s v="Karnataka"/>
    <n v="0"/>
    <s v="Bengaluru"/>
    <n v="11856"/>
  </r>
  <r>
    <x v="1391"/>
    <x v="17"/>
    <x v="0"/>
    <s v="IT"/>
    <x v="0"/>
    <x v="3"/>
    <x v="5"/>
    <x v="1"/>
    <n v="8940"/>
    <n v="59"/>
    <x v="0"/>
    <x v="0"/>
    <x v="1"/>
    <x v="1"/>
    <x v="7"/>
    <x v="5"/>
    <x v="5"/>
    <x v="4"/>
    <x v="25"/>
    <x v="6"/>
    <x v="0"/>
    <x v="0"/>
    <x v="17"/>
    <x v="0"/>
    <x v="1"/>
    <x v="0"/>
    <d v="2019-08-07T00:00:00"/>
    <m/>
    <s v="Chennai"/>
    <s v="Tamil Nadu"/>
    <n v="0"/>
    <s v="Chennai"/>
    <n v="8940"/>
  </r>
  <r>
    <x v="1392"/>
    <x v="2"/>
    <x v="0"/>
    <s v="Sales"/>
    <x v="8"/>
    <x v="1"/>
    <x v="4"/>
    <x v="2"/>
    <n v="5986"/>
    <n v="72"/>
    <x v="0"/>
    <x v="0"/>
    <x v="2"/>
    <x v="0"/>
    <x v="2"/>
    <x v="2"/>
    <x v="2"/>
    <x v="0"/>
    <x v="19"/>
    <x v="5"/>
    <x v="0"/>
    <x v="0"/>
    <x v="14"/>
    <x v="2"/>
    <x v="0"/>
    <x v="0"/>
    <d v="2015-11-08T00:00:00"/>
    <m/>
    <s v="Bengaluru"/>
    <s v="Karnataka"/>
    <n v="0"/>
    <s v="Bengaluru"/>
    <n v="5986"/>
  </r>
  <r>
    <x v="1393"/>
    <x v="0"/>
    <x v="1"/>
    <s v="Sales"/>
    <x v="8"/>
    <x v="1"/>
    <x v="5"/>
    <x v="0"/>
    <n v="9032"/>
    <n v="98"/>
    <x v="0"/>
    <x v="1"/>
    <x v="0"/>
    <x v="2"/>
    <x v="12"/>
    <x v="1"/>
    <x v="4"/>
    <x v="3"/>
    <x v="19"/>
    <x v="1"/>
    <x v="0"/>
    <x v="0"/>
    <x v="12"/>
    <x v="0"/>
    <x v="2"/>
    <x v="0"/>
    <d v="2024-10-21T00:00:00"/>
    <m/>
    <s v="Mumbai"/>
    <s v="Maharashtra"/>
    <n v="0"/>
    <s v="Mumbai"/>
    <n v="9032"/>
  </r>
  <r>
    <x v="1394"/>
    <x v="34"/>
    <x v="1"/>
    <s v="IT"/>
    <x v="0"/>
    <x v="0"/>
    <x v="2"/>
    <x v="1"/>
    <n v="9122"/>
    <n v="25"/>
    <x v="0"/>
    <x v="2"/>
    <x v="1"/>
    <x v="3"/>
    <x v="3"/>
    <x v="7"/>
    <x v="5"/>
    <x v="0"/>
    <x v="22"/>
    <x v="2"/>
    <x v="0"/>
    <x v="0"/>
    <x v="4"/>
    <x v="1"/>
    <x v="1"/>
    <x v="0"/>
    <d v="2016-11-20T00:00:00"/>
    <m/>
    <s v="Coimbatore"/>
    <s v="Tamil Nadu"/>
    <n v="0"/>
    <s v="Coimbatore"/>
    <n v="9122"/>
  </r>
  <r>
    <x v="1395"/>
    <x v="37"/>
    <x v="1"/>
    <s v="Sales"/>
    <x v="8"/>
    <x v="1"/>
    <x v="5"/>
    <x v="3"/>
    <n v="10242"/>
    <n v="43"/>
    <x v="1"/>
    <x v="0"/>
    <x v="1"/>
    <x v="0"/>
    <x v="2"/>
    <x v="2"/>
    <x v="2"/>
    <x v="0"/>
    <x v="29"/>
    <x v="0"/>
    <x v="0"/>
    <x v="0"/>
    <x v="18"/>
    <x v="0"/>
    <x v="3"/>
    <x v="0"/>
    <d v="2015-06-11T00:00:00"/>
    <m/>
    <s v="Kolkata"/>
    <s v="West Bengal"/>
    <n v="0"/>
    <s v="Kolkata"/>
    <n v="10242"/>
  </r>
  <r>
    <x v="1396"/>
    <x v="22"/>
    <x v="0"/>
    <s v="Human Resources"/>
    <x v="12"/>
    <x v="2"/>
    <x v="0"/>
    <x v="2"/>
    <n v="7671"/>
    <n v="35"/>
    <x v="0"/>
    <x v="0"/>
    <x v="1"/>
    <x v="3"/>
    <x v="8"/>
    <x v="5"/>
    <x v="1"/>
    <x v="4"/>
    <x v="10"/>
    <x v="3"/>
    <x v="1"/>
    <x v="0"/>
    <x v="4"/>
    <x v="0"/>
    <x v="3"/>
    <x v="0"/>
    <d v="2017-08-12T00:00:00"/>
    <m/>
    <s v="Coimbatore"/>
    <s v="Tamil Nadu"/>
    <n v="0"/>
    <s v="Coimbatore"/>
    <n v="7671"/>
  </r>
  <r>
    <x v="1397"/>
    <x v="4"/>
    <x v="0"/>
    <s v="Operations"/>
    <x v="5"/>
    <x v="1"/>
    <x v="5"/>
    <x v="2"/>
    <n v="7552"/>
    <n v="43"/>
    <x v="0"/>
    <x v="0"/>
    <x v="1"/>
    <x v="0"/>
    <x v="1"/>
    <x v="1"/>
    <x v="3"/>
    <x v="4"/>
    <x v="19"/>
    <x v="2"/>
    <x v="0"/>
    <x v="0"/>
    <x v="14"/>
    <x v="0"/>
    <x v="3"/>
    <x v="0"/>
    <d v="2022-09-06T00:00:00"/>
    <m/>
    <s v="Delhi"/>
    <s v="Delhi"/>
    <n v="0"/>
    <s v="Delhi"/>
    <n v="7552"/>
  </r>
  <r>
    <x v="1398"/>
    <x v="35"/>
    <x v="1"/>
    <s v="Human Resources"/>
    <x v="12"/>
    <x v="0"/>
    <x v="0"/>
    <x v="2"/>
    <n v="5494"/>
    <n v="106"/>
    <x v="0"/>
    <x v="1"/>
    <x v="0"/>
    <x v="0"/>
    <x v="9"/>
    <x v="2"/>
    <x v="3"/>
    <x v="1"/>
    <x v="13"/>
    <x v="3"/>
    <x v="1"/>
    <x v="1"/>
    <x v="29"/>
    <x v="0"/>
    <x v="3"/>
    <x v="0"/>
    <d v="2018-04-03T00:00:00"/>
    <m/>
    <s v="Hyderabad"/>
    <s v="Telangana"/>
    <n v="0"/>
    <s v="Hyderabad"/>
    <n v="5494"/>
  </r>
  <r>
    <x v="1399"/>
    <x v="24"/>
    <x v="1"/>
    <s v="Research &amp; Development"/>
    <x v="10"/>
    <x v="0"/>
    <x v="1"/>
    <x v="0"/>
    <n v="7621"/>
    <n v="47"/>
    <x v="0"/>
    <x v="0"/>
    <x v="1"/>
    <x v="3"/>
    <x v="5"/>
    <x v="2"/>
    <x v="2"/>
    <x v="7"/>
    <x v="24"/>
    <x v="2"/>
    <x v="0"/>
    <x v="0"/>
    <x v="28"/>
    <x v="0"/>
    <x v="2"/>
    <x v="0"/>
    <d v="2020-08-28T00:00:00"/>
    <m/>
    <s v="Pune"/>
    <s v="Maharashtra"/>
    <n v="0"/>
    <s v="Pune"/>
    <n v="7621"/>
  </r>
  <r>
    <x v="1400"/>
    <x v="21"/>
    <x v="0"/>
    <s v="Research &amp; Development"/>
    <x v="1"/>
    <x v="3"/>
    <x v="3"/>
    <x v="0"/>
    <n v="10373"/>
    <n v="116"/>
    <x v="0"/>
    <x v="0"/>
    <x v="2"/>
    <x v="1"/>
    <x v="5"/>
    <x v="6"/>
    <x v="4"/>
    <x v="6"/>
    <x v="5"/>
    <x v="5"/>
    <x v="0"/>
    <x v="2"/>
    <x v="22"/>
    <x v="0"/>
    <x v="3"/>
    <x v="0"/>
    <d v="2016-04-20T00:00:00"/>
    <m/>
    <s v="Coimbatore"/>
    <s v="Tamil Nadu"/>
    <n v="0"/>
    <s v="Coimbatore"/>
    <n v="10373"/>
  </r>
  <r>
    <x v="1401"/>
    <x v="34"/>
    <x v="0"/>
    <s v="Sales"/>
    <x v="13"/>
    <x v="1"/>
    <x v="1"/>
    <x v="1"/>
    <n v="6487"/>
    <n v="108"/>
    <x v="0"/>
    <x v="2"/>
    <x v="0"/>
    <x v="3"/>
    <x v="6"/>
    <x v="7"/>
    <x v="2"/>
    <x v="6"/>
    <x v="22"/>
    <x v="1"/>
    <x v="0"/>
    <x v="1"/>
    <x v="16"/>
    <x v="0"/>
    <x v="2"/>
    <x v="0"/>
    <d v="2022-08-18T00:00:00"/>
    <m/>
    <s v="Bengaluru"/>
    <s v="Karnataka"/>
    <n v="0"/>
    <s v="Bengaluru"/>
    <n v="6487"/>
  </r>
  <r>
    <x v="1402"/>
    <x v="29"/>
    <x v="0"/>
    <s v="Operations"/>
    <x v="5"/>
    <x v="1"/>
    <x v="2"/>
    <x v="2"/>
    <n v="6103"/>
    <n v="60"/>
    <x v="1"/>
    <x v="1"/>
    <x v="0"/>
    <x v="1"/>
    <x v="9"/>
    <x v="3"/>
    <x v="1"/>
    <x v="3"/>
    <x v="12"/>
    <x v="3"/>
    <x v="0"/>
    <x v="0"/>
    <x v="18"/>
    <x v="0"/>
    <x v="3"/>
    <x v="1"/>
    <d v="2025-08-21T00:00:00"/>
    <d v="2026-01-27T00:00:00"/>
    <s v="Chennai"/>
    <s v="Tamil Nadu"/>
    <n v="0"/>
    <s v="Chennai"/>
    <n v="6103"/>
  </r>
  <r>
    <x v="1403"/>
    <x v="38"/>
    <x v="0"/>
    <s v="Research &amp; Development"/>
    <x v="9"/>
    <x v="0"/>
    <x v="5"/>
    <x v="1"/>
    <n v="5773"/>
    <n v="33"/>
    <x v="0"/>
    <x v="1"/>
    <x v="1"/>
    <x v="3"/>
    <x v="9"/>
    <x v="2"/>
    <x v="3"/>
    <x v="1"/>
    <x v="28"/>
    <x v="6"/>
    <x v="0"/>
    <x v="0"/>
    <x v="8"/>
    <x v="0"/>
    <x v="3"/>
    <x v="0"/>
    <d v="2025-08-20T00:00:00"/>
    <m/>
    <s v="Kochi"/>
    <s v="Kerala"/>
    <n v="0"/>
    <s v="Kochi"/>
    <n v="5773"/>
  </r>
  <r>
    <x v="1404"/>
    <x v="30"/>
    <x v="0"/>
    <s v="Sales"/>
    <x v="4"/>
    <x v="1"/>
    <x v="4"/>
    <x v="1"/>
    <n v="8896"/>
    <n v="47"/>
    <x v="0"/>
    <x v="3"/>
    <x v="2"/>
    <x v="0"/>
    <x v="8"/>
    <x v="6"/>
    <x v="2"/>
    <x v="2"/>
    <x v="5"/>
    <x v="0"/>
    <x v="0"/>
    <x v="0"/>
    <x v="28"/>
    <x v="1"/>
    <x v="0"/>
    <x v="0"/>
    <d v="2024-12-15T00:00:00"/>
    <m/>
    <s v="Kolkata"/>
    <s v="West Bengal"/>
    <n v="0"/>
    <s v="Kolkata"/>
    <n v="8896"/>
  </r>
  <r>
    <x v="1405"/>
    <x v="38"/>
    <x v="0"/>
    <s v="Research &amp; Development"/>
    <x v="10"/>
    <x v="1"/>
    <x v="5"/>
    <x v="0"/>
    <n v="9416"/>
    <n v="82"/>
    <x v="0"/>
    <x v="0"/>
    <x v="1"/>
    <x v="2"/>
    <x v="7"/>
    <x v="2"/>
    <x v="5"/>
    <x v="1"/>
    <x v="20"/>
    <x v="5"/>
    <x v="0"/>
    <x v="0"/>
    <x v="13"/>
    <x v="1"/>
    <x v="0"/>
    <x v="0"/>
    <d v="2025-09-13T00:00:00"/>
    <m/>
    <s v="Kolkata"/>
    <s v="West Bengal"/>
    <n v="0"/>
    <s v="Kolkata"/>
    <n v="9416"/>
  </r>
  <r>
    <x v="1406"/>
    <x v="20"/>
    <x v="1"/>
    <s v="Operations"/>
    <x v="11"/>
    <x v="0"/>
    <x v="2"/>
    <x v="0"/>
    <n v="9858"/>
    <n v="68"/>
    <x v="0"/>
    <x v="1"/>
    <x v="1"/>
    <x v="2"/>
    <x v="1"/>
    <x v="3"/>
    <x v="2"/>
    <x v="2"/>
    <x v="30"/>
    <x v="4"/>
    <x v="0"/>
    <x v="2"/>
    <x v="23"/>
    <x v="1"/>
    <x v="1"/>
    <x v="0"/>
    <d v="2024-04-06T00:00:00"/>
    <m/>
    <s v="Coimbatore"/>
    <s v="Tamil Nadu"/>
    <n v="0"/>
    <s v="Coimbatore"/>
    <n v="9858"/>
  </r>
  <r>
    <x v="1407"/>
    <x v="3"/>
    <x v="0"/>
    <s v="Sales"/>
    <x v="13"/>
    <x v="0"/>
    <x v="5"/>
    <x v="2"/>
    <n v="5246"/>
    <n v="107"/>
    <x v="0"/>
    <x v="2"/>
    <x v="0"/>
    <x v="0"/>
    <x v="10"/>
    <x v="0"/>
    <x v="1"/>
    <x v="3"/>
    <x v="28"/>
    <x v="2"/>
    <x v="0"/>
    <x v="0"/>
    <x v="28"/>
    <x v="0"/>
    <x v="2"/>
    <x v="1"/>
    <d v="2024-02-20T00:00:00"/>
    <d v="2026-08-29T00:00:00"/>
    <s v="Kolkata"/>
    <s v="West Bengal"/>
    <n v="0"/>
    <s v="Kolkata"/>
    <n v="5246"/>
  </r>
  <r>
    <x v="1408"/>
    <x v="32"/>
    <x v="1"/>
    <s v="Operations"/>
    <x v="2"/>
    <x v="0"/>
    <x v="2"/>
    <x v="1"/>
    <n v="6217"/>
    <n v="58"/>
    <x v="0"/>
    <x v="1"/>
    <x v="2"/>
    <x v="2"/>
    <x v="2"/>
    <x v="2"/>
    <x v="2"/>
    <x v="0"/>
    <x v="13"/>
    <x v="2"/>
    <x v="0"/>
    <x v="0"/>
    <x v="29"/>
    <x v="2"/>
    <x v="1"/>
    <x v="0"/>
    <d v="2023-04-29T00:00:00"/>
    <m/>
    <s v="Kochi"/>
    <s v="Kerala"/>
    <n v="0"/>
    <s v="Kochi"/>
    <n v="6217"/>
  </r>
  <r>
    <x v="1409"/>
    <x v="38"/>
    <x v="0"/>
    <s v="Finance"/>
    <x v="14"/>
    <x v="1"/>
    <x v="2"/>
    <x v="0"/>
    <n v="8847"/>
    <n v="41"/>
    <x v="0"/>
    <x v="0"/>
    <x v="3"/>
    <x v="3"/>
    <x v="9"/>
    <x v="3"/>
    <x v="2"/>
    <x v="1"/>
    <x v="24"/>
    <x v="2"/>
    <x v="0"/>
    <x v="0"/>
    <x v="0"/>
    <x v="2"/>
    <x v="2"/>
    <x v="0"/>
    <d v="2017-04-26T00:00:00"/>
    <m/>
    <s v="Chennai"/>
    <s v="Tamil Nadu"/>
    <n v="0"/>
    <s v="Chennai"/>
    <n v="8847"/>
  </r>
  <r>
    <x v="1410"/>
    <x v="19"/>
    <x v="1"/>
    <s v="IT"/>
    <x v="6"/>
    <x v="1"/>
    <x v="4"/>
    <x v="1"/>
    <n v="9355"/>
    <n v="88"/>
    <x v="0"/>
    <x v="1"/>
    <x v="1"/>
    <x v="3"/>
    <x v="8"/>
    <x v="6"/>
    <x v="5"/>
    <x v="4"/>
    <x v="2"/>
    <x v="3"/>
    <x v="0"/>
    <x v="1"/>
    <x v="7"/>
    <x v="1"/>
    <x v="2"/>
    <x v="0"/>
    <d v="2017-01-01T00:00:00"/>
    <m/>
    <s v="Pune"/>
    <s v="Maharashtra"/>
    <n v="0"/>
    <s v="Pune"/>
    <n v="9355"/>
  </r>
  <r>
    <x v="1411"/>
    <x v="1"/>
    <x v="1"/>
    <s v="Operations"/>
    <x v="5"/>
    <x v="2"/>
    <x v="5"/>
    <x v="1"/>
    <n v="6462"/>
    <n v="112"/>
    <x v="0"/>
    <x v="1"/>
    <x v="2"/>
    <x v="1"/>
    <x v="2"/>
    <x v="2"/>
    <x v="2"/>
    <x v="0"/>
    <x v="7"/>
    <x v="1"/>
    <x v="0"/>
    <x v="2"/>
    <x v="23"/>
    <x v="2"/>
    <x v="3"/>
    <x v="1"/>
    <d v="2023-05-10T00:00:00"/>
    <d v="2025-02-03T00:00:00"/>
    <s v="Chennai"/>
    <s v="Tamil Nadu"/>
    <n v="0"/>
    <s v="Chennai"/>
    <n v="6462"/>
  </r>
  <r>
    <x v="1412"/>
    <x v="21"/>
    <x v="0"/>
    <s v="Operations"/>
    <x v="2"/>
    <x v="1"/>
    <x v="3"/>
    <x v="0"/>
    <n v="10752"/>
    <n v="77"/>
    <x v="0"/>
    <x v="1"/>
    <x v="2"/>
    <x v="0"/>
    <x v="3"/>
    <x v="1"/>
    <x v="3"/>
    <x v="8"/>
    <x v="3"/>
    <x v="4"/>
    <x v="0"/>
    <x v="0"/>
    <x v="27"/>
    <x v="2"/>
    <x v="2"/>
    <x v="0"/>
    <d v="2018-02-08T00:00:00"/>
    <m/>
    <s v="Hyderabad"/>
    <s v="Telangana"/>
    <n v="0"/>
    <s v="Hyderabad"/>
    <n v="10752"/>
  </r>
  <r>
    <x v="1413"/>
    <x v="36"/>
    <x v="1"/>
    <s v="Operations"/>
    <x v="5"/>
    <x v="1"/>
    <x v="4"/>
    <x v="1"/>
    <n v="6299"/>
    <n v="92"/>
    <x v="1"/>
    <x v="2"/>
    <x v="3"/>
    <x v="3"/>
    <x v="8"/>
    <x v="0"/>
    <x v="6"/>
    <x v="0"/>
    <x v="14"/>
    <x v="1"/>
    <x v="0"/>
    <x v="2"/>
    <x v="10"/>
    <x v="1"/>
    <x v="2"/>
    <x v="0"/>
    <d v="2025-07-13T00:00:00"/>
    <m/>
    <s v="Kolkata"/>
    <s v="West Bengal"/>
    <n v="0"/>
    <s v="Kolkata"/>
    <n v="6299"/>
  </r>
  <r>
    <x v="1414"/>
    <x v="37"/>
    <x v="1"/>
    <s v="Sales"/>
    <x v="8"/>
    <x v="1"/>
    <x v="2"/>
    <x v="2"/>
    <n v="4862"/>
    <n v="80"/>
    <x v="0"/>
    <x v="0"/>
    <x v="0"/>
    <x v="2"/>
    <x v="10"/>
    <x v="2"/>
    <x v="1"/>
    <x v="3"/>
    <x v="28"/>
    <x v="0"/>
    <x v="0"/>
    <x v="0"/>
    <x v="19"/>
    <x v="0"/>
    <x v="0"/>
    <x v="0"/>
    <d v="2022-05-19T00:00:00"/>
    <m/>
    <s v="Ahmedabad"/>
    <s v="Gujarat"/>
    <n v="0"/>
    <s v="Ahmedabad"/>
    <n v="4862"/>
  </r>
  <r>
    <x v="1415"/>
    <x v="25"/>
    <x v="1"/>
    <s v="IT"/>
    <x v="7"/>
    <x v="3"/>
    <x v="3"/>
    <x v="1"/>
    <n v="9027"/>
    <n v="46"/>
    <x v="1"/>
    <x v="3"/>
    <x v="1"/>
    <x v="1"/>
    <x v="8"/>
    <x v="0"/>
    <x v="3"/>
    <x v="6"/>
    <x v="16"/>
    <x v="0"/>
    <x v="0"/>
    <x v="0"/>
    <x v="16"/>
    <x v="2"/>
    <x v="1"/>
    <x v="0"/>
    <d v="2018-10-23T00:00:00"/>
    <m/>
    <s v="Kolkata"/>
    <s v="West Bengal"/>
    <n v="0"/>
    <s v="Kolkata"/>
    <n v="9027"/>
  </r>
  <r>
    <x v="1416"/>
    <x v="38"/>
    <x v="0"/>
    <s v="Human Resources"/>
    <x v="13"/>
    <x v="1"/>
    <x v="0"/>
    <x v="0"/>
    <n v="8435"/>
    <n v="77"/>
    <x v="1"/>
    <x v="2"/>
    <x v="3"/>
    <x v="1"/>
    <x v="5"/>
    <x v="5"/>
    <x v="3"/>
    <x v="2"/>
    <x v="9"/>
    <x v="0"/>
    <x v="1"/>
    <x v="2"/>
    <x v="23"/>
    <x v="0"/>
    <x v="3"/>
    <x v="0"/>
    <d v="2020-10-11T00:00:00"/>
    <m/>
    <s v="Mumbai"/>
    <s v="Maharashtra"/>
    <n v="0"/>
    <s v="Mumbai"/>
    <n v="8435"/>
  </r>
  <r>
    <x v="1417"/>
    <x v="36"/>
    <x v="1"/>
    <s v="Human Resources"/>
    <x v="12"/>
    <x v="2"/>
    <x v="2"/>
    <x v="1"/>
    <n v="6873"/>
    <n v="118"/>
    <x v="0"/>
    <x v="2"/>
    <x v="2"/>
    <x v="3"/>
    <x v="1"/>
    <x v="1"/>
    <x v="4"/>
    <x v="3"/>
    <x v="30"/>
    <x v="0"/>
    <x v="0"/>
    <x v="2"/>
    <x v="29"/>
    <x v="2"/>
    <x v="2"/>
    <x v="1"/>
    <d v="2018-11-04T00:00:00"/>
    <d v="2024-02-02T00:00:00"/>
    <s v="Hyderabad"/>
    <s v="Telangana"/>
    <n v="0"/>
    <s v="Hyderabad"/>
    <n v="6873"/>
  </r>
  <r>
    <x v="1418"/>
    <x v="22"/>
    <x v="0"/>
    <s v="Operations"/>
    <x v="11"/>
    <x v="2"/>
    <x v="6"/>
    <x v="0"/>
    <n v="10252"/>
    <n v="119"/>
    <x v="1"/>
    <x v="3"/>
    <x v="0"/>
    <x v="0"/>
    <x v="0"/>
    <x v="5"/>
    <x v="5"/>
    <x v="3"/>
    <x v="11"/>
    <x v="4"/>
    <x v="1"/>
    <x v="0"/>
    <x v="28"/>
    <x v="0"/>
    <x v="3"/>
    <x v="0"/>
    <d v="2017-07-02T00:00:00"/>
    <m/>
    <s v="Pune"/>
    <s v="Maharashtra"/>
    <n v="0"/>
    <s v="Pune"/>
    <n v="10252"/>
  </r>
  <r>
    <x v="1419"/>
    <x v="36"/>
    <x v="0"/>
    <s v="Operations"/>
    <x v="11"/>
    <x v="0"/>
    <x v="4"/>
    <x v="1"/>
    <n v="6823"/>
    <n v="104"/>
    <x v="0"/>
    <x v="0"/>
    <x v="2"/>
    <x v="2"/>
    <x v="2"/>
    <x v="2"/>
    <x v="2"/>
    <x v="0"/>
    <x v="20"/>
    <x v="4"/>
    <x v="0"/>
    <x v="0"/>
    <x v="29"/>
    <x v="0"/>
    <x v="1"/>
    <x v="0"/>
    <d v="2020-04-04T00:00:00"/>
    <m/>
    <s v="Bengaluru"/>
    <s v="Karnataka"/>
    <n v="0"/>
    <s v="Bengaluru"/>
    <n v="6823"/>
  </r>
  <r>
    <x v="1420"/>
    <x v="16"/>
    <x v="0"/>
    <s v="Finance"/>
    <x v="3"/>
    <x v="1"/>
    <x v="4"/>
    <x v="1"/>
    <n v="8827"/>
    <n v="73"/>
    <x v="0"/>
    <x v="3"/>
    <x v="2"/>
    <x v="3"/>
    <x v="9"/>
    <x v="3"/>
    <x v="3"/>
    <x v="1"/>
    <x v="26"/>
    <x v="6"/>
    <x v="0"/>
    <x v="0"/>
    <x v="13"/>
    <x v="1"/>
    <x v="0"/>
    <x v="0"/>
    <d v="2021-07-26T00:00:00"/>
    <m/>
    <s v="Kolkata"/>
    <s v="West Bengal"/>
    <n v="0"/>
    <s v="Kolkata"/>
    <n v="8827"/>
  </r>
  <r>
    <x v="1421"/>
    <x v="3"/>
    <x v="0"/>
    <s v="Research &amp; Development"/>
    <x v="1"/>
    <x v="1"/>
    <x v="1"/>
    <x v="0"/>
    <n v="8422"/>
    <n v="30"/>
    <x v="0"/>
    <x v="1"/>
    <x v="3"/>
    <x v="1"/>
    <x v="6"/>
    <x v="6"/>
    <x v="2"/>
    <x v="5"/>
    <x v="15"/>
    <x v="6"/>
    <x v="1"/>
    <x v="1"/>
    <x v="26"/>
    <x v="1"/>
    <x v="3"/>
    <x v="0"/>
    <d v="2022-08-24T00:00:00"/>
    <m/>
    <s v="Delhi"/>
    <s v="Delhi"/>
    <n v="0"/>
    <s v="Delhi"/>
    <n v="8422"/>
  </r>
  <r>
    <x v="1422"/>
    <x v="10"/>
    <x v="0"/>
    <s v="Research &amp; Development"/>
    <x v="9"/>
    <x v="1"/>
    <x v="2"/>
    <x v="1"/>
    <n v="7447"/>
    <n v="66"/>
    <x v="0"/>
    <x v="1"/>
    <x v="2"/>
    <x v="0"/>
    <x v="10"/>
    <x v="1"/>
    <x v="3"/>
    <x v="6"/>
    <x v="29"/>
    <x v="2"/>
    <x v="0"/>
    <x v="2"/>
    <x v="24"/>
    <x v="0"/>
    <x v="1"/>
    <x v="0"/>
    <d v="2018-11-06T00:00:00"/>
    <m/>
    <s v="Chennai"/>
    <s v="Tamil Nadu"/>
    <n v="0"/>
    <s v="Chennai"/>
    <n v="7447"/>
  </r>
  <r>
    <x v="1423"/>
    <x v="18"/>
    <x v="0"/>
    <s v="Research &amp; Development"/>
    <x v="1"/>
    <x v="1"/>
    <x v="4"/>
    <x v="1"/>
    <n v="6857"/>
    <n v="103"/>
    <x v="0"/>
    <x v="1"/>
    <x v="0"/>
    <x v="1"/>
    <x v="8"/>
    <x v="0"/>
    <x v="6"/>
    <x v="6"/>
    <x v="14"/>
    <x v="5"/>
    <x v="1"/>
    <x v="0"/>
    <x v="3"/>
    <x v="0"/>
    <x v="3"/>
    <x v="0"/>
    <d v="2017-09-22T00:00:00"/>
    <m/>
    <s v="Pune"/>
    <s v="Maharashtra"/>
    <n v="0"/>
    <s v="Pune"/>
    <n v="6857"/>
  </r>
  <r>
    <x v="1424"/>
    <x v="7"/>
    <x v="1"/>
    <s v="Research &amp; Development"/>
    <x v="1"/>
    <x v="0"/>
    <x v="0"/>
    <x v="2"/>
    <n v="4858"/>
    <n v="114"/>
    <x v="0"/>
    <x v="1"/>
    <x v="1"/>
    <x v="3"/>
    <x v="2"/>
    <x v="2"/>
    <x v="2"/>
    <x v="0"/>
    <x v="1"/>
    <x v="1"/>
    <x v="0"/>
    <x v="0"/>
    <x v="27"/>
    <x v="0"/>
    <x v="1"/>
    <x v="0"/>
    <d v="2016-09-04T00:00:00"/>
    <m/>
    <s v="Mumbai"/>
    <s v="Maharashtra"/>
    <n v="0"/>
    <s v="Mumbai"/>
    <n v="4858"/>
  </r>
  <r>
    <x v="1425"/>
    <x v="17"/>
    <x v="0"/>
    <s v="Research &amp; Development"/>
    <x v="1"/>
    <x v="1"/>
    <x v="1"/>
    <x v="0"/>
    <n v="9820"/>
    <n v="79"/>
    <x v="1"/>
    <x v="1"/>
    <x v="2"/>
    <x v="0"/>
    <x v="8"/>
    <x v="2"/>
    <x v="2"/>
    <x v="6"/>
    <x v="10"/>
    <x v="1"/>
    <x v="0"/>
    <x v="0"/>
    <x v="26"/>
    <x v="2"/>
    <x v="1"/>
    <x v="0"/>
    <d v="2016-09-27T00:00:00"/>
    <m/>
    <s v="Kochi"/>
    <s v="Kerala"/>
    <n v="0"/>
    <s v="Kochi"/>
    <n v="9820"/>
  </r>
  <r>
    <x v="1426"/>
    <x v="4"/>
    <x v="1"/>
    <s v="Sales"/>
    <x v="4"/>
    <x v="1"/>
    <x v="2"/>
    <x v="1"/>
    <n v="8267"/>
    <n v="27"/>
    <x v="0"/>
    <x v="1"/>
    <x v="1"/>
    <x v="3"/>
    <x v="8"/>
    <x v="3"/>
    <x v="5"/>
    <x v="0"/>
    <x v="24"/>
    <x v="3"/>
    <x v="1"/>
    <x v="2"/>
    <x v="16"/>
    <x v="1"/>
    <x v="0"/>
    <x v="0"/>
    <d v="2021-05-17T00:00:00"/>
    <m/>
    <s v="Ahmedabad"/>
    <s v="Gujarat"/>
    <n v="0"/>
    <s v="Ahmedabad"/>
    <n v="8267"/>
  </r>
  <r>
    <x v="1427"/>
    <x v="33"/>
    <x v="0"/>
    <s v="Sales"/>
    <x v="13"/>
    <x v="0"/>
    <x v="1"/>
    <x v="0"/>
    <n v="10997"/>
    <n v="109"/>
    <x v="0"/>
    <x v="1"/>
    <x v="1"/>
    <x v="0"/>
    <x v="6"/>
    <x v="5"/>
    <x v="3"/>
    <x v="2"/>
    <x v="26"/>
    <x v="0"/>
    <x v="1"/>
    <x v="0"/>
    <x v="23"/>
    <x v="0"/>
    <x v="0"/>
    <x v="0"/>
    <d v="2018-02-25T00:00:00"/>
    <m/>
    <s v="Hyderabad"/>
    <s v="Telangana"/>
    <n v="0"/>
    <s v="Hyderabad"/>
    <n v="10997"/>
  </r>
  <r>
    <x v="1428"/>
    <x v="13"/>
    <x v="1"/>
    <s v="IT"/>
    <x v="7"/>
    <x v="1"/>
    <x v="1"/>
    <x v="1"/>
    <n v="8129"/>
    <n v="104"/>
    <x v="0"/>
    <x v="2"/>
    <x v="1"/>
    <x v="1"/>
    <x v="12"/>
    <x v="3"/>
    <x v="5"/>
    <x v="4"/>
    <x v="2"/>
    <x v="0"/>
    <x v="1"/>
    <x v="0"/>
    <x v="8"/>
    <x v="2"/>
    <x v="3"/>
    <x v="1"/>
    <d v="2021-10-04T00:00:00"/>
    <d v="2025-09-11T00:00:00"/>
    <s v="Kochi"/>
    <s v="Kerala"/>
    <n v="0"/>
    <s v="Kochi"/>
    <n v="8129"/>
  </r>
  <r>
    <x v="1429"/>
    <x v="9"/>
    <x v="1"/>
    <s v="Research &amp; Development"/>
    <x v="1"/>
    <x v="0"/>
    <x v="3"/>
    <x v="1"/>
    <n v="8551"/>
    <n v="81"/>
    <x v="0"/>
    <x v="1"/>
    <x v="2"/>
    <x v="3"/>
    <x v="5"/>
    <x v="6"/>
    <x v="3"/>
    <x v="8"/>
    <x v="24"/>
    <x v="4"/>
    <x v="1"/>
    <x v="0"/>
    <x v="22"/>
    <x v="2"/>
    <x v="0"/>
    <x v="1"/>
    <d v="2022-02-06T00:00:00"/>
    <d v="2024-11-21T00:00:00"/>
    <s v="Ahmedabad"/>
    <s v="Gujarat"/>
    <n v="0"/>
    <s v="Ahmedabad"/>
    <n v="8551"/>
  </r>
  <r>
    <x v="1430"/>
    <x v="14"/>
    <x v="1"/>
    <s v="Operations"/>
    <x v="11"/>
    <x v="2"/>
    <x v="5"/>
    <x v="1"/>
    <m/>
    <n v="63"/>
    <x v="0"/>
    <x v="2"/>
    <x v="1"/>
    <x v="2"/>
    <x v="2"/>
    <x v="2"/>
    <x v="2"/>
    <x v="0"/>
    <x v="29"/>
    <x v="0"/>
    <x v="0"/>
    <x v="0"/>
    <x v="18"/>
    <x v="0"/>
    <x v="3"/>
    <x v="0"/>
    <d v="2024-02-27T00:00:00"/>
    <m/>
    <s v="Kochi"/>
    <s v="Kerala"/>
    <n v="0"/>
    <s v="Kochi"/>
    <n v="8287.5377926421406"/>
  </r>
  <r>
    <x v="1431"/>
    <x v="0"/>
    <x v="1"/>
    <s v="Finance"/>
    <x v="3"/>
    <x v="0"/>
    <x v="4"/>
    <x v="2"/>
    <n v="4488"/>
    <n v="100"/>
    <x v="1"/>
    <x v="1"/>
    <x v="0"/>
    <x v="1"/>
    <x v="11"/>
    <x v="2"/>
    <x v="2"/>
    <x v="1"/>
    <x v="11"/>
    <x v="4"/>
    <x v="0"/>
    <x v="1"/>
    <x v="16"/>
    <x v="0"/>
    <x v="2"/>
    <x v="0"/>
    <d v="2015-06-19T00:00:00"/>
    <m/>
    <s v="Hyderabad"/>
    <s v="Telangana"/>
    <n v="0"/>
    <s v="Hyderabad"/>
    <n v="4488"/>
  </r>
  <r>
    <x v="1432"/>
    <x v="18"/>
    <x v="1"/>
    <s v="Sales"/>
    <x v="4"/>
    <x v="1"/>
    <x v="3"/>
    <x v="0"/>
    <n v="8434"/>
    <n v="53"/>
    <x v="0"/>
    <x v="0"/>
    <x v="3"/>
    <x v="2"/>
    <x v="3"/>
    <x v="5"/>
    <x v="2"/>
    <x v="3"/>
    <x v="22"/>
    <x v="4"/>
    <x v="0"/>
    <x v="2"/>
    <x v="25"/>
    <x v="1"/>
    <x v="0"/>
    <x v="0"/>
    <d v="2024-11-17T00:00:00"/>
    <m/>
    <s v="Pune"/>
    <s v="Maharashtra"/>
    <n v="0"/>
    <s v="Pune"/>
    <n v="8434"/>
  </r>
  <r>
    <x v="1433"/>
    <x v="8"/>
    <x v="0"/>
    <s v="Sales"/>
    <x v="13"/>
    <x v="1"/>
    <x v="1"/>
    <x v="2"/>
    <n v="5497"/>
    <n v="104"/>
    <x v="0"/>
    <x v="3"/>
    <x v="0"/>
    <x v="0"/>
    <x v="6"/>
    <x v="5"/>
    <x v="4"/>
    <x v="3"/>
    <x v="24"/>
    <x v="6"/>
    <x v="0"/>
    <x v="0"/>
    <x v="29"/>
    <x v="0"/>
    <x v="1"/>
    <x v="1"/>
    <d v="2025-03-15T00:00:00"/>
    <d v="2026-02-13T00:00:00"/>
    <s v="Bengaluru"/>
    <s v="Karnataka"/>
    <n v="0"/>
    <s v="Bengaluru"/>
    <n v="5497"/>
  </r>
  <r>
    <x v="1434"/>
    <x v="5"/>
    <x v="0"/>
    <s v="Sales"/>
    <x v="4"/>
    <x v="1"/>
    <x v="0"/>
    <x v="3"/>
    <n v="11105"/>
    <n v="56"/>
    <x v="0"/>
    <x v="3"/>
    <x v="0"/>
    <x v="1"/>
    <x v="2"/>
    <x v="2"/>
    <x v="2"/>
    <x v="0"/>
    <x v="10"/>
    <x v="3"/>
    <x v="0"/>
    <x v="0"/>
    <x v="18"/>
    <x v="2"/>
    <x v="1"/>
    <x v="0"/>
    <d v="2019-12-28T00:00:00"/>
    <m/>
    <s v="Delhi"/>
    <s v="Delhi"/>
    <n v="0"/>
    <s v="Delhi"/>
    <n v="11105"/>
  </r>
  <r>
    <x v="1435"/>
    <x v="26"/>
    <x v="0"/>
    <s v="Operations"/>
    <x v="11"/>
    <x v="3"/>
    <x v="5"/>
    <x v="2"/>
    <n v="4158"/>
    <n v="100"/>
    <x v="0"/>
    <x v="2"/>
    <x v="0"/>
    <x v="0"/>
    <x v="2"/>
    <x v="2"/>
    <x v="2"/>
    <x v="0"/>
    <x v="7"/>
    <x v="5"/>
    <x v="0"/>
    <x v="0"/>
    <x v="5"/>
    <x v="0"/>
    <x v="1"/>
    <x v="0"/>
    <d v="2021-02-18T00:00:00"/>
    <m/>
    <s v="Pune"/>
    <s v="Maharashtra"/>
    <n v="0"/>
    <s v="Pune"/>
    <n v="4158"/>
  </r>
  <r>
    <x v="1436"/>
    <x v="37"/>
    <x v="0"/>
    <s v="Sales"/>
    <x v="13"/>
    <x v="1"/>
    <x v="4"/>
    <x v="1"/>
    <n v="6841"/>
    <n v="89"/>
    <x v="0"/>
    <x v="0"/>
    <x v="2"/>
    <x v="3"/>
    <x v="10"/>
    <x v="1"/>
    <x v="4"/>
    <x v="2"/>
    <x v="12"/>
    <x v="3"/>
    <x v="1"/>
    <x v="0"/>
    <x v="0"/>
    <x v="0"/>
    <x v="1"/>
    <x v="0"/>
    <d v="2025-02-05T00:00:00"/>
    <m/>
    <s v="Mumbai"/>
    <s v="Maharashtra"/>
    <n v="0"/>
    <s v="Mumbai"/>
    <n v="6841"/>
  </r>
  <r>
    <x v="1437"/>
    <x v="20"/>
    <x v="0"/>
    <s v="Research &amp; Development"/>
    <x v="1"/>
    <x v="0"/>
    <x v="2"/>
    <x v="2"/>
    <n v="5640"/>
    <n v="30"/>
    <x v="0"/>
    <x v="0"/>
    <x v="0"/>
    <x v="1"/>
    <x v="1"/>
    <x v="5"/>
    <x v="2"/>
    <x v="2"/>
    <x v="30"/>
    <x v="0"/>
    <x v="0"/>
    <x v="0"/>
    <x v="15"/>
    <x v="0"/>
    <x v="3"/>
    <x v="1"/>
    <d v="2016-03-02T00:00:00"/>
    <d v="2023-06-08T00:00:00"/>
    <s v="Chennai"/>
    <s v="Tamil Nadu"/>
    <n v="0"/>
    <s v="Chennai"/>
    <n v="5640"/>
  </r>
  <r>
    <x v="1438"/>
    <x v="36"/>
    <x v="0"/>
    <s v="Operations"/>
    <x v="2"/>
    <x v="0"/>
    <x v="1"/>
    <x v="0"/>
    <n v="7113"/>
    <n v="28"/>
    <x v="0"/>
    <x v="3"/>
    <x v="2"/>
    <x v="0"/>
    <x v="2"/>
    <x v="2"/>
    <x v="2"/>
    <x v="0"/>
    <x v="7"/>
    <x v="6"/>
    <x v="0"/>
    <x v="2"/>
    <x v="7"/>
    <x v="0"/>
    <x v="0"/>
    <x v="1"/>
    <d v="2025-07-30T00:00:00"/>
    <d v="2026-07-26T00:00:00"/>
    <s v="Kolkata"/>
    <s v="West Bengal"/>
    <n v="0"/>
    <s v="Kolkata"/>
    <n v="7113"/>
  </r>
  <r>
    <x v="1439"/>
    <x v="12"/>
    <x v="1"/>
    <s v="Operations"/>
    <x v="2"/>
    <x v="1"/>
    <x v="4"/>
    <x v="1"/>
    <n v="8729"/>
    <n v="88"/>
    <x v="1"/>
    <x v="3"/>
    <x v="0"/>
    <x v="0"/>
    <x v="9"/>
    <x v="3"/>
    <x v="2"/>
    <x v="0"/>
    <x v="17"/>
    <x v="0"/>
    <x v="0"/>
    <x v="0"/>
    <x v="29"/>
    <x v="2"/>
    <x v="3"/>
    <x v="0"/>
    <d v="2022-12-15T00:00:00"/>
    <m/>
    <s v="Coimbatore"/>
    <s v="Tamil Nadu"/>
    <n v="0"/>
    <s v="Coimbatore"/>
    <n v="8729"/>
  </r>
  <r>
    <x v="1440"/>
    <x v="31"/>
    <x v="1"/>
    <s v="Research &amp; Development"/>
    <x v="9"/>
    <x v="1"/>
    <x v="5"/>
    <x v="1"/>
    <n v="7464"/>
    <n v="67"/>
    <x v="0"/>
    <x v="3"/>
    <x v="1"/>
    <x v="2"/>
    <x v="5"/>
    <x v="2"/>
    <x v="2"/>
    <x v="3"/>
    <x v="9"/>
    <x v="5"/>
    <x v="0"/>
    <x v="0"/>
    <x v="28"/>
    <x v="1"/>
    <x v="1"/>
    <x v="0"/>
    <d v="2022-10-23T00:00:00"/>
    <m/>
    <s v="Hyderabad"/>
    <s v="Telangana"/>
    <n v="0"/>
    <s v="Hyderabad"/>
    <n v="7464"/>
  </r>
  <r>
    <x v="1441"/>
    <x v="12"/>
    <x v="1"/>
    <s v="Sales"/>
    <x v="4"/>
    <x v="1"/>
    <x v="4"/>
    <x v="3"/>
    <n v="11166"/>
    <n v="110"/>
    <x v="0"/>
    <x v="1"/>
    <x v="0"/>
    <x v="3"/>
    <x v="1"/>
    <x v="6"/>
    <x v="2"/>
    <x v="2"/>
    <x v="30"/>
    <x v="1"/>
    <x v="1"/>
    <x v="0"/>
    <x v="25"/>
    <x v="1"/>
    <x v="1"/>
    <x v="0"/>
    <d v="2018-02-26T00:00:00"/>
    <m/>
    <s v="Chennai"/>
    <s v="Tamil Nadu"/>
    <n v="0"/>
    <s v="Chennai"/>
    <n v="11166"/>
  </r>
  <r>
    <x v="1442"/>
    <x v="37"/>
    <x v="1"/>
    <s v="Sales"/>
    <x v="4"/>
    <x v="3"/>
    <x v="4"/>
    <x v="0"/>
    <n v="8393"/>
    <n v="99"/>
    <x v="0"/>
    <x v="3"/>
    <x v="2"/>
    <x v="3"/>
    <x v="10"/>
    <x v="1"/>
    <x v="3"/>
    <x v="3"/>
    <x v="19"/>
    <x v="3"/>
    <x v="0"/>
    <x v="0"/>
    <x v="7"/>
    <x v="0"/>
    <x v="2"/>
    <x v="0"/>
    <d v="2025-12-31T00:00:00"/>
    <m/>
    <s v="Pune"/>
    <s v="Maharashtra"/>
    <n v="0"/>
    <s v="Pune"/>
    <n v="8393"/>
  </r>
  <r>
    <x v="1443"/>
    <x v="27"/>
    <x v="0"/>
    <s v="Sales"/>
    <x v="4"/>
    <x v="0"/>
    <x v="3"/>
    <x v="2"/>
    <n v="6327"/>
    <n v="113"/>
    <x v="0"/>
    <x v="0"/>
    <x v="3"/>
    <x v="2"/>
    <x v="0"/>
    <x v="5"/>
    <x v="2"/>
    <x v="0"/>
    <x v="19"/>
    <x v="1"/>
    <x v="0"/>
    <x v="0"/>
    <x v="1"/>
    <x v="0"/>
    <x v="3"/>
    <x v="0"/>
    <d v="2023-06-08T00:00:00"/>
    <m/>
    <s v="Bengaluru"/>
    <s v="Karnataka"/>
    <n v="0"/>
    <s v="Bengaluru"/>
    <n v="6327"/>
  </r>
  <r>
    <x v="1444"/>
    <x v="10"/>
    <x v="0"/>
    <s v="Sales"/>
    <x v="13"/>
    <x v="1"/>
    <x v="5"/>
    <x v="0"/>
    <n v="10160"/>
    <n v="43"/>
    <x v="0"/>
    <x v="3"/>
    <x v="2"/>
    <x v="1"/>
    <x v="10"/>
    <x v="3"/>
    <x v="4"/>
    <x v="0"/>
    <x v="4"/>
    <x v="6"/>
    <x v="0"/>
    <x v="0"/>
    <x v="12"/>
    <x v="2"/>
    <x v="1"/>
    <x v="0"/>
    <d v="2025-05-12T00:00:00"/>
    <m/>
    <s v="Bengaluru"/>
    <s v="Karnataka"/>
    <n v="0"/>
    <s v="Bengaluru"/>
    <n v="10160"/>
  </r>
  <r>
    <x v="1445"/>
    <x v="23"/>
    <x v="1"/>
    <s v="Human Resources"/>
    <x v="13"/>
    <x v="2"/>
    <x v="3"/>
    <x v="1"/>
    <n v="7336"/>
    <n v="97"/>
    <x v="0"/>
    <x v="3"/>
    <x v="1"/>
    <x v="3"/>
    <x v="9"/>
    <x v="3"/>
    <x v="1"/>
    <x v="1"/>
    <x v="13"/>
    <x v="5"/>
    <x v="1"/>
    <x v="0"/>
    <x v="16"/>
    <x v="1"/>
    <x v="2"/>
    <x v="0"/>
    <d v="2024-09-06T00:00:00"/>
    <m/>
    <s v="Kochi"/>
    <s v="Kerala"/>
    <n v="0"/>
    <s v="Kochi"/>
    <n v="7336"/>
  </r>
  <r>
    <x v="1446"/>
    <x v="0"/>
    <x v="1"/>
    <s v="Operations"/>
    <x v="5"/>
    <x v="0"/>
    <x v="5"/>
    <x v="2"/>
    <n v="5356"/>
    <n v="66"/>
    <x v="0"/>
    <x v="1"/>
    <x v="2"/>
    <x v="1"/>
    <x v="6"/>
    <x v="0"/>
    <x v="3"/>
    <x v="1"/>
    <x v="24"/>
    <x v="6"/>
    <x v="1"/>
    <x v="0"/>
    <x v="28"/>
    <x v="0"/>
    <x v="1"/>
    <x v="0"/>
    <d v="2022-05-07T00:00:00"/>
    <m/>
    <s v="Chennai"/>
    <s v="Tamil Nadu"/>
    <n v="0"/>
    <s v="Chennai"/>
    <n v="5356"/>
  </r>
  <r>
    <x v="1447"/>
    <x v="12"/>
    <x v="0"/>
    <s v="Human Resources"/>
    <x v="12"/>
    <x v="2"/>
    <x v="0"/>
    <x v="1"/>
    <n v="8016"/>
    <n v="54"/>
    <x v="0"/>
    <x v="3"/>
    <x v="3"/>
    <x v="0"/>
    <x v="10"/>
    <x v="1"/>
    <x v="2"/>
    <x v="2"/>
    <x v="9"/>
    <x v="5"/>
    <x v="0"/>
    <x v="0"/>
    <x v="3"/>
    <x v="0"/>
    <x v="3"/>
    <x v="0"/>
    <d v="2020-07-16T00:00:00"/>
    <m/>
    <s v="Delhi"/>
    <s v="Delhi"/>
    <n v="0"/>
    <s v="Delhi"/>
    <n v="8016"/>
  </r>
  <r>
    <x v="1448"/>
    <x v="0"/>
    <x v="0"/>
    <s v="Finance"/>
    <x v="3"/>
    <x v="2"/>
    <x v="3"/>
    <x v="0"/>
    <n v="7792"/>
    <n v="60"/>
    <x v="1"/>
    <x v="1"/>
    <x v="1"/>
    <x v="3"/>
    <x v="2"/>
    <x v="2"/>
    <x v="2"/>
    <x v="0"/>
    <x v="17"/>
    <x v="2"/>
    <x v="0"/>
    <x v="0"/>
    <x v="22"/>
    <x v="1"/>
    <x v="2"/>
    <x v="0"/>
    <d v="2019-03-15T00:00:00"/>
    <m/>
    <s v="Kochi"/>
    <s v="Kerala"/>
    <n v="0"/>
    <s v="Kochi"/>
    <n v="7792"/>
  </r>
  <r>
    <x v="1449"/>
    <x v="31"/>
    <x v="0"/>
    <s v="Sales"/>
    <x v="13"/>
    <x v="1"/>
    <x v="3"/>
    <x v="1"/>
    <n v="8299"/>
    <n v="106"/>
    <x v="0"/>
    <x v="3"/>
    <x v="1"/>
    <x v="1"/>
    <x v="3"/>
    <x v="5"/>
    <x v="7"/>
    <x v="2"/>
    <x v="9"/>
    <x v="4"/>
    <x v="0"/>
    <x v="0"/>
    <x v="16"/>
    <x v="0"/>
    <x v="2"/>
    <x v="0"/>
    <d v="2017-01-11T00:00:00"/>
    <m/>
    <s v="Delhi"/>
    <s v="Delhi"/>
    <n v="0"/>
    <s v="Delhi"/>
    <n v="8299"/>
  </r>
  <r>
    <x v="1450"/>
    <x v="6"/>
    <x v="0"/>
    <s v="IT"/>
    <x v="7"/>
    <x v="1"/>
    <x v="0"/>
    <x v="0"/>
    <n v="10012"/>
    <n v="75"/>
    <x v="0"/>
    <x v="3"/>
    <x v="0"/>
    <x v="1"/>
    <x v="2"/>
    <x v="2"/>
    <x v="2"/>
    <x v="0"/>
    <x v="21"/>
    <x v="3"/>
    <x v="0"/>
    <x v="0"/>
    <x v="9"/>
    <x v="0"/>
    <x v="3"/>
    <x v="0"/>
    <d v="2015-06-13T00:00:00"/>
    <m/>
    <s v="Bengaluru"/>
    <s v="Karnataka"/>
    <n v="0"/>
    <s v="Bengaluru"/>
    <n v="10012"/>
  </r>
  <r>
    <x v="1451"/>
    <x v="0"/>
    <x v="0"/>
    <s v="Finance"/>
    <x v="3"/>
    <x v="0"/>
    <x v="3"/>
    <x v="0"/>
    <n v="8219"/>
    <n v="27"/>
    <x v="0"/>
    <x v="0"/>
    <x v="1"/>
    <x v="1"/>
    <x v="6"/>
    <x v="1"/>
    <x v="3"/>
    <x v="2"/>
    <x v="20"/>
    <x v="0"/>
    <x v="0"/>
    <x v="0"/>
    <x v="11"/>
    <x v="2"/>
    <x v="2"/>
    <x v="0"/>
    <d v="2020-03-13T00:00:00"/>
    <m/>
    <s v="Hyderabad"/>
    <s v="Telangana"/>
    <n v="0"/>
    <s v="Hyderabad"/>
    <n v="8219"/>
  </r>
  <r>
    <x v="1452"/>
    <x v="25"/>
    <x v="0"/>
    <s v="Operations"/>
    <x v="11"/>
    <x v="0"/>
    <x v="2"/>
    <x v="1"/>
    <n v="10192"/>
    <n v="70"/>
    <x v="0"/>
    <x v="2"/>
    <x v="3"/>
    <x v="0"/>
    <x v="7"/>
    <x v="3"/>
    <x v="2"/>
    <x v="1"/>
    <x v="18"/>
    <x v="2"/>
    <x v="1"/>
    <x v="0"/>
    <x v="3"/>
    <x v="0"/>
    <x v="1"/>
    <x v="1"/>
    <d v="2021-07-06T00:00:00"/>
    <d v="2025-02-12T00:00:00"/>
    <s v="Bengaluru"/>
    <s v="Karnataka"/>
    <n v="0"/>
    <s v="Bengaluru"/>
    <n v="10192"/>
  </r>
  <r>
    <x v="1453"/>
    <x v="7"/>
    <x v="1"/>
    <s v="Operations"/>
    <x v="11"/>
    <x v="1"/>
    <x v="0"/>
    <x v="1"/>
    <n v="8339"/>
    <n v="98"/>
    <x v="0"/>
    <x v="3"/>
    <x v="2"/>
    <x v="0"/>
    <x v="8"/>
    <x v="2"/>
    <x v="4"/>
    <x v="6"/>
    <x v="14"/>
    <x v="2"/>
    <x v="0"/>
    <x v="0"/>
    <x v="0"/>
    <x v="2"/>
    <x v="3"/>
    <x v="0"/>
    <d v="2021-04-14T00:00:00"/>
    <m/>
    <s v="Kolkata"/>
    <s v="West Bengal"/>
    <n v="0"/>
    <s v="Kolkata"/>
    <n v="8339"/>
  </r>
  <r>
    <x v="1454"/>
    <x v="36"/>
    <x v="1"/>
    <s v="Research &amp; Development"/>
    <x v="10"/>
    <x v="1"/>
    <x v="3"/>
    <x v="0"/>
    <n v="6444"/>
    <n v="96"/>
    <x v="0"/>
    <x v="2"/>
    <x v="2"/>
    <x v="0"/>
    <x v="4"/>
    <x v="6"/>
    <x v="3"/>
    <x v="3"/>
    <x v="8"/>
    <x v="4"/>
    <x v="0"/>
    <x v="0"/>
    <x v="21"/>
    <x v="1"/>
    <x v="2"/>
    <x v="0"/>
    <d v="2020-03-15T00:00:00"/>
    <m/>
    <s v="Coimbatore"/>
    <s v="Tamil Nadu"/>
    <n v="0"/>
    <s v="Coimbatore"/>
    <n v="6444"/>
  </r>
  <r>
    <x v="1455"/>
    <x v="1"/>
    <x v="0"/>
    <s v="Sales"/>
    <x v="8"/>
    <x v="0"/>
    <x v="1"/>
    <x v="1"/>
    <n v="6559"/>
    <n v="71"/>
    <x v="0"/>
    <x v="0"/>
    <x v="2"/>
    <x v="1"/>
    <x v="2"/>
    <x v="2"/>
    <x v="2"/>
    <x v="0"/>
    <x v="7"/>
    <x v="2"/>
    <x v="0"/>
    <x v="0"/>
    <x v="13"/>
    <x v="0"/>
    <x v="3"/>
    <x v="1"/>
    <d v="2018-12-16T00:00:00"/>
    <d v="2025-07-10T00:00:00"/>
    <s v="Kolkata"/>
    <s v="West Bengal"/>
    <n v="0"/>
    <s v="Kolkata"/>
    <n v="6559"/>
  </r>
  <r>
    <x v="1456"/>
    <x v="32"/>
    <x v="1"/>
    <s v="Research &amp; Development"/>
    <x v="10"/>
    <x v="1"/>
    <x v="2"/>
    <x v="2"/>
    <n v="6005"/>
    <n v="100"/>
    <x v="0"/>
    <x v="1"/>
    <x v="2"/>
    <x v="1"/>
    <x v="6"/>
    <x v="7"/>
    <x v="2"/>
    <x v="1"/>
    <x v="2"/>
    <x v="1"/>
    <x v="0"/>
    <x v="2"/>
    <x v="26"/>
    <x v="0"/>
    <x v="0"/>
    <x v="0"/>
    <d v="2019-06-27T00:00:00"/>
    <m/>
    <s v="Bengaluru"/>
    <s v="Karnataka"/>
    <n v="0"/>
    <s v="Bengaluru"/>
    <n v="6005"/>
  </r>
  <r>
    <x v="1457"/>
    <x v="11"/>
    <x v="1"/>
    <s v="Research &amp; Development"/>
    <x v="1"/>
    <x v="1"/>
    <x v="2"/>
    <x v="1"/>
    <n v="7183"/>
    <n v="108"/>
    <x v="0"/>
    <x v="3"/>
    <x v="3"/>
    <x v="1"/>
    <x v="3"/>
    <x v="2"/>
    <x v="2"/>
    <x v="4"/>
    <x v="17"/>
    <x v="4"/>
    <x v="0"/>
    <x v="0"/>
    <x v="5"/>
    <x v="1"/>
    <x v="2"/>
    <x v="0"/>
    <d v="2023-06-19T00:00:00"/>
    <m/>
    <s v="Pune"/>
    <s v="Maharashtra"/>
    <n v="0"/>
    <s v="Pune"/>
    <n v="7183"/>
  </r>
  <r>
    <x v="1458"/>
    <x v="23"/>
    <x v="0"/>
    <s v="Operations"/>
    <x v="5"/>
    <x v="1"/>
    <x v="0"/>
    <x v="3"/>
    <n v="11529"/>
    <n v="30"/>
    <x v="1"/>
    <x v="2"/>
    <x v="0"/>
    <x v="1"/>
    <x v="4"/>
    <x v="6"/>
    <x v="3"/>
    <x v="3"/>
    <x v="27"/>
    <x v="3"/>
    <x v="1"/>
    <x v="0"/>
    <x v="2"/>
    <x v="0"/>
    <x v="0"/>
    <x v="0"/>
    <d v="2025-04-06T00:00:00"/>
    <m/>
    <s v="Pune"/>
    <s v="Maharashtra"/>
    <n v="0"/>
    <s v="Pune"/>
    <n v="11529"/>
  </r>
  <r>
    <x v="1459"/>
    <x v="18"/>
    <x v="1"/>
    <s v="Research &amp; Development"/>
    <x v="1"/>
    <x v="0"/>
    <x v="1"/>
    <x v="1"/>
    <n v="8072"/>
    <n v="72"/>
    <x v="0"/>
    <x v="1"/>
    <x v="2"/>
    <x v="2"/>
    <x v="2"/>
    <x v="2"/>
    <x v="2"/>
    <x v="0"/>
    <x v="12"/>
    <x v="3"/>
    <x v="0"/>
    <x v="0"/>
    <x v="0"/>
    <x v="0"/>
    <x v="0"/>
    <x v="0"/>
    <d v="2017-12-26T00:00:00"/>
    <m/>
    <s v="Kochi"/>
    <s v="Kerala"/>
    <n v="0"/>
    <s v="Kochi"/>
    <n v="8072"/>
  </r>
  <r>
    <x v="1460"/>
    <x v="17"/>
    <x v="0"/>
    <s v="IT"/>
    <x v="0"/>
    <x v="3"/>
    <x v="4"/>
    <x v="1"/>
    <n v="8729"/>
    <n v="108"/>
    <x v="0"/>
    <x v="2"/>
    <x v="1"/>
    <x v="1"/>
    <x v="2"/>
    <x v="2"/>
    <x v="2"/>
    <x v="0"/>
    <x v="31"/>
    <x v="4"/>
    <x v="0"/>
    <x v="0"/>
    <x v="12"/>
    <x v="0"/>
    <x v="0"/>
    <x v="0"/>
    <d v="2022-02-22T00:00:00"/>
    <m/>
    <s v="Chennai"/>
    <s v="Tamil Nadu"/>
    <n v="0"/>
    <s v="Chennai"/>
    <n v="8729"/>
  </r>
  <r>
    <x v="1461"/>
    <x v="39"/>
    <x v="0"/>
    <s v="Human Resources"/>
    <x v="13"/>
    <x v="0"/>
    <x v="0"/>
    <x v="2"/>
    <n v="8409"/>
    <n v="65"/>
    <x v="1"/>
    <x v="1"/>
    <x v="1"/>
    <x v="1"/>
    <x v="4"/>
    <x v="2"/>
    <x v="3"/>
    <x v="3"/>
    <x v="29"/>
    <x v="4"/>
    <x v="0"/>
    <x v="0"/>
    <x v="23"/>
    <x v="2"/>
    <x v="0"/>
    <x v="0"/>
    <d v="2024-04-03T00:00:00"/>
    <m/>
    <s v="Ahmedabad"/>
    <s v="Gujarat"/>
    <n v="0"/>
    <s v="Ahmedabad"/>
    <n v="8409"/>
  </r>
  <r>
    <x v="1462"/>
    <x v="1"/>
    <x v="0"/>
    <s v="Sales"/>
    <x v="8"/>
    <x v="2"/>
    <x v="1"/>
    <x v="2"/>
    <n v="5443"/>
    <n v="119"/>
    <x v="0"/>
    <x v="0"/>
    <x v="3"/>
    <x v="2"/>
    <x v="4"/>
    <x v="2"/>
    <x v="2"/>
    <x v="3"/>
    <x v="22"/>
    <x v="1"/>
    <x v="0"/>
    <x v="0"/>
    <x v="28"/>
    <x v="1"/>
    <x v="1"/>
    <x v="0"/>
    <d v="2019-06-03T00:00:00"/>
    <m/>
    <s v="Mumbai"/>
    <s v="Maharashtra"/>
    <n v="0"/>
    <s v="Mumbai"/>
    <n v="5443"/>
  </r>
  <r>
    <x v="1463"/>
    <x v="33"/>
    <x v="1"/>
    <s v="Research &amp; Development"/>
    <x v="1"/>
    <x v="0"/>
    <x v="3"/>
    <x v="4"/>
    <n v="13464"/>
    <n v="105"/>
    <x v="0"/>
    <x v="0"/>
    <x v="0"/>
    <x v="2"/>
    <x v="11"/>
    <x v="5"/>
    <x v="2"/>
    <x v="4"/>
    <x v="10"/>
    <x v="0"/>
    <x v="0"/>
    <x v="0"/>
    <x v="5"/>
    <x v="1"/>
    <x v="0"/>
    <x v="0"/>
    <d v="2019-10-24T00:00:00"/>
    <m/>
    <s v="Kolkata"/>
    <s v="West Bengal"/>
    <n v="0"/>
    <s v="Kolkata"/>
    <n v="13464"/>
  </r>
  <r>
    <x v="1464"/>
    <x v="35"/>
    <x v="1"/>
    <s v="Finance"/>
    <x v="14"/>
    <x v="1"/>
    <x v="2"/>
    <x v="1"/>
    <n v="6343"/>
    <n v="43"/>
    <x v="1"/>
    <x v="1"/>
    <x v="1"/>
    <x v="3"/>
    <x v="3"/>
    <x v="6"/>
    <x v="8"/>
    <x v="0"/>
    <x v="22"/>
    <x v="3"/>
    <x v="0"/>
    <x v="0"/>
    <x v="6"/>
    <x v="1"/>
    <x v="1"/>
    <x v="0"/>
    <d v="2021-01-29T00:00:00"/>
    <m/>
    <s v="Pune"/>
    <s v="Maharashtra"/>
    <n v="0"/>
    <s v="Pune"/>
    <n v="6343"/>
  </r>
  <r>
    <x v="1465"/>
    <x v="9"/>
    <x v="0"/>
    <s v="Finance"/>
    <x v="3"/>
    <x v="0"/>
    <x v="4"/>
    <x v="0"/>
    <n v="10199"/>
    <n v="56"/>
    <x v="0"/>
    <x v="2"/>
    <x v="3"/>
    <x v="2"/>
    <x v="4"/>
    <x v="2"/>
    <x v="3"/>
    <x v="3"/>
    <x v="9"/>
    <x v="3"/>
    <x v="0"/>
    <x v="1"/>
    <x v="2"/>
    <x v="0"/>
    <x v="3"/>
    <x v="0"/>
    <d v="2021-06-14T00:00:00"/>
    <m/>
    <s v="Ahmedabad"/>
    <s v="Gujarat"/>
    <n v="0"/>
    <s v="Ahmedabad"/>
    <n v="10199"/>
  </r>
  <r>
    <x v="1466"/>
    <x v="37"/>
    <x v="0"/>
    <s v="Research &amp; Development"/>
    <x v="10"/>
    <x v="1"/>
    <x v="1"/>
    <x v="0"/>
    <n v="8201"/>
    <n v="62"/>
    <x v="0"/>
    <x v="1"/>
    <x v="1"/>
    <x v="3"/>
    <x v="12"/>
    <x v="7"/>
    <x v="4"/>
    <x v="6"/>
    <x v="2"/>
    <x v="1"/>
    <x v="1"/>
    <x v="0"/>
    <x v="29"/>
    <x v="1"/>
    <x v="3"/>
    <x v="1"/>
    <d v="2025-02-09T00:00:00"/>
    <d v="2025-09-21T00:00:00"/>
    <s v="Ahmedabad"/>
    <s v="Gujarat"/>
    <n v="0"/>
    <s v="Ahmedabad"/>
    <n v="8201"/>
  </r>
  <r>
    <x v="1467"/>
    <x v="9"/>
    <x v="0"/>
    <s v="Research &amp; Development"/>
    <x v="10"/>
    <x v="1"/>
    <x v="0"/>
    <x v="1"/>
    <n v="6911"/>
    <n v="71"/>
    <x v="0"/>
    <x v="2"/>
    <x v="1"/>
    <x v="2"/>
    <x v="0"/>
    <x v="8"/>
    <x v="2"/>
    <x v="0"/>
    <x v="9"/>
    <x v="2"/>
    <x v="0"/>
    <x v="0"/>
    <x v="6"/>
    <x v="1"/>
    <x v="2"/>
    <x v="0"/>
    <d v="2015-08-14T00:00:00"/>
    <m/>
    <s v="Mumbai"/>
    <s v="Maharashtra"/>
    <n v="0"/>
    <s v="Mumbai"/>
    <n v="6911"/>
  </r>
  <r>
    <x v="1468"/>
    <x v="4"/>
    <x v="1"/>
    <s v="IT"/>
    <x v="7"/>
    <x v="1"/>
    <x v="3"/>
    <x v="0"/>
    <n v="9634"/>
    <n v="90"/>
    <x v="0"/>
    <x v="2"/>
    <x v="0"/>
    <x v="2"/>
    <x v="2"/>
    <x v="2"/>
    <x v="2"/>
    <x v="0"/>
    <x v="19"/>
    <x v="1"/>
    <x v="1"/>
    <x v="1"/>
    <x v="26"/>
    <x v="1"/>
    <x v="3"/>
    <x v="0"/>
    <d v="2024-01-15T00:00:00"/>
    <m/>
    <s v="Ahmedabad"/>
    <s v="Gujarat"/>
    <n v="0"/>
    <s v="Ahmedabad"/>
    <n v="9634"/>
  </r>
  <r>
    <x v="1469"/>
    <x v="28"/>
    <x v="1"/>
    <s v="Sales"/>
    <x v="8"/>
    <x v="1"/>
    <x v="5"/>
    <x v="3"/>
    <n v="11860"/>
    <n v="105"/>
    <x v="1"/>
    <x v="0"/>
    <x v="2"/>
    <x v="0"/>
    <x v="4"/>
    <x v="2"/>
    <x v="3"/>
    <x v="3"/>
    <x v="19"/>
    <x v="4"/>
    <x v="0"/>
    <x v="0"/>
    <x v="7"/>
    <x v="0"/>
    <x v="1"/>
    <x v="0"/>
    <d v="2017-04-24T00:00:00"/>
    <m/>
    <s v="Pune"/>
    <s v="Maharashtra"/>
    <n v="0"/>
    <s v="Pune"/>
    <n v="11860"/>
  </r>
  <r>
    <x v="1470"/>
    <x v="14"/>
    <x v="0"/>
    <s v="Operations"/>
    <x v="11"/>
    <x v="1"/>
    <x v="0"/>
    <x v="0"/>
    <n v="9291"/>
    <n v="78"/>
    <x v="0"/>
    <x v="1"/>
    <x v="2"/>
    <x v="1"/>
    <x v="2"/>
    <x v="2"/>
    <x v="2"/>
    <x v="0"/>
    <x v="11"/>
    <x v="2"/>
    <x v="1"/>
    <x v="1"/>
    <x v="18"/>
    <x v="0"/>
    <x v="1"/>
    <x v="1"/>
    <d v="2019-01-10T00:00:00"/>
    <d v="2020-07-20T00:00:00"/>
    <s v="Coimbatore"/>
    <s v="Tamil Nadu"/>
    <n v="0"/>
    <s v="Coimbatore"/>
    <n v="9291"/>
  </r>
  <r>
    <x v="1471"/>
    <x v="19"/>
    <x v="1"/>
    <s v="Sales"/>
    <x v="13"/>
    <x v="1"/>
    <x v="0"/>
    <x v="0"/>
    <n v="8390"/>
    <n v="26"/>
    <x v="0"/>
    <x v="2"/>
    <x v="1"/>
    <x v="2"/>
    <x v="8"/>
    <x v="2"/>
    <x v="3"/>
    <x v="0"/>
    <x v="10"/>
    <x v="5"/>
    <x v="0"/>
    <x v="0"/>
    <x v="0"/>
    <x v="0"/>
    <x v="0"/>
    <x v="1"/>
    <d v="2019-10-29T00:00:00"/>
    <d v="2020-09-26T00:00:00"/>
    <s v="Kolkata"/>
    <s v="West Bengal"/>
    <n v="0"/>
    <s v="Kolkata"/>
    <n v="8390"/>
  </r>
  <r>
    <x v="1472"/>
    <x v="22"/>
    <x v="0"/>
    <s v="Sales"/>
    <x v="8"/>
    <x v="0"/>
    <x v="1"/>
    <x v="1"/>
    <n v="9041"/>
    <n v="106"/>
    <x v="0"/>
    <x v="0"/>
    <x v="0"/>
    <x v="3"/>
    <x v="8"/>
    <x v="2"/>
    <x v="4"/>
    <x v="6"/>
    <x v="0"/>
    <x v="0"/>
    <x v="1"/>
    <x v="2"/>
    <x v="7"/>
    <x v="0"/>
    <x v="2"/>
    <x v="0"/>
    <d v="2020-07-27T00:00:00"/>
    <m/>
    <s v="Bengaluru"/>
    <s v="Karnataka"/>
    <n v="0"/>
    <s v="Bengaluru"/>
    <n v="9041"/>
  </r>
  <r>
    <x v="1473"/>
    <x v="11"/>
    <x v="0"/>
    <s v="Research &amp; Development"/>
    <x v="9"/>
    <x v="0"/>
    <x v="4"/>
    <x v="0"/>
    <n v="8221"/>
    <n v="58"/>
    <x v="0"/>
    <x v="1"/>
    <x v="0"/>
    <x v="0"/>
    <x v="8"/>
    <x v="1"/>
    <x v="5"/>
    <x v="1"/>
    <x v="20"/>
    <x v="5"/>
    <x v="0"/>
    <x v="0"/>
    <x v="21"/>
    <x v="0"/>
    <x v="1"/>
    <x v="0"/>
    <d v="2023-02-17T00:00:00"/>
    <m/>
    <s v="Mumbai"/>
    <s v="Maharashtra"/>
    <n v="0"/>
    <s v="Mumbai"/>
    <n v="8221"/>
  </r>
  <r>
    <x v="1474"/>
    <x v="8"/>
    <x v="0"/>
    <s v="Research &amp; Development"/>
    <x v="10"/>
    <x v="1"/>
    <x v="3"/>
    <x v="2"/>
    <n v="7243"/>
    <n v="58"/>
    <x v="1"/>
    <x v="3"/>
    <x v="0"/>
    <x v="0"/>
    <x v="2"/>
    <x v="2"/>
    <x v="2"/>
    <x v="0"/>
    <x v="24"/>
    <x v="2"/>
    <x v="0"/>
    <x v="2"/>
    <x v="11"/>
    <x v="1"/>
    <x v="0"/>
    <x v="0"/>
    <d v="2016-11-02T00:00:00"/>
    <m/>
    <s v="Chennai"/>
    <s v="Tamil Nadu"/>
    <n v="0"/>
    <s v="Chennai"/>
    <n v="7243"/>
  </r>
  <r>
    <x v="1475"/>
    <x v="12"/>
    <x v="0"/>
    <s v="Research &amp; Development"/>
    <x v="1"/>
    <x v="2"/>
    <x v="0"/>
    <x v="0"/>
    <n v="8694"/>
    <n v="104"/>
    <x v="1"/>
    <x v="2"/>
    <x v="1"/>
    <x v="1"/>
    <x v="2"/>
    <x v="2"/>
    <x v="2"/>
    <x v="0"/>
    <x v="30"/>
    <x v="4"/>
    <x v="1"/>
    <x v="0"/>
    <x v="29"/>
    <x v="0"/>
    <x v="1"/>
    <x v="0"/>
    <d v="2025-09-07T00:00:00"/>
    <m/>
    <s v="Delhi"/>
    <s v="Delhi"/>
    <n v="0"/>
    <s v="Delhi"/>
    <n v="8694"/>
  </r>
  <r>
    <x v="1476"/>
    <x v="28"/>
    <x v="0"/>
    <s v="Research &amp; Development"/>
    <x v="1"/>
    <x v="1"/>
    <x v="2"/>
    <x v="1"/>
    <n v="9080"/>
    <n v="102"/>
    <x v="0"/>
    <x v="1"/>
    <x v="1"/>
    <x v="2"/>
    <x v="6"/>
    <x v="2"/>
    <x v="5"/>
    <x v="1"/>
    <x v="5"/>
    <x v="5"/>
    <x v="1"/>
    <x v="0"/>
    <x v="8"/>
    <x v="1"/>
    <x v="1"/>
    <x v="0"/>
    <d v="2024-03-03T00:00:00"/>
    <m/>
    <s v="Hyderabad"/>
    <s v="Telangana"/>
    <n v="0"/>
    <s v="Hyderabad"/>
    <n v="9080"/>
  </r>
  <r>
    <x v="1477"/>
    <x v="0"/>
    <x v="0"/>
    <s v="Operations"/>
    <x v="11"/>
    <x v="1"/>
    <x v="2"/>
    <x v="1"/>
    <n v="7903"/>
    <n v="108"/>
    <x v="1"/>
    <x v="1"/>
    <x v="0"/>
    <x v="0"/>
    <x v="10"/>
    <x v="5"/>
    <x v="2"/>
    <x v="0"/>
    <x v="1"/>
    <x v="1"/>
    <x v="0"/>
    <x v="1"/>
    <x v="11"/>
    <x v="1"/>
    <x v="2"/>
    <x v="0"/>
    <d v="2015-10-19T00:00:00"/>
    <m/>
    <s v="Chennai"/>
    <s v="Tamil Nadu"/>
    <n v="0"/>
    <s v="Chennai"/>
    <n v="7903"/>
  </r>
  <r>
    <x v="1478"/>
    <x v="19"/>
    <x v="0"/>
    <s v="Research &amp; Development"/>
    <x v="1"/>
    <x v="1"/>
    <x v="5"/>
    <x v="3"/>
    <n v="12559"/>
    <n v="111"/>
    <x v="0"/>
    <x v="0"/>
    <x v="3"/>
    <x v="1"/>
    <x v="2"/>
    <x v="2"/>
    <x v="2"/>
    <x v="0"/>
    <x v="4"/>
    <x v="5"/>
    <x v="0"/>
    <x v="0"/>
    <x v="8"/>
    <x v="0"/>
    <x v="0"/>
    <x v="0"/>
    <d v="2021-03-07T00:00:00"/>
    <m/>
    <s v="Kolkata"/>
    <s v="West Bengal"/>
    <n v="0"/>
    <s v="Kolkata"/>
    <n v="12559"/>
  </r>
  <r>
    <x v="1479"/>
    <x v="27"/>
    <x v="1"/>
    <s v="Research &amp; Development"/>
    <x v="10"/>
    <x v="0"/>
    <x v="5"/>
    <x v="0"/>
    <n v="9923"/>
    <n v="40"/>
    <x v="0"/>
    <x v="2"/>
    <x v="2"/>
    <x v="1"/>
    <x v="2"/>
    <x v="2"/>
    <x v="2"/>
    <x v="0"/>
    <x v="28"/>
    <x v="2"/>
    <x v="0"/>
    <x v="0"/>
    <x v="27"/>
    <x v="1"/>
    <x v="3"/>
    <x v="0"/>
    <d v="2025-04-22T00:00:00"/>
    <m/>
    <s v="Hyderabad"/>
    <s v="Telangana"/>
    <n v="0"/>
    <s v="Hyderabad"/>
    <n v="9923"/>
  </r>
  <r>
    <x v="1480"/>
    <x v="34"/>
    <x v="0"/>
    <s v="Research &amp; Development"/>
    <x v="10"/>
    <x v="3"/>
    <x v="5"/>
    <x v="2"/>
    <n v="5362"/>
    <n v="41"/>
    <x v="1"/>
    <x v="1"/>
    <x v="1"/>
    <x v="0"/>
    <x v="6"/>
    <x v="3"/>
    <x v="3"/>
    <x v="6"/>
    <x v="20"/>
    <x v="0"/>
    <x v="0"/>
    <x v="1"/>
    <x v="2"/>
    <x v="0"/>
    <x v="3"/>
    <x v="1"/>
    <d v="2015-05-27T00:00:00"/>
    <d v="2015-11-23T00:00:00"/>
    <s v="Kochi"/>
    <s v="Kerala"/>
    <n v="0"/>
    <s v="Kochi"/>
    <n v="5362"/>
  </r>
  <r>
    <x v="1481"/>
    <x v="7"/>
    <x v="1"/>
    <s v="Sales"/>
    <x v="8"/>
    <x v="2"/>
    <x v="0"/>
    <x v="0"/>
    <n v="9459"/>
    <n v="67"/>
    <x v="0"/>
    <x v="0"/>
    <x v="0"/>
    <x v="0"/>
    <x v="2"/>
    <x v="2"/>
    <x v="2"/>
    <x v="0"/>
    <x v="7"/>
    <x v="5"/>
    <x v="0"/>
    <x v="2"/>
    <x v="20"/>
    <x v="0"/>
    <x v="3"/>
    <x v="0"/>
    <d v="2018-05-22T00:00:00"/>
    <m/>
    <s v="Bengaluru"/>
    <s v="Karnataka"/>
    <n v="0"/>
    <s v="Bengaluru"/>
    <n v="9459"/>
  </r>
  <r>
    <x v="1482"/>
    <x v="17"/>
    <x v="0"/>
    <s v="Human Resources"/>
    <x v="12"/>
    <x v="0"/>
    <x v="0"/>
    <x v="3"/>
    <n v="14327"/>
    <n v="118"/>
    <x v="0"/>
    <x v="2"/>
    <x v="0"/>
    <x v="0"/>
    <x v="8"/>
    <x v="6"/>
    <x v="4"/>
    <x v="2"/>
    <x v="21"/>
    <x v="2"/>
    <x v="0"/>
    <x v="0"/>
    <x v="29"/>
    <x v="2"/>
    <x v="1"/>
    <x v="0"/>
    <d v="2020-01-20T00:00:00"/>
    <m/>
    <s v="Hyderabad"/>
    <s v="Telangana"/>
    <n v="0"/>
    <s v="Hyderabad"/>
    <n v="14327"/>
  </r>
  <r>
    <x v="1483"/>
    <x v="20"/>
    <x v="1"/>
    <s v="Research &amp; Development"/>
    <x v="9"/>
    <x v="0"/>
    <x v="4"/>
    <x v="0"/>
    <n v="8562"/>
    <n v="57"/>
    <x v="1"/>
    <x v="3"/>
    <x v="1"/>
    <x v="2"/>
    <x v="2"/>
    <x v="2"/>
    <x v="2"/>
    <x v="0"/>
    <x v="1"/>
    <x v="3"/>
    <x v="0"/>
    <x v="0"/>
    <x v="3"/>
    <x v="0"/>
    <x v="3"/>
    <x v="1"/>
    <d v="2025-10-23T00:00:00"/>
    <d v="2026-04-29T00:00:00"/>
    <s v="Chennai"/>
    <s v="Tamil Nadu"/>
    <n v="0"/>
    <s v="Chennai"/>
    <n v="8562"/>
  </r>
  <r>
    <x v="1484"/>
    <x v="12"/>
    <x v="0"/>
    <s v="Finance"/>
    <x v="14"/>
    <x v="1"/>
    <x v="4"/>
    <x v="3"/>
    <n v="10935"/>
    <n v="57"/>
    <x v="0"/>
    <x v="0"/>
    <x v="2"/>
    <x v="2"/>
    <x v="3"/>
    <x v="1"/>
    <x v="2"/>
    <x v="1"/>
    <x v="28"/>
    <x v="5"/>
    <x v="0"/>
    <x v="0"/>
    <x v="6"/>
    <x v="0"/>
    <x v="3"/>
    <x v="1"/>
    <d v="2021-02-17T00:00:00"/>
    <d v="2025-12-11T00:00:00"/>
    <s v="Kochi"/>
    <s v="Kerala"/>
    <n v="0"/>
    <s v="Kochi"/>
    <n v="10935"/>
  </r>
  <r>
    <x v="1485"/>
    <x v="13"/>
    <x v="1"/>
    <s v="Sales"/>
    <x v="13"/>
    <x v="0"/>
    <x v="4"/>
    <x v="0"/>
    <n v="8855"/>
    <n v="117"/>
    <x v="1"/>
    <x v="3"/>
    <x v="2"/>
    <x v="3"/>
    <x v="2"/>
    <x v="2"/>
    <x v="2"/>
    <x v="0"/>
    <x v="28"/>
    <x v="6"/>
    <x v="0"/>
    <x v="0"/>
    <x v="14"/>
    <x v="0"/>
    <x v="0"/>
    <x v="1"/>
    <d v="2015-06-29T00:00:00"/>
    <d v="2016-06-14T00:00:00"/>
    <s v="Pune"/>
    <s v="Maharashtra"/>
    <n v="0"/>
    <s v="Pune"/>
    <n v="8855"/>
  </r>
  <r>
    <x v="1486"/>
    <x v="33"/>
    <x v="0"/>
    <s v="Operations"/>
    <x v="11"/>
    <x v="1"/>
    <x v="1"/>
    <x v="3"/>
    <n v="12435"/>
    <n v="117"/>
    <x v="0"/>
    <x v="3"/>
    <x v="2"/>
    <x v="0"/>
    <x v="1"/>
    <x v="3"/>
    <x v="4"/>
    <x v="4"/>
    <x v="16"/>
    <x v="0"/>
    <x v="0"/>
    <x v="2"/>
    <x v="27"/>
    <x v="0"/>
    <x v="3"/>
    <x v="0"/>
    <d v="2021-12-28T00:00:00"/>
    <m/>
    <s v="Kolkata"/>
    <s v="West Bengal"/>
    <n v="0"/>
    <s v="Kolkata"/>
    <n v="12435"/>
  </r>
  <r>
    <x v="1487"/>
    <x v="34"/>
    <x v="0"/>
    <s v="Research &amp; Development"/>
    <x v="10"/>
    <x v="2"/>
    <x v="1"/>
    <x v="1"/>
    <n v="6988"/>
    <n v="78"/>
    <x v="0"/>
    <x v="2"/>
    <x v="2"/>
    <x v="1"/>
    <x v="1"/>
    <x v="1"/>
    <x v="2"/>
    <x v="2"/>
    <x v="30"/>
    <x v="5"/>
    <x v="0"/>
    <x v="0"/>
    <x v="14"/>
    <x v="0"/>
    <x v="3"/>
    <x v="0"/>
    <d v="2020-08-06T00:00:00"/>
    <m/>
    <s v="Delhi"/>
    <s v="Delhi"/>
    <n v="0"/>
    <s v="Delhi"/>
    <n v="6988"/>
  </r>
  <r>
    <x v="1488"/>
    <x v="21"/>
    <x v="0"/>
    <s v="Operations"/>
    <x v="5"/>
    <x v="3"/>
    <x v="0"/>
    <x v="1"/>
    <n v="6603"/>
    <n v="81"/>
    <x v="0"/>
    <x v="1"/>
    <x v="2"/>
    <x v="2"/>
    <x v="10"/>
    <x v="0"/>
    <x v="1"/>
    <x v="4"/>
    <x v="33"/>
    <x v="5"/>
    <x v="1"/>
    <x v="0"/>
    <x v="7"/>
    <x v="0"/>
    <x v="0"/>
    <x v="0"/>
    <d v="2021-07-03T00:00:00"/>
    <m/>
    <s v="Bengaluru"/>
    <s v="Karnataka"/>
    <n v="0"/>
    <s v="Bengaluru"/>
    <n v="6603"/>
  </r>
  <r>
    <x v="1489"/>
    <x v="3"/>
    <x v="0"/>
    <s v="Research &amp; Development"/>
    <x v="9"/>
    <x v="0"/>
    <x v="0"/>
    <x v="0"/>
    <n v="9010"/>
    <n v="62"/>
    <x v="0"/>
    <x v="1"/>
    <x v="2"/>
    <x v="1"/>
    <x v="7"/>
    <x v="5"/>
    <x v="2"/>
    <x v="1"/>
    <x v="19"/>
    <x v="1"/>
    <x v="0"/>
    <x v="0"/>
    <x v="18"/>
    <x v="0"/>
    <x v="1"/>
    <x v="0"/>
    <d v="2023-07-22T00:00:00"/>
    <m/>
    <s v="Kochi"/>
    <s v="Kerala"/>
    <n v="0"/>
    <s v="Kochi"/>
    <n v="9010"/>
  </r>
  <r>
    <x v="1490"/>
    <x v="10"/>
    <x v="1"/>
    <s v="Sales"/>
    <x v="8"/>
    <x v="1"/>
    <x v="5"/>
    <x v="3"/>
    <n v="12770"/>
    <n v="103"/>
    <x v="0"/>
    <x v="1"/>
    <x v="0"/>
    <x v="3"/>
    <x v="9"/>
    <x v="3"/>
    <x v="3"/>
    <x v="1"/>
    <x v="31"/>
    <x v="1"/>
    <x v="1"/>
    <x v="1"/>
    <x v="19"/>
    <x v="1"/>
    <x v="3"/>
    <x v="0"/>
    <d v="2016-01-21T00:00:00"/>
    <m/>
    <s v="Ahmedabad"/>
    <s v="Gujarat"/>
    <n v="0"/>
    <s v="Ahmedabad"/>
    <n v="12770"/>
  </r>
  <r>
    <x v="1491"/>
    <x v="2"/>
    <x v="1"/>
    <s v="IT"/>
    <x v="7"/>
    <x v="1"/>
    <x v="3"/>
    <x v="2"/>
    <n v="5341"/>
    <n v="107"/>
    <x v="0"/>
    <x v="3"/>
    <x v="0"/>
    <x v="1"/>
    <x v="1"/>
    <x v="6"/>
    <x v="2"/>
    <x v="2"/>
    <x v="12"/>
    <x v="4"/>
    <x v="1"/>
    <x v="0"/>
    <x v="4"/>
    <x v="1"/>
    <x v="0"/>
    <x v="0"/>
    <d v="2018-11-09T00:00:00"/>
    <m/>
    <s v="Coimbatore"/>
    <s v="Tamil Nadu"/>
    <n v="0"/>
    <s v="Coimbatore"/>
    <n v="5341"/>
  </r>
  <r>
    <x v="1492"/>
    <x v="26"/>
    <x v="1"/>
    <s v="Finance"/>
    <x v="14"/>
    <x v="3"/>
    <x v="5"/>
    <x v="2"/>
    <n v="5484"/>
    <n v="50"/>
    <x v="1"/>
    <x v="1"/>
    <x v="1"/>
    <x v="3"/>
    <x v="2"/>
    <x v="2"/>
    <x v="2"/>
    <x v="0"/>
    <x v="27"/>
    <x v="5"/>
    <x v="0"/>
    <x v="0"/>
    <x v="7"/>
    <x v="2"/>
    <x v="0"/>
    <x v="0"/>
    <d v="2016-06-16T00:00:00"/>
    <m/>
    <s v="Coimbatore"/>
    <s v="Tamil Nadu"/>
    <n v="0"/>
    <s v="Coimbatore"/>
    <n v="5484"/>
  </r>
  <r>
    <x v="1493"/>
    <x v="15"/>
    <x v="0"/>
    <s v="IT"/>
    <x v="6"/>
    <x v="1"/>
    <x v="0"/>
    <x v="1"/>
    <n v="7665"/>
    <n v="92"/>
    <x v="1"/>
    <x v="2"/>
    <x v="3"/>
    <x v="3"/>
    <x v="8"/>
    <x v="2"/>
    <x v="2"/>
    <x v="6"/>
    <x v="11"/>
    <x v="3"/>
    <x v="0"/>
    <x v="2"/>
    <x v="29"/>
    <x v="0"/>
    <x v="1"/>
    <x v="0"/>
    <d v="2025-09-17T00:00:00"/>
    <m/>
    <s v="Ahmedabad"/>
    <s v="Gujarat"/>
    <n v="0"/>
    <s v="Ahmedabad"/>
    <n v="7665"/>
  </r>
  <r>
    <x v="1494"/>
    <x v="9"/>
    <x v="1"/>
    <s v="Research &amp; Development"/>
    <x v="1"/>
    <x v="0"/>
    <x v="0"/>
    <x v="0"/>
    <n v="8908"/>
    <n v="74"/>
    <x v="1"/>
    <x v="0"/>
    <x v="3"/>
    <x v="2"/>
    <x v="8"/>
    <x v="2"/>
    <x v="4"/>
    <x v="1"/>
    <x v="9"/>
    <x v="4"/>
    <x v="0"/>
    <x v="2"/>
    <x v="21"/>
    <x v="0"/>
    <x v="1"/>
    <x v="0"/>
    <d v="2025-03-10T00:00:00"/>
    <m/>
    <s v="Bengaluru"/>
    <s v="Karnataka"/>
    <n v="0"/>
    <s v="Bengaluru"/>
    <n v="8908"/>
  </r>
  <r>
    <x v="1495"/>
    <x v="35"/>
    <x v="1"/>
    <s v="Finance"/>
    <x v="3"/>
    <x v="0"/>
    <x v="2"/>
    <x v="3"/>
    <n v="11255"/>
    <n v="92"/>
    <x v="0"/>
    <x v="3"/>
    <x v="2"/>
    <x v="0"/>
    <x v="7"/>
    <x v="5"/>
    <x v="3"/>
    <x v="4"/>
    <x v="6"/>
    <x v="6"/>
    <x v="0"/>
    <x v="1"/>
    <x v="0"/>
    <x v="0"/>
    <x v="0"/>
    <x v="0"/>
    <d v="2025-03-04T00:00:00"/>
    <m/>
    <s v="Hyderabad"/>
    <s v="Telangana"/>
    <n v="0"/>
    <s v="Hyderabad"/>
    <n v="11255"/>
  </r>
  <r>
    <x v="1496"/>
    <x v="24"/>
    <x v="0"/>
    <s v="Operations"/>
    <x v="11"/>
    <x v="1"/>
    <x v="5"/>
    <x v="1"/>
    <n v="8168"/>
    <n v="65"/>
    <x v="0"/>
    <x v="1"/>
    <x v="1"/>
    <x v="0"/>
    <x v="5"/>
    <x v="5"/>
    <x v="2"/>
    <x v="4"/>
    <x v="12"/>
    <x v="0"/>
    <x v="0"/>
    <x v="1"/>
    <x v="8"/>
    <x v="1"/>
    <x v="1"/>
    <x v="0"/>
    <d v="2017-11-17T00:00:00"/>
    <m/>
    <s v="Kochi"/>
    <s v="Kerala"/>
    <n v="0"/>
    <s v="Kochi"/>
    <n v="8168"/>
  </r>
  <r>
    <x v="1497"/>
    <x v="12"/>
    <x v="0"/>
    <s v="Finance"/>
    <x v="14"/>
    <x v="0"/>
    <x v="2"/>
    <x v="2"/>
    <n v="5198"/>
    <n v="83"/>
    <x v="1"/>
    <x v="1"/>
    <x v="0"/>
    <x v="0"/>
    <x v="4"/>
    <x v="6"/>
    <x v="2"/>
    <x v="3"/>
    <x v="30"/>
    <x v="6"/>
    <x v="0"/>
    <x v="2"/>
    <x v="29"/>
    <x v="1"/>
    <x v="3"/>
    <x v="1"/>
    <d v="2018-08-23T00:00:00"/>
    <d v="2023-12-27T00:00:00"/>
    <s v="Kochi"/>
    <s v="Kerala"/>
    <n v="0"/>
    <s v="Kochi"/>
    <n v="5198"/>
  </r>
  <r>
    <x v="1498"/>
    <x v="29"/>
    <x v="1"/>
    <s v="Research &amp; Development"/>
    <x v="10"/>
    <x v="0"/>
    <x v="3"/>
    <x v="1"/>
    <n v="8799"/>
    <n v="85"/>
    <x v="0"/>
    <x v="1"/>
    <x v="2"/>
    <x v="0"/>
    <x v="2"/>
    <x v="2"/>
    <x v="2"/>
    <x v="0"/>
    <x v="6"/>
    <x v="2"/>
    <x v="1"/>
    <x v="0"/>
    <x v="27"/>
    <x v="0"/>
    <x v="0"/>
    <x v="0"/>
    <d v="2020-02-15T00:00:00"/>
    <m/>
    <s v="Bengaluru"/>
    <s v="Karnataka"/>
    <n v="0"/>
    <s v="Bengaluru"/>
    <n v="8799"/>
  </r>
  <r>
    <x v="1499"/>
    <x v="39"/>
    <x v="0"/>
    <s v="Finance"/>
    <x v="14"/>
    <x v="0"/>
    <x v="2"/>
    <x v="3"/>
    <n v="11943"/>
    <n v="64"/>
    <x v="0"/>
    <x v="2"/>
    <x v="1"/>
    <x v="1"/>
    <x v="7"/>
    <x v="3"/>
    <x v="5"/>
    <x v="3"/>
    <x v="5"/>
    <x v="1"/>
    <x v="0"/>
    <x v="0"/>
    <x v="11"/>
    <x v="0"/>
    <x v="3"/>
    <x v="0"/>
    <d v="2015-01-17T00:00:00"/>
    <m/>
    <s v="Chennai"/>
    <s v="Tamil Nadu"/>
    <n v="0"/>
    <s v="Chennai"/>
    <n v="11943"/>
  </r>
  <r>
    <x v="1500"/>
    <x v="23"/>
    <x v="0"/>
    <s v="Finance"/>
    <x v="3"/>
    <x v="1"/>
    <x v="4"/>
    <x v="1"/>
    <n v="5085"/>
    <n v="45"/>
    <x v="1"/>
    <x v="3"/>
    <x v="0"/>
    <x v="1"/>
    <x v="8"/>
    <x v="2"/>
    <x v="4"/>
    <x v="0"/>
    <x v="17"/>
    <x v="3"/>
    <x v="0"/>
    <x v="0"/>
    <x v="29"/>
    <x v="0"/>
    <x v="3"/>
    <x v="0"/>
    <d v="2024-06-23T00:00:00"/>
    <m/>
    <s v="Delhi"/>
    <s v="Delhi"/>
    <n v="0"/>
    <s v="Delhi"/>
    <n v="5085"/>
  </r>
  <r>
    <x v="1501"/>
    <x v="31"/>
    <x v="1"/>
    <s v="Operations"/>
    <x v="5"/>
    <x v="2"/>
    <x v="0"/>
    <x v="2"/>
    <n v="5305"/>
    <n v="34"/>
    <x v="1"/>
    <x v="3"/>
    <x v="0"/>
    <x v="3"/>
    <x v="8"/>
    <x v="5"/>
    <x v="5"/>
    <x v="4"/>
    <x v="11"/>
    <x v="2"/>
    <x v="0"/>
    <x v="0"/>
    <x v="0"/>
    <x v="0"/>
    <x v="1"/>
    <x v="0"/>
    <d v="2016-12-05T00:00:00"/>
    <m/>
    <s v="Hyderabad"/>
    <s v="Telangana"/>
    <n v="0"/>
    <s v="Hyderabad"/>
    <n v="5305"/>
  </r>
  <r>
    <x v="1502"/>
    <x v="2"/>
    <x v="0"/>
    <s v="Research &amp; Development"/>
    <x v="1"/>
    <x v="1"/>
    <x v="4"/>
    <x v="1"/>
    <n v="6206"/>
    <n v="117"/>
    <x v="0"/>
    <x v="0"/>
    <x v="2"/>
    <x v="1"/>
    <x v="1"/>
    <x v="3"/>
    <x v="5"/>
    <x v="2"/>
    <x v="15"/>
    <x v="6"/>
    <x v="0"/>
    <x v="0"/>
    <x v="15"/>
    <x v="0"/>
    <x v="0"/>
    <x v="0"/>
    <d v="2022-07-12T00:00:00"/>
    <m/>
    <s v="Bengaluru"/>
    <s v="Karnataka"/>
    <n v="0"/>
    <s v="Bengaluru"/>
    <n v="6206"/>
  </r>
  <r>
    <x v="1503"/>
    <x v="36"/>
    <x v="0"/>
    <s v="Research &amp; Development"/>
    <x v="10"/>
    <x v="0"/>
    <x v="3"/>
    <x v="0"/>
    <n v="8902"/>
    <n v="85"/>
    <x v="1"/>
    <x v="3"/>
    <x v="2"/>
    <x v="0"/>
    <x v="2"/>
    <x v="2"/>
    <x v="2"/>
    <x v="0"/>
    <x v="7"/>
    <x v="1"/>
    <x v="0"/>
    <x v="2"/>
    <x v="27"/>
    <x v="0"/>
    <x v="3"/>
    <x v="0"/>
    <d v="2015-05-11T00:00:00"/>
    <m/>
    <s v="Mumbai"/>
    <s v="Maharashtra"/>
    <n v="0"/>
    <s v="Mumbai"/>
    <n v="8902"/>
  </r>
  <r>
    <x v="1504"/>
    <x v="8"/>
    <x v="0"/>
    <s v="IT"/>
    <x v="7"/>
    <x v="0"/>
    <x v="1"/>
    <x v="1"/>
    <n v="8032"/>
    <n v="67"/>
    <x v="0"/>
    <x v="2"/>
    <x v="2"/>
    <x v="3"/>
    <x v="4"/>
    <x v="2"/>
    <x v="3"/>
    <x v="3"/>
    <x v="6"/>
    <x v="0"/>
    <x v="0"/>
    <x v="0"/>
    <x v="25"/>
    <x v="0"/>
    <x v="1"/>
    <x v="1"/>
    <d v="2016-06-22T00:00:00"/>
    <d v="2024-09-04T00:00:00"/>
    <s v="Hyderabad"/>
    <s v="Telangana"/>
    <n v="0"/>
    <s v="Hyderabad"/>
    <n v="8032"/>
  </r>
  <r>
    <x v="1505"/>
    <x v="34"/>
    <x v="1"/>
    <s v="Research &amp; Development"/>
    <x v="10"/>
    <x v="0"/>
    <x v="1"/>
    <x v="2"/>
    <n v="5998"/>
    <n v="64"/>
    <x v="0"/>
    <x v="0"/>
    <x v="1"/>
    <x v="1"/>
    <x v="7"/>
    <x v="3"/>
    <x v="5"/>
    <x v="4"/>
    <x v="22"/>
    <x v="2"/>
    <x v="0"/>
    <x v="0"/>
    <x v="15"/>
    <x v="0"/>
    <x v="1"/>
    <x v="0"/>
    <d v="2022-06-24T00:00:00"/>
    <m/>
    <s v="Kolkata"/>
    <s v="West Bengal"/>
    <n v="0"/>
    <s v="Kolkata"/>
    <n v="5998"/>
  </r>
  <r>
    <x v="1506"/>
    <x v="26"/>
    <x v="1"/>
    <s v="IT"/>
    <x v="6"/>
    <x v="0"/>
    <x v="1"/>
    <x v="1"/>
    <n v="6895"/>
    <n v="63"/>
    <x v="0"/>
    <x v="1"/>
    <x v="1"/>
    <x v="3"/>
    <x v="9"/>
    <x v="2"/>
    <x v="2"/>
    <x v="1"/>
    <x v="13"/>
    <x v="5"/>
    <x v="0"/>
    <x v="0"/>
    <x v="12"/>
    <x v="1"/>
    <x v="2"/>
    <x v="1"/>
    <d v="2015-08-28T00:00:00"/>
    <d v="2025-10-16T00:00:00"/>
    <s v="Ahmedabad"/>
    <s v="Gujarat"/>
    <n v="0"/>
    <s v="Ahmedabad"/>
    <n v="6895"/>
  </r>
  <r>
    <x v="1507"/>
    <x v="39"/>
    <x v="1"/>
    <s v="Research &amp; Development"/>
    <x v="1"/>
    <x v="2"/>
    <x v="3"/>
    <x v="3"/>
    <n v="12631"/>
    <n v="67"/>
    <x v="0"/>
    <x v="1"/>
    <x v="2"/>
    <x v="0"/>
    <x v="5"/>
    <x v="3"/>
    <x v="3"/>
    <x v="0"/>
    <x v="2"/>
    <x v="6"/>
    <x v="0"/>
    <x v="2"/>
    <x v="22"/>
    <x v="1"/>
    <x v="3"/>
    <x v="0"/>
    <d v="2016-07-20T00:00:00"/>
    <m/>
    <s v="Chennai"/>
    <s v="Tamil Nadu"/>
    <n v="0"/>
    <s v="Chennai"/>
    <n v="12631"/>
  </r>
  <r>
    <x v="1508"/>
    <x v="0"/>
    <x v="1"/>
    <s v="Sales"/>
    <x v="4"/>
    <x v="2"/>
    <x v="2"/>
    <x v="1"/>
    <n v="5916"/>
    <n v="67"/>
    <x v="0"/>
    <x v="1"/>
    <x v="2"/>
    <x v="0"/>
    <x v="6"/>
    <x v="3"/>
    <x v="2"/>
    <x v="1"/>
    <x v="2"/>
    <x v="2"/>
    <x v="0"/>
    <x v="0"/>
    <x v="29"/>
    <x v="0"/>
    <x v="2"/>
    <x v="0"/>
    <d v="2017-04-04T00:00:00"/>
    <m/>
    <s v="Kolkata"/>
    <s v="West Bengal"/>
    <n v="0"/>
    <s v="Kolkata"/>
    <n v="5916"/>
  </r>
  <r>
    <x v="1509"/>
    <x v="4"/>
    <x v="1"/>
    <s v="IT"/>
    <x v="0"/>
    <x v="0"/>
    <x v="0"/>
    <x v="1"/>
    <n v="7953"/>
    <n v="112"/>
    <x v="0"/>
    <x v="1"/>
    <x v="1"/>
    <x v="2"/>
    <x v="7"/>
    <x v="3"/>
    <x v="5"/>
    <x v="4"/>
    <x v="19"/>
    <x v="3"/>
    <x v="0"/>
    <x v="0"/>
    <x v="22"/>
    <x v="0"/>
    <x v="0"/>
    <x v="1"/>
    <d v="2020-04-11T00:00:00"/>
    <d v="2025-07-01T00:00:00"/>
    <s v="Hyderabad"/>
    <s v="Telangana"/>
    <n v="0"/>
    <s v="Hyderabad"/>
    <n v="7953"/>
  </r>
  <r>
    <x v="1510"/>
    <x v="14"/>
    <x v="1"/>
    <s v="Sales"/>
    <x v="4"/>
    <x v="1"/>
    <x v="3"/>
    <x v="2"/>
    <n v="4592"/>
    <n v="68"/>
    <x v="0"/>
    <x v="0"/>
    <x v="1"/>
    <x v="3"/>
    <x v="5"/>
    <x v="1"/>
    <x v="6"/>
    <x v="3"/>
    <x v="9"/>
    <x v="4"/>
    <x v="0"/>
    <x v="1"/>
    <x v="8"/>
    <x v="0"/>
    <x v="3"/>
    <x v="0"/>
    <d v="2017-05-18T00:00:00"/>
    <m/>
    <s v="Bengaluru"/>
    <s v="Karnataka"/>
    <n v="0"/>
    <s v="Bengaluru"/>
    <n v="4592"/>
  </r>
  <r>
    <x v="1511"/>
    <x v="16"/>
    <x v="0"/>
    <s v="Sales"/>
    <x v="4"/>
    <x v="0"/>
    <x v="5"/>
    <x v="1"/>
    <n v="8003"/>
    <n v="93"/>
    <x v="0"/>
    <x v="0"/>
    <x v="0"/>
    <x v="0"/>
    <x v="10"/>
    <x v="1"/>
    <x v="4"/>
    <x v="6"/>
    <x v="23"/>
    <x v="0"/>
    <x v="0"/>
    <x v="2"/>
    <x v="17"/>
    <x v="0"/>
    <x v="2"/>
    <x v="0"/>
    <d v="2017-01-23T00:00:00"/>
    <m/>
    <s v="Bengaluru"/>
    <s v="Karnataka"/>
    <n v="0"/>
    <s v="Bengaluru"/>
    <n v="8003"/>
  </r>
  <r>
    <x v="1512"/>
    <x v="21"/>
    <x v="0"/>
    <s v="Finance"/>
    <x v="14"/>
    <x v="1"/>
    <x v="3"/>
    <x v="0"/>
    <n v="11800"/>
    <n v="71"/>
    <x v="0"/>
    <x v="2"/>
    <x v="0"/>
    <x v="1"/>
    <x v="2"/>
    <x v="2"/>
    <x v="2"/>
    <x v="0"/>
    <x v="21"/>
    <x v="1"/>
    <x v="0"/>
    <x v="0"/>
    <x v="20"/>
    <x v="0"/>
    <x v="3"/>
    <x v="0"/>
    <d v="2017-01-27T00:00:00"/>
    <m/>
    <s v="Pune"/>
    <s v="Maharashtra"/>
    <n v="0"/>
    <s v="Pune"/>
    <n v="11800"/>
  </r>
  <r>
    <x v="1513"/>
    <x v="5"/>
    <x v="1"/>
    <s v="IT"/>
    <x v="6"/>
    <x v="1"/>
    <x v="4"/>
    <x v="0"/>
    <n v="10504"/>
    <n v="99"/>
    <x v="1"/>
    <x v="1"/>
    <x v="2"/>
    <x v="3"/>
    <x v="2"/>
    <x v="2"/>
    <x v="2"/>
    <x v="0"/>
    <x v="21"/>
    <x v="5"/>
    <x v="0"/>
    <x v="2"/>
    <x v="23"/>
    <x v="0"/>
    <x v="0"/>
    <x v="0"/>
    <d v="2024-07-15T00:00:00"/>
    <m/>
    <s v="Mumbai"/>
    <s v="Maharashtra"/>
    <n v="0"/>
    <s v="Mumbai"/>
    <n v="10504"/>
  </r>
  <r>
    <x v="1514"/>
    <x v="32"/>
    <x v="1"/>
    <s v="Operations"/>
    <x v="5"/>
    <x v="0"/>
    <x v="0"/>
    <x v="1"/>
    <n v="7766"/>
    <n v="26"/>
    <x v="0"/>
    <x v="0"/>
    <x v="3"/>
    <x v="1"/>
    <x v="2"/>
    <x v="2"/>
    <x v="2"/>
    <x v="0"/>
    <x v="6"/>
    <x v="6"/>
    <x v="0"/>
    <x v="0"/>
    <x v="3"/>
    <x v="1"/>
    <x v="3"/>
    <x v="0"/>
    <d v="2023-12-19T00:00:00"/>
    <m/>
    <s v="Kolkata"/>
    <s v="West Bengal"/>
    <n v="0"/>
    <s v="Kolkata"/>
    <n v="7766"/>
  </r>
  <r>
    <x v="1515"/>
    <x v="9"/>
    <x v="0"/>
    <s v="Research &amp; Development"/>
    <x v="9"/>
    <x v="1"/>
    <x v="4"/>
    <x v="3"/>
    <n v="10717"/>
    <n v="97"/>
    <x v="0"/>
    <x v="0"/>
    <x v="1"/>
    <x v="3"/>
    <x v="10"/>
    <x v="4"/>
    <x v="1"/>
    <x v="0"/>
    <x v="9"/>
    <x v="2"/>
    <x v="1"/>
    <x v="0"/>
    <x v="28"/>
    <x v="1"/>
    <x v="1"/>
    <x v="0"/>
    <d v="2018-03-29T00:00:00"/>
    <m/>
    <s v="Pune"/>
    <s v="Maharashtra"/>
    <n v="0"/>
    <s v="Pune"/>
    <n v="10717"/>
  </r>
  <r>
    <x v="1516"/>
    <x v="30"/>
    <x v="1"/>
    <s v="Sales"/>
    <x v="8"/>
    <x v="2"/>
    <x v="1"/>
    <x v="1"/>
    <n v="7321"/>
    <n v="45"/>
    <x v="0"/>
    <x v="3"/>
    <x v="0"/>
    <x v="0"/>
    <x v="5"/>
    <x v="6"/>
    <x v="2"/>
    <x v="4"/>
    <x v="23"/>
    <x v="5"/>
    <x v="0"/>
    <x v="0"/>
    <x v="22"/>
    <x v="0"/>
    <x v="2"/>
    <x v="0"/>
    <d v="2022-02-09T00:00:00"/>
    <m/>
    <s v="Coimbatore"/>
    <s v="Tamil Nadu"/>
    <n v="0"/>
    <s v="Coimbatore"/>
    <n v="7321"/>
  </r>
  <r>
    <x v="1517"/>
    <x v="0"/>
    <x v="1"/>
    <s v="Operations"/>
    <x v="11"/>
    <x v="0"/>
    <x v="2"/>
    <x v="3"/>
    <n v="11103"/>
    <n v="66"/>
    <x v="0"/>
    <x v="2"/>
    <x v="0"/>
    <x v="2"/>
    <x v="2"/>
    <x v="2"/>
    <x v="2"/>
    <x v="0"/>
    <x v="29"/>
    <x v="0"/>
    <x v="0"/>
    <x v="0"/>
    <x v="8"/>
    <x v="0"/>
    <x v="3"/>
    <x v="0"/>
    <d v="2022-09-05T00:00:00"/>
    <m/>
    <s v="Chennai"/>
    <s v="Tamil Nadu"/>
    <n v="0"/>
    <s v="Chennai"/>
    <n v="11103"/>
  </r>
  <r>
    <x v="1518"/>
    <x v="15"/>
    <x v="0"/>
    <s v="Sales"/>
    <x v="8"/>
    <x v="0"/>
    <x v="1"/>
    <x v="2"/>
    <n v="6700"/>
    <n v="84"/>
    <x v="0"/>
    <x v="2"/>
    <x v="1"/>
    <x v="3"/>
    <x v="3"/>
    <x v="0"/>
    <x v="2"/>
    <x v="8"/>
    <x v="2"/>
    <x v="6"/>
    <x v="0"/>
    <x v="2"/>
    <x v="21"/>
    <x v="1"/>
    <x v="2"/>
    <x v="0"/>
    <d v="2017-09-20T00:00:00"/>
    <m/>
    <s v="Ahmedabad"/>
    <s v="Gujarat"/>
    <n v="0"/>
    <s v="Ahmedabad"/>
    <n v="6700"/>
  </r>
  <r>
    <x v="1519"/>
    <x v="11"/>
    <x v="0"/>
    <s v="Sales"/>
    <x v="8"/>
    <x v="3"/>
    <x v="2"/>
    <x v="1"/>
    <n v="7154"/>
    <n v="78"/>
    <x v="0"/>
    <x v="2"/>
    <x v="1"/>
    <x v="3"/>
    <x v="9"/>
    <x v="3"/>
    <x v="3"/>
    <x v="1"/>
    <x v="13"/>
    <x v="1"/>
    <x v="0"/>
    <x v="0"/>
    <x v="19"/>
    <x v="0"/>
    <x v="1"/>
    <x v="0"/>
    <d v="2021-06-12T00:00:00"/>
    <m/>
    <s v="Mumbai"/>
    <s v="Maharashtra"/>
    <n v="0"/>
    <s v="Mumbai"/>
    <n v="7154"/>
  </r>
  <r>
    <x v="1520"/>
    <x v="21"/>
    <x v="0"/>
    <s v="Research &amp; Development"/>
    <x v="9"/>
    <x v="0"/>
    <x v="2"/>
    <x v="3"/>
    <n v="10718"/>
    <n v="29"/>
    <x v="0"/>
    <x v="3"/>
    <x v="2"/>
    <x v="1"/>
    <x v="11"/>
    <x v="7"/>
    <x v="4"/>
    <x v="5"/>
    <x v="29"/>
    <x v="2"/>
    <x v="1"/>
    <x v="0"/>
    <x v="7"/>
    <x v="2"/>
    <x v="1"/>
    <x v="1"/>
    <d v="2015-08-27T00:00:00"/>
    <d v="2016-10-17T00:00:00"/>
    <s v="Delhi"/>
    <s v="Delhi"/>
    <n v="0"/>
    <s v="Delhi"/>
    <n v="10718"/>
  </r>
  <r>
    <x v="1521"/>
    <x v="2"/>
    <x v="0"/>
    <s v="Human Resources"/>
    <x v="13"/>
    <x v="0"/>
    <x v="5"/>
    <x v="3"/>
    <n v="11524"/>
    <n v="76"/>
    <x v="1"/>
    <x v="3"/>
    <x v="1"/>
    <x v="3"/>
    <x v="5"/>
    <x v="5"/>
    <x v="3"/>
    <x v="0"/>
    <x v="19"/>
    <x v="3"/>
    <x v="0"/>
    <x v="0"/>
    <x v="11"/>
    <x v="2"/>
    <x v="0"/>
    <x v="0"/>
    <d v="2019-02-17T00:00:00"/>
    <m/>
    <s v="Mumbai"/>
    <s v="Maharashtra"/>
    <n v="0"/>
    <s v="Mumbai"/>
    <n v="11524"/>
  </r>
  <r>
    <x v="1522"/>
    <x v="37"/>
    <x v="0"/>
    <s v="Operations"/>
    <x v="2"/>
    <x v="2"/>
    <x v="1"/>
    <x v="0"/>
    <n v="7193"/>
    <n v="37"/>
    <x v="0"/>
    <x v="3"/>
    <x v="2"/>
    <x v="2"/>
    <x v="10"/>
    <x v="4"/>
    <x v="1"/>
    <x v="0"/>
    <x v="1"/>
    <x v="4"/>
    <x v="0"/>
    <x v="0"/>
    <x v="15"/>
    <x v="2"/>
    <x v="3"/>
    <x v="0"/>
    <d v="2021-08-04T00:00:00"/>
    <m/>
    <s v="Kochi"/>
    <s v="Kerala"/>
    <n v="0"/>
    <s v="Kochi"/>
    <n v="7193"/>
  </r>
  <r>
    <x v="1523"/>
    <x v="14"/>
    <x v="0"/>
    <s v="IT"/>
    <x v="6"/>
    <x v="1"/>
    <x v="1"/>
    <x v="0"/>
    <n v="10189"/>
    <n v="47"/>
    <x v="0"/>
    <x v="3"/>
    <x v="3"/>
    <x v="0"/>
    <x v="10"/>
    <x v="3"/>
    <x v="1"/>
    <x v="0"/>
    <x v="29"/>
    <x v="2"/>
    <x v="0"/>
    <x v="0"/>
    <x v="4"/>
    <x v="1"/>
    <x v="2"/>
    <x v="0"/>
    <d v="2023-05-12T00:00:00"/>
    <m/>
    <s v="Coimbatore"/>
    <s v="Tamil Nadu"/>
    <n v="0"/>
    <s v="Coimbatore"/>
    <n v="10189"/>
  </r>
  <r>
    <x v="1524"/>
    <x v="9"/>
    <x v="0"/>
    <s v="Finance"/>
    <x v="14"/>
    <x v="0"/>
    <x v="5"/>
    <x v="0"/>
    <n v="8456"/>
    <n v="69"/>
    <x v="0"/>
    <x v="0"/>
    <x v="3"/>
    <x v="0"/>
    <x v="10"/>
    <x v="0"/>
    <x v="1"/>
    <x v="7"/>
    <x v="9"/>
    <x v="5"/>
    <x v="0"/>
    <x v="2"/>
    <x v="26"/>
    <x v="0"/>
    <x v="2"/>
    <x v="0"/>
    <d v="2019-02-03T00:00:00"/>
    <m/>
    <s v="Pune"/>
    <s v="Maharashtra"/>
    <n v="0"/>
    <s v="Pune"/>
    <n v="8456"/>
  </r>
  <r>
    <x v="1525"/>
    <x v="38"/>
    <x v="0"/>
    <s v="Sales"/>
    <x v="8"/>
    <x v="1"/>
    <x v="2"/>
    <x v="0"/>
    <n v="7429"/>
    <n v="85"/>
    <x v="0"/>
    <x v="0"/>
    <x v="1"/>
    <x v="3"/>
    <x v="7"/>
    <x v="6"/>
    <x v="1"/>
    <x v="0"/>
    <x v="8"/>
    <x v="2"/>
    <x v="0"/>
    <x v="0"/>
    <x v="7"/>
    <x v="0"/>
    <x v="1"/>
    <x v="0"/>
    <d v="2016-04-04T00:00:00"/>
    <m/>
    <s v="Ahmedabad"/>
    <s v="Gujarat"/>
    <n v="0"/>
    <s v="Ahmedabad"/>
    <n v="7429"/>
  </r>
  <r>
    <x v="1526"/>
    <x v="10"/>
    <x v="1"/>
    <s v="Research &amp; Development"/>
    <x v="9"/>
    <x v="3"/>
    <x v="5"/>
    <x v="1"/>
    <n v="9006"/>
    <n v="74"/>
    <x v="1"/>
    <x v="1"/>
    <x v="2"/>
    <x v="1"/>
    <x v="3"/>
    <x v="1"/>
    <x v="1"/>
    <x v="1"/>
    <x v="18"/>
    <x v="6"/>
    <x v="1"/>
    <x v="0"/>
    <x v="21"/>
    <x v="1"/>
    <x v="2"/>
    <x v="1"/>
    <d v="2022-10-20T00:00:00"/>
    <d v="2023-08-05T00:00:00"/>
    <s v="Bengaluru"/>
    <s v="Karnataka"/>
    <n v="0"/>
    <s v="Bengaluru"/>
    <n v="9006"/>
  </r>
  <r>
    <x v="1527"/>
    <x v="16"/>
    <x v="1"/>
    <s v="Research &amp; Development"/>
    <x v="9"/>
    <x v="0"/>
    <x v="5"/>
    <x v="1"/>
    <n v="8828"/>
    <n v="60"/>
    <x v="0"/>
    <x v="1"/>
    <x v="0"/>
    <x v="2"/>
    <x v="2"/>
    <x v="2"/>
    <x v="2"/>
    <x v="0"/>
    <x v="19"/>
    <x v="0"/>
    <x v="0"/>
    <x v="2"/>
    <x v="15"/>
    <x v="1"/>
    <x v="1"/>
    <x v="0"/>
    <d v="2022-10-27T00:00:00"/>
    <m/>
    <s v="Kolkata"/>
    <s v="West Bengal"/>
    <n v="0"/>
    <s v="Kolkata"/>
    <n v="8828"/>
  </r>
  <r>
    <x v="1528"/>
    <x v="30"/>
    <x v="0"/>
    <s v="Sales"/>
    <x v="13"/>
    <x v="1"/>
    <x v="0"/>
    <x v="0"/>
    <n v="10224"/>
    <n v="33"/>
    <x v="1"/>
    <x v="3"/>
    <x v="0"/>
    <x v="2"/>
    <x v="1"/>
    <x v="1"/>
    <x v="2"/>
    <x v="0"/>
    <x v="4"/>
    <x v="2"/>
    <x v="0"/>
    <x v="0"/>
    <x v="1"/>
    <x v="1"/>
    <x v="2"/>
    <x v="0"/>
    <d v="2016-02-13T00:00:00"/>
    <m/>
    <s v="Coimbatore"/>
    <s v="Tamil Nadu"/>
    <n v="0"/>
    <s v="Coimbatore"/>
    <n v="10224"/>
  </r>
  <r>
    <x v="1529"/>
    <x v="32"/>
    <x v="0"/>
    <s v="Research &amp; Development"/>
    <x v="9"/>
    <x v="1"/>
    <x v="2"/>
    <x v="1"/>
    <n v="9143"/>
    <n v="30"/>
    <x v="1"/>
    <x v="0"/>
    <x v="3"/>
    <x v="2"/>
    <x v="10"/>
    <x v="1"/>
    <x v="2"/>
    <x v="2"/>
    <x v="22"/>
    <x v="3"/>
    <x v="0"/>
    <x v="2"/>
    <x v="7"/>
    <x v="2"/>
    <x v="3"/>
    <x v="0"/>
    <d v="2016-12-22T00:00:00"/>
    <m/>
    <s v="Bengaluru"/>
    <s v="Karnataka"/>
    <n v="0"/>
    <s v="Bengaluru"/>
    <n v="9143"/>
  </r>
  <r>
    <x v="1530"/>
    <x v="34"/>
    <x v="0"/>
    <s v="Research &amp; Development"/>
    <x v="10"/>
    <x v="0"/>
    <x v="1"/>
    <x v="3"/>
    <n v="11121"/>
    <n v="67"/>
    <x v="0"/>
    <x v="2"/>
    <x v="3"/>
    <x v="0"/>
    <x v="3"/>
    <x v="2"/>
    <x v="4"/>
    <x v="4"/>
    <x v="22"/>
    <x v="2"/>
    <x v="0"/>
    <x v="0"/>
    <x v="11"/>
    <x v="0"/>
    <x v="1"/>
    <x v="0"/>
    <d v="2018-01-20T00:00:00"/>
    <m/>
    <s v="Mumbai"/>
    <s v="Maharashtra"/>
    <n v="0"/>
    <s v="Mumbai"/>
    <n v="11121"/>
  </r>
  <r>
    <x v="1531"/>
    <x v="26"/>
    <x v="0"/>
    <s v="Sales"/>
    <x v="13"/>
    <x v="2"/>
    <x v="3"/>
    <x v="1"/>
    <n v="5875"/>
    <n v="117"/>
    <x v="1"/>
    <x v="0"/>
    <x v="1"/>
    <x v="2"/>
    <x v="7"/>
    <x v="3"/>
    <x v="5"/>
    <x v="0"/>
    <x v="8"/>
    <x v="2"/>
    <x v="0"/>
    <x v="0"/>
    <x v="27"/>
    <x v="1"/>
    <x v="3"/>
    <x v="0"/>
    <d v="2015-11-26T00:00:00"/>
    <m/>
    <s v="Pune"/>
    <s v="Maharashtra"/>
    <n v="0"/>
    <s v="Pune"/>
    <n v="5875"/>
  </r>
  <r>
    <x v="1532"/>
    <x v="22"/>
    <x v="0"/>
    <s v="Human Resources"/>
    <x v="13"/>
    <x v="1"/>
    <x v="3"/>
    <x v="2"/>
    <n v="6662"/>
    <n v="102"/>
    <x v="0"/>
    <x v="2"/>
    <x v="0"/>
    <x v="2"/>
    <x v="5"/>
    <x v="6"/>
    <x v="5"/>
    <x v="0"/>
    <x v="6"/>
    <x v="6"/>
    <x v="1"/>
    <x v="0"/>
    <x v="12"/>
    <x v="1"/>
    <x v="1"/>
    <x v="1"/>
    <d v="2023-08-19T00:00:00"/>
    <d v="2026-08-17T00:00:00"/>
    <s v="Chennai"/>
    <s v="Tamil Nadu"/>
    <n v="0"/>
    <s v="Chennai"/>
    <n v="6662"/>
  </r>
  <r>
    <x v="1533"/>
    <x v="37"/>
    <x v="0"/>
    <s v="Finance"/>
    <x v="3"/>
    <x v="0"/>
    <x v="3"/>
    <x v="1"/>
    <n v="6858"/>
    <n v="64"/>
    <x v="0"/>
    <x v="2"/>
    <x v="2"/>
    <x v="3"/>
    <x v="1"/>
    <x v="3"/>
    <x v="5"/>
    <x v="2"/>
    <x v="11"/>
    <x v="0"/>
    <x v="0"/>
    <x v="2"/>
    <x v="10"/>
    <x v="2"/>
    <x v="1"/>
    <x v="0"/>
    <d v="2025-08-25T00:00:00"/>
    <m/>
    <s v="Kolkata"/>
    <s v="West Bengal"/>
    <n v="0"/>
    <s v="Kolkata"/>
    <n v="6858"/>
  </r>
  <r>
    <x v="1534"/>
    <x v="16"/>
    <x v="0"/>
    <s v="Sales"/>
    <x v="8"/>
    <x v="1"/>
    <x v="1"/>
    <x v="0"/>
    <n v="11265"/>
    <n v="44"/>
    <x v="0"/>
    <x v="2"/>
    <x v="3"/>
    <x v="3"/>
    <x v="5"/>
    <x v="3"/>
    <x v="2"/>
    <x v="4"/>
    <x v="5"/>
    <x v="4"/>
    <x v="1"/>
    <x v="2"/>
    <x v="1"/>
    <x v="0"/>
    <x v="3"/>
    <x v="0"/>
    <d v="2024-04-07T00:00:00"/>
    <m/>
    <s v="Ahmedabad"/>
    <s v="Gujarat"/>
    <n v="0"/>
    <s v="Ahmedabad"/>
    <n v="11265"/>
  </r>
  <r>
    <x v="1535"/>
    <x v="10"/>
    <x v="1"/>
    <s v="Research &amp; Development"/>
    <x v="10"/>
    <x v="1"/>
    <x v="4"/>
    <x v="2"/>
    <n v="6723"/>
    <n v="58"/>
    <x v="0"/>
    <x v="1"/>
    <x v="2"/>
    <x v="3"/>
    <x v="9"/>
    <x v="3"/>
    <x v="2"/>
    <x v="1"/>
    <x v="33"/>
    <x v="1"/>
    <x v="0"/>
    <x v="0"/>
    <x v="13"/>
    <x v="2"/>
    <x v="0"/>
    <x v="0"/>
    <d v="2016-11-22T00:00:00"/>
    <m/>
    <s v="Delhi"/>
    <s v="Delhi"/>
    <n v="0"/>
    <s v="Delhi"/>
    <n v="6723"/>
  </r>
  <r>
    <x v="1536"/>
    <x v="7"/>
    <x v="0"/>
    <s v="IT"/>
    <x v="6"/>
    <x v="0"/>
    <x v="4"/>
    <x v="3"/>
    <n v="10617"/>
    <n v="71"/>
    <x v="1"/>
    <x v="1"/>
    <x v="1"/>
    <x v="1"/>
    <x v="6"/>
    <x v="5"/>
    <x v="3"/>
    <x v="6"/>
    <x v="20"/>
    <x v="6"/>
    <x v="0"/>
    <x v="0"/>
    <x v="9"/>
    <x v="1"/>
    <x v="3"/>
    <x v="0"/>
    <d v="2017-12-19T00:00:00"/>
    <m/>
    <s v="Bengaluru"/>
    <s v="Karnataka"/>
    <n v="0"/>
    <s v="Bengaluru"/>
    <n v="10617"/>
  </r>
  <r>
    <x v="1537"/>
    <x v="33"/>
    <x v="1"/>
    <s v="IT"/>
    <x v="0"/>
    <x v="0"/>
    <x v="1"/>
    <x v="2"/>
    <n v="5282"/>
    <n v="84"/>
    <x v="0"/>
    <x v="2"/>
    <x v="3"/>
    <x v="0"/>
    <x v="8"/>
    <x v="6"/>
    <x v="2"/>
    <x v="0"/>
    <x v="26"/>
    <x v="3"/>
    <x v="0"/>
    <x v="1"/>
    <x v="24"/>
    <x v="2"/>
    <x v="2"/>
    <x v="0"/>
    <d v="2017-11-29T00:00:00"/>
    <m/>
    <s v="Pune"/>
    <s v="Maharashtra"/>
    <n v="0"/>
    <s v="Pune"/>
    <n v="5282"/>
  </r>
  <r>
    <x v="1538"/>
    <x v="7"/>
    <x v="0"/>
    <s v="IT"/>
    <x v="6"/>
    <x v="1"/>
    <x v="2"/>
    <x v="1"/>
    <n v="6730"/>
    <n v="77"/>
    <x v="0"/>
    <x v="3"/>
    <x v="3"/>
    <x v="3"/>
    <x v="2"/>
    <x v="2"/>
    <x v="2"/>
    <x v="0"/>
    <x v="8"/>
    <x v="3"/>
    <x v="0"/>
    <x v="0"/>
    <x v="24"/>
    <x v="1"/>
    <x v="2"/>
    <x v="0"/>
    <d v="2020-01-28T00:00:00"/>
    <m/>
    <s v="Kochi"/>
    <s v="Kerala"/>
    <n v="0"/>
    <s v="Kochi"/>
    <n v="6730"/>
  </r>
  <r>
    <x v="1539"/>
    <x v="31"/>
    <x v="0"/>
    <s v="Research &amp; Development"/>
    <x v="10"/>
    <x v="3"/>
    <x v="3"/>
    <x v="0"/>
    <n v="9194"/>
    <n v="68"/>
    <x v="0"/>
    <x v="2"/>
    <x v="3"/>
    <x v="2"/>
    <x v="1"/>
    <x v="1"/>
    <x v="4"/>
    <x v="2"/>
    <x v="6"/>
    <x v="4"/>
    <x v="0"/>
    <x v="0"/>
    <x v="23"/>
    <x v="1"/>
    <x v="3"/>
    <x v="0"/>
    <d v="2015-02-10T00:00:00"/>
    <m/>
    <s v="Mumbai"/>
    <s v="Maharashtra"/>
    <n v="0"/>
    <s v="Mumbai"/>
    <n v="9194"/>
  </r>
  <r>
    <x v="1540"/>
    <x v="3"/>
    <x v="1"/>
    <s v="IT"/>
    <x v="0"/>
    <x v="3"/>
    <x v="1"/>
    <x v="1"/>
    <n v="6468"/>
    <n v="85"/>
    <x v="0"/>
    <x v="3"/>
    <x v="0"/>
    <x v="0"/>
    <x v="0"/>
    <x v="6"/>
    <x v="2"/>
    <x v="3"/>
    <x v="12"/>
    <x v="0"/>
    <x v="0"/>
    <x v="0"/>
    <x v="27"/>
    <x v="2"/>
    <x v="3"/>
    <x v="0"/>
    <d v="2017-06-18T00:00:00"/>
    <m/>
    <s v="Delhi"/>
    <s v="Delhi"/>
    <n v="0"/>
    <s v="Delhi"/>
    <n v="6468"/>
  </r>
  <r>
    <x v="1541"/>
    <x v="17"/>
    <x v="0"/>
    <s v="Research &amp; Development"/>
    <x v="1"/>
    <x v="1"/>
    <x v="1"/>
    <x v="0"/>
    <n v="10091"/>
    <n v="117"/>
    <x v="1"/>
    <x v="1"/>
    <x v="0"/>
    <x v="2"/>
    <x v="4"/>
    <x v="6"/>
    <x v="3"/>
    <x v="3"/>
    <x v="33"/>
    <x v="4"/>
    <x v="0"/>
    <x v="0"/>
    <x v="12"/>
    <x v="1"/>
    <x v="0"/>
    <x v="0"/>
    <d v="2022-06-13T00:00:00"/>
    <m/>
    <s v="Ahmedabad"/>
    <s v="Gujarat"/>
    <n v="0"/>
    <s v="Ahmedabad"/>
    <n v="10091"/>
  </r>
  <r>
    <x v="1542"/>
    <x v="2"/>
    <x v="1"/>
    <s v="Research &amp; Development"/>
    <x v="10"/>
    <x v="1"/>
    <x v="6"/>
    <x v="2"/>
    <n v="6422"/>
    <n v="64"/>
    <x v="0"/>
    <x v="2"/>
    <x v="2"/>
    <x v="0"/>
    <x v="2"/>
    <x v="2"/>
    <x v="2"/>
    <x v="0"/>
    <x v="21"/>
    <x v="1"/>
    <x v="0"/>
    <x v="0"/>
    <x v="25"/>
    <x v="0"/>
    <x v="1"/>
    <x v="0"/>
    <d v="2022-04-02T00:00:00"/>
    <m/>
    <s v="Bengaluru"/>
    <s v="Karnataka"/>
    <n v="0"/>
    <s v="Bengaluru"/>
    <n v="6422"/>
  </r>
  <r>
    <x v="1543"/>
    <x v="16"/>
    <x v="1"/>
    <s v="Sales"/>
    <x v="13"/>
    <x v="0"/>
    <x v="4"/>
    <x v="1"/>
    <n v="8321"/>
    <n v="29"/>
    <x v="0"/>
    <x v="0"/>
    <x v="2"/>
    <x v="3"/>
    <x v="10"/>
    <x v="6"/>
    <x v="1"/>
    <x v="3"/>
    <x v="18"/>
    <x v="0"/>
    <x v="1"/>
    <x v="2"/>
    <x v="13"/>
    <x v="0"/>
    <x v="2"/>
    <x v="0"/>
    <d v="2023-05-12T00:00:00"/>
    <m/>
    <s v="Ahmedabad"/>
    <s v="Gujarat"/>
    <n v="0"/>
    <s v="Ahmedabad"/>
    <n v="8321"/>
  </r>
  <r>
    <x v="1544"/>
    <x v="14"/>
    <x v="0"/>
    <s v="Research &amp; Development"/>
    <x v="10"/>
    <x v="1"/>
    <x v="4"/>
    <x v="1"/>
    <n v="6394"/>
    <n v="105"/>
    <x v="1"/>
    <x v="3"/>
    <x v="1"/>
    <x v="2"/>
    <x v="2"/>
    <x v="2"/>
    <x v="2"/>
    <x v="0"/>
    <x v="29"/>
    <x v="5"/>
    <x v="1"/>
    <x v="0"/>
    <x v="26"/>
    <x v="0"/>
    <x v="1"/>
    <x v="0"/>
    <d v="2019-08-27T00:00:00"/>
    <m/>
    <s v="Kolkata"/>
    <s v="West Bengal"/>
    <n v="0"/>
    <s v="Kolkata"/>
    <n v="6394"/>
  </r>
  <r>
    <x v="1545"/>
    <x v="30"/>
    <x v="0"/>
    <s v="Research &amp; Development"/>
    <x v="1"/>
    <x v="0"/>
    <x v="5"/>
    <x v="3"/>
    <n v="11569"/>
    <n v="102"/>
    <x v="0"/>
    <x v="1"/>
    <x v="0"/>
    <x v="0"/>
    <x v="11"/>
    <x v="5"/>
    <x v="2"/>
    <x v="0"/>
    <x v="26"/>
    <x v="2"/>
    <x v="0"/>
    <x v="0"/>
    <x v="20"/>
    <x v="1"/>
    <x v="3"/>
    <x v="0"/>
    <d v="2015-03-24T00:00:00"/>
    <m/>
    <s v="Hyderabad"/>
    <s v="Telangana"/>
    <n v="0"/>
    <s v="Hyderabad"/>
    <n v="11569"/>
  </r>
  <r>
    <x v="1546"/>
    <x v="10"/>
    <x v="0"/>
    <s v="Research &amp; Development"/>
    <x v="10"/>
    <x v="0"/>
    <x v="4"/>
    <x v="2"/>
    <n v="6049"/>
    <n v="80"/>
    <x v="1"/>
    <x v="3"/>
    <x v="1"/>
    <x v="2"/>
    <x v="11"/>
    <x v="2"/>
    <x v="4"/>
    <x v="1"/>
    <x v="26"/>
    <x v="5"/>
    <x v="0"/>
    <x v="1"/>
    <x v="24"/>
    <x v="0"/>
    <x v="3"/>
    <x v="0"/>
    <d v="2025-10-08T00:00:00"/>
    <m/>
    <s v="Kolkata"/>
    <s v="West Bengal"/>
    <n v="0"/>
    <s v="Kolkata"/>
    <n v="6049"/>
  </r>
  <r>
    <x v="1547"/>
    <x v="10"/>
    <x v="0"/>
    <s v="IT"/>
    <x v="7"/>
    <x v="1"/>
    <x v="3"/>
    <x v="1"/>
    <n v="8444"/>
    <n v="27"/>
    <x v="1"/>
    <x v="0"/>
    <x v="1"/>
    <x v="1"/>
    <x v="5"/>
    <x v="2"/>
    <x v="8"/>
    <x v="2"/>
    <x v="18"/>
    <x v="5"/>
    <x v="0"/>
    <x v="0"/>
    <x v="1"/>
    <x v="1"/>
    <x v="2"/>
    <x v="1"/>
    <d v="2020-09-08T00:00:00"/>
    <d v="2021-06-21T00:00:00"/>
    <s v="Pune"/>
    <s v="Maharashtra"/>
    <n v="0"/>
    <s v="Pune"/>
    <n v="8444"/>
  </r>
  <r>
    <x v="1548"/>
    <x v="9"/>
    <x v="0"/>
    <s v="Research &amp; Development"/>
    <x v="10"/>
    <x v="1"/>
    <x v="4"/>
    <x v="0"/>
    <n v="9157"/>
    <n v="109"/>
    <x v="0"/>
    <x v="3"/>
    <x v="3"/>
    <x v="3"/>
    <x v="8"/>
    <x v="6"/>
    <x v="4"/>
    <x v="4"/>
    <x v="28"/>
    <x v="0"/>
    <x v="0"/>
    <x v="2"/>
    <x v="16"/>
    <x v="2"/>
    <x v="3"/>
    <x v="0"/>
    <d v="2025-01-11T00:00:00"/>
    <m/>
    <s v="Kochi"/>
    <s v="Kerala"/>
    <n v="0"/>
    <s v="Kochi"/>
    <n v="9157"/>
  </r>
  <r>
    <x v="1549"/>
    <x v="8"/>
    <x v="0"/>
    <s v="Research &amp; Development"/>
    <x v="1"/>
    <x v="1"/>
    <x v="2"/>
    <x v="4"/>
    <n v="12255"/>
    <n v="42"/>
    <x v="0"/>
    <x v="1"/>
    <x v="0"/>
    <x v="1"/>
    <x v="5"/>
    <x v="6"/>
    <x v="1"/>
    <x v="5"/>
    <x v="17"/>
    <x v="1"/>
    <x v="0"/>
    <x v="0"/>
    <x v="5"/>
    <x v="2"/>
    <x v="3"/>
    <x v="0"/>
    <d v="2024-04-30T00:00:00"/>
    <m/>
    <s v="Coimbatore"/>
    <s v="Tamil Nadu"/>
    <n v="0"/>
    <s v="Coimbatore"/>
    <n v="12255"/>
  </r>
  <r>
    <x v="1550"/>
    <x v="21"/>
    <x v="1"/>
    <s v="Sales"/>
    <x v="4"/>
    <x v="3"/>
    <x v="5"/>
    <x v="0"/>
    <n v="9939"/>
    <n v="116"/>
    <x v="0"/>
    <x v="0"/>
    <x v="2"/>
    <x v="1"/>
    <x v="0"/>
    <x v="5"/>
    <x v="1"/>
    <x v="1"/>
    <x v="21"/>
    <x v="0"/>
    <x v="0"/>
    <x v="0"/>
    <x v="28"/>
    <x v="0"/>
    <x v="2"/>
    <x v="0"/>
    <d v="2016-05-08T00:00:00"/>
    <m/>
    <s v="Kolkata"/>
    <s v="West Bengal"/>
    <n v="0"/>
    <s v="Kolkata"/>
    <n v="9939"/>
  </r>
  <r>
    <x v="1551"/>
    <x v="4"/>
    <x v="1"/>
    <s v="Research &amp; Development"/>
    <x v="10"/>
    <x v="1"/>
    <x v="3"/>
    <x v="0"/>
    <n v="9911"/>
    <n v="41"/>
    <x v="0"/>
    <x v="1"/>
    <x v="1"/>
    <x v="1"/>
    <x v="7"/>
    <x v="2"/>
    <x v="3"/>
    <x v="0"/>
    <x v="15"/>
    <x v="1"/>
    <x v="0"/>
    <x v="1"/>
    <x v="8"/>
    <x v="2"/>
    <x v="0"/>
    <x v="0"/>
    <d v="2023-08-29T00:00:00"/>
    <m/>
    <s v="Chennai"/>
    <s v="Tamil Nadu"/>
    <n v="0"/>
    <s v="Chennai"/>
    <n v="9911"/>
  </r>
  <r>
    <x v="1552"/>
    <x v="33"/>
    <x v="0"/>
    <s v="Research &amp; Development"/>
    <x v="10"/>
    <x v="3"/>
    <x v="0"/>
    <x v="1"/>
    <n v="9247"/>
    <n v="25"/>
    <x v="0"/>
    <x v="1"/>
    <x v="1"/>
    <x v="1"/>
    <x v="11"/>
    <x v="1"/>
    <x v="3"/>
    <x v="2"/>
    <x v="21"/>
    <x v="0"/>
    <x v="0"/>
    <x v="0"/>
    <x v="11"/>
    <x v="0"/>
    <x v="1"/>
    <x v="0"/>
    <d v="2022-02-15T00:00:00"/>
    <m/>
    <s v="Delhi"/>
    <s v="Delhi"/>
    <n v="0"/>
    <s v="Delhi"/>
    <n v="9247"/>
  </r>
  <r>
    <x v="1553"/>
    <x v="14"/>
    <x v="0"/>
    <s v="Research &amp; Development"/>
    <x v="1"/>
    <x v="2"/>
    <x v="4"/>
    <x v="1"/>
    <n v="7916"/>
    <n v="57"/>
    <x v="0"/>
    <x v="2"/>
    <x v="0"/>
    <x v="1"/>
    <x v="4"/>
    <x v="2"/>
    <x v="3"/>
    <x v="0"/>
    <x v="12"/>
    <x v="0"/>
    <x v="0"/>
    <x v="1"/>
    <x v="17"/>
    <x v="1"/>
    <x v="0"/>
    <x v="1"/>
    <d v="2023-11-04T00:00:00"/>
    <d v="2026-08-16T00:00:00"/>
    <s v="Ahmedabad"/>
    <s v="Gujarat"/>
    <n v="0"/>
    <s v="Ahmedabad"/>
    <n v="7916"/>
  </r>
  <r>
    <x v="1554"/>
    <x v="25"/>
    <x v="1"/>
    <s v="Research &amp; Development"/>
    <x v="10"/>
    <x v="0"/>
    <x v="2"/>
    <x v="3"/>
    <n v="13316"/>
    <n v="71"/>
    <x v="0"/>
    <x v="3"/>
    <x v="3"/>
    <x v="1"/>
    <x v="1"/>
    <x v="3"/>
    <x v="4"/>
    <x v="4"/>
    <x v="31"/>
    <x v="6"/>
    <x v="0"/>
    <x v="0"/>
    <x v="21"/>
    <x v="1"/>
    <x v="0"/>
    <x v="1"/>
    <d v="2022-09-29T00:00:00"/>
    <d v="2026-06-16T00:00:00"/>
    <s v="Chennai"/>
    <s v="Tamil Nadu"/>
    <n v="0"/>
    <s v="Chennai"/>
    <n v="13316"/>
  </r>
  <r>
    <x v="1555"/>
    <x v="28"/>
    <x v="1"/>
    <s v="IT"/>
    <x v="6"/>
    <x v="0"/>
    <x v="3"/>
    <x v="3"/>
    <n v="12560"/>
    <n v="108"/>
    <x v="1"/>
    <x v="1"/>
    <x v="2"/>
    <x v="0"/>
    <x v="2"/>
    <x v="2"/>
    <x v="2"/>
    <x v="0"/>
    <x v="19"/>
    <x v="1"/>
    <x v="0"/>
    <x v="0"/>
    <x v="21"/>
    <x v="0"/>
    <x v="0"/>
    <x v="0"/>
    <d v="2015-10-01T00:00:00"/>
    <m/>
    <s v="Chennai"/>
    <s v="Tamil Nadu"/>
    <n v="0"/>
    <s v="Chennai"/>
    <n v="12560"/>
  </r>
  <r>
    <x v="1556"/>
    <x v="22"/>
    <x v="0"/>
    <s v="Operations"/>
    <x v="11"/>
    <x v="1"/>
    <x v="4"/>
    <x v="0"/>
    <n v="11142"/>
    <n v="29"/>
    <x v="0"/>
    <x v="1"/>
    <x v="0"/>
    <x v="3"/>
    <x v="6"/>
    <x v="5"/>
    <x v="5"/>
    <x v="1"/>
    <x v="18"/>
    <x v="4"/>
    <x v="0"/>
    <x v="0"/>
    <x v="4"/>
    <x v="0"/>
    <x v="0"/>
    <x v="0"/>
    <d v="2016-02-24T00:00:00"/>
    <m/>
    <s v="Chennai"/>
    <s v="Tamil Nadu"/>
    <n v="0"/>
    <s v="Chennai"/>
    <n v="11142"/>
  </r>
  <r>
    <x v="1557"/>
    <x v="11"/>
    <x v="0"/>
    <s v="Research &amp; Development"/>
    <x v="1"/>
    <x v="2"/>
    <x v="2"/>
    <x v="0"/>
    <n v="9817"/>
    <n v="48"/>
    <x v="0"/>
    <x v="1"/>
    <x v="1"/>
    <x v="1"/>
    <x v="1"/>
    <x v="3"/>
    <x v="4"/>
    <x v="2"/>
    <x v="14"/>
    <x v="5"/>
    <x v="0"/>
    <x v="0"/>
    <x v="17"/>
    <x v="1"/>
    <x v="3"/>
    <x v="0"/>
    <d v="2018-02-11T00:00:00"/>
    <m/>
    <s v="Mumbai"/>
    <s v="Maharashtra"/>
    <n v="0"/>
    <s v="Mumbai"/>
    <n v="9817"/>
  </r>
  <r>
    <x v="1558"/>
    <x v="27"/>
    <x v="1"/>
    <s v="Finance"/>
    <x v="14"/>
    <x v="0"/>
    <x v="1"/>
    <x v="3"/>
    <n v="12617"/>
    <n v="87"/>
    <x v="0"/>
    <x v="1"/>
    <x v="3"/>
    <x v="2"/>
    <x v="7"/>
    <x v="6"/>
    <x v="3"/>
    <x v="4"/>
    <x v="6"/>
    <x v="1"/>
    <x v="0"/>
    <x v="0"/>
    <x v="7"/>
    <x v="1"/>
    <x v="2"/>
    <x v="1"/>
    <d v="2017-03-30T00:00:00"/>
    <d v="2019-12-13T00:00:00"/>
    <s v="Delhi"/>
    <s v="Delhi"/>
    <n v="0"/>
    <s v="Delhi"/>
    <n v="12617"/>
  </r>
  <r>
    <x v="1559"/>
    <x v="22"/>
    <x v="1"/>
    <s v="Operations"/>
    <x v="11"/>
    <x v="0"/>
    <x v="5"/>
    <x v="2"/>
    <n v="5157"/>
    <n v="73"/>
    <x v="0"/>
    <x v="1"/>
    <x v="2"/>
    <x v="3"/>
    <x v="1"/>
    <x v="3"/>
    <x v="3"/>
    <x v="1"/>
    <x v="19"/>
    <x v="5"/>
    <x v="0"/>
    <x v="0"/>
    <x v="13"/>
    <x v="2"/>
    <x v="3"/>
    <x v="0"/>
    <d v="2020-09-24T00:00:00"/>
    <m/>
    <s v="Kochi"/>
    <s v="Kerala"/>
    <n v="0"/>
    <s v="Kochi"/>
    <n v="5157"/>
  </r>
  <r>
    <x v="1560"/>
    <x v="4"/>
    <x v="1"/>
    <s v="Operations"/>
    <x v="2"/>
    <x v="1"/>
    <x v="1"/>
    <x v="1"/>
    <n v="8633"/>
    <n v="106"/>
    <x v="0"/>
    <x v="3"/>
    <x v="1"/>
    <x v="3"/>
    <x v="7"/>
    <x v="5"/>
    <x v="5"/>
    <x v="4"/>
    <x v="21"/>
    <x v="5"/>
    <x v="0"/>
    <x v="0"/>
    <x v="19"/>
    <x v="1"/>
    <x v="0"/>
    <x v="0"/>
    <d v="2025-11-30T00:00:00"/>
    <m/>
    <s v="Mumbai"/>
    <s v="Maharashtra"/>
    <n v="0"/>
    <s v="Mumbai"/>
    <n v="8633"/>
  </r>
  <r>
    <x v="1561"/>
    <x v="17"/>
    <x v="0"/>
    <s v="Finance"/>
    <x v="14"/>
    <x v="1"/>
    <x v="3"/>
    <x v="4"/>
    <n v="14986"/>
    <n v="70"/>
    <x v="0"/>
    <x v="0"/>
    <x v="0"/>
    <x v="0"/>
    <x v="8"/>
    <x v="6"/>
    <x v="5"/>
    <x v="1"/>
    <x v="21"/>
    <x v="4"/>
    <x v="1"/>
    <x v="0"/>
    <x v="10"/>
    <x v="0"/>
    <x v="1"/>
    <x v="0"/>
    <d v="2020-08-14T00:00:00"/>
    <m/>
    <s v="Kolkata"/>
    <s v="West Bengal"/>
    <n v="0"/>
    <s v="Kolkata"/>
    <n v="14986"/>
  </r>
  <r>
    <x v="1562"/>
    <x v="37"/>
    <x v="0"/>
    <s v="Operations"/>
    <x v="2"/>
    <x v="0"/>
    <x v="2"/>
    <x v="1"/>
    <n v="8374"/>
    <n v="84"/>
    <x v="1"/>
    <x v="3"/>
    <x v="0"/>
    <x v="1"/>
    <x v="0"/>
    <x v="0"/>
    <x v="5"/>
    <x v="1"/>
    <x v="24"/>
    <x v="0"/>
    <x v="0"/>
    <x v="0"/>
    <x v="28"/>
    <x v="0"/>
    <x v="2"/>
    <x v="0"/>
    <d v="2018-09-20T00:00:00"/>
    <m/>
    <s v="Bengaluru"/>
    <s v="Karnataka"/>
    <n v="0"/>
    <s v="Bengaluru"/>
    <n v="8374"/>
  </r>
  <r>
    <x v="1563"/>
    <x v="13"/>
    <x v="0"/>
    <s v="Operations"/>
    <x v="11"/>
    <x v="1"/>
    <x v="5"/>
    <x v="2"/>
    <n v="4566"/>
    <n v="47"/>
    <x v="0"/>
    <x v="1"/>
    <x v="0"/>
    <x v="0"/>
    <x v="4"/>
    <x v="6"/>
    <x v="3"/>
    <x v="3"/>
    <x v="14"/>
    <x v="1"/>
    <x v="0"/>
    <x v="2"/>
    <x v="4"/>
    <x v="0"/>
    <x v="0"/>
    <x v="0"/>
    <d v="2023-05-02T00:00:00"/>
    <m/>
    <s v="Coimbatore"/>
    <s v="Tamil Nadu"/>
    <n v="0"/>
    <s v="Coimbatore"/>
    <n v="4566"/>
  </r>
  <r>
    <x v="1564"/>
    <x v="17"/>
    <x v="0"/>
    <s v="IT"/>
    <x v="6"/>
    <x v="0"/>
    <x v="1"/>
    <x v="1"/>
    <n v="9082"/>
    <n v="62"/>
    <x v="1"/>
    <x v="0"/>
    <x v="1"/>
    <x v="2"/>
    <x v="3"/>
    <x v="2"/>
    <x v="5"/>
    <x v="3"/>
    <x v="33"/>
    <x v="4"/>
    <x v="0"/>
    <x v="0"/>
    <x v="27"/>
    <x v="1"/>
    <x v="0"/>
    <x v="0"/>
    <d v="2020-05-06T00:00:00"/>
    <m/>
    <s v="Mumbai"/>
    <s v="Maharashtra"/>
    <n v="0"/>
    <s v="Mumbai"/>
    <n v="9082"/>
  </r>
  <r>
    <x v="1565"/>
    <x v="21"/>
    <x v="1"/>
    <s v="Research &amp; Development"/>
    <x v="1"/>
    <x v="1"/>
    <x v="1"/>
    <x v="0"/>
    <n v="10413"/>
    <n v="69"/>
    <x v="0"/>
    <x v="2"/>
    <x v="3"/>
    <x v="3"/>
    <x v="6"/>
    <x v="3"/>
    <x v="3"/>
    <x v="3"/>
    <x v="21"/>
    <x v="1"/>
    <x v="0"/>
    <x v="0"/>
    <x v="2"/>
    <x v="0"/>
    <x v="3"/>
    <x v="0"/>
    <d v="2025-02-12T00:00:00"/>
    <m/>
    <s v="Delhi"/>
    <s v="Delhi"/>
    <n v="0"/>
    <s v="Delhi"/>
    <n v="10413"/>
  </r>
  <r>
    <x v="1566"/>
    <x v="11"/>
    <x v="0"/>
    <s v="Sales"/>
    <x v="4"/>
    <x v="1"/>
    <x v="1"/>
    <x v="0"/>
    <n v="10247"/>
    <n v="82"/>
    <x v="0"/>
    <x v="0"/>
    <x v="2"/>
    <x v="1"/>
    <x v="7"/>
    <x v="2"/>
    <x v="2"/>
    <x v="0"/>
    <x v="8"/>
    <x v="2"/>
    <x v="0"/>
    <x v="2"/>
    <x v="1"/>
    <x v="0"/>
    <x v="0"/>
    <x v="0"/>
    <d v="2019-10-06T00:00:00"/>
    <m/>
    <s v="Delhi"/>
    <s v="Delhi"/>
    <n v="0"/>
    <s v="Delhi"/>
    <n v="10247"/>
  </r>
  <r>
    <x v="1567"/>
    <x v="8"/>
    <x v="1"/>
    <s v="Sales"/>
    <x v="8"/>
    <x v="0"/>
    <x v="1"/>
    <x v="0"/>
    <n v="7776"/>
    <n v="105"/>
    <x v="0"/>
    <x v="2"/>
    <x v="2"/>
    <x v="0"/>
    <x v="8"/>
    <x v="2"/>
    <x v="2"/>
    <x v="6"/>
    <x v="1"/>
    <x v="0"/>
    <x v="0"/>
    <x v="0"/>
    <x v="11"/>
    <x v="1"/>
    <x v="0"/>
    <x v="0"/>
    <d v="2022-11-19T00:00:00"/>
    <m/>
    <s v="Coimbatore"/>
    <s v="Tamil Nadu"/>
    <n v="0"/>
    <s v="Coimbatore"/>
    <n v="7776"/>
  </r>
  <r>
    <x v="1568"/>
    <x v="25"/>
    <x v="1"/>
    <s v="Research &amp; Development"/>
    <x v="10"/>
    <x v="1"/>
    <x v="0"/>
    <x v="2"/>
    <n v="5943"/>
    <n v="56"/>
    <x v="0"/>
    <x v="3"/>
    <x v="1"/>
    <x v="2"/>
    <x v="9"/>
    <x v="3"/>
    <x v="1"/>
    <x v="1"/>
    <x v="4"/>
    <x v="5"/>
    <x v="0"/>
    <x v="2"/>
    <x v="0"/>
    <x v="0"/>
    <x v="1"/>
    <x v="0"/>
    <d v="2015-11-23T00:00:00"/>
    <m/>
    <s v="Kochi"/>
    <s v="Kerala"/>
    <n v="0"/>
    <s v="Kochi"/>
    <n v="5943"/>
  </r>
  <r>
    <x v="1569"/>
    <x v="11"/>
    <x v="1"/>
    <s v="Research &amp; Development"/>
    <x v="10"/>
    <x v="3"/>
    <x v="1"/>
    <x v="1"/>
    <n v="5155"/>
    <n v="91"/>
    <x v="0"/>
    <x v="2"/>
    <x v="3"/>
    <x v="2"/>
    <x v="8"/>
    <x v="1"/>
    <x v="1"/>
    <x v="0"/>
    <x v="14"/>
    <x v="4"/>
    <x v="0"/>
    <x v="0"/>
    <x v="17"/>
    <x v="2"/>
    <x v="2"/>
    <x v="0"/>
    <d v="2020-04-19T00:00:00"/>
    <m/>
    <s v="Ahmedabad"/>
    <s v="Gujarat"/>
    <n v="0"/>
    <s v="Ahmedabad"/>
    <n v="5155"/>
  </r>
  <r>
    <x v="1570"/>
    <x v="6"/>
    <x v="1"/>
    <s v="Research &amp; Development"/>
    <x v="1"/>
    <x v="1"/>
    <x v="1"/>
    <x v="2"/>
    <n v="6435"/>
    <n v="44"/>
    <x v="0"/>
    <x v="1"/>
    <x v="0"/>
    <x v="0"/>
    <x v="10"/>
    <x v="5"/>
    <x v="5"/>
    <x v="6"/>
    <x v="31"/>
    <x v="4"/>
    <x v="0"/>
    <x v="0"/>
    <x v="26"/>
    <x v="0"/>
    <x v="1"/>
    <x v="0"/>
    <d v="2019-09-26T00:00:00"/>
    <m/>
    <s v="Pune"/>
    <s v="Maharashtra"/>
    <n v="0"/>
    <s v="Pune"/>
    <n v="6435"/>
  </r>
  <r>
    <x v="1571"/>
    <x v="12"/>
    <x v="1"/>
    <s v="Human Resources"/>
    <x v="13"/>
    <x v="1"/>
    <x v="2"/>
    <x v="3"/>
    <n v="12257"/>
    <n v="62"/>
    <x v="1"/>
    <x v="3"/>
    <x v="1"/>
    <x v="3"/>
    <x v="9"/>
    <x v="2"/>
    <x v="2"/>
    <x v="1"/>
    <x v="13"/>
    <x v="0"/>
    <x v="0"/>
    <x v="0"/>
    <x v="9"/>
    <x v="1"/>
    <x v="2"/>
    <x v="0"/>
    <d v="2021-06-30T00:00:00"/>
    <m/>
    <s v="Chennai"/>
    <s v="Tamil Nadu"/>
    <n v="0"/>
    <s v="Chennai"/>
    <n v="12257"/>
  </r>
  <r>
    <x v="1572"/>
    <x v="11"/>
    <x v="0"/>
    <s v="Human Resources"/>
    <x v="12"/>
    <x v="1"/>
    <x v="2"/>
    <x v="2"/>
    <n v="4945"/>
    <n v="32"/>
    <x v="1"/>
    <x v="3"/>
    <x v="3"/>
    <x v="3"/>
    <x v="2"/>
    <x v="2"/>
    <x v="2"/>
    <x v="0"/>
    <x v="7"/>
    <x v="5"/>
    <x v="0"/>
    <x v="0"/>
    <x v="26"/>
    <x v="1"/>
    <x v="2"/>
    <x v="0"/>
    <d v="2023-06-11T00:00:00"/>
    <m/>
    <s v="Bengaluru"/>
    <s v="Karnataka"/>
    <n v="0"/>
    <s v="Bengaluru"/>
    <n v="4945"/>
  </r>
  <r>
    <x v="1573"/>
    <x v="6"/>
    <x v="0"/>
    <s v="IT"/>
    <x v="7"/>
    <x v="1"/>
    <x v="5"/>
    <x v="0"/>
    <n v="9996"/>
    <n v="50"/>
    <x v="0"/>
    <x v="3"/>
    <x v="3"/>
    <x v="0"/>
    <x v="8"/>
    <x v="2"/>
    <x v="1"/>
    <x v="6"/>
    <x v="5"/>
    <x v="5"/>
    <x v="0"/>
    <x v="0"/>
    <x v="4"/>
    <x v="0"/>
    <x v="1"/>
    <x v="0"/>
    <d v="2015-01-16T00:00:00"/>
    <m/>
    <s v="Coimbatore"/>
    <s v="Tamil Nadu"/>
    <n v="0"/>
    <s v="Coimbatore"/>
    <n v="9996"/>
  </r>
  <r>
    <x v="1574"/>
    <x v="5"/>
    <x v="0"/>
    <s v="Sales"/>
    <x v="4"/>
    <x v="0"/>
    <x v="0"/>
    <x v="1"/>
    <n v="8215"/>
    <n v="100"/>
    <x v="0"/>
    <x v="0"/>
    <x v="3"/>
    <x v="2"/>
    <x v="3"/>
    <x v="5"/>
    <x v="6"/>
    <x v="1"/>
    <x v="2"/>
    <x v="6"/>
    <x v="0"/>
    <x v="1"/>
    <x v="19"/>
    <x v="1"/>
    <x v="2"/>
    <x v="1"/>
    <d v="2018-05-10T00:00:00"/>
    <d v="2025-02-08T00:00:00"/>
    <s v="Bengaluru"/>
    <s v="Karnataka"/>
    <n v="0"/>
    <s v="Bengaluru"/>
    <n v="8215"/>
  </r>
  <r>
    <x v="1575"/>
    <x v="27"/>
    <x v="1"/>
    <s v="Research &amp; Development"/>
    <x v="9"/>
    <x v="0"/>
    <x v="5"/>
    <x v="0"/>
    <n v="9305"/>
    <n v="73"/>
    <x v="1"/>
    <x v="0"/>
    <x v="2"/>
    <x v="0"/>
    <x v="5"/>
    <x v="6"/>
    <x v="4"/>
    <x v="0"/>
    <x v="19"/>
    <x v="0"/>
    <x v="1"/>
    <x v="0"/>
    <x v="12"/>
    <x v="1"/>
    <x v="2"/>
    <x v="1"/>
    <d v="2019-12-16T00:00:00"/>
    <d v="2020-07-31T00:00:00"/>
    <s v="Kochi"/>
    <s v="Kerala"/>
    <n v="0"/>
    <s v="Kochi"/>
    <n v="9305"/>
  </r>
  <r>
    <x v="1576"/>
    <x v="10"/>
    <x v="1"/>
    <s v="IT"/>
    <x v="7"/>
    <x v="0"/>
    <x v="1"/>
    <x v="1"/>
    <n v="8599"/>
    <n v="111"/>
    <x v="0"/>
    <x v="3"/>
    <x v="1"/>
    <x v="2"/>
    <x v="0"/>
    <x v="0"/>
    <x v="2"/>
    <x v="5"/>
    <x v="18"/>
    <x v="1"/>
    <x v="0"/>
    <x v="0"/>
    <x v="0"/>
    <x v="1"/>
    <x v="0"/>
    <x v="0"/>
    <d v="2022-02-18T00:00:00"/>
    <m/>
    <s v="Chennai"/>
    <s v="Tamil Nadu"/>
    <n v="0"/>
    <s v="Chennai"/>
    <n v="8599"/>
  </r>
  <r>
    <x v="1577"/>
    <x v="13"/>
    <x v="0"/>
    <s v="Operations"/>
    <x v="2"/>
    <x v="1"/>
    <x v="5"/>
    <x v="0"/>
    <n v="9213"/>
    <n v="46"/>
    <x v="0"/>
    <x v="0"/>
    <x v="0"/>
    <x v="0"/>
    <x v="6"/>
    <x v="3"/>
    <x v="5"/>
    <x v="0"/>
    <x v="17"/>
    <x v="5"/>
    <x v="1"/>
    <x v="0"/>
    <x v="18"/>
    <x v="1"/>
    <x v="2"/>
    <x v="0"/>
    <d v="2016-04-01T00:00:00"/>
    <m/>
    <s v="Kolkata"/>
    <s v="West Bengal"/>
    <n v="0"/>
    <s v="Kolkata"/>
    <n v="9213"/>
  </r>
  <r>
    <x v="1578"/>
    <x v="15"/>
    <x v="0"/>
    <s v="Operations"/>
    <x v="2"/>
    <x v="1"/>
    <x v="3"/>
    <x v="0"/>
    <n v="8539"/>
    <n v="65"/>
    <x v="0"/>
    <x v="1"/>
    <x v="3"/>
    <x v="0"/>
    <x v="1"/>
    <x v="5"/>
    <x v="2"/>
    <x v="2"/>
    <x v="19"/>
    <x v="6"/>
    <x v="1"/>
    <x v="2"/>
    <x v="15"/>
    <x v="0"/>
    <x v="3"/>
    <x v="0"/>
    <d v="2022-09-22T00:00:00"/>
    <m/>
    <s v="Kolkata"/>
    <s v="West Bengal"/>
    <n v="0"/>
    <s v="Kolkata"/>
    <n v="8539"/>
  </r>
  <r>
    <x v="1579"/>
    <x v="5"/>
    <x v="0"/>
    <s v="Operations"/>
    <x v="11"/>
    <x v="2"/>
    <x v="4"/>
    <x v="2"/>
    <n v="5835"/>
    <n v="39"/>
    <x v="1"/>
    <x v="0"/>
    <x v="3"/>
    <x v="0"/>
    <x v="8"/>
    <x v="5"/>
    <x v="2"/>
    <x v="3"/>
    <x v="19"/>
    <x v="1"/>
    <x v="0"/>
    <x v="2"/>
    <x v="27"/>
    <x v="1"/>
    <x v="1"/>
    <x v="0"/>
    <d v="2023-01-18T00:00:00"/>
    <m/>
    <s v="Pune"/>
    <s v="Maharashtra"/>
    <n v="0"/>
    <s v="Pune"/>
    <n v="5835"/>
  </r>
  <r>
    <x v="1580"/>
    <x v="22"/>
    <x v="0"/>
    <s v="Operations"/>
    <x v="5"/>
    <x v="0"/>
    <x v="4"/>
    <x v="1"/>
    <n v="8663"/>
    <n v="52"/>
    <x v="0"/>
    <x v="2"/>
    <x v="3"/>
    <x v="1"/>
    <x v="2"/>
    <x v="2"/>
    <x v="2"/>
    <x v="0"/>
    <x v="0"/>
    <x v="4"/>
    <x v="0"/>
    <x v="0"/>
    <x v="16"/>
    <x v="1"/>
    <x v="1"/>
    <x v="0"/>
    <d v="2020-12-01T00:00:00"/>
    <m/>
    <s v="Ahmedabad"/>
    <s v="Gujarat"/>
    <n v="0"/>
    <s v="Ahmedabad"/>
    <n v="8663"/>
  </r>
  <r>
    <x v="1581"/>
    <x v="37"/>
    <x v="1"/>
    <s v="Research &amp; Development"/>
    <x v="9"/>
    <x v="1"/>
    <x v="1"/>
    <x v="1"/>
    <n v="7951"/>
    <n v="29"/>
    <x v="1"/>
    <x v="2"/>
    <x v="2"/>
    <x v="2"/>
    <x v="9"/>
    <x v="3"/>
    <x v="3"/>
    <x v="1"/>
    <x v="20"/>
    <x v="6"/>
    <x v="1"/>
    <x v="0"/>
    <x v="29"/>
    <x v="1"/>
    <x v="3"/>
    <x v="0"/>
    <d v="2023-08-06T00:00:00"/>
    <m/>
    <s v="Kolkata"/>
    <s v="West Bengal"/>
    <n v="0"/>
    <s v="Kolkata"/>
    <n v="7951"/>
  </r>
  <r>
    <x v="1582"/>
    <x v="19"/>
    <x v="0"/>
    <s v="Research &amp; Development"/>
    <x v="1"/>
    <x v="1"/>
    <x v="5"/>
    <x v="1"/>
    <n v="8944"/>
    <n v="45"/>
    <x v="1"/>
    <x v="2"/>
    <x v="2"/>
    <x v="3"/>
    <x v="8"/>
    <x v="5"/>
    <x v="4"/>
    <x v="4"/>
    <x v="28"/>
    <x v="3"/>
    <x v="0"/>
    <x v="0"/>
    <x v="11"/>
    <x v="0"/>
    <x v="3"/>
    <x v="0"/>
    <d v="2020-08-28T00:00:00"/>
    <m/>
    <s v="Ahmedabad"/>
    <s v="Gujarat"/>
    <n v="0"/>
    <s v="Ahmedabad"/>
    <n v="8944"/>
  </r>
  <r>
    <x v="1583"/>
    <x v="0"/>
    <x v="1"/>
    <s v="Research &amp; Development"/>
    <x v="9"/>
    <x v="1"/>
    <x v="3"/>
    <x v="0"/>
    <n v="9437"/>
    <n v="26"/>
    <x v="0"/>
    <x v="0"/>
    <x v="3"/>
    <x v="0"/>
    <x v="1"/>
    <x v="2"/>
    <x v="2"/>
    <x v="2"/>
    <x v="10"/>
    <x v="5"/>
    <x v="0"/>
    <x v="0"/>
    <x v="6"/>
    <x v="0"/>
    <x v="0"/>
    <x v="0"/>
    <d v="2025-12-30T00:00:00"/>
    <m/>
    <s v="Coimbatore"/>
    <s v="Tamil Nadu"/>
    <n v="0"/>
    <s v="Coimbatore"/>
    <n v="9437"/>
  </r>
  <r>
    <x v="1584"/>
    <x v="24"/>
    <x v="0"/>
    <s v="Finance"/>
    <x v="14"/>
    <x v="1"/>
    <x v="4"/>
    <x v="1"/>
    <n v="7875"/>
    <n v="88"/>
    <x v="0"/>
    <x v="2"/>
    <x v="0"/>
    <x v="3"/>
    <x v="8"/>
    <x v="1"/>
    <x v="2"/>
    <x v="2"/>
    <x v="24"/>
    <x v="3"/>
    <x v="1"/>
    <x v="0"/>
    <x v="12"/>
    <x v="1"/>
    <x v="2"/>
    <x v="0"/>
    <d v="2015-07-23T00:00:00"/>
    <m/>
    <s v="Hyderabad"/>
    <s v="Telangana"/>
    <n v="0"/>
    <s v="Hyderabad"/>
    <n v="7875"/>
  </r>
  <r>
    <x v="1585"/>
    <x v="10"/>
    <x v="0"/>
    <s v="Operations"/>
    <x v="5"/>
    <x v="0"/>
    <x v="2"/>
    <x v="0"/>
    <n v="10745"/>
    <n v="117"/>
    <x v="1"/>
    <x v="0"/>
    <x v="2"/>
    <x v="0"/>
    <x v="2"/>
    <x v="2"/>
    <x v="2"/>
    <x v="0"/>
    <x v="23"/>
    <x v="2"/>
    <x v="0"/>
    <x v="0"/>
    <x v="8"/>
    <x v="0"/>
    <x v="3"/>
    <x v="0"/>
    <d v="2020-02-03T00:00:00"/>
    <m/>
    <s v="Pune"/>
    <s v="Maharashtra"/>
    <n v="0"/>
    <s v="Pune"/>
    <n v="10745"/>
  </r>
  <r>
    <x v="1586"/>
    <x v="8"/>
    <x v="0"/>
    <s v="Research &amp; Development"/>
    <x v="1"/>
    <x v="0"/>
    <x v="0"/>
    <x v="2"/>
    <n v="4890"/>
    <n v="29"/>
    <x v="1"/>
    <x v="2"/>
    <x v="1"/>
    <x v="1"/>
    <x v="2"/>
    <x v="2"/>
    <x v="2"/>
    <x v="0"/>
    <x v="9"/>
    <x v="1"/>
    <x v="0"/>
    <x v="0"/>
    <x v="22"/>
    <x v="1"/>
    <x v="2"/>
    <x v="1"/>
    <d v="2022-12-13T00:00:00"/>
    <d v="2023-08-21T00:00:00"/>
    <s v="Pune"/>
    <s v="Maharashtra"/>
    <n v="0"/>
    <s v="Pune"/>
    <n v="4890"/>
  </r>
  <r>
    <x v="1587"/>
    <x v="2"/>
    <x v="1"/>
    <s v="Human Resources"/>
    <x v="12"/>
    <x v="3"/>
    <x v="3"/>
    <x v="0"/>
    <n v="9058"/>
    <n v="59"/>
    <x v="0"/>
    <x v="3"/>
    <x v="1"/>
    <x v="0"/>
    <x v="3"/>
    <x v="3"/>
    <x v="1"/>
    <x v="8"/>
    <x v="11"/>
    <x v="0"/>
    <x v="0"/>
    <x v="2"/>
    <x v="20"/>
    <x v="2"/>
    <x v="1"/>
    <x v="0"/>
    <d v="2015-12-16T00:00:00"/>
    <m/>
    <s v="Kolkata"/>
    <s v="West Bengal"/>
    <n v="0"/>
    <s v="Kolkata"/>
    <n v="9058"/>
  </r>
  <r>
    <x v="1588"/>
    <x v="25"/>
    <x v="1"/>
    <s v="Research &amp; Development"/>
    <x v="9"/>
    <x v="1"/>
    <x v="0"/>
    <x v="2"/>
    <n v="6523"/>
    <n v="109"/>
    <x v="0"/>
    <x v="1"/>
    <x v="3"/>
    <x v="0"/>
    <x v="9"/>
    <x v="3"/>
    <x v="1"/>
    <x v="0"/>
    <x v="26"/>
    <x v="2"/>
    <x v="1"/>
    <x v="0"/>
    <x v="19"/>
    <x v="0"/>
    <x v="2"/>
    <x v="0"/>
    <d v="2022-05-07T00:00:00"/>
    <m/>
    <s v="Coimbatore"/>
    <s v="Tamil Nadu"/>
    <n v="0"/>
    <s v="Coimbatore"/>
    <n v="6523"/>
  </r>
  <r>
    <x v="1589"/>
    <x v="4"/>
    <x v="0"/>
    <s v="Sales"/>
    <x v="4"/>
    <x v="1"/>
    <x v="4"/>
    <x v="1"/>
    <n v="6902"/>
    <n v="28"/>
    <x v="1"/>
    <x v="0"/>
    <x v="1"/>
    <x v="1"/>
    <x v="9"/>
    <x v="3"/>
    <x v="3"/>
    <x v="1"/>
    <x v="19"/>
    <x v="4"/>
    <x v="0"/>
    <x v="0"/>
    <x v="19"/>
    <x v="0"/>
    <x v="2"/>
    <x v="0"/>
    <d v="2016-07-11T00:00:00"/>
    <m/>
    <s v="Chennai"/>
    <s v="Tamil Nadu"/>
    <n v="0"/>
    <s v="Chennai"/>
    <n v="6902"/>
  </r>
  <r>
    <x v="1590"/>
    <x v="21"/>
    <x v="0"/>
    <s v="Sales"/>
    <x v="8"/>
    <x v="2"/>
    <x v="4"/>
    <x v="1"/>
    <n v="8911"/>
    <n v="92"/>
    <x v="1"/>
    <x v="1"/>
    <x v="0"/>
    <x v="0"/>
    <x v="8"/>
    <x v="3"/>
    <x v="1"/>
    <x v="2"/>
    <x v="32"/>
    <x v="0"/>
    <x v="1"/>
    <x v="0"/>
    <x v="27"/>
    <x v="0"/>
    <x v="1"/>
    <x v="0"/>
    <d v="2021-08-14T00:00:00"/>
    <m/>
    <s v="Bengaluru"/>
    <s v="Karnataka"/>
    <n v="0"/>
    <s v="Bengaluru"/>
    <n v="8911"/>
  </r>
  <r>
    <x v="1591"/>
    <x v="14"/>
    <x v="1"/>
    <s v="Sales"/>
    <x v="4"/>
    <x v="0"/>
    <x v="1"/>
    <x v="0"/>
    <n v="10409"/>
    <n v="80"/>
    <x v="0"/>
    <x v="1"/>
    <x v="2"/>
    <x v="1"/>
    <x v="4"/>
    <x v="2"/>
    <x v="2"/>
    <x v="3"/>
    <x v="19"/>
    <x v="4"/>
    <x v="0"/>
    <x v="0"/>
    <x v="12"/>
    <x v="0"/>
    <x v="1"/>
    <x v="0"/>
    <d v="2024-12-25T00:00:00"/>
    <m/>
    <s v="Ahmedabad"/>
    <s v="Gujarat"/>
    <n v="0"/>
    <s v="Ahmedabad"/>
    <n v="10409"/>
  </r>
  <r>
    <x v="1592"/>
    <x v="20"/>
    <x v="1"/>
    <s v="Operations"/>
    <x v="2"/>
    <x v="0"/>
    <x v="5"/>
    <x v="1"/>
    <n v="6366"/>
    <n v="103"/>
    <x v="1"/>
    <x v="1"/>
    <x v="2"/>
    <x v="3"/>
    <x v="10"/>
    <x v="7"/>
    <x v="6"/>
    <x v="3"/>
    <x v="1"/>
    <x v="1"/>
    <x v="0"/>
    <x v="0"/>
    <x v="8"/>
    <x v="0"/>
    <x v="3"/>
    <x v="0"/>
    <d v="2017-09-04T00:00:00"/>
    <m/>
    <s v="Mumbai"/>
    <s v="Maharashtra"/>
    <n v="0"/>
    <s v="Mumbai"/>
    <n v="6366"/>
  </r>
  <r>
    <x v="1593"/>
    <x v="21"/>
    <x v="1"/>
    <s v="Research &amp; Development"/>
    <x v="10"/>
    <x v="1"/>
    <x v="0"/>
    <x v="0"/>
    <n v="10737"/>
    <n v="69"/>
    <x v="0"/>
    <x v="1"/>
    <x v="1"/>
    <x v="2"/>
    <x v="2"/>
    <x v="2"/>
    <x v="2"/>
    <x v="0"/>
    <x v="18"/>
    <x v="0"/>
    <x v="0"/>
    <x v="0"/>
    <x v="29"/>
    <x v="0"/>
    <x v="2"/>
    <x v="0"/>
    <d v="2017-02-26T00:00:00"/>
    <m/>
    <s v="Delhi"/>
    <s v="Delhi"/>
    <n v="0"/>
    <s v="Delhi"/>
    <n v="10737"/>
  </r>
  <r>
    <x v="1594"/>
    <x v="19"/>
    <x v="1"/>
    <s v="IT"/>
    <x v="0"/>
    <x v="0"/>
    <x v="3"/>
    <x v="1"/>
    <n v="7209"/>
    <n v="32"/>
    <x v="0"/>
    <x v="1"/>
    <x v="2"/>
    <x v="0"/>
    <x v="8"/>
    <x v="6"/>
    <x v="2"/>
    <x v="3"/>
    <x v="2"/>
    <x v="5"/>
    <x v="0"/>
    <x v="0"/>
    <x v="27"/>
    <x v="0"/>
    <x v="1"/>
    <x v="0"/>
    <d v="2021-09-25T00:00:00"/>
    <m/>
    <s v="Kolkata"/>
    <s v="West Bengal"/>
    <n v="0"/>
    <s v="Kolkata"/>
    <n v="7209"/>
  </r>
  <r>
    <x v="1595"/>
    <x v="18"/>
    <x v="1"/>
    <s v="Finance"/>
    <x v="3"/>
    <x v="1"/>
    <x v="3"/>
    <x v="3"/>
    <n v="9580"/>
    <n v="79"/>
    <x v="0"/>
    <x v="3"/>
    <x v="3"/>
    <x v="1"/>
    <x v="2"/>
    <x v="2"/>
    <x v="2"/>
    <x v="0"/>
    <x v="7"/>
    <x v="3"/>
    <x v="0"/>
    <x v="2"/>
    <x v="11"/>
    <x v="1"/>
    <x v="1"/>
    <x v="1"/>
    <d v="2018-12-29T00:00:00"/>
    <d v="2021-12-31T00:00:00"/>
    <s v="Delhi"/>
    <s v="Delhi"/>
    <n v="0"/>
    <s v="Delhi"/>
    <n v="9580"/>
  </r>
  <r>
    <x v="1596"/>
    <x v="13"/>
    <x v="0"/>
    <s v="Sales"/>
    <x v="4"/>
    <x v="1"/>
    <x v="2"/>
    <x v="0"/>
    <n v="10710"/>
    <n v="117"/>
    <x v="0"/>
    <x v="3"/>
    <x v="0"/>
    <x v="2"/>
    <x v="6"/>
    <x v="7"/>
    <x v="7"/>
    <x v="6"/>
    <x v="17"/>
    <x v="3"/>
    <x v="0"/>
    <x v="2"/>
    <x v="20"/>
    <x v="1"/>
    <x v="2"/>
    <x v="0"/>
    <d v="2023-09-19T00:00:00"/>
    <m/>
    <s v="Mumbai"/>
    <s v="Maharashtra"/>
    <n v="0"/>
    <s v="Mumbai"/>
    <n v="10710"/>
  </r>
  <r>
    <x v="1597"/>
    <x v="34"/>
    <x v="1"/>
    <s v="Sales"/>
    <x v="4"/>
    <x v="1"/>
    <x v="1"/>
    <x v="0"/>
    <n v="7848"/>
    <n v="76"/>
    <x v="0"/>
    <x v="3"/>
    <x v="3"/>
    <x v="2"/>
    <x v="7"/>
    <x v="2"/>
    <x v="5"/>
    <x v="3"/>
    <x v="22"/>
    <x v="5"/>
    <x v="0"/>
    <x v="0"/>
    <x v="20"/>
    <x v="0"/>
    <x v="1"/>
    <x v="0"/>
    <d v="2016-06-20T00:00:00"/>
    <m/>
    <s v="Ahmedabad"/>
    <s v="Gujarat"/>
    <n v="0"/>
    <s v="Ahmedabad"/>
    <n v="7848"/>
  </r>
  <r>
    <x v="1598"/>
    <x v="30"/>
    <x v="0"/>
    <s v="IT"/>
    <x v="6"/>
    <x v="2"/>
    <x v="4"/>
    <x v="0"/>
    <n v="8864"/>
    <n v="29"/>
    <x v="1"/>
    <x v="3"/>
    <x v="3"/>
    <x v="0"/>
    <x v="8"/>
    <x v="2"/>
    <x v="2"/>
    <x v="0"/>
    <x v="29"/>
    <x v="5"/>
    <x v="0"/>
    <x v="0"/>
    <x v="3"/>
    <x v="0"/>
    <x v="2"/>
    <x v="0"/>
    <d v="2023-09-09T00:00:00"/>
    <m/>
    <s v="Pune"/>
    <s v="Maharashtra"/>
    <n v="0"/>
    <s v="Pune"/>
    <n v="8864"/>
  </r>
  <r>
    <x v="1599"/>
    <x v="23"/>
    <x v="1"/>
    <s v="Research &amp; Development"/>
    <x v="9"/>
    <x v="0"/>
    <x v="1"/>
    <x v="1"/>
    <n v="6758"/>
    <n v="34"/>
    <x v="0"/>
    <x v="3"/>
    <x v="2"/>
    <x v="3"/>
    <x v="2"/>
    <x v="2"/>
    <x v="2"/>
    <x v="0"/>
    <x v="7"/>
    <x v="2"/>
    <x v="0"/>
    <x v="0"/>
    <x v="25"/>
    <x v="1"/>
    <x v="3"/>
    <x v="0"/>
    <d v="2024-01-04T00:00:00"/>
    <m/>
    <s v="Kolkata"/>
    <s v="West Bengal"/>
    <n v="0"/>
    <s v="Kolkata"/>
    <n v="6758"/>
  </r>
  <r>
    <x v="1600"/>
    <x v="22"/>
    <x v="1"/>
    <s v="Operations"/>
    <x v="5"/>
    <x v="0"/>
    <x v="4"/>
    <x v="0"/>
    <n v="10037"/>
    <n v="71"/>
    <x v="1"/>
    <x v="1"/>
    <x v="2"/>
    <x v="1"/>
    <x v="9"/>
    <x v="3"/>
    <x v="1"/>
    <x v="1"/>
    <x v="4"/>
    <x v="0"/>
    <x v="0"/>
    <x v="2"/>
    <x v="18"/>
    <x v="2"/>
    <x v="1"/>
    <x v="0"/>
    <d v="2023-03-30T00:00:00"/>
    <m/>
    <s v="Chennai"/>
    <s v="Tamil Nadu"/>
    <n v="0"/>
    <s v="Chennai"/>
    <n v="10037"/>
  </r>
  <r>
    <x v="1601"/>
    <x v="27"/>
    <x v="1"/>
    <s v="Sales"/>
    <x v="8"/>
    <x v="0"/>
    <x v="0"/>
    <x v="1"/>
    <n v="8211"/>
    <n v="96"/>
    <x v="0"/>
    <x v="2"/>
    <x v="0"/>
    <x v="3"/>
    <x v="9"/>
    <x v="6"/>
    <x v="1"/>
    <x v="1"/>
    <x v="12"/>
    <x v="3"/>
    <x v="1"/>
    <x v="0"/>
    <x v="2"/>
    <x v="1"/>
    <x v="0"/>
    <x v="0"/>
    <d v="2018-04-25T00:00:00"/>
    <m/>
    <s v="Ahmedabad"/>
    <s v="Gujarat"/>
    <n v="0"/>
    <s v="Ahmedabad"/>
    <n v="8211"/>
  </r>
  <r>
    <x v="1602"/>
    <x v="36"/>
    <x v="0"/>
    <s v="Finance"/>
    <x v="14"/>
    <x v="0"/>
    <x v="4"/>
    <x v="0"/>
    <n v="10111"/>
    <n v="45"/>
    <x v="1"/>
    <x v="3"/>
    <x v="3"/>
    <x v="0"/>
    <x v="9"/>
    <x v="3"/>
    <x v="1"/>
    <x v="1"/>
    <x v="13"/>
    <x v="4"/>
    <x v="0"/>
    <x v="0"/>
    <x v="6"/>
    <x v="1"/>
    <x v="1"/>
    <x v="0"/>
    <d v="2022-12-22T00:00:00"/>
    <m/>
    <s v="Bengaluru"/>
    <s v="Karnataka"/>
    <n v="0"/>
    <s v="Bengaluru"/>
    <n v="10111"/>
  </r>
  <r>
    <x v="1603"/>
    <x v="5"/>
    <x v="0"/>
    <s v="IT"/>
    <x v="6"/>
    <x v="0"/>
    <x v="1"/>
    <x v="2"/>
    <n v="5221"/>
    <n v="60"/>
    <x v="0"/>
    <x v="2"/>
    <x v="0"/>
    <x v="0"/>
    <x v="11"/>
    <x v="3"/>
    <x v="1"/>
    <x v="0"/>
    <x v="0"/>
    <x v="2"/>
    <x v="1"/>
    <x v="0"/>
    <x v="7"/>
    <x v="0"/>
    <x v="3"/>
    <x v="0"/>
    <d v="2019-02-04T00:00:00"/>
    <m/>
    <s v="Mumbai"/>
    <s v="Maharashtra"/>
    <n v="0"/>
    <s v="Mumbai"/>
    <n v="5221"/>
  </r>
  <r>
    <x v="1604"/>
    <x v="4"/>
    <x v="1"/>
    <s v="Research &amp; Development"/>
    <x v="9"/>
    <x v="1"/>
    <x v="1"/>
    <x v="1"/>
    <n v="7529"/>
    <n v="116"/>
    <x v="1"/>
    <x v="1"/>
    <x v="3"/>
    <x v="0"/>
    <x v="8"/>
    <x v="0"/>
    <x v="1"/>
    <x v="6"/>
    <x v="18"/>
    <x v="0"/>
    <x v="0"/>
    <x v="1"/>
    <x v="6"/>
    <x v="2"/>
    <x v="3"/>
    <x v="0"/>
    <d v="2019-09-16T00:00:00"/>
    <m/>
    <s v="Hyderabad"/>
    <s v="Telangana"/>
    <n v="0"/>
    <s v="Hyderabad"/>
    <n v="7529"/>
  </r>
  <r>
    <x v="1605"/>
    <x v="22"/>
    <x v="1"/>
    <s v="Research &amp; Development"/>
    <x v="9"/>
    <x v="1"/>
    <x v="3"/>
    <x v="0"/>
    <n v="11243"/>
    <n v="119"/>
    <x v="0"/>
    <x v="0"/>
    <x v="1"/>
    <x v="0"/>
    <x v="0"/>
    <x v="6"/>
    <x v="2"/>
    <x v="0"/>
    <x v="29"/>
    <x v="5"/>
    <x v="1"/>
    <x v="0"/>
    <x v="8"/>
    <x v="0"/>
    <x v="3"/>
    <x v="0"/>
    <d v="2023-03-03T00:00:00"/>
    <m/>
    <s v="Kochi"/>
    <s v="Kerala"/>
    <n v="0"/>
    <s v="Kochi"/>
    <n v="11243"/>
  </r>
  <r>
    <x v="1606"/>
    <x v="24"/>
    <x v="1"/>
    <s v="Operations"/>
    <x v="2"/>
    <x v="1"/>
    <x v="1"/>
    <x v="1"/>
    <n v="8400"/>
    <n v="109"/>
    <x v="0"/>
    <x v="2"/>
    <x v="2"/>
    <x v="1"/>
    <x v="1"/>
    <x v="5"/>
    <x v="4"/>
    <x v="0"/>
    <x v="12"/>
    <x v="2"/>
    <x v="0"/>
    <x v="2"/>
    <x v="10"/>
    <x v="0"/>
    <x v="0"/>
    <x v="1"/>
    <d v="2025-03-10T00:00:00"/>
    <d v="2025-09-18T00:00:00"/>
    <s v="Mumbai"/>
    <s v="Maharashtra"/>
    <n v="0"/>
    <s v="Mumbai"/>
    <n v="8400"/>
  </r>
  <r>
    <x v="1607"/>
    <x v="37"/>
    <x v="0"/>
    <s v="Research &amp; Development"/>
    <x v="9"/>
    <x v="3"/>
    <x v="3"/>
    <x v="1"/>
    <n v="7835"/>
    <n v="81"/>
    <x v="1"/>
    <x v="3"/>
    <x v="2"/>
    <x v="2"/>
    <x v="7"/>
    <x v="5"/>
    <x v="3"/>
    <x v="3"/>
    <x v="8"/>
    <x v="4"/>
    <x v="0"/>
    <x v="0"/>
    <x v="11"/>
    <x v="1"/>
    <x v="2"/>
    <x v="0"/>
    <d v="2021-07-28T00:00:00"/>
    <m/>
    <s v="Kochi"/>
    <s v="Kerala"/>
    <n v="0"/>
    <s v="Kochi"/>
    <n v="7835"/>
  </r>
  <r>
    <x v="1608"/>
    <x v="38"/>
    <x v="0"/>
    <s v="Research &amp; Development"/>
    <x v="9"/>
    <x v="3"/>
    <x v="1"/>
    <x v="1"/>
    <n v="6199"/>
    <n v="109"/>
    <x v="0"/>
    <x v="3"/>
    <x v="2"/>
    <x v="0"/>
    <x v="6"/>
    <x v="7"/>
    <x v="2"/>
    <x v="3"/>
    <x v="20"/>
    <x v="4"/>
    <x v="0"/>
    <x v="0"/>
    <x v="13"/>
    <x v="2"/>
    <x v="0"/>
    <x v="0"/>
    <d v="2025-09-27T00:00:00"/>
    <m/>
    <s v="Delhi"/>
    <s v="Delhi"/>
    <n v="0"/>
    <s v="Delhi"/>
    <n v="6199"/>
  </r>
  <r>
    <x v="1609"/>
    <x v="1"/>
    <x v="1"/>
    <s v="Research &amp; Development"/>
    <x v="9"/>
    <x v="0"/>
    <x v="1"/>
    <x v="0"/>
    <n v="9213"/>
    <n v="71"/>
    <x v="1"/>
    <x v="3"/>
    <x v="0"/>
    <x v="2"/>
    <x v="9"/>
    <x v="3"/>
    <x v="3"/>
    <x v="0"/>
    <x v="13"/>
    <x v="3"/>
    <x v="0"/>
    <x v="1"/>
    <x v="4"/>
    <x v="0"/>
    <x v="0"/>
    <x v="0"/>
    <d v="2021-07-20T00:00:00"/>
    <m/>
    <s v="Pune"/>
    <s v="Maharashtra"/>
    <n v="0"/>
    <s v="Pune"/>
    <n v="9213"/>
  </r>
  <r>
    <x v="1610"/>
    <x v="32"/>
    <x v="1"/>
    <s v="Research &amp; Development"/>
    <x v="9"/>
    <x v="1"/>
    <x v="3"/>
    <x v="1"/>
    <n v="7893"/>
    <n v="119"/>
    <x v="0"/>
    <x v="0"/>
    <x v="2"/>
    <x v="2"/>
    <x v="2"/>
    <x v="2"/>
    <x v="2"/>
    <x v="0"/>
    <x v="9"/>
    <x v="1"/>
    <x v="0"/>
    <x v="0"/>
    <x v="25"/>
    <x v="1"/>
    <x v="1"/>
    <x v="0"/>
    <d v="2024-03-13T00:00:00"/>
    <m/>
    <s v="Kochi"/>
    <s v="Kerala"/>
    <n v="0"/>
    <s v="Kochi"/>
    <n v="7893"/>
  </r>
  <r>
    <x v="1611"/>
    <x v="19"/>
    <x v="1"/>
    <s v="IT"/>
    <x v="6"/>
    <x v="1"/>
    <x v="4"/>
    <x v="1"/>
    <n v="7946"/>
    <n v="59"/>
    <x v="0"/>
    <x v="2"/>
    <x v="1"/>
    <x v="3"/>
    <x v="2"/>
    <x v="2"/>
    <x v="2"/>
    <x v="0"/>
    <x v="26"/>
    <x v="1"/>
    <x v="0"/>
    <x v="0"/>
    <x v="13"/>
    <x v="0"/>
    <x v="3"/>
    <x v="0"/>
    <d v="2015-07-23T00:00:00"/>
    <m/>
    <s v="Pune"/>
    <s v="Maharashtra"/>
    <n v="0"/>
    <s v="Pune"/>
    <n v="7946"/>
  </r>
  <r>
    <x v="1612"/>
    <x v="26"/>
    <x v="1"/>
    <s v="IT"/>
    <x v="0"/>
    <x v="0"/>
    <x v="4"/>
    <x v="4"/>
    <n v="11329"/>
    <n v="111"/>
    <x v="0"/>
    <x v="3"/>
    <x v="3"/>
    <x v="1"/>
    <x v="7"/>
    <x v="2"/>
    <x v="5"/>
    <x v="4"/>
    <x v="8"/>
    <x v="0"/>
    <x v="0"/>
    <x v="0"/>
    <x v="20"/>
    <x v="1"/>
    <x v="0"/>
    <x v="0"/>
    <d v="2017-03-04T00:00:00"/>
    <m/>
    <s v="Hyderabad"/>
    <s v="Telangana"/>
    <n v="0"/>
    <s v="Hyderabad"/>
    <n v="11329"/>
  </r>
  <r>
    <x v="1613"/>
    <x v="21"/>
    <x v="0"/>
    <s v="Research &amp; Development"/>
    <x v="10"/>
    <x v="1"/>
    <x v="0"/>
    <x v="3"/>
    <n v="12241"/>
    <n v="76"/>
    <x v="0"/>
    <x v="2"/>
    <x v="2"/>
    <x v="0"/>
    <x v="5"/>
    <x v="3"/>
    <x v="4"/>
    <x v="4"/>
    <x v="16"/>
    <x v="3"/>
    <x v="1"/>
    <x v="0"/>
    <x v="10"/>
    <x v="0"/>
    <x v="0"/>
    <x v="0"/>
    <d v="2017-05-26T00:00:00"/>
    <m/>
    <s v="Ahmedabad"/>
    <s v="Gujarat"/>
    <n v="0"/>
    <s v="Ahmedabad"/>
    <n v="12241"/>
  </r>
  <r>
    <x v="1614"/>
    <x v="14"/>
    <x v="0"/>
    <s v="IT"/>
    <x v="7"/>
    <x v="0"/>
    <x v="4"/>
    <x v="2"/>
    <n v="7349"/>
    <n v="113"/>
    <x v="0"/>
    <x v="1"/>
    <x v="1"/>
    <x v="2"/>
    <x v="16"/>
    <x v="5"/>
    <x v="2"/>
    <x v="0"/>
    <x v="29"/>
    <x v="0"/>
    <x v="1"/>
    <x v="0"/>
    <x v="1"/>
    <x v="0"/>
    <x v="0"/>
    <x v="0"/>
    <d v="2018-07-08T00:00:00"/>
    <m/>
    <s v="Kolkata"/>
    <s v="West Bengal"/>
    <n v="0"/>
    <s v="Kolkata"/>
    <n v="7349"/>
  </r>
  <r>
    <x v="1615"/>
    <x v="20"/>
    <x v="1"/>
    <s v="Sales"/>
    <x v="4"/>
    <x v="1"/>
    <x v="0"/>
    <x v="1"/>
    <n v="6020"/>
    <n v="69"/>
    <x v="0"/>
    <x v="0"/>
    <x v="0"/>
    <x v="1"/>
    <x v="2"/>
    <x v="2"/>
    <x v="2"/>
    <x v="0"/>
    <x v="15"/>
    <x v="4"/>
    <x v="0"/>
    <x v="0"/>
    <x v="17"/>
    <x v="0"/>
    <x v="1"/>
    <x v="0"/>
    <d v="2018-01-12T00:00:00"/>
    <m/>
    <s v="Delhi"/>
    <s v="Delhi"/>
    <n v="0"/>
    <s v="Delhi"/>
    <n v="6020"/>
  </r>
  <r>
    <x v="1616"/>
    <x v="17"/>
    <x v="0"/>
    <s v="Sales"/>
    <x v="4"/>
    <x v="1"/>
    <x v="1"/>
    <x v="2"/>
    <n v="5970"/>
    <n v="109"/>
    <x v="0"/>
    <x v="2"/>
    <x v="0"/>
    <x v="2"/>
    <x v="10"/>
    <x v="4"/>
    <x v="3"/>
    <x v="4"/>
    <x v="31"/>
    <x v="4"/>
    <x v="0"/>
    <x v="0"/>
    <x v="17"/>
    <x v="2"/>
    <x v="2"/>
    <x v="0"/>
    <d v="2022-09-09T00:00:00"/>
    <m/>
    <s v="Kolkata"/>
    <s v="West Bengal"/>
    <n v="0"/>
    <s v="Kolkata"/>
    <n v="5970"/>
  </r>
  <r>
    <x v="1617"/>
    <x v="11"/>
    <x v="1"/>
    <s v="Human Resources"/>
    <x v="13"/>
    <x v="0"/>
    <x v="0"/>
    <x v="3"/>
    <n v="9820"/>
    <n v="74"/>
    <x v="0"/>
    <x v="3"/>
    <x v="0"/>
    <x v="0"/>
    <x v="2"/>
    <x v="2"/>
    <x v="2"/>
    <x v="0"/>
    <x v="7"/>
    <x v="3"/>
    <x v="0"/>
    <x v="0"/>
    <x v="21"/>
    <x v="0"/>
    <x v="2"/>
    <x v="0"/>
    <d v="2025-12-11T00:00:00"/>
    <m/>
    <s v="Hyderabad"/>
    <s v="Telangana"/>
    <n v="0"/>
    <s v="Hyderabad"/>
    <n v="9820"/>
  </r>
  <r>
    <x v="1618"/>
    <x v="17"/>
    <x v="1"/>
    <s v="Operations"/>
    <x v="5"/>
    <x v="3"/>
    <x v="5"/>
    <x v="1"/>
    <n v="8120"/>
    <n v="102"/>
    <x v="0"/>
    <x v="2"/>
    <x v="2"/>
    <x v="3"/>
    <x v="9"/>
    <x v="3"/>
    <x v="1"/>
    <x v="0"/>
    <x v="31"/>
    <x v="3"/>
    <x v="0"/>
    <x v="0"/>
    <x v="26"/>
    <x v="0"/>
    <x v="2"/>
    <x v="0"/>
    <d v="2016-11-27T00:00:00"/>
    <m/>
    <s v="Chennai"/>
    <s v="Tamil Nadu"/>
    <n v="0"/>
    <s v="Chennai"/>
    <n v="8120"/>
  </r>
  <r>
    <x v="1619"/>
    <x v="20"/>
    <x v="1"/>
    <s v="Sales"/>
    <x v="13"/>
    <x v="0"/>
    <x v="4"/>
    <x v="1"/>
    <n v="6991"/>
    <n v="117"/>
    <x v="0"/>
    <x v="1"/>
    <x v="0"/>
    <x v="3"/>
    <x v="7"/>
    <x v="3"/>
    <x v="2"/>
    <x v="4"/>
    <x v="20"/>
    <x v="3"/>
    <x v="0"/>
    <x v="0"/>
    <x v="2"/>
    <x v="0"/>
    <x v="3"/>
    <x v="0"/>
    <d v="2017-06-21T00:00:00"/>
    <m/>
    <s v="Ahmedabad"/>
    <s v="Gujarat"/>
    <n v="0"/>
    <s v="Ahmedabad"/>
    <n v="6991"/>
  </r>
  <r>
    <x v="1620"/>
    <x v="8"/>
    <x v="0"/>
    <s v="Sales"/>
    <x v="13"/>
    <x v="1"/>
    <x v="1"/>
    <x v="1"/>
    <n v="8088"/>
    <n v="32"/>
    <x v="1"/>
    <x v="3"/>
    <x v="2"/>
    <x v="3"/>
    <x v="1"/>
    <x v="1"/>
    <x v="4"/>
    <x v="1"/>
    <x v="30"/>
    <x v="3"/>
    <x v="1"/>
    <x v="1"/>
    <x v="16"/>
    <x v="1"/>
    <x v="3"/>
    <x v="0"/>
    <d v="2025-03-11T00:00:00"/>
    <m/>
    <s v="Ahmedabad"/>
    <s v="Gujarat"/>
    <n v="0"/>
    <s v="Ahmedabad"/>
    <n v="8088"/>
  </r>
  <r>
    <x v="1621"/>
    <x v="0"/>
    <x v="1"/>
    <s v="Research &amp; Development"/>
    <x v="10"/>
    <x v="1"/>
    <x v="5"/>
    <x v="1"/>
    <n v="7750"/>
    <n v="63"/>
    <x v="0"/>
    <x v="0"/>
    <x v="0"/>
    <x v="2"/>
    <x v="9"/>
    <x v="3"/>
    <x v="3"/>
    <x v="1"/>
    <x v="19"/>
    <x v="4"/>
    <x v="0"/>
    <x v="0"/>
    <x v="23"/>
    <x v="0"/>
    <x v="0"/>
    <x v="0"/>
    <d v="2019-02-08T00:00:00"/>
    <m/>
    <s v="Mumbai"/>
    <s v="Maharashtra"/>
    <n v="0"/>
    <s v="Mumbai"/>
    <n v="7750"/>
  </r>
  <r>
    <x v="1622"/>
    <x v="21"/>
    <x v="0"/>
    <s v="IT"/>
    <x v="7"/>
    <x v="0"/>
    <x v="3"/>
    <x v="2"/>
    <n v="6800"/>
    <n v="25"/>
    <x v="1"/>
    <x v="0"/>
    <x v="0"/>
    <x v="2"/>
    <x v="8"/>
    <x v="0"/>
    <x v="6"/>
    <x v="4"/>
    <x v="3"/>
    <x v="4"/>
    <x v="0"/>
    <x v="0"/>
    <x v="11"/>
    <x v="2"/>
    <x v="1"/>
    <x v="0"/>
    <d v="2022-09-07T00:00:00"/>
    <m/>
    <s v="Ahmedabad"/>
    <s v="Gujarat"/>
    <n v="0"/>
    <s v="Ahmedabad"/>
    <n v="6800"/>
  </r>
  <r>
    <x v="1623"/>
    <x v="34"/>
    <x v="0"/>
    <s v="Sales"/>
    <x v="8"/>
    <x v="1"/>
    <x v="1"/>
    <x v="0"/>
    <n v="8999"/>
    <n v="51"/>
    <x v="0"/>
    <x v="1"/>
    <x v="1"/>
    <x v="3"/>
    <x v="8"/>
    <x v="0"/>
    <x v="3"/>
    <x v="6"/>
    <x v="14"/>
    <x v="6"/>
    <x v="0"/>
    <x v="0"/>
    <x v="9"/>
    <x v="0"/>
    <x v="3"/>
    <x v="0"/>
    <d v="2017-02-12T00:00:00"/>
    <m/>
    <s v="Ahmedabad"/>
    <s v="Gujarat"/>
    <n v="0"/>
    <s v="Ahmedabad"/>
    <n v="8999"/>
  </r>
  <r>
    <x v="1624"/>
    <x v="17"/>
    <x v="0"/>
    <s v="Research &amp; Development"/>
    <x v="1"/>
    <x v="1"/>
    <x v="2"/>
    <x v="1"/>
    <n v="9052"/>
    <n v="29"/>
    <x v="0"/>
    <x v="2"/>
    <x v="2"/>
    <x v="3"/>
    <x v="0"/>
    <x v="5"/>
    <x v="3"/>
    <x v="4"/>
    <x v="10"/>
    <x v="3"/>
    <x v="0"/>
    <x v="2"/>
    <x v="4"/>
    <x v="0"/>
    <x v="2"/>
    <x v="0"/>
    <d v="2024-11-23T00:00:00"/>
    <m/>
    <s v="Pune"/>
    <s v="Maharashtra"/>
    <n v="0"/>
    <s v="Pune"/>
    <n v="9052"/>
  </r>
  <r>
    <x v="1625"/>
    <x v="37"/>
    <x v="0"/>
    <s v="IT"/>
    <x v="0"/>
    <x v="0"/>
    <x v="3"/>
    <x v="1"/>
    <n v="5601"/>
    <n v="65"/>
    <x v="0"/>
    <x v="2"/>
    <x v="3"/>
    <x v="2"/>
    <x v="3"/>
    <x v="2"/>
    <x v="1"/>
    <x v="1"/>
    <x v="28"/>
    <x v="2"/>
    <x v="0"/>
    <x v="0"/>
    <x v="4"/>
    <x v="0"/>
    <x v="3"/>
    <x v="0"/>
    <d v="2020-03-19T00:00:00"/>
    <m/>
    <s v="Bengaluru"/>
    <s v="Karnataka"/>
    <n v="0"/>
    <s v="Bengaluru"/>
    <n v="5601"/>
  </r>
  <r>
    <x v="1626"/>
    <x v="20"/>
    <x v="1"/>
    <s v="Research &amp; Development"/>
    <x v="9"/>
    <x v="1"/>
    <x v="0"/>
    <x v="0"/>
    <n v="9769"/>
    <n v="57"/>
    <x v="1"/>
    <x v="2"/>
    <x v="1"/>
    <x v="3"/>
    <x v="6"/>
    <x v="0"/>
    <x v="6"/>
    <x v="6"/>
    <x v="20"/>
    <x v="6"/>
    <x v="0"/>
    <x v="0"/>
    <x v="21"/>
    <x v="0"/>
    <x v="3"/>
    <x v="0"/>
    <d v="2024-08-08T00:00:00"/>
    <m/>
    <s v="Coimbatore"/>
    <s v="Tamil Nadu"/>
    <n v="0"/>
    <s v="Coimbatore"/>
    <n v="9769"/>
  </r>
  <r>
    <x v="1627"/>
    <x v="19"/>
    <x v="1"/>
    <s v="Sales"/>
    <x v="8"/>
    <x v="2"/>
    <x v="4"/>
    <x v="2"/>
    <n v="5231"/>
    <n v="29"/>
    <x v="1"/>
    <x v="3"/>
    <x v="0"/>
    <x v="3"/>
    <x v="1"/>
    <x v="5"/>
    <x v="1"/>
    <x v="2"/>
    <x v="15"/>
    <x v="0"/>
    <x v="0"/>
    <x v="2"/>
    <x v="29"/>
    <x v="1"/>
    <x v="3"/>
    <x v="0"/>
    <d v="2015-01-01T00:00:00"/>
    <m/>
    <s v="Ahmedabad"/>
    <s v="Gujarat"/>
    <n v="0"/>
    <s v="Ahmedabad"/>
    <n v="5231"/>
  </r>
  <r>
    <x v="1628"/>
    <x v="29"/>
    <x v="0"/>
    <s v="Sales"/>
    <x v="13"/>
    <x v="0"/>
    <x v="0"/>
    <x v="2"/>
    <n v="5686"/>
    <n v="61"/>
    <x v="0"/>
    <x v="2"/>
    <x v="3"/>
    <x v="1"/>
    <x v="7"/>
    <x v="5"/>
    <x v="1"/>
    <x v="4"/>
    <x v="6"/>
    <x v="0"/>
    <x v="0"/>
    <x v="2"/>
    <x v="24"/>
    <x v="1"/>
    <x v="1"/>
    <x v="0"/>
    <d v="2020-12-26T00:00:00"/>
    <m/>
    <s v="Delhi"/>
    <s v="Delhi"/>
    <n v="0"/>
    <s v="Delhi"/>
    <n v="5686"/>
  </r>
  <r>
    <x v="1629"/>
    <x v="37"/>
    <x v="1"/>
    <s v="Research &amp; Development"/>
    <x v="10"/>
    <x v="0"/>
    <x v="4"/>
    <x v="1"/>
    <n v="7421"/>
    <n v="68"/>
    <x v="0"/>
    <x v="3"/>
    <x v="1"/>
    <x v="2"/>
    <x v="10"/>
    <x v="5"/>
    <x v="5"/>
    <x v="0"/>
    <x v="17"/>
    <x v="0"/>
    <x v="0"/>
    <x v="0"/>
    <x v="4"/>
    <x v="0"/>
    <x v="2"/>
    <x v="0"/>
    <d v="2023-11-03T00:00:00"/>
    <m/>
    <s v="Mumbai"/>
    <s v="Maharashtra"/>
    <n v="0"/>
    <s v="Mumbai"/>
    <n v="7421"/>
  </r>
  <r>
    <x v="1630"/>
    <x v="7"/>
    <x v="0"/>
    <s v="Research &amp; Development"/>
    <x v="9"/>
    <x v="1"/>
    <x v="1"/>
    <x v="0"/>
    <n v="8407"/>
    <n v="27"/>
    <x v="0"/>
    <x v="0"/>
    <x v="0"/>
    <x v="0"/>
    <x v="2"/>
    <x v="2"/>
    <x v="2"/>
    <x v="0"/>
    <x v="7"/>
    <x v="1"/>
    <x v="0"/>
    <x v="0"/>
    <x v="25"/>
    <x v="1"/>
    <x v="1"/>
    <x v="0"/>
    <d v="2016-07-26T00:00:00"/>
    <m/>
    <s v="Hyderabad"/>
    <s v="Telangana"/>
    <n v="0"/>
    <s v="Hyderabad"/>
    <n v="8407"/>
  </r>
  <r>
    <x v="1631"/>
    <x v="8"/>
    <x v="1"/>
    <s v="Operations"/>
    <x v="2"/>
    <x v="1"/>
    <x v="2"/>
    <x v="2"/>
    <n v="5863"/>
    <n v="112"/>
    <x v="0"/>
    <x v="0"/>
    <x v="1"/>
    <x v="3"/>
    <x v="8"/>
    <x v="0"/>
    <x v="5"/>
    <x v="0"/>
    <x v="11"/>
    <x v="2"/>
    <x v="0"/>
    <x v="2"/>
    <x v="5"/>
    <x v="2"/>
    <x v="0"/>
    <x v="0"/>
    <d v="2024-09-16T00:00:00"/>
    <m/>
    <s v="Hyderabad"/>
    <s v="Telangana"/>
    <n v="0"/>
    <s v="Hyderabad"/>
    <n v="5863"/>
  </r>
  <r>
    <x v="1632"/>
    <x v="24"/>
    <x v="1"/>
    <s v="Finance"/>
    <x v="3"/>
    <x v="3"/>
    <x v="0"/>
    <x v="0"/>
    <n v="9483"/>
    <n v="54"/>
    <x v="1"/>
    <x v="0"/>
    <x v="2"/>
    <x v="2"/>
    <x v="4"/>
    <x v="6"/>
    <x v="2"/>
    <x v="3"/>
    <x v="19"/>
    <x v="6"/>
    <x v="0"/>
    <x v="0"/>
    <x v="6"/>
    <x v="1"/>
    <x v="2"/>
    <x v="0"/>
    <d v="2023-08-12T00:00:00"/>
    <m/>
    <s v="Kochi"/>
    <s v="Kerala"/>
    <n v="0"/>
    <s v="Kochi"/>
    <n v="9483"/>
  </r>
  <r>
    <x v="1633"/>
    <x v="26"/>
    <x v="0"/>
    <s v="Finance"/>
    <x v="14"/>
    <x v="0"/>
    <x v="0"/>
    <x v="1"/>
    <n v="6195"/>
    <n v="44"/>
    <x v="0"/>
    <x v="3"/>
    <x v="1"/>
    <x v="3"/>
    <x v="9"/>
    <x v="3"/>
    <x v="1"/>
    <x v="3"/>
    <x v="13"/>
    <x v="3"/>
    <x v="0"/>
    <x v="2"/>
    <x v="21"/>
    <x v="1"/>
    <x v="2"/>
    <x v="0"/>
    <d v="2020-05-24T00:00:00"/>
    <m/>
    <s v="Pune"/>
    <s v="Maharashtra"/>
    <n v="0"/>
    <s v="Pune"/>
    <n v="6195"/>
  </r>
  <r>
    <x v="1634"/>
    <x v="23"/>
    <x v="0"/>
    <s v="Operations"/>
    <x v="5"/>
    <x v="0"/>
    <x v="5"/>
    <x v="1"/>
    <n v="7941"/>
    <n v="30"/>
    <x v="0"/>
    <x v="2"/>
    <x v="1"/>
    <x v="0"/>
    <x v="4"/>
    <x v="6"/>
    <x v="3"/>
    <x v="3"/>
    <x v="30"/>
    <x v="2"/>
    <x v="0"/>
    <x v="0"/>
    <x v="9"/>
    <x v="0"/>
    <x v="3"/>
    <x v="0"/>
    <d v="2025-01-16T00:00:00"/>
    <m/>
    <s v="Delhi"/>
    <s v="Delhi"/>
    <n v="0"/>
    <s v="Delhi"/>
    <n v="7941"/>
  </r>
  <r>
    <x v="1635"/>
    <x v="33"/>
    <x v="0"/>
    <s v="Research &amp; Development"/>
    <x v="9"/>
    <x v="2"/>
    <x v="0"/>
    <x v="1"/>
    <n v="9017"/>
    <n v="33"/>
    <x v="1"/>
    <x v="1"/>
    <x v="3"/>
    <x v="3"/>
    <x v="7"/>
    <x v="5"/>
    <x v="5"/>
    <x v="4"/>
    <x v="31"/>
    <x v="6"/>
    <x v="0"/>
    <x v="0"/>
    <x v="20"/>
    <x v="1"/>
    <x v="1"/>
    <x v="0"/>
    <d v="2024-04-18T00:00:00"/>
    <m/>
    <s v="Coimbatore"/>
    <s v="Tamil Nadu"/>
    <n v="0"/>
    <s v="Coimbatore"/>
    <n v="9017"/>
  </r>
  <r>
    <x v="1636"/>
    <x v="26"/>
    <x v="0"/>
    <s v="Research &amp; Development"/>
    <x v="9"/>
    <x v="3"/>
    <x v="5"/>
    <x v="2"/>
    <n v="4927"/>
    <n v="90"/>
    <x v="0"/>
    <x v="0"/>
    <x v="1"/>
    <x v="1"/>
    <x v="9"/>
    <x v="3"/>
    <x v="2"/>
    <x v="1"/>
    <x v="8"/>
    <x v="5"/>
    <x v="0"/>
    <x v="0"/>
    <x v="23"/>
    <x v="0"/>
    <x v="1"/>
    <x v="0"/>
    <d v="2016-12-24T00:00:00"/>
    <m/>
    <s v="Pune"/>
    <s v="Maharashtra"/>
    <n v="0"/>
    <s v="Pune"/>
    <n v="4927"/>
  </r>
  <r>
    <x v="1637"/>
    <x v="9"/>
    <x v="1"/>
    <s v="Operations"/>
    <x v="11"/>
    <x v="0"/>
    <x v="4"/>
    <x v="1"/>
    <n v="7903"/>
    <n v="26"/>
    <x v="1"/>
    <x v="0"/>
    <x v="3"/>
    <x v="3"/>
    <x v="9"/>
    <x v="6"/>
    <x v="1"/>
    <x v="1"/>
    <x v="29"/>
    <x v="3"/>
    <x v="0"/>
    <x v="0"/>
    <x v="11"/>
    <x v="0"/>
    <x v="0"/>
    <x v="0"/>
    <d v="2015-01-21T00:00:00"/>
    <m/>
    <s v="Pune"/>
    <s v="Maharashtra"/>
    <n v="0"/>
    <s v="Pune"/>
    <n v="7903"/>
  </r>
  <r>
    <x v="1638"/>
    <x v="4"/>
    <x v="0"/>
    <s v="Research &amp; Development"/>
    <x v="1"/>
    <x v="1"/>
    <x v="0"/>
    <x v="0"/>
    <n v="9215"/>
    <n v="33"/>
    <x v="1"/>
    <x v="0"/>
    <x v="1"/>
    <x v="1"/>
    <x v="8"/>
    <x v="5"/>
    <x v="3"/>
    <x v="4"/>
    <x v="0"/>
    <x v="3"/>
    <x v="0"/>
    <x v="0"/>
    <x v="23"/>
    <x v="2"/>
    <x v="3"/>
    <x v="0"/>
    <d v="2017-08-25T00:00:00"/>
    <m/>
    <s v="Kochi"/>
    <s v="Kerala"/>
    <n v="0"/>
    <s v="Kochi"/>
    <n v="9215"/>
  </r>
  <r>
    <x v="1639"/>
    <x v="37"/>
    <x v="0"/>
    <s v="IT"/>
    <x v="7"/>
    <x v="1"/>
    <x v="1"/>
    <x v="1"/>
    <n v="9072"/>
    <n v="86"/>
    <x v="1"/>
    <x v="1"/>
    <x v="0"/>
    <x v="2"/>
    <x v="2"/>
    <x v="2"/>
    <x v="2"/>
    <x v="0"/>
    <x v="12"/>
    <x v="5"/>
    <x v="0"/>
    <x v="0"/>
    <x v="2"/>
    <x v="1"/>
    <x v="1"/>
    <x v="1"/>
    <d v="2019-10-24T00:00:00"/>
    <d v="2022-12-04T00:00:00"/>
    <s v="Coimbatore"/>
    <s v="Tamil Nadu"/>
    <n v="0"/>
    <s v="Coimbatore"/>
    <n v="9072"/>
  </r>
  <r>
    <x v="1640"/>
    <x v="31"/>
    <x v="0"/>
    <s v="IT"/>
    <x v="0"/>
    <x v="0"/>
    <x v="2"/>
    <x v="1"/>
    <n v="6466"/>
    <n v="57"/>
    <x v="0"/>
    <x v="3"/>
    <x v="0"/>
    <x v="2"/>
    <x v="2"/>
    <x v="2"/>
    <x v="2"/>
    <x v="0"/>
    <x v="12"/>
    <x v="1"/>
    <x v="0"/>
    <x v="0"/>
    <x v="22"/>
    <x v="0"/>
    <x v="3"/>
    <x v="0"/>
    <d v="2022-07-09T00:00:00"/>
    <m/>
    <s v="Kochi"/>
    <s v="Kerala"/>
    <n v="0"/>
    <s v="Kochi"/>
    <n v="6466"/>
  </r>
  <r>
    <x v="1641"/>
    <x v="23"/>
    <x v="1"/>
    <s v="Sales"/>
    <x v="13"/>
    <x v="0"/>
    <x v="4"/>
    <x v="3"/>
    <n v="10267"/>
    <n v="97"/>
    <x v="0"/>
    <x v="3"/>
    <x v="2"/>
    <x v="2"/>
    <x v="2"/>
    <x v="2"/>
    <x v="2"/>
    <x v="0"/>
    <x v="7"/>
    <x v="0"/>
    <x v="1"/>
    <x v="0"/>
    <x v="16"/>
    <x v="2"/>
    <x v="0"/>
    <x v="0"/>
    <d v="2016-11-15T00:00:00"/>
    <m/>
    <s v="Delhi"/>
    <s v="Delhi"/>
    <n v="0"/>
    <s v="Delhi"/>
    <n v="10267"/>
  </r>
  <r>
    <x v="1642"/>
    <x v="6"/>
    <x v="0"/>
    <s v="Research &amp; Development"/>
    <x v="10"/>
    <x v="0"/>
    <x v="5"/>
    <x v="2"/>
    <n v="6047"/>
    <n v="91"/>
    <x v="1"/>
    <x v="0"/>
    <x v="2"/>
    <x v="1"/>
    <x v="6"/>
    <x v="5"/>
    <x v="5"/>
    <x v="0"/>
    <x v="32"/>
    <x v="1"/>
    <x v="0"/>
    <x v="2"/>
    <x v="3"/>
    <x v="0"/>
    <x v="0"/>
    <x v="1"/>
    <d v="2018-04-09T00:00:00"/>
    <d v="2020-09-19T00:00:00"/>
    <s v="Chennai"/>
    <s v="Tamil Nadu"/>
    <n v="0"/>
    <s v="Chennai"/>
    <n v="6047"/>
  </r>
  <r>
    <x v="1643"/>
    <x v="19"/>
    <x v="1"/>
    <s v="Sales"/>
    <x v="4"/>
    <x v="3"/>
    <x v="4"/>
    <x v="1"/>
    <n v="7483"/>
    <n v="88"/>
    <x v="0"/>
    <x v="2"/>
    <x v="3"/>
    <x v="2"/>
    <x v="9"/>
    <x v="2"/>
    <x v="1"/>
    <x v="1"/>
    <x v="31"/>
    <x v="1"/>
    <x v="0"/>
    <x v="0"/>
    <x v="9"/>
    <x v="1"/>
    <x v="3"/>
    <x v="0"/>
    <d v="2019-04-18T00:00:00"/>
    <m/>
    <s v="Coimbatore"/>
    <s v="Tamil Nadu"/>
    <n v="0"/>
    <s v="Coimbatore"/>
    <n v="7483"/>
  </r>
  <r>
    <x v="1644"/>
    <x v="10"/>
    <x v="1"/>
    <s v="Sales"/>
    <x v="8"/>
    <x v="0"/>
    <x v="1"/>
    <x v="1"/>
    <n v="7861"/>
    <n v="31"/>
    <x v="0"/>
    <x v="2"/>
    <x v="3"/>
    <x v="2"/>
    <x v="5"/>
    <x v="5"/>
    <x v="2"/>
    <x v="6"/>
    <x v="10"/>
    <x v="4"/>
    <x v="1"/>
    <x v="0"/>
    <x v="28"/>
    <x v="1"/>
    <x v="2"/>
    <x v="0"/>
    <d v="2020-10-12T00:00:00"/>
    <m/>
    <s v="Chennai"/>
    <s v="Tamil Nadu"/>
    <n v="0"/>
    <s v="Chennai"/>
    <n v="7861"/>
  </r>
  <r>
    <x v="1645"/>
    <x v="10"/>
    <x v="0"/>
    <s v="Research &amp; Development"/>
    <x v="10"/>
    <x v="1"/>
    <x v="3"/>
    <x v="2"/>
    <n v="5775"/>
    <n v="85"/>
    <x v="0"/>
    <x v="3"/>
    <x v="1"/>
    <x v="3"/>
    <x v="9"/>
    <x v="3"/>
    <x v="1"/>
    <x v="1"/>
    <x v="26"/>
    <x v="1"/>
    <x v="0"/>
    <x v="2"/>
    <x v="7"/>
    <x v="0"/>
    <x v="3"/>
    <x v="0"/>
    <d v="2019-08-23T00:00:00"/>
    <m/>
    <s v="Pune"/>
    <s v="Maharashtra"/>
    <n v="0"/>
    <s v="Pune"/>
    <n v="5775"/>
  </r>
  <r>
    <x v="1646"/>
    <x v="32"/>
    <x v="0"/>
    <s v="Research &amp; Development"/>
    <x v="10"/>
    <x v="1"/>
    <x v="1"/>
    <x v="3"/>
    <n v="11840"/>
    <n v="110"/>
    <x v="1"/>
    <x v="1"/>
    <x v="0"/>
    <x v="0"/>
    <x v="7"/>
    <x v="6"/>
    <x v="3"/>
    <x v="3"/>
    <x v="17"/>
    <x v="3"/>
    <x v="0"/>
    <x v="0"/>
    <x v="0"/>
    <x v="0"/>
    <x v="3"/>
    <x v="0"/>
    <d v="2019-09-22T00:00:00"/>
    <m/>
    <s v="Kochi"/>
    <s v="Kerala"/>
    <n v="0"/>
    <s v="Kochi"/>
    <n v="11840"/>
  </r>
  <r>
    <x v="1647"/>
    <x v="26"/>
    <x v="0"/>
    <s v="IT"/>
    <x v="6"/>
    <x v="0"/>
    <x v="1"/>
    <x v="3"/>
    <n v="8971"/>
    <n v="102"/>
    <x v="0"/>
    <x v="2"/>
    <x v="0"/>
    <x v="3"/>
    <x v="4"/>
    <x v="2"/>
    <x v="2"/>
    <x v="0"/>
    <x v="27"/>
    <x v="6"/>
    <x v="0"/>
    <x v="0"/>
    <x v="19"/>
    <x v="0"/>
    <x v="2"/>
    <x v="0"/>
    <d v="2022-06-20T00:00:00"/>
    <m/>
    <s v="Hyderabad"/>
    <s v="Telangana"/>
    <n v="0"/>
    <s v="Hyderabad"/>
    <n v="8971"/>
  </r>
  <r>
    <x v="1648"/>
    <x v="37"/>
    <x v="0"/>
    <s v="Operations"/>
    <x v="2"/>
    <x v="1"/>
    <x v="1"/>
    <x v="1"/>
    <n v="8000"/>
    <n v="114"/>
    <x v="1"/>
    <x v="2"/>
    <x v="2"/>
    <x v="2"/>
    <x v="6"/>
    <x v="3"/>
    <x v="4"/>
    <x v="3"/>
    <x v="20"/>
    <x v="4"/>
    <x v="0"/>
    <x v="0"/>
    <x v="10"/>
    <x v="0"/>
    <x v="3"/>
    <x v="0"/>
    <d v="2022-05-02T00:00:00"/>
    <m/>
    <s v="Ahmedabad"/>
    <s v="Gujarat"/>
    <n v="0"/>
    <s v="Ahmedabad"/>
    <n v="8000"/>
  </r>
  <r>
    <x v="1649"/>
    <x v="7"/>
    <x v="1"/>
    <s v="IT"/>
    <x v="7"/>
    <x v="1"/>
    <x v="1"/>
    <x v="3"/>
    <n v="10859"/>
    <n v="106"/>
    <x v="0"/>
    <x v="3"/>
    <x v="3"/>
    <x v="3"/>
    <x v="2"/>
    <x v="2"/>
    <x v="2"/>
    <x v="0"/>
    <x v="7"/>
    <x v="3"/>
    <x v="0"/>
    <x v="0"/>
    <x v="24"/>
    <x v="0"/>
    <x v="0"/>
    <x v="0"/>
    <d v="2023-10-29T00:00:00"/>
    <m/>
    <s v="Coimbatore"/>
    <s v="Tamil Nadu"/>
    <n v="0"/>
    <s v="Coimbatore"/>
    <n v="10859"/>
  </r>
  <r>
    <x v="1650"/>
    <x v="24"/>
    <x v="1"/>
    <s v="Research &amp; Development"/>
    <x v="10"/>
    <x v="0"/>
    <x v="0"/>
    <x v="2"/>
    <n v="5412"/>
    <n v="112"/>
    <x v="0"/>
    <x v="2"/>
    <x v="1"/>
    <x v="3"/>
    <x v="6"/>
    <x v="7"/>
    <x v="7"/>
    <x v="0"/>
    <x v="10"/>
    <x v="1"/>
    <x v="1"/>
    <x v="0"/>
    <x v="23"/>
    <x v="0"/>
    <x v="0"/>
    <x v="0"/>
    <d v="2025-06-26T00:00:00"/>
    <m/>
    <s v="Kolkata"/>
    <s v="West Bengal"/>
    <n v="0"/>
    <s v="Kolkata"/>
    <n v="5412"/>
  </r>
  <r>
    <x v="1651"/>
    <x v="7"/>
    <x v="0"/>
    <s v="Research &amp; Development"/>
    <x v="10"/>
    <x v="1"/>
    <x v="0"/>
    <x v="4"/>
    <n v="12554"/>
    <n v="56"/>
    <x v="1"/>
    <x v="3"/>
    <x v="3"/>
    <x v="0"/>
    <x v="8"/>
    <x v="2"/>
    <x v="5"/>
    <x v="2"/>
    <x v="14"/>
    <x v="6"/>
    <x v="0"/>
    <x v="1"/>
    <x v="5"/>
    <x v="0"/>
    <x v="0"/>
    <x v="0"/>
    <d v="2025-05-12T00:00:00"/>
    <m/>
    <s v="Delhi"/>
    <s v="Delhi"/>
    <n v="0"/>
    <s v="Delhi"/>
    <n v="12554"/>
  </r>
  <r>
    <x v="1652"/>
    <x v="33"/>
    <x v="0"/>
    <s v="Research &amp; Development"/>
    <x v="9"/>
    <x v="0"/>
    <x v="2"/>
    <x v="0"/>
    <n v="10038"/>
    <n v="49"/>
    <x v="0"/>
    <x v="2"/>
    <x v="3"/>
    <x v="0"/>
    <x v="2"/>
    <x v="2"/>
    <x v="2"/>
    <x v="0"/>
    <x v="26"/>
    <x v="1"/>
    <x v="0"/>
    <x v="1"/>
    <x v="26"/>
    <x v="1"/>
    <x v="2"/>
    <x v="0"/>
    <d v="2024-06-08T00:00:00"/>
    <m/>
    <s v="Mumbai"/>
    <s v="Maharashtra"/>
    <n v="0"/>
    <s v="Mumbai"/>
    <n v="10038"/>
  </r>
  <r>
    <x v="1653"/>
    <x v="5"/>
    <x v="0"/>
    <s v="Sales"/>
    <x v="8"/>
    <x v="1"/>
    <x v="0"/>
    <x v="1"/>
    <n v="6729"/>
    <n v="80"/>
    <x v="1"/>
    <x v="3"/>
    <x v="2"/>
    <x v="3"/>
    <x v="7"/>
    <x v="2"/>
    <x v="5"/>
    <x v="4"/>
    <x v="12"/>
    <x v="2"/>
    <x v="0"/>
    <x v="0"/>
    <x v="22"/>
    <x v="0"/>
    <x v="3"/>
    <x v="0"/>
    <d v="2018-04-19T00:00:00"/>
    <m/>
    <s v="Bengaluru"/>
    <s v="Karnataka"/>
    <n v="0"/>
    <s v="Bengaluru"/>
    <n v="6729"/>
  </r>
  <r>
    <x v="1654"/>
    <x v="34"/>
    <x v="0"/>
    <s v="Operations"/>
    <x v="5"/>
    <x v="1"/>
    <x v="0"/>
    <x v="1"/>
    <n v="5969"/>
    <n v="43"/>
    <x v="1"/>
    <x v="0"/>
    <x v="2"/>
    <x v="3"/>
    <x v="10"/>
    <x v="5"/>
    <x v="6"/>
    <x v="6"/>
    <x v="17"/>
    <x v="4"/>
    <x v="0"/>
    <x v="0"/>
    <x v="20"/>
    <x v="2"/>
    <x v="0"/>
    <x v="1"/>
    <d v="2022-06-12T00:00:00"/>
    <d v="2023-10-05T00:00:00"/>
    <s v="Ahmedabad"/>
    <s v="Gujarat"/>
    <n v="0"/>
    <s v="Ahmedabad"/>
    <n v="5969"/>
  </r>
  <r>
    <x v="1655"/>
    <x v="33"/>
    <x v="1"/>
    <s v="Research &amp; Development"/>
    <x v="9"/>
    <x v="1"/>
    <x v="3"/>
    <x v="0"/>
    <n v="10770"/>
    <n v="87"/>
    <x v="0"/>
    <x v="0"/>
    <x v="1"/>
    <x v="3"/>
    <x v="8"/>
    <x v="0"/>
    <x v="3"/>
    <x v="3"/>
    <x v="29"/>
    <x v="3"/>
    <x v="1"/>
    <x v="0"/>
    <x v="24"/>
    <x v="0"/>
    <x v="0"/>
    <x v="0"/>
    <d v="2022-08-01T00:00:00"/>
    <m/>
    <s v="Coimbatore"/>
    <s v="Tamil Nadu"/>
    <n v="0"/>
    <s v="Coimbatore"/>
    <n v="10770"/>
  </r>
  <r>
    <x v="1656"/>
    <x v="4"/>
    <x v="1"/>
    <s v="Research &amp; Development"/>
    <x v="1"/>
    <x v="0"/>
    <x v="2"/>
    <x v="1"/>
    <n v="8593"/>
    <n v="119"/>
    <x v="1"/>
    <x v="3"/>
    <x v="0"/>
    <x v="2"/>
    <x v="13"/>
    <x v="1"/>
    <x v="4"/>
    <x v="0"/>
    <x v="15"/>
    <x v="5"/>
    <x v="1"/>
    <x v="0"/>
    <x v="26"/>
    <x v="1"/>
    <x v="3"/>
    <x v="0"/>
    <d v="2022-06-20T00:00:00"/>
    <m/>
    <s v="Ahmedabad"/>
    <s v="Gujarat"/>
    <n v="0"/>
    <s v="Ahmedabad"/>
    <n v="8593"/>
  </r>
  <r>
    <x v="1657"/>
    <x v="0"/>
    <x v="1"/>
    <s v="Operations"/>
    <x v="11"/>
    <x v="0"/>
    <x v="5"/>
    <x v="1"/>
    <n v="7553"/>
    <n v="57"/>
    <x v="1"/>
    <x v="1"/>
    <x v="1"/>
    <x v="2"/>
    <x v="7"/>
    <x v="2"/>
    <x v="2"/>
    <x v="3"/>
    <x v="22"/>
    <x v="1"/>
    <x v="1"/>
    <x v="0"/>
    <x v="19"/>
    <x v="1"/>
    <x v="2"/>
    <x v="0"/>
    <d v="2024-03-18T00:00:00"/>
    <m/>
    <s v="Hyderabad"/>
    <s v="Telangana"/>
    <n v="0"/>
    <s v="Hyderabad"/>
    <n v="7553"/>
  </r>
  <r>
    <x v="1658"/>
    <x v="7"/>
    <x v="0"/>
    <s v="Research &amp; Development"/>
    <x v="10"/>
    <x v="1"/>
    <x v="1"/>
    <x v="0"/>
    <n v="8123"/>
    <n v="57"/>
    <x v="0"/>
    <x v="2"/>
    <x v="3"/>
    <x v="1"/>
    <x v="5"/>
    <x v="6"/>
    <x v="6"/>
    <x v="7"/>
    <x v="9"/>
    <x v="5"/>
    <x v="0"/>
    <x v="1"/>
    <x v="20"/>
    <x v="0"/>
    <x v="1"/>
    <x v="0"/>
    <d v="2023-07-30T00:00:00"/>
    <m/>
    <s v="Hyderabad"/>
    <s v="Telangana"/>
    <n v="0"/>
    <s v="Hyderabad"/>
    <n v="8123"/>
  </r>
  <r>
    <x v="1659"/>
    <x v="37"/>
    <x v="0"/>
    <s v="Sales"/>
    <x v="4"/>
    <x v="1"/>
    <x v="3"/>
    <x v="2"/>
    <n v="5144"/>
    <n v="85"/>
    <x v="0"/>
    <x v="0"/>
    <x v="0"/>
    <x v="0"/>
    <x v="1"/>
    <x v="2"/>
    <x v="4"/>
    <x v="2"/>
    <x v="30"/>
    <x v="3"/>
    <x v="1"/>
    <x v="0"/>
    <x v="7"/>
    <x v="0"/>
    <x v="0"/>
    <x v="0"/>
    <d v="2019-05-27T00:00:00"/>
    <m/>
    <s v="Pune"/>
    <s v="Maharashtra"/>
    <n v="0"/>
    <s v="Pune"/>
    <n v="5144"/>
  </r>
  <r>
    <x v="1660"/>
    <x v="14"/>
    <x v="0"/>
    <s v="Sales"/>
    <x v="4"/>
    <x v="1"/>
    <x v="2"/>
    <x v="2"/>
    <n v="5572"/>
    <n v="82"/>
    <x v="0"/>
    <x v="2"/>
    <x v="1"/>
    <x v="1"/>
    <x v="6"/>
    <x v="1"/>
    <x v="2"/>
    <x v="6"/>
    <x v="24"/>
    <x v="5"/>
    <x v="0"/>
    <x v="0"/>
    <x v="17"/>
    <x v="0"/>
    <x v="2"/>
    <x v="0"/>
    <d v="2017-06-09T00:00:00"/>
    <m/>
    <s v="Mumbai"/>
    <s v="Maharashtra"/>
    <n v="0"/>
    <s v="Mumbai"/>
    <n v="5572"/>
  </r>
  <r>
    <x v="1661"/>
    <x v="4"/>
    <x v="1"/>
    <s v="Finance"/>
    <x v="14"/>
    <x v="0"/>
    <x v="2"/>
    <x v="1"/>
    <n v="6478"/>
    <n v="87"/>
    <x v="0"/>
    <x v="3"/>
    <x v="1"/>
    <x v="3"/>
    <x v="6"/>
    <x v="6"/>
    <x v="5"/>
    <x v="3"/>
    <x v="2"/>
    <x v="1"/>
    <x v="0"/>
    <x v="2"/>
    <x v="18"/>
    <x v="1"/>
    <x v="2"/>
    <x v="1"/>
    <d v="2021-03-02T00:00:00"/>
    <d v="2023-04-12T00:00:00"/>
    <s v="Ahmedabad"/>
    <s v="Gujarat"/>
    <n v="0"/>
    <s v="Ahmedabad"/>
    <n v="6478"/>
  </r>
  <r>
    <x v="1662"/>
    <x v="34"/>
    <x v="1"/>
    <s v="IT"/>
    <x v="0"/>
    <x v="3"/>
    <x v="5"/>
    <x v="0"/>
    <n v="8805"/>
    <n v="63"/>
    <x v="0"/>
    <x v="2"/>
    <x v="0"/>
    <x v="1"/>
    <x v="1"/>
    <x v="2"/>
    <x v="2"/>
    <x v="2"/>
    <x v="14"/>
    <x v="1"/>
    <x v="0"/>
    <x v="0"/>
    <x v="0"/>
    <x v="0"/>
    <x v="3"/>
    <x v="0"/>
    <d v="2021-07-06T00:00:00"/>
    <m/>
    <s v="Hyderabad"/>
    <s v="Telangana"/>
    <n v="0"/>
    <s v="Hyderabad"/>
    <n v="8805"/>
  </r>
  <r>
    <x v="1663"/>
    <x v="22"/>
    <x v="1"/>
    <s v="Sales"/>
    <x v="4"/>
    <x v="0"/>
    <x v="1"/>
    <x v="1"/>
    <n v="8465"/>
    <n v="25"/>
    <x v="0"/>
    <x v="3"/>
    <x v="0"/>
    <x v="3"/>
    <x v="2"/>
    <x v="2"/>
    <x v="2"/>
    <x v="0"/>
    <x v="29"/>
    <x v="2"/>
    <x v="0"/>
    <x v="0"/>
    <x v="4"/>
    <x v="1"/>
    <x v="3"/>
    <x v="0"/>
    <d v="2022-07-22T00:00:00"/>
    <m/>
    <s v="Hyderabad"/>
    <s v="Telangana"/>
    <n v="0"/>
    <s v="Hyderabad"/>
    <n v="8465"/>
  </r>
  <r>
    <x v="1664"/>
    <x v="20"/>
    <x v="0"/>
    <s v="Operations"/>
    <x v="11"/>
    <x v="1"/>
    <x v="3"/>
    <x v="1"/>
    <n v="7066"/>
    <n v="47"/>
    <x v="0"/>
    <x v="0"/>
    <x v="1"/>
    <x v="3"/>
    <x v="6"/>
    <x v="7"/>
    <x v="5"/>
    <x v="5"/>
    <x v="2"/>
    <x v="0"/>
    <x v="0"/>
    <x v="0"/>
    <x v="27"/>
    <x v="1"/>
    <x v="1"/>
    <x v="0"/>
    <d v="2015-08-09T00:00:00"/>
    <m/>
    <s v="Bengaluru"/>
    <s v="Karnataka"/>
    <n v="0"/>
    <s v="Bengaluru"/>
    <n v="7066"/>
  </r>
  <r>
    <x v="1665"/>
    <x v="18"/>
    <x v="0"/>
    <s v="Operations"/>
    <x v="2"/>
    <x v="0"/>
    <x v="3"/>
    <x v="2"/>
    <n v="6687"/>
    <n v="33"/>
    <x v="0"/>
    <x v="2"/>
    <x v="2"/>
    <x v="0"/>
    <x v="10"/>
    <x v="3"/>
    <x v="1"/>
    <x v="0"/>
    <x v="1"/>
    <x v="5"/>
    <x v="0"/>
    <x v="0"/>
    <x v="26"/>
    <x v="0"/>
    <x v="2"/>
    <x v="0"/>
    <d v="2015-11-14T00:00:00"/>
    <m/>
    <s v="Mumbai"/>
    <s v="Maharashtra"/>
    <n v="0"/>
    <s v="Mumbai"/>
    <n v="6687"/>
  </r>
  <r>
    <x v="1666"/>
    <x v="0"/>
    <x v="1"/>
    <s v="Operations"/>
    <x v="2"/>
    <x v="1"/>
    <x v="4"/>
    <x v="2"/>
    <n v="4631"/>
    <n v="40"/>
    <x v="1"/>
    <x v="2"/>
    <x v="3"/>
    <x v="2"/>
    <x v="10"/>
    <x v="5"/>
    <x v="6"/>
    <x v="0"/>
    <x v="28"/>
    <x v="3"/>
    <x v="0"/>
    <x v="0"/>
    <x v="4"/>
    <x v="2"/>
    <x v="0"/>
    <x v="0"/>
    <d v="2023-01-04T00:00:00"/>
    <m/>
    <s v="Bengaluru"/>
    <s v="Karnataka"/>
    <n v="0"/>
    <s v="Bengaluru"/>
    <n v="4631"/>
  </r>
  <r>
    <x v="1667"/>
    <x v="38"/>
    <x v="0"/>
    <s v="Research &amp; Development"/>
    <x v="10"/>
    <x v="2"/>
    <x v="3"/>
    <x v="0"/>
    <n v="7935"/>
    <n v="94"/>
    <x v="0"/>
    <x v="3"/>
    <x v="3"/>
    <x v="2"/>
    <x v="8"/>
    <x v="2"/>
    <x v="1"/>
    <x v="6"/>
    <x v="1"/>
    <x v="6"/>
    <x v="0"/>
    <x v="0"/>
    <x v="0"/>
    <x v="2"/>
    <x v="1"/>
    <x v="0"/>
    <d v="2021-11-02T00:00:00"/>
    <m/>
    <s v="Chennai"/>
    <s v="Tamil Nadu"/>
    <n v="0"/>
    <s v="Chennai"/>
    <n v="7935"/>
  </r>
  <r>
    <x v="1668"/>
    <x v="9"/>
    <x v="1"/>
    <s v="Sales"/>
    <x v="8"/>
    <x v="1"/>
    <x v="0"/>
    <x v="2"/>
    <n v="5600"/>
    <n v="34"/>
    <x v="1"/>
    <x v="1"/>
    <x v="3"/>
    <x v="2"/>
    <x v="5"/>
    <x v="2"/>
    <x v="1"/>
    <x v="4"/>
    <x v="28"/>
    <x v="2"/>
    <x v="0"/>
    <x v="0"/>
    <x v="8"/>
    <x v="1"/>
    <x v="0"/>
    <x v="1"/>
    <d v="2023-01-01T00:00:00"/>
    <d v="2023-06-07T00:00:00"/>
    <s v="Pune"/>
    <s v="Maharashtra"/>
    <n v="0"/>
    <s v="Pune"/>
    <n v="5600"/>
  </r>
  <r>
    <x v="1669"/>
    <x v="32"/>
    <x v="0"/>
    <s v="Operations"/>
    <x v="5"/>
    <x v="1"/>
    <x v="4"/>
    <x v="0"/>
    <n v="9189"/>
    <n v="32"/>
    <x v="0"/>
    <x v="2"/>
    <x v="2"/>
    <x v="2"/>
    <x v="9"/>
    <x v="2"/>
    <x v="1"/>
    <x v="1"/>
    <x v="4"/>
    <x v="1"/>
    <x v="0"/>
    <x v="1"/>
    <x v="16"/>
    <x v="1"/>
    <x v="0"/>
    <x v="0"/>
    <d v="2020-12-20T00:00:00"/>
    <m/>
    <s v="Mumbai"/>
    <s v="Maharashtra"/>
    <n v="0"/>
    <s v="Mumbai"/>
    <n v="9189"/>
  </r>
  <r>
    <x v="1670"/>
    <x v="20"/>
    <x v="1"/>
    <s v="Research &amp; Development"/>
    <x v="9"/>
    <x v="1"/>
    <x v="1"/>
    <x v="1"/>
    <n v="5294"/>
    <n v="44"/>
    <x v="0"/>
    <x v="3"/>
    <x v="3"/>
    <x v="0"/>
    <x v="10"/>
    <x v="3"/>
    <x v="3"/>
    <x v="0"/>
    <x v="1"/>
    <x v="5"/>
    <x v="0"/>
    <x v="2"/>
    <x v="23"/>
    <x v="1"/>
    <x v="3"/>
    <x v="0"/>
    <d v="2024-01-21T00:00:00"/>
    <m/>
    <s v="Mumbai"/>
    <s v="Maharashtra"/>
    <n v="0"/>
    <s v="Mumbai"/>
    <n v="5294"/>
  </r>
  <r>
    <x v="1671"/>
    <x v="6"/>
    <x v="0"/>
    <s v="Finance"/>
    <x v="14"/>
    <x v="0"/>
    <x v="3"/>
    <x v="0"/>
    <n v="10447"/>
    <n v="73"/>
    <x v="0"/>
    <x v="0"/>
    <x v="1"/>
    <x v="2"/>
    <x v="4"/>
    <x v="6"/>
    <x v="3"/>
    <x v="3"/>
    <x v="5"/>
    <x v="1"/>
    <x v="0"/>
    <x v="0"/>
    <x v="26"/>
    <x v="2"/>
    <x v="2"/>
    <x v="0"/>
    <d v="2018-05-25T00:00:00"/>
    <m/>
    <s v="Kolkata"/>
    <s v="West Bengal"/>
    <n v="0"/>
    <s v="Kolkata"/>
    <n v="10447"/>
  </r>
  <r>
    <x v="1672"/>
    <x v="37"/>
    <x v="1"/>
    <s v="IT"/>
    <x v="7"/>
    <x v="1"/>
    <x v="2"/>
    <x v="1"/>
    <n v="7338"/>
    <n v="28"/>
    <x v="0"/>
    <x v="1"/>
    <x v="0"/>
    <x v="3"/>
    <x v="8"/>
    <x v="1"/>
    <x v="1"/>
    <x v="6"/>
    <x v="12"/>
    <x v="2"/>
    <x v="0"/>
    <x v="1"/>
    <x v="27"/>
    <x v="1"/>
    <x v="3"/>
    <x v="0"/>
    <d v="2020-10-19T00:00:00"/>
    <m/>
    <s v="Kolkata"/>
    <s v="West Bengal"/>
    <n v="0"/>
    <s v="Kolkata"/>
    <n v="7338"/>
  </r>
  <r>
    <x v="1673"/>
    <x v="29"/>
    <x v="0"/>
    <s v="Sales"/>
    <x v="13"/>
    <x v="0"/>
    <x v="0"/>
    <x v="0"/>
    <n v="7778"/>
    <n v="29"/>
    <x v="0"/>
    <x v="0"/>
    <x v="3"/>
    <x v="0"/>
    <x v="3"/>
    <x v="3"/>
    <x v="1"/>
    <x v="1"/>
    <x v="6"/>
    <x v="5"/>
    <x v="0"/>
    <x v="0"/>
    <x v="8"/>
    <x v="2"/>
    <x v="0"/>
    <x v="0"/>
    <d v="2025-12-11T00:00:00"/>
    <m/>
    <s v="Delhi"/>
    <s v="Delhi"/>
    <n v="0"/>
    <s v="Delhi"/>
    <n v="7778"/>
  </r>
  <r>
    <x v="1674"/>
    <x v="28"/>
    <x v="0"/>
    <s v="IT"/>
    <x v="7"/>
    <x v="3"/>
    <x v="1"/>
    <x v="2"/>
    <n v="6035"/>
    <n v="110"/>
    <x v="1"/>
    <x v="0"/>
    <x v="2"/>
    <x v="0"/>
    <x v="7"/>
    <x v="5"/>
    <x v="5"/>
    <x v="4"/>
    <x v="4"/>
    <x v="6"/>
    <x v="0"/>
    <x v="0"/>
    <x v="28"/>
    <x v="0"/>
    <x v="2"/>
    <x v="0"/>
    <d v="2025-09-24T00:00:00"/>
    <m/>
    <s v="Kolkata"/>
    <s v="West Bengal"/>
    <n v="0"/>
    <s v="Kolkata"/>
    <n v="6035"/>
  </r>
  <r>
    <x v="1675"/>
    <x v="2"/>
    <x v="0"/>
    <s v="Operations"/>
    <x v="5"/>
    <x v="1"/>
    <x v="4"/>
    <x v="3"/>
    <n v="10702"/>
    <n v="103"/>
    <x v="0"/>
    <x v="2"/>
    <x v="2"/>
    <x v="0"/>
    <x v="3"/>
    <x v="0"/>
    <x v="2"/>
    <x v="7"/>
    <x v="6"/>
    <x v="5"/>
    <x v="0"/>
    <x v="0"/>
    <x v="27"/>
    <x v="0"/>
    <x v="2"/>
    <x v="0"/>
    <d v="2015-11-24T00:00:00"/>
    <m/>
    <s v="Ahmedabad"/>
    <s v="Gujarat"/>
    <n v="0"/>
    <s v="Ahmedabad"/>
    <n v="10702"/>
  </r>
  <r>
    <x v="1676"/>
    <x v="34"/>
    <x v="0"/>
    <s v="IT"/>
    <x v="7"/>
    <x v="1"/>
    <x v="5"/>
    <x v="1"/>
    <n v="6542"/>
    <n v="45"/>
    <x v="1"/>
    <x v="0"/>
    <x v="2"/>
    <x v="3"/>
    <x v="1"/>
    <x v="3"/>
    <x v="2"/>
    <x v="2"/>
    <x v="9"/>
    <x v="1"/>
    <x v="0"/>
    <x v="0"/>
    <x v="14"/>
    <x v="1"/>
    <x v="2"/>
    <x v="0"/>
    <d v="2016-05-22T00:00:00"/>
    <m/>
    <s v="Chennai"/>
    <s v="Tamil Nadu"/>
    <n v="0"/>
    <s v="Chennai"/>
    <n v="6542"/>
  </r>
  <r>
    <x v="1677"/>
    <x v="30"/>
    <x v="1"/>
    <s v="Research &amp; Development"/>
    <x v="1"/>
    <x v="0"/>
    <x v="1"/>
    <x v="2"/>
    <n v="5211"/>
    <n v="77"/>
    <x v="0"/>
    <x v="2"/>
    <x v="2"/>
    <x v="3"/>
    <x v="8"/>
    <x v="2"/>
    <x v="2"/>
    <x v="0"/>
    <x v="5"/>
    <x v="3"/>
    <x v="1"/>
    <x v="0"/>
    <x v="23"/>
    <x v="0"/>
    <x v="3"/>
    <x v="0"/>
    <d v="2025-06-16T00:00:00"/>
    <m/>
    <s v="Delhi"/>
    <s v="Delhi"/>
    <n v="0"/>
    <s v="Delhi"/>
    <n v="5211"/>
  </r>
  <r>
    <x v="1678"/>
    <x v="18"/>
    <x v="1"/>
    <s v="Operations"/>
    <x v="2"/>
    <x v="2"/>
    <x v="4"/>
    <x v="1"/>
    <n v="7270"/>
    <n v="97"/>
    <x v="0"/>
    <x v="1"/>
    <x v="1"/>
    <x v="0"/>
    <x v="1"/>
    <x v="2"/>
    <x v="2"/>
    <x v="0"/>
    <x v="1"/>
    <x v="4"/>
    <x v="0"/>
    <x v="0"/>
    <x v="21"/>
    <x v="1"/>
    <x v="0"/>
    <x v="1"/>
    <d v="2021-05-08T00:00:00"/>
    <d v="2025-02-07T00:00:00"/>
    <s v="Pune"/>
    <s v="Maharashtra"/>
    <n v="0"/>
    <s v="Pune"/>
    <n v="7270"/>
  </r>
  <r>
    <x v="1679"/>
    <x v="20"/>
    <x v="1"/>
    <s v="Human Resources"/>
    <x v="12"/>
    <x v="1"/>
    <x v="0"/>
    <x v="1"/>
    <n v="8591"/>
    <n v="44"/>
    <x v="0"/>
    <x v="3"/>
    <x v="3"/>
    <x v="3"/>
    <x v="7"/>
    <x v="5"/>
    <x v="5"/>
    <x v="4"/>
    <x v="14"/>
    <x v="5"/>
    <x v="1"/>
    <x v="0"/>
    <x v="28"/>
    <x v="0"/>
    <x v="0"/>
    <x v="0"/>
    <d v="2022-01-05T00:00:00"/>
    <m/>
    <s v="Chennai"/>
    <s v="Tamil Nadu"/>
    <n v="0"/>
    <s v="Chennai"/>
    <n v="8591"/>
  </r>
  <r>
    <x v="1680"/>
    <x v="10"/>
    <x v="1"/>
    <s v="IT"/>
    <x v="0"/>
    <x v="1"/>
    <x v="0"/>
    <x v="1"/>
    <n v="8509"/>
    <n v="76"/>
    <x v="0"/>
    <x v="0"/>
    <x v="1"/>
    <x v="3"/>
    <x v="13"/>
    <x v="2"/>
    <x v="2"/>
    <x v="4"/>
    <x v="25"/>
    <x v="4"/>
    <x v="0"/>
    <x v="0"/>
    <x v="19"/>
    <x v="0"/>
    <x v="1"/>
    <x v="0"/>
    <d v="2015-02-21T00:00:00"/>
    <m/>
    <s v="Coimbatore"/>
    <s v="Tamil Nadu"/>
    <n v="0"/>
    <s v="Coimbatore"/>
    <n v="8509"/>
  </r>
  <r>
    <x v="1681"/>
    <x v="37"/>
    <x v="1"/>
    <s v="IT"/>
    <x v="7"/>
    <x v="0"/>
    <x v="1"/>
    <x v="0"/>
    <n v="6972"/>
    <n v="106"/>
    <x v="1"/>
    <x v="0"/>
    <x v="2"/>
    <x v="0"/>
    <x v="9"/>
    <x v="2"/>
    <x v="3"/>
    <x v="1"/>
    <x v="2"/>
    <x v="0"/>
    <x v="0"/>
    <x v="1"/>
    <x v="5"/>
    <x v="2"/>
    <x v="3"/>
    <x v="0"/>
    <d v="2015-08-27T00:00:00"/>
    <m/>
    <s v="Delhi"/>
    <s v="Delhi"/>
    <n v="0"/>
    <s v="Delhi"/>
    <n v="6972"/>
  </r>
  <r>
    <x v="1682"/>
    <x v="29"/>
    <x v="0"/>
    <s v="IT"/>
    <x v="7"/>
    <x v="0"/>
    <x v="3"/>
    <x v="0"/>
    <n v="9942"/>
    <n v="30"/>
    <x v="1"/>
    <x v="1"/>
    <x v="0"/>
    <x v="3"/>
    <x v="2"/>
    <x v="2"/>
    <x v="2"/>
    <x v="0"/>
    <x v="2"/>
    <x v="3"/>
    <x v="0"/>
    <x v="0"/>
    <x v="19"/>
    <x v="0"/>
    <x v="2"/>
    <x v="0"/>
    <d v="2022-08-27T00:00:00"/>
    <m/>
    <s v="Coimbatore"/>
    <s v="Tamil Nadu"/>
    <n v="0"/>
    <s v="Coimbatore"/>
    <n v="9942"/>
  </r>
  <r>
    <x v="1683"/>
    <x v="26"/>
    <x v="1"/>
    <s v="Research &amp; Development"/>
    <x v="10"/>
    <x v="0"/>
    <x v="2"/>
    <x v="0"/>
    <n v="8080"/>
    <n v="36"/>
    <x v="0"/>
    <x v="1"/>
    <x v="3"/>
    <x v="3"/>
    <x v="4"/>
    <x v="2"/>
    <x v="3"/>
    <x v="3"/>
    <x v="27"/>
    <x v="5"/>
    <x v="0"/>
    <x v="0"/>
    <x v="19"/>
    <x v="2"/>
    <x v="0"/>
    <x v="0"/>
    <d v="2016-12-27T00:00:00"/>
    <m/>
    <s v="Hyderabad"/>
    <s v="Telangana"/>
    <n v="0"/>
    <s v="Hyderabad"/>
    <n v="8080"/>
  </r>
  <r>
    <x v="1684"/>
    <x v="5"/>
    <x v="0"/>
    <s v="Sales"/>
    <x v="4"/>
    <x v="0"/>
    <x v="1"/>
    <x v="4"/>
    <n v="12129"/>
    <n v="104"/>
    <x v="1"/>
    <x v="0"/>
    <x v="0"/>
    <x v="3"/>
    <x v="6"/>
    <x v="5"/>
    <x v="5"/>
    <x v="5"/>
    <x v="28"/>
    <x v="1"/>
    <x v="0"/>
    <x v="0"/>
    <x v="6"/>
    <x v="0"/>
    <x v="1"/>
    <x v="0"/>
    <d v="2023-08-01T00:00:00"/>
    <m/>
    <s v="Ahmedabad"/>
    <s v="Gujarat"/>
    <n v="0"/>
    <s v="Ahmedabad"/>
    <n v="12129"/>
  </r>
  <r>
    <x v="1685"/>
    <x v="10"/>
    <x v="1"/>
    <s v="Research &amp; Development"/>
    <x v="10"/>
    <x v="1"/>
    <x v="0"/>
    <x v="1"/>
    <n v="8588"/>
    <n v="111"/>
    <x v="0"/>
    <x v="1"/>
    <x v="3"/>
    <x v="0"/>
    <x v="7"/>
    <x v="3"/>
    <x v="2"/>
    <x v="4"/>
    <x v="16"/>
    <x v="4"/>
    <x v="0"/>
    <x v="0"/>
    <x v="24"/>
    <x v="0"/>
    <x v="3"/>
    <x v="0"/>
    <d v="2023-08-08T00:00:00"/>
    <m/>
    <s v="Mumbai"/>
    <s v="Maharashtra"/>
    <n v="0"/>
    <s v="Mumbai"/>
    <n v="8588"/>
  </r>
  <r>
    <x v="1686"/>
    <x v="28"/>
    <x v="0"/>
    <s v="Research &amp; Development"/>
    <x v="9"/>
    <x v="0"/>
    <x v="5"/>
    <x v="2"/>
    <n v="6932"/>
    <n v="88"/>
    <x v="0"/>
    <x v="0"/>
    <x v="0"/>
    <x v="1"/>
    <x v="5"/>
    <x v="0"/>
    <x v="6"/>
    <x v="6"/>
    <x v="19"/>
    <x v="5"/>
    <x v="0"/>
    <x v="2"/>
    <x v="7"/>
    <x v="1"/>
    <x v="2"/>
    <x v="0"/>
    <d v="2025-07-07T00:00:00"/>
    <m/>
    <s v="Hyderabad"/>
    <s v="Telangana"/>
    <n v="0"/>
    <s v="Hyderabad"/>
    <n v="6932"/>
  </r>
  <r>
    <x v="1687"/>
    <x v="14"/>
    <x v="1"/>
    <s v="Research &amp; Development"/>
    <x v="10"/>
    <x v="0"/>
    <x v="6"/>
    <x v="0"/>
    <n v="8863"/>
    <n v="117"/>
    <x v="0"/>
    <x v="2"/>
    <x v="1"/>
    <x v="1"/>
    <x v="5"/>
    <x v="0"/>
    <x v="1"/>
    <x v="6"/>
    <x v="6"/>
    <x v="6"/>
    <x v="0"/>
    <x v="2"/>
    <x v="12"/>
    <x v="1"/>
    <x v="1"/>
    <x v="0"/>
    <d v="2017-02-26T00:00:00"/>
    <m/>
    <s v="Hyderabad"/>
    <s v="Telangana"/>
    <n v="0"/>
    <s v="Hyderabad"/>
    <n v="8863"/>
  </r>
  <r>
    <x v="1688"/>
    <x v="30"/>
    <x v="0"/>
    <s v="Human Resources"/>
    <x v="12"/>
    <x v="1"/>
    <x v="1"/>
    <x v="1"/>
    <n v="6736"/>
    <n v="95"/>
    <x v="1"/>
    <x v="0"/>
    <x v="3"/>
    <x v="3"/>
    <x v="1"/>
    <x v="1"/>
    <x v="2"/>
    <x v="2"/>
    <x v="19"/>
    <x v="4"/>
    <x v="0"/>
    <x v="2"/>
    <x v="22"/>
    <x v="1"/>
    <x v="3"/>
    <x v="0"/>
    <d v="2019-03-02T00:00:00"/>
    <m/>
    <s v="Hyderabad"/>
    <s v="Telangana"/>
    <n v="0"/>
    <s v="Hyderabad"/>
    <n v="6736"/>
  </r>
  <r>
    <x v="1689"/>
    <x v="20"/>
    <x v="0"/>
    <s v="Research &amp; Development"/>
    <x v="1"/>
    <x v="3"/>
    <x v="4"/>
    <x v="2"/>
    <n v="3394"/>
    <n v="87"/>
    <x v="1"/>
    <x v="1"/>
    <x v="2"/>
    <x v="2"/>
    <x v="2"/>
    <x v="2"/>
    <x v="2"/>
    <x v="0"/>
    <x v="22"/>
    <x v="3"/>
    <x v="0"/>
    <x v="0"/>
    <x v="20"/>
    <x v="1"/>
    <x v="3"/>
    <x v="0"/>
    <d v="2015-07-07T00:00:00"/>
    <m/>
    <s v="Bengaluru"/>
    <s v="Karnataka"/>
    <n v="0"/>
    <s v="Bengaluru"/>
    <n v="3394"/>
  </r>
  <r>
    <x v="1690"/>
    <x v="8"/>
    <x v="0"/>
    <s v="IT"/>
    <x v="7"/>
    <x v="0"/>
    <x v="2"/>
    <x v="2"/>
    <n v="4826"/>
    <n v="27"/>
    <x v="0"/>
    <x v="3"/>
    <x v="1"/>
    <x v="2"/>
    <x v="2"/>
    <x v="2"/>
    <x v="2"/>
    <x v="0"/>
    <x v="11"/>
    <x v="4"/>
    <x v="0"/>
    <x v="0"/>
    <x v="19"/>
    <x v="1"/>
    <x v="3"/>
    <x v="1"/>
    <d v="2020-11-26T00:00:00"/>
    <d v="2025-12-05T00:00:00"/>
    <s v="Ahmedabad"/>
    <s v="Gujarat"/>
    <n v="0"/>
    <s v="Ahmedabad"/>
    <n v="4826"/>
  </r>
  <r>
    <x v="1691"/>
    <x v="36"/>
    <x v="0"/>
    <s v="Operations"/>
    <x v="2"/>
    <x v="1"/>
    <x v="1"/>
    <x v="1"/>
    <n v="6370"/>
    <n v="104"/>
    <x v="0"/>
    <x v="2"/>
    <x v="1"/>
    <x v="1"/>
    <x v="8"/>
    <x v="2"/>
    <x v="3"/>
    <x v="0"/>
    <x v="22"/>
    <x v="4"/>
    <x v="0"/>
    <x v="1"/>
    <x v="1"/>
    <x v="1"/>
    <x v="2"/>
    <x v="0"/>
    <d v="2021-01-07T00:00:00"/>
    <m/>
    <s v="Hyderabad"/>
    <s v="Telangana"/>
    <n v="0"/>
    <s v="Hyderabad"/>
    <n v="6370"/>
  </r>
  <r>
    <x v="1692"/>
    <x v="29"/>
    <x v="0"/>
    <s v="Research &amp; Development"/>
    <x v="10"/>
    <x v="2"/>
    <x v="1"/>
    <x v="1"/>
    <n v="7421"/>
    <n v="55"/>
    <x v="0"/>
    <x v="1"/>
    <x v="1"/>
    <x v="3"/>
    <x v="2"/>
    <x v="2"/>
    <x v="2"/>
    <x v="0"/>
    <x v="10"/>
    <x v="5"/>
    <x v="0"/>
    <x v="0"/>
    <x v="25"/>
    <x v="1"/>
    <x v="3"/>
    <x v="0"/>
    <d v="2016-02-12T00:00:00"/>
    <m/>
    <s v="Kochi"/>
    <s v="Kerala"/>
    <n v="0"/>
    <s v="Kochi"/>
    <n v="7421"/>
  </r>
  <r>
    <x v="1693"/>
    <x v="28"/>
    <x v="0"/>
    <s v="IT"/>
    <x v="7"/>
    <x v="1"/>
    <x v="2"/>
    <x v="1"/>
    <n v="7325"/>
    <n v="103"/>
    <x v="0"/>
    <x v="1"/>
    <x v="1"/>
    <x v="1"/>
    <x v="1"/>
    <x v="1"/>
    <x v="3"/>
    <x v="4"/>
    <x v="12"/>
    <x v="6"/>
    <x v="0"/>
    <x v="0"/>
    <x v="21"/>
    <x v="0"/>
    <x v="2"/>
    <x v="0"/>
    <d v="2025-12-26T00:00:00"/>
    <m/>
    <s v="Mumbai"/>
    <s v="Maharashtra"/>
    <n v="0"/>
    <s v="Mumbai"/>
    <n v="7325"/>
  </r>
  <r>
    <x v="1694"/>
    <x v="4"/>
    <x v="0"/>
    <s v="Finance"/>
    <x v="3"/>
    <x v="0"/>
    <x v="2"/>
    <x v="1"/>
    <n v="8561"/>
    <n v="25"/>
    <x v="0"/>
    <x v="2"/>
    <x v="2"/>
    <x v="2"/>
    <x v="11"/>
    <x v="3"/>
    <x v="1"/>
    <x v="2"/>
    <x v="4"/>
    <x v="3"/>
    <x v="0"/>
    <x v="0"/>
    <x v="18"/>
    <x v="0"/>
    <x v="2"/>
    <x v="0"/>
    <d v="2021-05-17T00:00:00"/>
    <m/>
    <s v="Bengaluru"/>
    <s v="Karnataka"/>
    <n v="0"/>
    <s v="Bengaluru"/>
    <n v="8561"/>
  </r>
  <r>
    <x v="1695"/>
    <x v="22"/>
    <x v="1"/>
    <s v="Human Resources"/>
    <x v="13"/>
    <x v="1"/>
    <x v="5"/>
    <x v="0"/>
    <n v="10212"/>
    <n v="68"/>
    <x v="0"/>
    <x v="1"/>
    <x v="1"/>
    <x v="3"/>
    <x v="6"/>
    <x v="5"/>
    <x v="1"/>
    <x v="2"/>
    <x v="18"/>
    <x v="4"/>
    <x v="0"/>
    <x v="0"/>
    <x v="26"/>
    <x v="2"/>
    <x v="1"/>
    <x v="0"/>
    <d v="2019-03-05T00:00:00"/>
    <m/>
    <s v="Ahmedabad"/>
    <s v="Gujarat"/>
    <n v="0"/>
    <s v="Ahmedabad"/>
    <n v="10212"/>
  </r>
  <r>
    <x v="1696"/>
    <x v="7"/>
    <x v="0"/>
    <s v="Sales"/>
    <x v="4"/>
    <x v="1"/>
    <x v="1"/>
    <x v="3"/>
    <n v="10455"/>
    <n v="84"/>
    <x v="0"/>
    <x v="0"/>
    <x v="0"/>
    <x v="1"/>
    <x v="9"/>
    <x v="3"/>
    <x v="1"/>
    <x v="1"/>
    <x v="13"/>
    <x v="1"/>
    <x v="0"/>
    <x v="2"/>
    <x v="13"/>
    <x v="0"/>
    <x v="2"/>
    <x v="1"/>
    <d v="2023-09-29T00:00:00"/>
    <d v="2025-01-21T00:00:00"/>
    <s v="Ahmedabad"/>
    <s v="Gujarat"/>
    <n v="0"/>
    <s v="Ahmedabad"/>
    <n v="10455"/>
  </r>
  <r>
    <x v="1697"/>
    <x v="2"/>
    <x v="1"/>
    <s v="IT"/>
    <x v="6"/>
    <x v="0"/>
    <x v="3"/>
    <x v="2"/>
    <n v="6765"/>
    <n v="36"/>
    <x v="0"/>
    <x v="2"/>
    <x v="3"/>
    <x v="2"/>
    <x v="4"/>
    <x v="6"/>
    <x v="3"/>
    <x v="3"/>
    <x v="24"/>
    <x v="6"/>
    <x v="0"/>
    <x v="0"/>
    <x v="16"/>
    <x v="1"/>
    <x v="1"/>
    <x v="0"/>
    <d v="2019-11-11T00:00:00"/>
    <m/>
    <s v="Kochi"/>
    <s v="Kerala"/>
    <n v="0"/>
    <s v="Kochi"/>
    <n v="6765"/>
  </r>
  <r>
    <x v="1698"/>
    <x v="4"/>
    <x v="0"/>
    <s v="Operations"/>
    <x v="5"/>
    <x v="0"/>
    <x v="5"/>
    <x v="2"/>
    <n v="5659"/>
    <n v="59"/>
    <x v="0"/>
    <x v="2"/>
    <x v="0"/>
    <x v="3"/>
    <x v="6"/>
    <x v="6"/>
    <x v="5"/>
    <x v="6"/>
    <x v="0"/>
    <x v="3"/>
    <x v="0"/>
    <x v="1"/>
    <x v="26"/>
    <x v="2"/>
    <x v="3"/>
    <x v="0"/>
    <d v="2022-12-24T00:00:00"/>
    <m/>
    <s v="Pune"/>
    <s v="Maharashtra"/>
    <n v="0"/>
    <s v="Pune"/>
    <n v="5659"/>
  </r>
  <r>
    <x v="1699"/>
    <x v="35"/>
    <x v="0"/>
    <s v="IT"/>
    <x v="6"/>
    <x v="0"/>
    <x v="1"/>
    <x v="1"/>
    <n v="5855"/>
    <n v="32"/>
    <x v="0"/>
    <x v="2"/>
    <x v="1"/>
    <x v="0"/>
    <x v="1"/>
    <x v="1"/>
    <x v="3"/>
    <x v="3"/>
    <x v="2"/>
    <x v="6"/>
    <x v="0"/>
    <x v="2"/>
    <x v="18"/>
    <x v="2"/>
    <x v="3"/>
    <x v="0"/>
    <d v="2023-07-07T00:00:00"/>
    <m/>
    <s v="Chennai"/>
    <s v="Tamil Nadu"/>
    <n v="0"/>
    <s v="Chennai"/>
    <n v="5855"/>
  </r>
  <r>
    <x v="1700"/>
    <x v="31"/>
    <x v="0"/>
    <s v="Operations"/>
    <x v="2"/>
    <x v="0"/>
    <x v="5"/>
    <x v="2"/>
    <n v="5175"/>
    <n v="69"/>
    <x v="0"/>
    <x v="2"/>
    <x v="1"/>
    <x v="1"/>
    <x v="6"/>
    <x v="6"/>
    <x v="7"/>
    <x v="5"/>
    <x v="9"/>
    <x v="3"/>
    <x v="0"/>
    <x v="0"/>
    <x v="11"/>
    <x v="0"/>
    <x v="1"/>
    <x v="0"/>
    <d v="2024-01-18T00:00:00"/>
    <m/>
    <s v="Kochi"/>
    <s v="Kerala"/>
    <n v="0"/>
    <s v="Kochi"/>
    <n v="5175"/>
  </r>
  <r>
    <x v="1701"/>
    <x v="33"/>
    <x v="0"/>
    <s v="Operations"/>
    <x v="2"/>
    <x v="1"/>
    <x v="5"/>
    <x v="1"/>
    <m/>
    <n v="34"/>
    <x v="0"/>
    <x v="0"/>
    <x v="0"/>
    <x v="0"/>
    <x v="3"/>
    <x v="5"/>
    <x v="3"/>
    <x v="3"/>
    <x v="26"/>
    <x v="3"/>
    <x v="0"/>
    <x v="0"/>
    <x v="7"/>
    <x v="1"/>
    <x v="3"/>
    <x v="0"/>
    <d v="2021-08-02T00:00:00"/>
    <m/>
    <s v="Kochi"/>
    <s v="Kerala"/>
    <n v="0"/>
    <s v="Kochi"/>
    <n v="8287.5377926421406"/>
  </r>
  <r>
    <x v="1702"/>
    <x v="9"/>
    <x v="0"/>
    <s v="Research &amp; Development"/>
    <x v="10"/>
    <x v="1"/>
    <x v="4"/>
    <x v="0"/>
    <n v="7234"/>
    <n v="48"/>
    <x v="1"/>
    <x v="1"/>
    <x v="2"/>
    <x v="3"/>
    <x v="5"/>
    <x v="1"/>
    <x v="6"/>
    <x v="2"/>
    <x v="24"/>
    <x v="4"/>
    <x v="0"/>
    <x v="2"/>
    <x v="6"/>
    <x v="2"/>
    <x v="2"/>
    <x v="0"/>
    <d v="2018-04-04T00:00:00"/>
    <m/>
    <s v="Ahmedabad"/>
    <s v="Gujarat"/>
    <n v="0"/>
    <s v="Ahmedabad"/>
    <n v="7234"/>
  </r>
  <r>
    <x v="1703"/>
    <x v="4"/>
    <x v="1"/>
    <s v="Finance"/>
    <x v="14"/>
    <x v="0"/>
    <x v="0"/>
    <x v="0"/>
    <n v="9359"/>
    <n v="73"/>
    <x v="0"/>
    <x v="1"/>
    <x v="0"/>
    <x v="2"/>
    <x v="6"/>
    <x v="6"/>
    <x v="2"/>
    <x v="0"/>
    <x v="4"/>
    <x v="1"/>
    <x v="0"/>
    <x v="0"/>
    <x v="22"/>
    <x v="2"/>
    <x v="0"/>
    <x v="0"/>
    <d v="2017-12-21T00:00:00"/>
    <m/>
    <s v="Chennai"/>
    <s v="Tamil Nadu"/>
    <n v="0"/>
    <s v="Chennai"/>
    <n v="9359"/>
  </r>
  <r>
    <x v="1704"/>
    <x v="24"/>
    <x v="0"/>
    <s v="Research &amp; Development"/>
    <x v="1"/>
    <x v="1"/>
    <x v="0"/>
    <x v="1"/>
    <n v="8549"/>
    <n v="67"/>
    <x v="0"/>
    <x v="2"/>
    <x v="1"/>
    <x v="0"/>
    <x v="10"/>
    <x v="5"/>
    <x v="2"/>
    <x v="4"/>
    <x v="12"/>
    <x v="3"/>
    <x v="0"/>
    <x v="0"/>
    <x v="7"/>
    <x v="2"/>
    <x v="1"/>
    <x v="0"/>
    <d v="2025-11-11T00:00:00"/>
    <m/>
    <s v="Ahmedabad"/>
    <s v="Gujarat"/>
    <n v="0"/>
    <s v="Ahmedabad"/>
    <n v="8549"/>
  </r>
  <r>
    <x v="1705"/>
    <x v="2"/>
    <x v="0"/>
    <s v="Operations"/>
    <x v="2"/>
    <x v="1"/>
    <x v="3"/>
    <x v="0"/>
    <n v="10351"/>
    <n v="28"/>
    <x v="0"/>
    <x v="1"/>
    <x v="1"/>
    <x v="2"/>
    <x v="7"/>
    <x v="5"/>
    <x v="2"/>
    <x v="3"/>
    <x v="18"/>
    <x v="2"/>
    <x v="0"/>
    <x v="0"/>
    <x v="7"/>
    <x v="0"/>
    <x v="3"/>
    <x v="0"/>
    <d v="2021-01-09T00:00:00"/>
    <m/>
    <s v="Chennai"/>
    <s v="Tamil Nadu"/>
    <n v="0"/>
    <s v="Chennai"/>
    <n v="10351"/>
  </r>
  <r>
    <x v="1706"/>
    <x v="19"/>
    <x v="0"/>
    <s v="Sales"/>
    <x v="13"/>
    <x v="3"/>
    <x v="4"/>
    <x v="0"/>
    <n v="10048"/>
    <n v="101"/>
    <x v="0"/>
    <x v="1"/>
    <x v="2"/>
    <x v="1"/>
    <x v="0"/>
    <x v="6"/>
    <x v="1"/>
    <x v="4"/>
    <x v="15"/>
    <x v="2"/>
    <x v="0"/>
    <x v="0"/>
    <x v="26"/>
    <x v="1"/>
    <x v="2"/>
    <x v="0"/>
    <d v="2021-02-06T00:00:00"/>
    <m/>
    <s v="Chennai"/>
    <s v="Tamil Nadu"/>
    <n v="0"/>
    <s v="Chennai"/>
    <n v="10048"/>
  </r>
  <r>
    <x v="1707"/>
    <x v="2"/>
    <x v="0"/>
    <s v="Research &amp; Development"/>
    <x v="10"/>
    <x v="1"/>
    <x v="4"/>
    <x v="3"/>
    <n v="11548"/>
    <n v="70"/>
    <x v="0"/>
    <x v="1"/>
    <x v="3"/>
    <x v="0"/>
    <x v="4"/>
    <x v="6"/>
    <x v="3"/>
    <x v="3"/>
    <x v="0"/>
    <x v="4"/>
    <x v="0"/>
    <x v="2"/>
    <x v="19"/>
    <x v="0"/>
    <x v="3"/>
    <x v="0"/>
    <d v="2020-01-24T00:00:00"/>
    <m/>
    <s v="Kochi"/>
    <s v="Kerala"/>
    <n v="0"/>
    <s v="Kochi"/>
    <n v="11548"/>
  </r>
  <r>
    <x v="1708"/>
    <x v="6"/>
    <x v="0"/>
    <s v="Operations"/>
    <x v="2"/>
    <x v="0"/>
    <x v="0"/>
    <x v="1"/>
    <n v="9409"/>
    <n v="53"/>
    <x v="0"/>
    <x v="1"/>
    <x v="1"/>
    <x v="3"/>
    <x v="1"/>
    <x v="6"/>
    <x v="2"/>
    <x v="4"/>
    <x v="18"/>
    <x v="1"/>
    <x v="0"/>
    <x v="0"/>
    <x v="7"/>
    <x v="0"/>
    <x v="2"/>
    <x v="0"/>
    <d v="2021-03-26T00:00:00"/>
    <m/>
    <s v="Kochi"/>
    <s v="Kerala"/>
    <n v="0"/>
    <s v="Kochi"/>
    <n v="9409"/>
  </r>
  <r>
    <x v="1709"/>
    <x v="33"/>
    <x v="1"/>
    <s v="Research &amp; Development"/>
    <x v="10"/>
    <x v="0"/>
    <x v="0"/>
    <x v="0"/>
    <n v="9226"/>
    <n v="52"/>
    <x v="1"/>
    <x v="3"/>
    <x v="1"/>
    <x v="0"/>
    <x v="0"/>
    <x v="4"/>
    <x v="2"/>
    <x v="9"/>
    <x v="19"/>
    <x v="4"/>
    <x v="0"/>
    <x v="0"/>
    <x v="15"/>
    <x v="1"/>
    <x v="3"/>
    <x v="0"/>
    <d v="2015-03-07T00:00:00"/>
    <m/>
    <s v="Pune"/>
    <s v="Maharashtra"/>
    <n v="0"/>
    <s v="Pune"/>
    <n v="9226"/>
  </r>
  <r>
    <x v="1710"/>
    <x v="20"/>
    <x v="0"/>
    <s v="IT"/>
    <x v="6"/>
    <x v="0"/>
    <x v="4"/>
    <x v="0"/>
    <n v="7937"/>
    <n v="34"/>
    <x v="0"/>
    <x v="2"/>
    <x v="1"/>
    <x v="3"/>
    <x v="7"/>
    <x v="2"/>
    <x v="5"/>
    <x v="4"/>
    <x v="28"/>
    <x v="6"/>
    <x v="1"/>
    <x v="2"/>
    <x v="8"/>
    <x v="1"/>
    <x v="2"/>
    <x v="0"/>
    <d v="2021-09-19T00:00:00"/>
    <m/>
    <s v="Kochi"/>
    <s v="Kerala"/>
    <n v="0"/>
    <s v="Kochi"/>
    <n v="7937"/>
  </r>
  <r>
    <x v="1711"/>
    <x v="25"/>
    <x v="1"/>
    <s v="Research &amp; Development"/>
    <x v="9"/>
    <x v="1"/>
    <x v="1"/>
    <x v="1"/>
    <n v="9447"/>
    <n v="107"/>
    <x v="1"/>
    <x v="1"/>
    <x v="1"/>
    <x v="2"/>
    <x v="2"/>
    <x v="2"/>
    <x v="2"/>
    <x v="0"/>
    <x v="10"/>
    <x v="5"/>
    <x v="1"/>
    <x v="0"/>
    <x v="9"/>
    <x v="2"/>
    <x v="3"/>
    <x v="0"/>
    <d v="2016-03-07T00:00:00"/>
    <m/>
    <s v="Pune"/>
    <s v="Maharashtra"/>
    <n v="0"/>
    <s v="Pune"/>
    <n v="9447"/>
  </r>
  <r>
    <x v="1712"/>
    <x v="19"/>
    <x v="0"/>
    <s v="Operations"/>
    <x v="2"/>
    <x v="1"/>
    <x v="4"/>
    <x v="0"/>
    <n v="9600"/>
    <n v="97"/>
    <x v="0"/>
    <x v="0"/>
    <x v="0"/>
    <x v="3"/>
    <x v="7"/>
    <x v="5"/>
    <x v="3"/>
    <x v="4"/>
    <x v="0"/>
    <x v="3"/>
    <x v="0"/>
    <x v="0"/>
    <x v="5"/>
    <x v="1"/>
    <x v="1"/>
    <x v="0"/>
    <d v="2021-02-02T00:00:00"/>
    <m/>
    <s v="Bengaluru"/>
    <s v="Karnataka"/>
    <n v="0"/>
    <s v="Bengaluru"/>
    <n v="9600"/>
  </r>
  <r>
    <x v="1713"/>
    <x v="14"/>
    <x v="0"/>
    <s v="Operations"/>
    <x v="11"/>
    <x v="1"/>
    <x v="3"/>
    <x v="0"/>
    <n v="8861"/>
    <n v="33"/>
    <x v="0"/>
    <x v="0"/>
    <x v="0"/>
    <x v="2"/>
    <x v="11"/>
    <x v="7"/>
    <x v="2"/>
    <x v="2"/>
    <x v="29"/>
    <x v="5"/>
    <x v="1"/>
    <x v="0"/>
    <x v="15"/>
    <x v="1"/>
    <x v="0"/>
    <x v="0"/>
    <d v="2021-08-27T00:00:00"/>
    <m/>
    <s v="Pune"/>
    <s v="Maharashtra"/>
    <n v="0"/>
    <s v="Pune"/>
    <n v="8861"/>
  </r>
  <r>
    <x v="1714"/>
    <x v="37"/>
    <x v="0"/>
    <s v="Research &amp; Development"/>
    <x v="9"/>
    <x v="0"/>
    <x v="4"/>
    <x v="1"/>
    <n v="7612"/>
    <n v="108"/>
    <x v="1"/>
    <x v="2"/>
    <x v="1"/>
    <x v="0"/>
    <x v="2"/>
    <x v="2"/>
    <x v="2"/>
    <x v="0"/>
    <x v="17"/>
    <x v="0"/>
    <x v="0"/>
    <x v="1"/>
    <x v="17"/>
    <x v="0"/>
    <x v="0"/>
    <x v="0"/>
    <d v="2025-05-27T00:00:00"/>
    <m/>
    <s v="Ahmedabad"/>
    <s v="Gujarat"/>
    <n v="0"/>
    <s v="Ahmedabad"/>
    <n v="7612"/>
  </r>
  <r>
    <x v="1715"/>
    <x v="9"/>
    <x v="0"/>
    <s v="IT"/>
    <x v="0"/>
    <x v="1"/>
    <x v="3"/>
    <x v="1"/>
    <n v="6885"/>
    <n v="89"/>
    <x v="0"/>
    <x v="1"/>
    <x v="2"/>
    <x v="3"/>
    <x v="8"/>
    <x v="2"/>
    <x v="5"/>
    <x v="0"/>
    <x v="28"/>
    <x v="0"/>
    <x v="0"/>
    <x v="1"/>
    <x v="5"/>
    <x v="2"/>
    <x v="2"/>
    <x v="0"/>
    <d v="2016-08-21T00:00:00"/>
    <m/>
    <s v="Delhi"/>
    <s v="Delhi"/>
    <n v="0"/>
    <s v="Delhi"/>
    <n v="6885"/>
  </r>
  <r>
    <x v="1716"/>
    <x v="2"/>
    <x v="0"/>
    <s v="Research &amp; Development"/>
    <x v="1"/>
    <x v="1"/>
    <x v="0"/>
    <x v="1"/>
    <n v="7076"/>
    <n v="90"/>
    <x v="0"/>
    <x v="2"/>
    <x v="2"/>
    <x v="0"/>
    <x v="9"/>
    <x v="3"/>
    <x v="1"/>
    <x v="1"/>
    <x v="5"/>
    <x v="0"/>
    <x v="0"/>
    <x v="0"/>
    <x v="27"/>
    <x v="2"/>
    <x v="0"/>
    <x v="1"/>
    <d v="2024-08-25T00:00:00"/>
    <d v="2025-04-08T00:00:00"/>
    <s v="Kochi"/>
    <s v="Kerala"/>
    <n v="0"/>
    <s v="Kochi"/>
    <n v="7076"/>
  </r>
  <r>
    <x v="1717"/>
    <x v="32"/>
    <x v="1"/>
    <s v="Finance"/>
    <x v="3"/>
    <x v="0"/>
    <x v="5"/>
    <x v="0"/>
    <n v="8191"/>
    <n v="32"/>
    <x v="0"/>
    <x v="0"/>
    <x v="1"/>
    <x v="0"/>
    <x v="1"/>
    <x v="5"/>
    <x v="1"/>
    <x v="0"/>
    <x v="1"/>
    <x v="2"/>
    <x v="0"/>
    <x v="1"/>
    <x v="20"/>
    <x v="1"/>
    <x v="2"/>
    <x v="0"/>
    <d v="2023-06-18T00:00:00"/>
    <m/>
    <s v="Coimbatore"/>
    <s v="Tamil Nadu"/>
    <n v="0"/>
    <s v="Coimbatore"/>
    <n v="8191"/>
  </r>
  <r>
    <x v="1718"/>
    <x v="20"/>
    <x v="1"/>
    <s v="Finance"/>
    <x v="14"/>
    <x v="2"/>
    <x v="4"/>
    <x v="2"/>
    <n v="5494"/>
    <n v="51"/>
    <x v="1"/>
    <x v="1"/>
    <x v="3"/>
    <x v="2"/>
    <x v="1"/>
    <x v="2"/>
    <x v="2"/>
    <x v="2"/>
    <x v="28"/>
    <x v="2"/>
    <x v="0"/>
    <x v="0"/>
    <x v="25"/>
    <x v="0"/>
    <x v="3"/>
    <x v="1"/>
    <d v="2023-05-31T00:00:00"/>
    <d v="2026-05-15T00:00:00"/>
    <s v="Coimbatore"/>
    <s v="Tamil Nadu"/>
    <n v="0"/>
    <s v="Coimbatore"/>
    <n v="5494"/>
  </r>
  <r>
    <x v="1719"/>
    <x v="39"/>
    <x v="0"/>
    <s v="IT"/>
    <x v="6"/>
    <x v="1"/>
    <x v="1"/>
    <x v="1"/>
    <n v="8345"/>
    <n v="75"/>
    <x v="1"/>
    <x v="2"/>
    <x v="0"/>
    <x v="3"/>
    <x v="5"/>
    <x v="1"/>
    <x v="1"/>
    <x v="5"/>
    <x v="16"/>
    <x v="0"/>
    <x v="0"/>
    <x v="0"/>
    <x v="7"/>
    <x v="2"/>
    <x v="2"/>
    <x v="0"/>
    <d v="2020-05-27T00:00:00"/>
    <m/>
    <s v="Coimbatore"/>
    <s v="Tamil Nadu"/>
    <n v="0"/>
    <s v="Coimbatore"/>
    <n v="8345"/>
  </r>
  <r>
    <x v="1720"/>
    <x v="9"/>
    <x v="0"/>
    <s v="Sales"/>
    <x v="8"/>
    <x v="1"/>
    <x v="4"/>
    <x v="2"/>
    <n v="6845"/>
    <n v="88"/>
    <x v="0"/>
    <x v="2"/>
    <x v="3"/>
    <x v="1"/>
    <x v="8"/>
    <x v="6"/>
    <x v="1"/>
    <x v="2"/>
    <x v="6"/>
    <x v="5"/>
    <x v="0"/>
    <x v="1"/>
    <x v="4"/>
    <x v="0"/>
    <x v="2"/>
    <x v="0"/>
    <d v="2024-04-06T00:00:00"/>
    <m/>
    <s v="Bengaluru"/>
    <s v="Karnataka"/>
    <n v="0"/>
    <s v="Bengaluru"/>
    <n v="6845"/>
  </r>
  <r>
    <x v="1721"/>
    <x v="19"/>
    <x v="1"/>
    <s v="Research &amp; Development"/>
    <x v="10"/>
    <x v="1"/>
    <x v="1"/>
    <x v="0"/>
    <n v="9314"/>
    <n v="56"/>
    <x v="0"/>
    <x v="2"/>
    <x v="0"/>
    <x v="3"/>
    <x v="5"/>
    <x v="2"/>
    <x v="2"/>
    <x v="0"/>
    <x v="16"/>
    <x v="4"/>
    <x v="0"/>
    <x v="0"/>
    <x v="10"/>
    <x v="1"/>
    <x v="2"/>
    <x v="0"/>
    <d v="2015-12-12T00:00:00"/>
    <m/>
    <s v="Chennai"/>
    <s v="Tamil Nadu"/>
    <n v="0"/>
    <s v="Chennai"/>
    <n v="9314"/>
  </r>
  <r>
    <x v="1722"/>
    <x v="26"/>
    <x v="0"/>
    <s v="Finance"/>
    <x v="3"/>
    <x v="2"/>
    <x v="0"/>
    <x v="0"/>
    <n v="7979"/>
    <n v="101"/>
    <x v="0"/>
    <x v="0"/>
    <x v="3"/>
    <x v="0"/>
    <x v="2"/>
    <x v="2"/>
    <x v="2"/>
    <x v="0"/>
    <x v="7"/>
    <x v="5"/>
    <x v="0"/>
    <x v="0"/>
    <x v="26"/>
    <x v="0"/>
    <x v="3"/>
    <x v="0"/>
    <d v="2020-05-05T00:00:00"/>
    <m/>
    <s v="Bengaluru"/>
    <s v="Karnataka"/>
    <n v="0"/>
    <s v="Bengaluru"/>
    <n v="7979"/>
  </r>
  <r>
    <x v="1723"/>
    <x v="23"/>
    <x v="0"/>
    <s v="Human Resources"/>
    <x v="12"/>
    <x v="1"/>
    <x v="0"/>
    <x v="1"/>
    <n v="7861"/>
    <n v="77"/>
    <x v="1"/>
    <x v="1"/>
    <x v="3"/>
    <x v="0"/>
    <x v="2"/>
    <x v="2"/>
    <x v="2"/>
    <x v="0"/>
    <x v="7"/>
    <x v="4"/>
    <x v="0"/>
    <x v="0"/>
    <x v="20"/>
    <x v="0"/>
    <x v="1"/>
    <x v="0"/>
    <d v="2025-06-21T00:00:00"/>
    <m/>
    <s v="Bengaluru"/>
    <s v="Karnataka"/>
    <n v="0"/>
    <s v="Bengaluru"/>
    <n v="7861"/>
  </r>
  <r>
    <x v="1724"/>
    <x v="30"/>
    <x v="1"/>
    <s v="Research &amp; Development"/>
    <x v="1"/>
    <x v="3"/>
    <x v="5"/>
    <x v="1"/>
    <n v="9102"/>
    <n v="104"/>
    <x v="0"/>
    <x v="1"/>
    <x v="0"/>
    <x v="1"/>
    <x v="1"/>
    <x v="6"/>
    <x v="1"/>
    <x v="0"/>
    <x v="16"/>
    <x v="6"/>
    <x v="0"/>
    <x v="0"/>
    <x v="3"/>
    <x v="0"/>
    <x v="2"/>
    <x v="0"/>
    <d v="2021-07-05T00:00:00"/>
    <m/>
    <s v="Coimbatore"/>
    <s v="Tamil Nadu"/>
    <n v="0"/>
    <s v="Coimbatore"/>
    <n v="9102"/>
  </r>
  <r>
    <x v="1725"/>
    <x v="7"/>
    <x v="0"/>
    <s v="Sales"/>
    <x v="13"/>
    <x v="3"/>
    <x v="4"/>
    <x v="1"/>
    <n v="6805"/>
    <n v="31"/>
    <x v="0"/>
    <x v="1"/>
    <x v="3"/>
    <x v="1"/>
    <x v="10"/>
    <x v="6"/>
    <x v="2"/>
    <x v="6"/>
    <x v="17"/>
    <x v="4"/>
    <x v="0"/>
    <x v="0"/>
    <x v="6"/>
    <x v="0"/>
    <x v="2"/>
    <x v="0"/>
    <d v="2024-03-22T00:00:00"/>
    <m/>
    <s v="Mumbai"/>
    <s v="Maharashtra"/>
    <n v="0"/>
    <s v="Mumbai"/>
    <n v="6805"/>
  </r>
  <r>
    <x v="1726"/>
    <x v="6"/>
    <x v="0"/>
    <s v="Research &amp; Development"/>
    <x v="9"/>
    <x v="0"/>
    <x v="4"/>
    <x v="1"/>
    <n v="6700"/>
    <n v="52"/>
    <x v="1"/>
    <x v="3"/>
    <x v="0"/>
    <x v="2"/>
    <x v="10"/>
    <x v="2"/>
    <x v="2"/>
    <x v="5"/>
    <x v="29"/>
    <x v="1"/>
    <x v="0"/>
    <x v="0"/>
    <x v="19"/>
    <x v="1"/>
    <x v="1"/>
    <x v="1"/>
    <d v="2021-04-02T00:00:00"/>
    <d v="2026-01-03T00:00:00"/>
    <s v="Pune"/>
    <s v="Maharashtra"/>
    <n v="0"/>
    <s v="Pune"/>
    <n v="6700"/>
  </r>
  <r>
    <x v="1727"/>
    <x v="33"/>
    <x v="0"/>
    <s v="Operations"/>
    <x v="2"/>
    <x v="0"/>
    <x v="3"/>
    <x v="0"/>
    <n v="9449"/>
    <n v="72"/>
    <x v="0"/>
    <x v="3"/>
    <x v="0"/>
    <x v="2"/>
    <x v="2"/>
    <x v="2"/>
    <x v="2"/>
    <x v="0"/>
    <x v="16"/>
    <x v="2"/>
    <x v="0"/>
    <x v="0"/>
    <x v="18"/>
    <x v="0"/>
    <x v="1"/>
    <x v="0"/>
    <d v="2022-01-11T00:00:00"/>
    <m/>
    <s v="Ahmedabad"/>
    <s v="Gujarat"/>
    <n v="0"/>
    <s v="Ahmedabad"/>
    <n v="9449"/>
  </r>
  <r>
    <x v="1728"/>
    <x v="31"/>
    <x v="1"/>
    <s v="Sales"/>
    <x v="8"/>
    <x v="0"/>
    <x v="3"/>
    <x v="2"/>
    <n v="4696"/>
    <n v="99"/>
    <x v="0"/>
    <x v="0"/>
    <x v="1"/>
    <x v="1"/>
    <x v="6"/>
    <x v="2"/>
    <x v="5"/>
    <x v="1"/>
    <x v="21"/>
    <x v="0"/>
    <x v="1"/>
    <x v="0"/>
    <x v="13"/>
    <x v="0"/>
    <x v="3"/>
    <x v="0"/>
    <d v="2022-11-02T00:00:00"/>
    <m/>
    <s v="Mumbai"/>
    <s v="Maharashtra"/>
    <n v="0"/>
    <s v="Mumbai"/>
    <n v="4696"/>
  </r>
  <r>
    <x v="1729"/>
    <x v="16"/>
    <x v="0"/>
    <s v="Research &amp; Development"/>
    <x v="1"/>
    <x v="0"/>
    <x v="1"/>
    <x v="0"/>
    <n v="10158"/>
    <n v="73"/>
    <x v="0"/>
    <x v="2"/>
    <x v="3"/>
    <x v="3"/>
    <x v="1"/>
    <x v="2"/>
    <x v="4"/>
    <x v="2"/>
    <x v="21"/>
    <x v="2"/>
    <x v="0"/>
    <x v="0"/>
    <x v="28"/>
    <x v="1"/>
    <x v="1"/>
    <x v="0"/>
    <d v="2023-03-15T00:00:00"/>
    <m/>
    <s v="Kochi"/>
    <s v="Kerala"/>
    <n v="0"/>
    <s v="Kochi"/>
    <n v="10158"/>
  </r>
  <r>
    <x v="1730"/>
    <x v="0"/>
    <x v="1"/>
    <s v="Operations"/>
    <x v="2"/>
    <x v="1"/>
    <x v="1"/>
    <x v="0"/>
    <n v="8677"/>
    <n v="52"/>
    <x v="0"/>
    <x v="2"/>
    <x v="3"/>
    <x v="2"/>
    <x v="7"/>
    <x v="3"/>
    <x v="1"/>
    <x v="4"/>
    <x v="6"/>
    <x v="1"/>
    <x v="0"/>
    <x v="0"/>
    <x v="25"/>
    <x v="0"/>
    <x v="2"/>
    <x v="0"/>
    <d v="2019-10-11T00:00:00"/>
    <m/>
    <s v="Coimbatore"/>
    <s v="Tamil Nadu"/>
    <n v="0"/>
    <s v="Coimbatore"/>
    <n v="8677"/>
  </r>
  <r>
    <x v="1731"/>
    <x v="17"/>
    <x v="0"/>
    <s v="Sales"/>
    <x v="8"/>
    <x v="2"/>
    <x v="0"/>
    <x v="3"/>
    <n v="13533"/>
    <n v="105"/>
    <x v="1"/>
    <x v="2"/>
    <x v="2"/>
    <x v="1"/>
    <x v="9"/>
    <x v="3"/>
    <x v="2"/>
    <x v="0"/>
    <x v="3"/>
    <x v="3"/>
    <x v="0"/>
    <x v="1"/>
    <x v="16"/>
    <x v="0"/>
    <x v="2"/>
    <x v="0"/>
    <d v="2022-04-26T00:00:00"/>
    <m/>
    <s v="Bengaluru"/>
    <s v="Karnataka"/>
    <n v="0"/>
    <s v="Bengaluru"/>
    <n v="13533"/>
  </r>
  <r>
    <x v="1732"/>
    <x v="18"/>
    <x v="0"/>
    <s v="IT"/>
    <x v="6"/>
    <x v="0"/>
    <x v="3"/>
    <x v="1"/>
    <n v="5481"/>
    <n v="28"/>
    <x v="0"/>
    <x v="0"/>
    <x v="3"/>
    <x v="3"/>
    <x v="9"/>
    <x v="3"/>
    <x v="3"/>
    <x v="1"/>
    <x v="15"/>
    <x v="6"/>
    <x v="0"/>
    <x v="2"/>
    <x v="26"/>
    <x v="0"/>
    <x v="1"/>
    <x v="0"/>
    <d v="2018-10-01T00:00:00"/>
    <m/>
    <s v="Pune"/>
    <s v="Maharashtra"/>
    <n v="0"/>
    <s v="Pune"/>
    <n v="5481"/>
  </r>
  <r>
    <x v="1733"/>
    <x v="0"/>
    <x v="0"/>
    <s v="Research &amp; Development"/>
    <x v="10"/>
    <x v="3"/>
    <x v="4"/>
    <x v="1"/>
    <n v="6290"/>
    <n v="30"/>
    <x v="0"/>
    <x v="3"/>
    <x v="0"/>
    <x v="1"/>
    <x v="0"/>
    <x v="6"/>
    <x v="1"/>
    <x v="7"/>
    <x v="12"/>
    <x v="3"/>
    <x v="0"/>
    <x v="2"/>
    <x v="15"/>
    <x v="0"/>
    <x v="1"/>
    <x v="0"/>
    <d v="2015-02-21T00:00:00"/>
    <m/>
    <s v="Hyderabad"/>
    <s v="Telangana"/>
    <n v="0"/>
    <s v="Hyderabad"/>
    <n v="6290"/>
  </r>
  <r>
    <x v="1734"/>
    <x v="8"/>
    <x v="1"/>
    <s v="Operations"/>
    <x v="5"/>
    <x v="1"/>
    <x v="5"/>
    <x v="2"/>
    <n v="5645"/>
    <n v="58"/>
    <x v="0"/>
    <x v="2"/>
    <x v="1"/>
    <x v="2"/>
    <x v="1"/>
    <x v="1"/>
    <x v="5"/>
    <x v="2"/>
    <x v="6"/>
    <x v="4"/>
    <x v="1"/>
    <x v="0"/>
    <x v="6"/>
    <x v="2"/>
    <x v="1"/>
    <x v="1"/>
    <d v="2016-02-16T00:00:00"/>
    <d v="2021-02-13T00:00:00"/>
    <s v="Kochi"/>
    <s v="Kerala"/>
    <n v="0"/>
    <s v="Kochi"/>
    <n v="5645"/>
  </r>
  <r>
    <x v="1735"/>
    <x v="6"/>
    <x v="0"/>
    <s v="IT"/>
    <x v="6"/>
    <x v="1"/>
    <x v="5"/>
    <x v="3"/>
    <n v="12174"/>
    <n v="36"/>
    <x v="0"/>
    <x v="3"/>
    <x v="3"/>
    <x v="2"/>
    <x v="0"/>
    <x v="6"/>
    <x v="6"/>
    <x v="3"/>
    <x v="29"/>
    <x v="2"/>
    <x v="0"/>
    <x v="0"/>
    <x v="11"/>
    <x v="0"/>
    <x v="3"/>
    <x v="1"/>
    <d v="2021-10-29T00:00:00"/>
    <d v="2023-04-05T00:00:00"/>
    <s v="Pune"/>
    <s v="Maharashtra"/>
    <n v="0"/>
    <s v="Pune"/>
    <n v="12174"/>
  </r>
  <r>
    <x v="1736"/>
    <x v="26"/>
    <x v="1"/>
    <s v="Operations"/>
    <x v="5"/>
    <x v="1"/>
    <x v="2"/>
    <x v="0"/>
    <n v="5927"/>
    <n v="54"/>
    <x v="0"/>
    <x v="1"/>
    <x v="0"/>
    <x v="3"/>
    <x v="7"/>
    <x v="2"/>
    <x v="5"/>
    <x v="4"/>
    <x v="8"/>
    <x v="5"/>
    <x v="0"/>
    <x v="0"/>
    <x v="13"/>
    <x v="0"/>
    <x v="3"/>
    <x v="0"/>
    <d v="2021-06-30T00:00:00"/>
    <m/>
    <s v="Delhi"/>
    <s v="Delhi"/>
    <n v="0"/>
    <s v="Delhi"/>
    <n v="5927"/>
  </r>
  <r>
    <x v="1737"/>
    <x v="30"/>
    <x v="0"/>
    <s v="Sales"/>
    <x v="4"/>
    <x v="1"/>
    <x v="3"/>
    <x v="0"/>
    <n v="8453"/>
    <n v="118"/>
    <x v="0"/>
    <x v="0"/>
    <x v="2"/>
    <x v="3"/>
    <x v="2"/>
    <x v="2"/>
    <x v="2"/>
    <x v="0"/>
    <x v="18"/>
    <x v="4"/>
    <x v="0"/>
    <x v="1"/>
    <x v="8"/>
    <x v="0"/>
    <x v="2"/>
    <x v="0"/>
    <d v="2017-09-09T00:00:00"/>
    <m/>
    <s v="Ahmedabad"/>
    <s v="Gujarat"/>
    <n v="0"/>
    <s v="Ahmedabad"/>
    <n v="8453"/>
  </r>
  <r>
    <x v="1738"/>
    <x v="1"/>
    <x v="0"/>
    <s v="Human Resources"/>
    <x v="13"/>
    <x v="0"/>
    <x v="2"/>
    <x v="0"/>
    <n v="7963"/>
    <n v="65"/>
    <x v="0"/>
    <x v="1"/>
    <x v="2"/>
    <x v="3"/>
    <x v="2"/>
    <x v="2"/>
    <x v="2"/>
    <x v="0"/>
    <x v="7"/>
    <x v="3"/>
    <x v="1"/>
    <x v="0"/>
    <x v="15"/>
    <x v="0"/>
    <x v="2"/>
    <x v="0"/>
    <d v="2019-11-14T00:00:00"/>
    <m/>
    <s v="Pune"/>
    <s v="Maharashtra"/>
    <n v="0"/>
    <s v="Pune"/>
    <n v="7963"/>
  </r>
  <r>
    <x v="1739"/>
    <x v="13"/>
    <x v="0"/>
    <s v="IT"/>
    <x v="0"/>
    <x v="1"/>
    <x v="4"/>
    <x v="1"/>
    <n v="8280"/>
    <n v="71"/>
    <x v="1"/>
    <x v="3"/>
    <x v="1"/>
    <x v="1"/>
    <x v="2"/>
    <x v="2"/>
    <x v="2"/>
    <x v="0"/>
    <x v="8"/>
    <x v="1"/>
    <x v="0"/>
    <x v="0"/>
    <x v="29"/>
    <x v="0"/>
    <x v="0"/>
    <x v="0"/>
    <d v="2025-06-05T00:00:00"/>
    <m/>
    <s v="Kolkata"/>
    <s v="West Bengal"/>
    <n v="0"/>
    <s v="Kolkata"/>
    <n v="8280"/>
  </r>
  <r>
    <x v="1740"/>
    <x v="14"/>
    <x v="0"/>
    <s v="Research &amp; Development"/>
    <x v="9"/>
    <x v="3"/>
    <x v="1"/>
    <x v="0"/>
    <n v="11164"/>
    <n v="62"/>
    <x v="0"/>
    <x v="3"/>
    <x v="2"/>
    <x v="0"/>
    <x v="10"/>
    <x v="1"/>
    <x v="3"/>
    <x v="0"/>
    <x v="29"/>
    <x v="2"/>
    <x v="0"/>
    <x v="0"/>
    <x v="11"/>
    <x v="0"/>
    <x v="3"/>
    <x v="0"/>
    <d v="2023-12-13T00:00:00"/>
    <m/>
    <s v="Hyderabad"/>
    <s v="Telangana"/>
    <n v="0"/>
    <s v="Hyderabad"/>
    <n v="11164"/>
  </r>
  <r>
    <x v="1741"/>
    <x v="7"/>
    <x v="0"/>
    <s v="Research &amp; Development"/>
    <x v="10"/>
    <x v="0"/>
    <x v="0"/>
    <x v="0"/>
    <n v="8102"/>
    <n v="92"/>
    <x v="0"/>
    <x v="1"/>
    <x v="2"/>
    <x v="0"/>
    <x v="1"/>
    <x v="2"/>
    <x v="1"/>
    <x v="2"/>
    <x v="1"/>
    <x v="5"/>
    <x v="0"/>
    <x v="0"/>
    <x v="18"/>
    <x v="0"/>
    <x v="3"/>
    <x v="1"/>
    <d v="2019-07-02T00:00:00"/>
    <d v="2024-12-02T00:00:00"/>
    <s v="Chennai"/>
    <s v="Tamil Nadu"/>
    <n v="0"/>
    <s v="Chennai"/>
    <n v="8102"/>
  </r>
  <r>
    <x v="1742"/>
    <x v="31"/>
    <x v="1"/>
    <s v="Sales"/>
    <x v="13"/>
    <x v="2"/>
    <x v="4"/>
    <x v="2"/>
    <n v="5491"/>
    <n v="61"/>
    <x v="0"/>
    <x v="0"/>
    <x v="0"/>
    <x v="0"/>
    <x v="3"/>
    <x v="3"/>
    <x v="3"/>
    <x v="6"/>
    <x v="9"/>
    <x v="3"/>
    <x v="0"/>
    <x v="0"/>
    <x v="15"/>
    <x v="0"/>
    <x v="1"/>
    <x v="0"/>
    <d v="2020-12-28T00:00:00"/>
    <m/>
    <s v="Bengaluru"/>
    <s v="Karnataka"/>
    <n v="0"/>
    <s v="Bengaluru"/>
    <n v="5491"/>
  </r>
  <r>
    <x v="1743"/>
    <x v="21"/>
    <x v="1"/>
    <s v="Operations"/>
    <x v="5"/>
    <x v="0"/>
    <x v="3"/>
    <x v="3"/>
    <n v="11392"/>
    <n v="52"/>
    <x v="0"/>
    <x v="3"/>
    <x v="1"/>
    <x v="1"/>
    <x v="11"/>
    <x v="2"/>
    <x v="2"/>
    <x v="5"/>
    <x v="34"/>
    <x v="5"/>
    <x v="1"/>
    <x v="0"/>
    <x v="12"/>
    <x v="1"/>
    <x v="0"/>
    <x v="0"/>
    <d v="2022-10-02T00:00:00"/>
    <m/>
    <s v="Mumbai"/>
    <s v="Maharashtra"/>
    <n v="0"/>
    <s v="Mumbai"/>
    <n v="11392"/>
  </r>
  <r>
    <x v="1744"/>
    <x v="39"/>
    <x v="1"/>
    <s v="Finance"/>
    <x v="14"/>
    <x v="0"/>
    <x v="5"/>
    <x v="3"/>
    <n v="12330"/>
    <n v="26"/>
    <x v="0"/>
    <x v="3"/>
    <x v="3"/>
    <x v="1"/>
    <x v="2"/>
    <x v="2"/>
    <x v="2"/>
    <x v="0"/>
    <x v="15"/>
    <x v="3"/>
    <x v="0"/>
    <x v="2"/>
    <x v="21"/>
    <x v="2"/>
    <x v="1"/>
    <x v="0"/>
    <d v="2022-11-13T00:00:00"/>
    <m/>
    <s v="Chennai"/>
    <s v="Tamil Nadu"/>
    <n v="0"/>
    <s v="Chennai"/>
    <n v="12330"/>
  </r>
  <r>
    <x v="1745"/>
    <x v="26"/>
    <x v="1"/>
    <s v="Finance"/>
    <x v="14"/>
    <x v="1"/>
    <x v="3"/>
    <x v="3"/>
    <n v="11431"/>
    <n v="84"/>
    <x v="0"/>
    <x v="3"/>
    <x v="1"/>
    <x v="3"/>
    <x v="7"/>
    <x v="5"/>
    <x v="5"/>
    <x v="4"/>
    <x v="30"/>
    <x v="6"/>
    <x v="0"/>
    <x v="0"/>
    <x v="17"/>
    <x v="2"/>
    <x v="1"/>
    <x v="1"/>
    <d v="2016-08-21T00:00:00"/>
    <d v="2025-03-12T00:00:00"/>
    <s v="Pune"/>
    <s v="Maharashtra"/>
    <n v="0"/>
    <s v="Pune"/>
    <n v="11431"/>
  </r>
  <r>
    <x v="1746"/>
    <x v="14"/>
    <x v="0"/>
    <s v="IT"/>
    <x v="7"/>
    <x v="1"/>
    <x v="0"/>
    <x v="0"/>
    <n v="10595"/>
    <n v="100"/>
    <x v="0"/>
    <x v="0"/>
    <x v="0"/>
    <x v="3"/>
    <x v="2"/>
    <x v="2"/>
    <x v="2"/>
    <x v="0"/>
    <x v="11"/>
    <x v="6"/>
    <x v="1"/>
    <x v="0"/>
    <x v="24"/>
    <x v="1"/>
    <x v="1"/>
    <x v="0"/>
    <d v="2018-01-31T00:00:00"/>
    <m/>
    <s v="Pune"/>
    <s v="Maharashtra"/>
    <n v="0"/>
    <s v="Pune"/>
    <n v="10595"/>
  </r>
  <r>
    <x v="1747"/>
    <x v="14"/>
    <x v="1"/>
    <s v="Human Resources"/>
    <x v="12"/>
    <x v="0"/>
    <x v="5"/>
    <x v="1"/>
    <n v="7639"/>
    <n v="65"/>
    <x v="0"/>
    <x v="3"/>
    <x v="2"/>
    <x v="2"/>
    <x v="13"/>
    <x v="7"/>
    <x v="4"/>
    <x v="6"/>
    <x v="6"/>
    <x v="2"/>
    <x v="1"/>
    <x v="0"/>
    <x v="11"/>
    <x v="2"/>
    <x v="1"/>
    <x v="0"/>
    <d v="2020-03-15T00:00:00"/>
    <m/>
    <s v="Pune"/>
    <s v="Maharashtra"/>
    <n v="0"/>
    <s v="Pune"/>
    <n v="7639"/>
  </r>
  <r>
    <x v="1748"/>
    <x v="36"/>
    <x v="0"/>
    <s v="Research &amp; Development"/>
    <x v="10"/>
    <x v="1"/>
    <x v="2"/>
    <x v="1"/>
    <n v="5755"/>
    <n v="54"/>
    <x v="0"/>
    <x v="0"/>
    <x v="2"/>
    <x v="2"/>
    <x v="7"/>
    <x v="2"/>
    <x v="3"/>
    <x v="4"/>
    <x v="1"/>
    <x v="3"/>
    <x v="0"/>
    <x v="0"/>
    <x v="13"/>
    <x v="0"/>
    <x v="0"/>
    <x v="0"/>
    <d v="2024-12-07T00:00:00"/>
    <m/>
    <s v="Bengaluru"/>
    <s v="Karnataka"/>
    <n v="0"/>
    <s v="Bengaluru"/>
    <n v="5755"/>
  </r>
  <r>
    <x v="1749"/>
    <x v="2"/>
    <x v="1"/>
    <s v="Research &amp; Development"/>
    <x v="1"/>
    <x v="1"/>
    <x v="2"/>
    <x v="2"/>
    <n v="6037"/>
    <n v="104"/>
    <x v="1"/>
    <x v="2"/>
    <x v="0"/>
    <x v="0"/>
    <x v="2"/>
    <x v="2"/>
    <x v="2"/>
    <x v="0"/>
    <x v="18"/>
    <x v="1"/>
    <x v="0"/>
    <x v="0"/>
    <x v="10"/>
    <x v="1"/>
    <x v="0"/>
    <x v="0"/>
    <d v="2016-02-24T00:00:00"/>
    <m/>
    <s v="Mumbai"/>
    <s v="Maharashtra"/>
    <n v="0"/>
    <s v="Mumbai"/>
    <n v="6037"/>
  </r>
  <r>
    <x v="1750"/>
    <x v="15"/>
    <x v="1"/>
    <s v="Finance"/>
    <x v="3"/>
    <x v="1"/>
    <x v="2"/>
    <x v="0"/>
    <n v="10543"/>
    <n v="115"/>
    <x v="0"/>
    <x v="0"/>
    <x v="3"/>
    <x v="2"/>
    <x v="13"/>
    <x v="4"/>
    <x v="1"/>
    <x v="8"/>
    <x v="15"/>
    <x v="4"/>
    <x v="0"/>
    <x v="0"/>
    <x v="1"/>
    <x v="0"/>
    <x v="0"/>
    <x v="0"/>
    <d v="2022-12-16T00:00:00"/>
    <m/>
    <s v="Hyderabad"/>
    <s v="Telangana"/>
    <n v="0"/>
    <s v="Hyderabad"/>
    <n v="10543"/>
  </r>
  <r>
    <x v="1751"/>
    <x v="29"/>
    <x v="0"/>
    <s v="Sales"/>
    <x v="4"/>
    <x v="1"/>
    <x v="2"/>
    <x v="2"/>
    <n v="5725"/>
    <n v="66"/>
    <x v="0"/>
    <x v="2"/>
    <x v="1"/>
    <x v="3"/>
    <x v="9"/>
    <x v="3"/>
    <x v="2"/>
    <x v="0"/>
    <x v="18"/>
    <x v="0"/>
    <x v="0"/>
    <x v="0"/>
    <x v="12"/>
    <x v="1"/>
    <x v="0"/>
    <x v="0"/>
    <d v="2019-06-22T00:00:00"/>
    <m/>
    <s v="Kochi"/>
    <s v="Kerala"/>
    <n v="0"/>
    <s v="Kochi"/>
    <n v="5725"/>
  </r>
  <r>
    <x v="1752"/>
    <x v="20"/>
    <x v="1"/>
    <s v="Operations"/>
    <x v="5"/>
    <x v="0"/>
    <x v="0"/>
    <x v="3"/>
    <n v="8971"/>
    <n v="44"/>
    <x v="0"/>
    <x v="0"/>
    <x v="2"/>
    <x v="0"/>
    <x v="2"/>
    <x v="2"/>
    <x v="2"/>
    <x v="0"/>
    <x v="30"/>
    <x v="1"/>
    <x v="1"/>
    <x v="0"/>
    <x v="27"/>
    <x v="0"/>
    <x v="1"/>
    <x v="0"/>
    <d v="2019-06-05T00:00:00"/>
    <m/>
    <s v="Delhi"/>
    <s v="Delhi"/>
    <n v="0"/>
    <s v="Delhi"/>
    <n v="8971"/>
  </r>
  <r>
    <x v="1753"/>
    <x v="34"/>
    <x v="1"/>
    <s v="IT"/>
    <x v="6"/>
    <x v="1"/>
    <x v="5"/>
    <x v="1"/>
    <n v="6626"/>
    <n v="89"/>
    <x v="0"/>
    <x v="2"/>
    <x v="2"/>
    <x v="2"/>
    <x v="2"/>
    <x v="2"/>
    <x v="2"/>
    <x v="0"/>
    <x v="2"/>
    <x v="2"/>
    <x v="0"/>
    <x v="0"/>
    <x v="16"/>
    <x v="2"/>
    <x v="0"/>
    <x v="0"/>
    <d v="2021-03-01T00:00:00"/>
    <m/>
    <s v="Delhi"/>
    <s v="Delhi"/>
    <n v="0"/>
    <s v="Delhi"/>
    <n v="6626"/>
  </r>
  <r>
    <x v="1754"/>
    <x v="22"/>
    <x v="0"/>
    <s v="Research &amp; Development"/>
    <x v="9"/>
    <x v="0"/>
    <x v="4"/>
    <x v="2"/>
    <n v="5944"/>
    <n v="84"/>
    <x v="0"/>
    <x v="1"/>
    <x v="3"/>
    <x v="3"/>
    <x v="6"/>
    <x v="5"/>
    <x v="2"/>
    <x v="1"/>
    <x v="6"/>
    <x v="2"/>
    <x v="0"/>
    <x v="0"/>
    <x v="15"/>
    <x v="0"/>
    <x v="0"/>
    <x v="0"/>
    <d v="2017-03-06T00:00:00"/>
    <m/>
    <s v="Kochi"/>
    <s v="Kerala"/>
    <n v="0"/>
    <s v="Kochi"/>
    <n v="5944"/>
  </r>
  <r>
    <x v="1755"/>
    <x v="28"/>
    <x v="1"/>
    <s v="Human Resources"/>
    <x v="13"/>
    <x v="1"/>
    <x v="4"/>
    <x v="2"/>
    <n v="4501"/>
    <n v="56"/>
    <x v="0"/>
    <x v="1"/>
    <x v="0"/>
    <x v="3"/>
    <x v="8"/>
    <x v="1"/>
    <x v="4"/>
    <x v="0"/>
    <x v="19"/>
    <x v="6"/>
    <x v="0"/>
    <x v="0"/>
    <x v="12"/>
    <x v="0"/>
    <x v="2"/>
    <x v="0"/>
    <d v="2021-12-16T00:00:00"/>
    <m/>
    <s v="Mumbai"/>
    <s v="Maharashtra"/>
    <n v="0"/>
    <s v="Mumbai"/>
    <n v="4501"/>
  </r>
  <r>
    <x v="1756"/>
    <x v="38"/>
    <x v="0"/>
    <s v="Sales"/>
    <x v="8"/>
    <x v="0"/>
    <x v="1"/>
    <x v="0"/>
    <n v="8739"/>
    <n v="101"/>
    <x v="0"/>
    <x v="0"/>
    <x v="3"/>
    <x v="1"/>
    <x v="9"/>
    <x v="2"/>
    <x v="1"/>
    <x v="1"/>
    <x v="30"/>
    <x v="5"/>
    <x v="0"/>
    <x v="0"/>
    <x v="22"/>
    <x v="1"/>
    <x v="1"/>
    <x v="1"/>
    <d v="2020-06-02T00:00:00"/>
    <d v="2020-11-09T00:00:00"/>
    <s v="Bengaluru"/>
    <s v="Karnataka"/>
    <n v="0"/>
    <s v="Bengaluru"/>
    <n v="8739"/>
  </r>
  <r>
    <x v="1757"/>
    <x v="35"/>
    <x v="0"/>
    <s v="Operations"/>
    <x v="5"/>
    <x v="1"/>
    <x v="1"/>
    <x v="2"/>
    <n v="5495"/>
    <n v="44"/>
    <x v="1"/>
    <x v="1"/>
    <x v="2"/>
    <x v="1"/>
    <x v="7"/>
    <x v="3"/>
    <x v="5"/>
    <x v="4"/>
    <x v="17"/>
    <x v="6"/>
    <x v="0"/>
    <x v="0"/>
    <x v="14"/>
    <x v="0"/>
    <x v="2"/>
    <x v="0"/>
    <d v="2019-05-09T00:00:00"/>
    <m/>
    <s v="Kochi"/>
    <s v="Kerala"/>
    <n v="0"/>
    <s v="Kochi"/>
    <n v="5495"/>
  </r>
  <r>
    <x v="1758"/>
    <x v="14"/>
    <x v="0"/>
    <s v="Operations"/>
    <x v="11"/>
    <x v="3"/>
    <x v="5"/>
    <x v="2"/>
    <n v="7539"/>
    <n v="29"/>
    <x v="0"/>
    <x v="1"/>
    <x v="3"/>
    <x v="1"/>
    <x v="8"/>
    <x v="0"/>
    <x v="3"/>
    <x v="2"/>
    <x v="11"/>
    <x v="5"/>
    <x v="0"/>
    <x v="0"/>
    <x v="12"/>
    <x v="0"/>
    <x v="2"/>
    <x v="0"/>
    <d v="2016-08-11T00:00:00"/>
    <m/>
    <s v="Kolkata"/>
    <s v="West Bengal"/>
    <n v="0"/>
    <s v="Kolkata"/>
    <n v="7539"/>
  </r>
  <r>
    <x v="1759"/>
    <x v="30"/>
    <x v="0"/>
    <s v="Operations"/>
    <x v="2"/>
    <x v="0"/>
    <x v="4"/>
    <x v="2"/>
    <n v="5216"/>
    <n v="45"/>
    <x v="0"/>
    <x v="0"/>
    <x v="0"/>
    <x v="1"/>
    <x v="0"/>
    <x v="6"/>
    <x v="2"/>
    <x v="3"/>
    <x v="10"/>
    <x v="3"/>
    <x v="1"/>
    <x v="2"/>
    <x v="22"/>
    <x v="0"/>
    <x v="0"/>
    <x v="0"/>
    <d v="2016-09-30T00:00:00"/>
    <m/>
    <s v="Mumbai"/>
    <s v="Maharashtra"/>
    <n v="0"/>
    <s v="Mumbai"/>
    <n v="5216"/>
  </r>
  <r>
    <x v="1760"/>
    <x v="35"/>
    <x v="0"/>
    <s v="Research &amp; Development"/>
    <x v="10"/>
    <x v="1"/>
    <x v="2"/>
    <x v="1"/>
    <n v="7497"/>
    <n v="95"/>
    <x v="0"/>
    <x v="3"/>
    <x v="1"/>
    <x v="2"/>
    <x v="6"/>
    <x v="7"/>
    <x v="5"/>
    <x v="6"/>
    <x v="12"/>
    <x v="2"/>
    <x v="0"/>
    <x v="0"/>
    <x v="3"/>
    <x v="2"/>
    <x v="0"/>
    <x v="0"/>
    <d v="2017-03-29T00:00:00"/>
    <m/>
    <s v="Kochi"/>
    <s v="Kerala"/>
    <n v="0"/>
    <s v="Kochi"/>
    <n v="7497"/>
  </r>
  <r>
    <x v="1761"/>
    <x v="35"/>
    <x v="1"/>
    <s v="Sales"/>
    <x v="13"/>
    <x v="0"/>
    <x v="3"/>
    <x v="3"/>
    <n v="11310"/>
    <n v="78"/>
    <x v="0"/>
    <x v="1"/>
    <x v="3"/>
    <x v="0"/>
    <x v="9"/>
    <x v="2"/>
    <x v="2"/>
    <x v="1"/>
    <x v="13"/>
    <x v="3"/>
    <x v="0"/>
    <x v="0"/>
    <x v="18"/>
    <x v="0"/>
    <x v="2"/>
    <x v="0"/>
    <d v="2022-04-04T00:00:00"/>
    <m/>
    <s v="Coimbatore"/>
    <s v="Tamil Nadu"/>
    <n v="0"/>
    <s v="Coimbatore"/>
    <n v="11310"/>
  </r>
  <r>
    <x v="1762"/>
    <x v="39"/>
    <x v="0"/>
    <s v="Sales"/>
    <x v="4"/>
    <x v="1"/>
    <x v="2"/>
    <x v="1"/>
    <n v="8628"/>
    <n v="90"/>
    <x v="0"/>
    <x v="1"/>
    <x v="3"/>
    <x v="1"/>
    <x v="1"/>
    <x v="3"/>
    <x v="3"/>
    <x v="2"/>
    <x v="10"/>
    <x v="4"/>
    <x v="0"/>
    <x v="0"/>
    <x v="18"/>
    <x v="0"/>
    <x v="3"/>
    <x v="0"/>
    <d v="2019-04-23T00:00:00"/>
    <m/>
    <s v="Chennai"/>
    <s v="Tamil Nadu"/>
    <n v="0"/>
    <s v="Chennai"/>
    <n v="8628"/>
  </r>
  <r>
    <x v="1763"/>
    <x v="29"/>
    <x v="0"/>
    <s v="Sales"/>
    <x v="13"/>
    <x v="0"/>
    <x v="5"/>
    <x v="1"/>
    <n v="6979"/>
    <n v="71"/>
    <x v="0"/>
    <x v="3"/>
    <x v="3"/>
    <x v="1"/>
    <x v="3"/>
    <x v="4"/>
    <x v="5"/>
    <x v="8"/>
    <x v="11"/>
    <x v="0"/>
    <x v="0"/>
    <x v="0"/>
    <x v="22"/>
    <x v="0"/>
    <x v="0"/>
    <x v="0"/>
    <d v="2015-02-17T00:00:00"/>
    <m/>
    <s v="Bengaluru"/>
    <s v="Karnataka"/>
    <n v="0"/>
    <s v="Bengaluru"/>
    <n v="6979"/>
  </r>
  <r>
    <x v="1764"/>
    <x v="33"/>
    <x v="1"/>
    <s v="Sales"/>
    <x v="4"/>
    <x v="0"/>
    <x v="4"/>
    <x v="2"/>
    <n v="5622"/>
    <n v="36"/>
    <x v="0"/>
    <x v="0"/>
    <x v="1"/>
    <x v="2"/>
    <x v="12"/>
    <x v="2"/>
    <x v="1"/>
    <x v="3"/>
    <x v="31"/>
    <x v="1"/>
    <x v="0"/>
    <x v="2"/>
    <x v="22"/>
    <x v="0"/>
    <x v="3"/>
    <x v="1"/>
    <d v="2024-08-12T00:00:00"/>
    <d v="2025-05-15T00:00:00"/>
    <s v="Coimbatore"/>
    <s v="Tamil Nadu"/>
    <n v="0"/>
    <s v="Coimbatore"/>
    <n v="5622"/>
  </r>
  <r>
    <x v="1765"/>
    <x v="6"/>
    <x v="0"/>
    <s v="Sales"/>
    <x v="13"/>
    <x v="1"/>
    <x v="4"/>
    <x v="2"/>
    <n v="6392"/>
    <n v="91"/>
    <x v="0"/>
    <x v="3"/>
    <x v="1"/>
    <x v="3"/>
    <x v="4"/>
    <x v="6"/>
    <x v="3"/>
    <x v="3"/>
    <x v="29"/>
    <x v="0"/>
    <x v="1"/>
    <x v="0"/>
    <x v="11"/>
    <x v="1"/>
    <x v="3"/>
    <x v="0"/>
    <d v="2023-11-24T00:00:00"/>
    <m/>
    <s v="Pune"/>
    <s v="Maharashtra"/>
    <n v="0"/>
    <s v="Pune"/>
    <n v="6392"/>
  </r>
  <r>
    <x v="1766"/>
    <x v="17"/>
    <x v="1"/>
    <s v="Operations"/>
    <x v="11"/>
    <x v="1"/>
    <x v="2"/>
    <x v="1"/>
    <n v="8571"/>
    <n v="88"/>
    <x v="0"/>
    <x v="0"/>
    <x v="2"/>
    <x v="2"/>
    <x v="5"/>
    <x v="1"/>
    <x v="2"/>
    <x v="5"/>
    <x v="16"/>
    <x v="3"/>
    <x v="0"/>
    <x v="2"/>
    <x v="13"/>
    <x v="0"/>
    <x v="3"/>
    <x v="0"/>
    <d v="2022-09-16T00:00:00"/>
    <m/>
    <s v="Hyderabad"/>
    <s v="Telangana"/>
    <n v="0"/>
    <s v="Hyderabad"/>
    <n v="8571"/>
  </r>
  <r>
    <x v="1767"/>
    <x v="11"/>
    <x v="0"/>
    <s v="Sales"/>
    <x v="4"/>
    <x v="1"/>
    <x v="0"/>
    <x v="2"/>
    <n v="4482"/>
    <n v="105"/>
    <x v="1"/>
    <x v="2"/>
    <x v="2"/>
    <x v="2"/>
    <x v="4"/>
    <x v="6"/>
    <x v="3"/>
    <x v="3"/>
    <x v="27"/>
    <x v="5"/>
    <x v="0"/>
    <x v="1"/>
    <x v="26"/>
    <x v="0"/>
    <x v="0"/>
    <x v="0"/>
    <d v="2022-06-06T00:00:00"/>
    <m/>
    <s v="Delhi"/>
    <s v="Delhi"/>
    <n v="0"/>
    <s v="Delhi"/>
    <n v="4482"/>
  </r>
  <r>
    <x v="1768"/>
    <x v="34"/>
    <x v="1"/>
    <s v="Sales"/>
    <x v="8"/>
    <x v="0"/>
    <x v="1"/>
    <x v="2"/>
    <n v="6312"/>
    <n v="36"/>
    <x v="0"/>
    <x v="3"/>
    <x v="0"/>
    <x v="1"/>
    <x v="2"/>
    <x v="2"/>
    <x v="2"/>
    <x v="0"/>
    <x v="12"/>
    <x v="5"/>
    <x v="0"/>
    <x v="2"/>
    <x v="9"/>
    <x v="0"/>
    <x v="1"/>
    <x v="0"/>
    <d v="2022-03-10T00:00:00"/>
    <m/>
    <s v="Delhi"/>
    <s v="Delhi"/>
    <n v="0"/>
    <s v="Delhi"/>
    <n v="6312"/>
  </r>
  <r>
    <x v="1769"/>
    <x v="18"/>
    <x v="1"/>
    <s v="IT"/>
    <x v="7"/>
    <x v="0"/>
    <x v="0"/>
    <x v="2"/>
    <n v="4734"/>
    <n v="28"/>
    <x v="0"/>
    <x v="1"/>
    <x v="3"/>
    <x v="0"/>
    <x v="2"/>
    <x v="2"/>
    <x v="2"/>
    <x v="0"/>
    <x v="22"/>
    <x v="1"/>
    <x v="0"/>
    <x v="0"/>
    <x v="6"/>
    <x v="1"/>
    <x v="0"/>
    <x v="0"/>
    <d v="2023-07-08T00:00:00"/>
    <m/>
    <s v="Kolkata"/>
    <s v="West Bengal"/>
    <n v="0"/>
    <s v="Kolkata"/>
    <n v="4734"/>
  </r>
  <r>
    <x v="1770"/>
    <x v="36"/>
    <x v="0"/>
    <s v="Human Resources"/>
    <x v="12"/>
    <x v="2"/>
    <x v="3"/>
    <x v="1"/>
    <n v="4806"/>
    <n v="53"/>
    <x v="0"/>
    <x v="0"/>
    <x v="0"/>
    <x v="3"/>
    <x v="1"/>
    <x v="5"/>
    <x v="5"/>
    <x v="3"/>
    <x v="30"/>
    <x v="5"/>
    <x v="0"/>
    <x v="0"/>
    <x v="13"/>
    <x v="0"/>
    <x v="3"/>
    <x v="1"/>
    <d v="2025-03-11T00:00:00"/>
    <d v="2026-06-30T00:00:00"/>
    <s v="Kolkata"/>
    <s v="West Bengal"/>
    <n v="0"/>
    <s v="Kolkata"/>
    <n v="4806"/>
  </r>
  <r>
    <x v="1771"/>
    <x v="6"/>
    <x v="0"/>
    <s v="IT"/>
    <x v="6"/>
    <x v="1"/>
    <x v="0"/>
    <x v="0"/>
    <n v="9703"/>
    <n v="100"/>
    <x v="0"/>
    <x v="0"/>
    <x v="1"/>
    <x v="3"/>
    <x v="11"/>
    <x v="3"/>
    <x v="4"/>
    <x v="2"/>
    <x v="21"/>
    <x v="6"/>
    <x v="0"/>
    <x v="0"/>
    <x v="24"/>
    <x v="0"/>
    <x v="3"/>
    <x v="0"/>
    <d v="2025-09-17T00:00:00"/>
    <m/>
    <s v="Chennai"/>
    <s v="Tamil Nadu"/>
    <n v="0"/>
    <s v="Chennai"/>
    <n v="9703"/>
  </r>
  <r>
    <x v="1772"/>
    <x v="2"/>
    <x v="0"/>
    <s v="Finance"/>
    <x v="3"/>
    <x v="1"/>
    <x v="3"/>
    <x v="2"/>
    <n v="6462"/>
    <n v="34"/>
    <x v="0"/>
    <x v="1"/>
    <x v="0"/>
    <x v="3"/>
    <x v="7"/>
    <x v="2"/>
    <x v="3"/>
    <x v="0"/>
    <x v="12"/>
    <x v="0"/>
    <x v="0"/>
    <x v="0"/>
    <x v="1"/>
    <x v="0"/>
    <x v="0"/>
    <x v="0"/>
    <d v="2018-03-05T00:00:00"/>
    <m/>
    <s v="Mumbai"/>
    <s v="Maharashtra"/>
    <n v="0"/>
    <s v="Mumbai"/>
    <n v="6462"/>
  </r>
  <r>
    <x v="1773"/>
    <x v="23"/>
    <x v="1"/>
    <s v="Operations"/>
    <x v="11"/>
    <x v="0"/>
    <x v="4"/>
    <x v="0"/>
    <n v="8673"/>
    <n v="106"/>
    <x v="0"/>
    <x v="3"/>
    <x v="1"/>
    <x v="2"/>
    <x v="4"/>
    <x v="6"/>
    <x v="3"/>
    <x v="3"/>
    <x v="27"/>
    <x v="6"/>
    <x v="0"/>
    <x v="2"/>
    <x v="9"/>
    <x v="0"/>
    <x v="1"/>
    <x v="0"/>
    <d v="2018-08-07T00:00:00"/>
    <m/>
    <s v="Kochi"/>
    <s v="Kerala"/>
    <n v="0"/>
    <s v="Kochi"/>
    <n v="8673"/>
  </r>
  <r>
    <x v="1774"/>
    <x v="11"/>
    <x v="1"/>
    <s v="Finance"/>
    <x v="14"/>
    <x v="1"/>
    <x v="2"/>
    <x v="0"/>
    <n v="8886"/>
    <n v="114"/>
    <x v="0"/>
    <x v="2"/>
    <x v="3"/>
    <x v="0"/>
    <x v="2"/>
    <x v="2"/>
    <x v="2"/>
    <x v="0"/>
    <x v="1"/>
    <x v="2"/>
    <x v="0"/>
    <x v="0"/>
    <x v="26"/>
    <x v="2"/>
    <x v="0"/>
    <x v="0"/>
    <d v="2016-11-01T00:00:00"/>
    <m/>
    <s v="Pune"/>
    <s v="Maharashtra"/>
    <n v="0"/>
    <s v="Pune"/>
    <n v="8886"/>
  </r>
  <r>
    <x v="1775"/>
    <x v="11"/>
    <x v="0"/>
    <s v="Human Resources"/>
    <x v="13"/>
    <x v="1"/>
    <x v="4"/>
    <x v="3"/>
    <n v="11730"/>
    <n v="92"/>
    <x v="1"/>
    <x v="0"/>
    <x v="2"/>
    <x v="2"/>
    <x v="2"/>
    <x v="2"/>
    <x v="2"/>
    <x v="0"/>
    <x v="7"/>
    <x v="4"/>
    <x v="0"/>
    <x v="0"/>
    <x v="8"/>
    <x v="0"/>
    <x v="0"/>
    <x v="0"/>
    <d v="2020-11-10T00:00:00"/>
    <m/>
    <s v="Mumbai"/>
    <s v="Maharashtra"/>
    <n v="0"/>
    <s v="Mumbai"/>
    <n v="11730"/>
  </r>
  <r>
    <x v="1776"/>
    <x v="9"/>
    <x v="0"/>
    <s v="Finance"/>
    <x v="3"/>
    <x v="0"/>
    <x v="0"/>
    <x v="2"/>
    <n v="4477"/>
    <n v="116"/>
    <x v="1"/>
    <x v="0"/>
    <x v="0"/>
    <x v="3"/>
    <x v="8"/>
    <x v="6"/>
    <x v="5"/>
    <x v="1"/>
    <x v="20"/>
    <x v="1"/>
    <x v="0"/>
    <x v="0"/>
    <x v="8"/>
    <x v="0"/>
    <x v="0"/>
    <x v="0"/>
    <d v="2019-07-23T00:00:00"/>
    <m/>
    <s v="Coimbatore"/>
    <s v="Tamil Nadu"/>
    <n v="0"/>
    <s v="Coimbatore"/>
    <n v="4477"/>
  </r>
  <r>
    <x v="1777"/>
    <x v="3"/>
    <x v="1"/>
    <s v="Research &amp; Development"/>
    <x v="1"/>
    <x v="1"/>
    <x v="0"/>
    <x v="0"/>
    <n v="8809"/>
    <n v="89"/>
    <x v="0"/>
    <x v="3"/>
    <x v="3"/>
    <x v="1"/>
    <x v="2"/>
    <x v="2"/>
    <x v="2"/>
    <x v="0"/>
    <x v="9"/>
    <x v="4"/>
    <x v="1"/>
    <x v="0"/>
    <x v="11"/>
    <x v="0"/>
    <x v="0"/>
    <x v="0"/>
    <d v="2021-12-16T00:00:00"/>
    <m/>
    <s v="Kochi"/>
    <s v="Kerala"/>
    <n v="0"/>
    <s v="Kochi"/>
    <n v="8809"/>
  </r>
  <r>
    <x v="1778"/>
    <x v="20"/>
    <x v="0"/>
    <s v="Research &amp; Development"/>
    <x v="10"/>
    <x v="0"/>
    <x v="1"/>
    <x v="3"/>
    <n v="11996"/>
    <n v="33"/>
    <x v="0"/>
    <x v="0"/>
    <x v="2"/>
    <x v="3"/>
    <x v="8"/>
    <x v="3"/>
    <x v="1"/>
    <x v="2"/>
    <x v="14"/>
    <x v="5"/>
    <x v="1"/>
    <x v="0"/>
    <x v="1"/>
    <x v="0"/>
    <x v="3"/>
    <x v="0"/>
    <d v="2021-10-22T00:00:00"/>
    <m/>
    <s v="Kolkata"/>
    <s v="West Bengal"/>
    <n v="0"/>
    <s v="Kolkata"/>
    <n v="11996"/>
  </r>
  <r>
    <x v="1779"/>
    <x v="25"/>
    <x v="1"/>
    <s v="Research &amp; Development"/>
    <x v="9"/>
    <x v="1"/>
    <x v="2"/>
    <x v="4"/>
    <n v="12064"/>
    <n v="114"/>
    <x v="0"/>
    <x v="2"/>
    <x v="3"/>
    <x v="3"/>
    <x v="2"/>
    <x v="2"/>
    <x v="2"/>
    <x v="0"/>
    <x v="21"/>
    <x v="4"/>
    <x v="0"/>
    <x v="0"/>
    <x v="10"/>
    <x v="2"/>
    <x v="3"/>
    <x v="0"/>
    <d v="2021-06-11T00:00:00"/>
    <m/>
    <s v="Bengaluru"/>
    <s v="Karnataka"/>
    <n v="0"/>
    <s v="Bengaluru"/>
    <n v="12064"/>
  </r>
  <r>
    <x v="1780"/>
    <x v="35"/>
    <x v="1"/>
    <s v="Sales"/>
    <x v="4"/>
    <x v="1"/>
    <x v="5"/>
    <x v="0"/>
    <n v="8592"/>
    <n v="100"/>
    <x v="1"/>
    <x v="3"/>
    <x v="3"/>
    <x v="3"/>
    <x v="10"/>
    <x v="1"/>
    <x v="3"/>
    <x v="7"/>
    <x v="17"/>
    <x v="4"/>
    <x v="0"/>
    <x v="0"/>
    <x v="6"/>
    <x v="1"/>
    <x v="2"/>
    <x v="0"/>
    <d v="2015-03-05T00:00:00"/>
    <m/>
    <s v="Mumbai"/>
    <s v="Maharashtra"/>
    <n v="0"/>
    <s v="Mumbai"/>
    <n v="8592"/>
  </r>
  <r>
    <x v="1781"/>
    <x v="27"/>
    <x v="0"/>
    <s v="IT"/>
    <x v="6"/>
    <x v="0"/>
    <x v="5"/>
    <x v="2"/>
    <n v="6916"/>
    <n v="109"/>
    <x v="1"/>
    <x v="3"/>
    <x v="3"/>
    <x v="2"/>
    <x v="4"/>
    <x v="6"/>
    <x v="2"/>
    <x v="3"/>
    <x v="29"/>
    <x v="1"/>
    <x v="0"/>
    <x v="2"/>
    <x v="19"/>
    <x v="0"/>
    <x v="3"/>
    <x v="1"/>
    <d v="2021-12-21T00:00:00"/>
    <d v="2022-08-31T00:00:00"/>
    <s v="Delhi"/>
    <s v="Delhi"/>
    <n v="0"/>
    <s v="Delhi"/>
    <n v="6916"/>
  </r>
  <r>
    <x v="1782"/>
    <x v="0"/>
    <x v="0"/>
    <s v="Research &amp; Development"/>
    <x v="1"/>
    <x v="1"/>
    <x v="2"/>
    <x v="3"/>
    <n v="12028"/>
    <n v="36"/>
    <x v="0"/>
    <x v="0"/>
    <x v="3"/>
    <x v="0"/>
    <x v="6"/>
    <x v="5"/>
    <x v="3"/>
    <x v="3"/>
    <x v="19"/>
    <x v="3"/>
    <x v="0"/>
    <x v="2"/>
    <x v="25"/>
    <x v="2"/>
    <x v="2"/>
    <x v="0"/>
    <d v="2016-08-06T00:00:00"/>
    <m/>
    <s v="Ahmedabad"/>
    <s v="Gujarat"/>
    <n v="0"/>
    <s v="Ahmedabad"/>
    <n v="12028"/>
  </r>
  <r>
    <x v="1783"/>
    <x v="8"/>
    <x v="0"/>
    <s v="Sales"/>
    <x v="4"/>
    <x v="1"/>
    <x v="5"/>
    <x v="0"/>
    <n v="9619"/>
    <n v="59"/>
    <x v="0"/>
    <x v="0"/>
    <x v="3"/>
    <x v="3"/>
    <x v="9"/>
    <x v="2"/>
    <x v="2"/>
    <x v="1"/>
    <x v="24"/>
    <x v="2"/>
    <x v="0"/>
    <x v="0"/>
    <x v="25"/>
    <x v="1"/>
    <x v="1"/>
    <x v="0"/>
    <d v="2025-05-12T00:00:00"/>
    <m/>
    <s v="Mumbai"/>
    <s v="Maharashtra"/>
    <n v="0"/>
    <s v="Mumbai"/>
    <n v="9619"/>
  </r>
  <r>
    <x v="1784"/>
    <x v="30"/>
    <x v="0"/>
    <s v="Research &amp; Development"/>
    <x v="10"/>
    <x v="3"/>
    <x v="4"/>
    <x v="1"/>
    <n v="8832"/>
    <n v="43"/>
    <x v="1"/>
    <x v="0"/>
    <x v="0"/>
    <x v="1"/>
    <x v="2"/>
    <x v="2"/>
    <x v="2"/>
    <x v="0"/>
    <x v="5"/>
    <x v="1"/>
    <x v="0"/>
    <x v="0"/>
    <x v="15"/>
    <x v="1"/>
    <x v="2"/>
    <x v="0"/>
    <d v="2015-05-28T00:00:00"/>
    <m/>
    <s v="Chennai"/>
    <s v="Tamil Nadu"/>
    <n v="0"/>
    <s v="Chennai"/>
    <n v="8832"/>
  </r>
  <r>
    <x v="1785"/>
    <x v="21"/>
    <x v="1"/>
    <s v="Operations"/>
    <x v="2"/>
    <x v="0"/>
    <x v="4"/>
    <x v="2"/>
    <n v="5808"/>
    <n v="86"/>
    <x v="1"/>
    <x v="3"/>
    <x v="1"/>
    <x v="3"/>
    <x v="5"/>
    <x v="5"/>
    <x v="1"/>
    <x v="5"/>
    <x v="16"/>
    <x v="2"/>
    <x v="0"/>
    <x v="2"/>
    <x v="25"/>
    <x v="0"/>
    <x v="2"/>
    <x v="0"/>
    <d v="2020-04-28T00:00:00"/>
    <m/>
    <s v="Pune"/>
    <s v="Maharashtra"/>
    <n v="0"/>
    <s v="Pune"/>
    <n v="5808"/>
  </r>
  <r>
    <x v="1786"/>
    <x v="1"/>
    <x v="1"/>
    <s v="Research &amp; Development"/>
    <x v="1"/>
    <x v="0"/>
    <x v="3"/>
    <x v="3"/>
    <n v="11236"/>
    <n v="83"/>
    <x v="1"/>
    <x v="3"/>
    <x v="2"/>
    <x v="0"/>
    <x v="7"/>
    <x v="2"/>
    <x v="2"/>
    <x v="0"/>
    <x v="8"/>
    <x v="6"/>
    <x v="0"/>
    <x v="0"/>
    <x v="22"/>
    <x v="0"/>
    <x v="0"/>
    <x v="0"/>
    <d v="2019-05-05T00:00:00"/>
    <m/>
    <s v="Kolkata"/>
    <s v="West Bengal"/>
    <n v="0"/>
    <s v="Kolkata"/>
    <n v="11236"/>
  </r>
  <r>
    <x v="1787"/>
    <x v="3"/>
    <x v="1"/>
    <s v="Finance"/>
    <x v="3"/>
    <x v="1"/>
    <x v="3"/>
    <x v="2"/>
    <n v="4510"/>
    <n v="75"/>
    <x v="0"/>
    <x v="0"/>
    <x v="0"/>
    <x v="2"/>
    <x v="7"/>
    <x v="2"/>
    <x v="3"/>
    <x v="1"/>
    <x v="11"/>
    <x v="6"/>
    <x v="0"/>
    <x v="0"/>
    <x v="5"/>
    <x v="0"/>
    <x v="2"/>
    <x v="0"/>
    <d v="2024-06-24T00:00:00"/>
    <m/>
    <s v="Chennai"/>
    <s v="Tamil Nadu"/>
    <n v="0"/>
    <s v="Chennai"/>
    <n v="4510"/>
  </r>
  <r>
    <x v="1788"/>
    <x v="12"/>
    <x v="0"/>
    <s v="Operations"/>
    <x v="11"/>
    <x v="2"/>
    <x v="4"/>
    <x v="0"/>
    <n v="7394"/>
    <n v="40"/>
    <x v="0"/>
    <x v="3"/>
    <x v="2"/>
    <x v="0"/>
    <x v="6"/>
    <x v="2"/>
    <x v="2"/>
    <x v="4"/>
    <x v="22"/>
    <x v="4"/>
    <x v="0"/>
    <x v="2"/>
    <x v="27"/>
    <x v="0"/>
    <x v="0"/>
    <x v="0"/>
    <d v="2015-02-07T00:00:00"/>
    <m/>
    <s v="Kolkata"/>
    <s v="West Bengal"/>
    <n v="0"/>
    <s v="Kolkata"/>
    <n v="7394"/>
  </r>
  <r>
    <x v="1789"/>
    <x v="0"/>
    <x v="0"/>
    <s v="Sales"/>
    <x v="13"/>
    <x v="1"/>
    <x v="1"/>
    <x v="1"/>
    <n v="7684"/>
    <n v="35"/>
    <x v="0"/>
    <x v="0"/>
    <x v="0"/>
    <x v="1"/>
    <x v="10"/>
    <x v="5"/>
    <x v="4"/>
    <x v="7"/>
    <x v="6"/>
    <x v="1"/>
    <x v="0"/>
    <x v="0"/>
    <x v="26"/>
    <x v="1"/>
    <x v="0"/>
    <x v="0"/>
    <d v="2021-12-11T00:00:00"/>
    <m/>
    <s v="Delhi"/>
    <s v="Delhi"/>
    <n v="0"/>
    <s v="Delhi"/>
    <n v="7684"/>
  </r>
  <r>
    <x v="1790"/>
    <x v="5"/>
    <x v="1"/>
    <s v="IT"/>
    <x v="7"/>
    <x v="3"/>
    <x v="0"/>
    <x v="0"/>
    <n v="9076"/>
    <n v="118"/>
    <x v="0"/>
    <x v="2"/>
    <x v="3"/>
    <x v="3"/>
    <x v="10"/>
    <x v="4"/>
    <x v="7"/>
    <x v="5"/>
    <x v="19"/>
    <x v="2"/>
    <x v="1"/>
    <x v="0"/>
    <x v="3"/>
    <x v="2"/>
    <x v="0"/>
    <x v="0"/>
    <d v="2024-01-24T00:00:00"/>
    <m/>
    <s v="Hyderabad"/>
    <s v="Telangana"/>
    <n v="0"/>
    <s v="Hyderabad"/>
    <n v="9076"/>
  </r>
  <r>
    <x v="1791"/>
    <x v="9"/>
    <x v="0"/>
    <s v="Research &amp; Development"/>
    <x v="10"/>
    <x v="0"/>
    <x v="1"/>
    <x v="2"/>
    <n v="5666"/>
    <n v="46"/>
    <x v="0"/>
    <x v="2"/>
    <x v="2"/>
    <x v="2"/>
    <x v="12"/>
    <x v="2"/>
    <x v="2"/>
    <x v="8"/>
    <x v="15"/>
    <x v="3"/>
    <x v="0"/>
    <x v="2"/>
    <x v="25"/>
    <x v="1"/>
    <x v="2"/>
    <x v="0"/>
    <d v="2023-08-11T00:00:00"/>
    <m/>
    <s v="Pune"/>
    <s v="Maharashtra"/>
    <n v="0"/>
    <s v="Pune"/>
    <n v="5666"/>
  </r>
  <r>
    <x v="1792"/>
    <x v="13"/>
    <x v="0"/>
    <s v="Sales"/>
    <x v="13"/>
    <x v="1"/>
    <x v="2"/>
    <x v="0"/>
    <n v="9248"/>
    <n v="116"/>
    <x v="0"/>
    <x v="1"/>
    <x v="2"/>
    <x v="2"/>
    <x v="10"/>
    <x v="0"/>
    <x v="4"/>
    <x v="4"/>
    <x v="9"/>
    <x v="0"/>
    <x v="0"/>
    <x v="1"/>
    <x v="3"/>
    <x v="2"/>
    <x v="1"/>
    <x v="0"/>
    <d v="2018-03-19T00:00:00"/>
    <m/>
    <s v="Pune"/>
    <s v="Maharashtra"/>
    <n v="0"/>
    <s v="Pune"/>
    <n v="9248"/>
  </r>
  <r>
    <x v="1793"/>
    <x v="13"/>
    <x v="0"/>
    <s v="Finance"/>
    <x v="14"/>
    <x v="3"/>
    <x v="4"/>
    <x v="1"/>
    <n v="8660"/>
    <n v="72"/>
    <x v="0"/>
    <x v="1"/>
    <x v="2"/>
    <x v="1"/>
    <x v="1"/>
    <x v="6"/>
    <x v="3"/>
    <x v="2"/>
    <x v="1"/>
    <x v="6"/>
    <x v="0"/>
    <x v="0"/>
    <x v="24"/>
    <x v="0"/>
    <x v="1"/>
    <x v="0"/>
    <d v="2018-08-10T00:00:00"/>
    <m/>
    <s v="Kolkata"/>
    <s v="West Bengal"/>
    <n v="0"/>
    <s v="Kolkata"/>
    <n v="8660"/>
  </r>
  <r>
    <x v="1794"/>
    <x v="20"/>
    <x v="1"/>
    <s v="Operations"/>
    <x v="5"/>
    <x v="1"/>
    <x v="3"/>
    <x v="3"/>
    <n v="10995"/>
    <n v="26"/>
    <x v="0"/>
    <x v="2"/>
    <x v="1"/>
    <x v="3"/>
    <x v="10"/>
    <x v="2"/>
    <x v="6"/>
    <x v="7"/>
    <x v="1"/>
    <x v="2"/>
    <x v="0"/>
    <x v="0"/>
    <x v="11"/>
    <x v="1"/>
    <x v="3"/>
    <x v="0"/>
    <d v="2017-05-02T00:00:00"/>
    <m/>
    <s v="Ahmedabad"/>
    <s v="Gujarat"/>
    <n v="0"/>
    <s v="Ahmedabad"/>
    <n v="10995"/>
  </r>
  <r>
    <x v="1795"/>
    <x v="37"/>
    <x v="1"/>
    <s v="Research &amp; Development"/>
    <x v="10"/>
    <x v="1"/>
    <x v="1"/>
    <x v="2"/>
    <n v="4758"/>
    <n v="67"/>
    <x v="0"/>
    <x v="3"/>
    <x v="2"/>
    <x v="3"/>
    <x v="7"/>
    <x v="5"/>
    <x v="2"/>
    <x v="4"/>
    <x v="9"/>
    <x v="3"/>
    <x v="0"/>
    <x v="0"/>
    <x v="17"/>
    <x v="0"/>
    <x v="3"/>
    <x v="0"/>
    <d v="2018-08-15T00:00:00"/>
    <m/>
    <s v="Kochi"/>
    <s v="Kerala"/>
    <n v="0"/>
    <s v="Kochi"/>
    <n v="4758"/>
  </r>
  <r>
    <x v="1796"/>
    <x v="32"/>
    <x v="0"/>
    <s v="Human Resources"/>
    <x v="13"/>
    <x v="1"/>
    <x v="3"/>
    <x v="2"/>
    <n v="5979"/>
    <n v="108"/>
    <x v="0"/>
    <x v="2"/>
    <x v="3"/>
    <x v="3"/>
    <x v="4"/>
    <x v="6"/>
    <x v="3"/>
    <x v="3"/>
    <x v="1"/>
    <x v="6"/>
    <x v="0"/>
    <x v="0"/>
    <x v="20"/>
    <x v="0"/>
    <x v="0"/>
    <x v="0"/>
    <d v="2019-09-05T00:00:00"/>
    <m/>
    <s v="Chennai"/>
    <s v="Tamil Nadu"/>
    <n v="0"/>
    <s v="Chennai"/>
    <n v="5979"/>
  </r>
  <r>
    <x v="1797"/>
    <x v="29"/>
    <x v="1"/>
    <s v="Research &amp; Development"/>
    <x v="9"/>
    <x v="1"/>
    <x v="5"/>
    <x v="2"/>
    <n v="5336"/>
    <n v="79"/>
    <x v="0"/>
    <x v="0"/>
    <x v="0"/>
    <x v="1"/>
    <x v="0"/>
    <x v="1"/>
    <x v="3"/>
    <x v="3"/>
    <x v="6"/>
    <x v="5"/>
    <x v="0"/>
    <x v="0"/>
    <x v="28"/>
    <x v="2"/>
    <x v="0"/>
    <x v="0"/>
    <d v="2025-04-15T00:00:00"/>
    <m/>
    <s v="Chennai"/>
    <s v="Tamil Nadu"/>
    <n v="0"/>
    <s v="Chennai"/>
    <n v="5336"/>
  </r>
  <r>
    <x v="1798"/>
    <x v="23"/>
    <x v="0"/>
    <s v="Human Resources"/>
    <x v="13"/>
    <x v="3"/>
    <x v="2"/>
    <x v="2"/>
    <n v="5587"/>
    <n v="114"/>
    <x v="0"/>
    <x v="1"/>
    <x v="0"/>
    <x v="1"/>
    <x v="2"/>
    <x v="2"/>
    <x v="2"/>
    <x v="0"/>
    <x v="7"/>
    <x v="6"/>
    <x v="0"/>
    <x v="2"/>
    <x v="8"/>
    <x v="0"/>
    <x v="1"/>
    <x v="1"/>
    <d v="2024-10-23T00:00:00"/>
    <d v="2025-06-15T00:00:00"/>
    <s v="Ahmedabad"/>
    <s v="Gujarat"/>
    <n v="0"/>
    <s v="Ahmedabad"/>
    <n v="5587"/>
  </r>
  <r>
    <x v="1799"/>
    <x v="26"/>
    <x v="0"/>
    <s v="Finance"/>
    <x v="14"/>
    <x v="0"/>
    <x v="2"/>
    <x v="4"/>
    <n v="11913"/>
    <n v="100"/>
    <x v="1"/>
    <x v="0"/>
    <x v="2"/>
    <x v="0"/>
    <x v="2"/>
    <x v="2"/>
    <x v="2"/>
    <x v="0"/>
    <x v="30"/>
    <x v="4"/>
    <x v="0"/>
    <x v="0"/>
    <x v="3"/>
    <x v="2"/>
    <x v="2"/>
    <x v="0"/>
    <d v="2024-02-29T00:00:00"/>
    <m/>
    <s v="Pune"/>
    <s v="Maharashtra"/>
    <n v="0"/>
    <s v="Pune"/>
    <n v="11913"/>
  </r>
  <r>
    <x v="1800"/>
    <x v="15"/>
    <x v="0"/>
    <s v="Finance"/>
    <x v="14"/>
    <x v="1"/>
    <x v="3"/>
    <x v="2"/>
    <n v="6060"/>
    <n v="109"/>
    <x v="0"/>
    <x v="1"/>
    <x v="0"/>
    <x v="1"/>
    <x v="9"/>
    <x v="3"/>
    <x v="1"/>
    <x v="1"/>
    <x v="0"/>
    <x v="2"/>
    <x v="0"/>
    <x v="0"/>
    <x v="5"/>
    <x v="0"/>
    <x v="0"/>
    <x v="0"/>
    <d v="2019-06-12T00:00:00"/>
    <m/>
    <s v="Bengaluru"/>
    <s v="Karnataka"/>
    <n v="0"/>
    <s v="Bengaluru"/>
    <n v="6060"/>
  </r>
  <r>
    <x v="1801"/>
    <x v="29"/>
    <x v="1"/>
    <s v="Finance"/>
    <x v="14"/>
    <x v="1"/>
    <x v="4"/>
    <x v="1"/>
    <n v="6282"/>
    <n v="101"/>
    <x v="0"/>
    <x v="1"/>
    <x v="2"/>
    <x v="2"/>
    <x v="3"/>
    <x v="5"/>
    <x v="1"/>
    <x v="6"/>
    <x v="24"/>
    <x v="0"/>
    <x v="0"/>
    <x v="0"/>
    <x v="2"/>
    <x v="1"/>
    <x v="3"/>
    <x v="0"/>
    <d v="2020-07-27T00:00:00"/>
    <m/>
    <s v="Hyderabad"/>
    <s v="Telangana"/>
    <n v="0"/>
    <s v="Hyderabad"/>
    <n v="6282"/>
  </r>
  <r>
    <x v="1802"/>
    <x v="34"/>
    <x v="0"/>
    <s v="Sales"/>
    <x v="13"/>
    <x v="0"/>
    <x v="3"/>
    <x v="0"/>
    <n v="6724"/>
    <n v="90"/>
    <x v="0"/>
    <x v="0"/>
    <x v="0"/>
    <x v="0"/>
    <x v="2"/>
    <x v="2"/>
    <x v="2"/>
    <x v="0"/>
    <x v="20"/>
    <x v="1"/>
    <x v="0"/>
    <x v="2"/>
    <x v="13"/>
    <x v="0"/>
    <x v="1"/>
    <x v="0"/>
    <d v="2020-07-22T00:00:00"/>
    <m/>
    <s v="Coimbatore"/>
    <s v="Tamil Nadu"/>
    <n v="0"/>
    <s v="Coimbatore"/>
    <n v="6724"/>
  </r>
  <r>
    <x v="1803"/>
    <x v="35"/>
    <x v="0"/>
    <s v="Finance"/>
    <x v="3"/>
    <x v="2"/>
    <x v="5"/>
    <x v="1"/>
    <n v="5489"/>
    <n v="50"/>
    <x v="1"/>
    <x v="1"/>
    <x v="0"/>
    <x v="2"/>
    <x v="9"/>
    <x v="3"/>
    <x v="3"/>
    <x v="1"/>
    <x v="11"/>
    <x v="0"/>
    <x v="0"/>
    <x v="0"/>
    <x v="16"/>
    <x v="0"/>
    <x v="0"/>
    <x v="0"/>
    <d v="2020-01-26T00:00:00"/>
    <m/>
    <s v="Coimbatore"/>
    <s v="Tamil Nadu"/>
    <n v="0"/>
    <s v="Coimbatore"/>
    <n v="5489"/>
  </r>
  <r>
    <x v="1804"/>
    <x v="5"/>
    <x v="0"/>
    <s v="Finance"/>
    <x v="3"/>
    <x v="1"/>
    <x v="2"/>
    <x v="1"/>
    <n v="9291"/>
    <n v="84"/>
    <x v="0"/>
    <x v="2"/>
    <x v="2"/>
    <x v="3"/>
    <x v="15"/>
    <x v="6"/>
    <x v="4"/>
    <x v="2"/>
    <x v="19"/>
    <x v="6"/>
    <x v="1"/>
    <x v="2"/>
    <x v="1"/>
    <x v="1"/>
    <x v="0"/>
    <x v="0"/>
    <d v="2017-03-06T00:00:00"/>
    <m/>
    <s v="Hyderabad"/>
    <s v="Telangana"/>
    <n v="0"/>
    <s v="Hyderabad"/>
    <n v="9291"/>
  </r>
  <r>
    <x v="1805"/>
    <x v="8"/>
    <x v="1"/>
    <s v="Finance"/>
    <x v="3"/>
    <x v="0"/>
    <x v="5"/>
    <x v="0"/>
    <n v="7992"/>
    <n v="50"/>
    <x v="0"/>
    <x v="1"/>
    <x v="3"/>
    <x v="2"/>
    <x v="1"/>
    <x v="5"/>
    <x v="5"/>
    <x v="4"/>
    <x v="12"/>
    <x v="1"/>
    <x v="0"/>
    <x v="0"/>
    <x v="25"/>
    <x v="1"/>
    <x v="3"/>
    <x v="0"/>
    <d v="2017-10-06T00:00:00"/>
    <m/>
    <s v="Delhi"/>
    <s v="Delhi"/>
    <n v="0"/>
    <s v="Delhi"/>
    <n v="7992"/>
  </r>
  <r>
    <x v="1806"/>
    <x v="22"/>
    <x v="1"/>
    <s v="Sales"/>
    <x v="8"/>
    <x v="1"/>
    <x v="1"/>
    <x v="1"/>
    <n v="8654"/>
    <n v="85"/>
    <x v="0"/>
    <x v="1"/>
    <x v="0"/>
    <x v="0"/>
    <x v="5"/>
    <x v="3"/>
    <x v="4"/>
    <x v="4"/>
    <x v="15"/>
    <x v="2"/>
    <x v="0"/>
    <x v="0"/>
    <x v="9"/>
    <x v="0"/>
    <x v="1"/>
    <x v="0"/>
    <d v="2021-05-20T00:00:00"/>
    <m/>
    <s v="Ahmedabad"/>
    <s v="Gujarat"/>
    <n v="0"/>
    <s v="Ahmedabad"/>
    <n v="8654"/>
  </r>
  <r>
    <x v="1807"/>
    <x v="7"/>
    <x v="0"/>
    <s v="Research &amp; Development"/>
    <x v="10"/>
    <x v="1"/>
    <x v="0"/>
    <x v="0"/>
    <n v="7897"/>
    <n v="83"/>
    <x v="0"/>
    <x v="1"/>
    <x v="1"/>
    <x v="3"/>
    <x v="6"/>
    <x v="0"/>
    <x v="2"/>
    <x v="5"/>
    <x v="20"/>
    <x v="2"/>
    <x v="1"/>
    <x v="2"/>
    <x v="23"/>
    <x v="0"/>
    <x v="2"/>
    <x v="0"/>
    <d v="2017-04-13T00:00:00"/>
    <m/>
    <s v="Pune"/>
    <s v="Maharashtra"/>
    <n v="0"/>
    <s v="Pune"/>
    <n v="7897"/>
  </r>
  <r>
    <x v="1808"/>
    <x v="12"/>
    <x v="1"/>
    <s v="Research &amp; Development"/>
    <x v="9"/>
    <x v="1"/>
    <x v="5"/>
    <x v="0"/>
    <n v="8204"/>
    <n v="100"/>
    <x v="1"/>
    <x v="2"/>
    <x v="1"/>
    <x v="0"/>
    <x v="4"/>
    <x v="6"/>
    <x v="3"/>
    <x v="3"/>
    <x v="14"/>
    <x v="1"/>
    <x v="0"/>
    <x v="0"/>
    <x v="10"/>
    <x v="0"/>
    <x v="3"/>
    <x v="1"/>
    <d v="2015-10-31T00:00:00"/>
    <d v="2024-10-14T00:00:00"/>
    <s v="Bengaluru"/>
    <s v="Karnataka"/>
    <n v="0"/>
    <s v="Bengaluru"/>
    <n v="8204"/>
  </r>
  <r>
    <x v="1809"/>
    <x v="27"/>
    <x v="0"/>
    <s v="Sales"/>
    <x v="4"/>
    <x v="3"/>
    <x v="3"/>
    <x v="1"/>
    <n v="7570"/>
    <n v="60"/>
    <x v="1"/>
    <x v="3"/>
    <x v="3"/>
    <x v="3"/>
    <x v="6"/>
    <x v="0"/>
    <x v="5"/>
    <x v="0"/>
    <x v="2"/>
    <x v="5"/>
    <x v="0"/>
    <x v="0"/>
    <x v="12"/>
    <x v="1"/>
    <x v="2"/>
    <x v="0"/>
    <d v="2017-06-25T00:00:00"/>
    <m/>
    <s v="Hyderabad"/>
    <s v="Telangana"/>
    <n v="0"/>
    <s v="Hyderabad"/>
    <n v="7570"/>
  </r>
  <r>
    <x v="1810"/>
    <x v="8"/>
    <x v="0"/>
    <s v="Research &amp; Development"/>
    <x v="10"/>
    <x v="1"/>
    <x v="3"/>
    <x v="1"/>
    <n v="8704"/>
    <n v="53"/>
    <x v="0"/>
    <x v="1"/>
    <x v="1"/>
    <x v="3"/>
    <x v="0"/>
    <x v="1"/>
    <x v="2"/>
    <x v="3"/>
    <x v="9"/>
    <x v="1"/>
    <x v="0"/>
    <x v="1"/>
    <x v="24"/>
    <x v="0"/>
    <x v="1"/>
    <x v="0"/>
    <d v="2025-01-06T00:00:00"/>
    <m/>
    <s v="Kolkata"/>
    <s v="West Bengal"/>
    <n v="0"/>
    <s v="Kolkata"/>
    <n v="8704"/>
  </r>
  <r>
    <x v="1811"/>
    <x v="22"/>
    <x v="1"/>
    <s v="Research &amp; Development"/>
    <x v="1"/>
    <x v="0"/>
    <x v="0"/>
    <x v="3"/>
    <n v="12121"/>
    <n v="116"/>
    <x v="1"/>
    <x v="0"/>
    <x v="0"/>
    <x v="3"/>
    <x v="10"/>
    <x v="0"/>
    <x v="3"/>
    <x v="6"/>
    <x v="29"/>
    <x v="4"/>
    <x v="0"/>
    <x v="0"/>
    <x v="4"/>
    <x v="0"/>
    <x v="2"/>
    <x v="0"/>
    <d v="2025-05-11T00:00:00"/>
    <m/>
    <s v="Mumbai"/>
    <s v="Maharashtra"/>
    <n v="0"/>
    <s v="Mumbai"/>
    <n v="12121"/>
  </r>
  <r>
    <x v="1812"/>
    <x v="15"/>
    <x v="1"/>
    <s v="IT"/>
    <x v="6"/>
    <x v="1"/>
    <x v="4"/>
    <x v="1"/>
    <n v="7847"/>
    <n v="56"/>
    <x v="0"/>
    <x v="1"/>
    <x v="2"/>
    <x v="2"/>
    <x v="5"/>
    <x v="7"/>
    <x v="0"/>
    <x v="5"/>
    <x v="17"/>
    <x v="5"/>
    <x v="0"/>
    <x v="0"/>
    <x v="2"/>
    <x v="2"/>
    <x v="3"/>
    <x v="0"/>
    <d v="2015-08-10T00:00:00"/>
    <m/>
    <s v="Kochi"/>
    <s v="Kerala"/>
    <n v="0"/>
    <s v="Kochi"/>
    <n v="7847"/>
  </r>
  <r>
    <x v="1813"/>
    <x v="32"/>
    <x v="0"/>
    <s v="Research &amp; Development"/>
    <x v="1"/>
    <x v="0"/>
    <x v="5"/>
    <x v="0"/>
    <n v="10137"/>
    <n v="85"/>
    <x v="0"/>
    <x v="1"/>
    <x v="2"/>
    <x v="0"/>
    <x v="9"/>
    <x v="3"/>
    <x v="3"/>
    <x v="1"/>
    <x v="20"/>
    <x v="4"/>
    <x v="0"/>
    <x v="1"/>
    <x v="20"/>
    <x v="1"/>
    <x v="1"/>
    <x v="0"/>
    <d v="2017-12-07T00:00:00"/>
    <m/>
    <s v="Hyderabad"/>
    <s v="Telangana"/>
    <n v="0"/>
    <s v="Hyderabad"/>
    <n v="10137"/>
  </r>
  <r>
    <x v="1814"/>
    <x v="38"/>
    <x v="0"/>
    <s v="IT"/>
    <x v="0"/>
    <x v="1"/>
    <x v="1"/>
    <x v="1"/>
    <n v="6160"/>
    <n v="109"/>
    <x v="0"/>
    <x v="1"/>
    <x v="0"/>
    <x v="0"/>
    <x v="8"/>
    <x v="2"/>
    <x v="3"/>
    <x v="6"/>
    <x v="14"/>
    <x v="5"/>
    <x v="0"/>
    <x v="0"/>
    <x v="21"/>
    <x v="1"/>
    <x v="0"/>
    <x v="0"/>
    <d v="2023-11-05T00:00:00"/>
    <m/>
    <s v="Ahmedabad"/>
    <s v="Gujarat"/>
    <n v="0"/>
    <s v="Ahmedabad"/>
    <n v="6160"/>
  </r>
  <r>
    <x v="1815"/>
    <x v="38"/>
    <x v="0"/>
    <s v="Human Resources"/>
    <x v="13"/>
    <x v="2"/>
    <x v="5"/>
    <x v="1"/>
    <n v="7692"/>
    <n v="49"/>
    <x v="1"/>
    <x v="0"/>
    <x v="3"/>
    <x v="2"/>
    <x v="7"/>
    <x v="5"/>
    <x v="5"/>
    <x v="4"/>
    <x v="8"/>
    <x v="2"/>
    <x v="0"/>
    <x v="0"/>
    <x v="22"/>
    <x v="1"/>
    <x v="0"/>
    <x v="0"/>
    <d v="2019-11-29T00:00:00"/>
    <m/>
    <s v="Bengaluru"/>
    <s v="Karnataka"/>
    <n v="0"/>
    <s v="Bengaluru"/>
    <n v="7692"/>
  </r>
  <r>
    <x v="1816"/>
    <x v="4"/>
    <x v="0"/>
    <s v="IT"/>
    <x v="0"/>
    <x v="0"/>
    <x v="4"/>
    <x v="0"/>
    <n v="10661"/>
    <n v="61"/>
    <x v="0"/>
    <x v="3"/>
    <x v="0"/>
    <x v="3"/>
    <x v="1"/>
    <x v="2"/>
    <x v="3"/>
    <x v="3"/>
    <x v="19"/>
    <x v="6"/>
    <x v="0"/>
    <x v="0"/>
    <x v="15"/>
    <x v="2"/>
    <x v="0"/>
    <x v="0"/>
    <d v="2017-05-02T00:00:00"/>
    <m/>
    <s v="Bengaluru"/>
    <s v="Karnataka"/>
    <n v="0"/>
    <s v="Bengaluru"/>
    <n v="10661"/>
  </r>
  <r>
    <x v="1817"/>
    <x v="18"/>
    <x v="1"/>
    <s v="Research &amp; Development"/>
    <x v="10"/>
    <x v="0"/>
    <x v="4"/>
    <x v="2"/>
    <n v="5896"/>
    <n v="35"/>
    <x v="0"/>
    <x v="0"/>
    <x v="3"/>
    <x v="3"/>
    <x v="4"/>
    <x v="6"/>
    <x v="3"/>
    <x v="0"/>
    <x v="27"/>
    <x v="5"/>
    <x v="0"/>
    <x v="0"/>
    <x v="18"/>
    <x v="1"/>
    <x v="3"/>
    <x v="0"/>
    <d v="2022-07-03T00:00:00"/>
    <m/>
    <s v="Ahmedabad"/>
    <s v="Gujarat"/>
    <n v="0"/>
    <s v="Ahmedabad"/>
    <n v="5896"/>
  </r>
  <r>
    <x v="1818"/>
    <x v="15"/>
    <x v="1"/>
    <s v="Research &amp; Development"/>
    <x v="1"/>
    <x v="1"/>
    <x v="1"/>
    <x v="1"/>
    <n v="7360"/>
    <n v="41"/>
    <x v="1"/>
    <x v="0"/>
    <x v="3"/>
    <x v="2"/>
    <x v="8"/>
    <x v="1"/>
    <x v="3"/>
    <x v="0"/>
    <x v="15"/>
    <x v="5"/>
    <x v="0"/>
    <x v="0"/>
    <x v="8"/>
    <x v="2"/>
    <x v="0"/>
    <x v="0"/>
    <d v="2022-03-08T00:00:00"/>
    <m/>
    <s v="Coimbatore"/>
    <s v="Tamil Nadu"/>
    <n v="0"/>
    <s v="Coimbatore"/>
    <n v="7360"/>
  </r>
  <r>
    <x v="1819"/>
    <x v="39"/>
    <x v="0"/>
    <s v="Finance"/>
    <x v="3"/>
    <x v="1"/>
    <x v="3"/>
    <x v="2"/>
    <n v="5966"/>
    <n v="93"/>
    <x v="1"/>
    <x v="3"/>
    <x v="3"/>
    <x v="0"/>
    <x v="8"/>
    <x v="6"/>
    <x v="5"/>
    <x v="1"/>
    <x v="32"/>
    <x v="0"/>
    <x v="1"/>
    <x v="1"/>
    <x v="10"/>
    <x v="0"/>
    <x v="3"/>
    <x v="0"/>
    <d v="2022-02-06T00:00:00"/>
    <m/>
    <s v="Kolkata"/>
    <s v="West Bengal"/>
    <n v="0"/>
    <s v="Kolkata"/>
    <n v="5966"/>
  </r>
  <r>
    <x v="1820"/>
    <x v="16"/>
    <x v="1"/>
    <s v="Operations"/>
    <x v="5"/>
    <x v="3"/>
    <x v="4"/>
    <x v="0"/>
    <n v="9342"/>
    <n v="36"/>
    <x v="0"/>
    <x v="0"/>
    <x v="0"/>
    <x v="0"/>
    <x v="10"/>
    <x v="2"/>
    <x v="1"/>
    <x v="6"/>
    <x v="23"/>
    <x v="4"/>
    <x v="1"/>
    <x v="0"/>
    <x v="25"/>
    <x v="0"/>
    <x v="3"/>
    <x v="0"/>
    <d v="2019-03-30T00:00:00"/>
    <m/>
    <s v="Delhi"/>
    <s v="Delhi"/>
    <n v="0"/>
    <s v="Delhi"/>
    <n v="9342"/>
  </r>
  <r>
    <x v="1821"/>
    <x v="34"/>
    <x v="0"/>
    <s v="Research &amp; Development"/>
    <x v="10"/>
    <x v="1"/>
    <x v="1"/>
    <x v="0"/>
    <n v="8024"/>
    <n v="55"/>
    <x v="1"/>
    <x v="3"/>
    <x v="0"/>
    <x v="1"/>
    <x v="2"/>
    <x v="2"/>
    <x v="2"/>
    <x v="0"/>
    <x v="2"/>
    <x v="3"/>
    <x v="1"/>
    <x v="0"/>
    <x v="23"/>
    <x v="1"/>
    <x v="0"/>
    <x v="0"/>
    <d v="2023-06-25T00:00:00"/>
    <m/>
    <s v="Kochi"/>
    <s v="Kerala"/>
    <n v="0"/>
    <s v="Kochi"/>
    <n v="8024"/>
  </r>
  <r>
    <x v="1822"/>
    <x v="12"/>
    <x v="0"/>
    <s v="Human Resources"/>
    <x v="12"/>
    <x v="1"/>
    <x v="4"/>
    <x v="1"/>
    <n v="5795"/>
    <n v="38"/>
    <x v="1"/>
    <x v="2"/>
    <x v="1"/>
    <x v="1"/>
    <x v="9"/>
    <x v="3"/>
    <x v="1"/>
    <x v="1"/>
    <x v="1"/>
    <x v="5"/>
    <x v="1"/>
    <x v="0"/>
    <x v="4"/>
    <x v="0"/>
    <x v="0"/>
    <x v="1"/>
    <d v="2017-08-28T00:00:00"/>
    <d v="2025-01-15T00:00:00"/>
    <s v="Delhi"/>
    <s v="Delhi"/>
    <n v="0"/>
    <s v="Delhi"/>
    <n v="5795"/>
  </r>
  <r>
    <x v="1823"/>
    <x v="4"/>
    <x v="0"/>
    <s v="Finance"/>
    <x v="14"/>
    <x v="1"/>
    <x v="4"/>
    <x v="2"/>
    <n v="6580"/>
    <n v="43"/>
    <x v="0"/>
    <x v="2"/>
    <x v="3"/>
    <x v="1"/>
    <x v="3"/>
    <x v="3"/>
    <x v="3"/>
    <x v="0"/>
    <x v="10"/>
    <x v="1"/>
    <x v="1"/>
    <x v="0"/>
    <x v="12"/>
    <x v="2"/>
    <x v="3"/>
    <x v="0"/>
    <d v="2019-03-04T00:00:00"/>
    <m/>
    <s v="Chennai"/>
    <s v="Tamil Nadu"/>
    <n v="0"/>
    <s v="Chennai"/>
    <n v="6580"/>
  </r>
  <r>
    <x v="1824"/>
    <x v="29"/>
    <x v="1"/>
    <s v="IT"/>
    <x v="7"/>
    <x v="1"/>
    <x v="0"/>
    <x v="3"/>
    <n v="11279"/>
    <n v="101"/>
    <x v="0"/>
    <x v="0"/>
    <x v="0"/>
    <x v="3"/>
    <x v="5"/>
    <x v="6"/>
    <x v="4"/>
    <x v="9"/>
    <x v="19"/>
    <x v="4"/>
    <x v="1"/>
    <x v="0"/>
    <x v="13"/>
    <x v="1"/>
    <x v="3"/>
    <x v="0"/>
    <d v="2024-11-26T00:00:00"/>
    <m/>
    <s v="Pune"/>
    <s v="Maharashtra"/>
    <n v="0"/>
    <s v="Pune"/>
    <n v="11279"/>
  </r>
  <r>
    <x v="1825"/>
    <x v="37"/>
    <x v="0"/>
    <s v="Sales"/>
    <x v="13"/>
    <x v="0"/>
    <x v="4"/>
    <x v="1"/>
    <n v="7503"/>
    <n v="48"/>
    <x v="1"/>
    <x v="1"/>
    <x v="3"/>
    <x v="2"/>
    <x v="6"/>
    <x v="2"/>
    <x v="2"/>
    <x v="3"/>
    <x v="1"/>
    <x v="0"/>
    <x v="0"/>
    <x v="0"/>
    <x v="22"/>
    <x v="0"/>
    <x v="3"/>
    <x v="1"/>
    <d v="2018-08-28T00:00:00"/>
    <d v="2021-01-20T00:00:00"/>
    <s v="Kolkata"/>
    <s v="West Bengal"/>
    <n v="0"/>
    <s v="Kolkata"/>
    <n v="7503"/>
  </r>
  <r>
    <x v="1826"/>
    <x v="14"/>
    <x v="1"/>
    <s v="Research &amp; Development"/>
    <x v="9"/>
    <x v="0"/>
    <x v="0"/>
    <x v="1"/>
    <n v="8104"/>
    <n v="72"/>
    <x v="0"/>
    <x v="1"/>
    <x v="2"/>
    <x v="1"/>
    <x v="6"/>
    <x v="3"/>
    <x v="7"/>
    <x v="4"/>
    <x v="19"/>
    <x v="5"/>
    <x v="0"/>
    <x v="0"/>
    <x v="2"/>
    <x v="2"/>
    <x v="3"/>
    <x v="0"/>
    <d v="2016-05-01T00:00:00"/>
    <m/>
    <s v="Kolkata"/>
    <s v="West Bengal"/>
    <n v="0"/>
    <s v="Kolkata"/>
    <n v="8104"/>
  </r>
  <r>
    <x v="1827"/>
    <x v="11"/>
    <x v="0"/>
    <s v="Research &amp; Development"/>
    <x v="10"/>
    <x v="1"/>
    <x v="0"/>
    <x v="2"/>
    <n v="4031"/>
    <n v="90"/>
    <x v="0"/>
    <x v="2"/>
    <x v="0"/>
    <x v="2"/>
    <x v="10"/>
    <x v="2"/>
    <x v="2"/>
    <x v="5"/>
    <x v="17"/>
    <x v="2"/>
    <x v="0"/>
    <x v="0"/>
    <x v="29"/>
    <x v="1"/>
    <x v="1"/>
    <x v="0"/>
    <d v="2020-07-12T00:00:00"/>
    <m/>
    <s v="Mumbai"/>
    <s v="Maharashtra"/>
    <n v="0"/>
    <s v="Mumbai"/>
    <n v="4031"/>
  </r>
  <r>
    <x v="1828"/>
    <x v="28"/>
    <x v="1"/>
    <s v="Operations"/>
    <x v="2"/>
    <x v="0"/>
    <x v="5"/>
    <x v="1"/>
    <n v="6959"/>
    <n v="113"/>
    <x v="0"/>
    <x v="0"/>
    <x v="2"/>
    <x v="1"/>
    <x v="5"/>
    <x v="0"/>
    <x v="4"/>
    <x v="4"/>
    <x v="15"/>
    <x v="6"/>
    <x v="1"/>
    <x v="2"/>
    <x v="12"/>
    <x v="2"/>
    <x v="3"/>
    <x v="0"/>
    <d v="2022-06-07T00:00:00"/>
    <m/>
    <s v="Ahmedabad"/>
    <s v="Gujarat"/>
    <n v="0"/>
    <s v="Ahmedabad"/>
    <n v="6959"/>
  </r>
  <r>
    <x v="1829"/>
    <x v="22"/>
    <x v="0"/>
    <s v="Research &amp; Development"/>
    <x v="10"/>
    <x v="1"/>
    <x v="3"/>
    <x v="1"/>
    <n v="7789"/>
    <n v="87"/>
    <x v="0"/>
    <x v="2"/>
    <x v="1"/>
    <x v="0"/>
    <x v="2"/>
    <x v="2"/>
    <x v="2"/>
    <x v="0"/>
    <x v="10"/>
    <x v="4"/>
    <x v="0"/>
    <x v="0"/>
    <x v="19"/>
    <x v="1"/>
    <x v="0"/>
    <x v="0"/>
    <d v="2021-12-25T00:00:00"/>
    <m/>
    <s v="Hyderabad"/>
    <s v="Telangana"/>
    <n v="0"/>
    <s v="Hyderabad"/>
    <n v="7789"/>
  </r>
  <r>
    <x v="1830"/>
    <x v="20"/>
    <x v="1"/>
    <s v="Research &amp; Development"/>
    <x v="9"/>
    <x v="0"/>
    <x v="4"/>
    <x v="0"/>
    <n v="8107"/>
    <n v="63"/>
    <x v="1"/>
    <x v="1"/>
    <x v="2"/>
    <x v="0"/>
    <x v="7"/>
    <x v="2"/>
    <x v="3"/>
    <x v="4"/>
    <x v="20"/>
    <x v="3"/>
    <x v="0"/>
    <x v="0"/>
    <x v="11"/>
    <x v="1"/>
    <x v="2"/>
    <x v="1"/>
    <d v="2017-11-01T00:00:00"/>
    <d v="2025-07-16T00:00:00"/>
    <s v="Pune"/>
    <s v="Maharashtra"/>
    <n v="0"/>
    <s v="Pune"/>
    <n v="8107"/>
  </r>
  <r>
    <x v="1831"/>
    <x v="3"/>
    <x v="1"/>
    <s v="Operations"/>
    <x v="5"/>
    <x v="2"/>
    <x v="0"/>
    <x v="0"/>
    <n v="8398"/>
    <n v="34"/>
    <x v="1"/>
    <x v="1"/>
    <x v="1"/>
    <x v="1"/>
    <x v="8"/>
    <x v="5"/>
    <x v="3"/>
    <x v="0"/>
    <x v="28"/>
    <x v="1"/>
    <x v="0"/>
    <x v="0"/>
    <x v="15"/>
    <x v="1"/>
    <x v="2"/>
    <x v="0"/>
    <d v="2025-12-10T00:00:00"/>
    <m/>
    <s v="Kochi"/>
    <s v="Kerala"/>
    <n v="0"/>
    <s v="Kochi"/>
    <n v="8398"/>
  </r>
  <r>
    <x v="1832"/>
    <x v="37"/>
    <x v="0"/>
    <s v="Research &amp; Development"/>
    <x v="10"/>
    <x v="1"/>
    <x v="3"/>
    <x v="2"/>
    <n v="6841"/>
    <n v="66"/>
    <x v="0"/>
    <x v="2"/>
    <x v="3"/>
    <x v="2"/>
    <x v="6"/>
    <x v="1"/>
    <x v="1"/>
    <x v="5"/>
    <x v="12"/>
    <x v="4"/>
    <x v="0"/>
    <x v="0"/>
    <x v="25"/>
    <x v="0"/>
    <x v="3"/>
    <x v="0"/>
    <d v="2023-02-20T00:00:00"/>
    <m/>
    <s v="Chennai"/>
    <s v="Tamil Nadu"/>
    <n v="0"/>
    <s v="Chennai"/>
    <n v="6841"/>
  </r>
  <r>
    <x v="1833"/>
    <x v="26"/>
    <x v="1"/>
    <s v="Sales"/>
    <x v="4"/>
    <x v="0"/>
    <x v="1"/>
    <x v="1"/>
    <n v="5075"/>
    <n v="88"/>
    <x v="0"/>
    <x v="0"/>
    <x v="0"/>
    <x v="1"/>
    <x v="2"/>
    <x v="2"/>
    <x v="2"/>
    <x v="0"/>
    <x v="30"/>
    <x v="3"/>
    <x v="0"/>
    <x v="0"/>
    <x v="5"/>
    <x v="1"/>
    <x v="3"/>
    <x v="0"/>
    <d v="2021-06-18T00:00:00"/>
    <m/>
    <s v="Chennai"/>
    <s v="Tamil Nadu"/>
    <n v="0"/>
    <s v="Chennai"/>
    <n v="5075"/>
  </r>
  <r>
    <x v="1834"/>
    <x v="7"/>
    <x v="1"/>
    <s v="Sales"/>
    <x v="13"/>
    <x v="1"/>
    <x v="1"/>
    <x v="1"/>
    <n v="8496"/>
    <n v="26"/>
    <x v="0"/>
    <x v="2"/>
    <x v="2"/>
    <x v="0"/>
    <x v="2"/>
    <x v="2"/>
    <x v="2"/>
    <x v="0"/>
    <x v="30"/>
    <x v="4"/>
    <x v="0"/>
    <x v="0"/>
    <x v="1"/>
    <x v="0"/>
    <x v="1"/>
    <x v="0"/>
    <d v="2023-02-24T00:00:00"/>
    <m/>
    <s v="Hyderabad"/>
    <s v="Telangana"/>
    <n v="0"/>
    <s v="Hyderabad"/>
    <n v="8496"/>
  </r>
  <r>
    <x v="1835"/>
    <x v="17"/>
    <x v="0"/>
    <s v="Sales"/>
    <x v="4"/>
    <x v="2"/>
    <x v="0"/>
    <x v="2"/>
    <n v="6950"/>
    <n v="83"/>
    <x v="0"/>
    <x v="3"/>
    <x v="3"/>
    <x v="0"/>
    <x v="8"/>
    <x v="2"/>
    <x v="1"/>
    <x v="0"/>
    <x v="21"/>
    <x v="0"/>
    <x v="0"/>
    <x v="0"/>
    <x v="28"/>
    <x v="0"/>
    <x v="1"/>
    <x v="0"/>
    <d v="2023-06-12T00:00:00"/>
    <m/>
    <s v="Chennai"/>
    <s v="Tamil Nadu"/>
    <n v="0"/>
    <s v="Chennai"/>
    <n v="6950"/>
  </r>
  <r>
    <x v="1836"/>
    <x v="3"/>
    <x v="0"/>
    <s v="Sales"/>
    <x v="4"/>
    <x v="1"/>
    <x v="0"/>
    <x v="0"/>
    <n v="10078"/>
    <n v="26"/>
    <x v="0"/>
    <x v="2"/>
    <x v="0"/>
    <x v="2"/>
    <x v="5"/>
    <x v="7"/>
    <x v="3"/>
    <x v="0"/>
    <x v="12"/>
    <x v="4"/>
    <x v="0"/>
    <x v="0"/>
    <x v="6"/>
    <x v="1"/>
    <x v="2"/>
    <x v="0"/>
    <d v="2021-05-01T00:00:00"/>
    <m/>
    <s v="Delhi"/>
    <s v="Delhi"/>
    <n v="0"/>
    <s v="Delhi"/>
    <n v="10078"/>
  </r>
  <r>
    <x v="1837"/>
    <x v="7"/>
    <x v="1"/>
    <s v="Research &amp; Development"/>
    <x v="10"/>
    <x v="0"/>
    <x v="4"/>
    <x v="1"/>
    <n v="7456"/>
    <n v="101"/>
    <x v="0"/>
    <x v="1"/>
    <x v="2"/>
    <x v="1"/>
    <x v="2"/>
    <x v="2"/>
    <x v="2"/>
    <x v="0"/>
    <x v="7"/>
    <x v="5"/>
    <x v="0"/>
    <x v="0"/>
    <x v="12"/>
    <x v="1"/>
    <x v="0"/>
    <x v="0"/>
    <d v="2025-03-03T00:00:00"/>
    <m/>
    <s v="Kochi"/>
    <s v="Kerala"/>
    <n v="0"/>
    <s v="Kochi"/>
    <n v="7456"/>
  </r>
  <r>
    <x v="1838"/>
    <x v="26"/>
    <x v="1"/>
    <s v="IT"/>
    <x v="7"/>
    <x v="1"/>
    <x v="1"/>
    <x v="3"/>
    <n v="10610"/>
    <n v="116"/>
    <x v="0"/>
    <x v="3"/>
    <x v="0"/>
    <x v="0"/>
    <x v="2"/>
    <x v="2"/>
    <x v="2"/>
    <x v="0"/>
    <x v="7"/>
    <x v="1"/>
    <x v="1"/>
    <x v="0"/>
    <x v="14"/>
    <x v="1"/>
    <x v="1"/>
    <x v="1"/>
    <d v="2018-02-24T00:00:00"/>
    <d v="2020-12-12T00:00:00"/>
    <s v="Coimbatore"/>
    <s v="Tamil Nadu"/>
    <n v="0"/>
    <s v="Coimbatore"/>
    <n v="10610"/>
  </r>
  <r>
    <x v="1839"/>
    <x v="32"/>
    <x v="0"/>
    <s v="IT"/>
    <x v="0"/>
    <x v="0"/>
    <x v="1"/>
    <x v="1"/>
    <n v="8666"/>
    <n v="33"/>
    <x v="0"/>
    <x v="0"/>
    <x v="1"/>
    <x v="3"/>
    <x v="6"/>
    <x v="1"/>
    <x v="1"/>
    <x v="2"/>
    <x v="20"/>
    <x v="1"/>
    <x v="0"/>
    <x v="2"/>
    <x v="17"/>
    <x v="1"/>
    <x v="2"/>
    <x v="0"/>
    <d v="2015-01-14T00:00:00"/>
    <m/>
    <s v="Bengaluru"/>
    <s v="Karnataka"/>
    <n v="0"/>
    <s v="Bengaluru"/>
    <n v="8666"/>
  </r>
  <r>
    <x v="1840"/>
    <x v="21"/>
    <x v="1"/>
    <s v="Sales"/>
    <x v="4"/>
    <x v="0"/>
    <x v="0"/>
    <x v="1"/>
    <n v="7571"/>
    <n v="113"/>
    <x v="0"/>
    <x v="2"/>
    <x v="3"/>
    <x v="0"/>
    <x v="1"/>
    <x v="1"/>
    <x v="1"/>
    <x v="2"/>
    <x v="16"/>
    <x v="1"/>
    <x v="0"/>
    <x v="2"/>
    <x v="20"/>
    <x v="0"/>
    <x v="1"/>
    <x v="1"/>
    <d v="2021-06-13T00:00:00"/>
    <d v="2022-09-21T00:00:00"/>
    <s v="Ahmedabad"/>
    <s v="Gujarat"/>
    <n v="0"/>
    <s v="Ahmedabad"/>
    <n v="7571"/>
  </r>
  <r>
    <x v="1841"/>
    <x v="8"/>
    <x v="0"/>
    <s v="Human Resources"/>
    <x v="12"/>
    <x v="0"/>
    <x v="1"/>
    <x v="4"/>
    <n v="12484"/>
    <n v="50"/>
    <x v="0"/>
    <x v="1"/>
    <x v="1"/>
    <x v="3"/>
    <x v="5"/>
    <x v="4"/>
    <x v="2"/>
    <x v="2"/>
    <x v="0"/>
    <x v="5"/>
    <x v="0"/>
    <x v="2"/>
    <x v="29"/>
    <x v="0"/>
    <x v="0"/>
    <x v="0"/>
    <d v="2017-10-17T00:00:00"/>
    <m/>
    <s v="Mumbai"/>
    <s v="Maharashtra"/>
    <n v="0"/>
    <s v="Mumbai"/>
    <n v="12484"/>
  </r>
  <r>
    <x v="1842"/>
    <x v="21"/>
    <x v="0"/>
    <s v="Sales"/>
    <x v="13"/>
    <x v="1"/>
    <x v="3"/>
    <x v="1"/>
    <n v="7777"/>
    <n v="32"/>
    <x v="0"/>
    <x v="1"/>
    <x v="0"/>
    <x v="0"/>
    <x v="1"/>
    <x v="1"/>
    <x v="1"/>
    <x v="2"/>
    <x v="23"/>
    <x v="6"/>
    <x v="0"/>
    <x v="0"/>
    <x v="9"/>
    <x v="2"/>
    <x v="2"/>
    <x v="0"/>
    <d v="2024-01-24T00:00:00"/>
    <m/>
    <s v="Pune"/>
    <s v="Maharashtra"/>
    <n v="0"/>
    <s v="Pune"/>
    <n v="7777"/>
  </r>
  <r>
    <x v="1843"/>
    <x v="31"/>
    <x v="1"/>
    <s v="Operations"/>
    <x v="11"/>
    <x v="0"/>
    <x v="0"/>
    <x v="2"/>
    <n v="4119"/>
    <n v="101"/>
    <x v="0"/>
    <x v="1"/>
    <x v="1"/>
    <x v="3"/>
    <x v="4"/>
    <x v="6"/>
    <x v="2"/>
    <x v="3"/>
    <x v="24"/>
    <x v="0"/>
    <x v="0"/>
    <x v="0"/>
    <x v="11"/>
    <x v="0"/>
    <x v="1"/>
    <x v="0"/>
    <d v="2015-01-14T00:00:00"/>
    <m/>
    <s v="Delhi"/>
    <s v="Delhi"/>
    <n v="0"/>
    <s v="Delhi"/>
    <n v="4119"/>
  </r>
  <r>
    <x v="1844"/>
    <x v="4"/>
    <x v="0"/>
    <s v="Sales"/>
    <x v="8"/>
    <x v="1"/>
    <x v="1"/>
    <x v="1"/>
    <n v="7455"/>
    <n v="55"/>
    <x v="0"/>
    <x v="3"/>
    <x v="0"/>
    <x v="1"/>
    <x v="11"/>
    <x v="1"/>
    <x v="6"/>
    <x v="8"/>
    <x v="29"/>
    <x v="4"/>
    <x v="1"/>
    <x v="0"/>
    <x v="12"/>
    <x v="2"/>
    <x v="2"/>
    <x v="1"/>
    <d v="2023-08-25T00:00:00"/>
    <d v="2025-01-08T00:00:00"/>
    <s v="Bengaluru"/>
    <s v="Karnataka"/>
    <n v="0"/>
    <s v="Bengaluru"/>
    <n v="7455"/>
  </r>
  <r>
    <x v="1845"/>
    <x v="6"/>
    <x v="0"/>
    <s v="Finance"/>
    <x v="14"/>
    <x v="0"/>
    <x v="4"/>
    <x v="3"/>
    <n v="13390"/>
    <n v="66"/>
    <x v="0"/>
    <x v="1"/>
    <x v="2"/>
    <x v="3"/>
    <x v="0"/>
    <x v="5"/>
    <x v="1"/>
    <x v="1"/>
    <x v="29"/>
    <x v="4"/>
    <x v="0"/>
    <x v="0"/>
    <x v="3"/>
    <x v="0"/>
    <x v="3"/>
    <x v="1"/>
    <d v="2024-12-08T00:00:00"/>
    <d v="2026-01-24T00:00:00"/>
    <s v="Kolkata"/>
    <s v="West Bengal"/>
    <n v="0"/>
    <s v="Kolkata"/>
    <n v="13390"/>
  </r>
  <r>
    <x v="1846"/>
    <x v="26"/>
    <x v="0"/>
    <s v="Research &amp; Development"/>
    <x v="9"/>
    <x v="0"/>
    <x v="4"/>
    <x v="1"/>
    <n v="6299"/>
    <n v="118"/>
    <x v="0"/>
    <x v="0"/>
    <x v="1"/>
    <x v="0"/>
    <x v="4"/>
    <x v="6"/>
    <x v="3"/>
    <x v="3"/>
    <x v="28"/>
    <x v="1"/>
    <x v="1"/>
    <x v="0"/>
    <x v="28"/>
    <x v="2"/>
    <x v="3"/>
    <x v="0"/>
    <d v="2025-03-14T00:00:00"/>
    <m/>
    <s v="Mumbai"/>
    <s v="Maharashtra"/>
    <n v="0"/>
    <s v="Mumbai"/>
    <n v="6299"/>
  </r>
  <r>
    <x v="1847"/>
    <x v="1"/>
    <x v="0"/>
    <s v="Finance"/>
    <x v="3"/>
    <x v="2"/>
    <x v="4"/>
    <x v="1"/>
    <n v="8185"/>
    <n v="111"/>
    <x v="0"/>
    <x v="3"/>
    <x v="3"/>
    <x v="3"/>
    <x v="9"/>
    <x v="3"/>
    <x v="2"/>
    <x v="1"/>
    <x v="13"/>
    <x v="4"/>
    <x v="0"/>
    <x v="1"/>
    <x v="8"/>
    <x v="1"/>
    <x v="0"/>
    <x v="0"/>
    <d v="2019-04-06T00:00:00"/>
    <m/>
    <s v="Pune"/>
    <s v="Maharashtra"/>
    <n v="0"/>
    <s v="Pune"/>
    <n v="8185"/>
  </r>
  <r>
    <x v="1848"/>
    <x v="33"/>
    <x v="0"/>
    <s v="Research &amp; Development"/>
    <x v="9"/>
    <x v="0"/>
    <x v="5"/>
    <x v="1"/>
    <n v="10257"/>
    <n v="75"/>
    <x v="1"/>
    <x v="1"/>
    <x v="0"/>
    <x v="2"/>
    <x v="1"/>
    <x v="1"/>
    <x v="5"/>
    <x v="4"/>
    <x v="26"/>
    <x v="6"/>
    <x v="0"/>
    <x v="0"/>
    <x v="15"/>
    <x v="1"/>
    <x v="0"/>
    <x v="0"/>
    <d v="2023-12-29T00:00:00"/>
    <m/>
    <s v="Coimbatore"/>
    <s v="Tamil Nadu"/>
    <n v="0"/>
    <s v="Coimbatore"/>
    <n v="10257"/>
  </r>
  <r>
    <x v="1849"/>
    <x v="25"/>
    <x v="1"/>
    <s v="IT"/>
    <x v="6"/>
    <x v="1"/>
    <x v="0"/>
    <x v="1"/>
    <n v="11131"/>
    <n v="90"/>
    <x v="0"/>
    <x v="3"/>
    <x v="1"/>
    <x v="2"/>
    <x v="10"/>
    <x v="1"/>
    <x v="5"/>
    <x v="6"/>
    <x v="15"/>
    <x v="2"/>
    <x v="0"/>
    <x v="2"/>
    <x v="13"/>
    <x v="0"/>
    <x v="1"/>
    <x v="0"/>
    <d v="2021-05-19T00:00:00"/>
    <m/>
    <s v="Pune"/>
    <s v="Maharashtra"/>
    <n v="0"/>
    <s v="Pune"/>
    <n v="11131"/>
  </r>
  <r>
    <x v="1850"/>
    <x v="7"/>
    <x v="0"/>
    <s v="Research &amp; Development"/>
    <x v="9"/>
    <x v="1"/>
    <x v="2"/>
    <x v="2"/>
    <n v="6590"/>
    <n v="51"/>
    <x v="0"/>
    <x v="2"/>
    <x v="2"/>
    <x v="1"/>
    <x v="4"/>
    <x v="6"/>
    <x v="3"/>
    <x v="0"/>
    <x v="27"/>
    <x v="0"/>
    <x v="0"/>
    <x v="0"/>
    <x v="28"/>
    <x v="0"/>
    <x v="3"/>
    <x v="0"/>
    <d v="2015-04-01T00:00:00"/>
    <m/>
    <s v="Kochi"/>
    <s v="Kerala"/>
    <n v="0"/>
    <s v="Kochi"/>
    <n v="6590"/>
  </r>
  <r>
    <x v="1851"/>
    <x v="19"/>
    <x v="1"/>
    <s v="Operations"/>
    <x v="2"/>
    <x v="1"/>
    <x v="3"/>
    <x v="1"/>
    <n v="9897"/>
    <n v="30"/>
    <x v="0"/>
    <x v="2"/>
    <x v="3"/>
    <x v="2"/>
    <x v="3"/>
    <x v="2"/>
    <x v="3"/>
    <x v="4"/>
    <x v="15"/>
    <x v="3"/>
    <x v="0"/>
    <x v="0"/>
    <x v="7"/>
    <x v="2"/>
    <x v="0"/>
    <x v="0"/>
    <d v="2020-04-26T00:00:00"/>
    <m/>
    <s v="Mumbai"/>
    <s v="Maharashtra"/>
    <n v="0"/>
    <s v="Mumbai"/>
    <n v="9897"/>
  </r>
  <r>
    <x v="1852"/>
    <x v="33"/>
    <x v="1"/>
    <s v="Research &amp; Development"/>
    <x v="9"/>
    <x v="0"/>
    <x v="0"/>
    <x v="3"/>
    <n v="12273"/>
    <n v="91"/>
    <x v="1"/>
    <x v="0"/>
    <x v="1"/>
    <x v="2"/>
    <x v="0"/>
    <x v="3"/>
    <x v="3"/>
    <x v="3"/>
    <x v="10"/>
    <x v="1"/>
    <x v="0"/>
    <x v="2"/>
    <x v="22"/>
    <x v="0"/>
    <x v="2"/>
    <x v="1"/>
    <d v="2022-11-20T00:00:00"/>
    <d v="2025-04-09T00:00:00"/>
    <s v="Ahmedabad"/>
    <s v="Gujarat"/>
    <n v="0"/>
    <s v="Ahmedabad"/>
    <n v="12273"/>
  </r>
  <r>
    <x v="1853"/>
    <x v="17"/>
    <x v="0"/>
    <s v="IT"/>
    <x v="0"/>
    <x v="0"/>
    <x v="1"/>
    <x v="0"/>
    <n v="10495"/>
    <n v="67"/>
    <x v="0"/>
    <x v="3"/>
    <x v="0"/>
    <x v="3"/>
    <x v="4"/>
    <x v="6"/>
    <x v="3"/>
    <x v="3"/>
    <x v="16"/>
    <x v="6"/>
    <x v="1"/>
    <x v="0"/>
    <x v="1"/>
    <x v="2"/>
    <x v="1"/>
    <x v="0"/>
    <d v="2023-04-15T00:00:00"/>
    <m/>
    <s v="Mumbai"/>
    <s v="Maharashtra"/>
    <n v="0"/>
    <s v="Mumbai"/>
    <n v="10495"/>
  </r>
  <r>
    <x v="1854"/>
    <x v="20"/>
    <x v="0"/>
    <s v="Operations"/>
    <x v="11"/>
    <x v="0"/>
    <x v="1"/>
    <x v="2"/>
    <n v="5470"/>
    <n v="112"/>
    <x v="0"/>
    <x v="2"/>
    <x v="3"/>
    <x v="0"/>
    <x v="8"/>
    <x v="1"/>
    <x v="2"/>
    <x v="0"/>
    <x v="9"/>
    <x v="4"/>
    <x v="0"/>
    <x v="0"/>
    <x v="25"/>
    <x v="1"/>
    <x v="1"/>
    <x v="0"/>
    <d v="2019-03-03T00:00:00"/>
    <m/>
    <s v="Coimbatore"/>
    <s v="Tamil Nadu"/>
    <n v="0"/>
    <s v="Coimbatore"/>
    <n v="5470"/>
  </r>
  <r>
    <x v="1855"/>
    <x v="39"/>
    <x v="1"/>
    <s v="Operations"/>
    <x v="11"/>
    <x v="1"/>
    <x v="3"/>
    <x v="1"/>
    <n v="8160"/>
    <n v="53"/>
    <x v="1"/>
    <x v="2"/>
    <x v="0"/>
    <x v="2"/>
    <x v="0"/>
    <x v="3"/>
    <x v="5"/>
    <x v="1"/>
    <x v="21"/>
    <x v="1"/>
    <x v="1"/>
    <x v="0"/>
    <x v="19"/>
    <x v="0"/>
    <x v="3"/>
    <x v="0"/>
    <d v="2019-01-19T00:00:00"/>
    <m/>
    <s v="Delhi"/>
    <s v="Delhi"/>
    <n v="0"/>
    <s v="Delhi"/>
    <n v="8160"/>
  </r>
  <r>
    <x v="1856"/>
    <x v="19"/>
    <x v="0"/>
    <s v="Research &amp; Development"/>
    <x v="9"/>
    <x v="0"/>
    <x v="0"/>
    <x v="2"/>
    <n v="6110"/>
    <n v="45"/>
    <x v="0"/>
    <x v="1"/>
    <x v="2"/>
    <x v="1"/>
    <x v="4"/>
    <x v="6"/>
    <x v="3"/>
    <x v="3"/>
    <x v="28"/>
    <x v="6"/>
    <x v="0"/>
    <x v="0"/>
    <x v="8"/>
    <x v="0"/>
    <x v="0"/>
    <x v="0"/>
    <d v="2022-02-12T00:00:00"/>
    <m/>
    <s v="Kolkata"/>
    <s v="West Bengal"/>
    <n v="0"/>
    <s v="Kolkata"/>
    <n v="6110"/>
  </r>
  <r>
    <x v="1857"/>
    <x v="25"/>
    <x v="0"/>
    <s v="Research &amp; Development"/>
    <x v="9"/>
    <x v="0"/>
    <x v="3"/>
    <x v="1"/>
    <n v="9112"/>
    <n v="97"/>
    <x v="0"/>
    <x v="1"/>
    <x v="0"/>
    <x v="0"/>
    <x v="9"/>
    <x v="3"/>
    <x v="3"/>
    <x v="1"/>
    <x v="18"/>
    <x v="1"/>
    <x v="0"/>
    <x v="0"/>
    <x v="28"/>
    <x v="1"/>
    <x v="0"/>
    <x v="0"/>
    <d v="2015-02-19T00:00:00"/>
    <m/>
    <s v="Ahmedabad"/>
    <s v="Gujarat"/>
    <n v="0"/>
    <s v="Ahmedabad"/>
    <n v="9112"/>
  </r>
  <r>
    <x v="1858"/>
    <x v="7"/>
    <x v="1"/>
    <s v="Research &amp; Development"/>
    <x v="9"/>
    <x v="0"/>
    <x v="1"/>
    <x v="0"/>
    <n v="8056"/>
    <n v="75"/>
    <x v="1"/>
    <x v="0"/>
    <x v="2"/>
    <x v="0"/>
    <x v="8"/>
    <x v="2"/>
    <x v="3"/>
    <x v="0"/>
    <x v="14"/>
    <x v="3"/>
    <x v="0"/>
    <x v="1"/>
    <x v="2"/>
    <x v="0"/>
    <x v="2"/>
    <x v="0"/>
    <d v="2024-05-12T00:00:00"/>
    <m/>
    <s v="Mumbai"/>
    <s v="Maharashtra"/>
    <n v="0"/>
    <s v="Mumbai"/>
    <n v="8056"/>
  </r>
  <r>
    <x v="1859"/>
    <x v="5"/>
    <x v="1"/>
    <s v="Research &amp; Development"/>
    <x v="1"/>
    <x v="1"/>
    <x v="1"/>
    <x v="1"/>
    <n v="6480"/>
    <n v="39"/>
    <x v="1"/>
    <x v="3"/>
    <x v="2"/>
    <x v="1"/>
    <x v="1"/>
    <x v="1"/>
    <x v="1"/>
    <x v="4"/>
    <x v="11"/>
    <x v="4"/>
    <x v="1"/>
    <x v="0"/>
    <x v="10"/>
    <x v="0"/>
    <x v="2"/>
    <x v="0"/>
    <d v="2018-12-13T00:00:00"/>
    <m/>
    <s v="Kochi"/>
    <s v="Kerala"/>
    <n v="0"/>
    <s v="Kochi"/>
    <n v="6480"/>
  </r>
  <r>
    <x v="1860"/>
    <x v="1"/>
    <x v="1"/>
    <s v="Human Resources"/>
    <x v="13"/>
    <x v="1"/>
    <x v="1"/>
    <x v="0"/>
    <n v="8527"/>
    <n v="85"/>
    <x v="0"/>
    <x v="2"/>
    <x v="2"/>
    <x v="3"/>
    <x v="2"/>
    <x v="2"/>
    <x v="2"/>
    <x v="0"/>
    <x v="27"/>
    <x v="2"/>
    <x v="1"/>
    <x v="0"/>
    <x v="9"/>
    <x v="1"/>
    <x v="3"/>
    <x v="0"/>
    <d v="2021-06-04T00:00:00"/>
    <m/>
    <s v="Hyderabad"/>
    <s v="Telangana"/>
    <n v="0"/>
    <s v="Hyderabad"/>
    <n v="8527"/>
  </r>
  <r>
    <x v="1861"/>
    <x v="32"/>
    <x v="0"/>
    <s v="Operations"/>
    <x v="2"/>
    <x v="0"/>
    <x v="1"/>
    <x v="1"/>
    <n v="6546"/>
    <n v="108"/>
    <x v="0"/>
    <x v="0"/>
    <x v="3"/>
    <x v="2"/>
    <x v="1"/>
    <x v="5"/>
    <x v="5"/>
    <x v="0"/>
    <x v="24"/>
    <x v="0"/>
    <x v="0"/>
    <x v="0"/>
    <x v="26"/>
    <x v="0"/>
    <x v="2"/>
    <x v="0"/>
    <d v="2020-03-04T00:00:00"/>
    <m/>
    <s v="Ahmedabad"/>
    <s v="Gujarat"/>
    <n v="0"/>
    <s v="Ahmedabad"/>
    <n v="6546"/>
  </r>
  <r>
    <x v="1862"/>
    <x v="1"/>
    <x v="0"/>
    <s v="Operations"/>
    <x v="11"/>
    <x v="1"/>
    <x v="2"/>
    <x v="0"/>
    <n v="7670"/>
    <n v="84"/>
    <x v="0"/>
    <x v="1"/>
    <x v="1"/>
    <x v="1"/>
    <x v="2"/>
    <x v="2"/>
    <x v="2"/>
    <x v="0"/>
    <x v="7"/>
    <x v="6"/>
    <x v="0"/>
    <x v="0"/>
    <x v="16"/>
    <x v="0"/>
    <x v="3"/>
    <x v="0"/>
    <d v="2019-05-26T00:00:00"/>
    <m/>
    <s v="Coimbatore"/>
    <s v="Tamil Nadu"/>
    <n v="0"/>
    <s v="Coimbatore"/>
    <n v="7670"/>
  </r>
  <r>
    <x v="1863"/>
    <x v="0"/>
    <x v="0"/>
    <s v="Human Resources"/>
    <x v="13"/>
    <x v="1"/>
    <x v="1"/>
    <x v="3"/>
    <n v="10807"/>
    <n v="94"/>
    <x v="1"/>
    <x v="0"/>
    <x v="3"/>
    <x v="3"/>
    <x v="14"/>
    <x v="3"/>
    <x v="3"/>
    <x v="3"/>
    <x v="12"/>
    <x v="5"/>
    <x v="0"/>
    <x v="0"/>
    <x v="12"/>
    <x v="0"/>
    <x v="0"/>
    <x v="1"/>
    <d v="2019-06-18T00:00:00"/>
    <d v="2021-07-08T00:00:00"/>
    <s v="Pune"/>
    <s v="Maharashtra"/>
    <n v="0"/>
    <s v="Pune"/>
    <n v="10807"/>
  </r>
  <r>
    <x v="1864"/>
    <x v="39"/>
    <x v="1"/>
    <s v="Finance"/>
    <x v="14"/>
    <x v="1"/>
    <x v="2"/>
    <x v="0"/>
    <n v="9625"/>
    <n v="40"/>
    <x v="1"/>
    <x v="1"/>
    <x v="0"/>
    <x v="2"/>
    <x v="9"/>
    <x v="3"/>
    <x v="2"/>
    <x v="1"/>
    <x v="21"/>
    <x v="3"/>
    <x v="0"/>
    <x v="0"/>
    <x v="22"/>
    <x v="0"/>
    <x v="0"/>
    <x v="0"/>
    <d v="2023-07-20T00:00:00"/>
    <m/>
    <s v="Ahmedabad"/>
    <s v="Gujarat"/>
    <n v="0"/>
    <s v="Ahmedabad"/>
    <n v="9625"/>
  </r>
  <r>
    <x v="1865"/>
    <x v="2"/>
    <x v="0"/>
    <s v="Operations"/>
    <x v="2"/>
    <x v="1"/>
    <x v="2"/>
    <x v="3"/>
    <n v="12429"/>
    <n v="80"/>
    <x v="0"/>
    <x v="2"/>
    <x v="1"/>
    <x v="2"/>
    <x v="4"/>
    <x v="2"/>
    <x v="2"/>
    <x v="3"/>
    <x v="29"/>
    <x v="0"/>
    <x v="0"/>
    <x v="0"/>
    <x v="14"/>
    <x v="0"/>
    <x v="0"/>
    <x v="0"/>
    <d v="2018-01-01T00:00:00"/>
    <m/>
    <s v="Kochi"/>
    <s v="Kerala"/>
    <n v="0"/>
    <s v="Kochi"/>
    <n v="12429"/>
  </r>
  <r>
    <x v="1866"/>
    <x v="13"/>
    <x v="0"/>
    <s v="Operations"/>
    <x v="11"/>
    <x v="2"/>
    <x v="5"/>
    <x v="0"/>
    <n v="8710"/>
    <n v="90"/>
    <x v="1"/>
    <x v="1"/>
    <x v="0"/>
    <x v="3"/>
    <x v="7"/>
    <x v="5"/>
    <x v="2"/>
    <x v="0"/>
    <x v="2"/>
    <x v="0"/>
    <x v="0"/>
    <x v="1"/>
    <x v="24"/>
    <x v="1"/>
    <x v="1"/>
    <x v="0"/>
    <d v="2025-06-15T00:00:00"/>
    <m/>
    <s v="Bengaluru"/>
    <s v="Karnataka"/>
    <n v="0"/>
    <s v="Bengaluru"/>
    <n v="8710"/>
  </r>
  <r>
    <x v="1867"/>
    <x v="0"/>
    <x v="0"/>
    <s v="Sales"/>
    <x v="8"/>
    <x v="2"/>
    <x v="5"/>
    <x v="1"/>
    <n v="8379"/>
    <n v="78"/>
    <x v="0"/>
    <x v="3"/>
    <x v="0"/>
    <x v="0"/>
    <x v="1"/>
    <x v="1"/>
    <x v="1"/>
    <x v="0"/>
    <x v="30"/>
    <x v="3"/>
    <x v="0"/>
    <x v="2"/>
    <x v="1"/>
    <x v="1"/>
    <x v="2"/>
    <x v="0"/>
    <d v="2016-01-23T00:00:00"/>
    <m/>
    <s v="Kolkata"/>
    <s v="West Bengal"/>
    <n v="0"/>
    <s v="Kolkata"/>
    <n v="8379"/>
  </r>
  <r>
    <x v="1868"/>
    <x v="32"/>
    <x v="1"/>
    <s v="Human Resources"/>
    <x v="13"/>
    <x v="0"/>
    <x v="3"/>
    <x v="1"/>
    <n v="7355"/>
    <n v="114"/>
    <x v="1"/>
    <x v="3"/>
    <x v="1"/>
    <x v="0"/>
    <x v="3"/>
    <x v="5"/>
    <x v="6"/>
    <x v="0"/>
    <x v="17"/>
    <x v="2"/>
    <x v="1"/>
    <x v="2"/>
    <x v="29"/>
    <x v="1"/>
    <x v="3"/>
    <x v="0"/>
    <d v="2019-08-14T00:00:00"/>
    <m/>
    <s v="Hyderabad"/>
    <s v="Telangana"/>
    <n v="0"/>
    <s v="Hyderabad"/>
    <n v="7355"/>
  </r>
  <r>
    <x v="1869"/>
    <x v="22"/>
    <x v="1"/>
    <s v="IT"/>
    <x v="0"/>
    <x v="3"/>
    <x v="0"/>
    <x v="1"/>
    <n v="7915"/>
    <n v="115"/>
    <x v="0"/>
    <x v="3"/>
    <x v="3"/>
    <x v="2"/>
    <x v="11"/>
    <x v="5"/>
    <x v="4"/>
    <x v="5"/>
    <x v="5"/>
    <x v="4"/>
    <x v="0"/>
    <x v="0"/>
    <x v="2"/>
    <x v="0"/>
    <x v="2"/>
    <x v="0"/>
    <d v="2015-04-23T00:00:00"/>
    <m/>
    <s v="Chennai"/>
    <s v="Tamil Nadu"/>
    <n v="0"/>
    <s v="Chennai"/>
    <n v="7915"/>
  </r>
  <r>
    <x v="1870"/>
    <x v="34"/>
    <x v="0"/>
    <s v="Research &amp; Development"/>
    <x v="9"/>
    <x v="1"/>
    <x v="3"/>
    <x v="3"/>
    <n v="10692"/>
    <n v="76"/>
    <x v="0"/>
    <x v="1"/>
    <x v="2"/>
    <x v="3"/>
    <x v="8"/>
    <x v="5"/>
    <x v="2"/>
    <x v="6"/>
    <x v="14"/>
    <x v="0"/>
    <x v="0"/>
    <x v="0"/>
    <x v="21"/>
    <x v="1"/>
    <x v="2"/>
    <x v="0"/>
    <d v="2019-05-04T00:00:00"/>
    <m/>
    <s v="Pune"/>
    <s v="Maharashtra"/>
    <n v="0"/>
    <s v="Pune"/>
    <n v="10692"/>
  </r>
  <r>
    <x v="1871"/>
    <x v="23"/>
    <x v="0"/>
    <s v="Research &amp; Development"/>
    <x v="9"/>
    <x v="1"/>
    <x v="4"/>
    <x v="2"/>
    <n v="3603"/>
    <n v="107"/>
    <x v="0"/>
    <x v="0"/>
    <x v="3"/>
    <x v="3"/>
    <x v="2"/>
    <x v="2"/>
    <x v="2"/>
    <x v="0"/>
    <x v="7"/>
    <x v="0"/>
    <x v="0"/>
    <x v="0"/>
    <x v="5"/>
    <x v="0"/>
    <x v="2"/>
    <x v="0"/>
    <d v="2025-01-08T00:00:00"/>
    <m/>
    <s v="Mumbai"/>
    <s v="Maharashtra"/>
    <n v="0"/>
    <s v="Mumbai"/>
    <n v="3603"/>
  </r>
  <r>
    <x v="1872"/>
    <x v="15"/>
    <x v="0"/>
    <s v="Operations"/>
    <x v="2"/>
    <x v="0"/>
    <x v="2"/>
    <x v="3"/>
    <n v="11404"/>
    <n v="32"/>
    <x v="1"/>
    <x v="1"/>
    <x v="2"/>
    <x v="3"/>
    <x v="4"/>
    <x v="2"/>
    <x v="2"/>
    <x v="3"/>
    <x v="12"/>
    <x v="6"/>
    <x v="0"/>
    <x v="0"/>
    <x v="0"/>
    <x v="2"/>
    <x v="1"/>
    <x v="0"/>
    <d v="2021-03-02T00:00:00"/>
    <m/>
    <s v="Chennai"/>
    <s v="Tamil Nadu"/>
    <n v="0"/>
    <s v="Chennai"/>
    <n v="11404"/>
  </r>
  <r>
    <x v="1873"/>
    <x v="30"/>
    <x v="0"/>
    <s v="Operations"/>
    <x v="2"/>
    <x v="1"/>
    <x v="4"/>
    <x v="1"/>
    <n v="8979"/>
    <n v="112"/>
    <x v="0"/>
    <x v="0"/>
    <x v="1"/>
    <x v="3"/>
    <x v="9"/>
    <x v="6"/>
    <x v="2"/>
    <x v="1"/>
    <x v="10"/>
    <x v="2"/>
    <x v="0"/>
    <x v="2"/>
    <x v="26"/>
    <x v="2"/>
    <x v="1"/>
    <x v="0"/>
    <d v="2015-09-22T00:00:00"/>
    <m/>
    <s v="Delhi"/>
    <s v="Delhi"/>
    <n v="0"/>
    <s v="Delhi"/>
    <n v="8979"/>
  </r>
  <r>
    <x v="1874"/>
    <x v="31"/>
    <x v="0"/>
    <s v="Operations"/>
    <x v="5"/>
    <x v="3"/>
    <x v="2"/>
    <x v="0"/>
    <n v="10137"/>
    <n v="39"/>
    <x v="0"/>
    <x v="1"/>
    <x v="2"/>
    <x v="1"/>
    <x v="7"/>
    <x v="5"/>
    <x v="3"/>
    <x v="4"/>
    <x v="24"/>
    <x v="4"/>
    <x v="0"/>
    <x v="0"/>
    <x v="12"/>
    <x v="0"/>
    <x v="0"/>
    <x v="0"/>
    <d v="2022-07-02T00:00:00"/>
    <m/>
    <s v="Mumbai"/>
    <s v="Maharashtra"/>
    <n v="0"/>
    <s v="Mumbai"/>
    <n v="10137"/>
  </r>
  <r>
    <x v="1875"/>
    <x v="35"/>
    <x v="0"/>
    <s v="IT"/>
    <x v="0"/>
    <x v="1"/>
    <x v="4"/>
    <x v="1"/>
    <n v="5623"/>
    <n v="103"/>
    <x v="0"/>
    <x v="2"/>
    <x v="1"/>
    <x v="0"/>
    <x v="9"/>
    <x v="3"/>
    <x v="1"/>
    <x v="3"/>
    <x v="11"/>
    <x v="5"/>
    <x v="0"/>
    <x v="0"/>
    <x v="11"/>
    <x v="0"/>
    <x v="1"/>
    <x v="0"/>
    <d v="2019-05-15T00:00:00"/>
    <m/>
    <s v="Delhi"/>
    <s v="Delhi"/>
    <n v="0"/>
    <s v="Delhi"/>
    <n v="5623"/>
  </r>
  <r>
    <x v="1876"/>
    <x v="26"/>
    <x v="1"/>
    <s v="Research &amp; Development"/>
    <x v="10"/>
    <x v="1"/>
    <x v="2"/>
    <x v="3"/>
    <n v="8688"/>
    <n v="67"/>
    <x v="1"/>
    <x v="2"/>
    <x v="2"/>
    <x v="0"/>
    <x v="7"/>
    <x v="5"/>
    <x v="3"/>
    <x v="3"/>
    <x v="30"/>
    <x v="3"/>
    <x v="0"/>
    <x v="0"/>
    <x v="17"/>
    <x v="2"/>
    <x v="2"/>
    <x v="0"/>
    <d v="2016-05-07T00:00:00"/>
    <m/>
    <s v="Mumbai"/>
    <s v="Maharashtra"/>
    <n v="0"/>
    <s v="Mumbai"/>
    <n v="8688"/>
  </r>
  <r>
    <x v="1877"/>
    <x v="25"/>
    <x v="1"/>
    <s v="Research &amp; Development"/>
    <x v="10"/>
    <x v="1"/>
    <x v="5"/>
    <x v="2"/>
    <n v="6152"/>
    <n v="58"/>
    <x v="1"/>
    <x v="3"/>
    <x v="0"/>
    <x v="0"/>
    <x v="3"/>
    <x v="7"/>
    <x v="2"/>
    <x v="1"/>
    <x v="18"/>
    <x v="6"/>
    <x v="0"/>
    <x v="1"/>
    <x v="8"/>
    <x v="0"/>
    <x v="2"/>
    <x v="0"/>
    <d v="2015-11-11T00:00:00"/>
    <m/>
    <s v="Delhi"/>
    <s v="Delhi"/>
    <n v="0"/>
    <s v="Delhi"/>
    <n v="6152"/>
  </r>
  <r>
    <x v="1878"/>
    <x v="4"/>
    <x v="1"/>
    <s v="Human Resources"/>
    <x v="13"/>
    <x v="1"/>
    <x v="5"/>
    <x v="1"/>
    <n v="9296"/>
    <n v="105"/>
    <x v="0"/>
    <x v="2"/>
    <x v="0"/>
    <x v="3"/>
    <x v="6"/>
    <x v="2"/>
    <x v="2"/>
    <x v="4"/>
    <x v="0"/>
    <x v="3"/>
    <x v="0"/>
    <x v="0"/>
    <x v="3"/>
    <x v="0"/>
    <x v="1"/>
    <x v="1"/>
    <d v="2019-11-02T00:00:00"/>
    <d v="2024-04-08T00:00:00"/>
    <s v="Bengaluru"/>
    <s v="Karnataka"/>
    <n v="0"/>
    <s v="Bengaluru"/>
    <n v="9296"/>
  </r>
  <r>
    <x v="1879"/>
    <x v="38"/>
    <x v="1"/>
    <s v="Human Resources"/>
    <x v="12"/>
    <x v="0"/>
    <x v="2"/>
    <x v="3"/>
    <n v="10529"/>
    <n v="41"/>
    <x v="0"/>
    <x v="1"/>
    <x v="1"/>
    <x v="0"/>
    <x v="3"/>
    <x v="3"/>
    <x v="3"/>
    <x v="2"/>
    <x v="22"/>
    <x v="2"/>
    <x v="0"/>
    <x v="0"/>
    <x v="19"/>
    <x v="1"/>
    <x v="2"/>
    <x v="0"/>
    <d v="2016-03-22T00:00:00"/>
    <m/>
    <s v="Ahmedabad"/>
    <s v="Gujarat"/>
    <n v="0"/>
    <s v="Ahmedabad"/>
    <n v="10529"/>
  </r>
  <r>
    <x v="1880"/>
    <x v="36"/>
    <x v="0"/>
    <s v="Research &amp; Development"/>
    <x v="10"/>
    <x v="1"/>
    <x v="4"/>
    <x v="1"/>
    <n v="5813"/>
    <n v="79"/>
    <x v="0"/>
    <x v="0"/>
    <x v="3"/>
    <x v="3"/>
    <x v="2"/>
    <x v="2"/>
    <x v="2"/>
    <x v="0"/>
    <x v="7"/>
    <x v="2"/>
    <x v="0"/>
    <x v="2"/>
    <x v="14"/>
    <x v="1"/>
    <x v="2"/>
    <x v="0"/>
    <d v="2022-02-24T00:00:00"/>
    <m/>
    <s v="Coimbatore"/>
    <s v="Tamil Nadu"/>
    <n v="0"/>
    <s v="Coimbatore"/>
    <n v="5813"/>
  </r>
  <r>
    <x v="1881"/>
    <x v="7"/>
    <x v="0"/>
    <s v="Finance"/>
    <x v="14"/>
    <x v="0"/>
    <x v="5"/>
    <x v="1"/>
    <n v="5367"/>
    <n v="53"/>
    <x v="0"/>
    <x v="1"/>
    <x v="1"/>
    <x v="3"/>
    <x v="9"/>
    <x v="6"/>
    <x v="3"/>
    <x v="1"/>
    <x v="12"/>
    <x v="4"/>
    <x v="0"/>
    <x v="0"/>
    <x v="9"/>
    <x v="2"/>
    <x v="1"/>
    <x v="0"/>
    <d v="2022-02-14T00:00:00"/>
    <m/>
    <s v="Hyderabad"/>
    <s v="Telangana"/>
    <n v="0"/>
    <s v="Hyderabad"/>
    <n v="5367"/>
  </r>
  <r>
    <x v="1882"/>
    <x v="8"/>
    <x v="0"/>
    <s v="Research &amp; Development"/>
    <x v="1"/>
    <x v="0"/>
    <x v="3"/>
    <x v="3"/>
    <n v="10209"/>
    <n v="50"/>
    <x v="0"/>
    <x v="2"/>
    <x v="1"/>
    <x v="0"/>
    <x v="6"/>
    <x v="6"/>
    <x v="5"/>
    <x v="5"/>
    <x v="2"/>
    <x v="2"/>
    <x v="0"/>
    <x v="0"/>
    <x v="1"/>
    <x v="1"/>
    <x v="1"/>
    <x v="0"/>
    <d v="2024-09-07T00:00:00"/>
    <m/>
    <s v="Bengaluru"/>
    <s v="Karnataka"/>
    <n v="0"/>
    <s v="Bengaluru"/>
    <n v="10209"/>
  </r>
  <r>
    <x v="1883"/>
    <x v="39"/>
    <x v="1"/>
    <s v="IT"/>
    <x v="6"/>
    <x v="0"/>
    <x v="2"/>
    <x v="0"/>
    <n v="9284"/>
    <n v="116"/>
    <x v="0"/>
    <x v="1"/>
    <x v="3"/>
    <x v="1"/>
    <x v="2"/>
    <x v="2"/>
    <x v="2"/>
    <x v="0"/>
    <x v="21"/>
    <x v="5"/>
    <x v="0"/>
    <x v="1"/>
    <x v="27"/>
    <x v="1"/>
    <x v="1"/>
    <x v="0"/>
    <d v="2025-03-01T00:00:00"/>
    <m/>
    <s v="Kolkata"/>
    <s v="West Bengal"/>
    <n v="0"/>
    <s v="Kolkata"/>
    <n v="9284"/>
  </r>
  <r>
    <x v="1884"/>
    <x v="38"/>
    <x v="0"/>
    <s v="Research &amp; Development"/>
    <x v="1"/>
    <x v="0"/>
    <x v="4"/>
    <x v="2"/>
    <n v="5772"/>
    <n v="40"/>
    <x v="0"/>
    <x v="2"/>
    <x v="2"/>
    <x v="2"/>
    <x v="2"/>
    <x v="2"/>
    <x v="2"/>
    <x v="0"/>
    <x v="1"/>
    <x v="5"/>
    <x v="0"/>
    <x v="2"/>
    <x v="18"/>
    <x v="0"/>
    <x v="0"/>
    <x v="0"/>
    <d v="2025-04-06T00:00:00"/>
    <m/>
    <s v="Delhi"/>
    <s v="Delhi"/>
    <n v="0"/>
    <s v="Delhi"/>
    <n v="5772"/>
  </r>
  <r>
    <x v="1885"/>
    <x v="39"/>
    <x v="0"/>
    <s v="Research &amp; Development"/>
    <x v="9"/>
    <x v="1"/>
    <x v="1"/>
    <x v="1"/>
    <n v="9071"/>
    <n v="116"/>
    <x v="1"/>
    <x v="3"/>
    <x v="3"/>
    <x v="3"/>
    <x v="3"/>
    <x v="6"/>
    <x v="2"/>
    <x v="1"/>
    <x v="16"/>
    <x v="6"/>
    <x v="0"/>
    <x v="0"/>
    <x v="9"/>
    <x v="2"/>
    <x v="0"/>
    <x v="0"/>
    <d v="2018-10-31T00:00:00"/>
    <m/>
    <s v="Ahmedabad"/>
    <s v="Gujarat"/>
    <n v="0"/>
    <s v="Ahmedabad"/>
    <n v="9071"/>
  </r>
  <r>
    <x v="1886"/>
    <x v="1"/>
    <x v="0"/>
    <s v="Sales"/>
    <x v="8"/>
    <x v="1"/>
    <x v="3"/>
    <x v="1"/>
    <n v="5455"/>
    <n v="27"/>
    <x v="1"/>
    <x v="3"/>
    <x v="1"/>
    <x v="0"/>
    <x v="2"/>
    <x v="2"/>
    <x v="2"/>
    <x v="0"/>
    <x v="7"/>
    <x v="4"/>
    <x v="0"/>
    <x v="0"/>
    <x v="27"/>
    <x v="1"/>
    <x v="0"/>
    <x v="0"/>
    <d v="2017-10-20T00:00:00"/>
    <m/>
    <s v="Mumbai"/>
    <s v="Maharashtra"/>
    <n v="0"/>
    <s v="Mumbai"/>
    <n v="5455"/>
  </r>
  <r>
    <x v="1887"/>
    <x v="22"/>
    <x v="0"/>
    <s v="Sales"/>
    <x v="4"/>
    <x v="0"/>
    <x v="5"/>
    <x v="1"/>
    <n v="8673"/>
    <n v="44"/>
    <x v="0"/>
    <x v="1"/>
    <x v="1"/>
    <x v="1"/>
    <x v="8"/>
    <x v="5"/>
    <x v="2"/>
    <x v="0"/>
    <x v="0"/>
    <x v="2"/>
    <x v="1"/>
    <x v="1"/>
    <x v="13"/>
    <x v="0"/>
    <x v="0"/>
    <x v="0"/>
    <d v="2023-03-15T00:00:00"/>
    <m/>
    <s v="Hyderabad"/>
    <s v="Telangana"/>
    <n v="0"/>
    <s v="Hyderabad"/>
    <n v="8673"/>
  </r>
  <r>
    <x v="1888"/>
    <x v="20"/>
    <x v="1"/>
    <s v="Operations"/>
    <x v="11"/>
    <x v="1"/>
    <x v="4"/>
    <x v="0"/>
    <n v="9391"/>
    <n v="60"/>
    <x v="0"/>
    <x v="1"/>
    <x v="3"/>
    <x v="2"/>
    <x v="7"/>
    <x v="2"/>
    <x v="5"/>
    <x v="0"/>
    <x v="2"/>
    <x v="4"/>
    <x v="0"/>
    <x v="0"/>
    <x v="8"/>
    <x v="0"/>
    <x v="3"/>
    <x v="0"/>
    <d v="2019-09-02T00:00:00"/>
    <m/>
    <s v="Hyderabad"/>
    <s v="Telangana"/>
    <n v="0"/>
    <s v="Hyderabad"/>
    <n v="9391"/>
  </r>
  <r>
    <x v="1889"/>
    <x v="17"/>
    <x v="1"/>
    <s v="Research &amp; Development"/>
    <x v="9"/>
    <x v="2"/>
    <x v="1"/>
    <x v="2"/>
    <n v="5628"/>
    <n v="46"/>
    <x v="0"/>
    <x v="3"/>
    <x v="1"/>
    <x v="3"/>
    <x v="2"/>
    <x v="2"/>
    <x v="2"/>
    <x v="0"/>
    <x v="3"/>
    <x v="6"/>
    <x v="1"/>
    <x v="1"/>
    <x v="10"/>
    <x v="1"/>
    <x v="3"/>
    <x v="0"/>
    <d v="2023-08-03T00:00:00"/>
    <m/>
    <s v="Chennai"/>
    <s v="Tamil Nadu"/>
    <n v="0"/>
    <s v="Chennai"/>
    <n v="5628"/>
  </r>
  <r>
    <x v="1890"/>
    <x v="31"/>
    <x v="0"/>
    <s v="Research &amp; Development"/>
    <x v="9"/>
    <x v="1"/>
    <x v="1"/>
    <x v="1"/>
    <n v="7370"/>
    <n v="49"/>
    <x v="1"/>
    <x v="2"/>
    <x v="1"/>
    <x v="2"/>
    <x v="5"/>
    <x v="6"/>
    <x v="2"/>
    <x v="0"/>
    <x v="17"/>
    <x v="5"/>
    <x v="0"/>
    <x v="0"/>
    <x v="5"/>
    <x v="0"/>
    <x v="1"/>
    <x v="0"/>
    <d v="2024-02-07T00:00:00"/>
    <m/>
    <s v="Delhi"/>
    <s v="Delhi"/>
    <n v="0"/>
    <s v="Delhi"/>
    <n v="7370"/>
  </r>
  <r>
    <x v="1891"/>
    <x v="34"/>
    <x v="1"/>
    <s v="IT"/>
    <x v="7"/>
    <x v="1"/>
    <x v="2"/>
    <x v="1"/>
    <n v="7257"/>
    <n v="87"/>
    <x v="1"/>
    <x v="2"/>
    <x v="0"/>
    <x v="0"/>
    <x v="4"/>
    <x v="6"/>
    <x v="3"/>
    <x v="3"/>
    <x v="27"/>
    <x v="0"/>
    <x v="0"/>
    <x v="0"/>
    <x v="28"/>
    <x v="0"/>
    <x v="3"/>
    <x v="0"/>
    <d v="2022-01-17T00:00:00"/>
    <m/>
    <s v="Kochi"/>
    <s v="Kerala"/>
    <n v="0"/>
    <s v="Kochi"/>
    <n v="7257"/>
  </r>
  <r>
    <x v="1892"/>
    <x v="18"/>
    <x v="0"/>
    <s v="Human Resources"/>
    <x v="12"/>
    <x v="0"/>
    <x v="2"/>
    <x v="3"/>
    <n v="10642"/>
    <n v="30"/>
    <x v="0"/>
    <x v="3"/>
    <x v="3"/>
    <x v="0"/>
    <x v="6"/>
    <x v="7"/>
    <x v="4"/>
    <x v="2"/>
    <x v="17"/>
    <x v="1"/>
    <x v="1"/>
    <x v="0"/>
    <x v="25"/>
    <x v="1"/>
    <x v="0"/>
    <x v="0"/>
    <d v="2020-03-08T00:00:00"/>
    <m/>
    <s v="Bengaluru"/>
    <s v="Karnataka"/>
    <n v="0"/>
    <s v="Bengaluru"/>
    <n v="10642"/>
  </r>
  <r>
    <x v="1893"/>
    <x v="30"/>
    <x v="0"/>
    <s v="Sales"/>
    <x v="8"/>
    <x v="1"/>
    <x v="4"/>
    <x v="1"/>
    <n v="6676"/>
    <n v="77"/>
    <x v="0"/>
    <x v="2"/>
    <x v="0"/>
    <x v="2"/>
    <x v="8"/>
    <x v="3"/>
    <x v="2"/>
    <x v="6"/>
    <x v="21"/>
    <x v="3"/>
    <x v="1"/>
    <x v="2"/>
    <x v="10"/>
    <x v="1"/>
    <x v="2"/>
    <x v="0"/>
    <d v="2024-07-22T00:00:00"/>
    <m/>
    <s v="Chennai"/>
    <s v="Tamil Nadu"/>
    <n v="0"/>
    <s v="Chennai"/>
    <n v="6676"/>
  </r>
  <r>
    <x v="1894"/>
    <x v="9"/>
    <x v="0"/>
    <s v="Research &amp; Development"/>
    <x v="1"/>
    <x v="0"/>
    <x v="5"/>
    <x v="1"/>
    <n v="7398"/>
    <n v="63"/>
    <x v="0"/>
    <x v="1"/>
    <x v="3"/>
    <x v="0"/>
    <x v="7"/>
    <x v="3"/>
    <x v="5"/>
    <x v="4"/>
    <x v="2"/>
    <x v="4"/>
    <x v="0"/>
    <x v="0"/>
    <x v="17"/>
    <x v="2"/>
    <x v="0"/>
    <x v="0"/>
    <d v="2020-08-05T00:00:00"/>
    <m/>
    <s v="Bengaluru"/>
    <s v="Karnataka"/>
    <n v="0"/>
    <s v="Bengaluru"/>
    <n v="7398"/>
  </r>
  <r>
    <x v="1895"/>
    <x v="32"/>
    <x v="1"/>
    <s v="Sales"/>
    <x v="8"/>
    <x v="3"/>
    <x v="1"/>
    <x v="3"/>
    <n v="11343"/>
    <n v="78"/>
    <x v="1"/>
    <x v="2"/>
    <x v="2"/>
    <x v="2"/>
    <x v="4"/>
    <x v="6"/>
    <x v="3"/>
    <x v="3"/>
    <x v="28"/>
    <x v="5"/>
    <x v="0"/>
    <x v="0"/>
    <x v="25"/>
    <x v="2"/>
    <x v="2"/>
    <x v="1"/>
    <d v="2017-01-20T00:00:00"/>
    <d v="2017-06-19T00:00:00"/>
    <s v="Mumbai"/>
    <s v="Maharashtra"/>
    <n v="0"/>
    <s v="Mumbai"/>
    <n v="11343"/>
  </r>
  <r>
    <x v="1896"/>
    <x v="22"/>
    <x v="1"/>
    <s v="Finance"/>
    <x v="3"/>
    <x v="1"/>
    <x v="4"/>
    <x v="0"/>
    <n v="11217"/>
    <n v="57"/>
    <x v="0"/>
    <x v="2"/>
    <x v="3"/>
    <x v="3"/>
    <x v="6"/>
    <x v="6"/>
    <x v="2"/>
    <x v="2"/>
    <x v="2"/>
    <x v="2"/>
    <x v="0"/>
    <x v="0"/>
    <x v="12"/>
    <x v="0"/>
    <x v="2"/>
    <x v="0"/>
    <d v="2016-03-19T00:00:00"/>
    <m/>
    <s v="Delhi"/>
    <s v="Delhi"/>
    <n v="0"/>
    <s v="Delhi"/>
    <n v="11217"/>
  </r>
  <r>
    <x v="1897"/>
    <x v="24"/>
    <x v="0"/>
    <s v="Research &amp; Development"/>
    <x v="1"/>
    <x v="0"/>
    <x v="4"/>
    <x v="1"/>
    <n v="6953"/>
    <n v="111"/>
    <x v="0"/>
    <x v="1"/>
    <x v="0"/>
    <x v="3"/>
    <x v="7"/>
    <x v="2"/>
    <x v="5"/>
    <x v="4"/>
    <x v="12"/>
    <x v="4"/>
    <x v="0"/>
    <x v="0"/>
    <x v="28"/>
    <x v="1"/>
    <x v="0"/>
    <x v="0"/>
    <d v="2015-10-29T00:00:00"/>
    <m/>
    <s v="Delhi"/>
    <s v="Delhi"/>
    <n v="0"/>
    <s v="Delhi"/>
    <n v="6953"/>
  </r>
  <r>
    <x v="1898"/>
    <x v="2"/>
    <x v="1"/>
    <s v="Sales"/>
    <x v="13"/>
    <x v="2"/>
    <x v="2"/>
    <x v="3"/>
    <n v="10939"/>
    <n v="56"/>
    <x v="0"/>
    <x v="1"/>
    <x v="3"/>
    <x v="3"/>
    <x v="7"/>
    <x v="5"/>
    <x v="3"/>
    <x v="4"/>
    <x v="15"/>
    <x v="3"/>
    <x v="0"/>
    <x v="1"/>
    <x v="13"/>
    <x v="1"/>
    <x v="1"/>
    <x v="0"/>
    <d v="2016-02-28T00:00:00"/>
    <m/>
    <s v="Ahmedabad"/>
    <s v="Gujarat"/>
    <n v="0"/>
    <s v="Ahmedabad"/>
    <n v="10939"/>
  </r>
  <r>
    <x v="1899"/>
    <x v="0"/>
    <x v="0"/>
    <s v="Sales"/>
    <x v="8"/>
    <x v="1"/>
    <x v="0"/>
    <x v="1"/>
    <n v="7147"/>
    <n v="77"/>
    <x v="1"/>
    <x v="2"/>
    <x v="2"/>
    <x v="3"/>
    <x v="11"/>
    <x v="3"/>
    <x v="1"/>
    <x v="8"/>
    <x v="28"/>
    <x v="0"/>
    <x v="0"/>
    <x v="0"/>
    <x v="19"/>
    <x v="1"/>
    <x v="1"/>
    <x v="0"/>
    <d v="2020-01-07T00:00:00"/>
    <m/>
    <s v="Kolkata"/>
    <s v="West Bengal"/>
    <n v="0"/>
    <s v="Kolkata"/>
    <n v="7147"/>
  </r>
  <r>
    <x v="1900"/>
    <x v="36"/>
    <x v="0"/>
    <s v="Human Resources"/>
    <x v="12"/>
    <x v="1"/>
    <x v="0"/>
    <x v="1"/>
    <n v="6772"/>
    <n v="66"/>
    <x v="0"/>
    <x v="2"/>
    <x v="0"/>
    <x v="3"/>
    <x v="2"/>
    <x v="2"/>
    <x v="2"/>
    <x v="0"/>
    <x v="7"/>
    <x v="6"/>
    <x v="0"/>
    <x v="0"/>
    <x v="10"/>
    <x v="1"/>
    <x v="3"/>
    <x v="0"/>
    <d v="2021-06-28T00:00:00"/>
    <m/>
    <s v="Ahmedabad"/>
    <s v="Gujarat"/>
    <n v="0"/>
    <s v="Ahmedabad"/>
    <n v="6772"/>
  </r>
  <r>
    <x v="1901"/>
    <x v="1"/>
    <x v="1"/>
    <s v="Sales"/>
    <x v="4"/>
    <x v="1"/>
    <x v="2"/>
    <x v="1"/>
    <n v="6487"/>
    <n v="80"/>
    <x v="1"/>
    <x v="0"/>
    <x v="3"/>
    <x v="1"/>
    <x v="2"/>
    <x v="2"/>
    <x v="2"/>
    <x v="0"/>
    <x v="30"/>
    <x v="2"/>
    <x v="0"/>
    <x v="0"/>
    <x v="15"/>
    <x v="0"/>
    <x v="1"/>
    <x v="0"/>
    <d v="2020-11-15T00:00:00"/>
    <m/>
    <s v="Pune"/>
    <s v="Maharashtra"/>
    <n v="0"/>
    <s v="Pune"/>
    <n v="6487"/>
  </r>
  <r>
    <x v="1902"/>
    <x v="26"/>
    <x v="1"/>
    <s v="Operations"/>
    <x v="2"/>
    <x v="1"/>
    <x v="2"/>
    <x v="2"/>
    <n v="5199"/>
    <n v="62"/>
    <x v="0"/>
    <x v="3"/>
    <x v="0"/>
    <x v="0"/>
    <x v="7"/>
    <x v="2"/>
    <x v="1"/>
    <x v="1"/>
    <x v="20"/>
    <x v="5"/>
    <x v="0"/>
    <x v="1"/>
    <x v="25"/>
    <x v="1"/>
    <x v="1"/>
    <x v="0"/>
    <d v="2019-01-07T00:00:00"/>
    <m/>
    <s v="Mumbai"/>
    <s v="Maharashtra"/>
    <n v="0"/>
    <s v="Mumbai"/>
    <n v="5199"/>
  </r>
  <r>
    <x v="1903"/>
    <x v="27"/>
    <x v="1"/>
    <s v="Sales"/>
    <x v="13"/>
    <x v="1"/>
    <x v="3"/>
    <x v="0"/>
    <n v="8397"/>
    <n v="87"/>
    <x v="1"/>
    <x v="3"/>
    <x v="3"/>
    <x v="0"/>
    <x v="4"/>
    <x v="6"/>
    <x v="2"/>
    <x v="3"/>
    <x v="2"/>
    <x v="1"/>
    <x v="0"/>
    <x v="0"/>
    <x v="24"/>
    <x v="1"/>
    <x v="2"/>
    <x v="0"/>
    <d v="2019-02-03T00:00:00"/>
    <m/>
    <s v="Kochi"/>
    <s v="Kerala"/>
    <n v="0"/>
    <s v="Kochi"/>
    <n v="8397"/>
  </r>
  <r>
    <x v="1904"/>
    <x v="15"/>
    <x v="1"/>
    <s v="Finance"/>
    <x v="3"/>
    <x v="1"/>
    <x v="1"/>
    <x v="1"/>
    <n v="7857"/>
    <n v="44"/>
    <x v="0"/>
    <x v="3"/>
    <x v="2"/>
    <x v="3"/>
    <x v="1"/>
    <x v="2"/>
    <x v="4"/>
    <x v="2"/>
    <x v="12"/>
    <x v="2"/>
    <x v="1"/>
    <x v="0"/>
    <x v="20"/>
    <x v="0"/>
    <x v="0"/>
    <x v="0"/>
    <d v="2020-10-02T00:00:00"/>
    <m/>
    <s v="Hyderabad"/>
    <s v="Telangana"/>
    <n v="0"/>
    <s v="Hyderabad"/>
    <n v="7857"/>
  </r>
  <r>
    <x v="1905"/>
    <x v="22"/>
    <x v="0"/>
    <s v="Research &amp; Development"/>
    <x v="1"/>
    <x v="2"/>
    <x v="4"/>
    <x v="3"/>
    <n v="10927"/>
    <n v="73"/>
    <x v="1"/>
    <x v="0"/>
    <x v="0"/>
    <x v="1"/>
    <x v="2"/>
    <x v="2"/>
    <x v="2"/>
    <x v="0"/>
    <x v="29"/>
    <x v="2"/>
    <x v="1"/>
    <x v="2"/>
    <x v="21"/>
    <x v="1"/>
    <x v="0"/>
    <x v="1"/>
    <d v="2025-02-21T00:00:00"/>
    <d v="2025-06-26T00:00:00"/>
    <s v="Kolkata"/>
    <s v="West Bengal"/>
    <n v="0"/>
    <s v="Kolkata"/>
    <n v="10927"/>
  </r>
  <r>
    <x v="1906"/>
    <x v="16"/>
    <x v="1"/>
    <s v="Research &amp; Development"/>
    <x v="1"/>
    <x v="0"/>
    <x v="5"/>
    <x v="1"/>
    <n v="8196"/>
    <n v="105"/>
    <x v="0"/>
    <x v="3"/>
    <x v="3"/>
    <x v="3"/>
    <x v="10"/>
    <x v="6"/>
    <x v="5"/>
    <x v="4"/>
    <x v="10"/>
    <x v="4"/>
    <x v="0"/>
    <x v="2"/>
    <x v="3"/>
    <x v="1"/>
    <x v="0"/>
    <x v="0"/>
    <d v="2022-12-25T00:00:00"/>
    <m/>
    <s v="Bengaluru"/>
    <s v="Karnataka"/>
    <n v="0"/>
    <s v="Bengaluru"/>
    <n v="8196"/>
  </r>
  <r>
    <x v="1907"/>
    <x v="38"/>
    <x v="1"/>
    <s v="Sales"/>
    <x v="13"/>
    <x v="2"/>
    <x v="1"/>
    <x v="2"/>
    <n v="6467"/>
    <n v="80"/>
    <x v="0"/>
    <x v="3"/>
    <x v="0"/>
    <x v="2"/>
    <x v="1"/>
    <x v="2"/>
    <x v="3"/>
    <x v="2"/>
    <x v="22"/>
    <x v="0"/>
    <x v="0"/>
    <x v="0"/>
    <x v="22"/>
    <x v="0"/>
    <x v="1"/>
    <x v="0"/>
    <d v="2016-05-10T00:00:00"/>
    <m/>
    <s v="Mumbai"/>
    <s v="Maharashtra"/>
    <n v="0"/>
    <s v="Mumbai"/>
    <n v="6467"/>
  </r>
  <r>
    <x v="1908"/>
    <x v="17"/>
    <x v="0"/>
    <s v="IT"/>
    <x v="6"/>
    <x v="0"/>
    <x v="4"/>
    <x v="1"/>
    <n v="7232"/>
    <n v="44"/>
    <x v="1"/>
    <x v="3"/>
    <x v="0"/>
    <x v="1"/>
    <x v="7"/>
    <x v="5"/>
    <x v="2"/>
    <x v="0"/>
    <x v="23"/>
    <x v="0"/>
    <x v="0"/>
    <x v="2"/>
    <x v="2"/>
    <x v="1"/>
    <x v="2"/>
    <x v="0"/>
    <d v="2018-01-10T00:00:00"/>
    <m/>
    <s v="Kochi"/>
    <s v="Kerala"/>
    <n v="0"/>
    <s v="Kochi"/>
    <n v="7232"/>
  </r>
  <r>
    <x v="1909"/>
    <x v="25"/>
    <x v="0"/>
    <s v="Operations"/>
    <x v="5"/>
    <x v="3"/>
    <x v="0"/>
    <x v="2"/>
    <n v="6383"/>
    <n v="95"/>
    <x v="1"/>
    <x v="2"/>
    <x v="2"/>
    <x v="2"/>
    <x v="6"/>
    <x v="5"/>
    <x v="4"/>
    <x v="0"/>
    <x v="33"/>
    <x v="6"/>
    <x v="0"/>
    <x v="0"/>
    <x v="12"/>
    <x v="0"/>
    <x v="3"/>
    <x v="0"/>
    <d v="2025-04-06T00:00:00"/>
    <m/>
    <s v="Bengaluru"/>
    <s v="Karnataka"/>
    <n v="0"/>
    <s v="Bengaluru"/>
    <n v="6383"/>
  </r>
  <r>
    <x v="1910"/>
    <x v="5"/>
    <x v="1"/>
    <s v="Sales"/>
    <x v="8"/>
    <x v="0"/>
    <x v="5"/>
    <x v="3"/>
    <n v="10173"/>
    <n v="55"/>
    <x v="0"/>
    <x v="2"/>
    <x v="1"/>
    <x v="0"/>
    <x v="8"/>
    <x v="2"/>
    <x v="5"/>
    <x v="6"/>
    <x v="18"/>
    <x v="0"/>
    <x v="1"/>
    <x v="0"/>
    <x v="13"/>
    <x v="1"/>
    <x v="1"/>
    <x v="0"/>
    <d v="2024-06-30T00:00:00"/>
    <m/>
    <s v="Kolkata"/>
    <s v="West Bengal"/>
    <n v="0"/>
    <s v="Kolkata"/>
    <n v="10173"/>
  </r>
  <r>
    <x v="1911"/>
    <x v="24"/>
    <x v="0"/>
    <s v="Sales"/>
    <x v="4"/>
    <x v="0"/>
    <x v="4"/>
    <x v="0"/>
    <n v="9493"/>
    <n v="111"/>
    <x v="0"/>
    <x v="3"/>
    <x v="1"/>
    <x v="0"/>
    <x v="1"/>
    <x v="2"/>
    <x v="3"/>
    <x v="2"/>
    <x v="11"/>
    <x v="4"/>
    <x v="0"/>
    <x v="0"/>
    <x v="10"/>
    <x v="1"/>
    <x v="3"/>
    <x v="0"/>
    <d v="2019-08-25T00:00:00"/>
    <m/>
    <s v="Bengaluru"/>
    <s v="Karnataka"/>
    <n v="0"/>
    <s v="Bengaluru"/>
    <n v="9493"/>
  </r>
  <r>
    <x v="1912"/>
    <x v="11"/>
    <x v="0"/>
    <s v="Operations"/>
    <x v="5"/>
    <x v="0"/>
    <x v="3"/>
    <x v="0"/>
    <n v="9528"/>
    <n v="103"/>
    <x v="0"/>
    <x v="3"/>
    <x v="3"/>
    <x v="3"/>
    <x v="1"/>
    <x v="5"/>
    <x v="2"/>
    <x v="3"/>
    <x v="15"/>
    <x v="2"/>
    <x v="0"/>
    <x v="2"/>
    <x v="2"/>
    <x v="0"/>
    <x v="3"/>
    <x v="0"/>
    <d v="2017-10-25T00:00:00"/>
    <m/>
    <s v="Hyderabad"/>
    <s v="Telangana"/>
    <n v="0"/>
    <s v="Hyderabad"/>
    <n v="9528"/>
  </r>
  <r>
    <x v="1913"/>
    <x v="11"/>
    <x v="1"/>
    <s v="Human Resources"/>
    <x v="13"/>
    <x v="0"/>
    <x v="4"/>
    <x v="0"/>
    <n v="8738"/>
    <n v="113"/>
    <x v="0"/>
    <x v="2"/>
    <x v="0"/>
    <x v="3"/>
    <x v="8"/>
    <x v="2"/>
    <x v="2"/>
    <x v="2"/>
    <x v="2"/>
    <x v="6"/>
    <x v="1"/>
    <x v="1"/>
    <x v="12"/>
    <x v="0"/>
    <x v="1"/>
    <x v="0"/>
    <d v="2024-03-02T00:00:00"/>
    <m/>
    <s v="Pune"/>
    <s v="Maharashtra"/>
    <n v="0"/>
    <s v="Pune"/>
    <n v="8738"/>
  </r>
  <r>
    <x v="1914"/>
    <x v="1"/>
    <x v="1"/>
    <s v="Sales"/>
    <x v="8"/>
    <x v="3"/>
    <x v="2"/>
    <x v="1"/>
    <n v="6295"/>
    <n v="104"/>
    <x v="1"/>
    <x v="3"/>
    <x v="0"/>
    <x v="3"/>
    <x v="2"/>
    <x v="2"/>
    <x v="2"/>
    <x v="0"/>
    <x v="7"/>
    <x v="1"/>
    <x v="0"/>
    <x v="0"/>
    <x v="19"/>
    <x v="1"/>
    <x v="1"/>
    <x v="1"/>
    <d v="2024-02-20T00:00:00"/>
    <d v="2024-12-13T00:00:00"/>
    <s v="Coimbatore"/>
    <s v="Tamil Nadu"/>
    <n v="0"/>
    <s v="Coimbatore"/>
    <n v="6295"/>
  </r>
  <r>
    <x v="1915"/>
    <x v="19"/>
    <x v="1"/>
    <s v="Sales"/>
    <x v="13"/>
    <x v="3"/>
    <x v="2"/>
    <x v="2"/>
    <n v="7171"/>
    <n v="88"/>
    <x v="0"/>
    <x v="0"/>
    <x v="1"/>
    <x v="0"/>
    <x v="6"/>
    <x v="7"/>
    <x v="3"/>
    <x v="5"/>
    <x v="29"/>
    <x v="3"/>
    <x v="1"/>
    <x v="0"/>
    <x v="25"/>
    <x v="2"/>
    <x v="3"/>
    <x v="0"/>
    <d v="2019-02-27T00:00:00"/>
    <m/>
    <s v="Pune"/>
    <s v="Maharashtra"/>
    <n v="0"/>
    <s v="Pune"/>
    <n v="7171"/>
  </r>
  <r>
    <x v="1916"/>
    <x v="0"/>
    <x v="1"/>
    <s v="Finance"/>
    <x v="3"/>
    <x v="1"/>
    <x v="5"/>
    <x v="1"/>
    <n v="7632"/>
    <n v="87"/>
    <x v="1"/>
    <x v="2"/>
    <x v="1"/>
    <x v="2"/>
    <x v="8"/>
    <x v="1"/>
    <x v="4"/>
    <x v="3"/>
    <x v="14"/>
    <x v="1"/>
    <x v="0"/>
    <x v="1"/>
    <x v="24"/>
    <x v="2"/>
    <x v="1"/>
    <x v="0"/>
    <d v="2016-01-03T00:00:00"/>
    <m/>
    <s v="Delhi"/>
    <s v="Delhi"/>
    <n v="0"/>
    <s v="Delhi"/>
    <n v="7632"/>
  </r>
  <r>
    <x v="1917"/>
    <x v="11"/>
    <x v="0"/>
    <s v="IT"/>
    <x v="6"/>
    <x v="0"/>
    <x v="0"/>
    <x v="0"/>
    <n v="9323"/>
    <n v="50"/>
    <x v="0"/>
    <x v="3"/>
    <x v="3"/>
    <x v="0"/>
    <x v="7"/>
    <x v="6"/>
    <x v="5"/>
    <x v="1"/>
    <x v="1"/>
    <x v="0"/>
    <x v="0"/>
    <x v="0"/>
    <x v="18"/>
    <x v="0"/>
    <x v="0"/>
    <x v="0"/>
    <d v="2020-08-03T00:00:00"/>
    <m/>
    <s v="Pune"/>
    <s v="Maharashtra"/>
    <n v="0"/>
    <s v="Pune"/>
    <n v="9323"/>
  </r>
  <r>
    <x v="1918"/>
    <x v="7"/>
    <x v="1"/>
    <s v="Human Resources"/>
    <x v="12"/>
    <x v="0"/>
    <x v="5"/>
    <x v="1"/>
    <n v="7319"/>
    <n v="60"/>
    <x v="0"/>
    <x v="1"/>
    <x v="2"/>
    <x v="2"/>
    <x v="6"/>
    <x v="5"/>
    <x v="1"/>
    <x v="5"/>
    <x v="24"/>
    <x v="1"/>
    <x v="0"/>
    <x v="2"/>
    <x v="11"/>
    <x v="1"/>
    <x v="1"/>
    <x v="0"/>
    <d v="2021-10-20T00:00:00"/>
    <m/>
    <s v="Pune"/>
    <s v="Maharashtra"/>
    <n v="0"/>
    <s v="Pune"/>
    <n v="7319"/>
  </r>
  <r>
    <x v="1919"/>
    <x v="36"/>
    <x v="0"/>
    <s v="Operations"/>
    <x v="2"/>
    <x v="2"/>
    <x v="0"/>
    <x v="2"/>
    <n v="2121"/>
    <n v="107"/>
    <x v="0"/>
    <x v="0"/>
    <x v="2"/>
    <x v="0"/>
    <x v="13"/>
    <x v="2"/>
    <x v="1"/>
    <x v="0"/>
    <x v="12"/>
    <x v="2"/>
    <x v="0"/>
    <x v="0"/>
    <x v="29"/>
    <x v="1"/>
    <x v="2"/>
    <x v="0"/>
    <d v="2022-07-27T00:00:00"/>
    <m/>
    <s v="Mumbai"/>
    <s v="Maharashtra"/>
    <n v="0"/>
    <s v="Mumbai"/>
    <n v="2121"/>
  </r>
  <r>
    <x v="1920"/>
    <x v="19"/>
    <x v="1"/>
    <s v="Research &amp; Development"/>
    <x v="10"/>
    <x v="1"/>
    <x v="3"/>
    <x v="0"/>
    <n v="9506"/>
    <n v="83"/>
    <x v="1"/>
    <x v="2"/>
    <x v="1"/>
    <x v="2"/>
    <x v="8"/>
    <x v="5"/>
    <x v="2"/>
    <x v="1"/>
    <x v="15"/>
    <x v="3"/>
    <x v="1"/>
    <x v="0"/>
    <x v="1"/>
    <x v="2"/>
    <x v="2"/>
    <x v="1"/>
    <d v="2024-12-22T00:00:00"/>
    <d v="2026-08-06T00:00:00"/>
    <s v="Hyderabad"/>
    <s v="Telangana"/>
    <n v="0"/>
    <s v="Hyderabad"/>
    <n v="9506"/>
  </r>
  <r>
    <x v="1921"/>
    <x v="29"/>
    <x v="0"/>
    <s v="Research &amp; Development"/>
    <x v="9"/>
    <x v="0"/>
    <x v="3"/>
    <x v="1"/>
    <n v="6915"/>
    <n v="90"/>
    <x v="1"/>
    <x v="0"/>
    <x v="1"/>
    <x v="2"/>
    <x v="8"/>
    <x v="3"/>
    <x v="4"/>
    <x v="4"/>
    <x v="4"/>
    <x v="1"/>
    <x v="0"/>
    <x v="0"/>
    <x v="2"/>
    <x v="1"/>
    <x v="2"/>
    <x v="1"/>
    <d v="2020-03-18T00:00:00"/>
    <d v="2024-10-28T00:00:00"/>
    <s v="Delhi"/>
    <s v="Delhi"/>
    <n v="0"/>
    <s v="Delhi"/>
    <n v="6915"/>
  </r>
  <r>
    <x v="1922"/>
    <x v="19"/>
    <x v="1"/>
    <s v="Research &amp; Development"/>
    <x v="10"/>
    <x v="0"/>
    <x v="0"/>
    <x v="1"/>
    <n v="7029"/>
    <n v="45"/>
    <x v="0"/>
    <x v="2"/>
    <x v="3"/>
    <x v="0"/>
    <x v="2"/>
    <x v="2"/>
    <x v="2"/>
    <x v="0"/>
    <x v="4"/>
    <x v="2"/>
    <x v="0"/>
    <x v="2"/>
    <x v="5"/>
    <x v="1"/>
    <x v="0"/>
    <x v="0"/>
    <d v="2025-01-08T00:00:00"/>
    <m/>
    <s v="Mumbai"/>
    <s v="Maharashtra"/>
    <n v="0"/>
    <s v="Mumbai"/>
    <n v="7029"/>
  </r>
  <r>
    <x v="1923"/>
    <x v="12"/>
    <x v="0"/>
    <s v="Research &amp; Development"/>
    <x v="9"/>
    <x v="1"/>
    <x v="1"/>
    <x v="2"/>
    <n v="6147"/>
    <n v="59"/>
    <x v="0"/>
    <x v="0"/>
    <x v="3"/>
    <x v="1"/>
    <x v="9"/>
    <x v="3"/>
    <x v="1"/>
    <x v="0"/>
    <x v="2"/>
    <x v="5"/>
    <x v="0"/>
    <x v="1"/>
    <x v="0"/>
    <x v="0"/>
    <x v="1"/>
    <x v="0"/>
    <d v="2024-08-12T00:00:00"/>
    <m/>
    <s v="Hyderabad"/>
    <s v="Telangana"/>
    <n v="0"/>
    <s v="Hyderabad"/>
    <n v="6147"/>
  </r>
  <r>
    <x v="1924"/>
    <x v="26"/>
    <x v="1"/>
    <s v="Research &amp; Development"/>
    <x v="9"/>
    <x v="1"/>
    <x v="4"/>
    <x v="1"/>
    <n v="6118"/>
    <n v="48"/>
    <x v="0"/>
    <x v="1"/>
    <x v="0"/>
    <x v="1"/>
    <x v="2"/>
    <x v="2"/>
    <x v="2"/>
    <x v="0"/>
    <x v="7"/>
    <x v="1"/>
    <x v="0"/>
    <x v="1"/>
    <x v="20"/>
    <x v="1"/>
    <x v="1"/>
    <x v="0"/>
    <d v="2015-06-27T00:00:00"/>
    <m/>
    <s v="Mumbai"/>
    <s v="Maharashtra"/>
    <n v="0"/>
    <s v="Mumbai"/>
    <n v="6118"/>
  </r>
  <r>
    <x v="1925"/>
    <x v="12"/>
    <x v="0"/>
    <s v="Sales"/>
    <x v="13"/>
    <x v="1"/>
    <x v="5"/>
    <x v="1"/>
    <n v="8323"/>
    <n v="84"/>
    <x v="0"/>
    <x v="1"/>
    <x v="2"/>
    <x v="3"/>
    <x v="10"/>
    <x v="2"/>
    <x v="3"/>
    <x v="6"/>
    <x v="11"/>
    <x v="5"/>
    <x v="1"/>
    <x v="0"/>
    <x v="5"/>
    <x v="1"/>
    <x v="2"/>
    <x v="0"/>
    <d v="2020-11-27T00:00:00"/>
    <m/>
    <s v="Mumbai"/>
    <s v="Maharashtra"/>
    <n v="0"/>
    <s v="Mumbai"/>
    <n v="8323"/>
  </r>
  <r>
    <x v="1926"/>
    <x v="4"/>
    <x v="0"/>
    <s v="Research &amp; Development"/>
    <x v="1"/>
    <x v="1"/>
    <x v="4"/>
    <x v="3"/>
    <n v="10383"/>
    <n v="74"/>
    <x v="1"/>
    <x v="2"/>
    <x v="3"/>
    <x v="3"/>
    <x v="3"/>
    <x v="2"/>
    <x v="2"/>
    <x v="6"/>
    <x v="19"/>
    <x v="0"/>
    <x v="0"/>
    <x v="0"/>
    <x v="19"/>
    <x v="1"/>
    <x v="3"/>
    <x v="0"/>
    <d v="2016-08-17T00:00:00"/>
    <m/>
    <s v="Mumbai"/>
    <s v="Maharashtra"/>
    <n v="0"/>
    <s v="Mumbai"/>
    <n v="10383"/>
  </r>
  <r>
    <x v="1927"/>
    <x v="22"/>
    <x v="0"/>
    <s v="Finance"/>
    <x v="14"/>
    <x v="0"/>
    <x v="5"/>
    <x v="0"/>
    <n v="8820"/>
    <n v="65"/>
    <x v="0"/>
    <x v="1"/>
    <x v="0"/>
    <x v="2"/>
    <x v="6"/>
    <x v="6"/>
    <x v="7"/>
    <x v="2"/>
    <x v="0"/>
    <x v="6"/>
    <x v="0"/>
    <x v="0"/>
    <x v="29"/>
    <x v="0"/>
    <x v="2"/>
    <x v="0"/>
    <d v="2015-03-14T00:00:00"/>
    <m/>
    <s v="Coimbatore"/>
    <s v="Tamil Nadu"/>
    <n v="0"/>
    <s v="Coimbatore"/>
    <n v="8820"/>
  </r>
  <r>
    <x v="1928"/>
    <x v="20"/>
    <x v="0"/>
    <s v="Sales"/>
    <x v="13"/>
    <x v="0"/>
    <x v="0"/>
    <x v="2"/>
    <n v="5891"/>
    <n v="98"/>
    <x v="0"/>
    <x v="0"/>
    <x v="2"/>
    <x v="1"/>
    <x v="3"/>
    <x v="7"/>
    <x v="5"/>
    <x v="4"/>
    <x v="22"/>
    <x v="2"/>
    <x v="0"/>
    <x v="0"/>
    <x v="4"/>
    <x v="1"/>
    <x v="2"/>
    <x v="0"/>
    <d v="2015-06-09T00:00:00"/>
    <m/>
    <s v="Hyderabad"/>
    <s v="Telangana"/>
    <n v="0"/>
    <s v="Hyderabad"/>
    <n v="5891"/>
  </r>
  <r>
    <x v="1929"/>
    <x v="36"/>
    <x v="1"/>
    <s v="Research &amp; Development"/>
    <x v="10"/>
    <x v="1"/>
    <x v="2"/>
    <x v="0"/>
    <n v="8003"/>
    <n v="104"/>
    <x v="0"/>
    <x v="0"/>
    <x v="1"/>
    <x v="2"/>
    <x v="2"/>
    <x v="2"/>
    <x v="2"/>
    <x v="0"/>
    <x v="7"/>
    <x v="6"/>
    <x v="0"/>
    <x v="0"/>
    <x v="0"/>
    <x v="0"/>
    <x v="3"/>
    <x v="0"/>
    <d v="2023-10-14T00:00:00"/>
    <m/>
    <s v="Delhi"/>
    <s v="Delhi"/>
    <n v="0"/>
    <s v="Delhi"/>
    <n v="8003"/>
  </r>
  <r>
    <x v="1930"/>
    <x v="13"/>
    <x v="0"/>
    <s v="Finance"/>
    <x v="14"/>
    <x v="1"/>
    <x v="1"/>
    <x v="0"/>
    <n v="9137"/>
    <n v="113"/>
    <x v="0"/>
    <x v="2"/>
    <x v="0"/>
    <x v="0"/>
    <x v="10"/>
    <x v="5"/>
    <x v="6"/>
    <x v="0"/>
    <x v="28"/>
    <x v="1"/>
    <x v="0"/>
    <x v="0"/>
    <x v="25"/>
    <x v="0"/>
    <x v="1"/>
    <x v="0"/>
    <d v="2024-07-05T00:00:00"/>
    <m/>
    <s v="Mumbai"/>
    <s v="Maharashtra"/>
    <n v="0"/>
    <s v="Mumbai"/>
    <n v="9137"/>
  </r>
  <r>
    <x v="1931"/>
    <x v="39"/>
    <x v="0"/>
    <s v="Finance"/>
    <x v="14"/>
    <x v="0"/>
    <x v="5"/>
    <x v="0"/>
    <n v="9859"/>
    <n v="56"/>
    <x v="1"/>
    <x v="2"/>
    <x v="1"/>
    <x v="1"/>
    <x v="8"/>
    <x v="5"/>
    <x v="3"/>
    <x v="4"/>
    <x v="0"/>
    <x v="3"/>
    <x v="1"/>
    <x v="2"/>
    <x v="13"/>
    <x v="1"/>
    <x v="3"/>
    <x v="0"/>
    <d v="2020-06-08T00:00:00"/>
    <m/>
    <s v="Kochi"/>
    <s v="Kerala"/>
    <n v="0"/>
    <s v="Kochi"/>
    <n v="9859"/>
  </r>
  <r>
    <x v="1932"/>
    <x v="7"/>
    <x v="0"/>
    <s v="IT"/>
    <x v="0"/>
    <x v="0"/>
    <x v="0"/>
    <x v="3"/>
    <n v="10147"/>
    <n v="70"/>
    <x v="0"/>
    <x v="3"/>
    <x v="2"/>
    <x v="0"/>
    <x v="8"/>
    <x v="3"/>
    <x v="5"/>
    <x v="6"/>
    <x v="20"/>
    <x v="0"/>
    <x v="1"/>
    <x v="1"/>
    <x v="21"/>
    <x v="2"/>
    <x v="0"/>
    <x v="0"/>
    <d v="2025-10-27T00:00:00"/>
    <m/>
    <s v="Coimbatore"/>
    <s v="Tamil Nadu"/>
    <n v="0"/>
    <s v="Coimbatore"/>
    <n v="10147"/>
  </r>
  <r>
    <x v="1933"/>
    <x v="6"/>
    <x v="0"/>
    <s v="IT"/>
    <x v="0"/>
    <x v="1"/>
    <x v="1"/>
    <x v="0"/>
    <n v="9631"/>
    <n v="66"/>
    <x v="0"/>
    <x v="0"/>
    <x v="1"/>
    <x v="3"/>
    <x v="1"/>
    <x v="1"/>
    <x v="3"/>
    <x v="0"/>
    <x v="21"/>
    <x v="5"/>
    <x v="1"/>
    <x v="2"/>
    <x v="9"/>
    <x v="0"/>
    <x v="2"/>
    <x v="0"/>
    <d v="2022-05-29T00:00:00"/>
    <m/>
    <s v="Hyderabad"/>
    <s v="Telangana"/>
    <n v="0"/>
    <s v="Hyderabad"/>
    <n v="9631"/>
  </r>
  <r>
    <x v="1934"/>
    <x v="3"/>
    <x v="1"/>
    <s v="Finance"/>
    <x v="3"/>
    <x v="1"/>
    <x v="4"/>
    <x v="1"/>
    <n v="7552"/>
    <n v="113"/>
    <x v="0"/>
    <x v="1"/>
    <x v="3"/>
    <x v="3"/>
    <x v="4"/>
    <x v="2"/>
    <x v="3"/>
    <x v="3"/>
    <x v="19"/>
    <x v="0"/>
    <x v="0"/>
    <x v="2"/>
    <x v="2"/>
    <x v="0"/>
    <x v="0"/>
    <x v="0"/>
    <d v="2015-07-07T00:00:00"/>
    <m/>
    <s v="Hyderabad"/>
    <s v="Telangana"/>
    <n v="0"/>
    <s v="Hyderabad"/>
    <n v="7552"/>
  </r>
  <r>
    <x v="1935"/>
    <x v="7"/>
    <x v="0"/>
    <s v="Sales"/>
    <x v="8"/>
    <x v="1"/>
    <x v="4"/>
    <x v="1"/>
    <n v="7252"/>
    <n v="100"/>
    <x v="0"/>
    <x v="3"/>
    <x v="2"/>
    <x v="3"/>
    <x v="2"/>
    <x v="2"/>
    <x v="2"/>
    <x v="0"/>
    <x v="22"/>
    <x v="4"/>
    <x v="0"/>
    <x v="2"/>
    <x v="8"/>
    <x v="1"/>
    <x v="0"/>
    <x v="1"/>
    <d v="2018-07-23T00:00:00"/>
    <d v="2019-03-19T00:00:00"/>
    <s v="Pune"/>
    <s v="Maharashtra"/>
    <n v="0"/>
    <s v="Pune"/>
    <n v="7252"/>
  </r>
  <r>
    <x v="1936"/>
    <x v="25"/>
    <x v="0"/>
    <s v="Research &amp; Development"/>
    <x v="9"/>
    <x v="0"/>
    <x v="2"/>
    <x v="1"/>
    <n v="9888"/>
    <n v="112"/>
    <x v="0"/>
    <x v="2"/>
    <x v="2"/>
    <x v="1"/>
    <x v="6"/>
    <x v="6"/>
    <x v="2"/>
    <x v="1"/>
    <x v="25"/>
    <x v="4"/>
    <x v="1"/>
    <x v="0"/>
    <x v="14"/>
    <x v="0"/>
    <x v="1"/>
    <x v="0"/>
    <d v="2022-04-10T00:00:00"/>
    <m/>
    <s v="Pune"/>
    <s v="Maharashtra"/>
    <n v="0"/>
    <s v="Pune"/>
    <n v="9888"/>
  </r>
  <r>
    <x v="1937"/>
    <x v="15"/>
    <x v="0"/>
    <s v="Finance"/>
    <x v="14"/>
    <x v="0"/>
    <x v="3"/>
    <x v="1"/>
    <n v="7318"/>
    <n v="44"/>
    <x v="0"/>
    <x v="0"/>
    <x v="3"/>
    <x v="2"/>
    <x v="10"/>
    <x v="1"/>
    <x v="1"/>
    <x v="7"/>
    <x v="2"/>
    <x v="5"/>
    <x v="0"/>
    <x v="2"/>
    <x v="21"/>
    <x v="0"/>
    <x v="3"/>
    <x v="0"/>
    <d v="2022-09-09T00:00:00"/>
    <m/>
    <s v="Delhi"/>
    <s v="Delhi"/>
    <n v="0"/>
    <s v="Delhi"/>
    <n v="7318"/>
  </r>
  <r>
    <x v="1938"/>
    <x v="2"/>
    <x v="0"/>
    <s v="Research &amp; Development"/>
    <x v="9"/>
    <x v="1"/>
    <x v="5"/>
    <x v="3"/>
    <n v="11076"/>
    <n v="76"/>
    <x v="0"/>
    <x v="1"/>
    <x v="2"/>
    <x v="2"/>
    <x v="1"/>
    <x v="1"/>
    <x v="2"/>
    <x v="0"/>
    <x v="19"/>
    <x v="2"/>
    <x v="1"/>
    <x v="0"/>
    <x v="26"/>
    <x v="2"/>
    <x v="2"/>
    <x v="1"/>
    <d v="2022-11-05T00:00:00"/>
    <d v="2023-05-04T00:00:00"/>
    <s v="Hyderabad"/>
    <s v="Telangana"/>
    <n v="0"/>
    <s v="Hyderabad"/>
    <n v="11076"/>
  </r>
  <r>
    <x v="1939"/>
    <x v="23"/>
    <x v="1"/>
    <s v="Sales"/>
    <x v="8"/>
    <x v="0"/>
    <x v="2"/>
    <x v="0"/>
    <n v="7895"/>
    <n v="78"/>
    <x v="1"/>
    <x v="0"/>
    <x v="2"/>
    <x v="0"/>
    <x v="2"/>
    <x v="2"/>
    <x v="2"/>
    <x v="0"/>
    <x v="7"/>
    <x v="3"/>
    <x v="0"/>
    <x v="1"/>
    <x v="1"/>
    <x v="0"/>
    <x v="2"/>
    <x v="0"/>
    <d v="2022-12-12T00:00:00"/>
    <m/>
    <s v="Kolkata"/>
    <s v="West Bengal"/>
    <n v="0"/>
    <s v="Kolkata"/>
    <n v="7895"/>
  </r>
  <r>
    <x v="1940"/>
    <x v="32"/>
    <x v="0"/>
    <s v="Research &amp; Development"/>
    <x v="10"/>
    <x v="0"/>
    <x v="5"/>
    <x v="1"/>
    <n v="8493"/>
    <n v="65"/>
    <x v="0"/>
    <x v="3"/>
    <x v="2"/>
    <x v="0"/>
    <x v="9"/>
    <x v="3"/>
    <x v="3"/>
    <x v="1"/>
    <x v="28"/>
    <x v="1"/>
    <x v="1"/>
    <x v="0"/>
    <x v="4"/>
    <x v="0"/>
    <x v="1"/>
    <x v="0"/>
    <d v="2021-11-01T00:00:00"/>
    <m/>
    <s v="Ahmedabad"/>
    <s v="Gujarat"/>
    <n v="0"/>
    <s v="Ahmedabad"/>
    <n v="8493"/>
  </r>
  <r>
    <x v="1941"/>
    <x v="19"/>
    <x v="0"/>
    <s v="Research &amp; Development"/>
    <x v="1"/>
    <x v="3"/>
    <x v="3"/>
    <x v="3"/>
    <n v="11996"/>
    <n v="67"/>
    <x v="0"/>
    <x v="0"/>
    <x v="1"/>
    <x v="0"/>
    <x v="10"/>
    <x v="2"/>
    <x v="2"/>
    <x v="3"/>
    <x v="19"/>
    <x v="4"/>
    <x v="0"/>
    <x v="2"/>
    <x v="26"/>
    <x v="0"/>
    <x v="2"/>
    <x v="0"/>
    <d v="2025-12-26T00:00:00"/>
    <m/>
    <s v="Coimbatore"/>
    <s v="Tamil Nadu"/>
    <n v="0"/>
    <s v="Coimbatore"/>
    <n v="11996"/>
  </r>
  <r>
    <x v="1942"/>
    <x v="19"/>
    <x v="1"/>
    <s v="Research &amp; Development"/>
    <x v="10"/>
    <x v="1"/>
    <x v="4"/>
    <x v="0"/>
    <n v="7866"/>
    <n v="105"/>
    <x v="0"/>
    <x v="3"/>
    <x v="0"/>
    <x v="1"/>
    <x v="8"/>
    <x v="0"/>
    <x v="5"/>
    <x v="6"/>
    <x v="19"/>
    <x v="1"/>
    <x v="0"/>
    <x v="2"/>
    <x v="1"/>
    <x v="1"/>
    <x v="0"/>
    <x v="0"/>
    <d v="2021-07-26T00:00:00"/>
    <m/>
    <s v="Coimbatore"/>
    <s v="Tamil Nadu"/>
    <n v="0"/>
    <s v="Coimbatore"/>
    <n v="7866"/>
  </r>
  <r>
    <x v="1943"/>
    <x v="36"/>
    <x v="0"/>
    <s v="Sales"/>
    <x v="8"/>
    <x v="1"/>
    <x v="2"/>
    <x v="1"/>
    <n v="4761"/>
    <n v="59"/>
    <x v="0"/>
    <x v="2"/>
    <x v="0"/>
    <x v="0"/>
    <x v="2"/>
    <x v="2"/>
    <x v="2"/>
    <x v="0"/>
    <x v="7"/>
    <x v="4"/>
    <x v="1"/>
    <x v="0"/>
    <x v="8"/>
    <x v="0"/>
    <x v="1"/>
    <x v="0"/>
    <d v="2019-01-05T00:00:00"/>
    <m/>
    <s v="Hyderabad"/>
    <s v="Telangana"/>
    <n v="0"/>
    <s v="Hyderabad"/>
    <n v="4761"/>
  </r>
  <r>
    <x v="1944"/>
    <x v="5"/>
    <x v="1"/>
    <s v="IT"/>
    <x v="7"/>
    <x v="3"/>
    <x v="3"/>
    <x v="3"/>
    <n v="10573"/>
    <n v="67"/>
    <x v="0"/>
    <x v="1"/>
    <x v="3"/>
    <x v="0"/>
    <x v="3"/>
    <x v="6"/>
    <x v="0"/>
    <x v="2"/>
    <x v="0"/>
    <x v="2"/>
    <x v="0"/>
    <x v="0"/>
    <x v="12"/>
    <x v="0"/>
    <x v="1"/>
    <x v="1"/>
    <d v="2017-01-26T00:00:00"/>
    <d v="2025-02-16T00:00:00"/>
    <s v="Delhi"/>
    <s v="Delhi"/>
    <n v="0"/>
    <s v="Delhi"/>
    <n v="10573"/>
  </r>
  <r>
    <x v="1945"/>
    <x v="25"/>
    <x v="0"/>
    <s v="Operations"/>
    <x v="2"/>
    <x v="3"/>
    <x v="5"/>
    <x v="1"/>
    <n v="8642"/>
    <n v="35"/>
    <x v="0"/>
    <x v="1"/>
    <x v="1"/>
    <x v="0"/>
    <x v="3"/>
    <x v="8"/>
    <x v="1"/>
    <x v="0"/>
    <x v="21"/>
    <x v="2"/>
    <x v="0"/>
    <x v="0"/>
    <x v="3"/>
    <x v="0"/>
    <x v="2"/>
    <x v="0"/>
    <d v="2017-06-01T00:00:00"/>
    <m/>
    <s v="Chennai"/>
    <s v="Tamil Nadu"/>
    <n v="0"/>
    <s v="Chennai"/>
    <n v="8642"/>
  </r>
  <r>
    <x v="1946"/>
    <x v="6"/>
    <x v="1"/>
    <s v="Sales"/>
    <x v="13"/>
    <x v="3"/>
    <x v="1"/>
    <x v="1"/>
    <n v="8075"/>
    <n v="85"/>
    <x v="0"/>
    <x v="2"/>
    <x v="2"/>
    <x v="2"/>
    <x v="2"/>
    <x v="2"/>
    <x v="2"/>
    <x v="0"/>
    <x v="19"/>
    <x v="5"/>
    <x v="0"/>
    <x v="1"/>
    <x v="24"/>
    <x v="1"/>
    <x v="0"/>
    <x v="0"/>
    <d v="2019-10-07T00:00:00"/>
    <m/>
    <s v="Bengaluru"/>
    <s v="Karnataka"/>
    <n v="0"/>
    <s v="Bengaluru"/>
    <n v="8075"/>
  </r>
  <r>
    <x v="1947"/>
    <x v="35"/>
    <x v="0"/>
    <s v="Operations"/>
    <x v="5"/>
    <x v="0"/>
    <x v="0"/>
    <x v="1"/>
    <n v="7303"/>
    <n v="26"/>
    <x v="0"/>
    <x v="2"/>
    <x v="2"/>
    <x v="2"/>
    <x v="8"/>
    <x v="6"/>
    <x v="5"/>
    <x v="2"/>
    <x v="9"/>
    <x v="6"/>
    <x v="1"/>
    <x v="0"/>
    <x v="22"/>
    <x v="1"/>
    <x v="1"/>
    <x v="0"/>
    <d v="2020-04-20T00:00:00"/>
    <m/>
    <s v="Delhi"/>
    <s v="Delhi"/>
    <n v="0"/>
    <s v="Delhi"/>
    <n v="7303"/>
  </r>
  <r>
    <x v="1948"/>
    <x v="33"/>
    <x v="0"/>
    <s v="Sales"/>
    <x v="4"/>
    <x v="1"/>
    <x v="5"/>
    <x v="3"/>
    <n v="11822"/>
    <n v="96"/>
    <x v="0"/>
    <x v="3"/>
    <x v="1"/>
    <x v="1"/>
    <x v="4"/>
    <x v="6"/>
    <x v="3"/>
    <x v="3"/>
    <x v="21"/>
    <x v="1"/>
    <x v="0"/>
    <x v="0"/>
    <x v="22"/>
    <x v="1"/>
    <x v="2"/>
    <x v="0"/>
    <d v="2016-02-02T00:00:00"/>
    <m/>
    <s v="Chennai"/>
    <s v="Tamil Nadu"/>
    <n v="0"/>
    <s v="Chennai"/>
    <n v="11822"/>
  </r>
  <r>
    <x v="1949"/>
    <x v="29"/>
    <x v="1"/>
    <s v="Operations"/>
    <x v="5"/>
    <x v="1"/>
    <x v="3"/>
    <x v="1"/>
    <n v="9143"/>
    <n v="83"/>
    <x v="0"/>
    <x v="2"/>
    <x v="0"/>
    <x v="0"/>
    <x v="6"/>
    <x v="3"/>
    <x v="4"/>
    <x v="0"/>
    <x v="19"/>
    <x v="5"/>
    <x v="0"/>
    <x v="0"/>
    <x v="10"/>
    <x v="2"/>
    <x v="1"/>
    <x v="0"/>
    <d v="2022-08-11T00:00:00"/>
    <m/>
    <s v="Kolkata"/>
    <s v="West Bengal"/>
    <n v="0"/>
    <s v="Kolkata"/>
    <n v="9143"/>
  </r>
  <r>
    <x v="1950"/>
    <x v="36"/>
    <x v="1"/>
    <s v="Operations"/>
    <x v="2"/>
    <x v="1"/>
    <x v="0"/>
    <x v="1"/>
    <n v="7205"/>
    <n v="116"/>
    <x v="0"/>
    <x v="0"/>
    <x v="2"/>
    <x v="1"/>
    <x v="2"/>
    <x v="2"/>
    <x v="2"/>
    <x v="0"/>
    <x v="27"/>
    <x v="2"/>
    <x v="0"/>
    <x v="0"/>
    <x v="10"/>
    <x v="0"/>
    <x v="2"/>
    <x v="0"/>
    <d v="2019-05-07T00:00:00"/>
    <m/>
    <s v="Kochi"/>
    <s v="Kerala"/>
    <n v="0"/>
    <s v="Kochi"/>
    <n v="7205"/>
  </r>
  <r>
    <x v="1951"/>
    <x v="7"/>
    <x v="1"/>
    <s v="Sales"/>
    <x v="8"/>
    <x v="3"/>
    <x v="3"/>
    <x v="0"/>
    <n v="8545"/>
    <n v="78"/>
    <x v="0"/>
    <x v="3"/>
    <x v="3"/>
    <x v="3"/>
    <x v="6"/>
    <x v="6"/>
    <x v="1"/>
    <x v="6"/>
    <x v="9"/>
    <x v="4"/>
    <x v="1"/>
    <x v="0"/>
    <x v="4"/>
    <x v="0"/>
    <x v="3"/>
    <x v="0"/>
    <d v="2020-04-19T00:00:00"/>
    <m/>
    <s v="Coimbatore"/>
    <s v="Tamil Nadu"/>
    <n v="0"/>
    <s v="Coimbatore"/>
    <n v="8545"/>
  </r>
  <r>
    <x v="1952"/>
    <x v="33"/>
    <x v="1"/>
    <s v="IT"/>
    <x v="7"/>
    <x v="1"/>
    <x v="0"/>
    <x v="3"/>
    <n v="13011"/>
    <n v="93"/>
    <x v="0"/>
    <x v="2"/>
    <x v="3"/>
    <x v="3"/>
    <x v="3"/>
    <x v="5"/>
    <x v="4"/>
    <x v="3"/>
    <x v="33"/>
    <x v="5"/>
    <x v="1"/>
    <x v="0"/>
    <x v="17"/>
    <x v="2"/>
    <x v="1"/>
    <x v="0"/>
    <d v="2022-07-23T00:00:00"/>
    <m/>
    <s v="Ahmedabad"/>
    <s v="Gujarat"/>
    <n v="0"/>
    <s v="Ahmedabad"/>
    <n v="13011"/>
  </r>
  <r>
    <x v="1953"/>
    <x v="35"/>
    <x v="0"/>
    <s v="Operations"/>
    <x v="5"/>
    <x v="0"/>
    <x v="5"/>
    <x v="2"/>
    <n v="3556"/>
    <n v="113"/>
    <x v="0"/>
    <x v="1"/>
    <x v="2"/>
    <x v="0"/>
    <x v="8"/>
    <x v="6"/>
    <x v="1"/>
    <x v="3"/>
    <x v="20"/>
    <x v="1"/>
    <x v="1"/>
    <x v="0"/>
    <x v="28"/>
    <x v="1"/>
    <x v="2"/>
    <x v="0"/>
    <d v="2024-06-24T00:00:00"/>
    <m/>
    <s v="Mumbai"/>
    <s v="Maharashtra"/>
    <n v="0"/>
    <s v="Mumbai"/>
    <n v="3556"/>
  </r>
  <r>
    <x v="1954"/>
    <x v="23"/>
    <x v="1"/>
    <s v="Operations"/>
    <x v="2"/>
    <x v="3"/>
    <x v="5"/>
    <x v="1"/>
    <n v="6488"/>
    <n v="46"/>
    <x v="0"/>
    <x v="2"/>
    <x v="2"/>
    <x v="3"/>
    <x v="2"/>
    <x v="2"/>
    <x v="2"/>
    <x v="0"/>
    <x v="11"/>
    <x v="4"/>
    <x v="0"/>
    <x v="0"/>
    <x v="16"/>
    <x v="0"/>
    <x v="2"/>
    <x v="0"/>
    <d v="2021-03-24T00:00:00"/>
    <m/>
    <s v="Ahmedabad"/>
    <s v="Gujarat"/>
    <n v="0"/>
    <s v="Ahmedabad"/>
    <n v="6488"/>
  </r>
  <r>
    <x v="1955"/>
    <x v="3"/>
    <x v="1"/>
    <s v="Operations"/>
    <x v="5"/>
    <x v="3"/>
    <x v="2"/>
    <x v="3"/>
    <n v="11114"/>
    <n v="53"/>
    <x v="0"/>
    <x v="0"/>
    <x v="0"/>
    <x v="2"/>
    <x v="11"/>
    <x v="0"/>
    <x v="2"/>
    <x v="8"/>
    <x v="28"/>
    <x v="5"/>
    <x v="0"/>
    <x v="0"/>
    <x v="9"/>
    <x v="0"/>
    <x v="0"/>
    <x v="0"/>
    <d v="2025-08-06T00:00:00"/>
    <m/>
    <s v="Chennai"/>
    <s v="Tamil Nadu"/>
    <n v="0"/>
    <s v="Chennai"/>
    <n v="11114"/>
  </r>
  <r>
    <x v="1956"/>
    <x v="24"/>
    <x v="0"/>
    <s v="Human Resources"/>
    <x v="13"/>
    <x v="3"/>
    <x v="3"/>
    <x v="0"/>
    <n v="9897"/>
    <n v="74"/>
    <x v="0"/>
    <x v="2"/>
    <x v="0"/>
    <x v="3"/>
    <x v="0"/>
    <x v="5"/>
    <x v="3"/>
    <x v="5"/>
    <x v="19"/>
    <x v="2"/>
    <x v="0"/>
    <x v="0"/>
    <x v="3"/>
    <x v="0"/>
    <x v="3"/>
    <x v="1"/>
    <d v="2022-10-15T00:00:00"/>
    <d v="2024-11-13T00:00:00"/>
    <s v="Ahmedabad"/>
    <s v="Gujarat"/>
    <n v="0"/>
    <s v="Ahmedabad"/>
    <n v="9897"/>
  </r>
  <r>
    <x v="1957"/>
    <x v="27"/>
    <x v="0"/>
    <s v="Sales"/>
    <x v="4"/>
    <x v="1"/>
    <x v="3"/>
    <x v="1"/>
    <n v="6066"/>
    <n v="28"/>
    <x v="1"/>
    <x v="1"/>
    <x v="3"/>
    <x v="3"/>
    <x v="7"/>
    <x v="5"/>
    <x v="1"/>
    <x v="4"/>
    <x v="24"/>
    <x v="4"/>
    <x v="0"/>
    <x v="0"/>
    <x v="5"/>
    <x v="0"/>
    <x v="2"/>
    <x v="0"/>
    <d v="2025-10-12T00:00:00"/>
    <m/>
    <s v="Bengaluru"/>
    <s v="Karnataka"/>
    <n v="0"/>
    <s v="Bengaluru"/>
    <n v="6066"/>
  </r>
  <r>
    <x v="1958"/>
    <x v="2"/>
    <x v="0"/>
    <s v="Operations"/>
    <x v="11"/>
    <x v="1"/>
    <x v="3"/>
    <x v="1"/>
    <n v="7596"/>
    <n v="47"/>
    <x v="0"/>
    <x v="2"/>
    <x v="3"/>
    <x v="2"/>
    <x v="1"/>
    <x v="5"/>
    <x v="4"/>
    <x v="1"/>
    <x v="18"/>
    <x v="1"/>
    <x v="1"/>
    <x v="1"/>
    <x v="17"/>
    <x v="2"/>
    <x v="0"/>
    <x v="0"/>
    <d v="2019-07-26T00:00:00"/>
    <m/>
    <s v="Bengaluru"/>
    <s v="Karnataka"/>
    <n v="0"/>
    <s v="Bengaluru"/>
    <n v="7596"/>
  </r>
  <r>
    <x v="1959"/>
    <x v="21"/>
    <x v="1"/>
    <s v="Finance"/>
    <x v="3"/>
    <x v="3"/>
    <x v="5"/>
    <x v="1"/>
    <n v="8905"/>
    <n v="69"/>
    <x v="0"/>
    <x v="3"/>
    <x v="1"/>
    <x v="0"/>
    <x v="2"/>
    <x v="2"/>
    <x v="2"/>
    <x v="0"/>
    <x v="33"/>
    <x v="0"/>
    <x v="0"/>
    <x v="0"/>
    <x v="18"/>
    <x v="0"/>
    <x v="1"/>
    <x v="0"/>
    <d v="2016-05-20T00:00:00"/>
    <m/>
    <s v="Kochi"/>
    <s v="Kerala"/>
    <n v="0"/>
    <s v="Kochi"/>
    <n v="8905"/>
  </r>
  <r>
    <x v="1960"/>
    <x v="4"/>
    <x v="0"/>
    <s v="Finance"/>
    <x v="14"/>
    <x v="1"/>
    <x v="1"/>
    <x v="0"/>
    <n v="10279"/>
    <n v="48"/>
    <x v="0"/>
    <x v="1"/>
    <x v="1"/>
    <x v="2"/>
    <x v="10"/>
    <x v="0"/>
    <x v="1"/>
    <x v="0"/>
    <x v="6"/>
    <x v="4"/>
    <x v="0"/>
    <x v="0"/>
    <x v="12"/>
    <x v="1"/>
    <x v="3"/>
    <x v="0"/>
    <d v="2017-09-05T00:00:00"/>
    <m/>
    <s v="Kochi"/>
    <s v="Kerala"/>
    <n v="0"/>
    <s v="Kochi"/>
    <n v="10279"/>
  </r>
  <r>
    <x v="1961"/>
    <x v="26"/>
    <x v="0"/>
    <s v="Research &amp; Development"/>
    <x v="9"/>
    <x v="1"/>
    <x v="4"/>
    <x v="1"/>
    <n v="7523"/>
    <n v="28"/>
    <x v="0"/>
    <x v="2"/>
    <x v="1"/>
    <x v="1"/>
    <x v="2"/>
    <x v="2"/>
    <x v="2"/>
    <x v="0"/>
    <x v="13"/>
    <x v="0"/>
    <x v="0"/>
    <x v="0"/>
    <x v="1"/>
    <x v="0"/>
    <x v="1"/>
    <x v="1"/>
    <d v="2017-09-05T00:00:00"/>
    <d v="2024-03-05T00:00:00"/>
    <s v="Pune"/>
    <s v="Maharashtra"/>
    <n v="0"/>
    <s v="Pune"/>
    <n v="7523"/>
  </r>
  <r>
    <x v="1962"/>
    <x v="23"/>
    <x v="1"/>
    <s v="Human Resources"/>
    <x v="13"/>
    <x v="3"/>
    <x v="3"/>
    <x v="0"/>
    <n v="9050"/>
    <n v="95"/>
    <x v="0"/>
    <x v="3"/>
    <x v="0"/>
    <x v="0"/>
    <x v="3"/>
    <x v="4"/>
    <x v="5"/>
    <x v="5"/>
    <x v="28"/>
    <x v="5"/>
    <x v="0"/>
    <x v="0"/>
    <x v="11"/>
    <x v="1"/>
    <x v="3"/>
    <x v="0"/>
    <d v="2018-09-10T00:00:00"/>
    <m/>
    <s v="Bengaluru"/>
    <s v="Karnataka"/>
    <n v="0"/>
    <s v="Bengaluru"/>
    <n v="9050"/>
  </r>
  <r>
    <x v="1963"/>
    <x v="1"/>
    <x v="1"/>
    <s v="Sales"/>
    <x v="4"/>
    <x v="0"/>
    <x v="3"/>
    <x v="2"/>
    <n v="4545"/>
    <n v="49"/>
    <x v="0"/>
    <x v="0"/>
    <x v="0"/>
    <x v="2"/>
    <x v="2"/>
    <x v="2"/>
    <x v="2"/>
    <x v="0"/>
    <x v="7"/>
    <x v="2"/>
    <x v="0"/>
    <x v="2"/>
    <x v="26"/>
    <x v="0"/>
    <x v="0"/>
    <x v="0"/>
    <d v="2018-03-29T00:00:00"/>
    <m/>
    <s v="Hyderabad"/>
    <s v="Telangana"/>
    <n v="0"/>
    <s v="Hyderabad"/>
    <n v="4545"/>
  </r>
  <r>
    <x v="1964"/>
    <x v="8"/>
    <x v="0"/>
    <s v="IT"/>
    <x v="6"/>
    <x v="1"/>
    <x v="4"/>
    <x v="0"/>
    <n v="9632"/>
    <n v="26"/>
    <x v="1"/>
    <x v="0"/>
    <x v="1"/>
    <x v="1"/>
    <x v="8"/>
    <x v="5"/>
    <x v="2"/>
    <x v="3"/>
    <x v="2"/>
    <x v="6"/>
    <x v="0"/>
    <x v="0"/>
    <x v="23"/>
    <x v="1"/>
    <x v="2"/>
    <x v="1"/>
    <d v="2020-07-03T00:00:00"/>
    <d v="2022-08-02T00:00:00"/>
    <s v="Mumbai"/>
    <s v="Maharashtra"/>
    <n v="0"/>
    <s v="Mumbai"/>
    <n v="9632"/>
  </r>
  <r>
    <x v="1965"/>
    <x v="32"/>
    <x v="1"/>
    <s v="Sales"/>
    <x v="4"/>
    <x v="1"/>
    <x v="5"/>
    <x v="2"/>
    <n v="5189"/>
    <n v="88"/>
    <x v="1"/>
    <x v="2"/>
    <x v="2"/>
    <x v="0"/>
    <x v="4"/>
    <x v="6"/>
    <x v="2"/>
    <x v="3"/>
    <x v="24"/>
    <x v="4"/>
    <x v="0"/>
    <x v="2"/>
    <x v="22"/>
    <x v="0"/>
    <x v="3"/>
    <x v="0"/>
    <d v="2025-03-20T00:00:00"/>
    <m/>
    <s v="Hyderabad"/>
    <s v="Telangana"/>
    <n v="0"/>
    <s v="Hyderabad"/>
    <n v="5189"/>
  </r>
  <r>
    <x v="1966"/>
    <x v="25"/>
    <x v="0"/>
    <s v="IT"/>
    <x v="6"/>
    <x v="1"/>
    <x v="0"/>
    <x v="3"/>
    <n v="12167"/>
    <n v="46"/>
    <x v="0"/>
    <x v="2"/>
    <x v="2"/>
    <x v="3"/>
    <x v="0"/>
    <x v="5"/>
    <x v="3"/>
    <x v="4"/>
    <x v="26"/>
    <x v="3"/>
    <x v="0"/>
    <x v="0"/>
    <x v="1"/>
    <x v="0"/>
    <x v="1"/>
    <x v="0"/>
    <d v="2016-03-22T00:00:00"/>
    <m/>
    <s v="Kolkata"/>
    <s v="West Bengal"/>
    <n v="0"/>
    <s v="Kolkata"/>
    <n v="12167"/>
  </r>
  <r>
    <x v="1967"/>
    <x v="32"/>
    <x v="1"/>
    <s v="Operations"/>
    <x v="5"/>
    <x v="3"/>
    <x v="1"/>
    <x v="2"/>
    <n v="6085"/>
    <n v="68"/>
    <x v="0"/>
    <x v="3"/>
    <x v="0"/>
    <x v="3"/>
    <x v="1"/>
    <x v="3"/>
    <x v="2"/>
    <x v="0"/>
    <x v="30"/>
    <x v="3"/>
    <x v="0"/>
    <x v="0"/>
    <x v="26"/>
    <x v="1"/>
    <x v="3"/>
    <x v="0"/>
    <d v="2023-08-06T00:00:00"/>
    <m/>
    <s v="Ahmedabad"/>
    <s v="Gujarat"/>
    <n v="0"/>
    <s v="Ahmedabad"/>
    <n v="6085"/>
  </r>
  <r>
    <x v="1968"/>
    <x v="26"/>
    <x v="0"/>
    <s v="Research &amp; Development"/>
    <x v="9"/>
    <x v="0"/>
    <x v="0"/>
    <x v="2"/>
    <n v="4614"/>
    <n v="97"/>
    <x v="1"/>
    <x v="1"/>
    <x v="2"/>
    <x v="3"/>
    <x v="8"/>
    <x v="6"/>
    <x v="3"/>
    <x v="0"/>
    <x v="20"/>
    <x v="2"/>
    <x v="0"/>
    <x v="0"/>
    <x v="23"/>
    <x v="1"/>
    <x v="2"/>
    <x v="0"/>
    <d v="2021-03-31T00:00:00"/>
    <m/>
    <s v="Mumbai"/>
    <s v="Maharashtra"/>
    <n v="0"/>
    <s v="Mumbai"/>
    <n v="4614"/>
  </r>
  <r>
    <x v="1969"/>
    <x v="16"/>
    <x v="0"/>
    <s v="Research &amp; Development"/>
    <x v="10"/>
    <x v="1"/>
    <x v="2"/>
    <x v="2"/>
    <n v="6851"/>
    <n v="56"/>
    <x v="1"/>
    <x v="1"/>
    <x v="1"/>
    <x v="3"/>
    <x v="4"/>
    <x v="2"/>
    <x v="3"/>
    <x v="3"/>
    <x v="21"/>
    <x v="0"/>
    <x v="1"/>
    <x v="0"/>
    <x v="26"/>
    <x v="1"/>
    <x v="2"/>
    <x v="0"/>
    <d v="2016-05-02T00:00:00"/>
    <m/>
    <s v="Pune"/>
    <s v="Maharashtra"/>
    <n v="0"/>
    <s v="Pune"/>
    <n v="6851"/>
  </r>
  <r>
    <x v="1970"/>
    <x v="34"/>
    <x v="1"/>
    <s v="Research &amp; Development"/>
    <x v="9"/>
    <x v="1"/>
    <x v="4"/>
    <x v="1"/>
    <n v="7815"/>
    <n v="80"/>
    <x v="1"/>
    <x v="3"/>
    <x v="3"/>
    <x v="0"/>
    <x v="6"/>
    <x v="5"/>
    <x v="3"/>
    <x v="0"/>
    <x v="2"/>
    <x v="4"/>
    <x v="0"/>
    <x v="0"/>
    <x v="18"/>
    <x v="1"/>
    <x v="0"/>
    <x v="0"/>
    <d v="2023-10-16T00:00:00"/>
    <m/>
    <s v="Bengaluru"/>
    <s v="Karnataka"/>
    <n v="0"/>
    <s v="Bengaluru"/>
    <n v="7815"/>
  </r>
  <r>
    <x v="1971"/>
    <x v="33"/>
    <x v="0"/>
    <s v="Operations"/>
    <x v="5"/>
    <x v="0"/>
    <x v="5"/>
    <x v="1"/>
    <n v="9021"/>
    <n v="100"/>
    <x v="1"/>
    <x v="3"/>
    <x v="1"/>
    <x v="2"/>
    <x v="1"/>
    <x v="1"/>
    <x v="4"/>
    <x v="3"/>
    <x v="26"/>
    <x v="3"/>
    <x v="0"/>
    <x v="0"/>
    <x v="22"/>
    <x v="1"/>
    <x v="3"/>
    <x v="0"/>
    <d v="2019-10-28T00:00:00"/>
    <m/>
    <s v="Bengaluru"/>
    <s v="Karnataka"/>
    <n v="0"/>
    <s v="Bengaluru"/>
    <n v="9021"/>
  </r>
  <r>
    <x v="1972"/>
    <x v="4"/>
    <x v="0"/>
    <s v="IT"/>
    <x v="0"/>
    <x v="0"/>
    <x v="3"/>
    <x v="0"/>
    <n v="10960"/>
    <n v="94"/>
    <x v="0"/>
    <x v="0"/>
    <x v="3"/>
    <x v="0"/>
    <x v="2"/>
    <x v="2"/>
    <x v="2"/>
    <x v="0"/>
    <x v="18"/>
    <x v="4"/>
    <x v="1"/>
    <x v="0"/>
    <x v="5"/>
    <x v="0"/>
    <x v="3"/>
    <x v="0"/>
    <d v="2022-04-29T00:00:00"/>
    <m/>
    <s v="Chennai"/>
    <s v="Tamil Nadu"/>
    <n v="0"/>
    <s v="Chennai"/>
    <n v="10960"/>
  </r>
  <r>
    <x v="1973"/>
    <x v="16"/>
    <x v="0"/>
    <s v="Research &amp; Development"/>
    <x v="9"/>
    <x v="1"/>
    <x v="0"/>
    <x v="3"/>
    <n v="14021"/>
    <n v="56"/>
    <x v="0"/>
    <x v="3"/>
    <x v="0"/>
    <x v="3"/>
    <x v="0"/>
    <x v="3"/>
    <x v="3"/>
    <x v="1"/>
    <x v="26"/>
    <x v="3"/>
    <x v="0"/>
    <x v="0"/>
    <x v="1"/>
    <x v="0"/>
    <x v="1"/>
    <x v="1"/>
    <d v="2025-03-22T00:00:00"/>
    <d v="2025-10-24T00:00:00"/>
    <s v="Pune"/>
    <s v="Maharashtra"/>
    <n v="0"/>
    <s v="Pune"/>
    <n v="14021"/>
  </r>
  <r>
    <x v="1974"/>
    <x v="39"/>
    <x v="1"/>
    <s v="Sales"/>
    <x v="8"/>
    <x v="0"/>
    <x v="5"/>
    <x v="1"/>
    <n v="8793"/>
    <n v="62"/>
    <x v="0"/>
    <x v="1"/>
    <x v="1"/>
    <x v="1"/>
    <x v="12"/>
    <x v="6"/>
    <x v="2"/>
    <x v="4"/>
    <x v="29"/>
    <x v="6"/>
    <x v="0"/>
    <x v="0"/>
    <x v="17"/>
    <x v="0"/>
    <x v="3"/>
    <x v="0"/>
    <d v="2016-08-24T00:00:00"/>
    <m/>
    <s v="Ahmedabad"/>
    <s v="Gujarat"/>
    <n v="0"/>
    <s v="Ahmedabad"/>
    <n v="8793"/>
  </r>
  <r>
    <x v="1975"/>
    <x v="7"/>
    <x v="1"/>
    <s v="Sales"/>
    <x v="4"/>
    <x v="1"/>
    <x v="3"/>
    <x v="1"/>
    <n v="6260"/>
    <n v="40"/>
    <x v="0"/>
    <x v="0"/>
    <x v="0"/>
    <x v="0"/>
    <x v="5"/>
    <x v="2"/>
    <x v="1"/>
    <x v="5"/>
    <x v="28"/>
    <x v="2"/>
    <x v="1"/>
    <x v="0"/>
    <x v="14"/>
    <x v="1"/>
    <x v="2"/>
    <x v="0"/>
    <d v="2017-04-08T00:00:00"/>
    <m/>
    <s v="Kochi"/>
    <s v="Kerala"/>
    <n v="0"/>
    <s v="Kochi"/>
    <n v="6260"/>
  </r>
  <r>
    <x v="1976"/>
    <x v="19"/>
    <x v="1"/>
    <s v="Research &amp; Development"/>
    <x v="9"/>
    <x v="1"/>
    <x v="4"/>
    <x v="1"/>
    <n v="8236"/>
    <n v="39"/>
    <x v="1"/>
    <x v="0"/>
    <x v="3"/>
    <x v="3"/>
    <x v="3"/>
    <x v="3"/>
    <x v="1"/>
    <x v="0"/>
    <x v="6"/>
    <x v="1"/>
    <x v="1"/>
    <x v="0"/>
    <x v="23"/>
    <x v="0"/>
    <x v="0"/>
    <x v="0"/>
    <d v="2017-01-08T00:00:00"/>
    <m/>
    <s v="Chennai"/>
    <s v="Tamil Nadu"/>
    <n v="0"/>
    <s v="Chennai"/>
    <n v="8236"/>
  </r>
  <r>
    <x v="1977"/>
    <x v="9"/>
    <x v="1"/>
    <s v="Operations"/>
    <x v="11"/>
    <x v="1"/>
    <x v="1"/>
    <x v="0"/>
    <n v="9502"/>
    <n v="51"/>
    <x v="0"/>
    <x v="3"/>
    <x v="1"/>
    <x v="1"/>
    <x v="11"/>
    <x v="5"/>
    <x v="1"/>
    <x v="6"/>
    <x v="28"/>
    <x v="5"/>
    <x v="0"/>
    <x v="0"/>
    <x v="3"/>
    <x v="2"/>
    <x v="0"/>
    <x v="0"/>
    <d v="2021-02-02T00:00:00"/>
    <m/>
    <s v="Mumbai"/>
    <s v="Maharashtra"/>
    <n v="0"/>
    <s v="Mumbai"/>
    <n v="9502"/>
  </r>
  <r>
    <x v="1978"/>
    <x v="19"/>
    <x v="1"/>
    <s v="IT"/>
    <x v="0"/>
    <x v="1"/>
    <x v="5"/>
    <x v="2"/>
    <n v="6527"/>
    <n v="114"/>
    <x v="0"/>
    <x v="1"/>
    <x v="1"/>
    <x v="2"/>
    <x v="4"/>
    <x v="6"/>
    <x v="3"/>
    <x v="3"/>
    <x v="10"/>
    <x v="4"/>
    <x v="0"/>
    <x v="0"/>
    <x v="27"/>
    <x v="0"/>
    <x v="3"/>
    <x v="0"/>
    <d v="2025-10-05T00:00:00"/>
    <m/>
    <s v="Pune"/>
    <s v="Maharashtra"/>
    <n v="0"/>
    <s v="Pune"/>
    <n v="6527"/>
  </r>
  <r>
    <x v="1979"/>
    <x v="22"/>
    <x v="0"/>
    <s v="Sales"/>
    <x v="13"/>
    <x v="1"/>
    <x v="4"/>
    <x v="1"/>
    <n v="9341"/>
    <n v="115"/>
    <x v="1"/>
    <x v="1"/>
    <x v="1"/>
    <x v="0"/>
    <x v="4"/>
    <x v="2"/>
    <x v="2"/>
    <x v="3"/>
    <x v="18"/>
    <x v="1"/>
    <x v="0"/>
    <x v="0"/>
    <x v="7"/>
    <x v="0"/>
    <x v="0"/>
    <x v="1"/>
    <d v="2022-08-01T00:00:00"/>
    <d v="2023-06-08T00:00:00"/>
    <s v="Kochi"/>
    <s v="Kerala"/>
    <n v="0"/>
    <s v="Kochi"/>
    <n v="9341"/>
  </r>
  <r>
    <x v="1980"/>
    <x v="15"/>
    <x v="0"/>
    <s v="Operations"/>
    <x v="11"/>
    <x v="1"/>
    <x v="5"/>
    <x v="2"/>
    <n v="4184"/>
    <n v="105"/>
    <x v="1"/>
    <x v="2"/>
    <x v="0"/>
    <x v="0"/>
    <x v="7"/>
    <x v="3"/>
    <x v="1"/>
    <x v="4"/>
    <x v="12"/>
    <x v="2"/>
    <x v="0"/>
    <x v="0"/>
    <x v="15"/>
    <x v="0"/>
    <x v="3"/>
    <x v="0"/>
    <d v="2021-06-10T00:00:00"/>
    <m/>
    <s v="Delhi"/>
    <s v="Delhi"/>
    <n v="0"/>
    <s v="Delhi"/>
    <n v="4184"/>
  </r>
  <r>
    <x v="1981"/>
    <x v="13"/>
    <x v="1"/>
    <s v="Research &amp; Development"/>
    <x v="1"/>
    <x v="1"/>
    <x v="2"/>
    <x v="1"/>
    <n v="8422"/>
    <n v="48"/>
    <x v="0"/>
    <x v="0"/>
    <x v="3"/>
    <x v="2"/>
    <x v="6"/>
    <x v="0"/>
    <x v="3"/>
    <x v="0"/>
    <x v="28"/>
    <x v="6"/>
    <x v="0"/>
    <x v="1"/>
    <x v="12"/>
    <x v="1"/>
    <x v="3"/>
    <x v="0"/>
    <d v="2015-09-18T00:00:00"/>
    <m/>
    <s v="Coimbatore"/>
    <s v="Tamil Nadu"/>
    <n v="0"/>
    <s v="Coimbatore"/>
    <n v="8422"/>
  </r>
  <r>
    <x v="1982"/>
    <x v="33"/>
    <x v="1"/>
    <s v="Operations"/>
    <x v="2"/>
    <x v="1"/>
    <x v="5"/>
    <x v="1"/>
    <n v="10045"/>
    <n v="81"/>
    <x v="1"/>
    <x v="3"/>
    <x v="2"/>
    <x v="3"/>
    <x v="1"/>
    <x v="2"/>
    <x v="3"/>
    <x v="2"/>
    <x v="31"/>
    <x v="2"/>
    <x v="0"/>
    <x v="2"/>
    <x v="24"/>
    <x v="1"/>
    <x v="3"/>
    <x v="0"/>
    <d v="2018-09-08T00:00:00"/>
    <m/>
    <s v="Chennai"/>
    <s v="Tamil Nadu"/>
    <n v="0"/>
    <s v="Chennai"/>
    <n v="10045"/>
  </r>
  <r>
    <x v="1983"/>
    <x v="2"/>
    <x v="1"/>
    <s v="Research &amp; Development"/>
    <x v="10"/>
    <x v="1"/>
    <x v="2"/>
    <x v="2"/>
    <n v="6541"/>
    <n v="59"/>
    <x v="1"/>
    <x v="1"/>
    <x v="3"/>
    <x v="1"/>
    <x v="4"/>
    <x v="6"/>
    <x v="3"/>
    <x v="3"/>
    <x v="15"/>
    <x v="5"/>
    <x v="0"/>
    <x v="1"/>
    <x v="11"/>
    <x v="0"/>
    <x v="0"/>
    <x v="0"/>
    <d v="2019-10-02T00:00:00"/>
    <m/>
    <s v="Pune"/>
    <s v="Maharashtra"/>
    <n v="0"/>
    <s v="Pune"/>
    <n v="6541"/>
  </r>
  <r>
    <x v="1984"/>
    <x v="16"/>
    <x v="1"/>
    <s v="Finance"/>
    <x v="3"/>
    <x v="0"/>
    <x v="2"/>
    <x v="2"/>
    <n v="7058"/>
    <n v="51"/>
    <x v="0"/>
    <x v="3"/>
    <x v="2"/>
    <x v="3"/>
    <x v="8"/>
    <x v="6"/>
    <x v="1"/>
    <x v="3"/>
    <x v="31"/>
    <x v="0"/>
    <x v="0"/>
    <x v="0"/>
    <x v="25"/>
    <x v="1"/>
    <x v="3"/>
    <x v="1"/>
    <d v="2020-05-19T00:00:00"/>
    <d v="2024-03-25T00:00:00"/>
    <s v="Pune"/>
    <s v="Maharashtra"/>
    <n v="0"/>
    <s v="Pune"/>
    <n v="7058"/>
  </r>
  <r>
    <x v="1985"/>
    <x v="18"/>
    <x v="0"/>
    <s v="Operations"/>
    <x v="5"/>
    <x v="1"/>
    <x v="2"/>
    <x v="0"/>
    <n v="8478"/>
    <n v="41"/>
    <x v="0"/>
    <x v="1"/>
    <x v="2"/>
    <x v="1"/>
    <x v="7"/>
    <x v="5"/>
    <x v="1"/>
    <x v="3"/>
    <x v="8"/>
    <x v="0"/>
    <x v="0"/>
    <x v="0"/>
    <x v="9"/>
    <x v="0"/>
    <x v="1"/>
    <x v="0"/>
    <d v="2025-02-06T00:00:00"/>
    <m/>
    <s v="Ahmedabad"/>
    <s v="Gujarat"/>
    <n v="0"/>
    <s v="Ahmedabad"/>
    <n v="8478"/>
  </r>
  <r>
    <x v="1986"/>
    <x v="30"/>
    <x v="1"/>
    <s v="Research &amp; Development"/>
    <x v="1"/>
    <x v="1"/>
    <x v="3"/>
    <x v="2"/>
    <n v="6421"/>
    <n v="116"/>
    <x v="1"/>
    <x v="3"/>
    <x v="3"/>
    <x v="1"/>
    <x v="3"/>
    <x v="3"/>
    <x v="3"/>
    <x v="1"/>
    <x v="5"/>
    <x v="5"/>
    <x v="0"/>
    <x v="2"/>
    <x v="28"/>
    <x v="0"/>
    <x v="3"/>
    <x v="0"/>
    <d v="2018-11-14T00:00:00"/>
    <m/>
    <s v="Kochi"/>
    <s v="Kerala"/>
    <n v="0"/>
    <s v="Kochi"/>
    <n v="6421"/>
  </r>
  <r>
    <x v="1987"/>
    <x v="13"/>
    <x v="1"/>
    <s v="Finance"/>
    <x v="14"/>
    <x v="3"/>
    <x v="4"/>
    <x v="0"/>
    <n v="9488"/>
    <n v="86"/>
    <x v="0"/>
    <x v="3"/>
    <x v="1"/>
    <x v="3"/>
    <x v="8"/>
    <x v="1"/>
    <x v="5"/>
    <x v="3"/>
    <x v="2"/>
    <x v="4"/>
    <x v="0"/>
    <x v="0"/>
    <x v="26"/>
    <x v="1"/>
    <x v="2"/>
    <x v="0"/>
    <d v="2015-02-17T00:00:00"/>
    <m/>
    <s v="Chennai"/>
    <s v="Tamil Nadu"/>
    <n v="0"/>
    <s v="Chennai"/>
    <n v="9488"/>
  </r>
  <r>
    <x v="1988"/>
    <x v="3"/>
    <x v="1"/>
    <s v="Operations"/>
    <x v="5"/>
    <x v="1"/>
    <x v="4"/>
    <x v="1"/>
    <n v="7960"/>
    <n v="91"/>
    <x v="1"/>
    <x v="2"/>
    <x v="0"/>
    <x v="1"/>
    <x v="2"/>
    <x v="2"/>
    <x v="2"/>
    <x v="0"/>
    <x v="0"/>
    <x v="0"/>
    <x v="0"/>
    <x v="0"/>
    <x v="2"/>
    <x v="0"/>
    <x v="2"/>
    <x v="1"/>
    <d v="2019-08-24T00:00:00"/>
    <d v="2023-10-09T00:00:00"/>
    <s v="Bengaluru"/>
    <s v="Karnataka"/>
    <n v="0"/>
    <s v="Bengaluru"/>
    <n v="7960"/>
  </r>
  <r>
    <x v="1989"/>
    <x v="10"/>
    <x v="1"/>
    <s v="Sales"/>
    <x v="8"/>
    <x v="0"/>
    <x v="5"/>
    <x v="3"/>
    <n v="12519"/>
    <n v="51"/>
    <x v="0"/>
    <x v="1"/>
    <x v="0"/>
    <x v="0"/>
    <x v="10"/>
    <x v="3"/>
    <x v="2"/>
    <x v="5"/>
    <x v="11"/>
    <x v="6"/>
    <x v="0"/>
    <x v="1"/>
    <x v="1"/>
    <x v="1"/>
    <x v="0"/>
    <x v="1"/>
    <d v="2021-12-19T00:00:00"/>
    <d v="2024-08-28T00:00:00"/>
    <s v="Kochi"/>
    <s v="Kerala"/>
    <n v="0"/>
    <s v="Kochi"/>
    <n v="12519"/>
  </r>
  <r>
    <x v="1990"/>
    <x v="32"/>
    <x v="0"/>
    <s v="Sales"/>
    <x v="8"/>
    <x v="0"/>
    <x v="2"/>
    <x v="0"/>
    <n v="9534"/>
    <n v="117"/>
    <x v="0"/>
    <x v="3"/>
    <x v="0"/>
    <x v="1"/>
    <x v="11"/>
    <x v="0"/>
    <x v="2"/>
    <x v="1"/>
    <x v="28"/>
    <x v="4"/>
    <x v="0"/>
    <x v="0"/>
    <x v="9"/>
    <x v="1"/>
    <x v="2"/>
    <x v="0"/>
    <d v="2019-03-18T00:00:00"/>
    <m/>
    <s v="Pune"/>
    <s v="Maharashtra"/>
    <n v="0"/>
    <s v="Pune"/>
    <n v="9534"/>
  </r>
  <r>
    <x v="1991"/>
    <x v="34"/>
    <x v="1"/>
    <s v="Finance"/>
    <x v="14"/>
    <x v="0"/>
    <x v="2"/>
    <x v="2"/>
    <n v="5959"/>
    <n v="44"/>
    <x v="0"/>
    <x v="1"/>
    <x v="1"/>
    <x v="1"/>
    <x v="1"/>
    <x v="5"/>
    <x v="2"/>
    <x v="2"/>
    <x v="30"/>
    <x v="5"/>
    <x v="0"/>
    <x v="0"/>
    <x v="29"/>
    <x v="0"/>
    <x v="3"/>
    <x v="1"/>
    <d v="2024-08-13T00:00:00"/>
    <d v="2026-07-17T00:00:00"/>
    <s v="Delhi"/>
    <s v="Delhi"/>
    <n v="0"/>
    <s v="Delhi"/>
    <n v="5959"/>
  </r>
  <r>
    <x v="1992"/>
    <x v="33"/>
    <x v="0"/>
    <s v="Research &amp; Development"/>
    <x v="1"/>
    <x v="1"/>
    <x v="0"/>
    <x v="3"/>
    <n v="12688"/>
    <n v="42"/>
    <x v="0"/>
    <x v="3"/>
    <x v="2"/>
    <x v="1"/>
    <x v="5"/>
    <x v="6"/>
    <x v="2"/>
    <x v="7"/>
    <x v="32"/>
    <x v="1"/>
    <x v="0"/>
    <x v="0"/>
    <x v="15"/>
    <x v="0"/>
    <x v="0"/>
    <x v="0"/>
    <d v="2023-10-17T00:00:00"/>
    <m/>
    <s v="Pune"/>
    <s v="Maharashtra"/>
    <n v="0"/>
    <s v="Pune"/>
    <n v="12688"/>
  </r>
  <r>
    <x v="1993"/>
    <x v="17"/>
    <x v="1"/>
    <s v="Sales"/>
    <x v="8"/>
    <x v="1"/>
    <x v="0"/>
    <x v="1"/>
    <n v="7568"/>
    <n v="80"/>
    <x v="0"/>
    <x v="0"/>
    <x v="2"/>
    <x v="0"/>
    <x v="7"/>
    <x v="3"/>
    <x v="2"/>
    <x v="4"/>
    <x v="21"/>
    <x v="0"/>
    <x v="1"/>
    <x v="0"/>
    <x v="9"/>
    <x v="2"/>
    <x v="0"/>
    <x v="0"/>
    <d v="2019-09-24T00:00:00"/>
    <m/>
    <s v="Pune"/>
    <s v="Maharashtra"/>
    <n v="0"/>
    <s v="Pune"/>
    <n v="7568"/>
  </r>
  <r>
    <x v="1994"/>
    <x v="13"/>
    <x v="0"/>
    <s v="Research &amp; Development"/>
    <x v="1"/>
    <x v="0"/>
    <x v="4"/>
    <x v="1"/>
    <n v="7809"/>
    <n v="113"/>
    <x v="0"/>
    <x v="2"/>
    <x v="3"/>
    <x v="0"/>
    <x v="10"/>
    <x v="3"/>
    <x v="5"/>
    <x v="6"/>
    <x v="12"/>
    <x v="2"/>
    <x v="0"/>
    <x v="0"/>
    <x v="13"/>
    <x v="2"/>
    <x v="0"/>
    <x v="0"/>
    <d v="2024-12-27T00:00:00"/>
    <m/>
    <s v="Bengaluru"/>
    <s v="Karnataka"/>
    <n v="0"/>
    <s v="Bengaluru"/>
    <n v="7809"/>
  </r>
  <r>
    <x v="1995"/>
    <x v="13"/>
    <x v="0"/>
    <s v="IT"/>
    <x v="0"/>
    <x v="0"/>
    <x v="2"/>
    <x v="0"/>
    <n v="10533"/>
    <n v="97"/>
    <x v="0"/>
    <x v="0"/>
    <x v="2"/>
    <x v="1"/>
    <x v="9"/>
    <x v="2"/>
    <x v="1"/>
    <x v="3"/>
    <x v="14"/>
    <x v="6"/>
    <x v="0"/>
    <x v="0"/>
    <x v="14"/>
    <x v="0"/>
    <x v="1"/>
    <x v="0"/>
    <d v="2017-11-06T00:00:00"/>
    <m/>
    <s v="Mumbai"/>
    <s v="Maharashtra"/>
    <n v="0"/>
    <s v="Mumbai"/>
    <n v="10533"/>
  </r>
  <r>
    <x v="1996"/>
    <x v="18"/>
    <x v="0"/>
    <s v="Research &amp; Development"/>
    <x v="1"/>
    <x v="1"/>
    <x v="2"/>
    <x v="0"/>
    <n v="8671"/>
    <n v="115"/>
    <x v="0"/>
    <x v="1"/>
    <x v="2"/>
    <x v="2"/>
    <x v="1"/>
    <x v="1"/>
    <x v="5"/>
    <x v="0"/>
    <x v="17"/>
    <x v="6"/>
    <x v="1"/>
    <x v="0"/>
    <x v="9"/>
    <x v="1"/>
    <x v="1"/>
    <x v="0"/>
    <d v="2025-03-10T00:00:00"/>
    <m/>
    <s v="Kochi"/>
    <s v="Kerala"/>
    <n v="0"/>
    <s v="Kochi"/>
    <n v="8671"/>
  </r>
  <r>
    <x v="1997"/>
    <x v="1"/>
    <x v="0"/>
    <s v="Research &amp; Development"/>
    <x v="10"/>
    <x v="0"/>
    <x v="0"/>
    <x v="1"/>
    <n v="7750"/>
    <n v="81"/>
    <x v="0"/>
    <x v="0"/>
    <x v="1"/>
    <x v="1"/>
    <x v="9"/>
    <x v="3"/>
    <x v="3"/>
    <x v="1"/>
    <x v="13"/>
    <x v="4"/>
    <x v="0"/>
    <x v="0"/>
    <x v="1"/>
    <x v="1"/>
    <x v="0"/>
    <x v="0"/>
    <d v="2022-12-29T00:00:00"/>
    <m/>
    <s v="Delhi"/>
    <s v="Delhi"/>
    <n v="0"/>
    <s v="Delhi"/>
    <n v="7750"/>
  </r>
  <r>
    <x v="1998"/>
    <x v="27"/>
    <x v="0"/>
    <s v="Operations"/>
    <x v="5"/>
    <x v="1"/>
    <x v="5"/>
    <x v="1"/>
    <n v="6784"/>
    <n v="48"/>
    <x v="0"/>
    <x v="0"/>
    <x v="3"/>
    <x v="0"/>
    <x v="10"/>
    <x v="0"/>
    <x v="2"/>
    <x v="6"/>
    <x v="16"/>
    <x v="3"/>
    <x v="0"/>
    <x v="0"/>
    <x v="12"/>
    <x v="1"/>
    <x v="2"/>
    <x v="0"/>
    <d v="2016-10-07T00:00:00"/>
    <m/>
    <s v="Bengaluru"/>
    <s v="Karnataka"/>
    <n v="0"/>
    <s v="Bengaluru"/>
    <n v="6784"/>
  </r>
  <r>
    <x v="1999"/>
    <x v="34"/>
    <x v="1"/>
    <s v="Human Resources"/>
    <x v="12"/>
    <x v="0"/>
    <x v="1"/>
    <x v="2"/>
    <n v="5123"/>
    <n v="72"/>
    <x v="1"/>
    <x v="2"/>
    <x v="3"/>
    <x v="0"/>
    <x v="9"/>
    <x v="3"/>
    <x v="1"/>
    <x v="1"/>
    <x v="2"/>
    <x v="5"/>
    <x v="0"/>
    <x v="0"/>
    <x v="13"/>
    <x v="1"/>
    <x v="3"/>
    <x v="0"/>
    <d v="2019-01-14T00:00:00"/>
    <m/>
    <s v="Hyderabad"/>
    <s v="Telangana"/>
    <n v="0"/>
    <s v="Hyderabad"/>
    <n v="5123"/>
  </r>
  <r>
    <x v="2000"/>
    <x v="30"/>
    <x v="0"/>
    <s v="Operations"/>
    <x v="2"/>
    <x v="0"/>
    <x v="4"/>
    <x v="1"/>
    <n v="7638"/>
    <n v="72"/>
    <x v="0"/>
    <x v="0"/>
    <x v="3"/>
    <x v="2"/>
    <x v="2"/>
    <x v="2"/>
    <x v="2"/>
    <x v="0"/>
    <x v="31"/>
    <x v="0"/>
    <x v="0"/>
    <x v="0"/>
    <x v="6"/>
    <x v="1"/>
    <x v="3"/>
    <x v="0"/>
    <d v="2022-04-14T00:00:00"/>
    <m/>
    <s v="Kochi"/>
    <s v="Kerala"/>
    <n v="0"/>
    <s v="Kochi"/>
    <n v="7638"/>
  </r>
  <r>
    <x v="2001"/>
    <x v="38"/>
    <x v="1"/>
    <s v="Research &amp; Development"/>
    <x v="1"/>
    <x v="2"/>
    <x v="2"/>
    <x v="3"/>
    <n v="11571"/>
    <n v="117"/>
    <x v="1"/>
    <x v="1"/>
    <x v="2"/>
    <x v="0"/>
    <x v="10"/>
    <x v="6"/>
    <x v="1"/>
    <x v="3"/>
    <x v="12"/>
    <x v="1"/>
    <x v="0"/>
    <x v="0"/>
    <x v="14"/>
    <x v="0"/>
    <x v="2"/>
    <x v="1"/>
    <d v="2018-09-05T00:00:00"/>
    <d v="2024-02-01T00:00:00"/>
    <s v="Coimbatore"/>
    <s v="Tamil Nadu"/>
    <n v="0"/>
    <s v="Coimbatore"/>
    <n v="11571"/>
  </r>
  <r>
    <x v="2002"/>
    <x v="19"/>
    <x v="0"/>
    <s v="Operations"/>
    <x v="5"/>
    <x v="0"/>
    <x v="3"/>
    <x v="1"/>
    <n v="9251"/>
    <n v="52"/>
    <x v="0"/>
    <x v="2"/>
    <x v="0"/>
    <x v="0"/>
    <x v="10"/>
    <x v="3"/>
    <x v="2"/>
    <x v="6"/>
    <x v="29"/>
    <x v="2"/>
    <x v="1"/>
    <x v="0"/>
    <x v="20"/>
    <x v="0"/>
    <x v="2"/>
    <x v="0"/>
    <d v="2023-11-12T00:00:00"/>
    <m/>
    <s v="Kolkata"/>
    <s v="West Bengal"/>
    <n v="0"/>
    <s v="Kolkata"/>
    <n v="9251"/>
  </r>
  <r>
    <x v="2003"/>
    <x v="15"/>
    <x v="0"/>
    <s v="Finance"/>
    <x v="14"/>
    <x v="3"/>
    <x v="5"/>
    <x v="4"/>
    <n v="12811"/>
    <n v="52"/>
    <x v="0"/>
    <x v="0"/>
    <x v="3"/>
    <x v="3"/>
    <x v="8"/>
    <x v="0"/>
    <x v="2"/>
    <x v="6"/>
    <x v="11"/>
    <x v="0"/>
    <x v="0"/>
    <x v="0"/>
    <x v="1"/>
    <x v="1"/>
    <x v="1"/>
    <x v="0"/>
    <d v="2017-11-12T00:00:00"/>
    <m/>
    <s v="Delhi"/>
    <s v="Delhi"/>
    <n v="0"/>
    <s v="Delhi"/>
    <n v="12811"/>
  </r>
  <r>
    <x v="2004"/>
    <x v="5"/>
    <x v="1"/>
    <s v="Sales"/>
    <x v="13"/>
    <x v="0"/>
    <x v="0"/>
    <x v="2"/>
    <n v="6974"/>
    <n v="64"/>
    <x v="0"/>
    <x v="1"/>
    <x v="1"/>
    <x v="1"/>
    <x v="5"/>
    <x v="5"/>
    <x v="6"/>
    <x v="6"/>
    <x v="6"/>
    <x v="6"/>
    <x v="0"/>
    <x v="2"/>
    <x v="17"/>
    <x v="0"/>
    <x v="3"/>
    <x v="0"/>
    <d v="2025-01-27T00:00:00"/>
    <m/>
    <s v="Kolkata"/>
    <s v="West Bengal"/>
    <n v="0"/>
    <s v="Kolkata"/>
    <n v="6974"/>
  </r>
  <r>
    <x v="2005"/>
    <x v="12"/>
    <x v="1"/>
    <s v="Operations"/>
    <x v="11"/>
    <x v="1"/>
    <x v="5"/>
    <x v="0"/>
    <n v="9906"/>
    <n v="69"/>
    <x v="1"/>
    <x v="3"/>
    <x v="2"/>
    <x v="0"/>
    <x v="1"/>
    <x v="3"/>
    <x v="2"/>
    <x v="2"/>
    <x v="20"/>
    <x v="4"/>
    <x v="0"/>
    <x v="0"/>
    <x v="11"/>
    <x v="0"/>
    <x v="0"/>
    <x v="0"/>
    <d v="2025-07-27T00:00:00"/>
    <m/>
    <s v="Kochi"/>
    <s v="Kerala"/>
    <n v="0"/>
    <s v="Kochi"/>
    <n v="9906"/>
  </r>
  <r>
    <x v="2006"/>
    <x v="3"/>
    <x v="0"/>
    <s v="Research &amp; Development"/>
    <x v="10"/>
    <x v="0"/>
    <x v="4"/>
    <x v="3"/>
    <n v="10960"/>
    <n v="80"/>
    <x v="0"/>
    <x v="3"/>
    <x v="3"/>
    <x v="2"/>
    <x v="7"/>
    <x v="2"/>
    <x v="3"/>
    <x v="4"/>
    <x v="8"/>
    <x v="3"/>
    <x v="0"/>
    <x v="1"/>
    <x v="21"/>
    <x v="1"/>
    <x v="2"/>
    <x v="0"/>
    <d v="2016-02-14T00:00:00"/>
    <m/>
    <s v="Ahmedabad"/>
    <s v="Gujarat"/>
    <n v="0"/>
    <s v="Ahmedabad"/>
    <n v="10960"/>
  </r>
  <r>
    <x v="2007"/>
    <x v="19"/>
    <x v="1"/>
    <s v="Sales"/>
    <x v="8"/>
    <x v="0"/>
    <x v="2"/>
    <x v="0"/>
    <n v="9692"/>
    <n v="43"/>
    <x v="0"/>
    <x v="1"/>
    <x v="1"/>
    <x v="2"/>
    <x v="1"/>
    <x v="6"/>
    <x v="1"/>
    <x v="0"/>
    <x v="15"/>
    <x v="0"/>
    <x v="0"/>
    <x v="0"/>
    <x v="15"/>
    <x v="1"/>
    <x v="2"/>
    <x v="0"/>
    <d v="2023-03-14T00:00:00"/>
    <m/>
    <s v="Bengaluru"/>
    <s v="Karnataka"/>
    <n v="0"/>
    <s v="Bengaluru"/>
    <n v="9692"/>
  </r>
  <r>
    <x v="2008"/>
    <x v="37"/>
    <x v="1"/>
    <s v="Sales"/>
    <x v="8"/>
    <x v="1"/>
    <x v="0"/>
    <x v="2"/>
    <n v="5975"/>
    <n v="101"/>
    <x v="0"/>
    <x v="1"/>
    <x v="2"/>
    <x v="2"/>
    <x v="1"/>
    <x v="1"/>
    <x v="3"/>
    <x v="2"/>
    <x v="28"/>
    <x v="6"/>
    <x v="1"/>
    <x v="0"/>
    <x v="0"/>
    <x v="0"/>
    <x v="0"/>
    <x v="0"/>
    <d v="2022-05-07T00:00:00"/>
    <m/>
    <s v="Pune"/>
    <s v="Maharashtra"/>
    <n v="0"/>
    <s v="Pune"/>
    <n v="5975"/>
  </r>
  <r>
    <x v="2009"/>
    <x v="10"/>
    <x v="1"/>
    <s v="Finance"/>
    <x v="3"/>
    <x v="0"/>
    <x v="2"/>
    <x v="1"/>
    <n v="7512"/>
    <n v="72"/>
    <x v="0"/>
    <x v="3"/>
    <x v="0"/>
    <x v="2"/>
    <x v="6"/>
    <x v="2"/>
    <x v="5"/>
    <x v="3"/>
    <x v="10"/>
    <x v="1"/>
    <x v="0"/>
    <x v="0"/>
    <x v="20"/>
    <x v="1"/>
    <x v="0"/>
    <x v="0"/>
    <d v="2016-07-10T00:00:00"/>
    <m/>
    <s v="Pune"/>
    <s v="Maharashtra"/>
    <n v="0"/>
    <s v="Pune"/>
    <n v="7512"/>
  </r>
  <r>
    <x v="2010"/>
    <x v="24"/>
    <x v="1"/>
    <s v="Sales"/>
    <x v="4"/>
    <x v="1"/>
    <x v="0"/>
    <x v="2"/>
    <n v="5854"/>
    <n v="69"/>
    <x v="1"/>
    <x v="1"/>
    <x v="2"/>
    <x v="3"/>
    <x v="0"/>
    <x v="2"/>
    <x v="2"/>
    <x v="0"/>
    <x v="9"/>
    <x v="1"/>
    <x v="1"/>
    <x v="2"/>
    <x v="26"/>
    <x v="1"/>
    <x v="1"/>
    <x v="0"/>
    <d v="2022-03-23T00:00:00"/>
    <m/>
    <s v="Bengaluru"/>
    <s v="Karnataka"/>
    <n v="0"/>
    <s v="Bengaluru"/>
    <n v="5854"/>
  </r>
  <r>
    <x v="2011"/>
    <x v="32"/>
    <x v="1"/>
    <s v="Research &amp; Development"/>
    <x v="9"/>
    <x v="0"/>
    <x v="1"/>
    <x v="0"/>
    <n v="10899"/>
    <n v="71"/>
    <x v="0"/>
    <x v="2"/>
    <x v="3"/>
    <x v="3"/>
    <x v="3"/>
    <x v="1"/>
    <x v="5"/>
    <x v="1"/>
    <x v="28"/>
    <x v="3"/>
    <x v="0"/>
    <x v="0"/>
    <x v="1"/>
    <x v="0"/>
    <x v="3"/>
    <x v="0"/>
    <d v="2018-04-10T00:00:00"/>
    <m/>
    <s v="Delhi"/>
    <s v="Delhi"/>
    <n v="0"/>
    <s v="Delhi"/>
    <n v="10899"/>
  </r>
  <r>
    <x v="2012"/>
    <x v="26"/>
    <x v="1"/>
    <s v="Sales"/>
    <x v="8"/>
    <x v="0"/>
    <x v="2"/>
    <x v="4"/>
    <n v="11405"/>
    <n v="112"/>
    <x v="0"/>
    <x v="1"/>
    <x v="3"/>
    <x v="2"/>
    <x v="2"/>
    <x v="2"/>
    <x v="2"/>
    <x v="0"/>
    <x v="7"/>
    <x v="2"/>
    <x v="0"/>
    <x v="2"/>
    <x v="15"/>
    <x v="0"/>
    <x v="2"/>
    <x v="0"/>
    <d v="2023-12-01T00:00:00"/>
    <m/>
    <s v="Chennai"/>
    <s v="Tamil Nadu"/>
    <n v="0"/>
    <s v="Chennai"/>
    <n v="11405"/>
  </r>
  <r>
    <x v="2013"/>
    <x v="38"/>
    <x v="0"/>
    <s v="Research &amp; Development"/>
    <x v="10"/>
    <x v="1"/>
    <x v="1"/>
    <x v="1"/>
    <n v="7498"/>
    <n v="98"/>
    <x v="1"/>
    <x v="1"/>
    <x v="2"/>
    <x v="3"/>
    <x v="3"/>
    <x v="1"/>
    <x v="2"/>
    <x v="3"/>
    <x v="2"/>
    <x v="0"/>
    <x v="1"/>
    <x v="1"/>
    <x v="7"/>
    <x v="0"/>
    <x v="1"/>
    <x v="0"/>
    <d v="2024-11-11T00:00:00"/>
    <m/>
    <s v="Kochi"/>
    <s v="Kerala"/>
    <n v="0"/>
    <s v="Kochi"/>
    <n v="7498"/>
  </r>
  <r>
    <x v="2014"/>
    <x v="31"/>
    <x v="0"/>
    <s v="Research &amp; Development"/>
    <x v="1"/>
    <x v="3"/>
    <x v="4"/>
    <x v="2"/>
    <n v="6116"/>
    <n v="78"/>
    <x v="0"/>
    <x v="2"/>
    <x v="0"/>
    <x v="1"/>
    <x v="2"/>
    <x v="2"/>
    <x v="2"/>
    <x v="0"/>
    <x v="2"/>
    <x v="0"/>
    <x v="0"/>
    <x v="0"/>
    <x v="17"/>
    <x v="1"/>
    <x v="1"/>
    <x v="0"/>
    <d v="2015-01-04T00:00:00"/>
    <m/>
    <s v="Hyderabad"/>
    <s v="Telangana"/>
    <n v="0"/>
    <s v="Hyderabad"/>
    <n v="6116"/>
  </r>
  <r>
    <x v="2015"/>
    <x v="9"/>
    <x v="0"/>
    <s v="Human Resources"/>
    <x v="12"/>
    <x v="1"/>
    <x v="2"/>
    <x v="1"/>
    <n v="7133"/>
    <n v="68"/>
    <x v="0"/>
    <x v="3"/>
    <x v="1"/>
    <x v="0"/>
    <x v="1"/>
    <x v="2"/>
    <x v="2"/>
    <x v="0"/>
    <x v="30"/>
    <x v="1"/>
    <x v="1"/>
    <x v="1"/>
    <x v="17"/>
    <x v="2"/>
    <x v="2"/>
    <x v="0"/>
    <d v="2024-02-16T00:00:00"/>
    <m/>
    <s v="Pune"/>
    <s v="Maharashtra"/>
    <n v="0"/>
    <s v="Pune"/>
    <n v="7133"/>
  </r>
  <r>
    <x v="2016"/>
    <x v="10"/>
    <x v="1"/>
    <s v="Research &amp; Development"/>
    <x v="10"/>
    <x v="1"/>
    <x v="4"/>
    <x v="1"/>
    <n v="8469"/>
    <n v="46"/>
    <x v="0"/>
    <x v="3"/>
    <x v="2"/>
    <x v="3"/>
    <x v="5"/>
    <x v="2"/>
    <x v="2"/>
    <x v="2"/>
    <x v="10"/>
    <x v="2"/>
    <x v="0"/>
    <x v="0"/>
    <x v="8"/>
    <x v="1"/>
    <x v="2"/>
    <x v="0"/>
    <d v="2025-10-17T00:00:00"/>
    <m/>
    <s v="Hyderabad"/>
    <s v="Telangana"/>
    <n v="0"/>
    <s v="Hyderabad"/>
    <n v="8469"/>
  </r>
  <r>
    <x v="2017"/>
    <x v="6"/>
    <x v="1"/>
    <s v="Sales"/>
    <x v="8"/>
    <x v="1"/>
    <x v="5"/>
    <x v="1"/>
    <n v="9682"/>
    <n v="38"/>
    <x v="0"/>
    <x v="3"/>
    <x v="3"/>
    <x v="1"/>
    <x v="8"/>
    <x v="3"/>
    <x v="1"/>
    <x v="3"/>
    <x v="26"/>
    <x v="6"/>
    <x v="1"/>
    <x v="0"/>
    <x v="1"/>
    <x v="1"/>
    <x v="3"/>
    <x v="0"/>
    <d v="2018-11-16T00:00:00"/>
    <m/>
    <s v="Pune"/>
    <s v="Maharashtra"/>
    <n v="0"/>
    <s v="Pune"/>
    <n v="9682"/>
  </r>
  <r>
    <x v="2018"/>
    <x v="38"/>
    <x v="0"/>
    <s v="Finance"/>
    <x v="14"/>
    <x v="1"/>
    <x v="1"/>
    <x v="1"/>
    <n v="7228"/>
    <n v="114"/>
    <x v="1"/>
    <x v="3"/>
    <x v="1"/>
    <x v="3"/>
    <x v="8"/>
    <x v="6"/>
    <x v="3"/>
    <x v="0"/>
    <x v="1"/>
    <x v="0"/>
    <x v="0"/>
    <x v="0"/>
    <x v="12"/>
    <x v="1"/>
    <x v="3"/>
    <x v="0"/>
    <d v="2025-10-20T00:00:00"/>
    <m/>
    <s v="Mumbai"/>
    <s v="Maharashtra"/>
    <n v="0"/>
    <s v="Mumbai"/>
    <n v="7228"/>
  </r>
  <r>
    <x v="2019"/>
    <x v="14"/>
    <x v="1"/>
    <s v="Research &amp; Development"/>
    <x v="10"/>
    <x v="0"/>
    <x v="2"/>
    <x v="0"/>
    <n v="10104"/>
    <n v="115"/>
    <x v="0"/>
    <x v="3"/>
    <x v="0"/>
    <x v="1"/>
    <x v="4"/>
    <x v="6"/>
    <x v="3"/>
    <x v="0"/>
    <x v="2"/>
    <x v="4"/>
    <x v="0"/>
    <x v="0"/>
    <x v="20"/>
    <x v="1"/>
    <x v="3"/>
    <x v="0"/>
    <d v="2022-10-20T00:00:00"/>
    <m/>
    <s v="Ahmedabad"/>
    <s v="Gujarat"/>
    <n v="0"/>
    <s v="Ahmedabad"/>
    <n v="10104"/>
  </r>
  <r>
    <x v="2020"/>
    <x v="3"/>
    <x v="0"/>
    <s v="Finance"/>
    <x v="14"/>
    <x v="1"/>
    <x v="5"/>
    <x v="2"/>
    <n v="7031"/>
    <n v="51"/>
    <x v="0"/>
    <x v="1"/>
    <x v="1"/>
    <x v="3"/>
    <x v="7"/>
    <x v="5"/>
    <x v="5"/>
    <x v="4"/>
    <x v="28"/>
    <x v="2"/>
    <x v="0"/>
    <x v="2"/>
    <x v="12"/>
    <x v="0"/>
    <x v="3"/>
    <x v="0"/>
    <d v="2021-03-28T00:00:00"/>
    <m/>
    <s v="Bengaluru"/>
    <s v="Karnataka"/>
    <n v="0"/>
    <s v="Bengaluru"/>
    <n v="7031"/>
  </r>
  <r>
    <x v="2021"/>
    <x v="12"/>
    <x v="0"/>
    <s v="Sales"/>
    <x v="8"/>
    <x v="3"/>
    <x v="2"/>
    <x v="0"/>
    <n v="8160"/>
    <n v="50"/>
    <x v="0"/>
    <x v="1"/>
    <x v="3"/>
    <x v="1"/>
    <x v="9"/>
    <x v="3"/>
    <x v="2"/>
    <x v="1"/>
    <x v="8"/>
    <x v="6"/>
    <x v="1"/>
    <x v="1"/>
    <x v="23"/>
    <x v="1"/>
    <x v="3"/>
    <x v="0"/>
    <d v="2016-02-10T00:00:00"/>
    <m/>
    <s v="Bengaluru"/>
    <s v="Karnataka"/>
    <n v="0"/>
    <s v="Bengaluru"/>
    <n v="8160"/>
  </r>
  <r>
    <x v="2022"/>
    <x v="2"/>
    <x v="1"/>
    <s v="Sales"/>
    <x v="13"/>
    <x v="3"/>
    <x v="0"/>
    <x v="1"/>
    <n v="6888"/>
    <n v="106"/>
    <x v="0"/>
    <x v="3"/>
    <x v="3"/>
    <x v="2"/>
    <x v="5"/>
    <x v="5"/>
    <x v="5"/>
    <x v="1"/>
    <x v="6"/>
    <x v="5"/>
    <x v="0"/>
    <x v="0"/>
    <x v="29"/>
    <x v="1"/>
    <x v="2"/>
    <x v="0"/>
    <d v="2020-06-22T00:00:00"/>
    <m/>
    <s v="Pune"/>
    <s v="Maharashtra"/>
    <n v="0"/>
    <s v="Pune"/>
    <n v="6888"/>
  </r>
  <r>
    <x v="2023"/>
    <x v="24"/>
    <x v="0"/>
    <s v="Research &amp; Development"/>
    <x v="9"/>
    <x v="0"/>
    <x v="1"/>
    <x v="2"/>
    <n v="7347"/>
    <n v="48"/>
    <x v="0"/>
    <x v="2"/>
    <x v="0"/>
    <x v="3"/>
    <x v="11"/>
    <x v="0"/>
    <x v="1"/>
    <x v="6"/>
    <x v="28"/>
    <x v="6"/>
    <x v="0"/>
    <x v="0"/>
    <x v="24"/>
    <x v="0"/>
    <x v="0"/>
    <x v="1"/>
    <d v="2016-08-21T00:00:00"/>
    <d v="2026-01-02T00:00:00"/>
    <s v="Kochi"/>
    <s v="Kerala"/>
    <n v="0"/>
    <s v="Kochi"/>
    <n v="7347"/>
  </r>
  <r>
    <x v="2024"/>
    <x v="23"/>
    <x v="0"/>
    <s v="Research &amp; Development"/>
    <x v="9"/>
    <x v="1"/>
    <x v="0"/>
    <x v="0"/>
    <n v="8488"/>
    <n v="89"/>
    <x v="0"/>
    <x v="0"/>
    <x v="1"/>
    <x v="3"/>
    <x v="1"/>
    <x v="1"/>
    <x v="3"/>
    <x v="2"/>
    <x v="30"/>
    <x v="2"/>
    <x v="0"/>
    <x v="0"/>
    <x v="20"/>
    <x v="1"/>
    <x v="0"/>
    <x v="0"/>
    <d v="2018-03-07T00:00:00"/>
    <m/>
    <s v="Kochi"/>
    <s v="Kerala"/>
    <n v="0"/>
    <s v="Kochi"/>
    <n v="8488"/>
  </r>
  <r>
    <x v="2025"/>
    <x v="3"/>
    <x v="0"/>
    <s v="Research &amp; Development"/>
    <x v="1"/>
    <x v="0"/>
    <x v="0"/>
    <x v="0"/>
    <n v="9994"/>
    <n v="110"/>
    <x v="0"/>
    <x v="1"/>
    <x v="1"/>
    <x v="2"/>
    <x v="9"/>
    <x v="3"/>
    <x v="1"/>
    <x v="3"/>
    <x v="22"/>
    <x v="5"/>
    <x v="1"/>
    <x v="0"/>
    <x v="10"/>
    <x v="0"/>
    <x v="0"/>
    <x v="0"/>
    <d v="2024-11-28T00:00:00"/>
    <m/>
    <s v="Ahmedabad"/>
    <s v="Gujarat"/>
    <n v="0"/>
    <s v="Ahmedabad"/>
    <n v="9994"/>
  </r>
  <r>
    <x v="2026"/>
    <x v="22"/>
    <x v="0"/>
    <s v="IT"/>
    <x v="0"/>
    <x v="2"/>
    <x v="4"/>
    <x v="1"/>
    <n v="7309"/>
    <n v="113"/>
    <x v="0"/>
    <x v="1"/>
    <x v="3"/>
    <x v="3"/>
    <x v="9"/>
    <x v="3"/>
    <x v="1"/>
    <x v="1"/>
    <x v="21"/>
    <x v="2"/>
    <x v="1"/>
    <x v="0"/>
    <x v="2"/>
    <x v="2"/>
    <x v="0"/>
    <x v="0"/>
    <d v="2016-03-25T00:00:00"/>
    <m/>
    <s v="Coimbatore"/>
    <s v="Tamil Nadu"/>
    <n v="0"/>
    <s v="Coimbatore"/>
    <n v="7309"/>
  </r>
  <r>
    <x v="2027"/>
    <x v="37"/>
    <x v="1"/>
    <s v="Research &amp; Development"/>
    <x v="9"/>
    <x v="0"/>
    <x v="4"/>
    <x v="0"/>
    <n v="9265"/>
    <n v="87"/>
    <x v="0"/>
    <x v="2"/>
    <x v="0"/>
    <x v="1"/>
    <x v="9"/>
    <x v="2"/>
    <x v="3"/>
    <x v="3"/>
    <x v="11"/>
    <x v="3"/>
    <x v="1"/>
    <x v="0"/>
    <x v="1"/>
    <x v="1"/>
    <x v="0"/>
    <x v="0"/>
    <d v="2020-12-23T00:00:00"/>
    <m/>
    <s v="Hyderabad"/>
    <s v="Telangana"/>
    <n v="0"/>
    <s v="Hyderabad"/>
    <n v="9265"/>
  </r>
  <r>
    <x v="2028"/>
    <x v="32"/>
    <x v="1"/>
    <s v="Human Resources"/>
    <x v="12"/>
    <x v="1"/>
    <x v="0"/>
    <x v="1"/>
    <n v="6183"/>
    <n v="35"/>
    <x v="0"/>
    <x v="0"/>
    <x v="0"/>
    <x v="1"/>
    <x v="4"/>
    <x v="6"/>
    <x v="3"/>
    <x v="3"/>
    <x v="1"/>
    <x v="2"/>
    <x v="0"/>
    <x v="2"/>
    <x v="23"/>
    <x v="1"/>
    <x v="2"/>
    <x v="0"/>
    <d v="2025-10-10T00:00:00"/>
    <m/>
    <s v="Coimbatore"/>
    <s v="Tamil Nadu"/>
    <n v="0"/>
    <s v="Coimbatore"/>
    <n v="6183"/>
  </r>
  <r>
    <x v="2029"/>
    <x v="12"/>
    <x v="1"/>
    <s v="Human Resources"/>
    <x v="13"/>
    <x v="3"/>
    <x v="4"/>
    <x v="1"/>
    <n v="6677"/>
    <n v="109"/>
    <x v="0"/>
    <x v="1"/>
    <x v="1"/>
    <x v="1"/>
    <x v="4"/>
    <x v="6"/>
    <x v="3"/>
    <x v="3"/>
    <x v="13"/>
    <x v="2"/>
    <x v="1"/>
    <x v="0"/>
    <x v="7"/>
    <x v="0"/>
    <x v="2"/>
    <x v="1"/>
    <d v="2016-07-01T00:00:00"/>
    <d v="2024-01-23T00:00:00"/>
    <s v="Mumbai"/>
    <s v="Maharashtra"/>
    <n v="0"/>
    <s v="Mumbai"/>
    <n v="6677"/>
  </r>
  <r>
    <x v="2030"/>
    <x v="35"/>
    <x v="1"/>
    <s v="Sales"/>
    <x v="8"/>
    <x v="1"/>
    <x v="5"/>
    <x v="3"/>
    <n v="9857"/>
    <n v="43"/>
    <x v="0"/>
    <x v="1"/>
    <x v="2"/>
    <x v="2"/>
    <x v="7"/>
    <x v="2"/>
    <x v="1"/>
    <x v="0"/>
    <x v="20"/>
    <x v="5"/>
    <x v="0"/>
    <x v="2"/>
    <x v="22"/>
    <x v="2"/>
    <x v="2"/>
    <x v="0"/>
    <d v="2017-01-31T00:00:00"/>
    <m/>
    <s v="Coimbatore"/>
    <s v="Tamil Nadu"/>
    <n v="0"/>
    <s v="Coimbatore"/>
    <n v="9857"/>
  </r>
  <r>
    <x v="2031"/>
    <x v="21"/>
    <x v="0"/>
    <s v="Research &amp; Development"/>
    <x v="10"/>
    <x v="1"/>
    <x v="4"/>
    <x v="3"/>
    <n v="11355"/>
    <n v="52"/>
    <x v="0"/>
    <x v="3"/>
    <x v="2"/>
    <x v="3"/>
    <x v="3"/>
    <x v="6"/>
    <x v="3"/>
    <x v="4"/>
    <x v="16"/>
    <x v="3"/>
    <x v="0"/>
    <x v="0"/>
    <x v="13"/>
    <x v="2"/>
    <x v="1"/>
    <x v="0"/>
    <d v="2020-05-25T00:00:00"/>
    <m/>
    <s v="Delhi"/>
    <s v="Delhi"/>
    <n v="0"/>
    <s v="Delhi"/>
    <n v="11355"/>
  </r>
  <r>
    <x v="2032"/>
    <x v="5"/>
    <x v="0"/>
    <s v="Research &amp; Development"/>
    <x v="10"/>
    <x v="3"/>
    <x v="0"/>
    <x v="2"/>
    <n v="5647"/>
    <n v="41"/>
    <x v="0"/>
    <x v="2"/>
    <x v="0"/>
    <x v="3"/>
    <x v="9"/>
    <x v="3"/>
    <x v="3"/>
    <x v="1"/>
    <x v="29"/>
    <x v="1"/>
    <x v="0"/>
    <x v="2"/>
    <x v="22"/>
    <x v="0"/>
    <x v="0"/>
    <x v="0"/>
    <d v="2020-06-20T00:00:00"/>
    <m/>
    <s v="Kolkata"/>
    <s v="West Bengal"/>
    <n v="0"/>
    <s v="Kolkata"/>
    <n v="5647"/>
  </r>
  <r>
    <x v="2033"/>
    <x v="11"/>
    <x v="0"/>
    <s v="Research &amp; Development"/>
    <x v="9"/>
    <x v="1"/>
    <x v="5"/>
    <x v="3"/>
    <n v="8321"/>
    <n v="29"/>
    <x v="0"/>
    <x v="2"/>
    <x v="3"/>
    <x v="2"/>
    <x v="3"/>
    <x v="6"/>
    <x v="2"/>
    <x v="6"/>
    <x v="22"/>
    <x v="2"/>
    <x v="1"/>
    <x v="0"/>
    <x v="25"/>
    <x v="0"/>
    <x v="1"/>
    <x v="1"/>
    <d v="2020-02-08T00:00:00"/>
    <d v="2021-03-06T00:00:00"/>
    <s v="Kochi"/>
    <s v="Kerala"/>
    <n v="0"/>
    <s v="Kochi"/>
    <n v="8321"/>
  </r>
  <r>
    <x v="2034"/>
    <x v="31"/>
    <x v="0"/>
    <s v="Sales"/>
    <x v="13"/>
    <x v="0"/>
    <x v="1"/>
    <x v="0"/>
    <n v="8201"/>
    <n v="43"/>
    <x v="0"/>
    <x v="1"/>
    <x v="2"/>
    <x v="1"/>
    <x v="0"/>
    <x v="1"/>
    <x v="1"/>
    <x v="5"/>
    <x v="0"/>
    <x v="0"/>
    <x v="0"/>
    <x v="1"/>
    <x v="25"/>
    <x v="0"/>
    <x v="2"/>
    <x v="1"/>
    <d v="2017-06-13T00:00:00"/>
    <d v="2022-04-24T00:00:00"/>
    <s v="Kolkata"/>
    <s v="West Bengal"/>
    <n v="0"/>
    <s v="Kolkata"/>
    <n v="8201"/>
  </r>
  <r>
    <x v="2035"/>
    <x v="11"/>
    <x v="1"/>
    <s v="IT"/>
    <x v="0"/>
    <x v="0"/>
    <x v="2"/>
    <x v="2"/>
    <n v="5689"/>
    <n v="66"/>
    <x v="0"/>
    <x v="2"/>
    <x v="1"/>
    <x v="1"/>
    <x v="6"/>
    <x v="0"/>
    <x v="5"/>
    <x v="5"/>
    <x v="2"/>
    <x v="5"/>
    <x v="1"/>
    <x v="0"/>
    <x v="24"/>
    <x v="0"/>
    <x v="0"/>
    <x v="0"/>
    <d v="2025-12-19T00:00:00"/>
    <m/>
    <s v="Ahmedabad"/>
    <s v="Gujarat"/>
    <n v="0"/>
    <s v="Ahmedabad"/>
    <n v="5689"/>
  </r>
  <r>
    <x v="2036"/>
    <x v="0"/>
    <x v="0"/>
    <s v="Operations"/>
    <x v="11"/>
    <x v="1"/>
    <x v="1"/>
    <x v="1"/>
    <n v="7648"/>
    <n v="26"/>
    <x v="1"/>
    <x v="3"/>
    <x v="3"/>
    <x v="2"/>
    <x v="0"/>
    <x v="5"/>
    <x v="2"/>
    <x v="4"/>
    <x v="2"/>
    <x v="5"/>
    <x v="0"/>
    <x v="2"/>
    <x v="2"/>
    <x v="0"/>
    <x v="0"/>
    <x v="1"/>
    <d v="2016-03-06T00:00:00"/>
    <d v="2026-05-17T00:00:00"/>
    <s v="Mumbai"/>
    <s v="Maharashtra"/>
    <n v="0"/>
    <s v="Mumbai"/>
    <n v="7648"/>
  </r>
  <r>
    <x v="2037"/>
    <x v="7"/>
    <x v="0"/>
    <s v="Sales"/>
    <x v="8"/>
    <x v="1"/>
    <x v="2"/>
    <x v="2"/>
    <n v="3908"/>
    <n v="48"/>
    <x v="1"/>
    <x v="1"/>
    <x v="2"/>
    <x v="3"/>
    <x v="2"/>
    <x v="2"/>
    <x v="2"/>
    <x v="0"/>
    <x v="7"/>
    <x v="6"/>
    <x v="0"/>
    <x v="2"/>
    <x v="5"/>
    <x v="1"/>
    <x v="0"/>
    <x v="0"/>
    <d v="2015-02-28T00:00:00"/>
    <m/>
    <s v="Pune"/>
    <s v="Maharashtra"/>
    <n v="0"/>
    <s v="Pune"/>
    <n v="3908"/>
  </r>
  <r>
    <x v="2038"/>
    <x v="5"/>
    <x v="0"/>
    <s v="Finance"/>
    <x v="14"/>
    <x v="1"/>
    <x v="2"/>
    <x v="1"/>
    <n v="8213"/>
    <n v="39"/>
    <x v="0"/>
    <x v="0"/>
    <x v="1"/>
    <x v="3"/>
    <x v="7"/>
    <x v="3"/>
    <x v="5"/>
    <x v="0"/>
    <x v="28"/>
    <x v="4"/>
    <x v="0"/>
    <x v="0"/>
    <x v="24"/>
    <x v="0"/>
    <x v="3"/>
    <x v="0"/>
    <d v="2017-09-09T00:00:00"/>
    <m/>
    <s v="Hyderabad"/>
    <s v="Telangana"/>
    <n v="0"/>
    <s v="Hyderabad"/>
    <n v="8213"/>
  </r>
  <r>
    <x v="2039"/>
    <x v="27"/>
    <x v="1"/>
    <s v="IT"/>
    <x v="7"/>
    <x v="0"/>
    <x v="4"/>
    <x v="3"/>
    <n v="10420"/>
    <n v="94"/>
    <x v="1"/>
    <x v="2"/>
    <x v="1"/>
    <x v="2"/>
    <x v="6"/>
    <x v="2"/>
    <x v="5"/>
    <x v="0"/>
    <x v="10"/>
    <x v="5"/>
    <x v="0"/>
    <x v="0"/>
    <x v="13"/>
    <x v="0"/>
    <x v="3"/>
    <x v="0"/>
    <d v="2023-02-19T00:00:00"/>
    <m/>
    <s v="Pune"/>
    <s v="Maharashtra"/>
    <n v="0"/>
    <s v="Pune"/>
    <n v="10420"/>
  </r>
  <r>
    <x v="2040"/>
    <x v="19"/>
    <x v="0"/>
    <s v="Research &amp; Development"/>
    <x v="1"/>
    <x v="3"/>
    <x v="3"/>
    <x v="1"/>
    <n v="8425"/>
    <n v="89"/>
    <x v="0"/>
    <x v="3"/>
    <x v="3"/>
    <x v="3"/>
    <x v="6"/>
    <x v="6"/>
    <x v="1"/>
    <x v="5"/>
    <x v="19"/>
    <x v="2"/>
    <x v="1"/>
    <x v="2"/>
    <x v="23"/>
    <x v="2"/>
    <x v="0"/>
    <x v="0"/>
    <d v="2016-05-31T00:00:00"/>
    <m/>
    <s v="Bengaluru"/>
    <s v="Karnataka"/>
    <n v="0"/>
    <s v="Bengaluru"/>
    <n v="8425"/>
  </r>
  <r>
    <x v="2041"/>
    <x v="0"/>
    <x v="0"/>
    <s v="IT"/>
    <x v="6"/>
    <x v="1"/>
    <x v="0"/>
    <x v="1"/>
    <n v="7231"/>
    <n v="45"/>
    <x v="0"/>
    <x v="0"/>
    <x v="3"/>
    <x v="0"/>
    <x v="11"/>
    <x v="2"/>
    <x v="5"/>
    <x v="1"/>
    <x v="12"/>
    <x v="3"/>
    <x v="0"/>
    <x v="0"/>
    <x v="24"/>
    <x v="0"/>
    <x v="1"/>
    <x v="0"/>
    <d v="2023-04-28T00:00:00"/>
    <m/>
    <s v="Pune"/>
    <s v="Maharashtra"/>
    <n v="0"/>
    <s v="Pune"/>
    <n v="7231"/>
  </r>
  <r>
    <x v="2042"/>
    <x v="20"/>
    <x v="1"/>
    <s v="Finance"/>
    <x v="3"/>
    <x v="0"/>
    <x v="5"/>
    <x v="1"/>
    <n v="6712"/>
    <n v="107"/>
    <x v="1"/>
    <x v="0"/>
    <x v="2"/>
    <x v="1"/>
    <x v="4"/>
    <x v="6"/>
    <x v="3"/>
    <x v="0"/>
    <x v="28"/>
    <x v="3"/>
    <x v="0"/>
    <x v="0"/>
    <x v="11"/>
    <x v="0"/>
    <x v="2"/>
    <x v="1"/>
    <d v="2019-05-04T00:00:00"/>
    <d v="2024-08-27T00:00:00"/>
    <s v="Ahmedabad"/>
    <s v="Gujarat"/>
    <n v="0"/>
    <s v="Ahmedabad"/>
    <n v="6712"/>
  </r>
  <r>
    <x v="2043"/>
    <x v="18"/>
    <x v="0"/>
    <s v="Operations"/>
    <x v="5"/>
    <x v="1"/>
    <x v="2"/>
    <x v="1"/>
    <n v="6813"/>
    <n v="32"/>
    <x v="0"/>
    <x v="1"/>
    <x v="0"/>
    <x v="0"/>
    <x v="7"/>
    <x v="2"/>
    <x v="1"/>
    <x v="4"/>
    <x v="22"/>
    <x v="6"/>
    <x v="0"/>
    <x v="2"/>
    <x v="0"/>
    <x v="2"/>
    <x v="3"/>
    <x v="0"/>
    <d v="2023-07-12T00:00:00"/>
    <m/>
    <s v="Bengaluru"/>
    <s v="Karnataka"/>
    <n v="0"/>
    <s v="Bengaluru"/>
    <n v="6813"/>
  </r>
  <r>
    <x v="2044"/>
    <x v="35"/>
    <x v="1"/>
    <s v="Operations"/>
    <x v="2"/>
    <x v="0"/>
    <x v="5"/>
    <x v="0"/>
    <n v="10944"/>
    <n v="40"/>
    <x v="0"/>
    <x v="0"/>
    <x v="3"/>
    <x v="1"/>
    <x v="8"/>
    <x v="5"/>
    <x v="1"/>
    <x v="4"/>
    <x v="17"/>
    <x v="6"/>
    <x v="1"/>
    <x v="0"/>
    <x v="28"/>
    <x v="1"/>
    <x v="1"/>
    <x v="0"/>
    <d v="2017-05-15T00:00:00"/>
    <m/>
    <s v="Ahmedabad"/>
    <s v="Gujarat"/>
    <n v="0"/>
    <s v="Ahmedabad"/>
    <n v="10944"/>
  </r>
  <r>
    <x v="2045"/>
    <x v="0"/>
    <x v="0"/>
    <s v="Sales"/>
    <x v="8"/>
    <x v="0"/>
    <x v="1"/>
    <x v="1"/>
    <n v="6652"/>
    <n v="69"/>
    <x v="0"/>
    <x v="2"/>
    <x v="3"/>
    <x v="2"/>
    <x v="7"/>
    <x v="5"/>
    <x v="5"/>
    <x v="4"/>
    <x v="24"/>
    <x v="4"/>
    <x v="0"/>
    <x v="0"/>
    <x v="25"/>
    <x v="0"/>
    <x v="1"/>
    <x v="0"/>
    <d v="2023-07-22T00:00:00"/>
    <m/>
    <s v="Chennai"/>
    <s v="Tamil Nadu"/>
    <n v="0"/>
    <s v="Chennai"/>
    <n v="6652"/>
  </r>
  <r>
    <x v="2046"/>
    <x v="3"/>
    <x v="1"/>
    <s v="Research &amp; Development"/>
    <x v="10"/>
    <x v="0"/>
    <x v="1"/>
    <x v="1"/>
    <n v="7594"/>
    <n v="111"/>
    <x v="0"/>
    <x v="3"/>
    <x v="1"/>
    <x v="0"/>
    <x v="4"/>
    <x v="6"/>
    <x v="3"/>
    <x v="3"/>
    <x v="15"/>
    <x v="6"/>
    <x v="0"/>
    <x v="1"/>
    <x v="11"/>
    <x v="2"/>
    <x v="1"/>
    <x v="0"/>
    <d v="2015-01-08T00:00:00"/>
    <m/>
    <s v="Bengaluru"/>
    <s v="Karnataka"/>
    <n v="0"/>
    <s v="Bengaluru"/>
    <n v="7594"/>
  </r>
  <r>
    <x v="2047"/>
    <x v="2"/>
    <x v="1"/>
    <s v="Human Resources"/>
    <x v="13"/>
    <x v="1"/>
    <x v="3"/>
    <x v="1"/>
    <n v="8533"/>
    <n v="51"/>
    <x v="1"/>
    <x v="3"/>
    <x v="2"/>
    <x v="0"/>
    <x v="7"/>
    <x v="2"/>
    <x v="2"/>
    <x v="3"/>
    <x v="6"/>
    <x v="1"/>
    <x v="1"/>
    <x v="0"/>
    <x v="17"/>
    <x v="0"/>
    <x v="2"/>
    <x v="0"/>
    <d v="2022-10-22T00:00:00"/>
    <m/>
    <s v="Ahmedabad"/>
    <s v="Gujarat"/>
    <n v="0"/>
    <s v="Ahmedabad"/>
    <n v="8533"/>
  </r>
  <r>
    <x v="2048"/>
    <x v="36"/>
    <x v="0"/>
    <s v="Sales"/>
    <x v="13"/>
    <x v="1"/>
    <x v="1"/>
    <x v="0"/>
    <n v="7444"/>
    <n v="116"/>
    <x v="1"/>
    <x v="1"/>
    <x v="0"/>
    <x v="1"/>
    <x v="2"/>
    <x v="2"/>
    <x v="2"/>
    <x v="0"/>
    <x v="7"/>
    <x v="6"/>
    <x v="0"/>
    <x v="0"/>
    <x v="10"/>
    <x v="2"/>
    <x v="0"/>
    <x v="0"/>
    <d v="2015-04-05T00:00:00"/>
    <m/>
    <s v="Delhi"/>
    <s v="Delhi"/>
    <n v="0"/>
    <s v="Delhi"/>
    <n v="7444"/>
  </r>
  <r>
    <x v="2049"/>
    <x v="20"/>
    <x v="1"/>
    <s v="Research &amp; Development"/>
    <x v="1"/>
    <x v="1"/>
    <x v="3"/>
    <x v="0"/>
    <n v="7370"/>
    <n v="49"/>
    <x v="0"/>
    <x v="0"/>
    <x v="2"/>
    <x v="3"/>
    <x v="9"/>
    <x v="3"/>
    <x v="1"/>
    <x v="1"/>
    <x v="13"/>
    <x v="3"/>
    <x v="0"/>
    <x v="2"/>
    <x v="10"/>
    <x v="1"/>
    <x v="3"/>
    <x v="0"/>
    <d v="2019-08-30T00:00:00"/>
    <m/>
    <s v="Pune"/>
    <s v="Maharashtra"/>
    <n v="0"/>
    <s v="Pune"/>
    <n v="7370"/>
  </r>
  <r>
    <x v="2050"/>
    <x v="10"/>
    <x v="0"/>
    <s v="Operations"/>
    <x v="5"/>
    <x v="1"/>
    <x v="5"/>
    <x v="0"/>
    <n v="9529"/>
    <n v="85"/>
    <x v="0"/>
    <x v="3"/>
    <x v="3"/>
    <x v="0"/>
    <x v="4"/>
    <x v="6"/>
    <x v="2"/>
    <x v="3"/>
    <x v="10"/>
    <x v="0"/>
    <x v="0"/>
    <x v="0"/>
    <x v="29"/>
    <x v="1"/>
    <x v="3"/>
    <x v="0"/>
    <d v="2022-10-06T00:00:00"/>
    <m/>
    <s v="Bengaluru"/>
    <s v="Karnataka"/>
    <n v="0"/>
    <s v="Bengaluru"/>
    <n v="9529"/>
  </r>
  <r>
    <x v="2051"/>
    <x v="33"/>
    <x v="1"/>
    <s v="Sales"/>
    <x v="13"/>
    <x v="1"/>
    <x v="3"/>
    <x v="1"/>
    <n v="9064"/>
    <n v="54"/>
    <x v="0"/>
    <x v="3"/>
    <x v="0"/>
    <x v="3"/>
    <x v="3"/>
    <x v="6"/>
    <x v="2"/>
    <x v="7"/>
    <x v="33"/>
    <x v="6"/>
    <x v="0"/>
    <x v="1"/>
    <x v="27"/>
    <x v="1"/>
    <x v="3"/>
    <x v="0"/>
    <d v="2015-07-18T00:00:00"/>
    <m/>
    <s v="Chennai"/>
    <s v="Tamil Nadu"/>
    <n v="0"/>
    <s v="Chennai"/>
    <n v="9064"/>
  </r>
  <r>
    <x v="2052"/>
    <x v="25"/>
    <x v="1"/>
    <s v="Research &amp; Development"/>
    <x v="10"/>
    <x v="0"/>
    <x v="1"/>
    <x v="1"/>
    <n v="8127"/>
    <n v="81"/>
    <x v="0"/>
    <x v="1"/>
    <x v="3"/>
    <x v="2"/>
    <x v="0"/>
    <x v="6"/>
    <x v="1"/>
    <x v="5"/>
    <x v="5"/>
    <x v="3"/>
    <x v="0"/>
    <x v="0"/>
    <x v="18"/>
    <x v="1"/>
    <x v="2"/>
    <x v="0"/>
    <d v="2025-02-26T00:00:00"/>
    <m/>
    <s v="Hyderabad"/>
    <s v="Telangana"/>
    <n v="0"/>
    <s v="Hyderabad"/>
    <n v="8127"/>
  </r>
  <r>
    <x v="2053"/>
    <x v="13"/>
    <x v="1"/>
    <s v="Operations"/>
    <x v="2"/>
    <x v="1"/>
    <x v="2"/>
    <x v="0"/>
    <n v="8652"/>
    <n v="54"/>
    <x v="0"/>
    <x v="0"/>
    <x v="3"/>
    <x v="2"/>
    <x v="7"/>
    <x v="5"/>
    <x v="1"/>
    <x v="4"/>
    <x v="30"/>
    <x v="1"/>
    <x v="0"/>
    <x v="1"/>
    <x v="22"/>
    <x v="0"/>
    <x v="1"/>
    <x v="0"/>
    <d v="2025-08-23T00:00:00"/>
    <m/>
    <s v="Bengaluru"/>
    <s v="Karnataka"/>
    <n v="0"/>
    <s v="Bengaluru"/>
    <n v="8652"/>
  </r>
  <r>
    <x v="2054"/>
    <x v="7"/>
    <x v="1"/>
    <s v="Research &amp; Development"/>
    <x v="1"/>
    <x v="1"/>
    <x v="3"/>
    <x v="0"/>
    <n v="9295"/>
    <n v="48"/>
    <x v="0"/>
    <x v="3"/>
    <x v="1"/>
    <x v="0"/>
    <x v="6"/>
    <x v="2"/>
    <x v="2"/>
    <x v="0"/>
    <x v="20"/>
    <x v="4"/>
    <x v="1"/>
    <x v="1"/>
    <x v="19"/>
    <x v="0"/>
    <x v="3"/>
    <x v="0"/>
    <d v="2022-08-06T00:00:00"/>
    <m/>
    <s v="Coimbatore"/>
    <s v="Tamil Nadu"/>
    <n v="0"/>
    <s v="Coimbatore"/>
    <n v="9295"/>
  </r>
  <r>
    <x v="2055"/>
    <x v="11"/>
    <x v="1"/>
    <s v="Research &amp; Development"/>
    <x v="10"/>
    <x v="0"/>
    <x v="2"/>
    <x v="1"/>
    <n v="6059"/>
    <n v="66"/>
    <x v="1"/>
    <x v="2"/>
    <x v="2"/>
    <x v="2"/>
    <x v="1"/>
    <x v="1"/>
    <x v="1"/>
    <x v="0"/>
    <x v="30"/>
    <x v="3"/>
    <x v="1"/>
    <x v="0"/>
    <x v="13"/>
    <x v="1"/>
    <x v="0"/>
    <x v="0"/>
    <d v="2017-08-31T00:00:00"/>
    <m/>
    <s v="Kolkata"/>
    <s v="West Bengal"/>
    <n v="0"/>
    <s v="Kolkata"/>
    <n v="6059"/>
  </r>
  <r>
    <x v="2056"/>
    <x v="7"/>
    <x v="0"/>
    <s v="Operations"/>
    <x v="2"/>
    <x v="1"/>
    <x v="4"/>
    <x v="3"/>
    <n v="10195"/>
    <n v="56"/>
    <x v="1"/>
    <x v="3"/>
    <x v="1"/>
    <x v="1"/>
    <x v="10"/>
    <x v="0"/>
    <x v="3"/>
    <x v="7"/>
    <x v="28"/>
    <x v="6"/>
    <x v="1"/>
    <x v="0"/>
    <x v="0"/>
    <x v="0"/>
    <x v="1"/>
    <x v="0"/>
    <d v="2022-10-30T00:00:00"/>
    <m/>
    <s v="Hyderabad"/>
    <s v="Telangana"/>
    <n v="0"/>
    <s v="Hyderabad"/>
    <n v="10195"/>
  </r>
  <r>
    <x v="2057"/>
    <x v="17"/>
    <x v="0"/>
    <s v="Research &amp; Development"/>
    <x v="10"/>
    <x v="1"/>
    <x v="4"/>
    <x v="1"/>
    <n v="7128"/>
    <n v="79"/>
    <x v="1"/>
    <x v="2"/>
    <x v="1"/>
    <x v="3"/>
    <x v="8"/>
    <x v="3"/>
    <x v="1"/>
    <x v="0"/>
    <x v="32"/>
    <x v="0"/>
    <x v="0"/>
    <x v="0"/>
    <x v="11"/>
    <x v="0"/>
    <x v="2"/>
    <x v="0"/>
    <d v="2018-05-11T00:00:00"/>
    <m/>
    <s v="Chennai"/>
    <s v="Tamil Nadu"/>
    <n v="0"/>
    <s v="Chennai"/>
    <n v="7128"/>
  </r>
  <r>
    <x v="2058"/>
    <x v="16"/>
    <x v="1"/>
    <s v="Sales"/>
    <x v="4"/>
    <x v="3"/>
    <x v="0"/>
    <x v="2"/>
    <n v="6814"/>
    <n v="71"/>
    <x v="0"/>
    <x v="2"/>
    <x v="3"/>
    <x v="0"/>
    <x v="9"/>
    <x v="2"/>
    <x v="1"/>
    <x v="1"/>
    <x v="19"/>
    <x v="5"/>
    <x v="0"/>
    <x v="0"/>
    <x v="18"/>
    <x v="1"/>
    <x v="3"/>
    <x v="0"/>
    <d v="2022-04-17T00:00:00"/>
    <m/>
    <s v="Kolkata"/>
    <s v="West Bengal"/>
    <n v="0"/>
    <s v="Kolkata"/>
    <n v="6814"/>
  </r>
  <r>
    <x v="2059"/>
    <x v="39"/>
    <x v="1"/>
    <s v="Sales"/>
    <x v="13"/>
    <x v="2"/>
    <x v="2"/>
    <x v="3"/>
    <n v="11967"/>
    <n v="76"/>
    <x v="0"/>
    <x v="3"/>
    <x v="1"/>
    <x v="1"/>
    <x v="3"/>
    <x v="7"/>
    <x v="2"/>
    <x v="4"/>
    <x v="18"/>
    <x v="0"/>
    <x v="0"/>
    <x v="2"/>
    <x v="7"/>
    <x v="0"/>
    <x v="1"/>
    <x v="0"/>
    <d v="2016-09-05T00:00:00"/>
    <m/>
    <s v="Coimbatore"/>
    <s v="Tamil Nadu"/>
    <n v="0"/>
    <s v="Coimbatore"/>
    <n v="11967"/>
  </r>
  <r>
    <x v="2060"/>
    <x v="22"/>
    <x v="1"/>
    <s v="Operations"/>
    <x v="2"/>
    <x v="1"/>
    <x v="6"/>
    <x v="2"/>
    <n v="6911"/>
    <n v="39"/>
    <x v="0"/>
    <x v="3"/>
    <x v="2"/>
    <x v="3"/>
    <x v="1"/>
    <x v="5"/>
    <x v="2"/>
    <x v="1"/>
    <x v="15"/>
    <x v="5"/>
    <x v="0"/>
    <x v="0"/>
    <x v="13"/>
    <x v="0"/>
    <x v="1"/>
    <x v="0"/>
    <d v="2021-10-10T00:00:00"/>
    <m/>
    <s v="Pune"/>
    <s v="Maharashtra"/>
    <n v="0"/>
    <s v="Pune"/>
    <n v="6911"/>
  </r>
  <r>
    <x v="2061"/>
    <x v="37"/>
    <x v="0"/>
    <s v="Research &amp; Development"/>
    <x v="10"/>
    <x v="1"/>
    <x v="3"/>
    <x v="3"/>
    <n v="9684"/>
    <n v="81"/>
    <x v="1"/>
    <x v="2"/>
    <x v="2"/>
    <x v="1"/>
    <x v="8"/>
    <x v="1"/>
    <x v="3"/>
    <x v="4"/>
    <x v="20"/>
    <x v="0"/>
    <x v="0"/>
    <x v="0"/>
    <x v="4"/>
    <x v="1"/>
    <x v="2"/>
    <x v="0"/>
    <d v="2018-08-26T00:00:00"/>
    <m/>
    <s v="Kochi"/>
    <s v="Kerala"/>
    <n v="0"/>
    <s v="Kochi"/>
    <n v="9684"/>
  </r>
  <r>
    <x v="2062"/>
    <x v="31"/>
    <x v="0"/>
    <s v="Research &amp; Development"/>
    <x v="9"/>
    <x v="1"/>
    <x v="4"/>
    <x v="0"/>
    <n v="9072"/>
    <n v="94"/>
    <x v="1"/>
    <x v="1"/>
    <x v="2"/>
    <x v="0"/>
    <x v="6"/>
    <x v="2"/>
    <x v="6"/>
    <x v="2"/>
    <x v="12"/>
    <x v="5"/>
    <x v="0"/>
    <x v="2"/>
    <x v="25"/>
    <x v="0"/>
    <x v="1"/>
    <x v="0"/>
    <d v="2021-06-16T00:00:00"/>
    <m/>
    <s v="Coimbatore"/>
    <s v="Tamil Nadu"/>
    <n v="0"/>
    <s v="Coimbatore"/>
    <n v="9072"/>
  </r>
  <r>
    <x v="2063"/>
    <x v="30"/>
    <x v="1"/>
    <s v="Sales"/>
    <x v="4"/>
    <x v="1"/>
    <x v="2"/>
    <x v="3"/>
    <n v="10664"/>
    <n v="37"/>
    <x v="0"/>
    <x v="1"/>
    <x v="3"/>
    <x v="3"/>
    <x v="3"/>
    <x v="2"/>
    <x v="0"/>
    <x v="3"/>
    <x v="16"/>
    <x v="1"/>
    <x v="0"/>
    <x v="0"/>
    <x v="15"/>
    <x v="0"/>
    <x v="1"/>
    <x v="0"/>
    <d v="2018-08-10T00:00:00"/>
    <m/>
    <s v="Kochi"/>
    <s v="Kerala"/>
    <n v="0"/>
    <s v="Kochi"/>
    <n v="10664"/>
  </r>
  <r>
    <x v="2064"/>
    <x v="39"/>
    <x v="1"/>
    <s v="Research &amp; Development"/>
    <x v="1"/>
    <x v="1"/>
    <x v="5"/>
    <x v="1"/>
    <n v="7939"/>
    <n v="44"/>
    <x v="0"/>
    <x v="1"/>
    <x v="2"/>
    <x v="0"/>
    <x v="14"/>
    <x v="1"/>
    <x v="1"/>
    <x v="5"/>
    <x v="18"/>
    <x v="2"/>
    <x v="0"/>
    <x v="0"/>
    <x v="3"/>
    <x v="0"/>
    <x v="0"/>
    <x v="0"/>
    <d v="2017-12-29T00:00:00"/>
    <m/>
    <s v="Bengaluru"/>
    <s v="Karnataka"/>
    <n v="0"/>
    <s v="Bengaluru"/>
    <n v="7939"/>
  </r>
  <r>
    <x v="2065"/>
    <x v="15"/>
    <x v="0"/>
    <s v="Operations"/>
    <x v="2"/>
    <x v="1"/>
    <x v="3"/>
    <x v="0"/>
    <n v="10634"/>
    <n v="30"/>
    <x v="0"/>
    <x v="3"/>
    <x v="0"/>
    <x v="1"/>
    <x v="9"/>
    <x v="3"/>
    <x v="1"/>
    <x v="1"/>
    <x v="2"/>
    <x v="1"/>
    <x v="0"/>
    <x v="0"/>
    <x v="6"/>
    <x v="1"/>
    <x v="1"/>
    <x v="0"/>
    <d v="2018-12-16T00:00:00"/>
    <m/>
    <s v="Pune"/>
    <s v="Maharashtra"/>
    <n v="0"/>
    <s v="Pune"/>
    <n v="10634"/>
  </r>
  <r>
    <x v="2066"/>
    <x v="30"/>
    <x v="0"/>
    <s v="Research &amp; Development"/>
    <x v="9"/>
    <x v="0"/>
    <x v="0"/>
    <x v="0"/>
    <n v="9726"/>
    <n v="46"/>
    <x v="0"/>
    <x v="1"/>
    <x v="2"/>
    <x v="1"/>
    <x v="8"/>
    <x v="2"/>
    <x v="2"/>
    <x v="1"/>
    <x v="11"/>
    <x v="5"/>
    <x v="0"/>
    <x v="0"/>
    <x v="1"/>
    <x v="0"/>
    <x v="0"/>
    <x v="1"/>
    <d v="2024-08-18T00:00:00"/>
    <d v="2025-01-31T00:00:00"/>
    <s v="Delhi"/>
    <s v="Delhi"/>
    <n v="0"/>
    <s v="Delhi"/>
    <n v="9726"/>
  </r>
  <r>
    <x v="2067"/>
    <x v="37"/>
    <x v="0"/>
    <s v="Operations"/>
    <x v="2"/>
    <x v="1"/>
    <x v="3"/>
    <x v="1"/>
    <n v="5886"/>
    <n v="113"/>
    <x v="0"/>
    <x v="3"/>
    <x v="0"/>
    <x v="2"/>
    <x v="2"/>
    <x v="2"/>
    <x v="2"/>
    <x v="0"/>
    <x v="22"/>
    <x v="0"/>
    <x v="1"/>
    <x v="1"/>
    <x v="10"/>
    <x v="1"/>
    <x v="1"/>
    <x v="0"/>
    <d v="2019-06-10T00:00:00"/>
    <m/>
    <s v="Coimbatore"/>
    <s v="Tamil Nadu"/>
    <n v="0"/>
    <s v="Coimbatore"/>
    <n v="5886"/>
  </r>
  <r>
    <x v="2068"/>
    <x v="9"/>
    <x v="0"/>
    <s v="Research &amp; Development"/>
    <x v="1"/>
    <x v="1"/>
    <x v="1"/>
    <x v="1"/>
    <n v="6668"/>
    <n v="34"/>
    <x v="0"/>
    <x v="2"/>
    <x v="0"/>
    <x v="2"/>
    <x v="11"/>
    <x v="2"/>
    <x v="5"/>
    <x v="4"/>
    <x v="11"/>
    <x v="6"/>
    <x v="0"/>
    <x v="0"/>
    <x v="7"/>
    <x v="2"/>
    <x v="3"/>
    <x v="1"/>
    <d v="2022-08-08T00:00:00"/>
    <d v="2023-08-09T00:00:00"/>
    <s v="Delhi"/>
    <s v="Delhi"/>
    <n v="0"/>
    <s v="Delhi"/>
    <n v="6668"/>
  </r>
  <r>
    <x v="2069"/>
    <x v="30"/>
    <x v="1"/>
    <s v="Research &amp; Development"/>
    <x v="9"/>
    <x v="1"/>
    <x v="3"/>
    <x v="2"/>
    <n v="4965"/>
    <n v="46"/>
    <x v="0"/>
    <x v="2"/>
    <x v="2"/>
    <x v="2"/>
    <x v="8"/>
    <x v="6"/>
    <x v="1"/>
    <x v="6"/>
    <x v="15"/>
    <x v="5"/>
    <x v="0"/>
    <x v="0"/>
    <x v="21"/>
    <x v="1"/>
    <x v="3"/>
    <x v="0"/>
    <d v="2022-05-07T00:00:00"/>
    <m/>
    <s v="Hyderabad"/>
    <s v="Telangana"/>
    <n v="0"/>
    <s v="Hyderabad"/>
    <n v="4965"/>
  </r>
  <r>
    <x v="2070"/>
    <x v="8"/>
    <x v="0"/>
    <s v="Operations"/>
    <x v="5"/>
    <x v="3"/>
    <x v="5"/>
    <x v="1"/>
    <n v="6059"/>
    <n v="38"/>
    <x v="1"/>
    <x v="0"/>
    <x v="0"/>
    <x v="2"/>
    <x v="1"/>
    <x v="3"/>
    <x v="2"/>
    <x v="3"/>
    <x v="6"/>
    <x v="2"/>
    <x v="0"/>
    <x v="0"/>
    <x v="4"/>
    <x v="1"/>
    <x v="3"/>
    <x v="0"/>
    <d v="2021-08-15T00:00:00"/>
    <m/>
    <s v="Pune"/>
    <s v="Maharashtra"/>
    <n v="0"/>
    <s v="Pune"/>
    <n v="6059"/>
  </r>
  <r>
    <x v="2071"/>
    <x v="4"/>
    <x v="0"/>
    <s v="Research &amp; Development"/>
    <x v="10"/>
    <x v="1"/>
    <x v="5"/>
    <x v="3"/>
    <n v="12254"/>
    <n v="103"/>
    <x v="0"/>
    <x v="0"/>
    <x v="2"/>
    <x v="0"/>
    <x v="8"/>
    <x v="1"/>
    <x v="6"/>
    <x v="6"/>
    <x v="29"/>
    <x v="5"/>
    <x v="0"/>
    <x v="1"/>
    <x v="8"/>
    <x v="0"/>
    <x v="1"/>
    <x v="0"/>
    <d v="2025-09-05T00:00:00"/>
    <m/>
    <s v="Mumbai"/>
    <s v="Maharashtra"/>
    <n v="0"/>
    <s v="Mumbai"/>
    <n v="12254"/>
  </r>
  <r>
    <x v="2072"/>
    <x v="3"/>
    <x v="0"/>
    <s v="Research &amp; Development"/>
    <x v="10"/>
    <x v="0"/>
    <x v="0"/>
    <x v="1"/>
    <n v="6088"/>
    <n v="80"/>
    <x v="0"/>
    <x v="3"/>
    <x v="0"/>
    <x v="3"/>
    <x v="8"/>
    <x v="2"/>
    <x v="6"/>
    <x v="0"/>
    <x v="12"/>
    <x v="3"/>
    <x v="0"/>
    <x v="0"/>
    <x v="12"/>
    <x v="0"/>
    <x v="2"/>
    <x v="0"/>
    <d v="2015-06-27T00:00:00"/>
    <m/>
    <s v="Chennai"/>
    <s v="Tamil Nadu"/>
    <n v="0"/>
    <s v="Chennai"/>
    <n v="6088"/>
  </r>
  <r>
    <x v="2073"/>
    <x v="20"/>
    <x v="0"/>
    <s v="Operations"/>
    <x v="5"/>
    <x v="1"/>
    <x v="0"/>
    <x v="0"/>
    <n v="9086"/>
    <n v="31"/>
    <x v="1"/>
    <x v="0"/>
    <x v="0"/>
    <x v="1"/>
    <x v="9"/>
    <x v="3"/>
    <x v="1"/>
    <x v="0"/>
    <x v="22"/>
    <x v="6"/>
    <x v="0"/>
    <x v="0"/>
    <x v="6"/>
    <x v="1"/>
    <x v="0"/>
    <x v="0"/>
    <d v="2020-09-30T00:00:00"/>
    <m/>
    <s v="Ahmedabad"/>
    <s v="Gujarat"/>
    <n v="0"/>
    <s v="Ahmedabad"/>
    <n v="9086"/>
  </r>
  <r>
    <x v="2074"/>
    <x v="35"/>
    <x v="1"/>
    <s v="Research &amp; Development"/>
    <x v="1"/>
    <x v="3"/>
    <x v="0"/>
    <x v="1"/>
    <n v="6863"/>
    <n v="47"/>
    <x v="0"/>
    <x v="0"/>
    <x v="2"/>
    <x v="3"/>
    <x v="9"/>
    <x v="3"/>
    <x v="1"/>
    <x v="3"/>
    <x v="13"/>
    <x v="6"/>
    <x v="0"/>
    <x v="0"/>
    <x v="24"/>
    <x v="1"/>
    <x v="0"/>
    <x v="0"/>
    <d v="2025-09-25T00:00:00"/>
    <m/>
    <s v="Coimbatore"/>
    <s v="Tamil Nadu"/>
    <n v="0"/>
    <s v="Coimbatore"/>
    <n v="6863"/>
  </r>
  <r>
    <x v="2075"/>
    <x v="5"/>
    <x v="0"/>
    <s v="Human Resources"/>
    <x v="13"/>
    <x v="1"/>
    <x v="1"/>
    <x v="1"/>
    <n v="7242"/>
    <n v="89"/>
    <x v="0"/>
    <x v="1"/>
    <x v="2"/>
    <x v="3"/>
    <x v="3"/>
    <x v="7"/>
    <x v="1"/>
    <x v="5"/>
    <x v="29"/>
    <x v="0"/>
    <x v="0"/>
    <x v="0"/>
    <x v="29"/>
    <x v="2"/>
    <x v="2"/>
    <x v="0"/>
    <d v="2025-12-08T00:00:00"/>
    <m/>
    <s v="Coimbatore"/>
    <s v="Tamil Nadu"/>
    <n v="0"/>
    <s v="Coimbatore"/>
    <n v="7242"/>
  </r>
  <r>
    <x v="2076"/>
    <x v="31"/>
    <x v="0"/>
    <s v="Operations"/>
    <x v="2"/>
    <x v="2"/>
    <x v="0"/>
    <x v="4"/>
    <n v="13050"/>
    <n v="96"/>
    <x v="0"/>
    <x v="1"/>
    <x v="0"/>
    <x v="1"/>
    <x v="3"/>
    <x v="1"/>
    <x v="4"/>
    <x v="4"/>
    <x v="24"/>
    <x v="1"/>
    <x v="0"/>
    <x v="0"/>
    <x v="6"/>
    <x v="0"/>
    <x v="0"/>
    <x v="0"/>
    <d v="2019-11-17T00:00:00"/>
    <m/>
    <s v="Kochi"/>
    <s v="Kerala"/>
    <n v="0"/>
    <s v="Kochi"/>
    <n v="13050"/>
  </r>
  <r>
    <x v="2077"/>
    <x v="32"/>
    <x v="0"/>
    <s v="Sales"/>
    <x v="4"/>
    <x v="1"/>
    <x v="3"/>
    <x v="2"/>
    <n v="4526"/>
    <n v="82"/>
    <x v="0"/>
    <x v="0"/>
    <x v="3"/>
    <x v="1"/>
    <x v="9"/>
    <x v="3"/>
    <x v="2"/>
    <x v="1"/>
    <x v="22"/>
    <x v="1"/>
    <x v="0"/>
    <x v="2"/>
    <x v="11"/>
    <x v="0"/>
    <x v="1"/>
    <x v="0"/>
    <d v="2015-08-10T00:00:00"/>
    <m/>
    <s v="Mumbai"/>
    <s v="Maharashtra"/>
    <n v="0"/>
    <s v="Mumbai"/>
    <n v="4526"/>
  </r>
  <r>
    <x v="2078"/>
    <x v="22"/>
    <x v="1"/>
    <s v="Research &amp; Development"/>
    <x v="9"/>
    <x v="1"/>
    <x v="1"/>
    <x v="1"/>
    <n v="8752"/>
    <n v="78"/>
    <x v="1"/>
    <x v="0"/>
    <x v="3"/>
    <x v="2"/>
    <x v="9"/>
    <x v="3"/>
    <x v="2"/>
    <x v="1"/>
    <x v="28"/>
    <x v="6"/>
    <x v="1"/>
    <x v="0"/>
    <x v="14"/>
    <x v="1"/>
    <x v="1"/>
    <x v="0"/>
    <d v="2018-12-08T00:00:00"/>
    <m/>
    <s v="Delhi"/>
    <s v="Delhi"/>
    <n v="0"/>
    <s v="Delhi"/>
    <n v="8752"/>
  </r>
  <r>
    <x v="2079"/>
    <x v="1"/>
    <x v="1"/>
    <s v="Sales"/>
    <x v="13"/>
    <x v="0"/>
    <x v="0"/>
    <x v="1"/>
    <n v="5771"/>
    <n v="68"/>
    <x v="0"/>
    <x v="0"/>
    <x v="3"/>
    <x v="1"/>
    <x v="8"/>
    <x v="6"/>
    <x v="2"/>
    <x v="4"/>
    <x v="1"/>
    <x v="2"/>
    <x v="0"/>
    <x v="0"/>
    <x v="28"/>
    <x v="0"/>
    <x v="3"/>
    <x v="0"/>
    <d v="2019-02-18T00:00:00"/>
    <m/>
    <s v="Coimbatore"/>
    <s v="Tamil Nadu"/>
    <n v="0"/>
    <s v="Coimbatore"/>
    <n v="5771"/>
  </r>
  <r>
    <x v="2080"/>
    <x v="23"/>
    <x v="0"/>
    <s v="Research &amp; Development"/>
    <x v="1"/>
    <x v="0"/>
    <x v="2"/>
    <x v="2"/>
    <n v="4417"/>
    <n v="104"/>
    <x v="1"/>
    <x v="3"/>
    <x v="1"/>
    <x v="3"/>
    <x v="1"/>
    <x v="5"/>
    <x v="2"/>
    <x v="1"/>
    <x v="30"/>
    <x v="5"/>
    <x v="0"/>
    <x v="0"/>
    <x v="0"/>
    <x v="0"/>
    <x v="2"/>
    <x v="0"/>
    <d v="2019-01-01T00:00:00"/>
    <m/>
    <s v="Coimbatore"/>
    <s v="Tamil Nadu"/>
    <n v="0"/>
    <s v="Coimbatore"/>
    <n v="4417"/>
  </r>
  <r>
    <x v="2081"/>
    <x v="17"/>
    <x v="1"/>
    <s v="Sales"/>
    <x v="4"/>
    <x v="0"/>
    <x v="0"/>
    <x v="1"/>
    <n v="8035"/>
    <n v="60"/>
    <x v="1"/>
    <x v="0"/>
    <x v="1"/>
    <x v="0"/>
    <x v="10"/>
    <x v="2"/>
    <x v="2"/>
    <x v="7"/>
    <x v="32"/>
    <x v="6"/>
    <x v="0"/>
    <x v="0"/>
    <x v="24"/>
    <x v="1"/>
    <x v="3"/>
    <x v="0"/>
    <d v="2015-05-02T00:00:00"/>
    <m/>
    <s v="Kochi"/>
    <s v="Kerala"/>
    <n v="0"/>
    <s v="Kochi"/>
    <n v="8035"/>
  </r>
  <r>
    <x v="2082"/>
    <x v="2"/>
    <x v="0"/>
    <s v="Finance"/>
    <x v="3"/>
    <x v="1"/>
    <x v="1"/>
    <x v="0"/>
    <n v="10251"/>
    <n v="116"/>
    <x v="1"/>
    <x v="0"/>
    <x v="0"/>
    <x v="3"/>
    <x v="9"/>
    <x v="3"/>
    <x v="1"/>
    <x v="0"/>
    <x v="4"/>
    <x v="4"/>
    <x v="0"/>
    <x v="0"/>
    <x v="4"/>
    <x v="1"/>
    <x v="0"/>
    <x v="0"/>
    <d v="2025-03-01T00:00:00"/>
    <m/>
    <s v="Chennai"/>
    <s v="Tamil Nadu"/>
    <n v="0"/>
    <s v="Chennai"/>
    <n v="10251"/>
  </r>
  <r>
    <x v="2083"/>
    <x v="24"/>
    <x v="0"/>
    <s v="Sales"/>
    <x v="13"/>
    <x v="0"/>
    <x v="2"/>
    <x v="2"/>
    <n v="6245"/>
    <n v="107"/>
    <x v="0"/>
    <x v="2"/>
    <x v="2"/>
    <x v="1"/>
    <x v="3"/>
    <x v="1"/>
    <x v="3"/>
    <x v="3"/>
    <x v="19"/>
    <x v="3"/>
    <x v="1"/>
    <x v="0"/>
    <x v="8"/>
    <x v="0"/>
    <x v="0"/>
    <x v="0"/>
    <d v="2021-07-27T00:00:00"/>
    <m/>
    <s v="Kolkata"/>
    <s v="West Bengal"/>
    <n v="0"/>
    <s v="Kolkata"/>
    <n v="6245"/>
  </r>
  <r>
    <x v="2084"/>
    <x v="1"/>
    <x v="0"/>
    <s v="Finance"/>
    <x v="3"/>
    <x v="1"/>
    <x v="4"/>
    <x v="0"/>
    <n v="5840"/>
    <n v="113"/>
    <x v="0"/>
    <x v="2"/>
    <x v="0"/>
    <x v="1"/>
    <x v="2"/>
    <x v="2"/>
    <x v="2"/>
    <x v="0"/>
    <x v="7"/>
    <x v="5"/>
    <x v="0"/>
    <x v="0"/>
    <x v="13"/>
    <x v="1"/>
    <x v="3"/>
    <x v="0"/>
    <d v="2019-03-14T00:00:00"/>
    <m/>
    <s v="Delhi"/>
    <s v="Delhi"/>
    <n v="0"/>
    <s v="Delhi"/>
    <n v="5840"/>
  </r>
  <r>
    <x v="2085"/>
    <x v="14"/>
    <x v="1"/>
    <s v="Research &amp; Development"/>
    <x v="9"/>
    <x v="3"/>
    <x v="3"/>
    <x v="0"/>
    <n v="9694"/>
    <n v="91"/>
    <x v="0"/>
    <x v="3"/>
    <x v="2"/>
    <x v="2"/>
    <x v="9"/>
    <x v="3"/>
    <x v="2"/>
    <x v="1"/>
    <x v="28"/>
    <x v="5"/>
    <x v="1"/>
    <x v="0"/>
    <x v="15"/>
    <x v="2"/>
    <x v="0"/>
    <x v="0"/>
    <d v="2025-10-09T00:00:00"/>
    <m/>
    <s v="Kochi"/>
    <s v="Kerala"/>
    <n v="0"/>
    <s v="Kochi"/>
    <n v="9694"/>
  </r>
  <r>
    <x v="2086"/>
    <x v="0"/>
    <x v="1"/>
    <s v="Research &amp; Development"/>
    <x v="1"/>
    <x v="0"/>
    <x v="0"/>
    <x v="2"/>
    <n v="3965"/>
    <n v="57"/>
    <x v="0"/>
    <x v="2"/>
    <x v="0"/>
    <x v="3"/>
    <x v="6"/>
    <x v="2"/>
    <x v="2"/>
    <x v="0"/>
    <x v="0"/>
    <x v="0"/>
    <x v="0"/>
    <x v="0"/>
    <x v="9"/>
    <x v="1"/>
    <x v="3"/>
    <x v="0"/>
    <d v="2024-05-04T00:00:00"/>
    <m/>
    <s v="Chennai"/>
    <s v="Tamil Nadu"/>
    <n v="0"/>
    <s v="Chennai"/>
    <n v="3965"/>
  </r>
  <r>
    <x v="2087"/>
    <x v="14"/>
    <x v="0"/>
    <s v="Research &amp; Development"/>
    <x v="1"/>
    <x v="0"/>
    <x v="5"/>
    <x v="1"/>
    <n v="7358"/>
    <n v="86"/>
    <x v="0"/>
    <x v="0"/>
    <x v="3"/>
    <x v="3"/>
    <x v="2"/>
    <x v="2"/>
    <x v="2"/>
    <x v="0"/>
    <x v="6"/>
    <x v="0"/>
    <x v="0"/>
    <x v="1"/>
    <x v="3"/>
    <x v="1"/>
    <x v="0"/>
    <x v="0"/>
    <d v="2017-05-02T00:00:00"/>
    <m/>
    <s v="Mumbai"/>
    <s v="Maharashtra"/>
    <n v="0"/>
    <s v="Mumbai"/>
    <n v="7358"/>
  </r>
  <r>
    <x v="2088"/>
    <x v="26"/>
    <x v="0"/>
    <s v="Finance"/>
    <x v="3"/>
    <x v="0"/>
    <x v="2"/>
    <x v="2"/>
    <n v="4558"/>
    <n v="68"/>
    <x v="0"/>
    <x v="0"/>
    <x v="1"/>
    <x v="3"/>
    <x v="4"/>
    <x v="2"/>
    <x v="3"/>
    <x v="3"/>
    <x v="27"/>
    <x v="6"/>
    <x v="0"/>
    <x v="1"/>
    <x v="7"/>
    <x v="1"/>
    <x v="1"/>
    <x v="0"/>
    <d v="2017-01-04T00:00:00"/>
    <m/>
    <s v="Mumbai"/>
    <s v="Maharashtra"/>
    <n v="0"/>
    <s v="Mumbai"/>
    <n v="4558"/>
  </r>
  <r>
    <x v="2089"/>
    <x v="27"/>
    <x v="0"/>
    <s v="Research &amp; Development"/>
    <x v="10"/>
    <x v="0"/>
    <x v="0"/>
    <x v="0"/>
    <n v="9093"/>
    <n v="113"/>
    <x v="0"/>
    <x v="2"/>
    <x v="2"/>
    <x v="2"/>
    <x v="11"/>
    <x v="6"/>
    <x v="1"/>
    <x v="2"/>
    <x v="29"/>
    <x v="5"/>
    <x v="0"/>
    <x v="0"/>
    <x v="9"/>
    <x v="0"/>
    <x v="0"/>
    <x v="0"/>
    <d v="2022-11-23T00:00:00"/>
    <m/>
    <s v="Hyderabad"/>
    <s v="Telangana"/>
    <n v="0"/>
    <s v="Hyderabad"/>
    <n v="9093"/>
  </r>
  <r>
    <x v="2090"/>
    <x v="14"/>
    <x v="0"/>
    <s v="Research &amp; Development"/>
    <x v="10"/>
    <x v="1"/>
    <x v="4"/>
    <x v="1"/>
    <n v="8116"/>
    <n v="111"/>
    <x v="1"/>
    <x v="1"/>
    <x v="0"/>
    <x v="1"/>
    <x v="0"/>
    <x v="1"/>
    <x v="5"/>
    <x v="2"/>
    <x v="15"/>
    <x v="3"/>
    <x v="1"/>
    <x v="0"/>
    <x v="21"/>
    <x v="1"/>
    <x v="1"/>
    <x v="0"/>
    <d v="2024-08-21T00:00:00"/>
    <m/>
    <s v="Ahmedabad"/>
    <s v="Gujarat"/>
    <n v="0"/>
    <s v="Ahmedabad"/>
    <n v="8116"/>
  </r>
  <r>
    <x v="2091"/>
    <x v="20"/>
    <x v="0"/>
    <s v="Operations"/>
    <x v="5"/>
    <x v="1"/>
    <x v="5"/>
    <x v="2"/>
    <n v="5853"/>
    <n v="31"/>
    <x v="1"/>
    <x v="2"/>
    <x v="1"/>
    <x v="2"/>
    <x v="12"/>
    <x v="1"/>
    <x v="6"/>
    <x v="4"/>
    <x v="24"/>
    <x v="2"/>
    <x v="0"/>
    <x v="0"/>
    <x v="27"/>
    <x v="1"/>
    <x v="1"/>
    <x v="0"/>
    <d v="2023-05-25T00:00:00"/>
    <m/>
    <s v="Mumbai"/>
    <s v="Maharashtra"/>
    <n v="0"/>
    <s v="Mumbai"/>
    <n v="5853"/>
  </r>
  <r>
    <x v="2092"/>
    <x v="36"/>
    <x v="0"/>
    <s v="Human Resources"/>
    <x v="13"/>
    <x v="0"/>
    <x v="2"/>
    <x v="1"/>
    <n v="5814"/>
    <n v="96"/>
    <x v="0"/>
    <x v="3"/>
    <x v="1"/>
    <x v="2"/>
    <x v="2"/>
    <x v="2"/>
    <x v="2"/>
    <x v="0"/>
    <x v="7"/>
    <x v="0"/>
    <x v="1"/>
    <x v="1"/>
    <x v="9"/>
    <x v="1"/>
    <x v="0"/>
    <x v="0"/>
    <d v="2024-01-25T00:00:00"/>
    <m/>
    <s v="Ahmedabad"/>
    <s v="Gujarat"/>
    <n v="0"/>
    <s v="Ahmedabad"/>
    <n v="5814"/>
  </r>
  <r>
    <x v="2093"/>
    <x v="17"/>
    <x v="1"/>
    <s v="Sales"/>
    <x v="8"/>
    <x v="1"/>
    <x v="1"/>
    <x v="1"/>
    <n v="7761"/>
    <n v="96"/>
    <x v="0"/>
    <x v="1"/>
    <x v="1"/>
    <x v="0"/>
    <x v="3"/>
    <x v="3"/>
    <x v="7"/>
    <x v="4"/>
    <x v="32"/>
    <x v="4"/>
    <x v="0"/>
    <x v="0"/>
    <x v="22"/>
    <x v="1"/>
    <x v="3"/>
    <x v="0"/>
    <d v="2016-02-21T00:00:00"/>
    <m/>
    <s v="Mumbai"/>
    <s v="Maharashtra"/>
    <n v="0"/>
    <s v="Mumbai"/>
    <n v="7761"/>
  </r>
  <r>
    <x v="2094"/>
    <x v="28"/>
    <x v="0"/>
    <s v="Operations"/>
    <x v="2"/>
    <x v="2"/>
    <x v="6"/>
    <x v="0"/>
    <n v="9708"/>
    <n v="83"/>
    <x v="1"/>
    <x v="1"/>
    <x v="3"/>
    <x v="3"/>
    <x v="1"/>
    <x v="1"/>
    <x v="5"/>
    <x v="2"/>
    <x v="19"/>
    <x v="1"/>
    <x v="0"/>
    <x v="0"/>
    <x v="18"/>
    <x v="1"/>
    <x v="0"/>
    <x v="0"/>
    <d v="2016-11-12T00:00:00"/>
    <m/>
    <s v="Delhi"/>
    <s v="Delhi"/>
    <n v="0"/>
    <s v="Delhi"/>
    <n v="9708"/>
  </r>
  <r>
    <x v="2095"/>
    <x v="5"/>
    <x v="1"/>
    <s v="Research &amp; Development"/>
    <x v="9"/>
    <x v="0"/>
    <x v="1"/>
    <x v="2"/>
    <n v="4531"/>
    <n v="116"/>
    <x v="0"/>
    <x v="1"/>
    <x v="0"/>
    <x v="3"/>
    <x v="1"/>
    <x v="5"/>
    <x v="5"/>
    <x v="3"/>
    <x v="18"/>
    <x v="4"/>
    <x v="1"/>
    <x v="2"/>
    <x v="26"/>
    <x v="0"/>
    <x v="2"/>
    <x v="0"/>
    <d v="2019-10-05T00:00:00"/>
    <m/>
    <s v="Delhi"/>
    <s v="Delhi"/>
    <n v="0"/>
    <s v="Delhi"/>
    <n v="4531"/>
  </r>
  <r>
    <x v="2096"/>
    <x v="4"/>
    <x v="0"/>
    <s v="Sales"/>
    <x v="4"/>
    <x v="2"/>
    <x v="5"/>
    <x v="2"/>
    <n v="5821"/>
    <n v="32"/>
    <x v="0"/>
    <x v="3"/>
    <x v="0"/>
    <x v="3"/>
    <x v="3"/>
    <x v="3"/>
    <x v="4"/>
    <x v="0"/>
    <x v="21"/>
    <x v="6"/>
    <x v="0"/>
    <x v="2"/>
    <x v="14"/>
    <x v="0"/>
    <x v="1"/>
    <x v="1"/>
    <d v="2021-07-01T00:00:00"/>
    <d v="2022-02-14T00:00:00"/>
    <s v="Coimbatore"/>
    <s v="Tamil Nadu"/>
    <n v="0"/>
    <s v="Coimbatore"/>
    <n v="5821"/>
  </r>
  <r>
    <x v="2097"/>
    <x v="2"/>
    <x v="0"/>
    <s v="Research &amp; Development"/>
    <x v="10"/>
    <x v="0"/>
    <x v="0"/>
    <x v="1"/>
    <n v="9043"/>
    <n v="117"/>
    <x v="0"/>
    <x v="3"/>
    <x v="0"/>
    <x v="3"/>
    <x v="0"/>
    <x v="2"/>
    <x v="5"/>
    <x v="6"/>
    <x v="18"/>
    <x v="5"/>
    <x v="0"/>
    <x v="0"/>
    <x v="24"/>
    <x v="1"/>
    <x v="2"/>
    <x v="0"/>
    <d v="2016-07-15T00:00:00"/>
    <m/>
    <s v="Coimbatore"/>
    <s v="Tamil Nadu"/>
    <n v="0"/>
    <s v="Coimbatore"/>
    <n v="9043"/>
  </r>
  <r>
    <x v="2098"/>
    <x v="7"/>
    <x v="0"/>
    <s v="Sales"/>
    <x v="8"/>
    <x v="1"/>
    <x v="2"/>
    <x v="0"/>
    <n v="7119"/>
    <n v="25"/>
    <x v="1"/>
    <x v="3"/>
    <x v="0"/>
    <x v="2"/>
    <x v="8"/>
    <x v="2"/>
    <x v="2"/>
    <x v="4"/>
    <x v="14"/>
    <x v="2"/>
    <x v="1"/>
    <x v="2"/>
    <x v="0"/>
    <x v="0"/>
    <x v="0"/>
    <x v="1"/>
    <d v="2015-09-02T00:00:00"/>
    <d v="2023-05-12T00:00:00"/>
    <s v="Ahmedabad"/>
    <s v="Gujarat"/>
    <n v="0"/>
    <s v="Ahmedabad"/>
    <n v="7119"/>
  </r>
  <r>
    <x v="2099"/>
    <x v="3"/>
    <x v="1"/>
    <s v="Research &amp; Development"/>
    <x v="1"/>
    <x v="1"/>
    <x v="3"/>
    <x v="0"/>
    <n v="8884"/>
    <n v="41"/>
    <x v="1"/>
    <x v="2"/>
    <x v="0"/>
    <x v="3"/>
    <x v="9"/>
    <x v="2"/>
    <x v="1"/>
    <x v="0"/>
    <x v="6"/>
    <x v="1"/>
    <x v="0"/>
    <x v="0"/>
    <x v="2"/>
    <x v="2"/>
    <x v="1"/>
    <x v="0"/>
    <d v="2018-11-16T00:00:00"/>
    <m/>
    <s v="Hyderabad"/>
    <s v="Telangana"/>
    <n v="0"/>
    <s v="Hyderabad"/>
    <n v="8884"/>
  </r>
  <r>
    <x v="2100"/>
    <x v="16"/>
    <x v="0"/>
    <s v="IT"/>
    <x v="0"/>
    <x v="0"/>
    <x v="3"/>
    <x v="1"/>
    <n v="7792"/>
    <n v="86"/>
    <x v="0"/>
    <x v="2"/>
    <x v="3"/>
    <x v="1"/>
    <x v="10"/>
    <x v="5"/>
    <x v="3"/>
    <x v="1"/>
    <x v="23"/>
    <x v="4"/>
    <x v="0"/>
    <x v="1"/>
    <x v="10"/>
    <x v="0"/>
    <x v="0"/>
    <x v="0"/>
    <d v="2022-10-21T00:00:00"/>
    <m/>
    <s v="Kochi"/>
    <s v="Kerala"/>
    <n v="0"/>
    <s v="Kochi"/>
    <n v="7792"/>
  </r>
  <r>
    <x v="2101"/>
    <x v="20"/>
    <x v="0"/>
    <s v="Sales"/>
    <x v="13"/>
    <x v="2"/>
    <x v="3"/>
    <x v="1"/>
    <n v="8810"/>
    <n v="101"/>
    <x v="0"/>
    <x v="3"/>
    <x v="0"/>
    <x v="1"/>
    <x v="9"/>
    <x v="2"/>
    <x v="1"/>
    <x v="1"/>
    <x v="24"/>
    <x v="4"/>
    <x v="0"/>
    <x v="2"/>
    <x v="19"/>
    <x v="2"/>
    <x v="3"/>
    <x v="0"/>
    <d v="2023-11-16T00:00:00"/>
    <m/>
    <s v="Ahmedabad"/>
    <s v="Gujarat"/>
    <n v="0"/>
    <s v="Ahmedabad"/>
    <n v="8810"/>
  </r>
  <r>
    <x v="2102"/>
    <x v="17"/>
    <x v="1"/>
    <s v="IT"/>
    <x v="6"/>
    <x v="0"/>
    <x v="4"/>
    <x v="0"/>
    <n v="9806"/>
    <n v="111"/>
    <x v="0"/>
    <x v="3"/>
    <x v="3"/>
    <x v="2"/>
    <x v="1"/>
    <x v="2"/>
    <x v="1"/>
    <x v="4"/>
    <x v="31"/>
    <x v="3"/>
    <x v="1"/>
    <x v="1"/>
    <x v="1"/>
    <x v="1"/>
    <x v="1"/>
    <x v="0"/>
    <d v="2023-12-29T00:00:00"/>
    <m/>
    <s v="Ahmedabad"/>
    <s v="Gujarat"/>
    <n v="0"/>
    <s v="Ahmedabad"/>
    <n v="9806"/>
  </r>
  <r>
    <x v="2103"/>
    <x v="36"/>
    <x v="1"/>
    <s v="Operations"/>
    <x v="11"/>
    <x v="0"/>
    <x v="5"/>
    <x v="2"/>
    <n v="4278"/>
    <n v="30"/>
    <x v="1"/>
    <x v="0"/>
    <x v="1"/>
    <x v="1"/>
    <x v="6"/>
    <x v="6"/>
    <x v="4"/>
    <x v="3"/>
    <x v="20"/>
    <x v="4"/>
    <x v="1"/>
    <x v="0"/>
    <x v="10"/>
    <x v="0"/>
    <x v="2"/>
    <x v="1"/>
    <d v="2018-03-13T00:00:00"/>
    <d v="2022-01-14T00:00:00"/>
    <s v="Mumbai"/>
    <s v="Maharashtra"/>
    <n v="0"/>
    <s v="Mumbai"/>
    <n v="4278"/>
  </r>
  <r>
    <x v="2104"/>
    <x v="37"/>
    <x v="1"/>
    <s v="Finance"/>
    <x v="14"/>
    <x v="0"/>
    <x v="4"/>
    <x v="1"/>
    <n v="6187"/>
    <n v="103"/>
    <x v="1"/>
    <x v="3"/>
    <x v="1"/>
    <x v="3"/>
    <x v="2"/>
    <x v="2"/>
    <x v="2"/>
    <x v="0"/>
    <x v="22"/>
    <x v="3"/>
    <x v="1"/>
    <x v="1"/>
    <x v="29"/>
    <x v="1"/>
    <x v="0"/>
    <x v="1"/>
    <d v="2018-03-19T00:00:00"/>
    <d v="2021-12-19T00:00:00"/>
    <s v="Mumbai"/>
    <s v="Maharashtra"/>
    <n v="0"/>
    <s v="Mumbai"/>
    <n v="6187"/>
  </r>
  <r>
    <x v="2105"/>
    <x v="32"/>
    <x v="0"/>
    <s v="Finance"/>
    <x v="3"/>
    <x v="1"/>
    <x v="3"/>
    <x v="1"/>
    <n v="7178"/>
    <n v="90"/>
    <x v="0"/>
    <x v="1"/>
    <x v="1"/>
    <x v="1"/>
    <x v="13"/>
    <x v="1"/>
    <x v="2"/>
    <x v="3"/>
    <x v="6"/>
    <x v="0"/>
    <x v="0"/>
    <x v="0"/>
    <x v="24"/>
    <x v="2"/>
    <x v="1"/>
    <x v="0"/>
    <d v="2025-04-08T00:00:00"/>
    <m/>
    <s v="Kochi"/>
    <s v="Kerala"/>
    <n v="0"/>
    <s v="Kochi"/>
    <n v="7178"/>
  </r>
  <r>
    <x v="2106"/>
    <x v="5"/>
    <x v="0"/>
    <s v="Finance"/>
    <x v="14"/>
    <x v="0"/>
    <x v="3"/>
    <x v="1"/>
    <n v="7963"/>
    <n v="63"/>
    <x v="1"/>
    <x v="0"/>
    <x v="2"/>
    <x v="0"/>
    <x v="10"/>
    <x v="3"/>
    <x v="7"/>
    <x v="0"/>
    <x v="28"/>
    <x v="5"/>
    <x v="0"/>
    <x v="0"/>
    <x v="24"/>
    <x v="2"/>
    <x v="1"/>
    <x v="0"/>
    <d v="2016-09-21T00:00:00"/>
    <m/>
    <s v="Delhi"/>
    <s v="Delhi"/>
    <n v="0"/>
    <s v="Delhi"/>
    <n v="7963"/>
  </r>
  <r>
    <x v="2107"/>
    <x v="11"/>
    <x v="1"/>
    <s v="Operations"/>
    <x v="2"/>
    <x v="1"/>
    <x v="2"/>
    <x v="1"/>
    <n v="5988"/>
    <n v="85"/>
    <x v="0"/>
    <x v="1"/>
    <x v="2"/>
    <x v="0"/>
    <x v="7"/>
    <x v="3"/>
    <x v="5"/>
    <x v="4"/>
    <x v="1"/>
    <x v="1"/>
    <x v="0"/>
    <x v="0"/>
    <x v="23"/>
    <x v="0"/>
    <x v="0"/>
    <x v="0"/>
    <d v="2023-07-16T00:00:00"/>
    <m/>
    <s v="Chennai"/>
    <s v="Tamil Nadu"/>
    <n v="0"/>
    <s v="Chennai"/>
    <n v="5988"/>
  </r>
  <r>
    <x v="2108"/>
    <x v="18"/>
    <x v="1"/>
    <s v="Research &amp; Development"/>
    <x v="10"/>
    <x v="1"/>
    <x v="1"/>
    <x v="1"/>
    <n v="7785"/>
    <n v="62"/>
    <x v="0"/>
    <x v="0"/>
    <x v="3"/>
    <x v="2"/>
    <x v="8"/>
    <x v="6"/>
    <x v="3"/>
    <x v="4"/>
    <x v="20"/>
    <x v="5"/>
    <x v="0"/>
    <x v="0"/>
    <x v="13"/>
    <x v="1"/>
    <x v="0"/>
    <x v="0"/>
    <d v="2015-01-17T00:00:00"/>
    <m/>
    <s v="Kochi"/>
    <s v="Kerala"/>
    <n v="0"/>
    <s v="Kochi"/>
    <n v="7785"/>
  </r>
  <r>
    <x v="2109"/>
    <x v="2"/>
    <x v="1"/>
    <s v="Sales"/>
    <x v="13"/>
    <x v="1"/>
    <x v="4"/>
    <x v="1"/>
    <n v="8074"/>
    <n v="68"/>
    <x v="0"/>
    <x v="3"/>
    <x v="3"/>
    <x v="1"/>
    <x v="9"/>
    <x v="3"/>
    <x v="2"/>
    <x v="1"/>
    <x v="0"/>
    <x v="0"/>
    <x v="1"/>
    <x v="1"/>
    <x v="3"/>
    <x v="0"/>
    <x v="3"/>
    <x v="0"/>
    <d v="2017-11-23T00:00:00"/>
    <m/>
    <s v="Kochi"/>
    <s v="Kerala"/>
    <n v="0"/>
    <s v="Kochi"/>
    <n v="8074"/>
  </r>
  <r>
    <x v="2110"/>
    <x v="20"/>
    <x v="0"/>
    <s v="Research &amp; Development"/>
    <x v="9"/>
    <x v="1"/>
    <x v="2"/>
    <x v="2"/>
    <n v="5972"/>
    <n v="44"/>
    <x v="1"/>
    <x v="0"/>
    <x v="2"/>
    <x v="3"/>
    <x v="7"/>
    <x v="3"/>
    <x v="5"/>
    <x v="3"/>
    <x v="9"/>
    <x v="5"/>
    <x v="0"/>
    <x v="0"/>
    <x v="5"/>
    <x v="2"/>
    <x v="1"/>
    <x v="0"/>
    <d v="2017-02-09T00:00:00"/>
    <m/>
    <s v="Delhi"/>
    <s v="Delhi"/>
    <n v="0"/>
    <s v="Delhi"/>
    <n v="5972"/>
  </r>
  <r>
    <x v="2111"/>
    <x v="16"/>
    <x v="0"/>
    <s v="Human Resources"/>
    <x v="13"/>
    <x v="1"/>
    <x v="4"/>
    <x v="1"/>
    <n v="8030"/>
    <n v="57"/>
    <x v="0"/>
    <x v="1"/>
    <x v="3"/>
    <x v="3"/>
    <x v="8"/>
    <x v="3"/>
    <x v="2"/>
    <x v="6"/>
    <x v="19"/>
    <x v="1"/>
    <x v="0"/>
    <x v="1"/>
    <x v="8"/>
    <x v="0"/>
    <x v="1"/>
    <x v="0"/>
    <d v="2019-09-09T00:00:00"/>
    <m/>
    <s v="Delhi"/>
    <s v="Delhi"/>
    <n v="0"/>
    <s v="Delhi"/>
    <n v="8030"/>
  </r>
  <r>
    <x v="2112"/>
    <x v="10"/>
    <x v="1"/>
    <s v="Sales"/>
    <x v="8"/>
    <x v="1"/>
    <x v="5"/>
    <x v="1"/>
    <n v="8489"/>
    <n v="88"/>
    <x v="0"/>
    <x v="1"/>
    <x v="0"/>
    <x v="2"/>
    <x v="1"/>
    <x v="1"/>
    <x v="4"/>
    <x v="3"/>
    <x v="3"/>
    <x v="6"/>
    <x v="0"/>
    <x v="1"/>
    <x v="19"/>
    <x v="0"/>
    <x v="3"/>
    <x v="0"/>
    <d v="2016-03-16T00:00:00"/>
    <m/>
    <s v="Delhi"/>
    <s v="Delhi"/>
    <n v="0"/>
    <s v="Delhi"/>
    <n v="8489"/>
  </r>
  <r>
    <x v="2113"/>
    <x v="13"/>
    <x v="1"/>
    <s v="Finance"/>
    <x v="14"/>
    <x v="1"/>
    <x v="3"/>
    <x v="2"/>
    <n v="5068"/>
    <n v="47"/>
    <x v="0"/>
    <x v="3"/>
    <x v="1"/>
    <x v="1"/>
    <x v="4"/>
    <x v="6"/>
    <x v="3"/>
    <x v="3"/>
    <x v="30"/>
    <x v="3"/>
    <x v="0"/>
    <x v="0"/>
    <x v="27"/>
    <x v="0"/>
    <x v="3"/>
    <x v="0"/>
    <d v="2021-10-18T00:00:00"/>
    <m/>
    <s v="Mumbai"/>
    <s v="Maharashtra"/>
    <n v="0"/>
    <s v="Mumbai"/>
    <n v="5068"/>
  </r>
  <r>
    <x v="2114"/>
    <x v="27"/>
    <x v="0"/>
    <s v="Sales"/>
    <x v="8"/>
    <x v="0"/>
    <x v="4"/>
    <x v="0"/>
    <n v="10722"/>
    <n v="100"/>
    <x v="0"/>
    <x v="3"/>
    <x v="2"/>
    <x v="0"/>
    <x v="1"/>
    <x v="3"/>
    <x v="2"/>
    <x v="1"/>
    <x v="24"/>
    <x v="6"/>
    <x v="0"/>
    <x v="2"/>
    <x v="22"/>
    <x v="1"/>
    <x v="1"/>
    <x v="1"/>
    <d v="2019-11-05T00:00:00"/>
    <d v="2026-07-04T00:00:00"/>
    <s v="Coimbatore"/>
    <s v="Tamil Nadu"/>
    <n v="0"/>
    <s v="Coimbatore"/>
    <n v="10722"/>
  </r>
  <r>
    <x v="2115"/>
    <x v="37"/>
    <x v="1"/>
    <s v="Operations"/>
    <x v="11"/>
    <x v="1"/>
    <x v="1"/>
    <x v="0"/>
    <n v="9020"/>
    <n v="58"/>
    <x v="0"/>
    <x v="2"/>
    <x v="0"/>
    <x v="1"/>
    <x v="2"/>
    <x v="2"/>
    <x v="2"/>
    <x v="0"/>
    <x v="20"/>
    <x v="1"/>
    <x v="0"/>
    <x v="0"/>
    <x v="26"/>
    <x v="0"/>
    <x v="0"/>
    <x v="1"/>
    <d v="2021-09-03T00:00:00"/>
    <d v="2026-05-20T00:00:00"/>
    <s v="Bengaluru"/>
    <s v="Karnataka"/>
    <n v="0"/>
    <s v="Bengaluru"/>
    <n v="9020"/>
  </r>
  <r>
    <x v="2116"/>
    <x v="37"/>
    <x v="1"/>
    <s v="Research &amp; Development"/>
    <x v="9"/>
    <x v="1"/>
    <x v="0"/>
    <x v="3"/>
    <n v="10723"/>
    <n v="112"/>
    <x v="1"/>
    <x v="2"/>
    <x v="0"/>
    <x v="2"/>
    <x v="2"/>
    <x v="2"/>
    <x v="2"/>
    <x v="0"/>
    <x v="28"/>
    <x v="0"/>
    <x v="1"/>
    <x v="0"/>
    <x v="23"/>
    <x v="1"/>
    <x v="3"/>
    <x v="0"/>
    <d v="2022-12-30T00:00:00"/>
    <m/>
    <s v="Hyderabad"/>
    <s v="Telangana"/>
    <n v="0"/>
    <s v="Hyderabad"/>
    <n v="10723"/>
  </r>
  <r>
    <x v="2117"/>
    <x v="2"/>
    <x v="0"/>
    <s v="Sales"/>
    <x v="4"/>
    <x v="1"/>
    <x v="2"/>
    <x v="1"/>
    <n v="7418"/>
    <n v="34"/>
    <x v="0"/>
    <x v="0"/>
    <x v="2"/>
    <x v="3"/>
    <x v="2"/>
    <x v="2"/>
    <x v="2"/>
    <x v="0"/>
    <x v="10"/>
    <x v="5"/>
    <x v="0"/>
    <x v="0"/>
    <x v="13"/>
    <x v="2"/>
    <x v="3"/>
    <x v="0"/>
    <d v="2021-03-12T00:00:00"/>
    <m/>
    <s v="Ahmedabad"/>
    <s v="Gujarat"/>
    <n v="0"/>
    <s v="Ahmedabad"/>
    <n v="7418"/>
  </r>
  <r>
    <x v="2118"/>
    <x v="20"/>
    <x v="0"/>
    <s v="Sales"/>
    <x v="4"/>
    <x v="1"/>
    <x v="3"/>
    <x v="1"/>
    <n v="6541"/>
    <n v="58"/>
    <x v="0"/>
    <x v="2"/>
    <x v="3"/>
    <x v="3"/>
    <x v="11"/>
    <x v="0"/>
    <x v="1"/>
    <x v="5"/>
    <x v="28"/>
    <x v="2"/>
    <x v="1"/>
    <x v="2"/>
    <x v="22"/>
    <x v="1"/>
    <x v="0"/>
    <x v="0"/>
    <d v="2020-10-01T00:00:00"/>
    <m/>
    <s v="Ahmedabad"/>
    <s v="Gujarat"/>
    <n v="0"/>
    <s v="Ahmedabad"/>
    <n v="6541"/>
  </r>
  <r>
    <x v="2119"/>
    <x v="7"/>
    <x v="1"/>
    <s v="Research &amp; Development"/>
    <x v="1"/>
    <x v="0"/>
    <x v="1"/>
    <x v="1"/>
    <n v="6889"/>
    <n v="53"/>
    <x v="0"/>
    <x v="1"/>
    <x v="3"/>
    <x v="3"/>
    <x v="10"/>
    <x v="6"/>
    <x v="5"/>
    <x v="7"/>
    <x v="28"/>
    <x v="3"/>
    <x v="0"/>
    <x v="0"/>
    <x v="20"/>
    <x v="0"/>
    <x v="0"/>
    <x v="0"/>
    <d v="2019-02-20T00:00:00"/>
    <m/>
    <s v="Chennai"/>
    <s v="Tamil Nadu"/>
    <n v="0"/>
    <s v="Chennai"/>
    <n v="6889"/>
  </r>
  <r>
    <x v="2120"/>
    <x v="34"/>
    <x v="0"/>
    <s v="Research &amp; Development"/>
    <x v="10"/>
    <x v="0"/>
    <x v="4"/>
    <x v="3"/>
    <n v="11288"/>
    <n v="79"/>
    <x v="0"/>
    <x v="1"/>
    <x v="3"/>
    <x v="2"/>
    <x v="8"/>
    <x v="0"/>
    <x v="5"/>
    <x v="0"/>
    <x v="14"/>
    <x v="2"/>
    <x v="0"/>
    <x v="0"/>
    <x v="9"/>
    <x v="1"/>
    <x v="0"/>
    <x v="0"/>
    <d v="2022-03-29T00:00:00"/>
    <m/>
    <s v="Bengaluru"/>
    <s v="Karnataka"/>
    <n v="0"/>
    <s v="Bengaluru"/>
    <n v="11288"/>
  </r>
  <r>
    <x v="2121"/>
    <x v="25"/>
    <x v="0"/>
    <s v="Sales"/>
    <x v="13"/>
    <x v="1"/>
    <x v="4"/>
    <x v="1"/>
    <n v="7819"/>
    <n v="73"/>
    <x v="0"/>
    <x v="3"/>
    <x v="0"/>
    <x v="1"/>
    <x v="8"/>
    <x v="5"/>
    <x v="2"/>
    <x v="2"/>
    <x v="23"/>
    <x v="4"/>
    <x v="0"/>
    <x v="2"/>
    <x v="10"/>
    <x v="1"/>
    <x v="2"/>
    <x v="0"/>
    <d v="2025-05-21T00:00:00"/>
    <m/>
    <s v="Bengaluru"/>
    <s v="Karnataka"/>
    <n v="0"/>
    <s v="Bengaluru"/>
    <n v="7819"/>
  </r>
  <r>
    <x v="2122"/>
    <x v="34"/>
    <x v="1"/>
    <s v="Research &amp; Development"/>
    <x v="1"/>
    <x v="0"/>
    <x v="0"/>
    <x v="1"/>
    <n v="7064"/>
    <n v="31"/>
    <x v="1"/>
    <x v="0"/>
    <x v="1"/>
    <x v="0"/>
    <x v="10"/>
    <x v="7"/>
    <x v="4"/>
    <x v="3"/>
    <x v="1"/>
    <x v="6"/>
    <x v="0"/>
    <x v="0"/>
    <x v="17"/>
    <x v="0"/>
    <x v="1"/>
    <x v="0"/>
    <d v="2016-08-03T00:00:00"/>
    <m/>
    <s v="Kolkata"/>
    <s v="West Bengal"/>
    <n v="0"/>
    <s v="Kolkata"/>
    <n v="7064"/>
  </r>
  <r>
    <x v="2123"/>
    <x v="32"/>
    <x v="0"/>
    <s v="Sales"/>
    <x v="13"/>
    <x v="2"/>
    <x v="0"/>
    <x v="0"/>
    <n v="9136"/>
    <n v="73"/>
    <x v="1"/>
    <x v="0"/>
    <x v="3"/>
    <x v="0"/>
    <x v="0"/>
    <x v="1"/>
    <x v="2"/>
    <x v="9"/>
    <x v="24"/>
    <x v="4"/>
    <x v="1"/>
    <x v="1"/>
    <x v="29"/>
    <x v="0"/>
    <x v="1"/>
    <x v="0"/>
    <d v="2015-12-20T00:00:00"/>
    <m/>
    <s v="Ahmedabad"/>
    <s v="Gujarat"/>
    <n v="0"/>
    <s v="Ahmedabad"/>
    <n v="9136"/>
  </r>
  <r>
    <x v="2124"/>
    <x v="19"/>
    <x v="1"/>
    <s v="Research &amp; Development"/>
    <x v="1"/>
    <x v="3"/>
    <x v="4"/>
    <x v="2"/>
    <n v="6298"/>
    <n v="75"/>
    <x v="0"/>
    <x v="2"/>
    <x v="1"/>
    <x v="1"/>
    <x v="10"/>
    <x v="0"/>
    <x v="4"/>
    <x v="2"/>
    <x v="10"/>
    <x v="2"/>
    <x v="0"/>
    <x v="0"/>
    <x v="7"/>
    <x v="2"/>
    <x v="3"/>
    <x v="1"/>
    <d v="2023-10-15T00:00:00"/>
    <d v="2024-04-13T00:00:00"/>
    <s v="Delhi"/>
    <s v="Delhi"/>
    <n v="0"/>
    <s v="Delhi"/>
    <n v="6298"/>
  </r>
  <r>
    <x v="2125"/>
    <x v="12"/>
    <x v="0"/>
    <s v="Research &amp; Development"/>
    <x v="9"/>
    <x v="1"/>
    <x v="1"/>
    <x v="1"/>
    <n v="5083"/>
    <n v="79"/>
    <x v="0"/>
    <x v="3"/>
    <x v="0"/>
    <x v="3"/>
    <x v="2"/>
    <x v="2"/>
    <x v="2"/>
    <x v="0"/>
    <x v="7"/>
    <x v="5"/>
    <x v="0"/>
    <x v="0"/>
    <x v="11"/>
    <x v="0"/>
    <x v="0"/>
    <x v="0"/>
    <d v="2021-12-18T00:00:00"/>
    <m/>
    <s v="Coimbatore"/>
    <s v="Tamil Nadu"/>
    <n v="0"/>
    <s v="Coimbatore"/>
    <n v="5083"/>
  </r>
  <r>
    <x v="2126"/>
    <x v="34"/>
    <x v="0"/>
    <s v="Research &amp; Development"/>
    <x v="10"/>
    <x v="1"/>
    <x v="1"/>
    <x v="1"/>
    <n v="6118"/>
    <n v="75"/>
    <x v="1"/>
    <x v="3"/>
    <x v="3"/>
    <x v="2"/>
    <x v="8"/>
    <x v="2"/>
    <x v="6"/>
    <x v="2"/>
    <x v="0"/>
    <x v="1"/>
    <x v="0"/>
    <x v="2"/>
    <x v="21"/>
    <x v="1"/>
    <x v="0"/>
    <x v="0"/>
    <d v="2021-05-16T00:00:00"/>
    <m/>
    <s v="Coimbatore"/>
    <s v="Tamil Nadu"/>
    <n v="0"/>
    <s v="Coimbatore"/>
    <n v="6118"/>
  </r>
  <r>
    <x v="2127"/>
    <x v="38"/>
    <x v="1"/>
    <s v="Research &amp; Development"/>
    <x v="10"/>
    <x v="1"/>
    <x v="0"/>
    <x v="0"/>
    <n v="7301"/>
    <n v="94"/>
    <x v="0"/>
    <x v="2"/>
    <x v="3"/>
    <x v="3"/>
    <x v="8"/>
    <x v="5"/>
    <x v="3"/>
    <x v="2"/>
    <x v="14"/>
    <x v="6"/>
    <x v="1"/>
    <x v="0"/>
    <x v="10"/>
    <x v="1"/>
    <x v="2"/>
    <x v="0"/>
    <d v="2015-05-23T00:00:00"/>
    <m/>
    <s v="Ahmedabad"/>
    <s v="Gujarat"/>
    <n v="0"/>
    <s v="Ahmedabad"/>
    <n v="7301"/>
  </r>
  <r>
    <x v="2128"/>
    <x v="33"/>
    <x v="1"/>
    <s v="Sales"/>
    <x v="8"/>
    <x v="2"/>
    <x v="0"/>
    <x v="0"/>
    <n v="10210"/>
    <n v="93"/>
    <x v="0"/>
    <x v="0"/>
    <x v="0"/>
    <x v="3"/>
    <x v="3"/>
    <x v="2"/>
    <x v="5"/>
    <x v="6"/>
    <x v="29"/>
    <x v="2"/>
    <x v="0"/>
    <x v="2"/>
    <x v="14"/>
    <x v="0"/>
    <x v="0"/>
    <x v="0"/>
    <d v="2019-10-19T00:00:00"/>
    <m/>
    <s v="Kolkata"/>
    <s v="West Bengal"/>
    <n v="0"/>
    <s v="Kolkata"/>
    <n v="10210"/>
  </r>
  <r>
    <x v="2129"/>
    <x v="25"/>
    <x v="0"/>
    <s v="Sales"/>
    <x v="8"/>
    <x v="0"/>
    <x v="2"/>
    <x v="1"/>
    <n v="7624"/>
    <n v="36"/>
    <x v="0"/>
    <x v="2"/>
    <x v="0"/>
    <x v="2"/>
    <x v="4"/>
    <x v="6"/>
    <x v="3"/>
    <x v="3"/>
    <x v="10"/>
    <x v="4"/>
    <x v="0"/>
    <x v="0"/>
    <x v="27"/>
    <x v="0"/>
    <x v="1"/>
    <x v="0"/>
    <d v="2021-02-10T00:00:00"/>
    <m/>
    <s v="Kolkata"/>
    <s v="West Bengal"/>
    <n v="0"/>
    <s v="Kolkata"/>
    <n v="7624"/>
  </r>
  <r>
    <x v="2130"/>
    <x v="4"/>
    <x v="1"/>
    <s v="Sales"/>
    <x v="8"/>
    <x v="1"/>
    <x v="3"/>
    <x v="0"/>
    <n v="9403"/>
    <n v="85"/>
    <x v="1"/>
    <x v="1"/>
    <x v="0"/>
    <x v="1"/>
    <x v="8"/>
    <x v="2"/>
    <x v="2"/>
    <x v="2"/>
    <x v="18"/>
    <x v="6"/>
    <x v="1"/>
    <x v="0"/>
    <x v="5"/>
    <x v="0"/>
    <x v="1"/>
    <x v="0"/>
    <d v="2023-04-13T00:00:00"/>
    <m/>
    <s v="Pune"/>
    <s v="Maharashtra"/>
    <n v="0"/>
    <s v="Pune"/>
    <n v="9403"/>
  </r>
  <r>
    <x v="2131"/>
    <x v="18"/>
    <x v="1"/>
    <s v="IT"/>
    <x v="7"/>
    <x v="1"/>
    <x v="3"/>
    <x v="1"/>
    <n v="5820"/>
    <n v="105"/>
    <x v="1"/>
    <x v="0"/>
    <x v="0"/>
    <x v="0"/>
    <x v="2"/>
    <x v="2"/>
    <x v="2"/>
    <x v="0"/>
    <x v="14"/>
    <x v="1"/>
    <x v="0"/>
    <x v="0"/>
    <x v="13"/>
    <x v="1"/>
    <x v="1"/>
    <x v="1"/>
    <d v="2017-01-10T00:00:00"/>
    <d v="2025-04-22T00:00:00"/>
    <s v="Pune"/>
    <s v="Maharashtra"/>
    <n v="0"/>
    <s v="Pune"/>
    <n v="5820"/>
  </r>
  <r>
    <x v="2132"/>
    <x v="5"/>
    <x v="1"/>
    <s v="Operations"/>
    <x v="2"/>
    <x v="1"/>
    <x v="3"/>
    <x v="2"/>
    <n v="5557"/>
    <n v="69"/>
    <x v="0"/>
    <x v="0"/>
    <x v="3"/>
    <x v="0"/>
    <x v="1"/>
    <x v="1"/>
    <x v="3"/>
    <x v="3"/>
    <x v="17"/>
    <x v="6"/>
    <x v="1"/>
    <x v="0"/>
    <x v="24"/>
    <x v="2"/>
    <x v="0"/>
    <x v="0"/>
    <d v="2021-08-04T00:00:00"/>
    <m/>
    <s v="Bengaluru"/>
    <s v="Karnataka"/>
    <n v="0"/>
    <s v="Bengaluru"/>
    <n v="5557"/>
  </r>
  <r>
    <x v="2133"/>
    <x v="2"/>
    <x v="1"/>
    <s v="Operations"/>
    <x v="5"/>
    <x v="3"/>
    <x v="5"/>
    <x v="3"/>
    <n v="10418"/>
    <n v="59"/>
    <x v="0"/>
    <x v="1"/>
    <x v="2"/>
    <x v="2"/>
    <x v="1"/>
    <x v="1"/>
    <x v="3"/>
    <x v="2"/>
    <x v="29"/>
    <x v="0"/>
    <x v="0"/>
    <x v="0"/>
    <x v="28"/>
    <x v="1"/>
    <x v="2"/>
    <x v="0"/>
    <d v="2015-12-05T00:00:00"/>
    <m/>
    <s v="Ahmedabad"/>
    <s v="Gujarat"/>
    <n v="0"/>
    <s v="Ahmedabad"/>
    <n v="10418"/>
  </r>
  <r>
    <x v="2134"/>
    <x v="10"/>
    <x v="0"/>
    <s v="Research &amp; Development"/>
    <x v="1"/>
    <x v="0"/>
    <x v="5"/>
    <x v="0"/>
    <n v="10752"/>
    <n v="74"/>
    <x v="1"/>
    <x v="3"/>
    <x v="2"/>
    <x v="2"/>
    <x v="1"/>
    <x v="3"/>
    <x v="2"/>
    <x v="4"/>
    <x v="4"/>
    <x v="2"/>
    <x v="0"/>
    <x v="0"/>
    <x v="25"/>
    <x v="0"/>
    <x v="3"/>
    <x v="1"/>
    <d v="2023-11-28T00:00:00"/>
    <d v="2026-07-02T00:00:00"/>
    <s v="Mumbai"/>
    <s v="Maharashtra"/>
    <n v="0"/>
    <s v="Mumbai"/>
    <n v="10752"/>
  </r>
  <r>
    <x v="2135"/>
    <x v="38"/>
    <x v="0"/>
    <s v="Human Resources"/>
    <x v="13"/>
    <x v="3"/>
    <x v="5"/>
    <x v="3"/>
    <n v="10761"/>
    <n v="43"/>
    <x v="0"/>
    <x v="0"/>
    <x v="2"/>
    <x v="3"/>
    <x v="7"/>
    <x v="5"/>
    <x v="5"/>
    <x v="4"/>
    <x v="17"/>
    <x v="3"/>
    <x v="0"/>
    <x v="0"/>
    <x v="12"/>
    <x v="0"/>
    <x v="2"/>
    <x v="0"/>
    <d v="2015-08-01T00:00:00"/>
    <m/>
    <s v="Chennai"/>
    <s v="Tamil Nadu"/>
    <n v="0"/>
    <s v="Chennai"/>
    <n v="10761"/>
  </r>
  <r>
    <x v="2136"/>
    <x v="22"/>
    <x v="0"/>
    <s v="Research &amp; Development"/>
    <x v="1"/>
    <x v="0"/>
    <x v="3"/>
    <x v="0"/>
    <n v="9930"/>
    <n v="68"/>
    <x v="0"/>
    <x v="0"/>
    <x v="3"/>
    <x v="1"/>
    <x v="10"/>
    <x v="6"/>
    <x v="2"/>
    <x v="4"/>
    <x v="6"/>
    <x v="5"/>
    <x v="1"/>
    <x v="1"/>
    <x v="10"/>
    <x v="0"/>
    <x v="1"/>
    <x v="0"/>
    <d v="2021-04-03T00:00:00"/>
    <m/>
    <s v="Ahmedabad"/>
    <s v="Gujarat"/>
    <n v="0"/>
    <s v="Ahmedabad"/>
    <n v="9930"/>
  </r>
  <r>
    <x v="2137"/>
    <x v="11"/>
    <x v="0"/>
    <s v="IT"/>
    <x v="7"/>
    <x v="0"/>
    <x v="3"/>
    <x v="1"/>
    <n v="6513"/>
    <n v="42"/>
    <x v="0"/>
    <x v="0"/>
    <x v="0"/>
    <x v="1"/>
    <x v="4"/>
    <x v="6"/>
    <x v="3"/>
    <x v="3"/>
    <x v="0"/>
    <x v="5"/>
    <x v="0"/>
    <x v="0"/>
    <x v="26"/>
    <x v="0"/>
    <x v="2"/>
    <x v="1"/>
    <d v="2025-07-06T00:00:00"/>
    <d v="2025-10-04T00:00:00"/>
    <s v="Kolkata"/>
    <s v="West Bengal"/>
    <n v="0"/>
    <s v="Kolkata"/>
    <n v="6513"/>
  </r>
  <r>
    <x v="2138"/>
    <x v="27"/>
    <x v="1"/>
    <s v="IT"/>
    <x v="7"/>
    <x v="1"/>
    <x v="4"/>
    <x v="1"/>
    <n v="5776"/>
    <n v="59"/>
    <x v="0"/>
    <x v="0"/>
    <x v="2"/>
    <x v="3"/>
    <x v="12"/>
    <x v="5"/>
    <x v="2"/>
    <x v="0"/>
    <x v="15"/>
    <x v="2"/>
    <x v="0"/>
    <x v="0"/>
    <x v="19"/>
    <x v="2"/>
    <x v="1"/>
    <x v="0"/>
    <d v="2018-11-09T00:00:00"/>
    <m/>
    <s v="Ahmedabad"/>
    <s v="Gujarat"/>
    <n v="0"/>
    <s v="Ahmedabad"/>
    <n v="5776"/>
  </r>
  <r>
    <x v="2139"/>
    <x v="16"/>
    <x v="0"/>
    <s v="Operations"/>
    <x v="5"/>
    <x v="1"/>
    <x v="1"/>
    <x v="1"/>
    <n v="7913"/>
    <n v="101"/>
    <x v="0"/>
    <x v="1"/>
    <x v="3"/>
    <x v="0"/>
    <x v="10"/>
    <x v="6"/>
    <x v="4"/>
    <x v="7"/>
    <x v="26"/>
    <x v="2"/>
    <x v="1"/>
    <x v="2"/>
    <x v="26"/>
    <x v="0"/>
    <x v="0"/>
    <x v="0"/>
    <d v="2016-05-31T00:00:00"/>
    <m/>
    <s v="Coimbatore"/>
    <s v="Tamil Nadu"/>
    <n v="0"/>
    <s v="Coimbatore"/>
    <n v="7913"/>
  </r>
  <r>
    <x v="2140"/>
    <x v="36"/>
    <x v="0"/>
    <s v="Operations"/>
    <x v="11"/>
    <x v="1"/>
    <x v="3"/>
    <x v="2"/>
    <n v="4025"/>
    <n v="112"/>
    <x v="0"/>
    <x v="1"/>
    <x v="2"/>
    <x v="3"/>
    <x v="9"/>
    <x v="3"/>
    <x v="1"/>
    <x v="3"/>
    <x v="20"/>
    <x v="5"/>
    <x v="1"/>
    <x v="1"/>
    <x v="12"/>
    <x v="1"/>
    <x v="3"/>
    <x v="0"/>
    <d v="2022-02-24T00:00:00"/>
    <m/>
    <s v="Ahmedabad"/>
    <s v="Gujarat"/>
    <n v="0"/>
    <s v="Ahmedabad"/>
    <n v="4025"/>
  </r>
  <r>
    <x v="2141"/>
    <x v="7"/>
    <x v="0"/>
    <s v="Research &amp; Development"/>
    <x v="10"/>
    <x v="1"/>
    <x v="1"/>
    <x v="1"/>
    <n v="6898"/>
    <n v="70"/>
    <x v="0"/>
    <x v="3"/>
    <x v="3"/>
    <x v="3"/>
    <x v="2"/>
    <x v="2"/>
    <x v="2"/>
    <x v="0"/>
    <x v="7"/>
    <x v="0"/>
    <x v="0"/>
    <x v="1"/>
    <x v="5"/>
    <x v="1"/>
    <x v="1"/>
    <x v="0"/>
    <d v="2018-12-15T00:00:00"/>
    <m/>
    <s v="Kolkata"/>
    <s v="West Bengal"/>
    <n v="0"/>
    <s v="Kolkata"/>
    <n v="6898"/>
  </r>
  <r>
    <x v="2142"/>
    <x v="39"/>
    <x v="0"/>
    <s v="IT"/>
    <x v="0"/>
    <x v="0"/>
    <x v="0"/>
    <x v="1"/>
    <n v="8718"/>
    <n v="113"/>
    <x v="1"/>
    <x v="2"/>
    <x v="0"/>
    <x v="1"/>
    <x v="5"/>
    <x v="6"/>
    <x v="1"/>
    <x v="2"/>
    <x v="4"/>
    <x v="4"/>
    <x v="0"/>
    <x v="0"/>
    <x v="18"/>
    <x v="2"/>
    <x v="2"/>
    <x v="0"/>
    <d v="2022-04-29T00:00:00"/>
    <m/>
    <s v="Delhi"/>
    <s v="Delhi"/>
    <n v="0"/>
    <s v="Delhi"/>
    <n v="8718"/>
  </r>
  <r>
    <x v="2143"/>
    <x v="1"/>
    <x v="0"/>
    <s v="IT"/>
    <x v="0"/>
    <x v="2"/>
    <x v="3"/>
    <x v="2"/>
    <n v="4892"/>
    <n v="49"/>
    <x v="0"/>
    <x v="3"/>
    <x v="2"/>
    <x v="2"/>
    <x v="6"/>
    <x v="2"/>
    <x v="3"/>
    <x v="4"/>
    <x v="17"/>
    <x v="4"/>
    <x v="0"/>
    <x v="0"/>
    <x v="1"/>
    <x v="0"/>
    <x v="3"/>
    <x v="0"/>
    <d v="2020-03-04T00:00:00"/>
    <m/>
    <s v="Delhi"/>
    <s v="Delhi"/>
    <n v="0"/>
    <s v="Delhi"/>
    <n v="4892"/>
  </r>
  <r>
    <x v="2144"/>
    <x v="29"/>
    <x v="1"/>
    <s v="Research &amp; Development"/>
    <x v="10"/>
    <x v="1"/>
    <x v="5"/>
    <x v="0"/>
    <n v="10822"/>
    <n v="48"/>
    <x v="0"/>
    <x v="3"/>
    <x v="2"/>
    <x v="1"/>
    <x v="4"/>
    <x v="2"/>
    <x v="3"/>
    <x v="3"/>
    <x v="15"/>
    <x v="3"/>
    <x v="0"/>
    <x v="0"/>
    <x v="2"/>
    <x v="0"/>
    <x v="0"/>
    <x v="0"/>
    <d v="2018-11-04T00:00:00"/>
    <m/>
    <s v="Pune"/>
    <s v="Maharashtra"/>
    <n v="0"/>
    <s v="Pune"/>
    <n v="10822"/>
  </r>
  <r>
    <x v="2145"/>
    <x v="15"/>
    <x v="1"/>
    <s v="Operations"/>
    <x v="2"/>
    <x v="0"/>
    <x v="1"/>
    <x v="2"/>
    <n v="5189"/>
    <n v="113"/>
    <x v="0"/>
    <x v="3"/>
    <x v="1"/>
    <x v="1"/>
    <x v="13"/>
    <x v="6"/>
    <x v="3"/>
    <x v="0"/>
    <x v="11"/>
    <x v="2"/>
    <x v="1"/>
    <x v="0"/>
    <x v="17"/>
    <x v="0"/>
    <x v="2"/>
    <x v="0"/>
    <d v="2015-04-08T00:00:00"/>
    <m/>
    <s v="Coimbatore"/>
    <s v="Tamil Nadu"/>
    <n v="0"/>
    <s v="Coimbatore"/>
    <n v="5189"/>
  </r>
  <r>
    <x v="2146"/>
    <x v="37"/>
    <x v="0"/>
    <s v="Sales"/>
    <x v="13"/>
    <x v="1"/>
    <x v="0"/>
    <x v="1"/>
    <n v="6566"/>
    <n v="84"/>
    <x v="0"/>
    <x v="2"/>
    <x v="2"/>
    <x v="1"/>
    <x v="3"/>
    <x v="3"/>
    <x v="4"/>
    <x v="3"/>
    <x v="17"/>
    <x v="5"/>
    <x v="0"/>
    <x v="0"/>
    <x v="3"/>
    <x v="0"/>
    <x v="1"/>
    <x v="0"/>
    <d v="2019-01-23T00:00:00"/>
    <m/>
    <s v="Kolkata"/>
    <s v="West Bengal"/>
    <n v="0"/>
    <s v="Kolkata"/>
    <n v="6566"/>
  </r>
  <r>
    <x v="2147"/>
    <x v="10"/>
    <x v="0"/>
    <s v="Operations"/>
    <x v="5"/>
    <x v="2"/>
    <x v="4"/>
    <x v="0"/>
    <n v="11004"/>
    <n v="80"/>
    <x v="0"/>
    <x v="0"/>
    <x v="2"/>
    <x v="3"/>
    <x v="2"/>
    <x v="2"/>
    <x v="2"/>
    <x v="0"/>
    <x v="33"/>
    <x v="4"/>
    <x v="1"/>
    <x v="0"/>
    <x v="20"/>
    <x v="0"/>
    <x v="1"/>
    <x v="0"/>
    <d v="2025-03-04T00:00:00"/>
    <m/>
    <s v="Kolkata"/>
    <s v="West Bengal"/>
    <n v="0"/>
    <s v="Kolkata"/>
    <n v="11004"/>
  </r>
  <r>
    <x v="2148"/>
    <x v="30"/>
    <x v="1"/>
    <s v="IT"/>
    <x v="6"/>
    <x v="1"/>
    <x v="4"/>
    <x v="0"/>
    <n v="10165"/>
    <n v="59"/>
    <x v="0"/>
    <x v="0"/>
    <x v="1"/>
    <x v="1"/>
    <x v="6"/>
    <x v="6"/>
    <x v="7"/>
    <x v="5"/>
    <x v="18"/>
    <x v="5"/>
    <x v="1"/>
    <x v="0"/>
    <x v="19"/>
    <x v="0"/>
    <x v="1"/>
    <x v="0"/>
    <d v="2025-11-21T00:00:00"/>
    <m/>
    <s v="Ahmedabad"/>
    <s v="Gujarat"/>
    <n v="0"/>
    <s v="Ahmedabad"/>
    <n v="10165"/>
  </r>
  <r>
    <x v="2149"/>
    <x v="37"/>
    <x v="0"/>
    <s v="Sales"/>
    <x v="8"/>
    <x v="0"/>
    <x v="3"/>
    <x v="2"/>
    <n v="5093"/>
    <n v="85"/>
    <x v="0"/>
    <x v="1"/>
    <x v="0"/>
    <x v="2"/>
    <x v="1"/>
    <x v="3"/>
    <x v="2"/>
    <x v="4"/>
    <x v="14"/>
    <x v="0"/>
    <x v="1"/>
    <x v="0"/>
    <x v="2"/>
    <x v="2"/>
    <x v="1"/>
    <x v="0"/>
    <d v="2015-03-03T00:00:00"/>
    <m/>
    <s v="Pune"/>
    <s v="Maharashtra"/>
    <n v="0"/>
    <s v="Pune"/>
    <n v="5093"/>
  </r>
  <r>
    <x v="2150"/>
    <x v="1"/>
    <x v="0"/>
    <s v="Finance"/>
    <x v="3"/>
    <x v="1"/>
    <x v="5"/>
    <x v="0"/>
    <n v="9862"/>
    <n v="114"/>
    <x v="1"/>
    <x v="1"/>
    <x v="0"/>
    <x v="0"/>
    <x v="8"/>
    <x v="5"/>
    <x v="5"/>
    <x v="0"/>
    <x v="24"/>
    <x v="6"/>
    <x v="1"/>
    <x v="0"/>
    <x v="15"/>
    <x v="0"/>
    <x v="1"/>
    <x v="0"/>
    <d v="2017-02-26T00:00:00"/>
    <m/>
    <s v="Kochi"/>
    <s v="Kerala"/>
    <n v="0"/>
    <s v="Kochi"/>
    <n v="9862"/>
  </r>
  <r>
    <x v="2151"/>
    <x v="7"/>
    <x v="0"/>
    <s v="Sales"/>
    <x v="4"/>
    <x v="1"/>
    <x v="0"/>
    <x v="0"/>
    <n v="8995"/>
    <n v="48"/>
    <x v="1"/>
    <x v="3"/>
    <x v="2"/>
    <x v="0"/>
    <x v="2"/>
    <x v="2"/>
    <x v="2"/>
    <x v="0"/>
    <x v="7"/>
    <x v="2"/>
    <x v="1"/>
    <x v="1"/>
    <x v="4"/>
    <x v="1"/>
    <x v="3"/>
    <x v="0"/>
    <d v="2025-01-10T00:00:00"/>
    <m/>
    <s v="Pune"/>
    <s v="Maharashtra"/>
    <n v="0"/>
    <s v="Pune"/>
    <n v="8995"/>
  </r>
  <r>
    <x v="2152"/>
    <x v="12"/>
    <x v="0"/>
    <s v="IT"/>
    <x v="0"/>
    <x v="1"/>
    <x v="3"/>
    <x v="3"/>
    <n v="10049"/>
    <n v="97"/>
    <x v="0"/>
    <x v="2"/>
    <x v="0"/>
    <x v="1"/>
    <x v="1"/>
    <x v="1"/>
    <x v="1"/>
    <x v="4"/>
    <x v="30"/>
    <x v="2"/>
    <x v="0"/>
    <x v="1"/>
    <x v="22"/>
    <x v="0"/>
    <x v="1"/>
    <x v="0"/>
    <d v="2024-02-20T00:00:00"/>
    <m/>
    <s v="Chennai"/>
    <s v="Tamil Nadu"/>
    <n v="0"/>
    <s v="Chennai"/>
    <n v="10049"/>
  </r>
  <r>
    <x v="2153"/>
    <x v="21"/>
    <x v="1"/>
    <s v="IT"/>
    <x v="0"/>
    <x v="0"/>
    <x v="2"/>
    <x v="1"/>
    <n v="7928"/>
    <n v="62"/>
    <x v="0"/>
    <x v="1"/>
    <x v="2"/>
    <x v="0"/>
    <x v="9"/>
    <x v="3"/>
    <x v="1"/>
    <x v="1"/>
    <x v="5"/>
    <x v="6"/>
    <x v="1"/>
    <x v="0"/>
    <x v="13"/>
    <x v="1"/>
    <x v="3"/>
    <x v="0"/>
    <d v="2015-05-08T00:00:00"/>
    <m/>
    <s v="Ahmedabad"/>
    <s v="Gujarat"/>
    <n v="0"/>
    <s v="Ahmedabad"/>
    <n v="7928"/>
  </r>
  <r>
    <x v="2154"/>
    <x v="14"/>
    <x v="1"/>
    <s v="Finance"/>
    <x v="14"/>
    <x v="1"/>
    <x v="5"/>
    <x v="2"/>
    <n v="7059"/>
    <n v="58"/>
    <x v="0"/>
    <x v="2"/>
    <x v="2"/>
    <x v="0"/>
    <x v="1"/>
    <x v="1"/>
    <x v="1"/>
    <x v="4"/>
    <x v="12"/>
    <x v="0"/>
    <x v="1"/>
    <x v="1"/>
    <x v="15"/>
    <x v="1"/>
    <x v="2"/>
    <x v="0"/>
    <d v="2019-09-07T00:00:00"/>
    <m/>
    <s v="Pune"/>
    <s v="Maharashtra"/>
    <n v="0"/>
    <s v="Pune"/>
    <n v="7059"/>
  </r>
  <r>
    <x v="2155"/>
    <x v="29"/>
    <x v="1"/>
    <s v="Operations"/>
    <x v="2"/>
    <x v="2"/>
    <x v="5"/>
    <x v="0"/>
    <n v="9871"/>
    <n v="54"/>
    <x v="0"/>
    <x v="2"/>
    <x v="1"/>
    <x v="0"/>
    <x v="10"/>
    <x v="5"/>
    <x v="1"/>
    <x v="0"/>
    <x v="11"/>
    <x v="4"/>
    <x v="0"/>
    <x v="0"/>
    <x v="9"/>
    <x v="0"/>
    <x v="1"/>
    <x v="0"/>
    <d v="2019-07-07T00:00:00"/>
    <m/>
    <s v="Kolkata"/>
    <s v="West Bengal"/>
    <n v="0"/>
    <s v="Kolkata"/>
    <n v="9871"/>
  </r>
  <r>
    <x v="2156"/>
    <x v="18"/>
    <x v="1"/>
    <s v="Sales"/>
    <x v="8"/>
    <x v="0"/>
    <x v="0"/>
    <x v="1"/>
    <n v="6917"/>
    <n v="106"/>
    <x v="0"/>
    <x v="2"/>
    <x v="3"/>
    <x v="2"/>
    <x v="7"/>
    <x v="2"/>
    <x v="5"/>
    <x v="4"/>
    <x v="20"/>
    <x v="2"/>
    <x v="0"/>
    <x v="0"/>
    <x v="22"/>
    <x v="1"/>
    <x v="1"/>
    <x v="0"/>
    <d v="2025-10-30T00:00:00"/>
    <m/>
    <s v="Delhi"/>
    <s v="Delhi"/>
    <n v="0"/>
    <s v="Delhi"/>
    <n v="6917"/>
  </r>
  <r>
    <x v="2157"/>
    <x v="10"/>
    <x v="0"/>
    <s v="Research &amp; Development"/>
    <x v="9"/>
    <x v="0"/>
    <x v="5"/>
    <x v="0"/>
    <n v="10679"/>
    <n v="48"/>
    <x v="0"/>
    <x v="0"/>
    <x v="2"/>
    <x v="3"/>
    <x v="1"/>
    <x v="6"/>
    <x v="4"/>
    <x v="2"/>
    <x v="31"/>
    <x v="3"/>
    <x v="0"/>
    <x v="0"/>
    <x v="2"/>
    <x v="0"/>
    <x v="1"/>
    <x v="0"/>
    <d v="2023-08-12T00:00:00"/>
    <m/>
    <s v="Coimbatore"/>
    <s v="Tamil Nadu"/>
    <n v="0"/>
    <s v="Coimbatore"/>
    <n v="10679"/>
  </r>
  <r>
    <x v="2158"/>
    <x v="28"/>
    <x v="0"/>
    <s v="Research &amp; Development"/>
    <x v="1"/>
    <x v="1"/>
    <x v="0"/>
    <x v="0"/>
    <n v="10532"/>
    <n v="65"/>
    <x v="0"/>
    <x v="2"/>
    <x v="2"/>
    <x v="0"/>
    <x v="3"/>
    <x v="2"/>
    <x v="2"/>
    <x v="3"/>
    <x v="2"/>
    <x v="2"/>
    <x v="0"/>
    <x v="0"/>
    <x v="29"/>
    <x v="0"/>
    <x v="3"/>
    <x v="0"/>
    <d v="2023-06-27T00:00:00"/>
    <m/>
    <s v="Delhi"/>
    <s v="Delhi"/>
    <n v="0"/>
    <s v="Delhi"/>
    <n v="10532"/>
  </r>
  <r>
    <x v="2159"/>
    <x v="4"/>
    <x v="0"/>
    <s v="Sales"/>
    <x v="4"/>
    <x v="1"/>
    <x v="0"/>
    <x v="0"/>
    <n v="10345"/>
    <n v="110"/>
    <x v="1"/>
    <x v="2"/>
    <x v="2"/>
    <x v="1"/>
    <x v="4"/>
    <x v="6"/>
    <x v="3"/>
    <x v="3"/>
    <x v="16"/>
    <x v="4"/>
    <x v="0"/>
    <x v="0"/>
    <x v="13"/>
    <x v="1"/>
    <x v="0"/>
    <x v="1"/>
    <d v="2015-04-10T00:00:00"/>
    <d v="2025-09-14T00:00:00"/>
    <s v="Mumbai"/>
    <s v="Maharashtra"/>
    <n v="0"/>
    <s v="Mumbai"/>
    <n v="10345"/>
  </r>
  <r>
    <x v="2160"/>
    <x v="3"/>
    <x v="0"/>
    <s v="Research &amp; Development"/>
    <x v="9"/>
    <x v="1"/>
    <x v="0"/>
    <x v="3"/>
    <n v="11786"/>
    <n v="71"/>
    <x v="0"/>
    <x v="3"/>
    <x v="0"/>
    <x v="2"/>
    <x v="9"/>
    <x v="3"/>
    <x v="1"/>
    <x v="3"/>
    <x v="15"/>
    <x v="0"/>
    <x v="0"/>
    <x v="0"/>
    <x v="25"/>
    <x v="1"/>
    <x v="3"/>
    <x v="0"/>
    <d v="2022-08-15T00:00:00"/>
    <m/>
    <s v="Kolkata"/>
    <s v="West Bengal"/>
    <n v="0"/>
    <s v="Kolkata"/>
    <n v="11786"/>
  </r>
  <r>
    <x v="2161"/>
    <x v="29"/>
    <x v="0"/>
    <s v="Research &amp; Development"/>
    <x v="10"/>
    <x v="0"/>
    <x v="2"/>
    <x v="1"/>
    <n v="8291"/>
    <n v="37"/>
    <x v="0"/>
    <x v="2"/>
    <x v="3"/>
    <x v="3"/>
    <x v="2"/>
    <x v="2"/>
    <x v="2"/>
    <x v="0"/>
    <x v="18"/>
    <x v="1"/>
    <x v="0"/>
    <x v="0"/>
    <x v="0"/>
    <x v="0"/>
    <x v="0"/>
    <x v="0"/>
    <d v="2023-11-28T00:00:00"/>
    <m/>
    <s v="Bengaluru"/>
    <s v="Karnataka"/>
    <n v="0"/>
    <s v="Bengaluru"/>
    <n v="8291"/>
  </r>
  <r>
    <x v="2162"/>
    <x v="24"/>
    <x v="0"/>
    <s v="Research &amp; Development"/>
    <x v="10"/>
    <x v="1"/>
    <x v="2"/>
    <x v="3"/>
    <n v="11654"/>
    <n v="117"/>
    <x v="1"/>
    <x v="3"/>
    <x v="1"/>
    <x v="2"/>
    <x v="9"/>
    <x v="3"/>
    <x v="1"/>
    <x v="3"/>
    <x v="0"/>
    <x v="2"/>
    <x v="0"/>
    <x v="2"/>
    <x v="12"/>
    <x v="2"/>
    <x v="2"/>
    <x v="1"/>
    <d v="2019-07-20T00:00:00"/>
    <d v="2025-01-07T00:00:00"/>
    <s v="Bengaluru"/>
    <s v="Karnataka"/>
    <n v="0"/>
    <s v="Bengaluru"/>
    <n v="11654"/>
  </r>
  <r>
    <x v="2163"/>
    <x v="8"/>
    <x v="0"/>
    <s v="Research &amp; Development"/>
    <x v="9"/>
    <x v="3"/>
    <x v="2"/>
    <x v="0"/>
    <n v="8367"/>
    <n v="33"/>
    <x v="1"/>
    <x v="1"/>
    <x v="1"/>
    <x v="2"/>
    <x v="6"/>
    <x v="0"/>
    <x v="6"/>
    <x v="1"/>
    <x v="2"/>
    <x v="2"/>
    <x v="0"/>
    <x v="1"/>
    <x v="18"/>
    <x v="1"/>
    <x v="3"/>
    <x v="0"/>
    <d v="2020-03-05T00:00:00"/>
    <m/>
    <s v="Coimbatore"/>
    <s v="Tamil Nadu"/>
    <n v="0"/>
    <s v="Coimbatore"/>
    <n v="8367"/>
  </r>
  <r>
    <x v="2164"/>
    <x v="14"/>
    <x v="0"/>
    <s v="Operations"/>
    <x v="5"/>
    <x v="0"/>
    <x v="0"/>
    <x v="2"/>
    <n v="7494"/>
    <n v="110"/>
    <x v="1"/>
    <x v="1"/>
    <x v="1"/>
    <x v="2"/>
    <x v="3"/>
    <x v="0"/>
    <x v="4"/>
    <x v="5"/>
    <x v="10"/>
    <x v="5"/>
    <x v="0"/>
    <x v="0"/>
    <x v="25"/>
    <x v="1"/>
    <x v="0"/>
    <x v="0"/>
    <d v="2017-10-15T00:00:00"/>
    <m/>
    <s v="Kolkata"/>
    <s v="West Bengal"/>
    <n v="0"/>
    <s v="Kolkata"/>
    <n v="7494"/>
  </r>
  <r>
    <x v="2165"/>
    <x v="13"/>
    <x v="1"/>
    <s v="Research &amp; Development"/>
    <x v="1"/>
    <x v="0"/>
    <x v="4"/>
    <x v="0"/>
    <n v="7750"/>
    <n v="61"/>
    <x v="0"/>
    <x v="2"/>
    <x v="1"/>
    <x v="3"/>
    <x v="9"/>
    <x v="2"/>
    <x v="1"/>
    <x v="0"/>
    <x v="8"/>
    <x v="3"/>
    <x v="0"/>
    <x v="1"/>
    <x v="28"/>
    <x v="2"/>
    <x v="1"/>
    <x v="0"/>
    <d v="2020-03-08T00:00:00"/>
    <m/>
    <s v="Ahmedabad"/>
    <s v="Gujarat"/>
    <n v="0"/>
    <s v="Ahmedabad"/>
    <n v="7750"/>
  </r>
  <r>
    <x v="2166"/>
    <x v="17"/>
    <x v="1"/>
    <s v="Operations"/>
    <x v="5"/>
    <x v="2"/>
    <x v="5"/>
    <x v="0"/>
    <n v="10568"/>
    <n v="86"/>
    <x v="0"/>
    <x v="2"/>
    <x v="3"/>
    <x v="1"/>
    <x v="10"/>
    <x v="6"/>
    <x v="5"/>
    <x v="5"/>
    <x v="33"/>
    <x v="3"/>
    <x v="0"/>
    <x v="0"/>
    <x v="3"/>
    <x v="2"/>
    <x v="2"/>
    <x v="0"/>
    <d v="2018-09-24T00:00:00"/>
    <m/>
    <s v="Kochi"/>
    <s v="Kerala"/>
    <n v="0"/>
    <s v="Kochi"/>
    <n v="10568"/>
  </r>
  <r>
    <x v="2167"/>
    <x v="28"/>
    <x v="1"/>
    <s v="Research &amp; Development"/>
    <x v="9"/>
    <x v="0"/>
    <x v="1"/>
    <x v="4"/>
    <n v="12137"/>
    <n v="87"/>
    <x v="0"/>
    <x v="3"/>
    <x v="1"/>
    <x v="3"/>
    <x v="8"/>
    <x v="3"/>
    <x v="2"/>
    <x v="2"/>
    <x v="6"/>
    <x v="4"/>
    <x v="0"/>
    <x v="0"/>
    <x v="27"/>
    <x v="2"/>
    <x v="0"/>
    <x v="0"/>
    <d v="2017-01-17T00:00:00"/>
    <m/>
    <s v="Bengaluru"/>
    <s v="Karnataka"/>
    <n v="0"/>
    <s v="Bengaluru"/>
    <n v="12137"/>
  </r>
  <r>
    <x v="2168"/>
    <x v="22"/>
    <x v="0"/>
    <s v="Research &amp; Development"/>
    <x v="10"/>
    <x v="0"/>
    <x v="3"/>
    <x v="1"/>
    <n v="7907"/>
    <n v="50"/>
    <x v="1"/>
    <x v="2"/>
    <x v="1"/>
    <x v="3"/>
    <x v="2"/>
    <x v="2"/>
    <x v="2"/>
    <x v="0"/>
    <x v="5"/>
    <x v="5"/>
    <x v="0"/>
    <x v="0"/>
    <x v="3"/>
    <x v="1"/>
    <x v="1"/>
    <x v="1"/>
    <d v="2025-12-02T00:00:00"/>
    <d v="2026-04-22T00:00:00"/>
    <s v="Chennai"/>
    <s v="Tamil Nadu"/>
    <n v="0"/>
    <s v="Chennai"/>
    <n v="7907"/>
  </r>
  <r>
    <x v="2169"/>
    <x v="28"/>
    <x v="0"/>
    <s v="Research &amp; Development"/>
    <x v="10"/>
    <x v="0"/>
    <x v="2"/>
    <x v="1"/>
    <n v="7426"/>
    <n v="54"/>
    <x v="0"/>
    <x v="3"/>
    <x v="1"/>
    <x v="3"/>
    <x v="6"/>
    <x v="3"/>
    <x v="5"/>
    <x v="4"/>
    <x v="15"/>
    <x v="5"/>
    <x v="0"/>
    <x v="0"/>
    <x v="20"/>
    <x v="2"/>
    <x v="0"/>
    <x v="0"/>
    <d v="2017-07-27T00:00:00"/>
    <m/>
    <s v="Hyderabad"/>
    <s v="Telangana"/>
    <n v="0"/>
    <s v="Hyderabad"/>
    <n v="7426"/>
  </r>
  <r>
    <x v="2170"/>
    <x v="0"/>
    <x v="1"/>
    <s v="Research &amp; Development"/>
    <x v="1"/>
    <x v="2"/>
    <x v="4"/>
    <x v="0"/>
    <n v="9257"/>
    <n v="37"/>
    <x v="0"/>
    <x v="3"/>
    <x v="3"/>
    <x v="0"/>
    <x v="0"/>
    <x v="5"/>
    <x v="6"/>
    <x v="0"/>
    <x v="0"/>
    <x v="0"/>
    <x v="0"/>
    <x v="1"/>
    <x v="11"/>
    <x v="2"/>
    <x v="2"/>
    <x v="0"/>
    <d v="2017-01-24T00:00:00"/>
    <m/>
    <s v="Kochi"/>
    <s v="Kerala"/>
    <n v="0"/>
    <s v="Kochi"/>
    <n v="9257"/>
  </r>
  <r>
    <x v="2171"/>
    <x v="17"/>
    <x v="1"/>
    <s v="Research &amp; Development"/>
    <x v="1"/>
    <x v="0"/>
    <x v="5"/>
    <x v="2"/>
    <n v="6998"/>
    <n v="44"/>
    <x v="0"/>
    <x v="2"/>
    <x v="0"/>
    <x v="3"/>
    <x v="2"/>
    <x v="2"/>
    <x v="2"/>
    <x v="0"/>
    <x v="4"/>
    <x v="1"/>
    <x v="0"/>
    <x v="0"/>
    <x v="14"/>
    <x v="1"/>
    <x v="1"/>
    <x v="0"/>
    <d v="2023-10-14T00:00:00"/>
    <m/>
    <s v="Bengaluru"/>
    <s v="Karnataka"/>
    <n v="0"/>
    <s v="Bengaluru"/>
    <n v="6998"/>
  </r>
  <r>
    <x v="2172"/>
    <x v="35"/>
    <x v="1"/>
    <s v="Research &amp; Development"/>
    <x v="9"/>
    <x v="0"/>
    <x v="6"/>
    <x v="0"/>
    <n v="7779"/>
    <n v="30"/>
    <x v="0"/>
    <x v="3"/>
    <x v="3"/>
    <x v="1"/>
    <x v="2"/>
    <x v="2"/>
    <x v="2"/>
    <x v="0"/>
    <x v="7"/>
    <x v="4"/>
    <x v="0"/>
    <x v="0"/>
    <x v="9"/>
    <x v="0"/>
    <x v="0"/>
    <x v="0"/>
    <d v="2016-09-23T00:00:00"/>
    <m/>
    <s v="Pune"/>
    <s v="Maharashtra"/>
    <n v="0"/>
    <s v="Pune"/>
    <n v="7779"/>
  </r>
  <r>
    <x v="2173"/>
    <x v="27"/>
    <x v="0"/>
    <s v="Sales"/>
    <x v="4"/>
    <x v="3"/>
    <x v="2"/>
    <x v="1"/>
    <n v="7584"/>
    <n v="30"/>
    <x v="0"/>
    <x v="0"/>
    <x v="0"/>
    <x v="0"/>
    <x v="7"/>
    <x v="2"/>
    <x v="1"/>
    <x v="0"/>
    <x v="0"/>
    <x v="3"/>
    <x v="0"/>
    <x v="0"/>
    <x v="3"/>
    <x v="1"/>
    <x v="1"/>
    <x v="0"/>
    <d v="2015-02-11T00:00:00"/>
    <m/>
    <s v="Pune"/>
    <s v="Maharashtra"/>
    <n v="0"/>
    <s v="Pune"/>
    <n v="7584"/>
  </r>
  <r>
    <x v="2174"/>
    <x v="36"/>
    <x v="0"/>
    <s v="Research &amp; Development"/>
    <x v="9"/>
    <x v="0"/>
    <x v="3"/>
    <x v="2"/>
    <n v="5964"/>
    <n v="64"/>
    <x v="0"/>
    <x v="2"/>
    <x v="3"/>
    <x v="3"/>
    <x v="2"/>
    <x v="2"/>
    <x v="2"/>
    <x v="0"/>
    <x v="17"/>
    <x v="3"/>
    <x v="1"/>
    <x v="0"/>
    <x v="19"/>
    <x v="0"/>
    <x v="3"/>
    <x v="0"/>
    <d v="2021-06-13T00:00:00"/>
    <m/>
    <s v="Bengaluru"/>
    <s v="Karnataka"/>
    <n v="0"/>
    <s v="Bengaluru"/>
    <n v="5964"/>
  </r>
  <r>
    <x v="2175"/>
    <x v="20"/>
    <x v="1"/>
    <s v="Human Resources"/>
    <x v="13"/>
    <x v="1"/>
    <x v="3"/>
    <x v="2"/>
    <n v="4024"/>
    <n v="104"/>
    <x v="0"/>
    <x v="2"/>
    <x v="0"/>
    <x v="0"/>
    <x v="6"/>
    <x v="1"/>
    <x v="6"/>
    <x v="0"/>
    <x v="28"/>
    <x v="3"/>
    <x v="1"/>
    <x v="0"/>
    <x v="22"/>
    <x v="0"/>
    <x v="3"/>
    <x v="1"/>
    <d v="2018-07-04T00:00:00"/>
    <d v="2023-07-09T00:00:00"/>
    <s v="Delhi"/>
    <s v="Delhi"/>
    <n v="0"/>
    <s v="Delhi"/>
    <n v="4024"/>
  </r>
  <r>
    <x v="2176"/>
    <x v="27"/>
    <x v="1"/>
    <s v="Research &amp; Development"/>
    <x v="9"/>
    <x v="1"/>
    <x v="5"/>
    <x v="0"/>
    <n v="8641"/>
    <n v="62"/>
    <x v="0"/>
    <x v="2"/>
    <x v="2"/>
    <x v="3"/>
    <x v="3"/>
    <x v="6"/>
    <x v="2"/>
    <x v="7"/>
    <x v="15"/>
    <x v="6"/>
    <x v="0"/>
    <x v="2"/>
    <x v="10"/>
    <x v="1"/>
    <x v="0"/>
    <x v="0"/>
    <d v="2022-08-23T00:00:00"/>
    <m/>
    <s v="Hyderabad"/>
    <s v="Telangana"/>
    <n v="0"/>
    <s v="Hyderabad"/>
    <n v="8641"/>
  </r>
  <r>
    <x v="2177"/>
    <x v="31"/>
    <x v="0"/>
    <s v="IT"/>
    <x v="6"/>
    <x v="0"/>
    <x v="0"/>
    <x v="2"/>
    <n v="6420"/>
    <n v="94"/>
    <x v="0"/>
    <x v="2"/>
    <x v="0"/>
    <x v="0"/>
    <x v="1"/>
    <x v="2"/>
    <x v="3"/>
    <x v="0"/>
    <x v="15"/>
    <x v="0"/>
    <x v="0"/>
    <x v="0"/>
    <x v="17"/>
    <x v="2"/>
    <x v="3"/>
    <x v="0"/>
    <d v="2018-07-11T00:00:00"/>
    <m/>
    <s v="Bengaluru"/>
    <s v="Karnataka"/>
    <n v="0"/>
    <s v="Bengaluru"/>
    <n v="6420"/>
  </r>
  <r>
    <x v="2178"/>
    <x v="25"/>
    <x v="0"/>
    <s v="Research &amp; Development"/>
    <x v="1"/>
    <x v="3"/>
    <x v="4"/>
    <x v="0"/>
    <n v="10305"/>
    <n v="56"/>
    <x v="0"/>
    <x v="0"/>
    <x v="3"/>
    <x v="2"/>
    <x v="6"/>
    <x v="7"/>
    <x v="7"/>
    <x v="4"/>
    <x v="5"/>
    <x v="0"/>
    <x v="0"/>
    <x v="0"/>
    <x v="5"/>
    <x v="2"/>
    <x v="3"/>
    <x v="0"/>
    <d v="2016-01-12T00:00:00"/>
    <m/>
    <s v="Mumbai"/>
    <s v="Maharashtra"/>
    <n v="0"/>
    <s v="Mumbai"/>
    <n v="10305"/>
  </r>
  <r>
    <x v="2179"/>
    <x v="5"/>
    <x v="0"/>
    <s v="Operations"/>
    <x v="5"/>
    <x v="0"/>
    <x v="5"/>
    <x v="0"/>
    <n v="9656"/>
    <n v="86"/>
    <x v="1"/>
    <x v="3"/>
    <x v="1"/>
    <x v="2"/>
    <x v="14"/>
    <x v="4"/>
    <x v="3"/>
    <x v="5"/>
    <x v="19"/>
    <x v="4"/>
    <x v="0"/>
    <x v="1"/>
    <x v="9"/>
    <x v="2"/>
    <x v="3"/>
    <x v="0"/>
    <d v="2017-12-24T00:00:00"/>
    <m/>
    <s v="Mumbai"/>
    <s v="Maharashtra"/>
    <n v="0"/>
    <s v="Mumbai"/>
    <n v="9656"/>
  </r>
  <r>
    <x v="2180"/>
    <x v="9"/>
    <x v="0"/>
    <s v="IT"/>
    <x v="0"/>
    <x v="1"/>
    <x v="1"/>
    <x v="0"/>
    <n v="10000"/>
    <n v="74"/>
    <x v="0"/>
    <x v="0"/>
    <x v="1"/>
    <x v="3"/>
    <x v="6"/>
    <x v="5"/>
    <x v="5"/>
    <x v="5"/>
    <x v="9"/>
    <x v="0"/>
    <x v="0"/>
    <x v="0"/>
    <x v="20"/>
    <x v="1"/>
    <x v="3"/>
    <x v="0"/>
    <d v="2019-05-26T00:00:00"/>
    <m/>
    <s v="Hyderabad"/>
    <s v="Telangana"/>
    <n v="0"/>
    <s v="Hyderabad"/>
    <n v="10000"/>
  </r>
  <r>
    <x v="2181"/>
    <x v="0"/>
    <x v="1"/>
    <s v="Operations"/>
    <x v="5"/>
    <x v="2"/>
    <x v="2"/>
    <x v="1"/>
    <n v="6620"/>
    <n v="94"/>
    <x v="0"/>
    <x v="1"/>
    <x v="0"/>
    <x v="0"/>
    <x v="12"/>
    <x v="3"/>
    <x v="3"/>
    <x v="1"/>
    <x v="24"/>
    <x v="2"/>
    <x v="0"/>
    <x v="1"/>
    <x v="17"/>
    <x v="0"/>
    <x v="1"/>
    <x v="0"/>
    <d v="2018-06-02T00:00:00"/>
    <m/>
    <s v="Chennai"/>
    <s v="Tamil Nadu"/>
    <n v="0"/>
    <s v="Chennai"/>
    <n v="6620"/>
  </r>
  <r>
    <x v="2182"/>
    <x v="5"/>
    <x v="0"/>
    <s v="IT"/>
    <x v="7"/>
    <x v="0"/>
    <x v="2"/>
    <x v="2"/>
    <n v="5453"/>
    <n v="89"/>
    <x v="0"/>
    <x v="2"/>
    <x v="2"/>
    <x v="3"/>
    <x v="0"/>
    <x v="0"/>
    <x v="5"/>
    <x v="1"/>
    <x v="6"/>
    <x v="4"/>
    <x v="0"/>
    <x v="0"/>
    <x v="16"/>
    <x v="2"/>
    <x v="1"/>
    <x v="0"/>
    <d v="2021-07-25T00:00:00"/>
    <m/>
    <s v="Chennai"/>
    <s v="Tamil Nadu"/>
    <n v="0"/>
    <s v="Chennai"/>
    <n v="5453"/>
  </r>
  <r>
    <x v="2183"/>
    <x v="6"/>
    <x v="0"/>
    <s v="Sales"/>
    <x v="13"/>
    <x v="0"/>
    <x v="5"/>
    <x v="0"/>
    <n v="9327"/>
    <n v="104"/>
    <x v="0"/>
    <x v="2"/>
    <x v="2"/>
    <x v="0"/>
    <x v="8"/>
    <x v="1"/>
    <x v="2"/>
    <x v="2"/>
    <x v="19"/>
    <x v="5"/>
    <x v="1"/>
    <x v="1"/>
    <x v="24"/>
    <x v="1"/>
    <x v="0"/>
    <x v="0"/>
    <d v="2016-05-07T00:00:00"/>
    <m/>
    <s v="Ahmedabad"/>
    <s v="Gujarat"/>
    <n v="0"/>
    <s v="Ahmedabad"/>
    <n v="9327"/>
  </r>
  <r>
    <x v="2184"/>
    <x v="20"/>
    <x v="0"/>
    <s v="Human Resources"/>
    <x v="13"/>
    <x v="2"/>
    <x v="0"/>
    <x v="2"/>
    <n v="4892"/>
    <n v="77"/>
    <x v="0"/>
    <x v="1"/>
    <x v="0"/>
    <x v="0"/>
    <x v="6"/>
    <x v="3"/>
    <x v="2"/>
    <x v="5"/>
    <x v="17"/>
    <x v="0"/>
    <x v="0"/>
    <x v="0"/>
    <x v="5"/>
    <x v="0"/>
    <x v="0"/>
    <x v="0"/>
    <d v="2022-02-25T00:00:00"/>
    <m/>
    <s v="Ahmedabad"/>
    <s v="Gujarat"/>
    <n v="0"/>
    <s v="Ahmedabad"/>
    <n v="4892"/>
  </r>
  <r>
    <x v="2185"/>
    <x v="14"/>
    <x v="1"/>
    <s v="Sales"/>
    <x v="13"/>
    <x v="1"/>
    <x v="2"/>
    <x v="1"/>
    <n v="8871"/>
    <n v="50"/>
    <x v="0"/>
    <x v="2"/>
    <x v="0"/>
    <x v="1"/>
    <x v="1"/>
    <x v="1"/>
    <x v="3"/>
    <x v="2"/>
    <x v="0"/>
    <x v="6"/>
    <x v="1"/>
    <x v="0"/>
    <x v="0"/>
    <x v="1"/>
    <x v="0"/>
    <x v="0"/>
    <d v="2016-10-31T00:00:00"/>
    <m/>
    <s v="Coimbatore"/>
    <s v="Tamil Nadu"/>
    <n v="0"/>
    <s v="Coimbatore"/>
    <n v="8871"/>
  </r>
  <r>
    <x v="2186"/>
    <x v="27"/>
    <x v="0"/>
    <s v="IT"/>
    <x v="0"/>
    <x v="3"/>
    <x v="2"/>
    <x v="3"/>
    <n v="9679"/>
    <n v="32"/>
    <x v="0"/>
    <x v="1"/>
    <x v="1"/>
    <x v="1"/>
    <x v="6"/>
    <x v="2"/>
    <x v="3"/>
    <x v="6"/>
    <x v="2"/>
    <x v="4"/>
    <x v="1"/>
    <x v="1"/>
    <x v="2"/>
    <x v="0"/>
    <x v="1"/>
    <x v="0"/>
    <d v="2021-08-15T00:00:00"/>
    <m/>
    <s v="Hyderabad"/>
    <s v="Telangana"/>
    <n v="0"/>
    <s v="Hyderabad"/>
    <n v="9679"/>
  </r>
  <r>
    <x v="2187"/>
    <x v="1"/>
    <x v="0"/>
    <s v="Human Resources"/>
    <x v="12"/>
    <x v="1"/>
    <x v="5"/>
    <x v="1"/>
    <n v="5325"/>
    <n v="100"/>
    <x v="0"/>
    <x v="2"/>
    <x v="3"/>
    <x v="3"/>
    <x v="4"/>
    <x v="6"/>
    <x v="3"/>
    <x v="3"/>
    <x v="27"/>
    <x v="1"/>
    <x v="0"/>
    <x v="0"/>
    <x v="27"/>
    <x v="0"/>
    <x v="2"/>
    <x v="0"/>
    <d v="2021-02-16T00:00:00"/>
    <m/>
    <s v="Coimbatore"/>
    <s v="Tamil Nadu"/>
    <n v="0"/>
    <s v="Coimbatore"/>
    <n v="5325"/>
  </r>
  <r>
    <x v="2188"/>
    <x v="33"/>
    <x v="1"/>
    <s v="Research &amp; Development"/>
    <x v="9"/>
    <x v="1"/>
    <x v="1"/>
    <x v="1"/>
    <n v="7151"/>
    <n v="44"/>
    <x v="1"/>
    <x v="2"/>
    <x v="0"/>
    <x v="1"/>
    <x v="7"/>
    <x v="5"/>
    <x v="5"/>
    <x v="4"/>
    <x v="26"/>
    <x v="5"/>
    <x v="0"/>
    <x v="0"/>
    <x v="16"/>
    <x v="2"/>
    <x v="0"/>
    <x v="0"/>
    <d v="2016-10-16T00:00:00"/>
    <m/>
    <s v="Kolkata"/>
    <s v="West Bengal"/>
    <n v="0"/>
    <s v="Kolkata"/>
    <n v="7151"/>
  </r>
  <r>
    <x v="2189"/>
    <x v="27"/>
    <x v="1"/>
    <s v="Operations"/>
    <x v="5"/>
    <x v="1"/>
    <x v="2"/>
    <x v="4"/>
    <n v="14272"/>
    <n v="34"/>
    <x v="1"/>
    <x v="2"/>
    <x v="2"/>
    <x v="1"/>
    <x v="2"/>
    <x v="2"/>
    <x v="2"/>
    <x v="0"/>
    <x v="24"/>
    <x v="2"/>
    <x v="1"/>
    <x v="1"/>
    <x v="12"/>
    <x v="0"/>
    <x v="2"/>
    <x v="0"/>
    <d v="2021-03-06T00:00:00"/>
    <m/>
    <s v="Ahmedabad"/>
    <s v="Gujarat"/>
    <n v="0"/>
    <s v="Ahmedabad"/>
    <n v="14272"/>
  </r>
  <r>
    <x v="2190"/>
    <x v="18"/>
    <x v="1"/>
    <s v="Sales"/>
    <x v="8"/>
    <x v="1"/>
    <x v="2"/>
    <x v="2"/>
    <n v="4542"/>
    <n v="65"/>
    <x v="0"/>
    <x v="2"/>
    <x v="3"/>
    <x v="1"/>
    <x v="0"/>
    <x v="1"/>
    <x v="3"/>
    <x v="2"/>
    <x v="9"/>
    <x v="2"/>
    <x v="0"/>
    <x v="1"/>
    <x v="1"/>
    <x v="0"/>
    <x v="0"/>
    <x v="0"/>
    <d v="2025-08-27T00:00:00"/>
    <m/>
    <s v="Kochi"/>
    <s v="Kerala"/>
    <n v="0"/>
    <s v="Kochi"/>
    <n v="4542"/>
  </r>
  <r>
    <x v="2191"/>
    <x v="19"/>
    <x v="1"/>
    <s v="Human Resources"/>
    <x v="12"/>
    <x v="1"/>
    <x v="1"/>
    <x v="2"/>
    <n v="5681"/>
    <n v="113"/>
    <x v="0"/>
    <x v="3"/>
    <x v="2"/>
    <x v="0"/>
    <x v="5"/>
    <x v="0"/>
    <x v="2"/>
    <x v="2"/>
    <x v="0"/>
    <x v="4"/>
    <x v="0"/>
    <x v="0"/>
    <x v="2"/>
    <x v="1"/>
    <x v="2"/>
    <x v="0"/>
    <d v="2025-03-24T00:00:00"/>
    <m/>
    <s v="Bengaluru"/>
    <s v="Karnataka"/>
    <n v="0"/>
    <s v="Bengaluru"/>
    <n v="5681"/>
  </r>
  <r>
    <x v="2192"/>
    <x v="29"/>
    <x v="0"/>
    <s v="IT"/>
    <x v="6"/>
    <x v="0"/>
    <x v="3"/>
    <x v="1"/>
    <n v="6432"/>
    <n v="55"/>
    <x v="0"/>
    <x v="2"/>
    <x v="3"/>
    <x v="1"/>
    <x v="2"/>
    <x v="2"/>
    <x v="2"/>
    <x v="0"/>
    <x v="19"/>
    <x v="2"/>
    <x v="0"/>
    <x v="0"/>
    <x v="13"/>
    <x v="0"/>
    <x v="1"/>
    <x v="0"/>
    <d v="2023-04-25T00:00:00"/>
    <m/>
    <s v="Mumbai"/>
    <s v="Maharashtra"/>
    <n v="0"/>
    <s v="Mumbai"/>
    <n v="6432"/>
  </r>
  <r>
    <x v="2193"/>
    <x v="33"/>
    <x v="1"/>
    <s v="Sales"/>
    <x v="4"/>
    <x v="0"/>
    <x v="3"/>
    <x v="0"/>
    <n v="9944"/>
    <n v="78"/>
    <x v="0"/>
    <x v="1"/>
    <x v="1"/>
    <x v="2"/>
    <x v="6"/>
    <x v="5"/>
    <x v="2"/>
    <x v="0"/>
    <x v="10"/>
    <x v="4"/>
    <x v="0"/>
    <x v="0"/>
    <x v="23"/>
    <x v="2"/>
    <x v="1"/>
    <x v="0"/>
    <d v="2020-11-08T00:00:00"/>
    <m/>
    <s v="Kolkata"/>
    <s v="West Bengal"/>
    <n v="0"/>
    <s v="Kolkata"/>
    <n v="9944"/>
  </r>
  <r>
    <x v="2194"/>
    <x v="26"/>
    <x v="1"/>
    <s v="Human Resources"/>
    <x v="12"/>
    <x v="0"/>
    <x v="1"/>
    <x v="3"/>
    <n v="10835"/>
    <n v="69"/>
    <x v="0"/>
    <x v="0"/>
    <x v="3"/>
    <x v="3"/>
    <x v="10"/>
    <x v="4"/>
    <x v="2"/>
    <x v="3"/>
    <x v="1"/>
    <x v="6"/>
    <x v="0"/>
    <x v="0"/>
    <x v="25"/>
    <x v="0"/>
    <x v="1"/>
    <x v="1"/>
    <d v="2023-06-27T00:00:00"/>
    <d v="2023-11-08T00:00:00"/>
    <s v="Kochi"/>
    <s v="Kerala"/>
    <n v="0"/>
    <s v="Kochi"/>
    <n v="10835"/>
  </r>
  <r>
    <x v="2195"/>
    <x v="9"/>
    <x v="0"/>
    <s v="IT"/>
    <x v="0"/>
    <x v="0"/>
    <x v="4"/>
    <x v="0"/>
    <n v="9308"/>
    <n v="97"/>
    <x v="0"/>
    <x v="1"/>
    <x v="2"/>
    <x v="2"/>
    <x v="5"/>
    <x v="6"/>
    <x v="4"/>
    <x v="5"/>
    <x v="0"/>
    <x v="6"/>
    <x v="0"/>
    <x v="1"/>
    <x v="24"/>
    <x v="2"/>
    <x v="2"/>
    <x v="0"/>
    <d v="2019-10-26T00:00:00"/>
    <m/>
    <s v="Chennai"/>
    <s v="Tamil Nadu"/>
    <n v="0"/>
    <s v="Chennai"/>
    <n v="9308"/>
  </r>
  <r>
    <x v="2196"/>
    <x v="11"/>
    <x v="1"/>
    <s v="Sales"/>
    <x v="4"/>
    <x v="2"/>
    <x v="1"/>
    <x v="4"/>
    <n v="12088"/>
    <n v="102"/>
    <x v="0"/>
    <x v="1"/>
    <x v="3"/>
    <x v="2"/>
    <x v="9"/>
    <x v="6"/>
    <x v="1"/>
    <x v="1"/>
    <x v="13"/>
    <x v="1"/>
    <x v="0"/>
    <x v="0"/>
    <x v="23"/>
    <x v="0"/>
    <x v="3"/>
    <x v="0"/>
    <d v="2018-05-29T00:00:00"/>
    <m/>
    <s v="Ahmedabad"/>
    <s v="Gujarat"/>
    <n v="0"/>
    <s v="Ahmedabad"/>
    <n v="12088"/>
  </r>
  <r>
    <x v="2197"/>
    <x v="27"/>
    <x v="0"/>
    <s v="Research &amp; Development"/>
    <x v="1"/>
    <x v="1"/>
    <x v="5"/>
    <x v="2"/>
    <n v="4402"/>
    <n v="71"/>
    <x v="0"/>
    <x v="2"/>
    <x v="2"/>
    <x v="3"/>
    <x v="5"/>
    <x v="2"/>
    <x v="1"/>
    <x v="7"/>
    <x v="15"/>
    <x v="1"/>
    <x v="0"/>
    <x v="2"/>
    <x v="26"/>
    <x v="0"/>
    <x v="1"/>
    <x v="0"/>
    <d v="2016-01-18T00:00:00"/>
    <m/>
    <s v="Mumbai"/>
    <s v="Maharashtra"/>
    <n v="0"/>
    <s v="Mumbai"/>
    <n v="4402"/>
  </r>
  <r>
    <x v="2198"/>
    <x v="15"/>
    <x v="0"/>
    <s v="Research &amp; Development"/>
    <x v="10"/>
    <x v="1"/>
    <x v="4"/>
    <x v="0"/>
    <n v="9005"/>
    <n v="66"/>
    <x v="0"/>
    <x v="1"/>
    <x v="0"/>
    <x v="3"/>
    <x v="8"/>
    <x v="5"/>
    <x v="2"/>
    <x v="4"/>
    <x v="4"/>
    <x v="2"/>
    <x v="1"/>
    <x v="2"/>
    <x v="19"/>
    <x v="2"/>
    <x v="3"/>
    <x v="0"/>
    <d v="2020-04-30T00:00:00"/>
    <m/>
    <s v="Bengaluru"/>
    <s v="Karnataka"/>
    <n v="0"/>
    <s v="Bengaluru"/>
    <n v="9005"/>
  </r>
  <r>
    <x v="2199"/>
    <x v="3"/>
    <x v="0"/>
    <s v="Finance"/>
    <x v="3"/>
    <x v="2"/>
    <x v="2"/>
    <x v="2"/>
    <n v="5722"/>
    <n v="63"/>
    <x v="1"/>
    <x v="0"/>
    <x v="0"/>
    <x v="2"/>
    <x v="10"/>
    <x v="1"/>
    <x v="3"/>
    <x v="6"/>
    <x v="9"/>
    <x v="0"/>
    <x v="0"/>
    <x v="0"/>
    <x v="17"/>
    <x v="0"/>
    <x v="3"/>
    <x v="0"/>
    <d v="2023-02-05T00:00:00"/>
    <m/>
    <s v="Chennai"/>
    <s v="Tamil Nadu"/>
    <n v="0"/>
    <s v="Chennai"/>
    <n v="5722"/>
  </r>
  <r>
    <x v="2200"/>
    <x v="21"/>
    <x v="0"/>
    <s v="Sales"/>
    <x v="4"/>
    <x v="0"/>
    <x v="0"/>
    <x v="3"/>
    <n v="11252"/>
    <n v="92"/>
    <x v="0"/>
    <x v="1"/>
    <x v="2"/>
    <x v="1"/>
    <x v="4"/>
    <x v="6"/>
    <x v="2"/>
    <x v="3"/>
    <x v="5"/>
    <x v="1"/>
    <x v="1"/>
    <x v="2"/>
    <x v="18"/>
    <x v="0"/>
    <x v="1"/>
    <x v="0"/>
    <d v="2024-06-15T00:00:00"/>
    <m/>
    <s v="Mumbai"/>
    <s v="Maharashtra"/>
    <n v="0"/>
    <s v="Mumbai"/>
    <n v="11252"/>
  </r>
  <r>
    <x v="2201"/>
    <x v="24"/>
    <x v="1"/>
    <s v="Operations"/>
    <x v="5"/>
    <x v="1"/>
    <x v="3"/>
    <x v="3"/>
    <n v="11744"/>
    <n v="92"/>
    <x v="1"/>
    <x v="2"/>
    <x v="1"/>
    <x v="3"/>
    <x v="2"/>
    <x v="2"/>
    <x v="2"/>
    <x v="0"/>
    <x v="29"/>
    <x v="6"/>
    <x v="1"/>
    <x v="0"/>
    <x v="2"/>
    <x v="0"/>
    <x v="2"/>
    <x v="0"/>
    <d v="2019-11-28T00:00:00"/>
    <m/>
    <s v="Kolkata"/>
    <s v="West Bengal"/>
    <n v="0"/>
    <s v="Kolkata"/>
    <n v="11744"/>
  </r>
  <r>
    <x v="2202"/>
    <x v="9"/>
    <x v="0"/>
    <s v="Operations"/>
    <x v="2"/>
    <x v="0"/>
    <x v="5"/>
    <x v="1"/>
    <n v="8077"/>
    <n v="49"/>
    <x v="1"/>
    <x v="0"/>
    <x v="2"/>
    <x v="3"/>
    <x v="9"/>
    <x v="3"/>
    <x v="1"/>
    <x v="1"/>
    <x v="1"/>
    <x v="5"/>
    <x v="0"/>
    <x v="0"/>
    <x v="25"/>
    <x v="0"/>
    <x v="0"/>
    <x v="0"/>
    <d v="2022-08-11T00:00:00"/>
    <m/>
    <s v="Coimbatore"/>
    <s v="Tamil Nadu"/>
    <n v="0"/>
    <s v="Coimbatore"/>
    <n v="8077"/>
  </r>
  <r>
    <x v="2203"/>
    <x v="36"/>
    <x v="1"/>
    <s v="Sales"/>
    <x v="4"/>
    <x v="1"/>
    <x v="4"/>
    <x v="0"/>
    <n v="7834"/>
    <n v="56"/>
    <x v="0"/>
    <x v="2"/>
    <x v="3"/>
    <x v="0"/>
    <x v="2"/>
    <x v="2"/>
    <x v="2"/>
    <x v="0"/>
    <x v="7"/>
    <x v="4"/>
    <x v="0"/>
    <x v="0"/>
    <x v="27"/>
    <x v="0"/>
    <x v="3"/>
    <x v="0"/>
    <d v="2023-05-09T00:00:00"/>
    <m/>
    <s v="Mumbai"/>
    <s v="Maharashtra"/>
    <n v="0"/>
    <s v="Mumbai"/>
    <n v="7834"/>
  </r>
  <r>
    <x v="2204"/>
    <x v="20"/>
    <x v="0"/>
    <s v="Research &amp; Development"/>
    <x v="10"/>
    <x v="1"/>
    <x v="0"/>
    <x v="0"/>
    <n v="9458"/>
    <n v="93"/>
    <x v="0"/>
    <x v="2"/>
    <x v="0"/>
    <x v="1"/>
    <x v="1"/>
    <x v="5"/>
    <x v="2"/>
    <x v="4"/>
    <x v="14"/>
    <x v="2"/>
    <x v="0"/>
    <x v="0"/>
    <x v="22"/>
    <x v="0"/>
    <x v="2"/>
    <x v="0"/>
    <d v="2017-08-23T00:00:00"/>
    <m/>
    <s v="Delhi"/>
    <s v="Delhi"/>
    <n v="0"/>
    <s v="Delhi"/>
    <n v="9458"/>
  </r>
  <r>
    <x v="2205"/>
    <x v="16"/>
    <x v="0"/>
    <s v="Human Resources"/>
    <x v="13"/>
    <x v="1"/>
    <x v="2"/>
    <x v="2"/>
    <n v="6426"/>
    <n v="81"/>
    <x v="0"/>
    <x v="2"/>
    <x v="3"/>
    <x v="1"/>
    <x v="3"/>
    <x v="2"/>
    <x v="2"/>
    <x v="4"/>
    <x v="31"/>
    <x v="3"/>
    <x v="0"/>
    <x v="0"/>
    <x v="23"/>
    <x v="1"/>
    <x v="2"/>
    <x v="0"/>
    <d v="2017-02-16T00:00:00"/>
    <m/>
    <s v="Hyderabad"/>
    <s v="Telangana"/>
    <n v="0"/>
    <s v="Hyderabad"/>
    <n v="6426"/>
  </r>
  <r>
    <x v="2206"/>
    <x v="3"/>
    <x v="0"/>
    <s v="Finance"/>
    <x v="14"/>
    <x v="1"/>
    <x v="3"/>
    <x v="0"/>
    <n v="10222"/>
    <n v="94"/>
    <x v="0"/>
    <x v="2"/>
    <x v="3"/>
    <x v="0"/>
    <x v="5"/>
    <x v="5"/>
    <x v="3"/>
    <x v="5"/>
    <x v="28"/>
    <x v="1"/>
    <x v="1"/>
    <x v="0"/>
    <x v="16"/>
    <x v="2"/>
    <x v="3"/>
    <x v="0"/>
    <d v="2021-03-10T00:00:00"/>
    <m/>
    <s v="Chennai"/>
    <s v="Tamil Nadu"/>
    <n v="0"/>
    <s v="Chennai"/>
    <n v="10222"/>
  </r>
  <r>
    <x v="2207"/>
    <x v="33"/>
    <x v="0"/>
    <s v="Research &amp; Development"/>
    <x v="9"/>
    <x v="0"/>
    <x v="5"/>
    <x v="4"/>
    <n v="15611"/>
    <n v="25"/>
    <x v="0"/>
    <x v="1"/>
    <x v="1"/>
    <x v="2"/>
    <x v="1"/>
    <x v="2"/>
    <x v="5"/>
    <x v="2"/>
    <x v="5"/>
    <x v="0"/>
    <x v="0"/>
    <x v="2"/>
    <x v="3"/>
    <x v="0"/>
    <x v="0"/>
    <x v="0"/>
    <d v="2021-10-07T00:00:00"/>
    <m/>
    <s v="Mumbai"/>
    <s v="Maharashtra"/>
    <n v="0"/>
    <s v="Mumbai"/>
    <n v="15611"/>
  </r>
  <r>
    <x v="2208"/>
    <x v="24"/>
    <x v="1"/>
    <s v="Sales"/>
    <x v="8"/>
    <x v="0"/>
    <x v="3"/>
    <x v="1"/>
    <n v="6571"/>
    <n v="109"/>
    <x v="0"/>
    <x v="3"/>
    <x v="0"/>
    <x v="3"/>
    <x v="7"/>
    <x v="2"/>
    <x v="3"/>
    <x v="4"/>
    <x v="2"/>
    <x v="5"/>
    <x v="1"/>
    <x v="0"/>
    <x v="1"/>
    <x v="0"/>
    <x v="0"/>
    <x v="0"/>
    <d v="2015-07-07T00:00:00"/>
    <m/>
    <s v="Bengaluru"/>
    <s v="Karnataka"/>
    <n v="0"/>
    <s v="Bengaluru"/>
    <n v="6571"/>
  </r>
  <r>
    <x v="2209"/>
    <x v="24"/>
    <x v="1"/>
    <s v="Sales"/>
    <x v="13"/>
    <x v="1"/>
    <x v="2"/>
    <x v="2"/>
    <n v="6448"/>
    <n v="104"/>
    <x v="0"/>
    <x v="1"/>
    <x v="2"/>
    <x v="1"/>
    <x v="2"/>
    <x v="2"/>
    <x v="2"/>
    <x v="0"/>
    <x v="19"/>
    <x v="2"/>
    <x v="0"/>
    <x v="1"/>
    <x v="18"/>
    <x v="1"/>
    <x v="3"/>
    <x v="0"/>
    <d v="2022-12-19T00:00:00"/>
    <m/>
    <s v="Kolkata"/>
    <s v="West Bengal"/>
    <n v="0"/>
    <s v="Kolkata"/>
    <n v="6448"/>
  </r>
  <r>
    <x v="2210"/>
    <x v="0"/>
    <x v="0"/>
    <s v="Operations"/>
    <x v="11"/>
    <x v="0"/>
    <x v="1"/>
    <x v="4"/>
    <n v="13909"/>
    <n v="109"/>
    <x v="0"/>
    <x v="1"/>
    <x v="2"/>
    <x v="0"/>
    <x v="2"/>
    <x v="2"/>
    <x v="2"/>
    <x v="0"/>
    <x v="9"/>
    <x v="1"/>
    <x v="1"/>
    <x v="0"/>
    <x v="23"/>
    <x v="0"/>
    <x v="1"/>
    <x v="0"/>
    <d v="2020-04-18T00:00:00"/>
    <m/>
    <s v="Hyderabad"/>
    <s v="Telangana"/>
    <n v="0"/>
    <s v="Hyderabad"/>
    <n v="13909"/>
  </r>
  <r>
    <x v="2211"/>
    <x v="27"/>
    <x v="1"/>
    <s v="Research &amp; Development"/>
    <x v="9"/>
    <x v="0"/>
    <x v="5"/>
    <x v="1"/>
    <n v="6736"/>
    <n v="40"/>
    <x v="0"/>
    <x v="1"/>
    <x v="2"/>
    <x v="3"/>
    <x v="2"/>
    <x v="2"/>
    <x v="2"/>
    <x v="0"/>
    <x v="28"/>
    <x v="6"/>
    <x v="0"/>
    <x v="0"/>
    <x v="22"/>
    <x v="0"/>
    <x v="0"/>
    <x v="1"/>
    <d v="2018-12-24T00:00:00"/>
    <d v="2024-07-15T00:00:00"/>
    <s v="Hyderabad"/>
    <s v="Telangana"/>
    <n v="0"/>
    <s v="Hyderabad"/>
    <n v="6736"/>
  </r>
  <r>
    <x v="2212"/>
    <x v="36"/>
    <x v="1"/>
    <s v="Operations"/>
    <x v="11"/>
    <x v="1"/>
    <x v="2"/>
    <x v="1"/>
    <n v="5992"/>
    <n v="78"/>
    <x v="1"/>
    <x v="2"/>
    <x v="1"/>
    <x v="1"/>
    <x v="2"/>
    <x v="2"/>
    <x v="2"/>
    <x v="0"/>
    <x v="7"/>
    <x v="0"/>
    <x v="0"/>
    <x v="0"/>
    <x v="5"/>
    <x v="0"/>
    <x v="0"/>
    <x v="0"/>
    <d v="2020-02-20T00:00:00"/>
    <m/>
    <s v="Mumbai"/>
    <s v="Maharashtra"/>
    <n v="0"/>
    <s v="Mumbai"/>
    <n v="5992"/>
  </r>
  <r>
    <x v="2213"/>
    <x v="36"/>
    <x v="1"/>
    <s v="Research &amp; Development"/>
    <x v="1"/>
    <x v="2"/>
    <x v="6"/>
    <x v="0"/>
    <n v="7782"/>
    <n v="83"/>
    <x v="0"/>
    <x v="0"/>
    <x v="2"/>
    <x v="3"/>
    <x v="1"/>
    <x v="1"/>
    <x v="2"/>
    <x v="0"/>
    <x v="20"/>
    <x v="4"/>
    <x v="1"/>
    <x v="1"/>
    <x v="6"/>
    <x v="0"/>
    <x v="3"/>
    <x v="0"/>
    <d v="2020-04-12T00:00:00"/>
    <m/>
    <s v="Pune"/>
    <s v="Maharashtra"/>
    <n v="0"/>
    <s v="Pune"/>
    <n v="7782"/>
  </r>
  <r>
    <x v="2214"/>
    <x v="31"/>
    <x v="0"/>
    <s v="Operations"/>
    <x v="5"/>
    <x v="1"/>
    <x v="2"/>
    <x v="0"/>
    <n v="9125"/>
    <n v="52"/>
    <x v="0"/>
    <x v="2"/>
    <x v="2"/>
    <x v="1"/>
    <x v="7"/>
    <x v="5"/>
    <x v="3"/>
    <x v="1"/>
    <x v="6"/>
    <x v="0"/>
    <x v="0"/>
    <x v="0"/>
    <x v="0"/>
    <x v="0"/>
    <x v="2"/>
    <x v="0"/>
    <d v="2022-12-04T00:00:00"/>
    <m/>
    <s v="Coimbatore"/>
    <s v="Tamil Nadu"/>
    <n v="0"/>
    <s v="Coimbatore"/>
    <n v="9125"/>
  </r>
  <r>
    <x v="2215"/>
    <x v="14"/>
    <x v="0"/>
    <s v="Sales"/>
    <x v="13"/>
    <x v="2"/>
    <x v="2"/>
    <x v="1"/>
    <n v="7344"/>
    <n v="106"/>
    <x v="0"/>
    <x v="1"/>
    <x v="1"/>
    <x v="0"/>
    <x v="9"/>
    <x v="3"/>
    <x v="1"/>
    <x v="1"/>
    <x v="18"/>
    <x v="5"/>
    <x v="0"/>
    <x v="0"/>
    <x v="7"/>
    <x v="1"/>
    <x v="1"/>
    <x v="0"/>
    <d v="2015-09-16T00:00:00"/>
    <m/>
    <s v="Chennai"/>
    <s v="Tamil Nadu"/>
    <n v="0"/>
    <s v="Chennai"/>
    <n v="7344"/>
  </r>
  <r>
    <x v="2216"/>
    <x v="27"/>
    <x v="1"/>
    <s v="Sales"/>
    <x v="4"/>
    <x v="0"/>
    <x v="2"/>
    <x v="2"/>
    <n v="5632"/>
    <n v="30"/>
    <x v="0"/>
    <x v="2"/>
    <x v="1"/>
    <x v="1"/>
    <x v="9"/>
    <x v="3"/>
    <x v="3"/>
    <x v="1"/>
    <x v="28"/>
    <x v="0"/>
    <x v="0"/>
    <x v="0"/>
    <x v="19"/>
    <x v="0"/>
    <x v="1"/>
    <x v="0"/>
    <d v="2024-04-22T00:00:00"/>
    <m/>
    <s v="Kolkata"/>
    <s v="West Bengal"/>
    <n v="0"/>
    <s v="Kolkata"/>
    <n v="5632"/>
  </r>
  <r>
    <x v="2217"/>
    <x v="0"/>
    <x v="0"/>
    <s v="Operations"/>
    <x v="11"/>
    <x v="1"/>
    <x v="5"/>
    <x v="0"/>
    <n v="9889"/>
    <n v="89"/>
    <x v="0"/>
    <x v="2"/>
    <x v="1"/>
    <x v="3"/>
    <x v="5"/>
    <x v="5"/>
    <x v="2"/>
    <x v="1"/>
    <x v="24"/>
    <x v="1"/>
    <x v="0"/>
    <x v="0"/>
    <x v="20"/>
    <x v="0"/>
    <x v="3"/>
    <x v="0"/>
    <d v="2017-12-22T00:00:00"/>
    <m/>
    <s v="Hyderabad"/>
    <s v="Telangana"/>
    <n v="0"/>
    <s v="Hyderabad"/>
    <n v="9889"/>
  </r>
  <r>
    <x v="2218"/>
    <x v="20"/>
    <x v="0"/>
    <s v="Operations"/>
    <x v="2"/>
    <x v="1"/>
    <x v="1"/>
    <x v="1"/>
    <n v="5299"/>
    <n v="79"/>
    <x v="0"/>
    <x v="0"/>
    <x v="0"/>
    <x v="0"/>
    <x v="8"/>
    <x v="2"/>
    <x v="2"/>
    <x v="4"/>
    <x v="29"/>
    <x v="5"/>
    <x v="1"/>
    <x v="1"/>
    <x v="2"/>
    <x v="1"/>
    <x v="0"/>
    <x v="0"/>
    <d v="2024-06-18T00:00:00"/>
    <m/>
    <s v="Coimbatore"/>
    <s v="Tamil Nadu"/>
    <n v="0"/>
    <s v="Coimbatore"/>
    <n v="5299"/>
  </r>
  <r>
    <x v="2219"/>
    <x v="28"/>
    <x v="1"/>
    <s v="Research &amp; Development"/>
    <x v="10"/>
    <x v="0"/>
    <x v="3"/>
    <x v="0"/>
    <n v="8863"/>
    <n v="70"/>
    <x v="0"/>
    <x v="3"/>
    <x v="2"/>
    <x v="0"/>
    <x v="5"/>
    <x v="3"/>
    <x v="7"/>
    <x v="1"/>
    <x v="29"/>
    <x v="5"/>
    <x v="0"/>
    <x v="0"/>
    <x v="20"/>
    <x v="0"/>
    <x v="1"/>
    <x v="0"/>
    <d v="2016-10-22T00:00:00"/>
    <m/>
    <s v="Ahmedabad"/>
    <s v="Gujarat"/>
    <n v="0"/>
    <s v="Ahmedabad"/>
    <n v="8863"/>
  </r>
  <r>
    <x v="2220"/>
    <x v="5"/>
    <x v="0"/>
    <s v="Research &amp; Development"/>
    <x v="9"/>
    <x v="1"/>
    <x v="5"/>
    <x v="3"/>
    <n v="11923"/>
    <n v="98"/>
    <x v="0"/>
    <x v="3"/>
    <x v="0"/>
    <x v="2"/>
    <x v="2"/>
    <x v="2"/>
    <x v="2"/>
    <x v="0"/>
    <x v="11"/>
    <x v="6"/>
    <x v="0"/>
    <x v="0"/>
    <x v="15"/>
    <x v="0"/>
    <x v="3"/>
    <x v="0"/>
    <d v="2018-12-16T00:00:00"/>
    <m/>
    <s v="Chennai"/>
    <s v="Tamil Nadu"/>
    <n v="0"/>
    <s v="Chennai"/>
    <n v="11923"/>
  </r>
  <r>
    <x v="2221"/>
    <x v="26"/>
    <x v="1"/>
    <s v="Research &amp; Development"/>
    <x v="9"/>
    <x v="0"/>
    <x v="2"/>
    <x v="2"/>
    <n v="5152"/>
    <n v="72"/>
    <x v="1"/>
    <x v="2"/>
    <x v="0"/>
    <x v="0"/>
    <x v="7"/>
    <x v="2"/>
    <x v="1"/>
    <x v="4"/>
    <x v="8"/>
    <x v="1"/>
    <x v="0"/>
    <x v="0"/>
    <x v="18"/>
    <x v="2"/>
    <x v="1"/>
    <x v="0"/>
    <d v="2019-02-14T00:00:00"/>
    <m/>
    <s v="Mumbai"/>
    <s v="Maharashtra"/>
    <n v="0"/>
    <s v="Mumbai"/>
    <n v="5152"/>
  </r>
  <r>
    <x v="2222"/>
    <x v="3"/>
    <x v="0"/>
    <s v="Research &amp; Development"/>
    <x v="10"/>
    <x v="2"/>
    <x v="2"/>
    <x v="3"/>
    <n v="10037"/>
    <n v="31"/>
    <x v="0"/>
    <x v="2"/>
    <x v="2"/>
    <x v="3"/>
    <x v="7"/>
    <x v="5"/>
    <x v="5"/>
    <x v="4"/>
    <x v="0"/>
    <x v="1"/>
    <x v="0"/>
    <x v="0"/>
    <x v="6"/>
    <x v="0"/>
    <x v="3"/>
    <x v="0"/>
    <d v="2016-12-09T00:00:00"/>
    <m/>
    <s v="Delhi"/>
    <s v="Delhi"/>
    <n v="0"/>
    <s v="Delhi"/>
    <n v="10037"/>
  </r>
  <r>
    <x v="2223"/>
    <x v="28"/>
    <x v="1"/>
    <s v="Sales"/>
    <x v="13"/>
    <x v="1"/>
    <x v="3"/>
    <x v="0"/>
    <n v="10244"/>
    <n v="66"/>
    <x v="0"/>
    <x v="1"/>
    <x v="0"/>
    <x v="0"/>
    <x v="1"/>
    <x v="2"/>
    <x v="5"/>
    <x v="2"/>
    <x v="18"/>
    <x v="3"/>
    <x v="0"/>
    <x v="0"/>
    <x v="9"/>
    <x v="2"/>
    <x v="1"/>
    <x v="0"/>
    <d v="2015-12-25T00:00:00"/>
    <m/>
    <s v="Chennai"/>
    <s v="Tamil Nadu"/>
    <n v="0"/>
    <s v="Chennai"/>
    <n v="10244"/>
  </r>
  <r>
    <x v="2224"/>
    <x v="6"/>
    <x v="0"/>
    <s v="Operations"/>
    <x v="11"/>
    <x v="2"/>
    <x v="0"/>
    <x v="3"/>
    <n v="12899"/>
    <n v="113"/>
    <x v="1"/>
    <x v="2"/>
    <x v="1"/>
    <x v="3"/>
    <x v="0"/>
    <x v="2"/>
    <x v="1"/>
    <x v="5"/>
    <x v="19"/>
    <x v="1"/>
    <x v="0"/>
    <x v="0"/>
    <x v="24"/>
    <x v="0"/>
    <x v="3"/>
    <x v="0"/>
    <d v="2015-01-06T00:00:00"/>
    <m/>
    <s v="Coimbatore"/>
    <s v="Tamil Nadu"/>
    <n v="0"/>
    <s v="Coimbatore"/>
    <n v="12899"/>
  </r>
  <r>
    <x v="2225"/>
    <x v="20"/>
    <x v="0"/>
    <s v="Research &amp; Development"/>
    <x v="1"/>
    <x v="1"/>
    <x v="3"/>
    <x v="1"/>
    <n v="6961"/>
    <n v="28"/>
    <x v="0"/>
    <x v="0"/>
    <x v="1"/>
    <x v="2"/>
    <x v="7"/>
    <x v="5"/>
    <x v="2"/>
    <x v="4"/>
    <x v="1"/>
    <x v="0"/>
    <x v="0"/>
    <x v="2"/>
    <x v="4"/>
    <x v="0"/>
    <x v="0"/>
    <x v="0"/>
    <d v="2024-02-12T00:00:00"/>
    <m/>
    <s v="Ahmedabad"/>
    <s v="Gujarat"/>
    <n v="0"/>
    <s v="Ahmedabad"/>
    <n v="6961"/>
  </r>
  <r>
    <x v="2226"/>
    <x v="33"/>
    <x v="1"/>
    <s v="Finance"/>
    <x v="3"/>
    <x v="1"/>
    <x v="0"/>
    <x v="1"/>
    <n v="7473"/>
    <n v="30"/>
    <x v="0"/>
    <x v="1"/>
    <x v="0"/>
    <x v="2"/>
    <x v="10"/>
    <x v="6"/>
    <x v="7"/>
    <x v="0"/>
    <x v="5"/>
    <x v="1"/>
    <x v="0"/>
    <x v="0"/>
    <x v="6"/>
    <x v="0"/>
    <x v="3"/>
    <x v="0"/>
    <d v="2016-04-14T00:00:00"/>
    <m/>
    <s v="Bengaluru"/>
    <s v="Karnataka"/>
    <n v="0"/>
    <s v="Bengaluru"/>
    <n v="7473"/>
  </r>
  <r>
    <x v="2227"/>
    <x v="2"/>
    <x v="0"/>
    <s v="Sales"/>
    <x v="4"/>
    <x v="0"/>
    <x v="3"/>
    <x v="0"/>
    <n v="10417"/>
    <n v="98"/>
    <x v="0"/>
    <x v="3"/>
    <x v="3"/>
    <x v="3"/>
    <x v="4"/>
    <x v="6"/>
    <x v="3"/>
    <x v="3"/>
    <x v="0"/>
    <x v="6"/>
    <x v="1"/>
    <x v="2"/>
    <x v="1"/>
    <x v="0"/>
    <x v="0"/>
    <x v="0"/>
    <d v="2023-01-26T00:00:00"/>
    <m/>
    <s v="Ahmedabad"/>
    <s v="Gujarat"/>
    <n v="0"/>
    <s v="Ahmedabad"/>
    <n v="10417"/>
  </r>
  <r>
    <x v="2228"/>
    <x v="0"/>
    <x v="1"/>
    <s v="Sales"/>
    <x v="4"/>
    <x v="0"/>
    <x v="1"/>
    <x v="3"/>
    <n v="12486"/>
    <n v="35"/>
    <x v="0"/>
    <x v="2"/>
    <x v="3"/>
    <x v="2"/>
    <x v="8"/>
    <x v="2"/>
    <x v="3"/>
    <x v="2"/>
    <x v="22"/>
    <x v="3"/>
    <x v="0"/>
    <x v="0"/>
    <x v="19"/>
    <x v="0"/>
    <x v="1"/>
    <x v="0"/>
    <d v="2015-03-10T00:00:00"/>
    <m/>
    <s v="Mumbai"/>
    <s v="Maharashtra"/>
    <n v="0"/>
    <s v="Mumbai"/>
    <n v="12486"/>
  </r>
  <r>
    <x v="2229"/>
    <x v="19"/>
    <x v="1"/>
    <s v="Finance"/>
    <x v="3"/>
    <x v="0"/>
    <x v="3"/>
    <x v="4"/>
    <n v="12377"/>
    <n v="115"/>
    <x v="1"/>
    <x v="0"/>
    <x v="0"/>
    <x v="0"/>
    <x v="2"/>
    <x v="2"/>
    <x v="2"/>
    <x v="0"/>
    <x v="21"/>
    <x v="3"/>
    <x v="1"/>
    <x v="1"/>
    <x v="4"/>
    <x v="0"/>
    <x v="0"/>
    <x v="0"/>
    <d v="2024-07-09T00:00:00"/>
    <m/>
    <s v="Kolkata"/>
    <s v="West Bengal"/>
    <n v="0"/>
    <s v="Kolkata"/>
    <n v="12377"/>
  </r>
  <r>
    <x v="2230"/>
    <x v="10"/>
    <x v="0"/>
    <s v="Research &amp; Development"/>
    <x v="9"/>
    <x v="2"/>
    <x v="2"/>
    <x v="1"/>
    <n v="8305"/>
    <n v="76"/>
    <x v="1"/>
    <x v="0"/>
    <x v="1"/>
    <x v="2"/>
    <x v="8"/>
    <x v="0"/>
    <x v="1"/>
    <x v="0"/>
    <x v="18"/>
    <x v="1"/>
    <x v="0"/>
    <x v="0"/>
    <x v="16"/>
    <x v="1"/>
    <x v="0"/>
    <x v="0"/>
    <d v="2017-09-29T00:00:00"/>
    <m/>
    <s v="Hyderabad"/>
    <s v="Telangana"/>
    <n v="0"/>
    <s v="Hyderabad"/>
    <n v="8305"/>
  </r>
  <r>
    <x v="2231"/>
    <x v="18"/>
    <x v="0"/>
    <s v="Finance"/>
    <x v="14"/>
    <x v="3"/>
    <x v="0"/>
    <x v="1"/>
    <n v="7876"/>
    <n v="93"/>
    <x v="0"/>
    <x v="2"/>
    <x v="1"/>
    <x v="2"/>
    <x v="6"/>
    <x v="2"/>
    <x v="5"/>
    <x v="1"/>
    <x v="20"/>
    <x v="4"/>
    <x v="1"/>
    <x v="2"/>
    <x v="26"/>
    <x v="1"/>
    <x v="1"/>
    <x v="0"/>
    <d v="2025-06-05T00:00:00"/>
    <m/>
    <s v="Chennai"/>
    <s v="Tamil Nadu"/>
    <n v="0"/>
    <s v="Chennai"/>
    <n v="7876"/>
  </r>
  <r>
    <x v="2232"/>
    <x v="38"/>
    <x v="1"/>
    <s v="Sales"/>
    <x v="13"/>
    <x v="2"/>
    <x v="1"/>
    <x v="2"/>
    <n v="5034"/>
    <n v="91"/>
    <x v="1"/>
    <x v="2"/>
    <x v="0"/>
    <x v="0"/>
    <x v="8"/>
    <x v="3"/>
    <x v="5"/>
    <x v="3"/>
    <x v="14"/>
    <x v="1"/>
    <x v="0"/>
    <x v="2"/>
    <x v="19"/>
    <x v="1"/>
    <x v="2"/>
    <x v="0"/>
    <d v="2020-03-12T00:00:00"/>
    <m/>
    <s v="Coimbatore"/>
    <s v="Tamil Nadu"/>
    <n v="0"/>
    <s v="Coimbatore"/>
    <n v="5034"/>
  </r>
  <r>
    <x v="2233"/>
    <x v="0"/>
    <x v="1"/>
    <s v="Operations"/>
    <x v="2"/>
    <x v="0"/>
    <x v="1"/>
    <x v="0"/>
    <n v="7562"/>
    <n v="110"/>
    <x v="0"/>
    <x v="3"/>
    <x v="1"/>
    <x v="0"/>
    <x v="9"/>
    <x v="3"/>
    <x v="3"/>
    <x v="1"/>
    <x v="2"/>
    <x v="4"/>
    <x v="1"/>
    <x v="0"/>
    <x v="28"/>
    <x v="1"/>
    <x v="1"/>
    <x v="0"/>
    <d v="2021-03-16T00:00:00"/>
    <m/>
    <s v="Mumbai"/>
    <s v="Maharashtra"/>
    <n v="0"/>
    <s v="Mumbai"/>
    <n v="7562"/>
  </r>
  <r>
    <x v="2234"/>
    <x v="23"/>
    <x v="1"/>
    <s v="IT"/>
    <x v="0"/>
    <x v="0"/>
    <x v="3"/>
    <x v="0"/>
    <n v="8764"/>
    <n v="119"/>
    <x v="0"/>
    <x v="3"/>
    <x v="2"/>
    <x v="3"/>
    <x v="7"/>
    <x v="6"/>
    <x v="1"/>
    <x v="3"/>
    <x v="20"/>
    <x v="3"/>
    <x v="0"/>
    <x v="0"/>
    <x v="2"/>
    <x v="0"/>
    <x v="3"/>
    <x v="0"/>
    <d v="2020-04-02T00:00:00"/>
    <m/>
    <s v="Coimbatore"/>
    <s v="Tamil Nadu"/>
    <n v="0"/>
    <s v="Coimbatore"/>
    <n v="8764"/>
  </r>
  <r>
    <x v="2235"/>
    <x v="30"/>
    <x v="0"/>
    <s v="Operations"/>
    <x v="11"/>
    <x v="0"/>
    <x v="0"/>
    <x v="0"/>
    <n v="9134"/>
    <n v="107"/>
    <x v="0"/>
    <x v="2"/>
    <x v="1"/>
    <x v="0"/>
    <x v="9"/>
    <x v="3"/>
    <x v="1"/>
    <x v="1"/>
    <x v="18"/>
    <x v="2"/>
    <x v="1"/>
    <x v="0"/>
    <x v="11"/>
    <x v="1"/>
    <x v="0"/>
    <x v="0"/>
    <d v="2023-03-14T00:00:00"/>
    <m/>
    <s v="Ahmedabad"/>
    <s v="Gujarat"/>
    <n v="0"/>
    <s v="Ahmedabad"/>
    <n v="9134"/>
  </r>
  <r>
    <x v="2236"/>
    <x v="17"/>
    <x v="1"/>
    <s v="Sales"/>
    <x v="13"/>
    <x v="1"/>
    <x v="2"/>
    <x v="1"/>
    <n v="7346"/>
    <n v="89"/>
    <x v="0"/>
    <x v="2"/>
    <x v="2"/>
    <x v="1"/>
    <x v="1"/>
    <x v="5"/>
    <x v="2"/>
    <x v="1"/>
    <x v="32"/>
    <x v="0"/>
    <x v="0"/>
    <x v="0"/>
    <x v="16"/>
    <x v="1"/>
    <x v="1"/>
    <x v="0"/>
    <d v="2017-05-21T00:00:00"/>
    <m/>
    <s v="Ahmedabad"/>
    <s v="Gujarat"/>
    <n v="0"/>
    <s v="Ahmedabad"/>
    <n v="7346"/>
  </r>
  <r>
    <x v="2237"/>
    <x v="5"/>
    <x v="0"/>
    <s v="Research &amp; Development"/>
    <x v="9"/>
    <x v="0"/>
    <x v="1"/>
    <x v="3"/>
    <n v="9765"/>
    <n v="58"/>
    <x v="1"/>
    <x v="2"/>
    <x v="1"/>
    <x v="2"/>
    <x v="4"/>
    <x v="6"/>
    <x v="3"/>
    <x v="3"/>
    <x v="19"/>
    <x v="1"/>
    <x v="1"/>
    <x v="1"/>
    <x v="6"/>
    <x v="1"/>
    <x v="0"/>
    <x v="0"/>
    <d v="2020-05-23T00:00:00"/>
    <m/>
    <s v="Bengaluru"/>
    <s v="Karnataka"/>
    <n v="0"/>
    <s v="Bengaluru"/>
    <n v="9765"/>
  </r>
  <r>
    <x v="2238"/>
    <x v="21"/>
    <x v="1"/>
    <s v="Research &amp; Development"/>
    <x v="10"/>
    <x v="0"/>
    <x v="0"/>
    <x v="2"/>
    <n v="7816"/>
    <n v="55"/>
    <x v="0"/>
    <x v="0"/>
    <x v="2"/>
    <x v="1"/>
    <x v="2"/>
    <x v="2"/>
    <x v="2"/>
    <x v="0"/>
    <x v="16"/>
    <x v="5"/>
    <x v="0"/>
    <x v="0"/>
    <x v="6"/>
    <x v="0"/>
    <x v="2"/>
    <x v="0"/>
    <d v="2017-09-20T00:00:00"/>
    <m/>
    <s v="Chennai"/>
    <s v="Tamil Nadu"/>
    <n v="0"/>
    <s v="Chennai"/>
    <n v="7816"/>
  </r>
  <r>
    <x v="2239"/>
    <x v="36"/>
    <x v="0"/>
    <s v="Human Resources"/>
    <x v="12"/>
    <x v="1"/>
    <x v="1"/>
    <x v="1"/>
    <n v="5759"/>
    <n v="59"/>
    <x v="0"/>
    <x v="1"/>
    <x v="0"/>
    <x v="3"/>
    <x v="4"/>
    <x v="6"/>
    <x v="3"/>
    <x v="3"/>
    <x v="27"/>
    <x v="6"/>
    <x v="1"/>
    <x v="1"/>
    <x v="9"/>
    <x v="0"/>
    <x v="1"/>
    <x v="0"/>
    <d v="2023-08-24T00:00:00"/>
    <m/>
    <s v="Pune"/>
    <s v="Maharashtra"/>
    <n v="0"/>
    <s v="Pune"/>
    <n v="5759"/>
  </r>
  <r>
    <x v="2240"/>
    <x v="19"/>
    <x v="0"/>
    <s v="Research &amp; Development"/>
    <x v="1"/>
    <x v="0"/>
    <x v="5"/>
    <x v="1"/>
    <n v="8075"/>
    <n v="117"/>
    <x v="0"/>
    <x v="0"/>
    <x v="2"/>
    <x v="3"/>
    <x v="8"/>
    <x v="1"/>
    <x v="2"/>
    <x v="6"/>
    <x v="10"/>
    <x v="5"/>
    <x v="0"/>
    <x v="0"/>
    <x v="9"/>
    <x v="0"/>
    <x v="1"/>
    <x v="0"/>
    <d v="2024-06-07T00:00:00"/>
    <m/>
    <s v="Bengaluru"/>
    <s v="Karnataka"/>
    <n v="0"/>
    <s v="Bengaluru"/>
    <n v="8075"/>
  </r>
  <r>
    <x v="2241"/>
    <x v="0"/>
    <x v="1"/>
    <s v="Sales"/>
    <x v="13"/>
    <x v="2"/>
    <x v="4"/>
    <x v="1"/>
    <n v="7856"/>
    <n v="68"/>
    <x v="0"/>
    <x v="2"/>
    <x v="0"/>
    <x v="2"/>
    <x v="1"/>
    <x v="3"/>
    <x v="5"/>
    <x v="2"/>
    <x v="24"/>
    <x v="0"/>
    <x v="0"/>
    <x v="2"/>
    <x v="27"/>
    <x v="0"/>
    <x v="3"/>
    <x v="0"/>
    <d v="2020-11-26T00:00:00"/>
    <m/>
    <s v="Kolkata"/>
    <s v="West Bengal"/>
    <n v="0"/>
    <s v="Kolkata"/>
    <n v="7856"/>
  </r>
  <r>
    <x v="2242"/>
    <x v="20"/>
    <x v="1"/>
    <s v="Research &amp; Development"/>
    <x v="10"/>
    <x v="1"/>
    <x v="2"/>
    <x v="0"/>
    <n v="8951"/>
    <n v="28"/>
    <x v="1"/>
    <x v="2"/>
    <x v="0"/>
    <x v="1"/>
    <x v="1"/>
    <x v="1"/>
    <x v="2"/>
    <x v="0"/>
    <x v="30"/>
    <x v="3"/>
    <x v="1"/>
    <x v="0"/>
    <x v="11"/>
    <x v="0"/>
    <x v="3"/>
    <x v="1"/>
    <d v="2021-11-09T00:00:00"/>
    <d v="2023-09-04T00:00:00"/>
    <s v="Delhi"/>
    <s v="Delhi"/>
    <n v="0"/>
    <s v="Delhi"/>
    <n v="8951"/>
  </r>
  <r>
    <x v="2243"/>
    <x v="13"/>
    <x v="0"/>
    <s v="Research &amp; Development"/>
    <x v="1"/>
    <x v="0"/>
    <x v="1"/>
    <x v="0"/>
    <n v="9127"/>
    <n v="33"/>
    <x v="0"/>
    <x v="2"/>
    <x v="3"/>
    <x v="3"/>
    <x v="3"/>
    <x v="3"/>
    <x v="2"/>
    <x v="6"/>
    <x v="12"/>
    <x v="5"/>
    <x v="0"/>
    <x v="0"/>
    <x v="0"/>
    <x v="0"/>
    <x v="0"/>
    <x v="0"/>
    <d v="2023-02-06T00:00:00"/>
    <m/>
    <s v="Chennai"/>
    <s v="Tamil Nadu"/>
    <n v="0"/>
    <s v="Chennai"/>
    <n v="9127"/>
  </r>
  <r>
    <x v="2244"/>
    <x v="24"/>
    <x v="1"/>
    <s v="Research &amp; Development"/>
    <x v="10"/>
    <x v="0"/>
    <x v="4"/>
    <x v="2"/>
    <n v="6098"/>
    <n v="77"/>
    <x v="1"/>
    <x v="2"/>
    <x v="3"/>
    <x v="1"/>
    <x v="7"/>
    <x v="2"/>
    <x v="5"/>
    <x v="1"/>
    <x v="2"/>
    <x v="5"/>
    <x v="0"/>
    <x v="0"/>
    <x v="2"/>
    <x v="2"/>
    <x v="3"/>
    <x v="0"/>
    <d v="2019-06-21T00:00:00"/>
    <m/>
    <s v="Delhi"/>
    <s v="Delhi"/>
    <n v="0"/>
    <s v="Delhi"/>
    <n v="6098"/>
  </r>
  <r>
    <x v="2245"/>
    <x v="19"/>
    <x v="0"/>
    <s v="Sales"/>
    <x v="13"/>
    <x v="1"/>
    <x v="2"/>
    <x v="2"/>
    <n v="6099"/>
    <n v="29"/>
    <x v="0"/>
    <x v="2"/>
    <x v="2"/>
    <x v="1"/>
    <x v="2"/>
    <x v="2"/>
    <x v="2"/>
    <x v="0"/>
    <x v="18"/>
    <x v="1"/>
    <x v="0"/>
    <x v="0"/>
    <x v="7"/>
    <x v="0"/>
    <x v="3"/>
    <x v="0"/>
    <d v="2018-01-10T00:00:00"/>
    <m/>
    <s v="Kochi"/>
    <s v="Kerala"/>
    <n v="0"/>
    <s v="Kochi"/>
    <n v="6099"/>
  </r>
  <r>
    <x v="2246"/>
    <x v="38"/>
    <x v="0"/>
    <s v="Research &amp; Development"/>
    <x v="10"/>
    <x v="1"/>
    <x v="5"/>
    <x v="1"/>
    <n v="6046"/>
    <n v="89"/>
    <x v="1"/>
    <x v="3"/>
    <x v="3"/>
    <x v="0"/>
    <x v="2"/>
    <x v="2"/>
    <x v="2"/>
    <x v="0"/>
    <x v="7"/>
    <x v="6"/>
    <x v="1"/>
    <x v="0"/>
    <x v="27"/>
    <x v="0"/>
    <x v="1"/>
    <x v="1"/>
    <d v="2025-06-04T00:00:00"/>
    <d v="2025-12-04T00:00:00"/>
    <s v="Kochi"/>
    <s v="Kerala"/>
    <n v="0"/>
    <s v="Kochi"/>
    <n v="6046"/>
  </r>
  <r>
    <x v="2247"/>
    <x v="5"/>
    <x v="0"/>
    <s v="Finance"/>
    <x v="14"/>
    <x v="1"/>
    <x v="0"/>
    <x v="0"/>
    <n v="8756"/>
    <n v="25"/>
    <x v="0"/>
    <x v="2"/>
    <x v="0"/>
    <x v="2"/>
    <x v="8"/>
    <x v="2"/>
    <x v="5"/>
    <x v="6"/>
    <x v="0"/>
    <x v="0"/>
    <x v="0"/>
    <x v="0"/>
    <x v="22"/>
    <x v="2"/>
    <x v="2"/>
    <x v="0"/>
    <d v="2022-07-23T00:00:00"/>
    <m/>
    <s v="Kolkata"/>
    <s v="West Bengal"/>
    <n v="0"/>
    <s v="Kolkata"/>
    <n v="8756"/>
  </r>
  <r>
    <x v="2248"/>
    <x v="25"/>
    <x v="0"/>
    <s v="Research &amp; Development"/>
    <x v="10"/>
    <x v="1"/>
    <x v="5"/>
    <x v="1"/>
    <n v="8341"/>
    <n v="88"/>
    <x v="1"/>
    <x v="3"/>
    <x v="0"/>
    <x v="2"/>
    <x v="1"/>
    <x v="2"/>
    <x v="2"/>
    <x v="2"/>
    <x v="32"/>
    <x v="1"/>
    <x v="0"/>
    <x v="0"/>
    <x v="1"/>
    <x v="0"/>
    <x v="1"/>
    <x v="0"/>
    <d v="2015-04-09T00:00:00"/>
    <m/>
    <s v="Coimbatore"/>
    <s v="Tamil Nadu"/>
    <n v="0"/>
    <s v="Coimbatore"/>
    <n v="8341"/>
  </r>
  <r>
    <x v="2249"/>
    <x v="1"/>
    <x v="0"/>
    <s v="Research &amp; Development"/>
    <x v="1"/>
    <x v="1"/>
    <x v="0"/>
    <x v="1"/>
    <n v="6286"/>
    <n v="75"/>
    <x v="0"/>
    <x v="2"/>
    <x v="1"/>
    <x v="0"/>
    <x v="9"/>
    <x v="6"/>
    <x v="1"/>
    <x v="0"/>
    <x v="13"/>
    <x v="4"/>
    <x v="1"/>
    <x v="0"/>
    <x v="15"/>
    <x v="0"/>
    <x v="0"/>
    <x v="0"/>
    <d v="2021-05-13T00:00:00"/>
    <m/>
    <s v="Coimbatore"/>
    <s v="Tamil Nadu"/>
    <n v="0"/>
    <s v="Coimbatore"/>
    <n v="6286"/>
  </r>
  <r>
    <x v="2250"/>
    <x v="16"/>
    <x v="0"/>
    <s v="Human Resources"/>
    <x v="13"/>
    <x v="1"/>
    <x v="0"/>
    <x v="2"/>
    <n v="6911"/>
    <n v="88"/>
    <x v="1"/>
    <x v="2"/>
    <x v="3"/>
    <x v="3"/>
    <x v="10"/>
    <x v="5"/>
    <x v="3"/>
    <x v="6"/>
    <x v="16"/>
    <x v="5"/>
    <x v="0"/>
    <x v="0"/>
    <x v="29"/>
    <x v="0"/>
    <x v="0"/>
    <x v="0"/>
    <d v="2019-12-08T00:00:00"/>
    <m/>
    <s v="Chennai"/>
    <s v="Tamil Nadu"/>
    <n v="0"/>
    <s v="Chennai"/>
    <n v="6911"/>
  </r>
  <r>
    <x v="2251"/>
    <x v="5"/>
    <x v="0"/>
    <s v="IT"/>
    <x v="6"/>
    <x v="0"/>
    <x v="4"/>
    <x v="0"/>
    <n v="10511"/>
    <n v="76"/>
    <x v="1"/>
    <x v="3"/>
    <x v="1"/>
    <x v="3"/>
    <x v="8"/>
    <x v="0"/>
    <x v="4"/>
    <x v="6"/>
    <x v="12"/>
    <x v="1"/>
    <x v="0"/>
    <x v="0"/>
    <x v="6"/>
    <x v="1"/>
    <x v="2"/>
    <x v="0"/>
    <d v="2017-09-30T00:00:00"/>
    <m/>
    <s v="Ahmedabad"/>
    <s v="Gujarat"/>
    <n v="0"/>
    <s v="Ahmedabad"/>
    <n v="10511"/>
  </r>
  <r>
    <x v="2252"/>
    <x v="37"/>
    <x v="1"/>
    <s v="Research &amp; Development"/>
    <x v="9"/>
    <x v="1"/>
    <x v="0"/>
    <x v="1"/>
    <n v="7425"/>
    <n v="62"/>
    <x v="1"/>
    <x v="0"/>
    <x v="2"/>
    <x v="1"/>
    <x v="6"/>
    <x v="2"/>
    <x v="3"/>
    <x v="5"/>
    <x v="24"/>
    <x v="6"/>
    <x v="1"/>
    <x v="0"/>
    <x v="28"/>
    <x v="0"/>
    <x v="0"/>
    <x v="0"/>
    <d v="2023-09-06T00:00:00"/>
    <m/>
    <s v="Kochi"/>
    <s v="Kerala"/>
    <n v="0"/>
    <s v="Kochi"/>
    <n v="7425"/>
  </r>
  <r>
    <x v="2253"/>
    <x v="22"/>
    <x v="1"/>
    <s v="Human Resources"/>
    <x v="13"/>
    <x v="1"/>
    <x v="1"/>
    <x v="1"/>
    <n v="7265"/>
    <n v="32"/>
    <x v="1"/>
    <x v="3"/>
    <x v="1"/>
    <x v="1"/>
    <x v="3"/>
    <x v="5"/>
    <x v="5"/>
    <x v="0"/>
    <x v="4"/>
    <x v="5"/>
    <x v="0"/>
    <x v="0"/>
    <x v="29"/>
    <x v="0"/>
    <x v="3"/>
    <x v="0"/>
    <d v="2022-07-18T00:00:00"/>
    <m/>
    <s v="Kochi"/>
    <s v="Kerala"/>
    <n v="0"/>
    <s v="Kochi"/>
    <n v="7265"/>
  </r>
  <r>
    <x v="2254"/>
    <x v="5"/>
    <x v="1"/>
    <s v="Operations"/>
    <x v="11"/>
    <x v="1"/>
    <x v="0"/>
    <x v="1"/>
    <n v="5757"/>
    <n v="81"/>
    <x v="0"/>
    <x v="2"/>
    <x v="3"/>
    <x v="2"/>
    <x v="9"/>
    <x v="3"/>
    <x v="1"/>
    <x v="1"/>
    <x v="29"/>
    <x v="5"/>
    <x v="0"/>
    <x v="0"/>
    <x v="27"/>
    <x v="0"/>
    <x v="2"/>
    <x v="0"/>
    <d v="2020-02-06T00:00:00"/>
    <m/>
    <s v="Kolkata"/>
    <s v="West Bengal"/>
    <n v="0"/>
    <s v="Kolkata"/>
    <n v="5757"/>
  </r>
  <r>
    <x v="2255"/>
    <x v="4"/>
    <x v="0"/>
    <s v="Human Resources"/>
    <x v="12"/>
    <x v="2"/>
    <x v="1"/>
    <x v="1"/>
    <n v="7358"/>
    <n v="41"/>
    <x v="0"/>
    <x v="3"/>
    <x v="0"/>
    <x v="1"/>
    <x v="4"/>
    <x v="6"/>
    <x v="3"/>
    <x v="3"/>
    <x v="33"/>
    <x v="5"/>
    <x v="0"/>
    <x v="2"/>
    <x v="29"/>
    <x v="1"/>
    <x v="1"/>
    <x v="0"/>
    <d v="2019-01-27T00:00:00"/>
    <m/>
    <s v="Ahmedabad"/>
    <s v="Gujarat"/>
    <n v="0"/>
    <s v="Ahmedabad"/>
    <n v="7358"/>
  </r>
  <r>
    <x v="2256"/>
    <x v="23"/>
    <x v="1"/>
    <s v="Operations"/>
    <x v="2"/>
    <x v="1"/>
    <x v="3"/>
    <x v="1"/>
    <n v="5355"/>
    <n v="109"/>
    <x v="1"/>
    <x v="1"/>
    <x v="0"/>
    <x v="0"/>
    <x v="1"/>
    <x v="3"/>
    <x v="4"/>
    <x v="0"/>
    <x v="17"/>
    <x v="3"/>
    <x v="0"/>
    <x v="0"/>
    <x v="28"/>
    <x v="0"/>
    <x v="0"/>
    <x v="1"/>
    <d v="2017-06-16T00:00:00"/>
    <d v="2024-10-24T00:00:00"/>
    <s v="Mumbai"/>
    <s v="Maharashtra"/>
    <n v="0"/>
    <s v="Mumbai"/>
    <n v="5355"/>
  </r>
  <r>
    <x v="2257"/>
    <x v="36"/>
    <x v="0"/>
    <s v="IT"/>
    <x v="7"/>
    <x v="1"/>
    <x v="1"/>
    <x v="2"/>
    <n v="4053"/>
    <n v="95"/>
    <x v="0"/>
    <x v="2"/>
    <x v="3"/>
    <x v="3"/>
    <x v="2"/>
    <x v="2"/>
    <x v="2"/>
    <x v="0"/>
    <x v="20"/>
    <x v="5"/>
    <x v="1"/>
    <x v="0"/>
    <x v="5"/>
    <x v="0"/>
    <x v="3"/>
    <x v="0"/>
    <d v="2021-12-02T00:00:00"/>
    <m/>
    <s v="Coimbatore"/>
    <s v="Tamil Nadu"/>
    <n v="0"/>
    <s v="Coimbatore"/>
    <n v="4053"/>
  </r>
  <r>
    <x v="2258"/>
    <x v="19"/>
    <x v="1"/>
    <s v="Sales"/>
    <x v="4"/>
    <x v="1"/>
    <x v="5"/>
    <x v="0"/>
    <n v="9793"/>
    <n v="114"/>
    <x v="0"/>
    <x v="0"/>
    <x v="3"/>
    <x v="1"/>
    <x v="8"/>
    <x v="0"/>
    <x v="1"/>
    <x v="6"/>
    <x v="4"/>
    <x v="3"/>
    <x v="1"/>
    <x v="0"/>
    <x v="26"/>
    <x v="0"/>
    <x v="1"/>
    <x v="0"/>
    <d v="2024-05-29T00:00:00"/>
    <m/>
    <s v="Ahmedabad"/>
    <s v="Gujarat"/>
    <n v="0"/>
    <s v="Ahmedabad"/>
    <n v="9793"/>
  </r>
  <r>
    <x v="2259"/>
    <x v="13"/>
    <x v="0"/>
    <s v="Research &amp; Development"/>
    <x v="1"/>
    <x v="1"/>
    <x v="3"/>
    <x v="1"/>
    <n v="7136"/>
    <n v="75"/>
    <x v="1"/>
    <x v="3"/>
    <x v="3"/>
    <x v="0"/>
    <x v="8"/>
    <x v="1"/>
    <x v="2"/>
    <x v="2"/>
    <x v="20"/>
    <x v="0"/>
    <x v="1"/>
    <x v="2"/>
    <x v="18"/>
    <x v="2"/>
    <x v="0"/>
    <x v="0"/>
    <d v="2022-03-29T00:00:00"/>
    <m/>
    <s v="Chennai"/>
    <s v="Tamil Nadu"/>
    <n v="0"/>
    <s v="Chennai"/>
    <n v="7136"/>
  </r>
  <r>
    <x v="2260"/>
    <x v="18"/>
    <x v="0"/>
    <s v="Finance"/>
    <x v="3"/>
    <x v="1"/>
    <x v="1"/>
    <x v="1"/>
    <n v="8567"/>
    <n v="112"/>
    <x v="0"/>
    <x v="1"/>
    <x v="1"/>
    <x v="3"/>
    <x v="8"/>
    <x v="6"/>
    <x v="2"/>
    <x v="3"/>
    <x v="20"/>
    <x v="3"/>
    <x v="1"/>
    <x v="0"/>
    <x v="11"/>
    <x v="1"/>
    <x v="0"/>
    <x v="1"/>
    <d v="2015-02-14T00:00:00"/>
    <d v="2024-05-22T00:00:00"/>
    <s v="Bengaluru"/>
    <s v="Karnataka"/>
    <n v="0"/>
    <s v="Bengaluru"/>
    <n v="8567"/>
  </r>
  <r>
    <x v="2261"/>
    <x v="9"/>
    <x v="0"/>
    <s v="Operations"/>
    <x v="11"/>
    <x v="0"/>
    <x v="1"/>
    <x v="4"/>
    <n v="13115"/>
    <n v="98"/>
    <x v="0"/>
    <x v="1"/>
    <x v="3"/>
    <x v="2"/>
    <x v="1"/>
    <x v="1"/>
    <x v="2"/>
    <x v="4"/>
    <x v="20"/>
    <x v="5"/>
    <x v="1"/>
    <x v="0"/>
    <x v="17"/>
    <x v="0"/>
    <x v="3"/>
    <x v="0"/>
    <d v="2022-05-20T00:00:00"/>
    <m/>
    <s v="Pune"/>
    <s v="Maharashtra"/>
    <n v="0"/>
    <s v="Pune"/>
    <n v="13115"/>
  </r>
  <r>
    <x v="2262"/>
    <x v="22"/>
    <x v="1"/>
    <s v="Research &amp; Development"/>
    <x v="1"/>
    <x v="1"/>
    <x v="2"/>
    <x v="1"/>
    <n v="9713"/>
    <n v="103"/>
    <x v="0"/>
    <x v="3"/>
    <x v="3"/>
    <x v="2"/>
    <x v="12"/>
    <x v="5"/>
    <x v="2"/>
    <x v="6"/>
    <x v="0"/>
    <x v="0"/>
    <x v="0"/>
    <x v="0"/>
    <x v="10"/>
    <x v="1"/>
    <x v="3"/>
    <x v="0"/>
    <d v="2019-10-25T00:00:00"/>
    <m/>
    <s v="Coimbatore"/>
    <s v="Tamil Nadu"/>
    <n v="0"/>
    <s v="Coimbatore"/>
    <n v="9713"/>
  </r>
  <r>
    <x v="2263"/>
    <x v="11"/>
    <x v="1"/>
    <s v="Sales"/>
    <x v="4"/>
    <x v="1"/>
    <x v="5"/>
    <x v="1"/>
    <n v="7429"/>
    <n v="44"/>
    <x v="0"/>
    <x v="0"/>
    <x v="1"/>
    <x v="3"/>
    <x v="7"/>
    <x v="5"/>
    <x v="3"/>
    <x v="3"/>
    <x v="8"/>
    <x v="0"/>
    <x v="0"/>
    <x v="0"/>
    <x v="28"/>
    <x v="0"/>
    <x v="1"/>
    <x v="0"/>
    <d v="2022-07-09T00:00:00"/>
    <m/>
    <s v="Ahmedabad"/>
    <s v="Gujarat"/>
    <n v="0"/>
    <s v="Ahmedabad"/>
    <n v="7429"/>
  </r>
  <r>
    <x v="2264"/>
    <x v="17"/>
    <x v="1"/>
    <s v="Human Resources"/>
    <x v="12"/>
    <x v="2"/>
    <x v="3"/>
    <x v="1"/>
    <n v="9467"/>
    <n v="99"/>
    <x v="0"/>
    <x v="2"/>
    <x v="3"/>
    <x v="3"/>
    <x v="8"/>
    <x v="3"/>
    <x v="5"/>
    <x v="4"/>
    <x v="16"/>
    <x v="2"/>
    <x v="1"/>
    <x v="0"/>
    <x v="24"/>
    <x v="2"/>
    <x v="1"/>
    <x v="0"/>
    <d v="2019-03-06T00:00:00"/>
    <m/>
    <s v="Pune"/>
    <s v="Maharashtra"/>
    <n v="0"/>
    <s v="Pune"/>
    <n v="9467"/>
  </r>
  <r>
    <x v="2265"/>
    <x v="9"/>
    <x v="1"/>
    <s v="Sales"/>
    <x v="4"/>
    <x v="1"/>
    <x v="2"/>
    <x v="1"/>
    <n v="6957"/>
    <n v="79"/>
    <x v="0"/>
    <x v="1"/>
    <x v="2"/>
    <x v="0"/>
    <x v="8"/>
    <x v="3"/>
    <x v="5"/>
    <x v="6"/>
    <x v="1"/>
    <x v="6"/>
    <x v="0"/>
    <x v="0"/>
    <x v="8"/>
    <x v="0"/>
    <x v="2"/>
    <x v="1"/>
    <d v="2019-08-04T00:00:00"/>
    <d v="2022-04-05T00:00:00"/>
    <s v="Hyderabad"/>
    <s v="Telangana"/>
    <n v="0"/>
    <s v="Hyderabad"/>
    <n v="6957"/>
  </r>
  <r>
    <x v="2266"/>
    <x v="38"/>
    <x v="1"/>
    <s v="IT"/>
    <x v="6"/>
    <x v="1"/>
    <x v="0"/>
    <x v="2"/>
    <n v="3963"/>
    <n v="99"/>
    <x v="0"/>
    <x v="0"/>
    <x v="3"/>
    <x v="2"/>
    <x v="6"/>
    <x v="2"/>
    <x v="3"/>
    <x v="3"/>
    <x v="20"/>
    <x v="4"/>
    <x v="1"/>
    <x v="0"/>
    <x v="20"/>
    <x v="0"/>
    <x v="1"/>
    <x v="0"/>
    <d v="2019-12-17T00:00:00"/>
    <m/>
    <s v="Bengaluru"/>
    <s v="Karnataka"/>
    <n v="0"/>
    <s v="Bengaluru"/>
    <n v="3963"/>
  </r>
  <r>
    <x v="2267"/>
    <x v="36"/>
    <x v="0"/>
    <s v="Research &amp; Development"/>
    <x v="10"/>
    <x v="0"/>
    <x v="1"/>
    <x v="3"/>
    <n v="9706"/>
    <n v="47"/>
    <x v="0"/>
    <x v="1"/>
    <x v="0"/>
    <x v="2"/>
    <x v="7"/>
    <x v="2"/>
    <x v="5"/>
    <x v="0"/>
    <x v="8"/>
    <x v="5"/>
    <x v="1"/>
    <x v="0"/>
    <x v="22"/>
    <x v="2"/>
    <x v="1"/>
    <x v="0"/>
    <d v="2021-11-14T00:00:00"/>
    <m/>
    <s v="Pune"/>
    <s v="Maharashtra"/>
    <n v="0"/>
    <s v="Pune"/>
    <n v="9706"/>
  </r>
  <r>
    <x v="2268"/>
    <x v="10"/>
    <x v="1"/>
    <s v="IT"/>
    <x v="6"/>
    <x v="2"/>
    <x v="4"/>
    <x v="1"/>
    <n v="8259"/>
    <n v="49"/>
    <x v="0"/>
    <x v="2"/>
    <x v="2"/>
    <x v="0"/>
    <x v="4"/>
    <x v="6"/>
    <x v="3"/>
    <x v="3"/>
    <x v="19"/>
    <x v="2"/>
    <x v="0"/>
    <x v="0"/>
    <x v="1"/>
    <x v="0"/>
    <x v="2"/>
    <x v="0"/>
    <d v="2024-04-02T00:00:00"/>
    <m/>
    <s v="Chennai"/>
    <s v="Tamil Nadu"/>
    <n v="0"/>
    <s v="Chennai"/>
    <n v="8259"/>
  </r>
  <r>
    <x v="2269"/>
    <x v="12"/>
    <x v="0"/>
    <s v="Operations"/>
    <x v="2"/>
    <x v="1"/>
    <x v="3"/>
    <x v="0"/>
    <n v="7855"/>
    <n v="116"/>
    <x v="0"/>
    <x v="0"/>
    <x v="0"/>
    <x v="3"/>
    <x v="6"/>
    <x v="3"/>
    <x v="2"/>
    <x v="0"/>
    <x v="28"/>
    <x v="0"/>
    <x v="0"/>
    <x v="2"/>
    <x v="28"/>
    <x v="0"/>
    <x v="2"/>
    <x v="0"/>
    <d v="2024-12-22T00:00:00"/>
    <m/>
    <s v="Delhi"/>
    <s v="Delhi"/>
    <n v="0"/>
    <s v="Delhi"/>
    <n v="7855"/>
  </r>
  <r>
    <x v="2270"/>
    <x v="9"/>
    <x v="0"/>
    <s v="Finance"/>
    <x v="14"/>
    <x v="1"/>
    <x v="1"/>
    <x v="3"/>
    <n v="9979"/>
    <n v="63"/>
    <x v="0"/>
    <x v="0"/>
    <x v="2"/>
    <x v="2"/>
    <x v="10"/>
    <x v="0"/>
    <x v="3"/>
    <x v="3"/>
    <x v="1"/>
    <x v="4"/>
    <x v="0"/>
    <x v="1"/>
    <x v="25"/>
    <x v="1"/>
    <x v="0"/>
    <x v="0"/>
    <d v="2016-12-11T00:00:00"/>
    <m/>
    <s v="Ahmedabad"/>
    <s v="Gujarat"/>
    <n v="0"/>
    <s v="Ahmedabad"/>
    <n v="9979"/>
  </r>
  <r>
    <x v="2271"/>
    <x v="2"/>
    <x v="0"/>
    <s v="Finance"/>
    <x v="14"/>
    <x v="1"/>
    <x v="0"/>
    <x v="2"/>
    <n v="6405"/>
    <n v="112"/>
    <x v="0"/>
    <x v="2"/>
    <x v="3"/>
    <x v="2"/>
    <x v="10"/>
    <x v="2"/>
    <x v="1"/>
    <x v="0"/>
    <x v="10"/>
    <x v="6"/>
    <x v="1"/>
    <x v="0"/>
    <x v="8"/>
    <x v="0"/>
    <x v="2"/>
    <x v="0"/>
    <d v="2015-10-01T00:00:00"/>
    <m/>
    <s v="Mumbai"/>
    <s v="Maharashtra"/>
    <n v="0"/>
    <s v="Mumbai"/>
    <n v="6405"/>
  </r>
  <r>
    <x v="2272"/>
    <x v="15"/>
    <x v="1"/>
    <s v="IT"/>
    <x v="6"/>
    <x v="3"/>
    <x v="3"/>
    <x v="0"/>
    <n v="8395"/>
    <n v="46"/>
    <x v="1"/>
    <x v="3"/>
    <x v="1"/>
    <x v="0"/>
    <x v="6"/>
    <x v="2"/>
    <x v="2"/>
    <x v="2"/>
    <x v="20"/>
    <x v="4"/>
    <x v="1"/>
    <x v="0"/>
    <x v="6"/>
    <x v="0"/>
    <x v="2"/>
    <x v="0"/>
    <d v="2024-03-01T00:00:00"/>
    <m/>
    <s v="Mumbai"/>
    <s v="Maharashtra"/>
    <n v="0"/>
    <s v="Mumbai"/>
    <n v="8395"/>
  </r>
  <r>
    <x v="2273"/>
    <x v="34"/>
    <x v="1"/>
    <s v="Operations"/>
    <x v="2"/>
    <x v="1"/>
    <x v="3"/>
    <x v="2"/>
    <n v="3770"/>
    <n v="55"/>
    <x v="1"/>
    <x v="0"/>
    <x v="1"/>
    <x v="1"/>
    <x v="9"/>
    <x v="3"/>
    <x v="1"/>
    <x v="1"/>
    <x v="22"/>
    <x v="2"/>
    <x v="0"/>
    <x v="0"/>
    <x v="25"/>
    <x v="0"/>
    <x v="3"/>
    <x v="1"/>
    <d v="2023-08-13T00:00:00"/>
    <d v="2024-04-03T00:00:00"/>
    <s v="Ahmedabad"/>
    <s v="Gujarat"/>
    <n v="0"/>
    <s v="Ahmedabad"/>
    <n v="3770"/>
  </r>
  <r>
    <x v="2274"/>
    <x v="12"/>
    <x v="0"/>
    <s v="Operations"/>
    <x v="5"/>
    <x v="2"/>
    <x v="2"/>
    <x v="1"/>
    <n v="5610"/>
    <n v="64"/>
    <x v="1"/>
    <x v="3"/>
    <x v="2"/>
    <x v="1"/>
    <x v="2"/>
    <x v="2"/>
    <x v="2"/>
    <x v="0"/>
    <x v="7"/>
    <x v="4"/>
    <x v="0"/>
    <x v="2"/>
    <x v="9"/>
    <x v="1"/>
    <x v="0"/>
    <x v="0"/>
    <d v="2018-01-22T00:00:00"/>
    <m/>
    <s v="Chennai"/>
    <s v="Tamil Nadu"/>
    <n v="0"/>
    <s v="Chennai"/>
    <n v="5610"/>
  </r>
  <r>
    <x v="2275"/>
    <x v="28"/>
    <x v="0"/>
    <s v="Sales"/>
    <x v="13"/>
    <x v="1"/>
    <x v="4"/>
    <x v="0"/>
    <n v="9529"/>
    <n v="39"/>
    <x v="1"/>
    <x v="3"/>
    <x v="0"/>
    <x v="3"/>
    <x v="7"/>
    <x v="5"/>
    <x v="2"/>
    <x v="3"/>
    <x v="15"/>
    <x v="5"/>
    <x v="0"/>
    <x v="0"/>
    <x v="3"/>
    <x v="1"/>
    <x v="2"/>
    <x v="0"/>
    <d v="2016-06-01T00:00:00"/>
    <m/>
    <s v="Kolkata"/>
    <s v="West Bengal"/>
    <n v="0"/>
    <s v="Kolkata"/>
    <n v="9529"/>
  </r>
  <r>
    <x v="2276"/>
    <x v="31"/>
    <x v="0"/>
    <s v="Human Resources"/>
    <x v="13"/>
    <x v="1"/>
    <x v="3"/>
    <x v="2"/>
    <n v="4753"/>
    <n v="64"/>
    <x v="0"/>
    <x v="2"/>
    <x v="2"/>
    <x v="2"/>
    <x v="10"/>
    <x v="5"/>
    <x v="2"/>
    <x v="1"/>
    <x v="18"/>
    <x v="4"/>
    <x v="0"/>
    <x v="0"/>
    <x v="19"/>
    <x v="1"/>
    <x v="1"/>
    <x v="0"/>
    <d v="2016-05-20T00:00:00"/>
    <m/>
    <s v="Hyderabad"/>
    <s v="Telangana"/>
    <n v="0"/>
    <s v="Hyderabad"/>
    <n v="4753"/>
  </r>
  <r>
    <x v="2277"/>
    <x v="26"/>
    <x v="1"/>
    <s v="Sales"/>
    <x v="13"/>
    <x v="1"/>
    <x v="4"/>
    <x v="4"/>
    <n v="11650"/>
    <n v="39"/>
    <x v="0"/>
    <x v="2"/>
    <x v="2"/>
    <x v="2"/>
    <x v="4"/>
    <x v="6"/>
    <x v="3"/>
    <x v="0"/>
    <x v="27"/>
    <x v="6"/>
    <x v="0"/>
    <x v="0"/>
    <x v="11"/>
    <x v="2"/>
    <x v="1"/>
    <x v="1"/>
    <d v="2020-02-14T00:00:00"/>
    <d v="2025-01-10T00:00:00"/>
    <s v="Bengaluru"/>
    <s v="Karnataka"/>
    <n v="0"/>
    <s v="Bengaluru"/>
    <n v="11650"/>
  </r>
  <r>
    <x v="2278"/>
    <x v="11"/>
    <x v="1"/>
    <s v="Operations"/>
    <x v="5"/>
    <x v="1"/>
    <x v="1"/>
    <x v="1"/>
    <n v="7325"/>
    <n v="38"/>
    <x v="1"/>
    <x v="1"/>
    <x v="0"/>
    <x v="1"/>
    <x v="2"/>
    <x v="2"/>
    <x v="2"/>
    <x v="0"/>
    <x v="13"/>
    <x v="1"/>
    <x v="1"/>
    <x v="2"/>
    <x v="10"/>
    <x v="2"/>
    <x v="3"/>
    <x v="0"/>
    <d v="2018-02-09T00:00:00"/>
    <m/>
    <s v="Delhi"/>
    <s v="Delhi"/>
    <n v="0"/>
    <s v="Delhi"/>
    <n v="7325"/>
  </r>
  <r>
    <x v="2279"/>
    <x v="27"/>
    <x v="0"/>
    <s v="Finance"/>
    <x v="3"/>
    <x v="1"/>
    <x v="5"/>
    <x v="1"/>
    <n v="8127"/>
    <n v="41"/>
    <x v="0"/>
    <x v="0"/>
    <x v="2"/>
    <x v="3"/>
    <x v="6"/>
    <x v="1"/>
    <x v="2"/>
    <x v="0"/>
    <x v="15"/>
    <x v="6"/>
    <x v="0"/>
    <x v="0"/>
    <x v="26"/>
    <x v="0"/>
    <x v="0"/>
    <x v="0"/>
    <d v="2016-10-21T00:00:00"/>
    <m/>
    <s v="Chennai"/>
    <s v="Tamil Nadu"/>
    <n v="0"/>
    <s v="Chennai"/>
    <n v="8127"/>
  </r>
  <r>
    <x v="2280"/>
    <x v="38"/>
    <x v="0"/>
    <s v="Research &amp; Development"/>
    <x v="10"/>
    <x v="2"/>
    <x v="4"/>
    <x v="2"/>
    <n v="4335"/>
    <n v="58"/>
    <x v="1"/>
    <x v="0"/>
    <x v="0"/>
    <x v="0"/>
    <x v="7"/>
    <x v="5"/>
    <x v="2"/>
    <x v="3"/>
    <x v="30"/>
    <x v="6"/>
    <x v="0"/>
    <x v="1"/>
    <x v="2"/>
    <x v="2"/>
    <x v="0"/>
    <x v="0"/>
    <d v="2023-12-06T00:00:00"/>
    <m/>
    <s v="Mumbai"/>
    <s v="Maharashtra"/>
    <n v="0"/>
    <s v="Mumbai"/>
    <n v="4335"/>
  </r>
  <r>
    <x v="2281"/>
    <x v="8"/>
    <x v="1"/>
    <s v="Sales"/>
    <x v="4"/>
    <x v="0"/>
    <x v="5"/>
    <x v="1"/>
    <n v="6051"/>
    <n v="84"/>
    <x v="0"/>
    <x v="3"/>
    <x v="1"/>
    <x v="2"/>
    <x v="2"/>
    <x v="2"/>
    <x v="2"/>
    <x v="0"/>
    <x v="24"/>
    <x v="2"/>
    <x v="1"/>
    <x v="1"/>
    <x v="9"/>
    <x v="1"/>
    <x v="3"/>
    <x v="1"/>
    <d v="2023-08-10T00:00:00"/>
    <d v="2026-05-19T00:00:00"/>
    <s v="Kochi"/>
    <s v="Kerala"/>
    <n v="0"/>
    <s v="Kochi"/>
    <n v="6051"/>
  </r>
  <r>
    <x v="2282"/>
    <x v="12"/>
    <x v="0"/>
    <s v="Research &amp; Development"/>
    <x v="9"/>
    <x v="1"/>
    <x v="5"/>
    <x v="1"/>
    <n v="6102"/>
    <n v="60"/>
    <x v="0"/>
    <x v="1"/>
    <x v="1"/>
    <x v="0"/>
    <x v="4"/>
    <x v="2"/>
    <x v="3"/>
    <x v="3"/>
    <x v="27"/>
    <x v="4"/>
    <x v="1"/>
    <x v="0"/>
    <x v="3"/>
    <x v="2"/>
    <x v="1"/>
    <x v="1"/>
    <d v="2020-10-28T00:00:00"/>
    <d v="2025-12-20T00:00:00"/>
    <s v="Coimbatore"/>
    <s v="Tamil Nadu"/>
    <n v="0"/>
    <s v="Coimbatore"/>
    <n v="6102"/>
  </r>
  <r>
    <x v="2283"/>
    <x v="6"/>
    <x v="0"/>
    <s v="Finance"/>
    <x v="3"/>
    <x v="2"/>
    <x v="3"/>
    <x v="1"/>
    <n v="8695"/>
    <n v="42"/>
    <x v="1"/>
    <x v="1"/>
    <x v="1"/>
    <x v="1"/>
    <x v="7"/>
    <x v="5"/>
    <x v="5"/>
    <x v="1"/>
    <x v="29"/>
    <x v="3"/>
    <x v="0"/>
    <x v="0"/>
    <x v="0"/>
    <x v="1"/>
    <x v="0"/>
    <x v="0"/>
    <d v="2015-05-30T00:00:00"/>
    <m/>
    <s v="Chennai"/>
    <s v="Tamil Nadu"/>
    <n v="0"/>
    <s v="Chennai"/>
    <n v="8695"/>
  </r>
  <r>
    <x v="2284"/>
    <x v="19"/>
    <x v="0"/>
    <s v="Sales"/>
    <x v="13"/>
    <x v="0"/>
    <x v="0"/>
    <x v="1"/>
    <n v="8575"/>
    <n v="115"/>
    <x v="0"/>
    <x v="3"/>
    <x v="1"/>
    <x v="1"/>
    <x v="12"/>
    <x v="4"/>
    <x v="3"/>
    <x v="9"/>
    <x v="11"/>
    <x v="4"/>
    <x v="0"/>
    <x v="0"/>
    <x v="22"/>
    <x v="1"/>
    <x v="1"/>
    <x v="0"/>
    <d v="2016-07-15T00:00:00"/>
    <m/>
    <s v="Kochi"/>
    <s v="Kerala"/>
    <n v="0"/>
    <s v="Kochi"/>
    <n v="8575"/>
  </r>
  <r>
    <x v="2285"/>
    <x v="6"/>
    <x v="0"/>
    <s v="Sales"/>
    <x v="8"/>
    <x v="1"/>
    <x v="4"/>
    <x v="2"/>
    <n v="6623"/>
    <n v="42"/>
    <x v="0"/>
    <x v="1"/>
    <x v="3"/>
    <x v="3"/>
    <x v="8"/>
    <x v="2"/>
    <x v="1"/>
    <x v="2"/>
    <x v="21"/>
    <x v="3"/>
    <x v="0"/>
    <x v="0"/>
    <x v="20"/>
    <x v="1"/>
    <x v="2"/>
    <x v="0"/>
    <d v="2022-09-18T00:00:00"/>
    <m/>
    <s v="Hyderabad"/>
    <s v="Telangana"/>
    <n v="0"/>
    <s v="Hyderabad"/>
    <n v="6623"/>
  </r>
  <r>
    <x v="2286"/>
    <x v="36"/>
    <x v="0"/>
    <s v="Operations"/>
    <x v="5"/>
    <x v="3"/>
    <x v="5"/>
    <x v="4"/>
    <n v="12991"/>
    <n v="85"/>
    <x v="0"/>
    <x v="0"/>
    <x v="1"/>
    <x v="1"/>
    <x v="9"/>
    <x v="3"/>
    <x v="1"/>
    <x v="1"/>
    <x v="13"/>
    <x v="3"/>
    <x v="0"/>
    <x v="0"/>
    <x v="13"/>
    <x v="0"/>
    <x v="2"/>
    <x v="0"/>
    <d v="2019-02-16T00:00:00"/>
    <m/>
    <s v="Bengaluru"/>
    <s v="Karnataka"/>
    <n v="0"/>
    <s v="Bengaluru"/>
    <n v="12991"/>
  </r>
  <r>
    <x v="2287"/>
    <x v="8"/>
    <x v="1"/>
    <s v="IT"/>
    <x v="0"/>
    <x v="3"/>
    <x v="5"/>
    <x v="1"/>
    <n v="8781"/>
    <n v="63"/>
    <x v="0"/>
    <x v="0"/>
    <x v="3"/>
    <x v="1"/>
    <x v="8"/>
    <x v="2"/>
    <x v="4"/>
    <x v="1"/>
    <x v="22"/>
    <x v="6"/>
    <x v="0"/>
    <x v="2"/>
    <x v="26"/>
    <x v="0"/>
    <x v="0"/>
    <x v="0"/>
    <d v="2019-06-02T00:00:00"/>
    <m/>
    <s v="Pune"/>
    <s v="Maharashtra"/>
    <n v="0"/>
    <s v="Pune"/>
    <n v="8781"/>
  </r>
  <r>
    <x v="2288"/>
    <x v="34"/>
    <x v="0"/>
    <s v="Sales"/>
    <x v="4"/>
    <x v="1"/>
    <x v="0"/>
    <x v="1"/>
    <n v="6515"/>
    <n v="30"/>
    <x v="0"/>
    <x v="0"/>
    <x v="3"/>
    <x v="0"/>
    <x v="7"/>
    <x v="3"/>
    <x v="5"/>
    <x v="0"/>
    <x v="17"/>
    <x v="2"/>
    <x v="0"/>
    <x v="0"/>
    <x v="10"/>
    <x v="1"/>
    <x v="1"/>
    <x v="1"/>
    <d v="2023-12-18T00:00:00"/>
    <d v="2025-04-10T00:00:00"/>
    <s v="Mumbai"/>
    <s v="Maharashtra"/>
    <n v="0"/>
    <s v="Mumbai"/>
    <n v="6515"/>
  </r>
  <r>
    <x v="2289"/>
    <x v="5"/>
    <x v="0"/>
    <s v="Research &amp; Development"/>
    <x v="10"/>
    <x v="1"/>
    <x v="2"/>
    <x v="0"/>
    <n v="10858"/>
    <n v="100"/>
    <x v="1"/>
    <x v="3"/>
    <x v="1"/>
    <x v="3"/>
    <x v="7"/>
    <x v="5"/>
    <x v="5"/>
    <x v="4"/>
    <x v="15"/>
    <x v="1"/>
    <x v="0"/>
    <x v="0"/>
    <x v="1"/>
    <x v="0"/>
    <x v="1"/>
    <x v="0"/>
    <d v="2017-11-30T00:00:00"/>
    <m/>
    <s v="Hyderabad"/>
    <s v="Telangana"/>
    <n v="0"/>
    <s v="Hyderabad"/>
    <n v="10858"/>
  </r>
  <r>
    <x v="2290"/>
    <x v="39"/>
    <x v="1"/>
    <s v="Operations"/>
    <x v="2"/>
    <x v="0"/>
    <x v="1"/>
    <x v="0"/>
    <n v="9726"/>
    <n v="34"/>
    <x v="0"/>
    <x v="2"/>
    <x v="1"/>
    <x v="2"/>
    <x v="5"/>
    <x v="1"/>
    <x v="6"/>
    <x v="3"/>
    <x v="21"/>
    <x v="6"/>
    <x v="0"/>
    <x v="2"/>
    <x v="0"/>
    <x v="0"/>
    <x v="2"/>
    <x v="0"/>
    <d v="2025-10-05T00:00:00"/>
    <m/>
    <s v="Delhi"/>
    <s v="Delhi"/>
    <n v="0"/>
    <s v="Delhi"/>
    <n v="9726"/>
  </r>
  <r>
    <x v="2291"/>
    <x v="18"/>
    <x v="1"/>
    <s v="Finance"/>
    <x v="14"/>
    <x v="1"/>
    <x v="3"/>
    <x v="3"/>
    <n v="11413"/>
    <n v="37"/>
    <x v="1"/>
    <x v="3"/>
    <x v="1"/>
    <x v="3"/>
    <x v="6"/>
    <x v="5"/>
    <x v="7"/>
    <x v="0"/>
    <x v="20"/>
    <x v="2"/>
    <x v="0"/>
    <x v="2"/>
    <x v="7"/>
    <x v="0"/>
    <x v="0"/>
    <x v="0"/>
    <d v="2025-07-26T00:00:00"/>
    <m/>
    <s v="Coimbatore"/>
    <s v="Tamil Nadu"/>
    <n v="0"/>
    <s v="Coimbatore"/>
    <n v="11413"/>
  </r>
  <r>
    <x v="2292"/>
    <x v="4"/>
    <x v="0"/>
    <s v="Finance"/>
    <x v="14"/>
    <x v="1"/>
    <x v="2"/>
    <x v="3"/>
    <n v="12288"/>
    <n v="29"/>
    <x v="0"/>
    <x v="3"/>
    <x v="1"/>
    <x v="1"/>
    <x v="2"/>
    <x v="2"/>
    <x v="2"/>
    <x v="0"/>
    <x v="4"/>
    <x v="4"/>
    <x v="0"/>
    <x v="0"/>
    <x v="15"/>
    <x v="1"/>
    <x v="1"/>
    <x v="0"/>
    <d v="2021-07-23T00:00:00"/>
    <m/>
    <s v="Chennai"/>
    <s v="Tamil Nadu"/>
    <n v="0"/>
    <s v="Chennai"/>
    <n v="12288"/>
  </r>
  <r>
    <x v="2293"/>
    <x v="14"/>
    <x v="0"/>
    <s v="Research &amp; Development"/>
    <x v="9"/>
    <x v="1"/>
    <x v="0"/>
    <x v="2"/>
    <n v="4086"/>
    <n v="39"/>
    <x v="0"/>
    <x v="2"/>
    <x v="3"/>
    <x v="3"/>
    <x v="2"/>
    <x v="2"/>
    <x v="2"/>
    <x v="0"/>
    <x v="29"/>
    <x v="0"/>
    <x v="0"/>
    <x v="0"/>
    <x v="4"/>
    <x v="1"/>
    <x v="1"/>
    <x v="0"/>
    <d v="2018-03-19T00:00:00"/>
    <m/>
    <s v="Hyderabad"/>
    <s v="Telangana"/>
    <n v="0"/>
    <s v="Hyderabad"/>
    <n v="4086"/>
  </r>
  <r>
    <x v="2294"/>
    <x v="39"/>
    <x v="1"/>
    <s v="Research &amp; Development"/>
    <x v="9"/>
    <x v="1"/>
    <x v="3"/>
    <x v="1"/>
    <n v="7290"/>
    <n v="54"/>
    <x v="0"/>
    <x v="1"/>
    <x v="0"/>
    <x v="1"/>
    <x v="2"/>
    <x v="2"/>
    <x v="2"/>
    <x v="0"/>
    <x v="29"/>
    <x v="4"/>
    <x v="0"/>
    <x v="2"/>
    <x v="18"/>
    <x v="0"/>
    <x v="2"/>
    <x v="0"/>
    <d v="2025-11-15T00:00:00"/>
    <m/>
    <s v="Pune"/>
    <s v="Maharashtra"/>
    <n v="0"/>
    <s v="Pune"/>
    <n v="7290"/>
  </r>
  <r>
    <x v="2295"/>
    <x v="23"/>
    <x v="0"/>
    <s v="Sales"/>
    <x v="13"/>
    <x v="0"/>
    <x v="3"/>
    <x v="0"/>
    <n v="7266"/>
    <n v="32"/>
    <x v="0"/>
    <x v="0"/>
    <x v="2"/>
    <x v="1"/>
    <x v="10"/>
    <x v="0"/>
    <x v="2"/>
    <x v="2"/>
    <x v="1"/>
    <x v="3"/>
    <x v="0"/>
    <x v="0"/>
    <x v="13"/>
    <x v="0"/>
    <x v="0"/>
    <x v="0"/>
    <d v="2017-04-30T00:00:00"/>
    <m/>
    <s v="Coimbatore"/>
    <s v="Tamil Nadu"/>
    <n v="0"/>
    <s v="Coimbatore"/>
    <n v="7266"/>
  </r>
  <r>
    <x v="2296"/>
    <x v="21"/>
    <x v="1"/>
    <s v="IT"/>
    <x v="7"/>
    <x v="0"/>
    <x v="5"/>
    <x v="2"/>
    <n v="5141"/>
    <n v="42"/>
    <x v="0"/>
    <x v="1"/>
    <x v="3"/>
    <x v="0"/>
    <x v="2"/>
    <x v="2"/>
    <x v="2"/>
    <x v="0"/>
    <x v="16"/>
    <x v="5"/>
    <x v="0"/>
    <x v="1"/>
    <x v="20"/>
    <x v="0"/>
    <x v="3"/>
    <x v="0"/>
    <d v="2024-07-10T00:00:00"/>
    <m/>
    <s v="Hyderabad"/>
    <s v="Telangana"/>
    <n v="0"/>
    <s v="Hyderabad"/>
    <n v="5141"/>
  </r>
  <r>
    <x v="2297"/>
    <x v="0"/>
    <x v="0"/>
    <s v="Sales"/>
    <x v="4"/>
    <x v="0"/>
    <x v="1"/>
    <x v="0"/>
    <n v="9926"/>
    <n v="31"/>
    <x v="0"/>
    <x v="3"/>
    <x v="2"/>
    <x v="0"/>
    <x v="3"/>
    <x v="6"/>
    <x v="2"/>
    <x v="7"/>
    <x v="17"/>
    <x v="6"/>
    <x v="0"/>
    <x v="2"/>
    <x v="23"/>
    <x v="0"/>
    <x v="2"/>
    <x v="0"/>
    <d v="2019-09-30T00:00:00"/>
    <m/>
    <s v="Coimbatore"/>
    <s v="Tamil Nadu"/>
    <n v="0"/>
    <s v="Coimbatore"/>
    <n v="9926"/>
  </r>
  <r>
    <x v="2298"/>
    <x v="20"/>
    <x v="0"/>
    <s v="Sales"/>
    <x v="8"/>
    <x v="0"/>
    <x v="2"/>
    <x v="2"/>
    <n v="7067"/>
    <n v="46"/>
    <x v="0"/>
    <x v="1"/>
    <x v="1"/>
    <x v="0"/>
    <x v="8"/>
    <x v="2"/>
    <x v="4"/>
    <x v="2"/>
    <x v="14"/>
    <x v="6"/>
    <x v="0"/>
    <x v="0"/>
    <x v="12"/>
    <x v="0"/>
    <x v="0"/>
    <x v="0"/>
    <d v="2024-06-17T00:00:00"/>
    <m/>
    <s v="Kochi"/>
    <s v="Kerala"/>
    <n v="0"/>
    <s v="Kochi"/>
    <n v="7067"/>
  </r>
  <r>
    <x v="2299"/>
    <x v="11"/>
    <x v="0"/>
    <s v="IT"/>
    <x v="0"/>
    <x v="0"/>
    <x v="4"/>
    <x v="3"/>
    <n v="10153"/>
    <n v="40"/>
    <x v="0"/>
    <x v="2"/>
    <x v="1"/>
    <x v="1"/>
    <x v="6"/>
    <x v="7"/>
    <x v="6"/>
    <x v="4"/>
    <x v="20"/>
    <x v="0"/>
    <x v="0"/>
    <x v="0"/>
    <x v="9"/>
    <x v="0"/>
    <x v="2"/>
    <x v="0"/>
    <d v="2018-04-29T00:00:00"/>
    <m/>
    <s v="Chennai"/>
    <s v="Tamil Nadu"/>
    <n v="0"/>
    <s v="Chennai"/>
    <n v="10153"/>
  </r>
  <r>
    <x v="2300"/>
    <x v="21"/>
    <x v="1"/>
    <s v="Operations"/>
    <x v="11"/>
    <x v="1"/>
    <x v="4"/>
    <x v="0"/>
    <n v="11114"/>
    <n v="51"/>
    <x v="1"/>
    <x v="2"/>
    <x v="2"/>
    <x v="0"/>
    <x v="7"/>
    <x v="3"/>
    <x v="5"/>
    <x v="4"/>
    <x v="21"/>
    <x v="4"/>
    <x v="0"/>
    <x v="0"/>
    <x v="23"/>
    <x v="0"/>
    <x v="1"/>
    <x v="0"/>
    <d v="2022-11-15T00:00:00"/>
    <m/>
    <s v="Coimbatore"/>
    <s v="Tamil Nadu"/>
    <n v="0"/>
    <s v="Coimbatore"/>
    <n v="11114"/>
  </r>
  <r>
    <x v="2301"/>
    <x v="16"/>
    <x v="0"/>
    <s v="IT"/>
    <x v="6"/>
    <x v="3"/>
    <x v="5"/>
    <x v="1"/>
    <n v="9661"/>
    <n v="100"/>
    <x v="0"/>
    <x v="0"/>
    <x v="0"/>
    <x v="0"/>
    <x v="0"/>
    <x v="2"/>
    <x v="2"/>
    <x v="4"/>
    <x v="31"/>
    <x v="5"/>
    <x v="0"/>
    <x v="1"/>
    <x v="9"/>
    <x v="2"/>
    <x v="1"/>
    <x v="0"/>
    <d v="2023-01-03T00:00:00"/>
    <m/>
    <s v="Pune"/>
    <s v="Maharashtra"/>
    <n v="0"/>
    <s v="Pune"/>
    <n v="9661"/>
  </r>
  <r>
    <x v="2302"/>
    <x v="7"/>
    <x v="0"/>
    <s v="Research &amp; Development"/>
    <x v="10"/>
    <x v="3"/>
    <x v="2"/>
    <x v="1"/>
    <n v="6862"/>
    <n v="36"/>
    <x v="0"/>
    <x v="3"/>
    <x v="1"/>
    <x v="2"/>
    <x v="1"/>
    <x v="1"/>
    <x v="2"/>
    <x v="2"/>
    <x v="30"/>
    <x v="6"/>
    <x v="0"/>
    <x v="0"/>
    <x v="24"/>
    <x v="0"/>
    <x v="3"/>
    <x v="0"/>
    <d v="2019-02-07T00:00:00"/>
    <m/>
    <s v="Hyderabad"/>
    <s v="Telangana"/>
    <n v="0"/>
    <s v="Hyderabad"/>
    <n v="6862"/>
  </r>
  <r>
    <x v="2303"/>
    <x v="0"/>
    <x v="0"/>
    <s v="Research &amp; Development"/>
    <x v="10"/>
    <x v="0"/>
    <x v="5"/>
    <x v="4"/>
    <n v="12712"/>
    <n v="118"/>
    <x v="1"/>
    <x v="1"/>
    <x v="0"/>
    <x v="0"/>
    <x v="2"/>
    <x v="2"/>
    <x v="2"/>
    <x v="0"/>
    <x v="12"/>
    <x v="2"/>
    <x v="0"/>
    <x v="0"/>
    <x v="8"/>
    <x v="1"/>
    <x v="2"/>
    <x v="0"/>
    <d v="2015-05-02T00:00:00"/>
    <m/>
    <s v="Chennai"/>
    <s v="Tamil Nadu"/>
    <n v="0"/>
    <s v="Chennai"/>
    <n v="12712"/>
  </r>
  <r>
    <x v="2304"/>
    <x v="22"/>
    <x v="1"/>
    <s v="Research &amp; Development"/>
    <x v="9"/>
    <x v="0"/>
    <x v="2"/>
    <x v="0"/>
    <n v="9574"/>
    <n v="73"/>
    <x v="0"/>
    <x v="1"/>
    <x v="3"/>
    <x v="1"/>
    <x v="2"/>
    <x v="2"/>
    <x v="2"/>
    <x v="0"/>
    <x v="6"/>
    <x v="3"/>
    <x v="0"/>
    <x v="0"/>
    <x v="23"/>
    <x v="2"/>
    <x v="3"/>
    <x v="0"/>
    <d v="2018-04-14T00:00:00"/>
    <m/>
    <s v="Mumbai"/>
    <s v="Maharashtra"/>
    <n v="0"/>
    <s v="Mumbai"/>
    <n v="9574"/>
  </r>
  <r>
    <x v="2305"/>
    <x v="14"/>
    <x v="0"/>
    <s v="Research &amp; Development"/>
    <x v="10"/>
    <x v="1"/>
    <x v="2"/>
    <x v="0"/>
    <n v="9949"/>
    <n v="44"/>
    <x v="0"/>
    <x v="2"/>
    <x v="2"/>
    <x v="2"/>
    <x v="2"/>
    <x v="2"/>
    <x v="2"/>
    <x v="0"/>
    <x v="6"/>
    <x v="2"/>
    <x v="0"/>
    <x v="0"/>
    <x v="1"/>
    <x v="1"/>
    <x v="3"/>
    <x v="0"/>
    <d v="2022-08-12T00:00:00"/>
    <m/>
    <s v="Kochi"/>
    <s v="Kerala"/>
    <n v="0"/>
    <s v="Kochi"/>
    <n v="9949"/>
  </r>
  <r>
    <x v="2306"/>
    <x v="11"/>
    <x v="1"/>
    <s v="Human Resources"/>
    <x v="12"/>
    <x v="1"/>
    <x v="4"/>
    <x v="0"/>
    <n v="9372"/>
    <n v="40"/>
    <x v="0"/>
    <x v="0"/>
    <x v="3"/>
    <x v="2"/>
    <x v="0"/>
    <x v="3"/>
    <x v="1"/>
    <x v="1"/>
    <x v="24"/>
    <x v="2"/>
    <x v="0"/>
    <x v="0"/>
    <x v="15"/>
    <x v="2"/>
    <x v="0"/>
    <x v="0"/>
    <d v="2023-09-17T00:00:00"/>
    <m/>
    <s v="Bengaluru"/>
    <s v="Karnataka"/>
    <n v="0"/>
    <s v="Bengaluru"/>
    <n v="9372"/>
  </r>
  <r>
    <x v="2307"/>
    <x v="32"/>
    <x v="1"/>
    <s v="Research &amp; Development"/>
    <x v="10"/>
    <x v="0"/>
    <x v="1"/>
    <x v="2"/>
    <n v="5786"/>
    <n v="42"/>
    <x v="0"/>
    <x v="1"/>
    <x v="3"/>
    <x v="0"/>
    <x v="11"/>
    <x v="9"/>
    <x v="2"/>
    <x v="1"/>
    <x v="28"/>
    <x v="2"/>
    <x v="0"/>
    <x v="0"/>
    <x v="11"/>
    <x v="0"/>
    <x v="1"/>
    <x v="0"/>
    <d v="2019-08-24T00:00:00"/>
    <m/>
    <s v="Chennai"/>
    <s v="Tamil Nadu"/>
    <n v="0"/>
    <s v="Chennai"/>
    <n v="5786"/>
  </r>
  <r>
    <x v="2308"/>
    <x v="32"/>
    <x v="0"/>
    <s v="Human Resources"/>
    <x v="13"/>
    <x v="2"/>
    <x v="4"/>
    <x v="2"/>
    <n v="5755"/>
    <n v="97"/>
    <x v="0"/>
    <x v="0"/>
    <x v="3"/>
    <x v="1"/>
    <x v="5"/>
    <x v="4"/>
    <x v="7"/>
    <x v="5"/>
    <x v="17"/>
    <x v="3"/>
    <x v="0"/>
    <x v="0"/>
    <x v="22"/>
    <x v="0"/>
    <x v="0"/>
    <x v="0"/>
    <d v="2024-10-27T00:00:00"/>
    <m/>
    <s v="Bengaluru"/>
    <s v="Karnataka"/>
    <n v="0"/>
    <s v="Bengaluru"/>
    <n v="5755"/>
  </r>
  <r>
    <x v="2309"/>
    <x v="20"/>
    <x v="1"/>
    <s v="Operations"/>
    <x v="2"/>
    <x v="1"/>
    <x v="0"/>
    <x v="2"/>
    <n v="5159"/>
    <n v="40"/>
    <x v="0"/>
    <x v="3"/>
    <x v="0"/>
    <x v="3"/>
    <x v="1"/>
    <x v="1"/>
    <x v="3"/>
    <x v="0"/>
    <x v="20"/>
    <x v="6"/>
    <x v="0"/>
    <x v="0"/>
    <x v="17"/>
    <x v="0"/>
    <x v="2"/>
    <x v="1"/>
    <d v="2023-08-16T00:00:00"/>
    <d v="2025-04-26T00:00:00"/>
    <s v="Ahmedabad"/>
    <s v="Gujarat"/>
    <n v="0"/>
    <s v="Ahmedabad"/>
    <n v="5159"/>
  </r>
  <r>
    <x v="2310"/>
    <x v="17"/>
    <x v="1"/>
    <s v="Operations"/>
    <x v="5"/>
    <x v="1"/>
    <x v="2"/>
    <x v="0"/>
    <n v="8856"/>
    <n v="77"/>
    <x v="0"/>
    <x v="0"/>
    <x v="3"/>
    <x v="2"/>
    <x v="2"/>
    <x v="2"/>
    <x v="2"/>
    <x v="0"/>
    <x v="16"/>
    <x v="1"/>
    <x v="1"/>
    <x v="0"/>
    <x v="27"/>
    <x v="0"/>
    <x v="2"/>
    <x v="0"/>
    <d v="2016-02-13T00:00:00"/>
    <m/>
    <s v="Hyderabad"/>
    <s v="Telangana"/>
    <n v="0"/>
    <s v="Hyderabad"/>
    <n v="8856"/>
  </r>
  <r>
    <x v="2311"/>
    <x v="35"/>
    <x v="0"/>
    <s v="Sales"/>
    <x v="8"/>
    <x v="0"/>
    <x v="5"/>
    <x v="0"/>
    <n v="9448"/>
    <n v="29"/>
    <x v="1"/>
    <x v="1"/>
    <x v="1"/>
    <x v="0"/>
    <x v="4"/>
    <x v="6"/>
    <x v="3"/>
    <x v="3"/>
    <x v="2"/>
    <x v="0"/>
    <x v="0"/>
    <x v="0"/>
    <x v="10"/>
    <x v="1"/>
    <x v="3"/>
    <x v="1"/>
    <d v="2018-09-03T00:00:00"/>
    <d v="2019-09-28T00:00:00"/>
    <s v="Ahmedabad"/>
    <s v="Gujarat"/>
    <n v="0"/>
    <s v="Ahmedabad"/>
    <n v="9448"/>
  </r>
  <r>
    <x v="2312"/>
    <x v="28"/>
    <x v="0"/>
    <s v="Research &amp; Development"/>
    <x v="10"/>
    <x v="1"/>
    <x v="2"/>
    <x v="1"/>
    <n v="6784"/>
    <n v="67"/>
    <x v="0"/>
    <x v="0"/>
    <x v="2"/>
    <x v="2"/>
    <x v="4"/>
    <x v="6"/>
    <x v="2"/>
    <x v="3"/>
    <x v="11"/>
    <x v="4"/>
    <x v="0"/>
    <x v="0"/>
    <x v="11"/>
    <x v="1"/>
    <x v="1"/>
    <x v="0"/>
    <d v="2020-10-05T00:00:00"/>
    <m/>
    <s v="Bengaluru"/>
    <s v="Karnataka"/>
    <n v="0"/>
    <s v="Bengaluru"/>
    <n v="6784"/>
  </r>
  <r>
    <x v="2313"/>
    <x v="33"/>
    <x v="0"/>
    <s v="Sales"/>
    <x v="13"/>
    <x v="1"/>
    <x v="2"/>
    <x v="4"/>
    <n v="14337"/>
    <n v="104"/>
    <x v="0"/>
    <x v="3"/>
    <x v="0"/>
    <x v="0"/>
    <x v="8"/>
    <x v="0"/>
    <x v="1"/>
    <x v="6"/>
    <x v="21"/>
    <x v="3"/>
    <x v="1"/>
    <x v="0"/>
    <x v="16"/>
    <x v="1"/>
    <x v="1"/>
    <x v="0"/>
    <d v="2015-03-14T00:00:00"/>
    <m/>
    <s v="Delhi"/>
    <s v="Delhi"/>
    <n v="0"/>
    <s v="Delhi"/>
    <n v="14337"/>
  </r>
  <r>
    <x v="2314"/>
    <x v="6"/>
    <x v="0"/>
    <s v="Research &amp; Development"/>
    <x v="9"/>
    <x v="1"/>
    <x v="2"/>
    <x v="2"/>
    <n v="6985"/>
    <n v="101"/>
    <x v="0"/>
    <x v="3"/>
    <x v="1"/>
    <x v="1"/>
    <x v="11"/>
    <x v="1"/>
    <x v="1"/>
    <x v="2"/>
    <x v="11"/>
    <x v="6"/>
    <x v="0"/>
    <x v="0"/>
    <x v="19"/>
    <x v="1"/>
    <x v="2"/>
    <x v="0"/>
    <d v="2018-01-07T00:00:00"/>
    <m/>
    <s v="Mumbai"/>
    <s v="Maharashtra"/>
    <n v="0"/>
    <s v="Mumbai"/>
    <n v="6985"/>
  </r>
  <r>
    <x v="2315"/>
    <x v="6"/>
    <x v="0"/>
    <s v="Research &amp; Development"/>
    <x v="9"/>
    <x v="1"/>
    <x v="2"/>
    <x v="0"/>
    <n v="8879"/>
    <n v="73"/>
    <x v="0"/>
    <x v="1"/>
    <x v="2"/>
    <x v="2"/>
    <x v="11"/>
    <x v="5"/>
    <x v="3"/>
    <x v="5"/>
    <x v="4"/>
    <x v="3"/>
    <x v="1"/>
    <x v="0"/>
    <x v="20"/>
    <x v="0"/>
    <x v="3"/>
    <x v="0"/>
    <d v="2023-05-25T00:00:00"/>
    <m/>
    <s v="Kolkata"/>
    <s v="West Bengal"/>
    <n v="0"/>
    <s v="Kolkata"/>
    <n v="8879"/>
  </r>
  <r>
    <x v="2316"/>
    <x v="38"/>
    <x v="1"/>
    <s v="Sales"/>
    <x v="13"/>
    <x v="1"/>
    <x v="2"/>
    <x v="1"/>
    <n v="6183"/>
    <n v="49"/>
    <x v="1"/>
    <x v="1"/>
    <x v="3"/>
    <x v="1"/>
    <x v="7"/>
    <x v="5"/>
    <x v="5"/>
    <x v="0"/>
    <x v="1"/>
    <x v="5"/>
    <x v="0"/>
    <x v="0"/>
    <x v="14"/>
    <x v="2"/>
    <x v="2"/>
    <x v="0"/>
    <d v="2024-05-24T00:00:00"/>
    <m/>
    <s v="Hyderabad"/>
    <s v="Telangana"/>
    <n v="0"/>
    <s v="Hyderabad"/>
    <n v="6183"/>
  </r>
  <r>
    <x v="2317"/>
    <x v="7"/>
    <x v="1"/>
    <s v="IT"/>
    <x v="0"/>
    <x v="2"/>
    <x v="0"/>
    <x v="1"/>
    <n v="8584"/>
    <n v="56"/>
    <x v="0"/>
    <x v="0"/>
    <x v="3"/>
    <x v="0"/>
    <x v="2"/>
    <x v="2"/>
    <x v="2"/>
    <x v="0"/>
    <x v="7"/>
    <x v="5"/>
    <x v="0"/>
    <x v="2"/>
    <x v="1"/>
    <x v="1"/>
    <x v="0"/>
    <x v="0"/>
    <d v="2016-06-16T00:00:00"/>
    <m/>
    <s v="Pune"/>
    <s v="Maharashtra"/>
    <n v="0"/>
    <s v="Pune"/>
    <n v="8584"/>
  </r>
  <r>
    <x v="2318"/>
    <x v="6"/>
    <x v="0"/>
    <s v="Research &amp; Development"/>
    <x v="9"/>
    <x v="0"/>
    <x v="5"/>
    <x v="2"/>
    <n v="6233"/>
    <n v="56"/>
    <x v="0"/>
    <x v="1"/>
    <x v="0"/>
    <x v="2"/>
    <x v="2"/>
    <x v="2"/>
    <x v="2"/>
    <x v="0"/>
    <x v="19"/>
    <x v="2"/>
    <x v="0"/>
    <x v="0"/>
    <x v="2"/>
    <x v="0"/>
    <x v="2"/>
    <x v="0"/>
    <d v="2021-07-26T00:00:00"/>
    <m/>
    <s v="Mumbai"/>
    <s v="Maharashtra"/>
    <n v="0"/>
    <s v="Mumbai"/>
    <n v="6233"/>
  </r>
  <r>
    <x v="2319"/>
    <x v="22"/>
    <x v="0"/>
    <s v="Operations"/>
    <x v="5"/>
    <x v="1"/>
    <x v="3"/>
    <x v="0"/>
    <n v="8697"/>
    <n v="44"/>
    <x v="1"/>
    <x v="3"/>
    <x v="3"/>
    <x v="2"/>
    <x v="0"/>
    <x v="2"/>
    <x v="3"/>
    <x v="7"/>
    <x v="18"/>
    <x v="5"/>
    <x v="0"/>
    <x v="0"/>
    <x v="17"/>
    <x v="1"/>
    <x v="2"/>
    <x v="0"/>
    <d v="2020-04-03T00:00:00"/>
    <m/>
    <s v="Pune"/>
    <s v="Maharashtra"/>
    <n v="0"/>
    <s v="Pune"/>
    <n v="8697"/>
  </r>
  <r>
    <x v="2320"/>
    <x v="22"/>
    <x v="0"/>
    <s v="Sales"/>
    <x v="4"/>
    <x v="1"/>
    <x v="3"/>
    <x v="0"/>
    <n v="10516"/>
    <n v="87"/>
    <x v="0"/>
    <x v="0"/>
    <x v="1"/>
    <x v="3"/>
    <x v="6"/>
    <x v="2"/>
    <x v="7"/>
    <x v="6"/>
    <x v="4"/>
    <x v="0"/>
    <x v="0"/>
    <x v="0"/>
    <x v="20"/>
    <x v="0"/>
    <x v="3"/>
    <x v="0"/>
    <d v="2024-05-23T00:00:00"/>
    <m/>
    <s v="Bengaluru"/>
    <s v="Karnataka"/>
    <n v="0"/>
    <s v="Bengaluru"/>
    <n v="10516"/>
  </r>
  <r>
    <x v="2321"/>
    <x v="9"/>
    <x v="0"/>
    <s v="Sales"/>
    <x v="4"/>
    <x v="1"/>
    <x v="3"/>
    <x v="1"/>
    <n v="6585"/>
    <n v="41"/>
    <x v="0"/>
    <x v="3"/>
    <x v="1"/>
    <x v="2"/>
    <x v="1"/>
    <x v="2"/>
    <x v="2"/>
    <x v="2"/>
    <x v="12"/>
    <x v="3"/>
    <x v="0"/>
    <x v="0"/>
    <x v="29"/>
    <x v="0"/>
    <x v="0"/>
    <x v="0"/>
    <d v="2024-02-29T00:00:00"/>
    <m/>
    <s v="Bengaluru"/>
    <s v="Karnataka"/>
    <n v="0"/>
    <s v="Bengaluru"/>
    <n v="6585"/>
  </r>
  <r>
    <x v="2322"/>
    <x v="15"/>
    <x v="0"/>
    <s v="Research &amp; Development"/>
    <x v="10"/>
    <x v="1"/>
    <x v="5"/>
    <x v="1"/>
    <n v="5772"/>
    <n v="116"/>
    <x v="1"/>
    <x v="0"/>
    <x v="3"/>
    <x v="1"/>
    <x v="7"/>
    <x v="5"/>
    <x v="5"/>
    <x v="4"/>
    <x v="28"/>
    <x v="1"/>
    <x v="0"/>
    <x v="0"/>
    <x v="2"/>
    <x v="0"/>
    <x v="1"/>
    <x v="0"/>
    <d v="2025-06-23T00:00:00"/>
    <m/>
    <s v="Delhi"/>
    <s v="Delhi"/>
    <n v="0"/>
    <s v="Delhi"/>
    <n v="5772"/>
  </r>
  <r>
    <x v="2323"/>
    <x v="1"/>
    <x v="1"/>
    <s v="Sales"/>
    <x v="8"/>
    <x v="0"/>
    <x v="4"/>
    <x v="0"/>
    <n v="8668"/>
    <n v="35"/>
    <x v="0"/>
    <x v="2"/>
    <x v="0"/>
    <x v="2"/>
    <x v="9"/>
    <x v="3"/>
    <x v="1"/>
    <x v="1"/>
    <x v="8"/>
    <x v="3"/>
    <x v="0"/>
    <x v="1"/>
    <x v="9"/>
    <x v="1"/>
    <x v="1"/>
    <x v="0"/>
    <d v="2025-03-05T00:00:00"/>
    <m/>
    <s v="Kochi"/>
    <s v="Kerala"/>
    <n v="0"/>
    <s v="Kochi"/>
    <n v="8668"/>
  </r>
  <r>
    <x v="2324"/>
    <x v="20"/>
    <x v="1"/>
    <s v="Research &amp; Development"/>
    <x v="10"/>
    <x v="1"/>
    <x v="2"/>
    <x v="1"/>
    <n v="6180"/>
    <n v="84"/>
    <x v="0"/>
    <x v="0"/>
    <x v="3"/>
    <x v="3"/>
    <x v="2"/>
    <x v="2"/>
    <x v="2"/>
    <x v="0"/>
    <x v="1"/>
    <x v="1"/>
    <x v="0"/>
    <x v="0"/>
    <x v="21"/>
    <x v="1"/>
    <x v="1"/>
    <x v="0"/>
    <d v="2023-02-16T00:00:00"/>
    <m/>
    <s v="Bengaluru"/>
    <s v="Karnataka"/>
    <n v="0"/>
    <s v="Bengaluru"/>
    <n v="6180"/>
  </r>
  <r>
    <x v="2325"/>
    <x v="24"/>
    <x v="0"/>
    <s v="Operations"/>
    <x v="11"/>
    <x v="1"/>
    <x v="5"/>
    <x v="0"/>
    <n v="9644"/>
    <n v="88"/>
    <x v="0"/>
    <x v="0"/>
    <x v="3"/>
    <x v="2"/>
    <x v="14"/>
    <x v="2"/>
    <x v="1"/>
    <x v="1"/>
    <x v="29"/>
    <x v="3"/>
    <x v="0"/>
    <x v="1"/>
    <x v="1"/>
    <x v="1"/>
    <x v="3"/>
    <x v="0"/>
    <d v="2017-09-15T00:00:00"/>
    <m/>
    <s v="Mumbai"/>
    <s v="Maharashtra"/>
    <n v="0"/>
    <s v="Mumbai"/>
    <n v="9644"/>
  </r>
  <r>
    <x v="2326"/>
    <x v="7"/>
    <x v="1"/>
    <s v="Sales"/>
    <x v="8"/>
    <x v="0"/>
    <x v="3"/>
    <x v="1"/>
    <n v="5944"/>
    <n v="87"/>
    <x v="1"/>
    <x v="1"/>
    <x v="1"/>
    <x v="2"/>
    <x v="2"/>
    <x v="2"/>
    <x v="2"/>
    <x v="0"/>
    <x v="7"/>
    <x v="4"/>
    <x v="0"/>
    <x v="0"/>
    <x v="12"/>
    <x v="2"/>
    <x v="1"/>
    <x v="0"/>
    <d v="2017-09-29T00:00:00"/>
    <m/>
    <s v="Kochi"/>
    <s v="Kerala"/>
    <n v="0"/>
    <s v="Kochi"/>
    <n v="5944"/>
  </r>
  <r>
    <x v="2327"/>
    <x v="7"/>
    <x v="0"/>
    <s v="Sales"/>
    <x v="4"/>
    <x v="2"/>
    <x v="3"/>
    <x v="3"/>
    <n v="10911"/>
    <n v="87"/>
    <x v="1"/>
    <x v="3"/>
    <x v="1"/>
    <x v="3"/>
    <x v="9"/>
    <x v="3"/>
    <x v="2"/>
    <x v="1"/>
    <x v="30"/>
    <x v="1"/>
    <x v="0"/>
    <x v="0"/>
    <x v="22"/>
    <x v="0"/>
    <x v="1"/>
    <x v="0"/>
    <d v="2024-03-21T00:00:00"/>
    <m/>
    <s v="Kolkata"/>
    <s v="West Bengal"/>
    <n v="0"/>
    <s v="Kolkata"/>
    <n v="10911"/>
  </r>
  <r>
    <x v="2328"/>
    <x v="26"/>
    <x v="1"/>
    <s v="Human Resources"/>
    <x v="12"/>
    <x v="0"/>
    <x v="3"/>
    <x v="0"/>
    <n v="8420"/>
    <n v="67"/>
    <x v="0"/>
    <x v="3"/>
    <x v="0"/>
    <x v="2"/>
    <x v="2"/>
    <x v="2"/>
    <x v="2"/>
    <x v="0"/>
    <x v="8"/>
    <x v="5"/>
    <x v="0"/>
    <x v="0"/>
    <x v="14"/>
    <x v="0"/>
    <x v="2"/>
    <x v="0"/>
    <d v="2022-09-09T00:00:00"/>
    <m/>
    <s v="Bengaluru"/>
    <s v="Karnataka"/>
    <n v="0"/>
    <s v="Bengaluru"/>
    <n v="8420"/>
  </r>
  <r>
    <x v="2329"/>
    <x v="35"/>
    <x v="0"/>
    <s v="Research &amp; Development"/>
    <x v="10"/>
    <x v="3"/>
    <x v="4"/>
    <x v="2"/>
    <n v="2710"/>
    <n v="37"/>
    <x v="0"/>
    <x v="1"/>
    <x v="3"/>
    <x v="3"/>
    <x v="6"/>
    <x v="6"/>
    <x v="3"/>
    <x v="5"/>
    <x v="2"/>
    <x v="3"/>
    <x v="0"/>
    <x v="0"/>
    <x v="6"/>
    <x v="1"/>
    <x v="0"/>
    <x v="0"/>
    <d v="2023-07-16T00:00:00"/>
    <m/>
    <s v="Ahmedabad"/>
    <s v="Gujarat"/>
    <n v="0"/>
    <s v="Ahmedabad"/>
    <n v="2710"/>
  </r>
  <r>
    <x v="2330"/>
    <x v="21"/>
    <x v="0"/>
    <s v="Human Resources"/>
    <x v="12"/>
    <x v="0"/>
    <x v="3"/>
    <x v="0"/>
    <n v="10689"/>
    <n v="83"/>
    <x v="1"/>
    <x v="1"/>
    <x v="3"/>
    <x v="2"/>
    <x v="1"/>
    <x v="3"/>
    <x v="3"/>
    <x v="2"/>
    <x v="31"/>
    <x v="3"/>
    <x v="1"/>
    <x v="0"/>
    <x v="12"/>
    <x v="0"/>
    <x v="3"/>
    <x v="1"/>
    <d v="2018-02-05T00:00:00"/>
    <d v="2021-01-23T00:00:00"/>
    <s v="Pune"/>
    <s v="Maharashtra"/>
    <n v="0"/>
    <s v="Pune"/>
    <n v="10689"/>
  </r>
  <r>
    <x v="2331"/>
    <x v="29"/>
    <x v="1"/>
    <s v="Research &amp; Development"/>
    <x v="9"/>
    <x v="3"/>
    <x v="1"/>
    <x v="1"/>
    <n v="7624"/>
    <n v="45"/>
    <x v="0"/>
    <x v="1"/>
    <x v="0"/>
    <x v="1"/>
    <x v="3"/>
    <x v="2"/>
    <x v="3"/>
    <x v="2"/>
    <x v="19"/>
    <x v="4"/>
    <x v="0"/>
    <x v="0"/>
    <x v="3"/>
    <x v="0"/>
    <x v="1"/>
    <x v="0"/>
    <d v="2025-02-27T00:00:00"/>
    <m/>
    <s v="Delhi"/>
    <s v="Delhi"/>
    <n v="0"/>
    <s v="Delhi"/>
    <n v="7624"/>
  </r>
  <r>
    <x v="2332"/>
    <x v="25"/>
    <x v="0"/>
    <s v="IT"/>
    <x v="7"/>
    <x v="1"/>
    <x v="5"/>
    <x v="3"/>
    <n v="13310"/>
    <n v="44"/>
    <x v="1"/>
    <x v="0"/>
    <x v="1"/>
    <x v="1"/>
    <x v="3"/>
    <x v="6"/>
    <x v="1"/>
    <x v="3"/>
    <x v="31"/>
    <x v="1"/>
    <x v="0"/>
    <x v="2"/>
    <x v="3"/>
    <x v="1"/>
    <x v="3"/>
    <x v="0"/>
    <d v="2016-11-15T00:00:00"/>
    <m/>
    <s v="Chennai"/>
    <s v="Tamil Nadu"/>
    <n v="0"/>
    <s v="Chennai"/>
    <n v="13310"/>
  </r>
  <r>
    <x v="2333"/>
    <x v="34"/>
    <x v="1"/>
    <s v="Sales"/>
    <x v="8"/>
    <x v="1"/>
    <x v="4"/>
    <x v="0"/>
    <n v="9106"/>
    <n v="102"/>
    <x v="0"/>
    <x v="0"/>
    <x v="0"/>
    <x v="0"/>
    <x v="2"/>
    <x v="2"/>
    <x v="2"/>
    <x v="0"/>
    <x v="12"/>
    <x v="5"/>
    <x v="0"/>
    <x v="0"/>
    <x v="6"/>
    <x v="0"/>
    <x v="3"/>
    <x v="0"/>
    <d v="2023-12-20T00:00:00"/>
    <m/>
    <s v="Mumbai"/>
    <s v="Maharashtra"/>
    <n v="0"/>
    <s v="Mumbai"/>
    <n v="9106"/>
  </r>
  <r>
    <x v="2334"/>
    <x v="14"/>
    <x v="0"/>
    <s v="Research &amp; Development"/>
    <x v="1"/>
    <x v="1"/>
    <x v="1"/>
    <x v="2"/>
    <n v="6546"/>
    <n v="38"/>
    <x v="0"/>
    <x v="2"/>
    <x v="2"/>
    <x v="0"/>
    <x v="0"/>
    <x v="5"/>
    <x v="5"/>
    <x v="0"/>
    <x v="11"/>
    <x v="2"/>
    <x v="0"/>
    <x v="2"/>
    <x v="25"/>
    <x v="1"/>
    <x v="0"/>
    <x v="0"/>
    <d v="2018-09-10T00:00:00"/>
    <m/>
    <s v="Hyderabad"/>
    <s v="Telangana"/>
    <n v="0"/>
    <s v="Hyderabad"/>
    <n v="6546"/>
  </r>
  <r>
    <x v="2335"/>
    <x v="16"/>
    <x v="1"/>
    <s v="Finance"/>
    <x v="14"/>
    <x v="2"/>
    <x v="4"/>
    <x v="0"/>
    <n v="9486"/>
    <n v="75"/>
    <x v="1"/>
    <x v="0"/>
    <x v="3"/>
    <x v="3"/>
    <x v="1"/>
    <x v="2"/>
    <x v="4"/>
    <x v="3"/>
    <x v="29"/>
    <x v="3"/>
    <x v="0"/>
    <x v="2"/>
    <x v="19"/>
    <x v="1"/>
    <x v="1"/>
    <x v="0"/>
    <d v="2015-12-26T00:00:00"/>
    <m/>
    <s v="Hyderabad"/>
    <s v="Telangana"/>
    <n v="0"/>
    <s v="Hyderabad"/>
    <n v="9486"/>
  </r>
  <r>
    <x v="2336"/>
    <x v="32"/>
    <x v="1"/>
    <s v="Operations"/>
    <x v="2"/>
    <x v="1"/>
    <x v="3"/>
    <x v="2"/>
    <n v="4659"/>
    <n v="59"/>
    <x v="0"/>
    <x v="3"/>
    <x v="2"/>
    <x v="2"/>
    <x v="8"/>
    <x v="6"/>
    <x v="6"/>
    <x v="6"/>
    <x v="14"/>
    <x v="3"/>
    <x v="0"/>
    <x v="0"/>
    <x v="16"/>
    <x v="0"/>
    <x v="1"/>
    <x v="0"/>
    <d v="2024-01-15T00:00:00"/>
    <m/>
    <s v="Ahmedabad"/>
    <s v="Gujarat"/>
    <n v="0"/>
    <s v="Ahmedabad"/>
    <n v="4659"/>
  </r>
  <r>
    <x v="2337"/>
    <x v="2"/>
    <x v="0"/>
    <s v="Research &amp; Development"/>
    <x v="10"/>
    <x v="1"/>
    <x v="2"/>
    <x v="3"/>
    <n v="11407"/>
    <n v="41"/>
    <x v="0"/>
    <x v="3"/>
    <x v="1"/>
    <x v="1"/>
    <x v="1"/>
    <x v="5"/>
    <x v="3"/>
    <x v="2"/>
    <x v="18"/>
    <x v="3"/>
    <x v="0"/>
    <x v="0"/>
    <x v="0"/>
    <x v="0"/>
    <x v="1"/>
    <x v="0"/>
    <d v="2025-05-22T00:00:00"/>
    <m/>
    <s v="Bengaluru"/>
    <s v="Karnataka"/>
    <n v="0"/>
    <s v="Bengaluru"/>
    <n v="11407"/>
  </r>
  <r>
    <x v="2338"/>
    <x v="29"/>
    <x v="0"/>
    <s v="Human Resources"/>
    <x v="13"/>
    <x v="1"/>
    <x v="5"/>
    <x v="3"/>
    <n v="11160"/>
    <n v="115"/>
    <x v="0"/>
    <x v="0"/>
    <x v="0"/>
    <x v="0"/>
    <x v="5"/>
    <x v="7"/>
    <x v="4"/>
    <x v="4"/>
    <x v="19"/>
    <x v="2"/>
    <x v="1"/>
    <x v="0"/>
    <x v="23"/>
    <x v="1"/>
    <x v="3"/>
    <x v="0"/>
    <d v="2025-09-05T00:00:00"/>
    <m/>
    <s v="Hyderabad"/>
    <s v="Telangana"/>
    <n v="0"/>
    <s v="Hyderabad"/>
    <n v="11160"/>
  </r>
  <r>
    <x v="2339"/>
    <x v="30"/>
    <x v="1"/>
    <s v="Sales"/>
    <x v="4"/>
    <x v="1"/>
    <x v="4"/>
    <x v="0"/>
    <n v="11219"/>
    <n v="86"/>
    <x v="0"/>
    <x v="1"/>
    <x v="2"/>
    <x v="2"/>
    <x v="2"/>
    <x v="2"/>
    <x v="2"/>
    <x v="0"/>
    <x v="18"/>
    <x v="2"/>
    <x v="0"/>
    <x v="1"/>
    <x v="19"/>
    <x v="1"/>
    <x v="0"/>
    <x v="0"/>
    <d v="2015-04-10T00:00:00"/>
    <m/>
    <s v="Hyderabad"/>
    <s v="Telangana"/>
    <n v="0"/>
    <s v="Hyderabad"/>
    <n v="11219"/>
  </r>
  <r>
    <x v="2340"/>
    <x v="17"/>
    <x v="0"/>
    <s v="Sales"/>
    <x v="13"/>
    <x v="0"/>
    <x v="5"/>
    <x v="1"/>
    <n v="8352"/>
    <n v="70"/>
    <x v="1"/>
    <x v="1"/>
    <x v="1"/>
    <x v="3"/>
    <x v="3"/>
    <x v="1"/>
    <x v="3"/>
    <x v="2"/>
    <x v="5"/>
    <x v="5"/>
    <x v="0"/>
    <x v="0"/>
    <x v="17"/>
    <x v="1"/>
    <x v="2"/>
    <x v="0"/>
    <d v="2019-12-29T00:00:00"/>
    <m/>
    <s v="Kochi"/>
    <s v="Kerala"/>
    <n v="0"/>
    <s v="Kochi"/>
    <n v="8352"/>
  </r>
  <r>
    <x v="2341"/>
    <x v="5"/>
    <x v="0"/>
    <s v="Sales"/>
    <x v="13"/>
    <x v="1"/>
    <x v="0"/>
    <x v="0"/>
    <n v="8418"/>
    <n v="104"/>
    <x v="1"/>
    <x v="2"/>
    <x v="1"/>
    <x v="2"/>
    <x v="9"/>
    <x v="6"/>
    <x v="1"/>
    <x v="1"/>
    <x v="15"/>
    <x v="4"/>
    <x v="1"/>
    <x v="2"/>
    <x v="12"/>
    <x v="0"/>
    <x v="1"/>
    <x v="0"/>
    <d v="2018-10-12T00:00:00"/>
    <m/>
    <s v="Delhi"/>
    <s v="Delhi"/>
    <n v="0"/>
    <s v="Delhi"/>
    <n v="8418"/>
  </r>
  <r>
    <x v="2342"/>
    <x v="14"/>
    <x v="1"/>
    <s v="IT"/>
    <x v="6"/>
    <x v="1"/>
    <x v="3"/>
    <x v="1"/>
    <n v="6920"/>
    <n v="57"/>
    <x v="0"/>
    <x v="3"/>
    <x v="0"/>
    <x v="1"/>
    <x v="8"/>
    <x v="6"/>
    <x v="3"/>
    <x v="1"/>
    <x v="15"/>
    <x v="1"/>
    <x v="0"/>
    <x v="0"/>
    <x v="1"/>
    <x v="1"/>
    <x v="2"/>
    <x v="0"/>
    <d v="2018-09-11T00:00:00"/>
    <m/>
    <s v="Mumbai"/>
    <s v="Maharashtra"/>
    <n v="0"/>
    <s v="Mumbai"/>
    <n v="6920"/>
  </r>
  <r>
    <x v="2343"/>
    <x v="10"/>
    <x v="0"/>
    <s v="Research &amp; Development"/>
    <x v="1"/>
    <x v="1"/>
    <x v="3"/>
    <x v="2"/>
    <n v="7339"/>
    <n v="56"/>
    <x v="0"/>
    <x v="2"/>
    <x v="0"/>
    <x v="1"/>
    <x v="0"/>
    <x v="2"/>
    <x v="2"/>
    <x v="0"/>
    <x v="26"/>
    <x v="2"/>
    <x v="0"/>
    <x v="1"/>
    <x v="18"/>
    <x v="0"/>
    <x v="2"/>
    <x v="0"/>
    <d v="2019-04-13T00:00:00"/>
    <m/>
    <s v="Bengaluru"/>
    <s v="Karnataka"/>
    <n v="0"/>
    <s v="Bengaluru"/>
    <n v="7339"/>
  </r>
  <r>
    <x v="2344"/>
    <x v="29"/>
    <x v="1"/>
    <s v="IT"/>
    <x v="6"/>
    <x v="0"/>
    <x v="4"/>
    <x v="3"/>
    <n v="11334"/>
    <n v="28"/>
    <x v="1"/>
    <x v="2"/>
    <x v="3"/>
    <x v="0"/>
    <x v="9"/>
    <x v="2"/>
    <x v="1"/>
    <x v="1"/>
    <x v="11"/>
    <x v="0"/>
    <x v="0"/>
    <x v="0"/>
    <x v="3"/>
    <x v="0"/>
    <x v="2"/>
    <x v="0"/>
    <d v="2015-03-17T00:00:00"/>
    <m/>
    <s v="Pune"/>
    <s v="Maharashtra"/>
    <n v="0"/>
    <s v="Pune"/>
    <n v="11334"/>
  </r>
  <r>
    <x v="2345"/>
    <x v="32"/>
    <x v="0"/>
    <s v="Sales"/>
    <x v="13"/>
    <x v="1"/>
    <x v="0"/>
    <x v="1"/>
    <n v="6971"/>
    <n v="97"/>
    <x v="0"/>
    <x v="3"/>
    <x v="0"/>
    <x v="0"/>
    <x v="4"/>
    <x v="6"/>
    <x v="2"/>
    <x v="3"/>
    <x v="30"/>
    <x v="6"/>
    <x v="1"/>
    <x v="0"/>
    <x v="11"/>
    <x v="1"/>
    <x v="0"/>
    <x v="0"/>
    <d v="2020-05-03T00:00:00"/>
    <m/>
    <s v="Ahmedabad"/>
    <s v="Gujarat"/>
    <n v="0"/>
    <s v="Ahmedabad"/>
    <n v="6971"/>
  </r>
  <r>
    <x v="2346"/>
    <x v="19"/>
    <x v="1"/>
    <s v="Operations"/>
    <x v="5"/>
    <x v="0"/>
    <x v="3"/>
    <x v="1"/>
    <n v="8729"/>
    <n v="116"/>
    <x v="1"/>
    <x v="1"/>
    <x v="3"/>
    <x v="1"/>
    <x v="1"/>
    <x v="1"/>
    <x v="3"/>
    <x v="0"/>
    <x v="11"/>
    <x v="4"/>
    <x v="1"/>
    <x v="2"/>
    <x v="7"/>
    <x v="0"/>
    <x v="1"/>
    <x v="1"/>
    <d v="2015-10-26T00:00:00"/>
    <d v="2023-06-29T00:00:00"/>
    <s v="Mumbai"/>
    <s v="Maharashtra"/>
    <n v="0"/>
    <s v="Mumbai"/>
    <n v="8729"/>
  </r>
  <r>
    <x v="2347"/>
    <x v="24"/>
    <x v="0"/>
    <s v="IT"/>
    <x v="6"/>
    <x v="2"/>
    <x v="2"/>
    <x v="2"/>
    <n v="4932"/>
    <n v="104"/>
    <x v="1"/>
    <x v="1"/>
    <x v="0"/>
    <x v="3"/>
    <x v="7"/>
    <x v="6"/>
    <x v="5"/>
    <x v="4"/>
    <x v="9"/>
    <x v="4"/>
    <x v="0"/>
    <x v="1"/>
    <x v="4"/>
    <x v="0"/>
    <x v="0"/>
    <x v="1"/>
    <d v="2017-08-03T00:00:00"/>
    <d v="2024-08-03T00:00:00"/>
    <s v="Kolkata"/>
    <s v="West Bengal"/>
    <n v="0"/>
    <s v="Kolkata"/>
    <n v="4932"/>
  </r>
  <r>
    <x v="2348"/>
    <x v="18"/>
    <x v="0"/>
    <s v="Sales"/>
    <x v="13"/>
    <x v="1"/>
    <x v="1"/>
    <x v="4"/>
    <n v="10283"/>
    <n v="26"/>
    <x v="0"/>
    <x v="3"/>
    <x v="1"/>
    <x v="1"/>
    <x v="4"/>
    <x v="2"/>
    <x v="3"/>
    <x v="3"/>
    <x v="13"/>
    <x v="5"/>
    <x v="0"/>
    <x v="0"/>
    <x v="5"/>
    <x v="0"/>
    <x v="2"/>
    <x v="0"/>
    <d v="2022-11-30T00:00:00"/>
    <m/>
    <s v="Chennai"/>
    <s v="Tamil Nadu"/>
    <n v="0"/>
    <s v="Chennai"/>
    <n v="10283"/>
  </r>
  <r>
    <x v="2349"/>
    <x v="15"/>
    <x v="0"/>
    <s v="Sales"/>
    <x v="13"/>
    <x v="3"/>
    <x v="3"/>
    <x v="3"/>
    <n v="10332"/>
    <n v="58"/>
    <x v="0"/>
    <x v="3"/>
    <x v="1"/>
    <x v="1"/>
    <x v="8"/>
    <x v="5"/>
    <x v="1"/>
    <x v="6"/>
    <x v="4"/>
    <x v="1"/>
    <x v="0"/>
    <x v="0"/>
    <x v="0"/>
    <x v="0"/>
    <x v="2"/>
    <x v="0"/>
    <d v="2016-05-12T00:00:00"/>
    <m/>
    <s v="Hyderabad"/>
    <s v="Telangana"/>
    <n v="0"/>
    <s v="Hyderabad"/>
    <n v="10332"/>
  </r>
  <r>
    <x v="2350"/>
    <x v="5"/>
    <x v="1"/>
    <s v="Sales"/>
    <x v="8"/>
    <x v="2"/>
    <x v="3"/>
    <x v="1"/>
    <n v="7938"/>
    <n v="116"/>
    <x v="0"/>
    <x v="1"/>
    <x v="3"/>
    <x v="1"/>
    <x v="6"/>
    <x v="5"/>
    <x v="2"/>
    <x v="0"/>
    <x v="17"/>
    <x v="5"/>
    <x v="0"/>
    <x v="1"/>
    <x v="22"/>
    <x v="2"/>
    <x v="0"/>
    <x v="1"/>
    <d v="2022-06-01T00:00:00"/>
    <d v="2024-03-17T00:00:00"/>
    <s v="Bengaluru"/>
    <s v="Karnataka"/>
    <n v="0"/>
    <s v="Bengaluru"/>
    <n v="7938"/>
  </r>
  <r>
    <x v="2351"/>
    <x v="33"/>
    <x v="1"/>
    <s v="Operations"/>
    <x v="2"/>
    <x v="1"/>
    <x v="3"/>
    <x v="1"/>
    <n v="8155"/>
    <n v="112"/>
    <x v="1"/>
    <x v="2"/>
    <x v="0"/>
    <x v="1"/>
    <x v="10"/>
    <x v="3"/>
    <x v="2"/>
    <x v="4"/>
    <x v="16"/>
    <x v="6"/>
    <x v="1"/>
    <x v="1"/>
    <x v="18"/>
    <x v="0"/>
    <x v="0"/>
    <x v="1"/>
    <d v="2024-03-17T00:00:00"/>
    <d v="2026-06-28T00:00:00"/>
    <s v="Coimbatore"/>
    <s v="Tamil Nadu"/>
    <n v="0"/>
    <s v="Coimbatore"/>
    <n v="8155"/>
  </r>
  <r>
    <x v="2352"/>
    <x v="14"/>
    <x v="1"/>
    <s v="Research &amp; Development"/>
    <x v="10"/>
    <x v="2"/>
    <x v="3"/>
    <x v="0"/>
    <n v="8061"/>
    <n v="45"/>
    <x v="0"/>
    <x v="0"/>
    <x v="3"/>
    <x v="2"/>
    <x v="9"/>
    <x v="3"/>
    <x v="1"/>
    <x v="1"/>
    <x v="4"/>
    <x v="4"/>
    <x v="0"/>
    <x v="1"/>
    <x v="11"/>
    <x v="2"/>
    <x v="3"/>
    <x v="0"/>
    <d v="2025-10-04T00:00:00"/>
    <m/>
    <s v="Bengaluru"/>
    <s v="Karnataka"/>
    <n v="0"/>
    <s v="Bengaluru"/>
    <n v="8061"/>
  </r>
  <r>
    <x v="2353"/>
    <x v="38"/>
    <x v="0"/>
    <s v="Human Resources"/>
    <x v="13"/>
    <x v="1"/>
    <x v="1"/>
    <x v="1"/>
    <n v="7644"/>
    <n v="63"/>
    <x v="1"/>
    <x v="0"/>
    <x v="0"/>
    <x v="3"/>
    <x v="4"/>
    <x v="2"/>
    <x v="3"/>
    <x v="0"/>
    <x v="9"/>
    <x v="4"/>
    <x v="0"/>
    <x v="0"/>
    <x v="16"/>
    <x v="2"/>
    <x v="2"/>
    <x v="0"/>
    <d v="2022-01-22T00:00:00"/>
    <m/>
    <s v="Mumbai"/>
    <s v="Maharashtra"/>
    <n v="0"/>
    <s v="Mumbai"/>
    <n v="7644"/>
  </r>
  <r>
    <x v="2354"/>
    <x v="21"/>
    <x v="0"/>
    <s v="Research &amp; Development"/>
    <x v="10"/>
    <x v="1"/>
    <x v="0"/>
    <x v="3"/>
    <n v="12292"/>
    <n v="77"/>
    <x v="0"/>
    <x v="1"/>
    <x v="2"/>
    <x v="3"/>
    <x v="8"/>
    <x v="2"/>
    <x v="1"/>
    <x v="0"/>
    <x v="31"/>
    <x v="0"/>
    <x v="0"/>
    <x v="0"/>
    <x v="27"/>
    <x v="0"/>
    <x v="1"/>
    <x v="0"/>
    <d v="2024-09-13T00:00:00"/>
    <m/>
    <s v="Chennai"/>
    <s v="Tamil Nadu"/>
    <n v="0"/>
    <s v="Chennai"/>
    <n v="12292"/>
  </r>
  <r>
    <x v="2355"/>
    <x v="14"/>
    <x v="1"/>
    <s v="IT"/>
    <x v="7"/>
    <x v="1"/>
    <x v="2"/>
    <x v="3"/>
    <n v="11615"/>
    <n v="35"/>
    <x v="0"/>
    <x v="1"/>
    <x v="3"/>
    <x v="3"/>
    <x v="1"/>
    <x v="1"/>
    <x v="3"/>
    <x v="2"/>
    <x v="18"/>
    <x v="2"/>
    <x v="1"/>
    <x v="1"/>
    <x v="3"/>
    <x v="0"/>
    <x v="1"/>
    <x v="0"/>
    <d v="2020-03-23T00:00:00"/>
    <m/>
    <s v="Delhi"/>
    <s v="Delhi"/>
    <n v="0"/>
    <s v="Delhi"/>
    <n v="11615"/>
  </r>
  <r>
    <x v="2356"/>
    <x v="20"/>
    <x v="1"/>
    <s v="Research &amp; Development"/>
    <x v="1"/>
    <x v="1"/>
    <x v="4"/>
    <x v="0"/>
    <n v="9183"/>
    <n v="62"/>
    <x v="0"/>
    <x v="3"/>
    <x v="3"/>
    <x v="2"/>
    <x v="1"/>
    <x v="3"/>
    <x v="3"/>
    <x v="2"/>
    <x v="0"/>
    <x v="6"/>
    <x v="1"/>
    <x v="0"/>
    <x v="12"/>
    <x v="0"/>
    <x v="2"/>
    <x v="0"/>
    <d v="2024-12-07T00:00:00"/>
    <m/>
    <s v="Bengaluru"/>
    <s v="Karnataka"/>
    <n v="0"/>
    <s v="Bengaluru"/>
    <n v="9183"/>
  </r>
  <r>
    <x v="2357"/>
    <x v="4"/>
    <x v="0"/>
    <s v="Research &amp; Development"/>
    <x v="10"/>
    <x v="3"/>
    <x v="4"/>
    <x v="2"/>
    <n v="5081"/>
    <n v="96"/>
    <x v="0"/>
    <x v="0"/>
    <x v="0"/>
    <x v="2"/>
    <x v="9"/>
    <x v="3"/>
    <x v="1"/>
    <x v="3"/>
    <x v="19"/>
    <x v="3"/>
    <x v="0"/>
    <x v="0"/>
    <x v="27"/>
    <x v="0"/>
    <x v="1"/>
    <x v="0"/>
    <d v="2023-07-10T00:00:00"/>
    <m/>
    <s v="Kochi"/>
    <s v="Kerala"/>
    <n v="0"/>
    <s v="Kochi"/>
    <n v="5081"/>
  </r>
  <r>
    <x v="2358"/>
    <x v="8"/>
    <x v="1"/>
    <s v="Operations"/>
    <x v="11"/>
    <x v="1"/>
    <x v="0"/>
    <x v="0"/>
    <n v="9298"/>
    <n v="96"/>
    <x v="0"/>
    <x v="2"/>
    <x v="3"/>
    <x v="0"/>
    <x v="6"/>
    <x v="7"/>
    <x v="2"/>
    <x v="5"/>
    <x v="12"/>
    <x v="6"/>
    <x v="1"/>
    <x v="0"/>
    <x v="2"/>
    <x v="0"/>
    <x v="3"/>
    <x v="0"/>
    <d v="2025-02-03T00:00:00"/>
    <m/>
    <s v="Mumbai"/>
    <s v="Maharashtra"/>
    <n v="0"/>
    <s v="Mumbai"/>
    <n v="9298"/>
  </r>
  <r>
    <x v="2359"/>
    <x v="32"/>
    <x v="0"/>
    <s v="Sales"/>
    <x v="13"/>
    <x v="1"/>
    <x v="0"/>
    <x v="4"/>
    <n v="13387"/>
    <n v="41"/>
    <x v="1"/>
    <x v="3"/>
    <x v="2"/>
    <x v="0"/>
    <x v="4"/>
    <x v="6"/>
    <x v="3"/>
    <x v="0"/>
    <x v="0"/>
    <x v="4"/>
    <x v="0"/>
    <x v="0"/>
    <x v="17"/>
    <x v="0"/>
    <x v="1"/>
    <x v="0"/>
    <d v="2025-01-25T00:00:00"/>
    <m/>
    <s v="Coimbatore"/>
    <s v="Tamil Nadu"/>
    <n v="0"/>
    <s v="Coimbatore"/>
    <n v="13387"/>
  </r>
  <r>
    <x v="2360"/>
    <x v="30"/>
    <x v="0"/>
    <s v="IT"/>
    <x v="6"/>
    <x v="0"/>
    <x v="1"/>
    <x v="1"/>
    <n v="9241"/>
    <n v="74"/>
    <x v="1"/>
    <x v="0"/>
    <x v="1"/>
    <x v="3"/>
    <x v="8"/>
    <x v="2"/>
    <x v="2"/>
    <x v="0"/>
    <x v="19"/>
    <x v="3"/>
    <x v="1"/>
    <x v="0"/>
    <x v="26"/>
    <x v="0"/>
    <x v="2"/>
    <x v="0"/>
    <d v="2022-07-31T00:00:00"/>
    <m/>
    <s v="Bengaluru"/>
    <s v="Karnataka"/>
    <n v="0"/>
    <s v="Bengaluru"/>
    <n v="9241"/>
  </r>
  <r>
    <x v="2361"/>
    <x v="10"/>
    <x v="1"/>
    <s v="Sales"/>
    <x v="13"/>
    <x v="1"/>
    <x v="2"/>
    <x v="3"/>
    <n v="12519"/>
    <n v="44"/>
    <x v="0"/>
    <x v="2"/>
    <x v="2"/>
    <x v="1"/>
    <x v="1"/>
    <x v="3"/>
    <x v="2"/>
    <x v="3"/>
    <x v="10"/>
    <x v="6"/>
    <x v="0"/>
    <x v="0"/>
    <x v="8"/>
    <x v="1"/>
    <x v="0"/>
    <x v="1"/>
    <d v="2017-06-18T00:00:00"/>
    <d v="2019-12-27T00:00:00"/>
    <s v="Coimbatore"/>
    <s v="Tamil Nadu"/>
    <n v="0"/>
    <s v="Coimbatore"/>
    <n v="12519"/>
  </r>
  <r>
    <x v="2362"/>
    <x v="15"/>
    <x v="0"/>
    <s v="Research &amp; Development"/>
    <x v="1"/>
    <x v="0"/>
    <x v="3"/>
    <x v="1"/>
    <n v="7962"/>
    <n v="95"/>
    <x v="1"/>
    <x v="0"/>
    <x v="1"/>
    <x v="3"/>
    <x v="8"/>
    <x v="0"/>
    <x v="1"/>
    <x v="4"/>
    <x v="24"/>
    <x v="2"/>
    <x v="0"/>
    <x v="1"/>
    <x v="8"/>
    <x v="2"/>
    <x v="0"/>
    <x v="0"/>
    <d v="2015-07-09T00:00:00"/>
    <m/>
    <s v="Chennai"/>
    <s v="Tamil Nadu"/>
    <n v="0"/>
    <s v="Chennai"/>
    <n v="7962"/>
  </r>
  <r>
    <x v="2363"/>
    <x v="32"/>
    <x v="0"/>
    <s v="Operations"/>
    <x v="5"/>
    <x v="1"/>
    <x v="0"/>
    <x v="4"/>
    <n v="11006"/>
    <n v="87"/>
    <x v="1"/>
    <x v="0"/>
    <x v="1"/>
    <x v="3"/>
    <x v="0"/>
    <x v="1"/>
    <x v="5"/>
    <x v="1"/>
    <x v="2"/>
    <x v="5"/>
    <x v="1"/>
    <x v="0"/>
    <x v="18"/>
    <x v="1"/>
    <x v="1"/>
    <x v="0"/>
    <d v="2018-07-21T00:00:00"/>
    <m/>
    <s v="Bengaluru"/>
    <s v="Karnataka"/>
    <n v="0"/>
    <s v="Bengaluru"/>
    <n v="11006"/>
  </r>
  <r>
    <x v="2364"/>
    <x v="10"/>
    <x v="0"/>
    <s v="Finance"/>
    <x v="3"/>
    <x v="0"/>
    <x v="3"/>
    <x v="0"/>
    <n v="10057"/>
    <n v="90"/>
    <x v="1"/>
    <x v="0"/>
    <x v="3"/>
    <x v="1"/>
    <x v="2"/>
    <x v="2"/>
    <x v="2"/>
    <x v="0"/>
    <x v="6"/>
    <x v="6"/>
    <x v="0"/>
    <x v="0"/>
    <x v="29"/>
    <x v="1"/>
    <x v="1"/>
    <x v="0"/>
    <d v="2018-04-07T00:00:00"/>
    <m/>
    <s v="Ahmedabad"/>
    <s v="Gujarat"/>
    <n v="0"/>
    <s v="Ahmedabad"/>
    <n v="10057"/>
  </r>
  <r>
    <x v="2365"/>
    <x v="38"/>
    <x v="1"/>
    <s v="Finance"/>
    <x v="3"/>
    <x v="3"/>
    <x v="3"/>
    <x v="2"/>
    <n v="4069"/>
    <n v="73"/>
    <x v="0"/>
    <x v="2"/>
    <x v="1"/>
    <x v="1"/>
    <x v="2"/>
    <x v="2"/>
    <x v="2"/>
    <x v="0"/>
    <x v="24"/>
    <x v="0"/>
    <x v="0"/>
    <x v="0"/>
    <x v="29"/>
    <x v="1"/>
    <x v="2"/>
    <x v="0"/>
    <d v="2025-04-12T00:00:00"/>
    <m/>
    <s v="Hyderabad"/>
    <s v="Telangana"/>
    <n v="0"/>
    <s v="Hyderabad"/>
    <n v="4069"/>
  </r>
  <r>
    <x v="2366"/>
    <x v="22"/>
    <x v="0"/>
    <s v="Research &amp; Development"/>
    <x v="10"/>
    <x v="1"/>
    <x v="5"/>
    <x v="1"/>
    <n v="9149"/>
    <n v="60"/>
    <x v="0"/>
    <x v="3"/>
    <x v="2"/>
    <x v="0"/>
    <x v="7"/>
    <x v="6"/>
    <x v="2"/>
    <x v="4"/>
    <x v="10"/>
    <x v="0"/>
    <x v="1"/>
    <x v="0"/>
    <x v="29"/>
    <x v="0"/>
    <x v="0"/>
    <x v="0"/>
    <d v="2015-06-01T00:00:00"/>
    <m/>
    <s v="Kochi"/>
    <s v="Kerala"/>
    <n v="0"/>
    <s v="Kochi"/>
    <n v="9149"/>
  </r>
  <r>
    <x v="2367"/>
    <x v="14"/>
    <x v="1"/>
    <s v="Research &amp; Development"/>
    <x v="10"/>
    <x v="0"/>
    <x v="4"/>
    <x v="2"/>
    <n v="6882"/>
    <n v="32"/>
    <x v="0"/>
    <x v="1"/>
    <x v="1"/>
    <x v="3"/>
    <x v="2"/>
    <x v="2"/>
    <x v="2"/>
    <x v="0"/>
    <x v="29"/>
    <x v="5"/>
    <x v="1"/>
    <x v="1"/>
    <x v="28"/>
    <x v="1"/>
    <x v="0"/>
    <x v="0"/>
    <d v="2020-12-25T00:00:00"/>
    <m/>
    <s v="Ahmedabad"/>
    <s v="Gujarat"/>
    <n v="0"/>
    <s v="Ahmedabad"/>
    <n v="6882"/>
  </r>
  <r>
    <x v="2368"/>
    <x v="10"/>
    <x v="0"/>
    <s v="Research &amp; Development"/>
    <x v="10"/>
    <x v="0"/>
    <x v="3"/>
    <x v="1"/>
    <n v="7415"/>
    <n v="96"/>
    <x v="0"/>
    <x v="2"/>
    <x v="1"/>
    <x v="0"/>
    <x v="2"/>
    <x v="2"/>
    <x v="2"/>
    <x v="0"/>
    <x v="11"/>
    <x v="2"/>
    <x v="0"/>
    <x v="2"/>
    <x v="14"/>
    <x v="2"/>
    <x v="0"/>
    <x v="0"/>
    <d v="2025-11-13T00:00:00"/>
    <m/>
    <s v="Bengaluru"/>
    <s v="Karnataka"/>
    <n v="0"/>
    <s v="Bengaluru"/>
    <n v="7415"/>
  </r>
  <r>
    <x v="2369"/>
    <x v="9"/>
    <x v="0"/>
    <s v="Human Resources"/>
    <x v="13"/>
    <x v="0"/>
    <x v="1"/>
    <x v="3"/>
    <n v="10839"/>
    <n v="101"/>
    <x v="0"/>
    <x v="3"/>
    <x v="3"/>
    <x v="3"/>
    <x v="3"/>
    <x v="1"/>
    <x v="4"/>
    <x v="4"/>
    <x v="22"/>
    <x v="6"/>
    <x v="0"/>
    <x v="0"/>
    <x v="14"/>
    <x v="0"/>
    <x v="2"/>
    <x v="0"/>
    <d v="2018-02-04T00:00:00"/>
    <m/>
    <s v="Kolkata"/>
    <s v="West Bengal"/>
    <n v="0"/>
    <s v="Kolkata"/>
    <n v="10839"/>
  </r>
  <r>
    <x v="2370"/>
    <x v="30"/>
    <x v="0"/>
    <s v="Research &amp; Development"/>
    <x v="1"/>
    <x v="1"/>
    <x v="3"/>
    <x v="1"/>
    <n v="8439"/>
    <n v="65"/>
    <x v="1"/>
    <x v="1"/>
    <x v="1"/>
    <x v="2"/>
    <x v="10"/>
    <x v="3"/>
    <x v="2"/>
    <x v="5"/>
    <x v="23"/>
    <x v="1"/>
    <x v="1"/>
    <x v="1"/>
    <x v="16"/>
    <x v="0"/>
    <x v="2"/>
    <x v="0"/>
    <d v="2021-05-16T00:00:00"/>
    <m/>
    <s v="Ahmedabad"/>
    <s v="Gujarat"/>
    <n v="0"/>
    <s v="Ahmedabad"/>
    <n v="8439"/>
  </r>
  <r>
    <x v="2371"/>
    <x v="1"/>
    <x v="0"/>
    <s v="Research &amp; Development"/>
    <x v="1"/>
    <x v="1"/>
    <x v="4"/>
    <x v="3"/>
    <n v="10811"/>
    <n v="26"/>
    <x v="0"/>
    <x v="0"/>
    <x v="2"/>
    <x v="1"/>
    <x v="4"/>
    <x v="2"/>
    <x v="3"/>
    <x v="3"/>
    <x v="27"/>
    <x v="4"/>
    <x v="0"/>
    <x v="0"/>
    <x v="5"/>
    <x v="1"/>
    <x v="0"/>
    <x v="0"/>
    <d v="2016-09-27T00:00:00"/>
    <m/>
    <s v="Delhi"/>
    <s v="Delhi"/>
    <n v="0"/>
    <s v="Delhi"/>
    <n v="10811"/>
  </r>
  <r>
    <x v="2372"/>
    <x v="4"/>
    <x v="0"/>
    <s v="Research &amp; Development"/>
    <x v="10"/>
    <x v="1"/>
    <x v="1"/>
    <x v="2"/>
    <n v="4742"/>
    <n v="77"/>
    <x v="0"/>
    <x v="3"/>
    <x v="1"/>
    <x v="2"/>
    <x v="1"/>
    <x v="6"/>
    <x v="2"/>
    <x v="2"/>
    <x v="11"/>
    <x v="1"/>
    <x v="0"/>
    <x v="0"/>
    <x v="27"/>
    <x v="0"/>
    <x v="1"/>
    <x v="0"/>
    <d v="2019-08-17T00:00:00"/>
    <m/>
    <s v="Pune"/>
    <s v="Maharashtra"/>
    <n v="0"/>
    <s v="Pune"/>
    <n v="4742"/>
  </r>
  <r>
    <x v="2373"/>
    <x v="36"/>
    <x v="0"/>
    <s v="Research &amp; Development"/>
    <x v="9"/>
    <x v="3"/>
    <x v="4"/>
    <x v="0"/>
    <n v="6321"/>
    <n v="43"/>
    <x v="0"/>
    <x v="2"/>
    <x v="1"/>
    <x v="2"/>
    <x v="1"/>
    <x v="3"/>
    <x v="5"/>
    <x v="1"/>
    <x v="30"/>
    <x v="3"/>
    <x v="0"/>
    <x v="0"/>
    <x v="13"/>
    <x v="0"/>
    <x v="3"/>
    <x v="0"/>
    <d v="2025-11-16T00:00:00"/>
    <m/>
    <s v="Hyderabad"/>
    <s v="Telangana"/>
    <n v="0"/>
    <s v="Hyderabad"/>
    <n v="6321"/>
  </r>
  <r>
    <x v="2374"/>
    <x v="19"/>
    <x v="1"/>
    <s v="Research &amp; Development"/>
    <x v="1"/>
    <x v="2"/>
    <x v="5"/>
    <x v="3"/>
    <n v="11409"/>
    <n v="113"/>
    <x v="0"/>
    <x v="0"/>
    <x v="1"/>
    <x v="3"/>
    <x v="7"/>
    <x v="3"/>
    <x v="2"/>
    <x v="4"/>
    <x v="4"/>
    <x v="5"/>
    <x v="0"/>
    <x v="0"/>
    <x v="26"/>
    <x v="1"/>
    <x v="3"/>
    <x v="0"/>
    <d v="2022-05-22T00:00:00"/>
    <m/>
    <s v="Hyderabad"/>
    <s v="Telangana"/>
    <n v="0"/>
    <s v="Hyderabad"/>
    <n v="11409"/>
  </r>
  <r>
    <x v="2375"/>
    <x v="11"/>
    <x v="0"/>
    <s v="Sales"/>
    <x v="8"/>
    <x v="2"/>
    <x v="3"/>
    <x v="0"/>
    <n v="6307"/>
    <n v="84"/>
    <x v="0"/>
    <x v="3"/>
    <x v="1"/>
    <x v="3"/>
    <x v="3"/>
    <x v="7"/>
    <x v="3"/>
    <x v="6"/>
    <x v="17"/>
    <x v="5"/>
    <x v="0"/>
    <x v="0"/>
    <x v="2"/>
    <x v="0"/>
    <x v="1"/>
    <x v="0"/>
    <d v="2020-11-19T00:00:00"/>
    <m/>
    <s v="Delhi"/>
    <s v="Delhi"/>
    <n v="0"/>
    <s v="Delhi"/>
    <n v="6307"/>
  </r>
  <r>
    <x v="2376"/>
    <x v="17"/>
    <x v="1"/>
    <s v="Operations"/>
    <x v="5"/>
    <x v="0"/>
    <x v="1"/>
    <x v="3"/>
    <n v="12233"/>
    <n v="118"/>
    <x v="1"/>
    <x v="0"/>
    <x v="1"/>
    <x v="2"/>
    <x v="6"/>
    <x v="1"/>
    <x v="1"/>
    <x v="3"/>
    <x v="26"/>
    <x v="4"/>
    <x v="0"/>
    <x v="0"/>
    <x v="0"/>
    <x v="0"/>
    <x v="0"/>
    <x v="0"/>
    <d v="2025-09-01T00:00:00"/>
    <m/>
    <s v="Bengaluru"/>
    <s v="Karnataka"/>
    <n v="0"/>
    <s v="Bengaluru"/>
    <n v="12233"/>
  </r>
  <r>
    <x v="2377"/>
    <x v="4"/>
    <x v="1"/>
    <s v="Finance"/>
    <x v="14"/>
    <x v="1"/>
    <x v="3"/>
    <x v="4"/>
    <n v="13983"/>
    <n v="98"/>
    <x v="0"/>
    <x v="2"/>
    <x v="3"/>
    <x v="3"/>
    <x v="8"/>
    <x v="2"/>
    <x v="4"/>
    <x v="6"/>
    <x v="26"/>
    <x v="1"/>
    <x v="0"/>
    <x v="2"/>
    <x v="1"/>
    <x v="0"/>
    <x v="2"/>
    <x v="0"/>
    <d v="2024-06-26T00:00:00"/>
    <m/>
    <s v="Mumbai"/>
    <s v="Maharashtra"/>
    <n v="0"/>
    <s v="Mumbai"/>
    <n v="13983"/>
  </r>
  <r>
    <x v="2378"/>
    <x v="12"/>
    <x v="0"/>
    <s v="Sales"/>
    <x v="13"/>
    <x v="0"/>
    <x v="5"/>
    <x v="0"/>
    <n v="9532"/>
    <n v="108"/>
    <x v="0"/>
    <x v="2"/>
    <x v="1"/>
    <x v="1"/>
    <x v="9"/>
    <x v="2"/>
    <x v="1"/>
    <x v="1"/>
    <x v="13"/>
    <x v="2"/>
    <x v="0"/>
    <x v="1"/>
    <x v="21"/>
    <x v="2"/>
    <x v="2"/>
    <x v="0"/>
    <d v="2018-01-18T00:00:00"/>
    <m/>
    <s v="Delhi"/>
    <s v="Delhi"/>
    <n v="0"/>
    <s v="Delhi"/>
    <n v="9532"/>
  </r>
  <r>
    <x v="2379"/>
    <x v="16"/>
    <x v="0"/>
    <s v="Finance"/>
    <x v="14"/>
    <x v="1"/>
    <x v="5"/>
    <x v="0"/>
    <n v="9565"/>
    <n v="68"/>
    <x v="1"/>
    <x v="3"/>
    <x v="0"/>
    <x v="2"/>
    <x v="11"/>
    <x v="3"/>
    <x v="5"/>
    <x v="5"/>
    <x v="16"/>
    <x v="1"/>
    <x v="0"/>
    <x v="0"/>
    <x v="26"/>
    <x v="0"/>
    <x v="1"/>
    <x v="1"/>
    <d v="2021-12-30T00:00:00"/>
    <d v="2025-05-06T00:00:00"/>
    <s v="Coimbatore"/>
    <s v="Tamil Nadu"/>
    <n v="0"/>
    <s v="Coimbatore"/>
    <n v="9565"/>
  </r>
  <r>
    <x v="2380"/>
    <x v="34"/>
    <x v="0"/>
    <s v="Operations"/>
    <x v="5"/>
    <x v="0"/>
    <x v="5"/>
    <x v="2"/>
    <n v="5295"/>
    <n v="114"/>
    <x v="1"/>
    <x v="0"/>
    <x v="2"/>
    <x v="2"/>
    <x v="6"/>
    <x v="5"/>
    <x v="4"/>
    <x v="0"/>
    <x v="17"/>
    <x v="0"/>
    <x v="0"/>
    <x v="0"/>
    <x v="11"/>
    <x v="1"/>
    <x v="1"/>
    <x v="0"/>
    <d v="2022-02-23T00:00:00"/>
    <m/>
    <s v="Chennai"/>
    <s v="Tamil Nadu"/>
    <n v="0"/>
    <s v="Chennai"/>
    <n v="5295"/>
  </r>
  <r>
    <x v="2381"/>
    <x v="24"/>
    <x v="0"/>
    <s v="Research &amp; Development"/>
    <x v="9"/>
    <x v="1"/>
    <x v="4"/>
    <x v="1"/>
    <n v="8141"/>
    <n v="67"/>
    <x v="0"/>
    <x v="1"/>
    <x v="2"/>
    <x v="1"/>
    <x v="4"/>
    <x v="6"/>
    <x v="2"/>
    <x v="0"/>
    <x v="11"/>
    <x v="5"/>
    <x v="0"/>
    <x v="0"/>
    <x v="6"/>
    <x v="2"/>
    <x v="1"/>
    <x v="0"/>
    <d v="2019-11-18T00:00:00"/>
    <m/>
    <s v="Pune"/>
    <s v="Maharashtra"/>
    <n v="0"/>
    <s v="Pune"/>
    <n v="8141"/>
  </r>
  <r>
    <x v="2382"/>
    <x v="23"/>
    <x v="0"/>
    <s v="Sales"/>
    <x v="4"/>
    <x v="1"/>
    <x v="4"/>
    <x v="1"/>
    <n v="5507"/>
    <n v="62"/>
    <x v="0"/>
    <x v="2"/>
    <x v="0"/>
    <x v="2"/>
    <x v="9"/>
    <x v="3"/>
    <x v="1"/>
    <x v="1"/>
    <x v="13"/>
    <x v="0"/>
    <x v="1"/>
    <x v="0"/>
    <x v="26"/>
    <x v="2"/>
    <x v="2"/>
    <x v="0"/>
    <d v="2017-01-03T00:00:00"/>
    <m/>
    <s v="Bengaluru"/>
    <s v="Karnataka"/>
    <n v="0"/>
    <s v="Bengaluru"/>
    <n v="5507"/>
  </r>
  <r>
    <x v="2383"/>
    <x v="12"/>
    <x v="0"/>
    <s v="Sales"/>
    <x v="13"/>
    <x v="1"/>
    <x v="0"/>
    <x v="0"/>
    <n v="9244"/>
    <n v="114"/>
    <x v="0"/>
    <x v="0"/>
    <x v="0"/>
    <x v="2"/>
    <x v="7"/>
    <x v="5"/>
    <x v="3"/>
    <x v="4"/>
    <x v="8"/>
    <x v="4"/>
    <x v="0"/>
    <x v="0"/>
    <x v="2"/>
    <x v="0"/>
    <x v="0"/>
    <x v="0"/>
    <d v="2024-06-10T00:00:00"/>
    <m/>
    <s v="Ahmedabad"/>
    <s v="Gujarat"/>
    <n v="0"/>
    <s v="Ahmedabad"/>
    <n v="9244"/>
  </r>
  <r>
    <x v="2384"/>
    <x v="18"/>
    <x v="0"/>
    <s v="Sales"/>
    <x v="13"/>
    <x v="1"/>
    <x v="5"/>
    <x v="0"/>
    <n v="8942"/>
    <n v="58"/>
    <x v="1"/>
    <x v="1"/>
    <x v="2"/>
    <x v="0"/>
    <x v="1"/>
    <x v="6"/>
    <x v="4"/>
    <x v="0"/>
    <x v="22"/>
    <x v="1"/>
    <x v="1"/>
    <x v="0"/>
    <x v="1"/>
    <x v="1"/>
    <x v="1"/>
    <x v="0"/>
    <d v="2016-10-11T00:00:00"/>
    <m/>
    <s v="Ahmedabad"/>
    <s v="Gujarat"/>
    <n v="0"/>
    <s v="Ahmedabad"/>
    <n v="8942"/>
  </r>
  <r>
    <x v="2385"/>
    <x v="24"/>
    <x v="0"/>
    <s v="IT"/>
    <x v="0"/>
    <x v="1"/>
    <x v="4"/>
    <x v="0"/>
    <n v="8810"/>
    <n v="53"/>
    <x v="0"/>
    <x v="3"/>
    <x v="0"/>
    <x v="2"/>
    <x v="8"/>
    <x v="0"/>
    <x v="1"/>
    <x v="3"/>
    <x v="12"/>
    <x v="5"/>
    <x v="0"/>
    <x v="0"/>
    <x v="5"/>
    <x v="1"/>
    <x v="2"/>
    <x v="0"/>
    <d v="2018-12-03T00:00:00"/>
    <m/>
    <s v="Kolkata"/>
    <s v="West Bengal"/>
    <n v="0"/>
    <s v="Kolkata"/>
    <n v="8810"/>
  </r>
  <r>
    <x v="2386"/>
    <x v="24"/>
    <x v="1"/>
    <s v="Operations"/>
    <x v="2"/>
    <x v="1"/>
    <x v="3"/>
    <x v="3"/>
    <n v="11282"/>
    <n v="74"/>
    <x v="1"/>
    <x v="2"/>
    <x v="3"/>
    <x v="2"/>
    <x v="4"/>
    <x v="6"/>
    <x v="3"/>
    <x v="3"/>
    <x v="29"/>
    <x v="0"/>
    <x v="1"/>
    <x v="1"/>
    <x v="1"/>
    <x v="0"/>
    <x v="3"/>
    <x v="0"/>
    <d v="2017-09-23T00:00:00"/>
    <m/>
    <s v="Kolkata"/>
    <s v="West Bengal"/>
    <n v="0"/>
    <s v="Kolkata"/>
    <n v="11282"/>
  </r>
  <r>
    <x v="2387"/>
    <x v="10"/>
    <x v="1"/>
    <s v="Sales"/>
    <x v="13"/>
    <x v="0"/>
    <x v="2"/>
    <x v="2"/>
    <n v="6345"/>
    <n v="77"/>
    <x v="0"/>
    <x v="3"/>
    <x v="3"/>
    <x v="2"/>
    <x v="8"/>
    <x v="2"/>
    <x v="1"/>
    <x v="6"/>
    <x v="18"/>
    <x v="0"/>
    <x v="0"/>
    <x v="0"/>
    <x v="29"/>
    <x v="1"/>
    <x v="0"/>
    <x v="0"/>
    <d v="2023-06-15T00:00:00"/>
    <m/>
    <s v="Kolkata"/>
    <s v="West Bengal"/>
    <n v="0"/>
    <s v="Kolkata"/>
    <n v="6345"/>
  </r>
  <r>
    <x v="2388"/>
    <x v="38"/>
    <x v="0"/>
    <s v="IT"/>
    <x v="7"/>
    <x v="1"/>
    <x v="1"/>
    <x v="3"/>
    <n v="11032"/>
    <n v="76"/>
    <x v="1"/>
    <x v="1"/>
    <x v="0"/>
    <x v="0"/>
    <x v="2"/>
    <x v="2"/>
    <x v="2"/>
    <x v="0"/>
    <x v="24"/>
    <x v="3"/>
    <x v="1"/>
    <x v="0"/>
    <x v="23"/>
    <x v="1"/>
    <x v="3"/>
    <x v="1"/>
    <d v="2016-01-30T00:00:00"/>
    <d v="2023-03-30T00:00:00"/>
    <s v="Pune"/>
    <s v="Maharashtra"/>
    <n v="0"/>
    <s v="Pune"/>
    <n v="11032"/>
  </r>
  <r>
    <x v="2389"/>
    <x v="22"/>
    <x v="0"/>
    <s v="Sales"/>
    <x v="8"/>
    <x v="1"/>
    <x v="2"/>
    <x v="2"/>
    <n v="5871"/>
    <n v="86"/>
    <x v="1"/>
    <x v="3"/>
    <x v="3"/>
    <x v="0"/>
    <x v="1"/>
    <x v="5"/>
    <x v="2"/>
    <x v="0"/>
    <x v="29"/>
    <x v="1"/>
    <x v="0"/>
    <x v="2"/>
    <x v="28"/>
    <x v="0"/>
    <x v="1"/>
    <x v="0"/>
    <d v="2019-12-27T00:00:00"/>
    <m/>
    <s v="Kolkata"/>
    <s v="West Bengal"/>
    <n v="0"/>
    <s v="Kolkata"/>
    <n v="5871"/>
  </r>
  <r>
    <x v="2390"/>
    <x v="1"/>
    <x v="1"/>
    <s v="Human Resources"/>
    <x v="13"/>
    <x v="1"/>
    <x v="5"/>
    <x v="1"/>
    <n v="6604"/>
    <n v="68"/>
    <x v="0"/>
    <x v="3"/>
    <x v="3"/>
    <x v="2"/>
    <x v="9"/>
    <x v="2"/>
    <x v="2"/>
    <x v="1"/>
    <x v="20"/>
    <x v="6"/>
    <x v="0"/>
    <x v="0"/>
    <x v="8"/>
    <x v="0"/>
    <x v="1"/>
    <x v="0"/>
    <d v="2024-04-12T00:00:00"/>
    <m/>
    <s v="Chennai"/>
    <s v="Tamil Nadu"/>
    <n v="0"/>
    <s v="Chennai"/>
    <n v="6604"/>
  </r>
  <r>
    <x v="2391"/>
    <x v="20"/>
    <x v="0"/>
    <s v="IT"/>
    <x v="0"/>
    <x v="1"/>
    <x v="1"/>
    <x v="0"/>
    <n v="8246"/>
    <n v="113"/>
    <x v="1"/>
    <x v="0"/>
    <x v="3"/>
    <x v="3"/>
    <x v="5"/>
    <x v="2"/>
    <x v="4"/>
    <x v="1"/>
    <x v="2"/>
    <x v="1"/>
    <x v="0"/>
    <x v="0"/>
    <x v="0"/>
    <x v="0"/>
    <x v="2"/>
    <x v="0"/>
    <d v="2024-11-14T00:00:00"/>
    <m/>
    <s v="Bengaluru"/>
    <s v="Karnataka"/>
    <n v="0"/>
    <s v="Bengaluru"/>
    <n v="8246"/>
  </r>
  <r>
    <x v="2392"/>
    <x v="11"/>
    <x v="0"/>
    <s v="Research &amp; Development"/>
    <x v="1"/>
    <x v="0"/>
    <x v="0"/>
    <x v="1"/>
    <n v="5941"/>
    <n v="110"/>
    <x v="0"/>
    <x v="0"/>
    <x v="3"/>
    <x v="0"/>
    <x v="10"/>
    <x v="6"/>
    <x v="6"/>
    <x v="4"/>
    <x v="1"/>
    <x v="4"/>
    <x v="0"/>
    <x v="0"/>
    <x v="29"/>
    <x v="0"/>
    <x v="1"/>
    <x v="0"/>
    <d v="2017-04-12T00:00:00"/>
    <m/>
    <s v="Hyderabad"/>
    <s v="Telangana"/>
    <n v="0"/>
    <s v="Hyderabad"/>
    <n v="5941"/>
  </r>
  <r>
    <x v="2393"/>
    <x v="12"/>
    <x v="1"/>
    <s v="Sales"/>
    <x v="8"/>
    <x v="1"/>
    <x v="0"/>
    <x v="0"/>
    <n v="8574"/>
    <n v="97"/>
    <x v="1"/>
    <x v="1"/>
    <x v="0"/>
    <x v="2"/>
    <x v="2"/>
    <x v="2"/>
    <x v="2"/>
    <x v="0"/>
    <x v="14"/>
    <x v="0"/>
    <x v="0"/>
    <x v="2"/>
    <x v="22"/>
    <x v="0"/>
    <x v="0"/>
    <x v="0"/>
    <d v="2020-07-14T00:00:00"/>
    <m/>
    <s v="Hyderabad"/>
    <s v="Telangana"/>
    <n v="0"/>
    <s v="Hyderabad"/>
    <n v="8574"/>
  </r>
  <r>
    <x v="2394"/>
    <x v="14"/>
    <x v="0"/>
    <s v="Human Resources"/>
    <x v="12"/>
    <x v="0"/>
    <x v="2"/>
    <x v="0"/>
    <n v="8658"/>
    <n v="58"/>
    <x v="0"/>
    <x v="3"/>
    <x v="3"/>
    <x v="3"/>
    <x v="8"/>
    <x v="0"/>
    <x v="4"/>
    <x v="2"/>
    <x v="12"/>
    <x v="2"/>
    <x v="1"/>
    <x v="0"/>
    <x v="20"/>
    <x v="0"/>
    <x v="2"/>
    <x v="0"/>
    <d v="2020-05-17T00:00:00"/>
    <m/>
    <s v="Kochi"/>
    <s v="Kerala"/>
    <n v="0"/>
    <s v="Kochi"/>
    <n v="8658"/>
  </r>
  <r>
    <x v="2395"/>
    <x v="33"/>
    <x v="0"/>
    <s v="Operations"/>
    <x v="11"/>
    <x v="0"/>
    <x v="0"/>
    <x v="0"/>
    <n v="10901"/>
    <n v="36"/>
    <x v="1"/>
    <x v="1"/>
    <x v="2"/>
    <x v="0"/>
    <x v="1"/>
    <x v="5"/>
    <x v="2"/>
    <x v="2"/>
    <x v="10"/>
    <x v="4"/>
    <x v="0"/>
    <x v="0"/>
    <x v="19"/>
    <x v="0"/>
    <x v="1"/>
    <x v="0"/>
    <d v="2018-08-02T00:00:00"/>
    <m/>
    <s v="Kochi"/>
    <s v="Kerala"/>
    <n v="0"/>
    <s v="Kochi"/>
    <n v="10901"/>
  </r>
  <r>
    <x v="2396"/>
    <x v="2"/>
    <x v="0"/>
    <s v="Research &amp; Development"/>
    <x v="1"/>
    <x v="0"/>
    <x v="2"/>
    <x v="2"/>
    <n v="6563"/>
    <n v="25"/>
    <x v="0"/>
    <x v="0"/>
    <x v="1"/>
    <x v="3"/>
    <x v="10"/>
    <x v="6"/>
    <x v="2"/>
    <x v="6"/>
    <x v="19"/>
    <x v="3"/>
    <x v="0"/>
    <x v="0"/>
    <x v="9"/>
    <x v="1"/>
    <x v="0"/>
    <x v="0"/>
    <d v="2023-10-29T00:00:00"/>
    <m/>
    <s v="Bengaluru"/>
    <s v="Karnataka"/>
    <n v="0"/>
    <s v="Bengaluru"/>
    <n v="6563"/>
  </r>
  <r>
    <x v="2397"/>
    <x v="10"/>
    <x v="1"/>
    <s v="Sales"/>
    <x v="8"/>
    <x v="0"/>
    <x v="3"/>
    <x v="2"/>
    <n v="5781"/>
    <n v="97"/>
    <x v="1"/>
    <x v="3"/>
    <x v="0"/>
    <x v="0"/>
    <x v="8"/>
    <x v="2"/>
    <x v="1"/>
    <x v="2"/>
    <x v="5"/>
    <x v="1"/>
    <x v="0"/>
    <x v="2"/>
    <x v="0"/>
    <x v="1"/>
    <x v="3"/>
    <x v="0"/>
    <d v="2022-12-26T00:00:00"/>
    <m/>
    <s v="Mumbai"/>
    <s v="Maharashtra"/>
    <n v="0"/>
    <s v="Mumbai"/>
    <n v="5781"/>
  </r>
  <r>
    <x v="2398"/>
    <x v="14"/>
    <x v="1"/>
    <s v="Sales"/>
    <x v="13"/>
    <x v="1"/>
    <x v="4"/>
    <x v="2"/>
    <n v="6057"/>
    <n v="40"/>
    <x v="0"/>
    <x v="0"/>
    <x v="2"/>
    <x v="0"/>
    <x v="7"/>
    <x v="5"/>
    <x v="2"/>
    <x v="4"/>
    <x v="18"/>
    <x v="0"/>
    <x v="0"/>
    <x v="2"/>
    <x v="24"/>
    <x v="1"/>
    <x v="1"/>
    <x v="0"/>
    <d v="2015-11-29T00:00:00"/>
    <m/>
    <s v="Chennai"/>
    <s v="Tamil Nadu"/>
    <n v="0"/>
    <s v="Chennai"/>
    <n v="6057"/>
  </r>
  <r>
    <x v="2399"/>
    <x v="36"/>
    <x v="1"/>
    <s v="Human Resources"/>
    <x v="12"/>
    <x v="3"/>
    <x v="2"/>
    <x v="1"/>
    <n v="5817"/>
    <n v="84"/>
    <x v="1"/>
    <x v="1"/>
    <x v="2"/>
    <x v="0"/>
    <x v="4"/>
    <x v="6"/>
    <x v="2"/>
    <x v="3"/>
    <x v="27"/>
    <x v="6"/>
    <x v="0"/>
    <x v="0"/>
    <x v="27"/>
    <x v="1"/>
    <x v="2"/>
    <x v="0"/>
    <d v="2024-06-18T00:00:00"/>
    <m/>
    <s v="Kolkata"/>
    <s v="West Bengal"/>
    <n v="0"/>
    <s v="Kolkata"/>
    <n v="5817"/>
  </r>
  <r>
    <x v="2400"/>
    <x v="37"/>
    <x v="0"/>
    <s v="Human Resources"/>
    <x v="13"/>
    <x v="0"/>
    <x v="0"/>
    <x v="2"/>
    <n v="3871"/>
    <n v="66"/>
    <x v="0"/>
    <x v="2"/>
    <x v="0"/>
    <x v="1"/>
    <x v="1"/>
    <x v="6"/>
    <x v="1"/>
    <x v="1"/>
    <x v="17"/>
    <x v="0"/>
    <x v="0"/>
    <x v="0"/>
    <x v="1"/>
    <x v="0"/>
    <x v="2"/>
    <x v="0"/>
    <d v="2019-01-11T00:00:00"/>
    <m/>
    <s v="Kochi"/>
    <s v="Kerala"/>
    <n v="0"/>
    <s v="Kochi"/>
    <n v="3871"/>
  </r>
  <r>
    <x v="2401"/>
    <x v="39"/>
    <x v="0"/>
    <s v="IT"/>
    <x v="6"/>
    <x v="1"/>
    <x v="5"/>
    <x v="1"/>
    <n v="7622"/>
    <n v="98"/>
    <x v="0"/>
    <x v="1"/>
    <x v="1"/>
    <x v="0"/>
    <x v="11"/>
    <x v="0"/>
    <x v="2"/>
    <x v="2"/>
    <x v="0"/>
    <x v="3"/>
    <x v="0"/>
    <x v="0"/>
    <x v="1"/>
    <x v="1"/>
    <x v="1"/>
    <x v="0"/>
    <d v="2024-05-12T00:00:00"/>
    <m/>
    <s v="Bengaluru"/>
    <s v="Karnataka"/>
    <n v="0"/>
    <s v="Bengaluru"/>
    <n v="7622"/>
  </r>
  <r>
    <x v="2402"/>
    <x v="26"/>
    <x v="1"/>
    <s v="IT"/>
    <x v="6"/>
    <x v="1"/>
    <x v="3"/>
    <x v="0"/>
    <n v="8210"/>
    <n v="106"/>
    <x v="1"/>
    <x v="2"/>
    <x v="1"/>
    <x v="0"/>
    <x v="9"/>
    <x v="2"/>
    <x v="3"/>
    <x v="1"/>
    <x v="14"/>
    <x v="5"/>
    <x v="1"/>
    <x v="1"/>
    <x v="16"/>
    <x v="0"/>
    <x v="1"/>
    <x v="0"/>
    <d v="2023-06-02T00:00:00"/>
    <m/>
    <s v="Kochi"/>
    <s v="Kerala"/>
    <n v="0"/>
    <s v="Kochi"/>
    <n v="8210"/>
  </r>
  <r>
    <x v="2403"/>
    <x v="23"/>
    <x v="1"/>
    <s v="Operations"/>
    <x v="11"/>
    <x v="1"/>
    <x v="3"/>
    <x v="3"/>
    <n v="10634"/>
    <n v="34"/>
    <x v="1"/>
    <x v="1"/>
    <x v="3"/>
    <x v="1"/>
    <x v="6"/>
    <x v="6"/>
    <x v="3"/>
    <x v="1"/>
    <x v="20"/>
    <x v="6"/>
    <x v="0"/>
    <x v="1"/>
    <x v="25"/>
    <x v="1"/>
    <x v="2"/>
    <x v="0"/>
    <d v="2020-04-06T00:00:00"/>
    <m/>
    <s v="Pune"/>
    <s v="Maharashtra"/>
    <n v="0"/>
    <s v="Pune"/>
    <n v="10634"/>
  </r>
  <r>
    <x v="2404"/>
    <x v="30"/>
    <x v="1"/>
    <s v="IT"/>
    <x v="7"/>
    <x v="0"/>
    <x v="1"/>
    <x v="0"/>
    <n v="10150"/>
    <n v="70"/>
    <x v="1"/>
    <x v="1"/>
    <x v="0"/>
    <x v="3"/>
    <x v="10"/>
    <x v="3"/>
    <x v="2"/>
    <x v="0"/>
    <x v="16"/>
    <x v="5"/>
    <x v="0"/>
    <x v="2"/>
    <x v="10"/>
    <x v="2"/>
    <x v="1"/>
    <x v="0"/>
    <d v="2022-06-03T00:00:00"/>
    <m/>
    <s v="Hyderabad"/>
    <s v="Telangana"/>
    <n v="0"/>
    <s v="Hyderabad"/>
    <n v="10150"/>
  </r>
  <r>
    <x v="2405"/>
    <x v="36"/>
    <x v="1"/>
    <s v="Research &amp; Development"/>
    <x v="9"/>
    <x v="1"/>
    <x v="1"/>
    <x v="2"/>
    <n v="5527"/>
    <n v="112"/>
    <x v="1"/>
    <x v="1"/>
    <x v="0"/>
    <x v="2"/>
    <x v="10"/>
    <x v="6"/>
    <x v="3"/>
    <x v="1"/>
    <x v="1"/>
    <x v="1"/>
    <x v="0"/>
    <x v="0"/>
    <x v="4"/>
    <x v="1"/>
    <x v="1"/>
    <x v="0"/>
    <d v="2019-11-04T00:00:00"/>
    <m/>
    <s v="Coimbatore"/>
    <s v="Tamil Nadu"/>
    <n v="0"/>
    <s v="Coimbatore"/>
    <n v="5527"/>
  </r>
  <r>
    <x v="2406"/>
    <x v="17"/>
    <x v="0"/>
    <s v="Human Resources"/>
    <x v="12"/>
    <x v="0"/>
    <x v="5"/>
    <x v="1"/>
    <n v="7607"/>
    <n v="61"/>
    <x v="0"/>
    <x v="2"/>
    <x v="0"/>
    <x v="1"/>
    <x v="1"/>
    <x v="1"/>
    <x v="1"/>
    <x v="1"/>
    <x v="33"/>
    <x v="0"/>
    <x v="0"/>
    <x v="0"/>
    <x v="9"/>
    <x v="0"/>
    <x v="3"/>
    <x v="0"/>
    <d v="2023-07-27T00:00:00"/>
    <m/>
    <s v="Hyderabad"/>
    <s v="Telangana"/>
    <n v="0"/>
    <s v="Hyderabad"/>
    <n v="7607"/>
  </r>
  <r>
    <x v="2407"/>
    <x v="4"/>
    <x v="1"/>
    <s v="Research &amp; Development"/>
    <x v="10"/>
    <x v="1"/>
    <x v="4"/>
    <x v="2"/>
    <n v="5911"/>
    <n v="100"/>
    <x v="0"/>
    <x v="2"/>
    <x v="0"/>
    <x v="1"/>
    <x v="0"/>
    <x v="1"/>
    <x v="3"/>
    <x v="8"/>
    <x v="21"/>
    <x v="2"/>
    <x v="0"/>
    <x v="0"/>
    <x v="7"/>
    <x v="0"/>
    <x v="0"/>
    <x v="0"/>
    <d v="2016-08-22T00:00:00"/>
    <m/>
    <s v="Mumbai"/>
    <s v="Maharashtra"/>
    <n v="0"/>
    <s v="Mumbai"/>
    <n v="5911"/>
  </r>
  <r>
    <x v="2408"/>
    <x v="2"/>
    <x v="1"/>
    <s v="Research &amp; Development"/>
    <x v="9"/>
    <x v="1"/>
    <x v="5"/>
    <x v="1"/>
    <n v="9310"/>
    <n v="95"/>
    <x v="0"/>
    <x v="2"/>
    <x v="3"/>
    <x v="3"/>
    <x v="2"/>
    <x v="2"/>
    <x v="2"/>
    <x v="0"/>
    <x v="4"/>
    <x v="5"/>
    <x v="0"/>
    <x v="1"/>
    <x v="6"/>
    <x v="2"/>
    <x v="0"/>
    <x v="0"/>
    <d v="2021-08-27T00:00:00"/>
    <m/>
    <s v="Ahmedabad"/>
    <s v="Gujarat"/>
    <n v="0"/>
    <s v="Ahmedabad"/>
    <n v="9310"/>
  </r>
  <r>
    <x v="2409"/>
    <x v="24"/>
    <x v="1"/>
    <s v="Operations"/>
    <x v="11"/>
    <x v="1"/>
    <x v="2"/>
    <x v="1"/>
    <n v="5817"/>
    <n v="105"/>
    <x v="0"/>
    <x v="1"/>
    <x v="0"/>
    <x v="0"/>
    <x v="4"/>
    <x v="6"/>
    <x v="3"/>
    <x v="3"/>
    <x v="29"/>
    <x v="0"/>
    <x v="0"/>
    <x v="0"/>
    <x v="14"/>
    <x v="1"/>
    <x v="2"/>
    <x v="0"/>
    <d v="2015-06-07T00:00:00"/>
    <m/>
    <s v="Pune"/>
    <s v="Maharashtra"/>
    <n v="0"/>
    <s v="Pune"/>
    <n v="5817"/>
  </r>
  <r>
    <x v="2410"/>
    <x v="23"/>
    <x v="1"/>
    <s v="Finance"/>
    <x v="3"/>
    <x v="1"/>
    <x v="2"/>
    <x v="3"/>
    <n v="9758"/>
    <n v="31"/>
    <x v="1"/>
    <x v="3"/>
    <x v="2"/>
    <x v="0"/>
    <x v="2"/>
    <x v="2"/>
    <x v="2"/>
    <x v="0"/>
    <x v="7"/>
    <x v="5"/>
    <x v="0"/>
    <x v="0"/>
    <x v="6"/>
    <x v="0"/>
    <x v="0"/>
    <x v="1"/>
    <d v="2022-12-10T00:00:00"/>
    <d v="2025-04-03T00:00:00"/>
    <s v="Bengaluru"/>
    <s v="Karnataka"/>
    <n v="0"/>
    <s v="Bengaluru"/>
    <n v="9758"/>
  </r>
  <r>
    <x v="2411"/>
    <x v="9"/>
    <x v="0"/>
    <s v="Operations"/>
    <x v="11"/>
    <x v="2"/>
    <x v="2"/>
    <x v="0"/>
    <n v="8116"/>
    <n v="108"/>
    <x v="1"/>
    <x v="3"/>
    <x v="3"/>
    <x v="1"/>
    <x v="4"/>
    <x v="6"/>
    <x v="3"/>
    <x v="3"/>
    <x v="22"/>
    <x v="1"/>
    <x v="0"/>
    <x v="0"/>
    <x v="13"/>
    <x v="0"/>
    <x v="1"/>
    <x v="0"/>
    <d v="2025-03-31T00:00:00"/>
    <m/>
    <s v="Delhi"/>
    <s v="Delhi"/>
    <n v="0"/>
    <s v="Delhi"/>
    <n v="8116"/>
  </r>
  <r>
    <x v="2412"/>
    <x v="39"/>
    <x v="1"/>
    <s v="Research &amp; Development"/>
    <x v="9"/>
    <x v="0"/>
    <x v="0"/>
    <x v="1"/>
    <n v="7984"/>
    <n v="26"/>
    <x v="1"/>
    <x v="0"/>
    <x v="1"/>
    <x v="3"/>
    <x v="4"/>
    <x v="6"/>
    <x v="2"/>
    <x v="3"/>
    <x v="15"/>
    <x v="4"/>
    <x v="0"/>
    <x v="0"/>
    <x v="9"/>
    <x v="0"/>
    <x v="0"/>
    <x v="0"/>
    <d v="2023-05-14T00:00:00"/>
    <m/>
    <s v="Bengaluru"/>
    <s v="Karnataka"/>
    <n v="0"/>
    <s v="Bengaluru"/>
    <n v="7984"/>
  </r>
  <r>
    <x v="2413"/>
    <x v="33"/>
    <x v="0"/>
    <s v="Human Resources"/>
    <x v="12"/>
    <x v="1"/>
    <x v="2"/>
    <x v="0"/>
    <n v="9789"/>
    <n v="34"/>
    <x v="1"/>
    <x v="2"/>
    <x v="3"/>
    <x v="0"/>
    <x v="7"/>
    <x v="3"/>
    <x v="2"/>
    <x v="4"/>
    <x v="33"/>
    <x v="4"/>
    <x v="0"/>
    <x v="0"/>
    <x v="6"/>
    <x v="0"/>
    <x v="3"/>
    <x v="0"/>
    <d v="2022-12-23T00:00:00"/>
    <m/>
    <s v="Ahmedabad"/>
    <s v="Gujarat"/>
    <n v="0"/>
    <s v="Ahmedabad"/>
    <n v="9789"/>
  </r>
  <r>
    <x v="2414"/>
    <x v="0"/>
    <x v="0"/>
    <s v="Research &amp; Development"/>
    <x v="1"/>
    <x v="3"/>
    <x v="1"/>
    <x v="3"/>
    <n v="11477"/>
    <n v="42"/>
    <x v="0"/>
    <x v="1"/>
    <x v="2"/>
    <x v="2"/>
    <x v="9"/>
    <x v="3"/>
    <x v="1"/>
    <x v="0"/>
    <x v="9"/>
    <x v="0"/>
    <x v="0"/>
    <x v="2"/>
    <x v="12"/>
    <x v="0"/>
    <x v="1"/>
    <x v="1"/>
    <d v="2024-01-03T00:00:00"/>
    <d v="2025-01-20T00:00:00"/>
    <s v="Kochi"/>
    <s v="Kerala"/>
    <n v="0"/>
    <s v="Kochi"/>
    <n v="11477"/>
  </r>
  <r>
    <x v="2415"/>
    <x v="30"/>
    <x v="1"/>
    <s v="Sales"/>
    <x v="8"/>
    <x v="0"/>
    <x v="0"/>
    <x v="2"/>
    <n v="6645"/>
    <n v="100"/>
    <x v="1"/>
    <x v="1"/>
    <x v="0"/>
    <x v="0"/>
    <x v="3"/>
    <x v="1"/>
    <x v="2"/>
    <x v="5"/>
    <x v="4"/>
    <x v="2"/>
    <x v="0"/>
    <x v="2"/>
    <x v="24"/>
    <x v="1"/>
    <x v="2"/>
    <x v="0"/>
    <d v="2021-05-06T00:00:00"/>
    <m/>
    <s v="Mumbai"/>
    <s v="Maharashtra"/>
    <n v="0"/>
    <s v="Mumbai"/>
    <n v="6645"/>
  </r>
  <r>
    <x v="2416"/>
    <x v="6"/>
    <x v="1"/>
    <s v="Research &amp; Development"/>
    <x v="10"/>
    <x v="0"/>
    <x v="3"/>
    <x v="0"/>
    <n v="8730"/>
    <n v="39"/>
    <x v="1"/>
    <x v="3"/>
    <x v="2"/>
    <x v="3"/>
    <x v="5"/>
    <x v="5"/>
    <x v="1"/>
    <x v="5"/>
    <x v="18"/>
    <x v="4"/>
    <x v="0"/>
    <x v="0"/>
    <x v="2"/>
    <x v="1"/>
    <x v="3"/>
    <x v="0"/>
    <d v="2021-10-03T00:00:00"/>
    <m/>
    <s v="Delhi"/>
    <s v="Delhi"/>
    <n v="0"/>
    <s v="Delhi"/>
    <n v="8730"/>
  </r>
  <r>
    <x v="2417"/>
    <x v="36"/>
    <x v="1"/>
    <s v="Human Resources"/>
    <x v="12"/>
    <x v="1"/>
    <x v="1"/>
    <x v="1"/>
    <n v="5981"/>
    <n v="91"/>
    <x v="1"/>
    <x v="1"/>
    <x v="1"/>
    <x v="0"/>
    <x v="2"/>
    <x v="2"/>
    <x v="2"/>
    <x v="0"/>
    <x v="7"/>
    <x v="6"/>
    <x v="0"/>
    <x v="0"/>
    <x v="22"/>
    <x v="1"/>
    <x v="3"/>
    <x v="0"/>
    <d v="2021-06-02T00:00:00"/>
    <m/>
    <s v="Chennai"/>
    <s v="Tamil Nadu"/>
    <n v="0"/>
    <s v="Chennai"/>
    <n v="5981"/>
  </r>
  <r>
    <x v="2418"/>
    <x v="5"/>
    <x v="0"/>
    <s v="Sales"/>
    <x v="13"/>
    <x v="0"/>
    <x v="5"/>
    <x v="2"/>
    <n v="5920"/>
    <n v="52"/>
    <x v="0"/>
    <x v="3"/>
    <x v="3"/>
    <x v="3"/>
    <x v="5"/>
    <x v="6"/>
    <x v="5"/>
    <x v="1"/>
    <x v="29"/>
    <x v="4"/>
    <x v="0"/>
    <x v="0"/>
    <x v="3"/>
    <x v="0"/>
    <x v="1"/>
    <x v="0"/>
    <d v="2020-03-11T00:00:00"/>
    <m/>
    <s v="Coimbatore"/>
    <s v="Tamil Nadu"/>
    <n v="0"/>
    <s v="Coimbatore"/>
    <n v="5920"/>
  </r>
  <r>
    <x v="2419"/>
    <x v="5"/>
    <x v="0"/>
    <s v="Operations"/>
    <x v="5"/>
    <x v="3"/>
    <x v="0"/>
    <x v="3"/>
    <n v="11985"/>
    <n v="89"/>
    <x v="1"/>
    <x v="0"/>
    <x v="1"/>
    <x v="2"/>
    <x v="2"/>
    <x v="2"/>
    <x v="2"/>
    <x v="0"/>
    <x v="17"/>
    <x v="3"/>
    <x v="1"/>
    <x v="0"/>
    <x v="3"/>
    <x v="1"/>
    <x v="1"/>
    <x v="1"/>
    <d v="2015-04-04T00:00:00"/>
    <d v="2023-06-05T00:00:00"/>
    <s v="Kochi"/>
    <s v="Kerala"/>
    <n v="0"/>
    <s v="Kochi"/>
    <n v="11985"/>
  </r>
  <r>
    <x v="2420"/>
    <x v="24"/>
    <x v="0"/>
    <s v="Sales"/>
    <x v="13"/>
    <x v="0"/>
    <x v="3"/>
    <x v="2"/>
    <n v="7945"/>
    <n v="91"/>
    <x v="0"/>
    <x v="1"/>
    <x v="1"/>
    <x v="0"/>
    <x v="8"/>
    <x v="2"/>
    <x v="6"/>
    <x v="2"/>
    <x v="28"/>
    <x v="4"/>
    <x v="1"/>
    <x v="0"/>
    <x v="29"/>
    <x v="1"/>
    <x v="3"/>
    <x v="0"/>
    <d v="2015-11-23T00:00:00"/>
    <m/>
    <s v="Kolkata"/>
    <s v="West Bengal"/>
    <n v="0"/>
    <s v="Kolkata"/>
    <n v="7945"/>
  </r>
  <r>
    <x v="2421"/>
    <x v="4"/>
    <x v="1"/>
    <s v="Sales"/>
    <x v="13"/>
    <x v="1"/>
    <x v="5"/>
    <x v="0"/>
    <n v="10483"/>
    <n v="61"/>
    <x v="0"/>
    <x v="2"/>
    <x v="2"/>
    <x v="0"/>
    <x v="0"/>
    <x v="1"/>
    <x v="1"/>
    <x v="3"/>
    <x v="18"/>
    <x v="0"/>
    <x v="0"/>
    <x v="1"/>
    <x v="16"/>
    <x v="1"/>
    <x v="3"/>
    <x v="1"/>
    <d v="2019-12-29T00:00:00"/>
    <d v="2021-08-19T00:00:00"/>
    <s v="Kochi"/>
    <s v="Kerala"/>
    <n v="0"/>
    <s v="Kochi"/>
    <n v="10483"/>
  </r>
  <r>
    <x v="2422"/>
    <x v="16"/>
    <x v="1"/>
    <s v="IT"/>
    <x v="6"/>
    <x v="0"/>
    <x v="5"/>
    <x v="2"/>
    <n v="5614"/>
    <n v="116"/>
    <x v="0"/>
    <x v="3"/>
    <x v="3"/>
    <x v="2"/>
    <x v="5"/>
    <x v="6"/>
    <x v="5"/>
    <x v="0"/>
    <x v="19"/>
    <x v="3"/>
    <x v="1"/>
    <x v="0"/>
    <x v="10"/>
    <x v="0"/>
    <x v="1"/>
    <x v="0"/>
    <d v="2018-01-01T00:00:00"/>
    <m/>
    <s v="Hyderabad"/>
    <s v="Telangana"/>
    <n v="0"/>
    <s v="Hyderabad"/>
    <n v="5614"/>
  </r>
  <r>
    <x v="2423"/>
    <x v="27"/>
    <x v="1"/>
    <s v="Sales"/>
    <x v="4"/>
    <x v="1"/>
    <x v="2"/>
    <x v="0"/>
    <n v="9326"/>
    <n v="50"/>
    <x v="0"/>
    <x v="2"/>
    <x v="3"/>
    <x v="2"/>
    <x v="11"/>
    <x v="0"/>
    <x v="1"/>
    <x v="2"/>
    <x v="4"/>
    <x v="3"/>
    <x v="1"/>
    <x v="0"/>
    <x v="24"/>
    <x v="0"/>
    <x v="3"/>
    <x v="0"/>
    <d v="2025-02-18T00:00:00"/>
    <m/>
    <s v="Delhi"/>
    <s v="Delhi"/>
    <n v="0"/>
    <s v="Delhi"/>
    <n v="9326"/>
  </r>
  <r>
    <x v="2424"/>
    <x v="13"/>
    <x v="0"/>
    <s v="Operations"/>
    <x v="5"/>
    <x v="2"/>
    <x v="5"/>
    <x v="0"/>
    <n v="9023"/>
    <n v="32"/>
    <x v="0"/>
    <x v="2"/>
    <x v="1"/>
    <x v="2"/>
    <x v="7"/>
    <x v="5"/>
    <x v="5"/>
    <x v="0"/>
    <x v="9"/>
    <x v="6"/>
    <x v="0"/>
    <x v="0"/>
    <x v="21"/>
    <x v="0"/>
    <x v="0"/>
    <x v="0"/>
    <d v="2025-11-02T00:00:00"/>
    <m/>
    <s v="Pune"/>
    <s v="Maharashtra"/>
    <n v="0"/>
    <s v="Pune"/>
    <n v="9023"/>
  </r>
  <r>
    <x v="2425"/>
    <x v="21"/>
    <x v="0"/>
    <s v="IT"/>
    <x v="0"/>
    <x v="0"/>
    <x v="2"/>
    <x v="3"/>
    <n v="11678"/>
    <n v="82"/>
    <x v="0"/>
    <x v="2"/>
    <x v="3"/>
    <x v="1"/>
    <x v="5"/>
    <x v="3"/>
    <x v="1"/>
    <x v="0"/>
    <x v="25"/>
    <x v="2"/>
    <x v="0"/>
    <x v="0"/>
    <x v="10"/>
    <x v="2"/>
    <x v="2"/>
    <x v="0"/>
    <d v="2020-01-31T00:00:00"/>
    <m/>
    <s v="Coimbatore"/>
    <s v="Tamil Nadu"/>
    <n v="0"/>
    <s v="Coimbatore"/>
    <n v="11678"/>
  </r>
  <r>
    <x v="2426"/>
    <x v="17"/>
    <x v="1"/>
    <s v="Sales"/>
    <x v="8"/>
    <x v="0"/>
    <x v="1"/>
    <x v="0"/>
    <n v="10713"/>
    <n v="30"/>
    <x v="0"/>
    <x v="3"/>
    <x v="1"/>
    <x v="0"/>
    <x v="7"/>
    <x v="5"/>
    <x v="2"/>
    <x v="4"/>
    <x v="31"/>
    <x v="3"/>
    <x v="0"/>
    <x v="0"/>
    <x v="19"/>
    <x v="2"/>
    <x v="3"/>
    <x v="0"/>
    <d v="2022-09-01T00:00:00"/>
    <m/>
    <s v="Ahmedabad"/>
    <s v="Gujarat"/>
    <n v="0"/>
    <s v="Ahmedabad"/>
    <n v="10713"/>
  </r>
  <r>
    <x v="2427"/>
    <x v="29"/>
    <x v="0"/>
    <s v="Finance"/>
    <x v="14"/>
    <x v="1"/>
    <x v="2"/>
    <x v="0"/>
    <n v="7641"/>
    <n v="52"/>
    <x v="0"/>
    <x v="0"/>
    <x v="0"/>
    <x v="0"/>
    <x v="10"/>
    <x v="3"/>
    <x v="5"/>
    <x v="2"/>
    <x v="19"/>
    <x v="0"/>
    <x v="1"/>
    <x v="0"/>
    <x v="18"/>
    <x v="1"/>
    <x v="0"/>
    <x v="1"/>
    <d v="2021-05-22T00:00:00"/>
    <d v="2025-10-21T00:00:00"/>
    <s v="Pune"/>
    <s v="Maharashtra"/>
    <n v="0"/>
    <s v="Pune"/>
    <n v="7641"/>
  </r>
  <r>
    <x v="2428"/>
    <x v="19"/>
    <x v="1"/>
    <s v="Finance"/>
    <x v="3"/>
    <x v="2"/>
    <x v="4"/>
    <x v="1"/>
    <n v="8273"/>
    <n v="73"/>
    <x v="0"/>
    <x v="3"/>
    <x v="1"/>
    <x v="2"/>
    <x v="0"/>
    <x v="0"/>
    <x v="2"/>
    <x v="7"/>
    <x v="12"/>
    <x v="2"/>
    <x v="1"/>
    <x v="2"/>
    <x v="26"/>
    <x v="0"/>
    <x v="3"/>
    <x v="0"/>
    <d v="2017-09-30T00:00:00"/>
    <m/>
    <s v="Kochi"/>
    <s v="Kerala"/>
    <n v="0"/>
    <s v="Kochi"/>
    <n v="8273"/>
  </r>
  <r>
    <x v="2429"/>
    <x v="12"/>
    <x v="1"/>
    <s v="IT"/>
    <x v="0"/>
    <x v="0"/>
    <x v="5"/>
    <x v="2"/>
    <n v="4391"/>
    <n v="112"/>
    <x v="1"/>
    <x v="1"/>
    <x v="1"/>
    <x v="1"/>
    <x v="9"/>
    <x v="6"/>
    <x v="1"/>
    <x v="1"/>
    <x v="22"/>
    <x v="5"/>
    <x v="0"/>
    <x v="0"/>
    <x v="28"/>
    <x v="0"/>
    <x v="2"/>
    <x v="0"/>
    <d v="2019-02-24T00:00:00"/>
    <m/>
    <s v="Bengaluru"/>
    <s v="Karnataka"/>
    <n v="0"/>
    <s v="Bengaluru"/>
    <n v="4391"/>
  </r>
  <r>
    <x v="2430"/>
    <x v="9"/>
    <x v="0"/>
    <s v="IT"/>
    <x v="6"/>
    <x v="1"/>
    <x v="4"/>
    <x v="0"/>
    <n v="8981"/>
    <n v="92"/>
    <x v="0"/>
    <x v="1"/>
    <x v="3"/>
    <x v="1"/>
    <x v="2"/>
    <x v="2"/>
    <x v="2"/>
    <x v="0"/>
    <x v="12"/>
    <x v="2"/>
    <x v="0"/>
    <x v="0"/>
    <x v="24"/>
    <x v="1"/>
    <x v="0"/>
    <x v="0"/>
    <d v="2019-03-26T00:00:00"/>
    <m/>
    <s v="Kochi"/>
    <s v="Kerala"/>
    <n v="0"/>
    <s v="Kochi"/>
    <n v="8981"/>
  </r>
  <r>
    <x v="2431"/>
    <x v="11"/>
    <x v="0"/>
    <s v="Finance"/>
    <x v="14"/>
    <x v="2"/>
    <x v="4"/>
    <x v="1"/>
    <n v="8104"/>
    <n v="82"/>
    <x v="0"/>
    <x v="1"/>
    <x v="0"/>
    <x v="0"/>
    <x v="12"/>
    <x v="2"/>
    <x v="1"/>
    <x v="7"/>
    <x v="11"/>
    <x v="3"/>
    <x v="0"/>
    <x v="2"/>
    <x v="26"/>
    <x v="1"/>
    <x v="2"/>
    <x v="1"/>
    <d v="2016-02-27T00:00:00"/>
    <d v="2022-08-03T00:00:00"/>
    <s v="Kochi"/>
    <s v="Kerala"/>
    <n v="0"/>
    <s v="Kochi"/>
    <n v="8104"/>
  </r>
  <r>
    <x v="2432"/>
    <x v="15"/>
    <x v="1"/>
    <s v="Human Resources"/>
    <x v="12"/>
    <x v="0"/>
    <x v="0"/>
    <x v="2"/>
    <n v="4565"/>
    <n v="75"/>
    <x v="0"/>
    <x v="3"/>
    <x v="0"/>
    <x v="0"/>
    <x v="10"/>
    <x v="5"/>
    <x v="2"/>
    <x v="1"/>
    <x v="15"/>
    <x v="2"/>
    <x v="0"/>
    <x v="0"/>
    <x v="16"/>
    <x v="2"/>
    <x v="1"/>
    <x v="0"/>
    <d v="2015-03-16T00:00:00"/>
    <m/>
    <s v="Kochi"/>
    <s v="Kerala"/>
    <n v="0"/>
    <s v="Kochi"/>
    <n v="4565"/>
  </r>
  <r>
    <x v="2433"/>
    <x v="30"/>
    <x v="1"/>
    <s v="Research &amp; Development"/>
    <x v="1"/>
    <x v="0"/>
    <x v="0"/>
    <x v="3"/>
    <n v="12060"/>
    <n v="59"/>
    <x v="0"/>
    <x v="0"/>
    <x v="3"/>
    <x v="2"/>
    <x v="8"/>
    <x v="3"/>
    <x v="5"/>
    <x v="1"/>
    <x v="18"/>
    <x v="4"/>
    <x v="0"/>
    <x v="0"/>
    <x v="27"/>
    <x v="0"/>
    <x v="0"/>
    <x v="0"/>
    <d v="2018-07-24T00:00:00"/>
    <m/>
    <s v="Pune"/>
    <s v="Maharashtra"/>
    <n v="0"/>
    <s v="Pune"/>
    <n v="12060"/>
  </r>
  <r>
    <x v="2434"/>
    <x v="35"/>
    <x v="1"/>
    <s v="Finance"/>
    <x v="14"/>
    <x v="1"/>
    <x v="1"/>
    <x v="1"/>
    <n v="7555"/>
    <n v="103"/>
    <x v="0"/>
    <x v="1"/>
    <x v="1"/>
    <x v="1"/>
    <x v="1"/>
    <x v="1"/>
    <x v="5"/>
    <x v="4"/>
    <x v="22"/>
    <x v="1"/>
    <x v="0"/>
    <x v="0"/>
    <x v="22"/>
    <x v="0"/>
    <x v="3"/>
    <x v="0"/>
    <d v="2024-12-04T00:00:00"/>
    <m/>
    <s v="Kochi"/>
    <s v="Kerala"/>
    <n v="0"/>
    <s v="Kochi"/>
    <n v="7555"/>
  </r>
  <r>
    <x v="2435"/>
    <x v="21"/>
    <x v="1"/>
    <s v="Operations"/>
    <x v="5"/>
    <x v="1"/>
    <x v="1"/>
    <x v="2"/>
    <n v="6898"/>
    <n v="27"/>
    <x v="0"/>
    <x v="1"/>
    <x v="0"/>
    <x v="3"/>
    <x v="2"/>
    <x v="2"/>
    <x v="2"/>
    <x v="0"/>
    <x v="23"/>
    <x v="0"/>
    <x v="1"/>
    <x v="2"/>
    <x v="25"/>
    <x v="0"/>
    <x v="0"/>
    <x v="0"/>
    <d v="2015-12-08T00:00:00"/>
    <m/>
    <s v="Kolkata"/>
    <s v="West Bengal"/>
    <n v="0"/>
    <s v="Kolkata"/>
    <n v="6898"/>
  </r>
  <r>
    <x v="2436"/>
    <x v="7"/>
    <x v="0"/>
    <s v="Human Resources"/>
    <x v="12"/>
    <x v="1"/>
    <x v="2"/>
    <x v="3"/>
    <n v="8822"/>
    <n v="40"/>
    <x v="0"/>
    <x v="2"/>
    <x v="1"/>
    <x v="0"/>
    <x v="6"/>
    <x v="7"/>
    <x v="5"/>
    <x v="4"/>
    <x v="9"/>
    <x v="4"/>
    <x v="0"/>
    <x v="2"/>
    <x v="12"/>
    <x v="0"/>
    <x v="0"/>
    <x v="0"/>
    <d v="2020-09-21T00:00:00"/>
    <m/>
    <s v="Chennai"/>
    <s v="Tamil Nadu"/>
    <n v="0"/>
    <s v="Chennai"/>
    <n v="8822"/>
  </r>
  <r>
    <x v="2437"/>
    <x v="23"/>
    <x v="1"/>
    <s v="Finance"/>
    <x v="3"/>
    <x v="1"/>
    <x v="1"/>
    <x v="1"/>
    <n v="7780"/>
    <n v="40"/>
    <x v="0"/>
    <x v="2"/>
    <x v="2"/>
    <x v="2"/>
    <x v="7"/>
    <x v="2"/>
    <x v="1"/>
    <x v="0"/>
    <x v="17"/>
    <x v="6"/>
    <x v="0"/>
    <x v="0"/>
    <x v="10"/>
    <x v="2"/>
    <x v="0"/>
    <x v="0"/>
    <d v="2021-05-13T00:00:00"/>
    <m/>
    <s v="Kolkata"/>
    <s v="West Bengal"/>
    <n v="0"/>
    <s v="Kolkata"/>
    <n v="7780"/>
  </r>
  <r>
    <x v="2438"/>
    <x v="17"/>
    <x v="1"/>
    <s v="Research &amp; Development"/>
    <x v="9"/>
    <x v="0"/>
    <x v="1"/>
    <x v="0"/>
    <n v="10100"/>
    <n v="84"/>
    <x v="0"/>
    <x v="2"/>
    <x v="0"/>
    <x v="3"/>
    <x v="8"/>
    <x v="5"/>
    <x v="1"/>
    <x v="1"/>
    <x v="26"/>
    <x v="5"/>
    <x v="0"/>
    <x v="1"/>
    <x v="5"/>
    <x v="2"/>
    <x v="1"/>
    <x v="0"/>
    <d v="2022-04-29T00:00:00"/>
    <m/>
    <s v="Pune"/>
    <s v="Maharashtra"/>
    <n v="0"/>
    <s v="Pune"/>
    <n v="10100"/>
  </r>
  <r>
    <x v="2439"/>
    <x v="12"/>
    <x v="0"/>
    <s v="IT"/>
    <x v="7"/>
    <x v="0"/>
    <x v="1"/>
    <x v="2"/>
    <n v="4345"/>
    <n v="52"/>
    <x v="1"/>
    <x v="1"/>
    <x v="3"/>
    <x v="0"/>
    <x v="2"/>
    <x v="2"/>
    <x v="2"/>
    <x v="0"/>
    <x v="7"/>
    <x v="6"/>
    <x v="0"/>
    <x v="0"/>
    <x v="15"/>
    <x v="1"/>
    <x v="0"/>
    <x v="0"/>
    <d v="2025-10-19T00:00:00"/>
    <m/>
    <s v="Pune"/>
    <s v="Maharashtra"/>
    <n v="0"/>
    <s v="Pune"/>
    <n v="4345"/>
  </r>
  <r>
    <x v="2440"/>
    <x v="22"/>
    <x v="1"/>
    <s v="Operations"/>
    <x v="2"/>
    <x v="1"/>
    <x v="1"/>
    <x v="1"/>
    <n v="7716"/>
    <n v="31"/>
    <x v="1"/>
    <x v="1"/>
    <x v="0"/>
    <x v="0"/>
    <x v="2"/>
    <x v="2"/>
    <x v="2"/>
    <x v="0"/>
    <x v="2"/>
    <x v="0"/>
    <x v="0"/>
    <x v="0"/>
    <x v="2"/>
    <x v="0"/>
    <x v="1"/>
    <x v="1"/>
    <d v="2019-04-19T00:00:00"/>
    <d v="2022-06-19T00:00:00"/>
    <s v="Bengaluru"/>
    <s v="Karnataka"/>
    <n v="0"/>
    <s v="Bengaluru"/>
    <n v="7716"/>
  </r>
  <r>
    <x v="2441"/>
    <x v="4"/>
    <x v="0"/>
    <s v="Sales"/>
    <x v="8"/>
    <x v="1"/>
    <x v="1"/>
    <x v="0"/>
    <n v="9506"/>
    <n v="40"/>
    <x v="0"/>
    <x v="3"/>
    <x v="0"/>
    <x v="0"/>
    <x v="10"/>
    <x v="6"/>
    <x v="4"/>
    <x v="1"/>
    <x v="6"/>
    <x v="4"/>
    <x v="0"/>
    <x v="0"/>
    <x v="6"/>
    <x v="1"/>
    <x v="0"/>
    <x v="0"/>
    <d v="2018-12-28T00:00:00"/>
    <m/>
    <s v="Bengaluru"/>
    <s v="Karnataka"/>
    <n v="0"/>
    <s v="Bengaluru"/>
    <n v="9506"/>
  </r>
  <r>
    <x v="2442"/>
    <x v="37"/>
    <x v="0"/>
    <s v="Sales"/>
    <x v="8"/>
    <x v="1"/>
    <x v="0"/>
    <x v="1"/>
    <n v="6044"/>
    <n v="87"/>
    <x v="1"/>
    <x v="2"/>
    <x v="0"/>
    <x v="2"/>
    <x v="6"/>
    <x v="5"/>
    <x v="5"/>
    <x v="6"/>
    <x v="22"/>
    <x v="4"/>
    <x v="0"/>
    <x v="0"/>
    <x v="17"/>
    <x v="2"/>
    <x v="2"/>
    <x v="0"/>
    <d v="2020-08-08T00:00:00"/>
    <m/>
    <s v="Delhi"/>
    <s v="Delhi"/>
    <n v="0"/>
    <s v="Delhi"/>
    <n v="6044"/>
  </r>
  <r>
    <x v="2443"/>
    <x v="36"/>
    <x v="0"/>
    <s v="Human Resources"/>
    <x v="12"/>
    <x v="2"/>
    <x v="5"/>
    <x v="0"/>
    <n v="8458"/>
    <n v="76"/>
    <x v="1"/>
    <x v="2"/>
    <x v="3"/>
    <x v="3"/>
    <x v="6"/>
    <x v="6"/>
    <x v="4"/>
    <x v="0"/>
    <x v="17"/>
    <x v="6"/>
    <x v="1"/>
    <x v="0"/>
    <x v="15"/>
    <x v="1"/>
    <x v="1"/>
    <x v="0"/>
    <d v="2024-06-11T00:00:00"/>
    <m/>
    <s v="Kochi"/>
    <s v="Kerala"/>
    <n v="0"/>
    <s v="Kochi"/>
    <n v="8458"/>
  </r>
  <r>
    <x v="2444"/>
    <x v="13"/>
    <x v="1"/>
    <s v="Research &amp; Development"/>
    <x v="1"/>
    <x v="1"/>
    <x v="2"/>
    <x v="1"/>
    <n v="6522"/>
    <n v="76"/>
    <x v="0"/>
    <x v="0"/>
    <x v="0"/>
    <x v="2"/>
    <x v="1"/>
    <x v="1"/>
    <x v="1"/>
    <x v="2"/>
    <x v="0"/>
    <x v="1"/>
    <x v="1"/>
    <x v="2"/>
    <x v="18"/>
    <x v="0"/>
    <x v="0"/>
    <x v="0"/>
    <d v="2021-06-14T00:00:00"/>
    <m/>
    <s v="Kochi"/>
    <s v="Kerala"/>
    <n v="0"/>
    <s v="Kochi"/>
    <n v="6522"/>
  </r>
  <r>
    <x v="2445"/>
    <x v="36"/>
    <x v="0"/>
    <s v="Human Resources"/>
    <x v="12"/>
    <x v="2"/>
    <x v="1"/>
    <x v="1"/>
    <n v="7114"/>
    <n v="93"/>
    <x v="0"/>
    <x v="2"/>
    <x v="1"/>
    <x v="1"/>
    <x v="8"/>
    <x v="6"/>
    <x v="3"/>
    <x v="6"/>
    <x v="1"/>
    <x v="2"/>
    <x v="0"/>
    <x v="1"/>
    <x v="12"/>
    <x v="2"/>
    <x v="0"/>
    <x v="0"/>
    <d v="2015-06-21T00:00:00"/>
    <m/>
    <s v="Kochi"/>
    <s v="Kerala"/>
    <n v="0"/>
    <s v="Kochi"/>
    <n v="7114"/>
  </r>
  <r>
    <x v="2446"/>
    <x v="2"/>
    <x v="0"/>
    <s v="Sales"/>
    <x v="4"/>
    <x v="0"/>
    <x v="4"/>
    <x v="2"/>
    <n v="6496"/>
    <n v="74"/>
    <x v="1"/>
    <x v="3"/>
    <x v="1"/>
    <x v="3"/>
    <x v="6"/>
    <x v="3"/>
    <x v="2"/>
    <x v="3"/>
    <x v="5"/>
    <x v="2"/>
    <x v="0"/>
    <x v="0"/>
    <x v="19"/>
    <x v="0"/>
    <x v="3"/>
    <x v="0"/>
    <d v="2019-12-06T00:00:00"/>
    <m/>
    <s v="Kochi"/>
    <s v="Kerala"/>
    <n v="0"/>
    <s v="Kochi"/>
    <n v="6496"/>
  </r>
  <r>
    <x v="2447"/>
    <x v="16"/>
    <x v="1"/>
    <s v="Research &amp; Development"/>
    <x v="9"/>
    <x v="1"/>
    <x v="6"/>
    <x v="1"/>
    <n v="9788"/>
    <n v="108"/>
    <x v="1"/>
    <x v="2"/>
    <x v="1"/>
    <x v="1"/>
    <x v="6"/>
    <x v="6"/>
    <x v="2"/>
    <x v="4"/>
    <x v="18"/>
    <x v="1"/>
    <x v="0"/>
    <x v="0"/>
    <x v="23"/>
    <x v="1"/>
    <x v="0"/>
    <x v="0"/>
    <d v="2020-07-22T00:00:00"/>
    <m/>
    <s v="Chennai"/>
    <s v="Tamil Nadu"/>
    <n v="0"/>
    <s v="Chennai"/>
    <n v="9788"/>
  </r>
  <r>
    <x v="2448"/>
    <x v="21"/>
    <x v="0"/>
    <s v="Human Resources"/>
    <x v="13"/>
    <x v="0"/>
    <x v="5"/>
    <x v="1"/>
    <n v="8355"/>
    <n v="79"/>
    <x v="0"/>
    <x v="3"/>
    <x v="1"/>
    <x v="0"/>
    <x v="10"/>
    <x v="2"/>
    <x v="0"/>
    <x v="1"/>
    <x v="4"/>
    <x v="2"/>
    <x v="0"/>
    <x v="0"/>
    <x v="5"/>
    <x v="1"/>
    <x v="3"/>
    <x v="0"/>
    <d v="2024-09-06T00:00:00"/>
    <m/>
    <s v="Mumbai"/>
    <s v="Maharashtra"/>
    <n v="0"/>
    <s v="Mumbai"/>
    <n v="8355"/>
  </r>
  <r>
    <x v="2449"/>
    <x v="39"/>
    <x v="1"/>
    <s v="Human Resources"/>
    <x v="12"/>
    <x v="1"/>
    <x v="1"/>
    <x v="0"/>
    <n v="9237"/>
    <n v="86"/>
    <x v="0"/>
    <x v="1"/>
    <x v="1"/>
    <x v="1"/>
    <x v="6"/>
    <x v="2"/>
    <x v="4"/>
    <x v="1"/>
    <x v="29"/>
    <x v="2"/>
    <x v="0"/>
    <x v="0"/>
    <x v="9"/>
    <x v="0"/>
    <x v="2"/>
    <x v="0"/>
    <d v="2022-03-14T00:00:00"/>
    <m/>
    <s v="Delhi"/>
    <s v="Delhi"/>
    <n v="0"/>
    <s v="Delhi"/>
    <n v="9237"/>
  </r>
  <r>
    <x v="2450"/>
    <x v="4"/>
    <x v="1"/>
    <s v="Finance"/>
    <x v="3"/>
    <x v="0"/>
    <x v="3"/>
    <x v="1"/>
    <n v="6727"/>
    <n v="55"/>
    <x v="0"/>
    <x v="2"/>
    <x v="0"/>
    <x v="1"/>
    <x v="12"/>
    <x v="1"/>
    <x v="1"/>
    <x v="0"/>
    <x v="2"/>
    <x v="1"/>
    <x v="0"/>
    <x v="0"/>
    <x v="23"/>
    <x v="0"/>
    <x v="0"/>
    <x v="0"/>
    <d v="2022-06-21T00:00:00"/>
    <m/>
    <s v="Chennai"/>
    <s v="Tamil Nadu"/>
    <n v="0"/>
    <s v="Chennai"/>
    <n v="6727"/>
  </r>
  <r>
    <x v="2451"/>
    <x v="16"/>
    <x v="0"/>
    <s v="IT"/>
    <x v="7"/>
    <x v="3"/>
    <x v="2"/>
    <x v="2"/>
    <n v="8499"/>
    <n v="79"/>
    <x v="1"/>
    <x v="3"/>
    <x v="2"/>
    <x v="3"/>
    <x v="9"/>
    <x v="6"/>
    <x v="2"/>
    <x v="1"/>
    <x v="19"/>
    <x v="6"/>
    <x v="0"/>
    <x v="0"/>
    <x v="24"/>
    <x v="0"/>
    <x v="1"/>
    <x v="0"/>
    <d v="2018-07-06T00:00:00"/>
    <m/>
    <s v="Hyderabad"/>
    <s v="Telangana"/>
    <n v="0"/>
    <s v="Hyderabad"/>
    <n v="8499"/>
  </r>
  <r>
    <x v="2452"/>
    <x v="4"/>
    <x v="0"/>
    <s v="Finance"/>
    <x v="3"/>
    <x v="1"/>
    <x v="0"/>
    <x v="1"/>
    <n v="8646"/>
    <n v="42"/>
    <x v="0"/>
    <x v="3"/>
    <x v="2"/>
    <x v="1"/>
    <x v="1"/>
    <x v="6"/>
    <x v="5"/>
    <x v="2"/>
    <x v="29"/>
    <x v="1"/>
    <x v="0"/>
    <x v="2"/>
    <x v="27"/>
    <x v="1"/>
    <x v="3"/>
    <x v="0"/>
    <d v="2022-12-31T00:00:00"/>
    <m/>
    <s v="Hyderabad"/>
    <s v="Telangana"/>
    <n v="0"/>
    <s v="Hyderabad"/>
    <n v="8646"/>
  </r>
  <r>
    <x v="2453"/>
    <x v="2"/>
    <x v="1"/>
    <s v="IT"/>
    <x v="0"/>
    <x v="2"/>
    <x v="1"/>
    <x v="1"/>
    <n v="7207"/>
    <n v="47"/>
    <x v="0"/>
    <x v="2"/>
    <x v="3"/>
    <x v="3"/>
    <x v="12"/>
    <x v="2"/>
    <x v="3"/>
    <x v="3"/>
    <x v="19"/>
    <x v="2"/>
    <x v="0"/>
    <x v="0"/>
    <x v="22"/>
    <x v="0"/>
    <x v="1"/>
    <x v="0"/>
    <d v="2016-01-31T00:00:00"/>
    <m/>
    <s v="Chennai"/>
    <s v="Tamil Nadu"/>
    <n v="0"/>
    <s v="Chennai"/>
    <n v="7207"/>
  </r>
  <r>
    <x v="2454"/>
    <x v="21"/>
    <x v="0"/>
    <s v="Finance"/>
    <x v="3"/>
    <x v="0"/>
    <x v="0"/>
    <x v="1"/>
    <n v="10069"/>
    <n v="116"/>
    <x v="0"/>
    <x v="1"/>
    <x v="2"/>
    <x v="2"/>
    <x v="1"/>
    <x v="5"/>
    <x v="5"/>
    <x v="3"/>
    <x v="31"/>
    <x v="4"/>
    <x v="0"/>
    <x v="0"/>
    <x v="12"/>
    <x v="0"/>
    <x v="0"/>
    <x v="0"/>
    <d v="2017-02-26T00:00:00"/>
    <m/>
    <s v="Mumbai"/>
    <s v="Maharashtra"/>
    <n v="0"/>
    <s v="Mumbai"/>
    <n v="10069"/>
  </r>
  <r>
    <x v="2455"/>
    <x v="13"/>
    <x v="0"/>
    <s v="Human Resources"/>
    <x v="12"/>
    <x v="2"/>
    <x v="1"/>
    <x v="3"/>
    <n v="11881"/>
    <n v="108"/>
    <x v="0"/>
    <x v="1"/>
    <x v="3"/>
    <x v="0"/>
    <x v="10"/>
    <x v="5"/>
    <x v="2"/>
    <x v="4"/>
    <x v="1"/>
    <x v="4"/>
    <x v="0"/>
    <x v="2"/>
    <x v="13"/>
    <x v="2"/>
    <x v="0"/>
    <x v="0"/>
    <d v="2017-05-25T00:00:00"/>
    <m/>
    <s v="Mumbai"/>
    <s v="Maharashtra"/>
    <n v="0"/>
    <s v="Mumbai"/>
    <n v="11881"/>
  </r>
  <r>
    <x v="2456"/>
    <x v="9"/>
    <x v="1"/>
    <s v="Finance"/>
    <x v="3"/>
    <x v="1"/>
    <x v="3"/>
    <x v="0"/>
    <n v="7864"/>
    <n v="63"/>
    <x v="0"/>
    <x v="3"/>
    <x v="1"/>
    <x v="3"/>
    <x v="6"/>
    <x v="5"/>
    <x v="3"/>
    <x v="0"/>
    <x v="11"/>
    <x v="4"/>
    <x v="1"/>
    <x v="1"/>
    <x v="12"/>
    <x v="0"/>
    <x v="1"/>
    <x v="0"/>
    <d v="2020-02-26T00:00:00"/>
    <m/>
    <s v="Delhi"/>
    <s v="Delhi"/>
    <n v="0"/>
    <s v="Delhi"/>
    <n v="7864"/>
  </r>
  <r>
    <x v="2457"/>
    <x v="33"/>
    <x v="1"/>
    <s v="Sales"/>
    <x v="4"/>
    <x v="2"/>
    <x v="4"/>
    <x v="0"/>
    <n v="9502"/>
    <n v="55"/>
    <x v="0"/>
    <x v="2"/>
    <x v="3"/>
    <x v="1"/>
    <x v="1"/>
    <x v="6"/>
    <x v="4"/>
    <x v="2"/>
    <x v="10"/>
    <x v="5"/>
    <x v="0"/>
    <x v="2"/>
    <x v="5"/>
    <x v="2"/>
    <x v="2"/>
    <x v="0"/>
    <d v="2015-10-09T00:00:00"/>
    <m/>
    <s v="Bengaluru"/>
    <s v="Karnataka"/>
    <n v="0"/>
    <s v="Bengaluru"/>
    <n v="9502"/>
  </r>
  <r>
    <x v="2458"/>
    <x v="13"/>
    <x v="1"/>
    <s v="Research &amp; Development"/>
    <x v="10"/>
    <x v="0"/>
    <x v="3"/>
    <x v="1"/>
    <n v="6941"/>
    <n v="83"/>
    <x v="0"/>
    <x v="0"/>
    <x v="0"/>
    <x v="2"/>
    <x v="5"/>
    <x v="1"/>
    <x v="7"/>
    <x v="3"/>
    <x v="9"/>
    <x v="2"/>
    <x v="0"/>
    <x v="0"/>
    <x v="9"/>
    <x v="1"/>
    <x v="3"/>
    <x v="0"/>
    <d v="2020-09-13T00:00:00"/>
    <m/>
    <s v="Kolkata"/>
    <s v="West Bengal"/>
    <n v="0"/>
    <s v="Kolkata"/>
    <n v="6941"/>
  </r>
  <r>
    <x v="2459"/>
    <x v="20"/>
    <x v="0"/>
    <s v="Human Resources"/>
    <x v="12"/>
    <x v="2"/>
    <x v="5"/>
    <x v="2"/>
    <n v="4242"/>
    <n v="91"/>
    <x v="0"/>
    <x v="2"/>
    <x v="1"/>
    <x v="3"/>
    <x v="8"/>
    <x v="6"/>
    <x v="2"/>
    <x v="2"/>
    <x v="14"/>
    <x v="1"/>
    <x v="0"/>
    <x v="0"/>
    <x v="11"/>
    <x v="2"/>
    <x v="3"/>
    <x v="0"/>
    <d v="2024-10-08T00:00:00"/>
    <m/>
    <s v="Hyderabad"/>
    <s v="Telangana"/>
    <n v="0"/>
    <s v="Hyderabad"/>
    <n v="4242"/>
  </r>
  <r>
    <x v="2460"/>
    <x v="38"/>
    <x v="1"/>
    <s v="Operations"/>
    <x v="11"/>
    <x v="1"/>
    <x v="5"/>
    <x v="0"/>
    <n v="8443"/>
    <n v="28"/>
    <x v="0"/>
    <x v="3"/>
    <x v="1"/>
    <x v="0"/>
    <x v="2"/>
    <x v="2"/>
    <x v="2"/>
    <x v="0"/>
    <x v="9"/>
    <x v="3"/>
    <x v="0"/>
    <x v="2"/>
    <x v="20"/>
    <x v="2"/>
    <x v="2"/>
    <x v="0"/>
    <d v="2019-05-15T00:00:00"/>
    <m/>
    <s v="Coimbatore"/>
    <s v="Tamil Nadu"/>
    <n v="0"/>
    <s v="Coimbatore"/>
    <n v="8443"/>
  </r>
  <r>
    <x v="2461"/>
    <x v="20"/>
    <x v="1"/>
    <s v="Finance"/>
    <x v="3"/>
    <x v="1"/>
    <x v="2"/>
    <x v="1"/>
    <n v="7646"/>
    <n v="96"/>
    <x v="0"/>
    <x v="3"/>
    <x v="1"/>
    <x v="0"/>
    <x v="6"/>
    <x v="3"/>
    <x v="4"/>
    <x v="5"/>
    <x v="17"/>
    <x v="5"/>
    <x v="0"/>
    <x v="1"/>
    <x v="29"/>
    <x v="0"/>
    <x v="1"/>
    <x v="0"/>
    <d v="2015-01-19T00:00:00"/>
    <m/>
    <s v="Delhi"/>
    <s v="Delhi"/>
    <n v="0"/>
    <s v="Delhi"/>
    <n v="7646"/>
  </r>
  <r>
    <x v="2462"/>
    <x v="14"/>
    <x v="1"/>
    <s v="Sales"/>
    <x v="13"/>
    <x v="0"/>
    <x v="5"/>
    <x v="0"/>
    <n v="8229"/>
    <n v="28"/>
    <x v="0"/>
    <x v="3"/>
    <x v="3"/>
    <x v="1"/>
    <x v="4"/>
    <x v="2"/>
    <x v="2"/>
    <x v="3"/>
    <x v="19"/>
    <x v="3"/>
    <x v="0"/>
    <x v="2"/>
    <x v="18"/>
    <x v="2"/>
    <x v="3"/>
    <x v="0"/>
    <d v="2018-01-09T00:00:00"/>
    <m/>
    <s v="Chennai"/>
    <s v="Tamil Nadu"/>
    <n v="0"/>
    <s v="Chennai"/>
    <n v="8229"/>
  </r>
  <r>
    <x v="2463"/>
    <x v="16"/>
    <x v="1"/>
    <s v="Human Resources"/>
    <x v="12"/>
    <x v="1"/>
    <x v="1"/>
    <x v="4"/>
    <n v="13989"/>
    <n v="29"/>
    <x v="0"/>
    <x v="3"/>
    <x v="0"/>
    <x v="1"/>
    <x v="0"/>
    <x v="8"/>
    <x v="2"/>
    <x v="6"/>
    <x v="19"/>
    <x v="0"/>
    <x v="1"/>
    <x v="0"/>
    <x v="25"/>
    <x v="0"/>
    <x v="3"/>
    <x v="0"/>
    <d v="2015-10-06T00:00:00"/>
    <m/>
    <s v="Hyderabad"/>
    <s v="Telangana"/>
    <n v="0"/>
    <s v="Hyderabad"/>
    <n v="13989"/>
  </r>
  <r>
    <x v="2464"/>
    <x v="7"/>
    <x v="1"/>
    <s v="Research &amp; Development"/>
    <x v="10"/>
    <x v="0"/>
    <x v="5"/>
    <x v="1"/>
    <n v="7727"/>
    <n v="69"/>
    <x v="0"/>
    <x v="2"/>
    <x v="0"/>
    <x v="1"/>
    <x v="6"/>
    <x v="1"/>
    <x v="1"/>
    <x v="5"/>
    <x v="20"/>
    <x v="3"/>
    <x v="0"/>
    <x v="0"/>
    <x v="4"/>
    <x v="2"/>
    <x v="3"/>
    <x v="0"/>
    <d v="2022-01-02T00:00:00"/>
    <m/>
    <s v="Coimbatore"/>
    <s v="Tamil Nadu"/>
    <n v="0"/>
    <s v="Coimbatore"/>
    <n v="7727"/>
  </r>
  <r>
    <x v="2465"/>
    <x v="29"/>
    <x v="0"/>
    <s v="IT"/>
    <x v="7"/>
    <x v="0"/>
    <x v="5"/>
    <x v="0"/>
    <n v="10045"/>
    <n v="86"/>
    <x v="0"/>
    <x v="0"/>
    <x v="0"/>
    <x v="0"/>
    <x v="12"/>
    <x v="5"/>
    <x v="7"/>
    <x v="1"/>
    <x v="18"/>
    <x v="1"/>
    <x v="0"/>
    <x v="0"/>
    <x v="2"/>
    <x v="0"/>
    <x v="0"/>
    <x v="1"/>
    <d v="2023-10-03T00:00:00"/>
    <d v="2024-12-06T00:00:00"/>
    <s v="Pune"/>
    <s v="Maharashtra"/>
    <n v="0"/>
    <s v="Pune"/>
    <n v="10045"/>
  </r>
  <r>
    <x v="2466"/>
    <x v="4"/>
    <x v="0"/>
    <s v="IT"/>
    <x v="0"/>
    <x v="1"/>
    <x v="2"/>
    <x v="1"/>
    <n v="7982"/>
    <n v="57"/>
    <x v="0"/>
    <x v="2"/>
    <x v="3"/>
    <x v="2"/>
    <x v="6"/>
    <x v="5"/>
    <x v="2"/>
    <x v="5"/>
    <x v="2"/>
    <x v="0"/>
    <x v="0"/>
    <x v="0"/>
    <x v="21"/>
    <x v="2"/>
    <x v="2"/>
    <x v="0"/>
    <d v="2018-03-04T00:00:00"/>
    <m/>
    <s v="Pune"/>
    <s v="Maharashtra"/>
    <n v="0"/>
    <s v="Pune"/>
    <n v="7982"/>
  </r>
  <r>
    <x v="2467"/>
    <x v="16"/>
    <x v="0"/>
    <s v="Human Resources"/>
    <x v="13"/>
    <x v="1"/>
    <x v="1"/>
    <x v="1"/>
    <n v="7724"/>
    <n v="113"/>
    <x v="0"/>
    <x v="3"/>
    <x v="3"/>
    <x v="0"/>
    <x v="7"/>
    <x v="5"/>
    <x v="3"/>
    <x v="4"/>
    <x v="23"/>
    <x v="4"/>
    <x v="0"/>
    <x v="0"/>
    <x v="25"/>
    <x v="1"/>
    <x v="2"/>
    <x v="0"/>
    <d v="2018-04-19T00:00:00"/>
    <m/>
    <s v="Kochi"/>
    <s v="Kerala"/>
    <n v="0"/>
    <s v="Kochi"/>
    <n v="7724"/>
  </r>
  <r>
    <x v="2468"/>
    <x v="4"/>
    <x v="0"/>
    <s v="Human Resources"/>
    <x v="13"/>
    <x v="0"/>
    <x v="4"/>
    <x v="2"/>
    <n v="6998"/>
    <n v="64"/>
    <x v="0"/>
    <x v="3"/>
    <x v="2"/>
    <x v="2"/>
    <x v="6"/>
    <x v="0"/>
    <x v="1"/>
    <x v="4"/>
    <x v="6"/>
    <x v="0"/>
    <x v="0"/>
    <x v="0"/>
    <x v="25"/>
    <x v="1"/>
    <x v="0"/>
    <x v="0"/>
    <d v="2018-07-17T00:00:00"/>
    <m/>
    <s v="Kochi"/>
    <s v="Kerala"/>
    <n v="0"/>
    <s v="Kochi"/>
    <n v="6998"/>
  </r>
  <r>
    <x v="2469"/>
    <x v="38"/>
    <x v="0"/>
    <s v="Research &amp; Development"/>
    <x v="9"/>
    <x v="0"/>
    <x v="5"/>
    <x v="0"/>
    <n v="7471"/>
    <n v="90"/>
    <x v="1"/>
    <x v="1"/>
    <x v="3"/>
    <x v="0"/>
    <x v="4"/>
    <x v="6"/>
    <x v="3"/>
    <x v="0"/>
    <x v="1"/>
    <x v="0"/>
    <x v="0"/>
    <x v="1"/>
    <x v="18"/>
    <x v="0"/>
    <x v="2"/>
    <x v="0"/>
    <d v="2019-01-05T00:00:00"/>
    <m/>
    <s v="Ahmedabad"/>
    <s v="Gujarat"/>
    <n v="0"/>
    <s v="Ahmedabad"/>
    <n v="7471"/>
  </r>
  <r>
    <x v="2470"/>
    <x v="31"/>
    <x v="0"/>
    <s v="Research &amp; Development"/>
    <x v="10"/>
    <x v="1"/>
    <x v="0"/>
    <x v="1"/>
    <n v="7664"/>
    <n v="73"/>
    <x v="0"/>
    <x v="0"/>
    <x v="1"/>
    <x v="3"/>
    <x v="13"/>
    <x v="6"/>
    <x v="2"/>
    <x v="1"/>
    <x v="18"/>
    <x v="2"/>
    <x v="0"/>
    <x v="0"/>
    <x v="12"/>
    <x v="0"/>
    <x v="3"/>
    <x v="0"/>
    <d v="2022-08-30T00:00:00"/>
    <m/>
    <s v="Mumbai"/>
    <s v="Maharashtra"/>
    <n v="0"/>
    <s v="Mumbai"/>
    <n v="7664"/>
  </r>
  <r>
    <x v="2471"/>
    <x v="17"/>
    <x v="1"/>
    <s v="Operations"/>
    <x v="5"/>
    <x v="1"/>
    <x v="4"/>
    <x v="0"/>
    <n v="10313"/>
    <n v="70"/>
    <x v="1"/>
    <x v="0"/>
    <x v="0"/>
    <x v="2"/>
    <x v="0"/>
    <x v="6"/>
    <x v="4"/>
    <x v="2"/>
    <x v="32"/>
    <x v="6"/>
    <x v="0"/>
    <x v="0"/>
    <x v="7"/>
    <x v="1"/>
    <x v="2"/>
    <x v="1"/>
    <d v="2018-05-17T00:00:00"/>
    <d v="2019-08-18T00:00:00"/>
    <s v="Mumbai"/>
    <s v="Maharashtra"/>
    <n v="0"/>
    <s v="Mumbai"/>
    <n v="10313"/>
  </r>
  <r>
    <x v="2472"/>
    <x v="33"/>
    <x v="0"/>
    <s v="IT"/>
    <x v="0"/>
    <x v="2"/>
    <x v="5"/>
    <x v="0"/>
    <n v="11193"/>
    <n v="52"/>
    <x v="0"/>
    <x v="1"/>
    <x v="1"/>
    <x v="3"/>
    <x v="6"/>
    <x v="2"/>
    <x v="1"/>
    <x v="4"/>
    <x v="29"/>
    <x v="2"/>
    <x v="1"/>
    <x v="0"/>
    <x v="11"/>
    <x v="0"/>
    <x v="0"/>
    <x v="0"/>
    <d v="2019-03-19T00:00:00"/>
    <m/>
    <s v="Coimbatore"/>
    <s v="Tamil Nadu"/>
    <n v="0"/>
    <s v="Coimbatore"/>
    <n v="11193"/>
  </r>
  <r>
    <x v="2473"/>
    <x v="5"/>
    <x v="0"/>
    <s v="Research &amp; Development"/>
    <x v="10"/>
    <x v="2"/>
    <x v="3"/>
    <x v="1"/>
    <n v="7196"/>
    <n v="63"/>
    <x v="1"/>
    <x v="1"/>
    <x v="0"/>
    <x v="2"/>
    <x v="5"/>
    <x v="3"/>
    <x v="5"/>
    <x v="8"/>
    <x v="6"/>
    <x v="0"/>
    <x v="0"/>
    <x v="0"/>
    <x v="16"/>
    <x v="1"/>
    <x v="0"/>
    <x v="1"/>
    <d v="2024-10-18T00:00:00"/>
    <d v="2025-02-16T00:00:00"/>
    <s v="Delhi"/>
    <s v="Delhi"/>
    <n v="0"/>
    <s v="Delhi"/>
    <n v="7196"/>
  </r>
  <r>
    <x v="2474"/>
    <x v="17"/>
    <x v="0"/>
    <s v="Research &amp; Development"/>
    <x v="1"/>
    <x v="2"/>
    <x v="2"/>
    <x v="1"/>
    <n v="8042"/>
    <n v="60"/>
    <x v="0"/>
    <x v="1"/>
    <x v="2"/>
    <x v="1"/>
    <x v="7"/>
    <x v="5"/>
    <x v="3"/>
    <x v="1"/>
    <x v="25"/>
    <x v="3"/>
    <x v="0"/>
    <x v="0"/>
    <x v="11"/>
    <x v="2"/>
    <x v="1"/>
    <x v="0"/>
    <d v="2023-05-23T00:00:00"/>
    <m/>
    <s v="Pune"/>
    <s v="Maharashtra"/>
    <n v="0"/>
    <s v="Pune"/>
    <n v="8042"/>
  </r>
  <r>
    <x v="2475"/>
    <x v="2"/>
    <x v="0"/>
    <s v="Sales"/>
    <x v="13"/>
    <x v="2"/>
    <x v="5"/>
    <x v="0"/>
    <n v="8512"/>
    <n v="39"/>
    <x v="0"/>
    <x v="0"/>
    <x v="3"/>
    <x v="2"/>
    <x v="4"/>
    <x v="6"/>
    <x v="3"/>
    <x v="3"/>
    <x v="0"/>
    <x v="3"/>
    <x v="0"/>
    <x v="0"/>
    <x v="25"/>
    <x v="0"/>
    <x v="3"/>
    <x v="0"/>
    <d v="2025-03-20T00:00:00"/>
    <m/>
    <s v="Pune"/>
    <s v="Maharashtra"/>
    <n v="0"/>
    <s v="Pune"/>
    <n v="8512"/>
  </r>
  <r>
    <x v="2476"/>
    <x v="36"/>
    <x v="1"/>
    <s v="Sales"/>
    <x v="4"/>
    <x v="1"/>
    <x v="4"/>
    <x v="1"/>
    <n v="6904"/>
    <n v="96"/>
    <x v="0"/>
    <x v="1"/>
    <x v="1"/>
    <x v="2"/>
    <x v="2"/>
    <x v="2"/>
    <x v="2"/>
    <x v="0"/>
    <x v="13"/>
    <x v="4"/>
    <x v="0"/>
    <x v="1"/>
    <x v="12"/>
    <x v="1"/>
    <x v="3"/>
    <x v="0"/>
    <d v="2018-12-06T00:00:00"/>
    <m/>
    <s v="Kolkata"/>
    <s v="West Bengal"/>
    <n v="0"/>
    <s v="Kolkata"/>
    <n v="6904"/>
  </r>
  <r>
    <x v="2477"/>
    <x v="33"/>
    <x v="0"/>
    <s v="Sales"/>
    <x v="4"/>
    <x v="0"/>
    <x v="4"/>
    <x v="3"/>
    <n v="11599"/>
    <n v="46"/>
    <x v="0"/>
    <x v="1"/>
    <x v="2"/>
    <x v="1"/>
    <x v="8"/>
    <x v="6"/>
    <x v="2"/>
    <x v="6"/>
    <x v="5"/>
    <x v="1"/>
    <x v="0"/>
    <x v="0"/>
    <x v="14"/>
    <x v="1"/>
    <x v="3"/>
    <x v="1"/>
    <d v="2025-03-20T00:00:00"/>
    <d v="2025-11-02T00:00:00"/>
    <s v="Ahmedabad"/>
    <s v="Gujarat"/>
    <n v="0"/>
    <s v="Ahmedabad"/>
    <n v="11599"/>
  </r>
  <r>
    <x v="2478"/>
    <x v="38"/>
    <x v="0"/>
    <s v="Research &amp; Development"/>
    <x v="10"/>
    <x v="0"/>
    <x v="2"/>
    <x v="2"/>
    <n v="4154"/>
    <n v="25"/>
    <x v="0"/>
    <x v="3"/>
    <x v="0"/>
    <x v="1"/>
    <x v="1"/>
    <x v="1"/>
    <x v="4"/>
    <x v="0"/>
    <x v="22"/>
    <x v="5"/>
    <x v="1"/>
    <x v="0"/>
    <x v="22"/>
    <x v="2"/>
    <x v="3"/>
    <x v="0"/>
    <d v="2018-04-14T00:00:00"/>
    <m/>
    <s v="Pune"/>
    <s v="Maharashtra"/>
    <n v="0"/>
    <s v="Pune"/>
    <n v="4154"/>
  </r>
  <r>
    <x v="2479"/>
    <x v="8"/>
    <x v="1"/>
    <s v="Operations"/>
    <x v="2"/>
    <x v="0"/>
    <x v="3"/>
    <x v="4"/>
    <n v="11935"/>
    <n v="109"/>
    <x v="1"/>
    <x v="3"/>
    <x v="1"/>
    <x v="1"/>
    <x v="6"/>
    <x v="0"/>
    <x v="2"/>
    <x v="5"/>
    <x v="20"/>
    <x v="6"/>
    <x v="0"/>
    <x v="0"/>
    <x v="6"/>
    <x v="0"/>
    <x v="0"/>
    <x v="0"/>
    <d v="2018-05-19T00:00:00"/>
    <m/>
    <s v="Chennai"/>
    <s v="Tamil Nadu"/>
    <n v="0"/>
    <s v="Chennai"/>
    <n v="11935"/>
  </r>
  <r>
    <x v="2480"/>
    <x v="18"/>
    <x v="0"/>
    <s v="Research &amp; Development"/>
    <x v="10"/>
    <x v="0"/>
    <x v="1"/>
    <x v="2"/>
    <n v="5578"/>
    <n v="91"/>
    <x v="0"/>
    <x v="3"/>
    <x v="1"/>
    <x v="1"/>
    <x v="8"/>
    <x v="2"/>
    <x v="3"/>
    <x v="4"/>
    <x v="9"/>
    <x v="5"/>
    <x v="0"/>
    <x v="0"/>
    <x v="19"/>
    <x v="0"/>
    <x v="0"/>
    <x v="0"/>
    <d v="2025-06-25T00:00:00"/>
    <m/>
    <s v="Kolkata"/>
    <s v="West Bengal"/>
    <n v="0"/>
    <s v="Kolkata"/>
    <n v="5578"/>
  </r>
  <r>
    <x v="2481"/>
    <x v="28"/>
    <x v="0"/>
    <s v="Research &amp; Development"/>
    <x v="1"/>
    <x v="0"/>
    <x v="3"/>
    <x v="1"/>
    <n v="6947"/>
    <n v="62"/>
    <x v="1"/>
    <x v="2"/>
    <x v="3"/>
    <x v="3"/>
    <x v="10"/>
    <x v="5"/>
    <x v="1"/>
    <x v="0"/>
    <x v="15"/>
    <x v="5"/>
    <x v="0"/>
    <x v="1"/>
    <x v="22"/>
    <x v="2"/>
    <x v="0"/>
    <x v="0"/>
    <d v="2017-03-16T00:00:00"/>
    <m/>
    <s v="Chennai"/>
    <s v="Tamil Nadu"/>
    <n v="0"/>
    <s v="Chennai"/>
    <n v="6947"/>
  </r>
  <r>
    <x v="2482"/>
    <x v="26"/>
    <x v="1"/>
    <s v="Sales"/>
    <x v="13"/>
    <x v="1"/>
    <x v="4"/>
    <x v="0"/>
    <n v="7342"/>
    <n v="95"/>
    <x v="0"/>
    <x v="1"/>
    <x v="0"/>
    <x v="1"/>
    <x v="7"/>
    <x v="5"/>
    <x v="1"/>
    <x v="4"/>
    <x v="8"/>
    <x v="2"/>
    <x v="0"/>
    <x v="0"/>
    <x v="19"/>
    <x v="2"/>
    <x v="3"/>
    <x v="0"/>
    <d v="2024-01-02T00:00:00"/>
    <m/>
    <s v="Hyderabad"/>
    <s v="Telangana"/>
    <n v="0"/>
    <s v="Hyderabad"/>
    <n v="7342"/>
  </r>
  <r>
    <x v="2483"/>
    <x v="19"/>
    <x v="0"/>
    <s v="Research &amp; Development"/>
    <x v="1"/>
    <x v="0"/>
    <x v="4"/>
    <x v="2"/>
    <n v="6782"/>
    <n v="40"/>
    <x v="0"/>
    <x v="1"/>
    <x v="2"/>
    <x v="1"/>
    <x v="2"/>
    <x v="2"/>
    <x v="2"/>
    <x v="0"/>
    <x v="6"/>
    <x v="5"/>
    <x v="1"/>
    <x v="0"/>
    <x v="27"/>
    <x v="1"/>
    <x v="0"/>
    <x v="0"/>
    <d v="2024-02-09T00:00:00"/>
    <m/>
    <s v="Chennai"/>
    <s v="Tamil Nadu"/>
    <n v="0"/>
    <s v="Chennai"/>
    <n v="6782"/>
  </r>
  <r>
    <x v="2484"/>
    <x v="10"/>
    <x v="1"/>
    <s v="IT"/>
    <x v="6"/>
    <x v="1"/>
    <x v="0"/>
    <x v="1"/>
    <n v="8120"/>
    <n v="59"/>
    <x v="0"/>
    <x v="1"/>
    <x v="1"/>
    <x v="0"/>
    <x v="3"/>
    <x v="2"/>
    <x v="2"/>
    <x v="1"/>
    <x v="26"/>
    <x v="6"/>
    <x v="0"/>
    <x v="0"/>
    <x v="0"/>
    <x v="0"/>
    <x v="3"/>
    <x v="1"/>
    <d v="2025-03-09T00:00:00"/>
    <d v="2025-09-17T00:00:00"/>
    <s v="Kochi"/>
    <s v="Kerala"/>
    <n v="0"/>
    <s v="Kochi"/>
    <n v="8120"/>
  </r>
  <r>
    <x v="2485"/>
    <x v="6"/>
    <x v="1"/>
    <s v="Research &amp; Development"/>
    <x v="10"/>
    <x v="1"/>
    <x v="0"/>
    <x v="2"/>
    <n v="7165"/>
    <n v="62"/>
    <x v="0"/>
    <x v="2"/>
    <x v="1"/>
    <x v="0"/>
    <x v="7"/>
    <x v="2"/>
    <x v="5"/>
    <x v="4"/>
    <x v="18"/>
    <x v="3"/>
    <x v="0"/>
    <x v="2"/>
    <x v="8"/>
    <x v="2"/>
    <x v="1"/>
    <x v="0"/>
    <d v="2024-05-04T00:00:00"/>
    <m/>
    <s v="Bengaluru"/>
    <s v="Karnataka"/>
    <n v="0"/>
    <s v="Bengaluru"/>
    <n v="7165"/>
  </r>
  <r>
    <x v="2486"/>
    <x v="13"/>
    <x v="1"/>
    <s v="IT"/>
    <x v="0"/>
    <x v="3"/>
    <x v="3"/>
    <x v="0"/>
    <n v="8537"/>
    <n v="69"/>
    <x v="0"/>
    <x v="2"/>
    <x v="0"/>
    <x v="3"/>
    <x v="10"/>
    <x v="2"/>
    <x v="6"/>
    <x v="6"/>
    <x v="0"/>
    <x v="6"/>
    <x v="0"/>
    <x v="0"/>
    <x v="28"/>
    <x v="1"/>
    <x v="2"/>
    <x v="0"/>
    <d v="2024-01-23T00:00:00"/>
    <m/>
    <s v="Pune"/>
    <s v="Maharashtra"/>
    <n v="0"/>
    <s v="Pune"/>
    <n v="8537"/>
  </r>
  <r>
    <x v="2487"/>
    <x v="16"/>
    <x v="0"/>
    <s v="IT"/>
    <x v="0"/>
    <x v="0"/>
    <x v="3"/>
    <x v="1"/>
    <n v="8324"/>
    <n v="66"/>
    <x v="0"/>
    <x v="3"/>
    <x v="1"/>
    <x v="1"/>
    <x v="5"/>
    <x v="6"/>
    <x v="3"/>
    <x v="2"/>
    <x v="23"/>
    <x v="1"/>
    <x v="1"/>
    <x v="0"/>
    <x v="16"/>
    <x v="0"/>
    <x v="3"/>
    <x v="0"/>
    <d v="2018-11-24T00:00:00"/>
    <m/>
    <s v="Coimbatore"/>
    <s v="Tamil Nadu"/>
    <n v="0"/>
    <s v="Coimbatore"/>
    <n v="8324"/>
  </r>
  <r>
    <x v="2488"/>
    <x v="32"/>
    <x v="1"/>
    <s v="Sales"/>
    <x v="4"/>
    <x v="1"/>
    <x v="5"/>
    <x v="2"/>
    <n v="5511"/>
    <n v="65"/>
    <x v="0"/>
    <x v="0"/>
    <x v="3"/>
    <x v="3"/>
    <x v="3"/>
    <x v="2"/>
    <x v="2"/>
    <x v="5"/>
    <x v="22"/>
    <x v="6"/>
    <x v="0"/>
    <x v="0"/>
    <x v="4"/>
    <x v="0"/>
    <x v="3"/>
    <x v="0"/>
    <d v="2021-02-13T00:00:00"/>
    <m/>
    <s v="Chennai"/>
    <s v="Tamil Nadu"/>
    <n v="0"/>
    <s v="Chennai"/>
    <n v="5511"/>
  </r>
  <r>
    <x v="2489"/>
    <x v="29"/>
    <x v="1"/>
    <s v="Finance"/>
    <x v="3"/>
    <x v="0"/>
    <x v="4"/>
    <x v="1"/>
    <n v="9134"/>
    <n v="57"/>
    <x v="1"/>
    <x v="2"/>
    <x v="0"/>
    <x v="1"/>
    <x v="6"/>
    <x v="0"/>
    <x v="2"/>
    <x v="2"/>
    <x v="21"/>
    <x v="2"/>
    <x v="0"/>
    <x v="2"/>
    <x v="17"/>
    <x v="1"/>
    <x v="0"/>
    <x v="0"/>
    <d v="2021-05-11T00:00:00"/>
    <m/>
    <s v="Kolkata"/>
    <s v="West Bengal"/>
    <n v="0"/>
    <s v="Kolkata"/>
    <n v="9134"/>
  </r>
  <r>
    <x v="2490"/>
    <x v="15"/>
    <x v="0"/>
    <s v="Operations"/>
    <x v="2"/>
    <x v="1"/>
    <x v="1"/>
    <x v="1"/>
    <n v="8675"/>
    <n v="62"/>
    <x v="0"/>
    <x v="0"/>
    <x v="2"/>
    <x v="0"/>
    <x v="6"/>
    <x v="1"/>
    <x v="4"/>
    <x v="6"/>
    <x v="0"/>
    <x v="2"/>
    <x v="0"/>
    <x v="0"/>
    <x v="28"/>
    <x v="0"/>
    <x v="0"/>
    <x v="0"/>
    <d v="2018-03-21T00:00:00"/>
    <m/>
    <s v="Kochi"/>
    <s v="Kerala"/>
    <n v="0"/>
    <s v="Kochi"/>
    <n v="8675"/>
  </r>
  <r>
    <x v="2491"/>
    <x v="36"/>
    <x v="1"/>
    <s v="Research &amp; Development"/>
    <x v="9"/>
    <x v="2"/>
    <x v="0"/>
    <x v="3"/>
    <n v="11148"/>
    <n v="26"/>
    <x v="0"/>
    <x v="0"/>
    <x v="1"/>
    <x v="0"/>
    <x v="1"/>
    <x v="5"/>
    <x v="4"/>
    <x v="3"/>
    <x v="30"/>
    <x v="5"/>
    <x v="0"/>
    <x v="0"/>
    <x v="19"/>
    <x v="1"/>
    <x v="2"/>
    <x v="0"/>
    <d v="2019-04-19T00:00:00"/>
    <m/>
    <s v="Coimbatore"/>
    <s v="Tamil Nadu"/>
    <n v="0"/>
    <s v="Coimbatore"/>
    <n v="11148"/>
  </r>
  <r>
    <x v="2492"/>
    <x v="1"/>
    <x v="0"/>
    <s v="Sales"/>
    <x v="4"/>
    <x v="2"/>
    <x v="3"/>
    <x v="2"/>
    <n v="4034"/>
    <n v="26"/>
    <x v="0"/>
    <x v="3"/>
    <x v="0"/>
    <x v="3"/>
    <x v="2"/>
    <x v="2"/>
    <x v="2"/>
    <x v="0"/>
    <x v="14"/>
    <x v="2"/>
    <x v="1"/>
    <x v="0"/>
    <x v="7"/>
    <x v="1"/>
    <x v="2"/>
    <x v="0"/>
    <d v="2024-05-11T00:00:00"/>
    <m/>
    <s v="Delhi"/>
    <s v="Delhi"/>
    <n v="0"/>
    <s v="Delhi"/>
    <n v="4034"/>
  </r>
  <r>
    <x v="2493"/>
    <x v="11"/>
    <x v="1"/>
    <s v="Operations"/>
    <x v="11"/>
    <x v="1"/>
    <x v="0"/>
    <x v="1"/>
    <n v="5897"/>
    <n v="59"/>
    <x v="0"/>
    <x v="2"/>
    <x v="0"/>
    <x v="1"/>
    <x v="4"/>
    <x v="6"/>
    <x v="2"/>
    <x v="3"/>
    <x v="13"/>
    <x v="4"/>
    <x v="0"/>
    <x v="2"/>
    <x v="29"/>
    <x v="1"/>
    <x v="3"/>
    <x v="1"/>
    <d v="2015-03-02T00:00:00"/>
    <d v="2023-02-22T00:00:00"/>
    <s v="Hyderabad"/>
    <s v="Telangana"/>
    <n v="0"/>
    <s v="Hyderabad"/>
    <n v="5897"/>
  </r>
  <r>
    <x v="2494"/>
    <x v="25"/>
    <x v="1"/>
    <s v="Operations"/>
    <x v="5"/>
    <x v="0"/>
    <x v="3"/>
    <x v="1"/>
    <n v="9120"/>
    <n v="89"/>
    <x v="1"/>
    <x v="2"/>
    <x v="3"/>
    <x v="0"/>
    <x v="1"/>
    <x v="5"/>
    <x v="1"/>
    <x v="0"/>
    <x v="4"/>
    <x v="2"/>
    <x v="0"/>
    <x v="0"/>
    <x v="4"/>
    <x v="0"/>
    <x v="3"/>
    <x v="0"/>
    <d v="2015-11-08T00:00:00"/>
    <m/>
    <s v="Delhi"/>
    <s v="Delhi"/>
    <n v="0"/>
    <s v="Delhi"/>
    <n v="9120"/>
  </r>
  <r>
    <x v="2495"/>
    <x v="17"/>
    <x v="0"/>
    <s v="Human Resources"/>
    <x v="12"/>
    <x v="1"/>
    <x v="4"/>
    <x v="1"/>
    <n v="9729"/>
    <n v="110"/>
    <x v="1"/>
    <x v="3"/>
    <x v="0"/>
    <x v="2"/>
    <x v="2"/>
    <x v="2"/>
    <x v="2"/>
    <x v="0"/>
    <x v="16"/>
    <x v="0"/>
    <x v="1"/>
    <x v="0"/>
    <x v="17"/>
    <x v="0"/>
    <x v="1"/>
    <x v="0"/>
    <d v="2019-07-09T00:00:00"/>
    <m/>
    <s v="Ahmedabad"/>
    <s v="Gujarat"/>
    <n v="0"/>
    <s v="Ahmedabad"/>
    <n v="9729"/>
  </r>
  <r>
    <x v="2496"/>
    <x v="9"/>
    <x v="0"/>
    <s v="Human Resources"/>
    <x v="13"/>
    <x v="2"/>
    <x v="1"/>
    <x v="3"/>
    <n v="11927"/>
    <n v="110"/>
    <x v="0"/>
    <x v="2"/>
    <x v="0"/>
    <x v="2"/>
    <x v="1"/>
    <x v="1"/>
    <x v="3"/>
    <x v="1"/>
    <x v="9"/>
    <x v="0"/>
    <x v="1"/>
    <x v="0"/>
    <x v="23"/>
    <x v="2"/>
    <x v="0"/>
    <x v="0"/>
    <d v="2023-06-28T00:00:00"/>
    <m/>
    <s v="Delhi"/>
    <s v="Delhi"/>
    <n v="0"/>
    <s v="Delhi"/>
    <n v="11927"/>
  </r>
  <r>
    <x v="2497"/>
    <x v="17"/>
    <x v="1"/>
    <s v="Sales"/>
    <x v="8"/>
    <x v="3"/>
    <x v="0"/>
    <x v="1"/>
    <n v="8502"/>
    <n v="51"/>
    <x v="1"/>
    <x v="3"/>
    <x v="3"/>
    <x v="0"/>
    <x v="1"/>
    <x v="1"/>
    <x v="1"/>
    <x v="2"/>
    <x v="37"/>
    <x v="2"/>
    <x v="0"/>
    <x v="0"/>
    <x v="9"/>
    <x v="2"/>
    <x v="3"/>
    <x v="0"/>
    <d v="2024-11-04T00:00:00"/>
    <m/>
    <s v="Pune"/>
    <s v="Maharashtra"/>
    <n v="0"/>
    <s v="Pune"/>
    <n v="8502"/>
  </r>
  <r>
    <x v="2498"/>
    <x v="26"/>
    <x v="0"/>
    <s v="IT"/>
    <x v="0"/>
    <x v="1"/>
    <x v="1"/>
    <x v="0"/>
    <n v="8910"/>
    <n v="76"/>
    <x v="0"/>
    <x v="1"/>
    <x v="2"/>
    <x v="1"/>
    <x v="2"/>
    <x v="2"/>
    <x v="2"/>
    <x v="0"/>
    <x v="7"/>
    <x v="0"/>
    <x v="0"/>
    <x v="0"/>
    <x v="23"/>
    <x v="2"/>
    <x v="3"/>
    <x v="0"/>
    <d v="2022-07-10T00:00:00"/>
    <m/>
    <s v="Hyderabad"/>
    <s v="Telangana"/>
    <n v="0"/>
    <s v="Hyderabad"/>
    <n v="8910"/>
  </r>
  <r>
    <x v="2499"/>
    <x v="17"/>
    <x v="0"/>
    <s v="Research &amp; Development"/>
    <x v="1"/>
    <x v="1"/>
    <x v="3"/>
    <x v="1"/>
    <m/>
    <n v="59"/>
    <x v="0"/>
    <x v="1"/>
    <x v="1"/>
    <x v="3"/>
    <x v="8"/>
    <x v="6"/>
    <x v="1"/>
    <x v="6"/>
    <x v="16"/>
    <x v="4"/>
    <x v="1"/>
    <x v="0"/>
    <x v="10"/>
    <x v="0"/>
    <x v="0"/>
    <x v="0"/>
    <d v="2024-06-09T00:00:00"/>
    <m/>
    <s v="Delhi"/>
    <s v="Delhi"/>
    <n v="0"/>
    <s v="Delhi"/>
    <n v="8287.5377926421406"/>
  </r>
  <r>
    <x v="2500"/>
    <x v="18"/>
    <x v="0"/>
    <s v="Sales"/>
    <x v="8"/>
    <x v="1"/>
    <x v="4"/>
    <x v="0"/>
    <n v="8829"/>
    <n v="31"/>
    <x v="0"/>
    <x v="3"/>
    <x v="3"/>
    <x v="3"/>
    <x v="5"/>
    <x v="2"/>
    <x v="2"/>
    <x v="3"/>
    <x v="17"/>
    <x v="1"/>
    <x v="0"/>
    <x v="2"/>
    <x v="22"/>
    <x v="1"/>
    <x v="2"/>
    <x v="0"/>
    <d v="2016-08-20T00:00:00"/>
    <m/>
    <s v="Ahmedabad"/>
    <s v="Gujarat"/>
    <n v="0"/>
    <s v="Ahmedabad"/>
    <n v="8829"/>
  </r>
  <r>
    <x v="2501"/>
    <x v="26"/>
    <x v="1"/>
    <s v="Finance"/>
    <x v="14"/>
    <x v="1"/>
    <x v="5"/>
    <x v="1"/>
    <n v="6628"/>
    <n v="92"/>
    <x v="0"/>
    <x v="0"/>
    <x v="0"/>
    <x v="2"/>
    <x v="10"/>
    <x v="4"/>
    <x v="1"/>
    <x v="0"/>
    <x v="22"/>
    <x v="5"/>
    <x v="0"/>
    <x v="0"/>
    <x v="11"/>
    <x v="0"/>
    <x v="3"/>
    <x v="1"/>
    <d v="2016-02-21T00:00:00"/>
    <d v="2021-01-07T00:00:00"/>
    <s v="Mumbai"/>
    <s v="Maharashtra"/>
    <n v="0"/>
    <s v="Mumbai"/>
    <n v="6628"/>
  </r>
  <r>
    <x v="2502"/>
    <x v="4"/>
    <x v="0"/>
    <s v="Operations"/>
    <x v="5"/>
    <x v="1"/>
    <x v="1"/>
    <x v="1"/>
    <n v="8138"/>
    <n v="29"/>
    <x v="0"/>
    <x v="1"/>
    <x v="3"/>
    <x v="3"/>
    <x v="8"/>
    <x v="2"/>
    <x v="2"/>
    <x v="0"/>
    <x v="15"/>
    <x v="2"/>
    <x v="0"/>
    <x v="0"/>
    <x v="4"/>
    <x v="0"/>
    <x v="2"/>
    <x v="0"/>
    <d v="2020-07-14T00:00:00"/>
    <m/>
    <s v="Coimbatore"/>
    <s v="Tamil Nadu"/>
    <n v="0"/>
    <s v="Coimbatore"/>
    <n v="8138"/>
  </r>
  <r>
    <x v="2503"/>
    <x v="8"/>
    <x v="1"/>
    <s v="IT"/>
    <x v="6"/>
    <x v="0"/>
    <x v="3"/>
    <x v="2"/>
    <n v="4716"/>
    <n v="39"/>
    <x v="0"/>
    <x v="2"/>
    <x v="3"/>
    <x v="0"/>
    <x v="1"/>
    <x v="1"/>
    <x v="2"/>
    <x v="1"/>
    <x v="14"/>
    <x v="3"/>
    <x v="0"/>
    <x v="2"/>
    <x v="26"/>
    <x v="2"/>
    <x v="2"/>
    <x v="0"/>
    <d v="2018-05-18T00:00:00"/>
    <m/>
    <s v="Delhi"/>
    <s v="Delhi"/>
    <n v="0"/>
    <s v="Delhi"/>
    <n v="4716"/>
  </r>
  <r>
    <x v="2504"/>
    <x v="20"/>
    <x v="1"/>
    <s v="Research &amp; Development"/>
    <x v="9"/>
    <x v="0"/>
    <x v="1"/>
    <x v="2"/>
    <n v="4588"/>
    <n v="106"/>
    <x v="0"/>
    <x v="1"/>
    <x v="3"/>
    <x v="3"/>
    <x v="8"/>
    <x v="1"/>
    <x v="2"/>
    <x v="2"/>
    <x v="11"/>
    <x v="3"/>
    <x v="0"/>
    <x v="0"/>
    <x v="28"/>
    <x v="0"/>
    <x v="0"/>
    <x v="0"/>
    <d v="2024-09-02T00:00:00"/>
    <m/>
    <s v="Mumbai"/>
    <s v="Maharashtra"/>
    <n v="0"/>
    <s v="Mumbai"/>
    <n v="4588"/>
  </r>
  <r>
    <x v="2505"/>
    <x v="4"/>
    <x v="0"/>
    <s v="Sales"/>
    <x v="8"/>
    <x v="1"/>
    <x v="2"/>
    <x v="3"/>
    <n v="11019"/>
    <n v="104"/>
    <x v="0"/>
    <x v="2"/>
    <x v="2"/>
    <x v="3"/>
    <x v="8"/>
    <x v="2"/>
    <x v="3"/>
    <x v="4"/>
    <x v="18"/>
    <x v="5"/>
    <x v="0"/>
    <x v="0"/>
    <x v="12"/>
    <x v="0"/>
    <x v="1"/>
    <x v="0"/>
    <d v="2015-10-24T00:00:00"/>
    <m/>
    <s v="Bengaluru"/>
    <s v="Karnataka"/>
    <n v="0"/>
    <s v="Bengaluru"/>
    <n v="11019"/>
  </r>
  <r>
    <x v="2506"/>
    <x v="37"/>
    <x v="0"/>
    <s v="Operations"/>
    <x v="2"/>
    <x v="1"/>
    <x v="3"/>
    <x v="0"/>
    <n v="7476"/>
    <n v="81"/>
    <x v="0"/>
    <x v="1"/>
    <x v="1"/>
    <x v="3"/>
    <x v="13"/>
    <x v="0"/>
    <x v="4"/>
    <x v="0"/>
    <x v="12"/>
    <x v="0"/>
    <x v="0"/>
    <x v="0"/>
    <x v="11"/>
    <x v="2"/>
    <x v="2"/>
    <x v="0"/>
    <d v="2019-01-06T00:00:00"/>
    <m/>
    <s v="Pune"/>
    <s v="Maharashtra"/>
    <n v="0"/>
    <s v="Pune"/>
    <n v="7476"/>
  </r>
  <r>
    <x v="2507"/>
    <x v="4"/>
    <x v="0"/>
    <s v="Operations"/>
    <x v="2"/>
    <x v="2"/>
    <x v="4"/>
    <x v="1"/>
    <n v="8179"/>
    <n v="76"/>
    <x v="1"/>
    <x v="3"/>
    <x v="3"/>
    <x v="3"/>
    <x v="2"/>
    <x v="2"/>
    <x v="2"/>
    <x v="0"/>
    <x v="21"/>
    <x v="0"/>
    <x v="1"/>
    <x v="0"/>
    <x v="17"/>
    <x v="0"/>
    <x v="0"/>
    <x v="0"/>
    <d v="2018-04-12T00:00:00"/>
    <m/>
    <s v="Kolkata"/>
    <s v="West Bengal"/>
    <n v="0"/>
    <s v="Kolkata"/>
    <n v="8179"/>
  </r>
  <r>
    <x v="2508"/>
    <x v="11"/>
    <x v="1"/>
    <s v="Human Resources"/>
    <x v="12"/>
    <x v="0"/>
    <x v="0"/>
    <x v="1"/>
    <n v="6748"/>
    <n v="95"/>
    <x v="0"/>
    <x v="0"/>
    <x v="0"/>
    <x v="0"/>
    <x v="4"/>
    <x v="2"/>
    <x v="3"/>
    <x v="0"/>
    <x v="28"/>
    <x v="5"/>
    <x v="0"/>
    <x v="0"/>
    <x v="1"/>
    <x v="0"/>
    <x v="0"/>
    <x v="0"/>
    <d v="2021-07-11T00:00:00"/>
    <m/>
    <s v="Ahmedabad"/>
    <s v="Gujarat"/>
    <n v="0"/>
    <s v="Ahmedabad"/>
    <n v="6748"/>
  </r>
  <r>
    <x v="2509"/>
    <x v="23"/>
    <x v="1"/>
    <s v="Finance"/>
    <x v="3"/>
    <x v="1"/>
    <x v="5"/>
    <x v="0"/>
    <n v="9051"/>
    <n v="75"/>
    <x v="0"/>
    <x v="3"/>
    <x v="1"/>
    <x v="1"/>
    <x v="4"/>
    <x v="6"/>
    <x v="3"/>
    <x v="3"/>
    <x v="13"/>
    <x v="5"/>
    <x v="0"/>
    <x v="0"/>
    <x v="12"/>
    <x v="2"/>
    <x v="0"/>
    <x v="0"/>
    <d v="2018-04-11T00:00:00"/>
    <m/>
    <s v="Pune"/>
    <s v="Maharashtra"/>
    <n v="0"/>
    <s v="Pune"/>
    <n v="9051"/>
  </r>
  <r>
    <x v="2510"/>
    <x v="13"/>
    <x v="0"/>
    <s v="Research &amp; Development"/>
    <x v="1"/>
    <x v="1"/>
    <x v="3"/>
    <x v="1"/>
    <n v="8195"/>
    <n v="95"/>
    <x v="0"/>
    <x v="0"/>
    <x v="1"/>
    <x v="2"/>
    <x v="6"/>
    <x v="2"/>
    <x v="4"/>
    <x v="4"/>
    <x v="1"/>
    <x v="3"/>
    <x v="0"/>
    <x v="2"/>
    <x v="6"/>
    <x v="0"/>
    <x v="1"/>
    <x v="0"/>
    <d v="2025-05-08T00:00:00"/>
    <m/>
    <s v="Delhi"/>
    <s v="Delhi"/>
    <n v="0"/>
    <s v="Delhi"/>
    <n v="8195"/>
  </r>
  <r>
    <x v="2511"/>
    <x v="5"/>
    <x v="0"/>
    <s v="Research &amp; Development"/>
    <x v="9"/>
    <x v="3"/>
    <x v="3"/>
    <x v="1"/>
    <n v="8912"/>
    <n v="37"/>
    <x v="0"/>
    <x v="1"/>
    <x v="3"/>
    <x v="2"/>
    <x v="6"/>
    <x v="3"/>
    <x v="7"/>
    <x v="6"/>
    <x v="9"/>
    <x v="2"/>
    <x v="0"/>
    <x v="0"/>
    <x v="13"/>
    <x v="1"/>
    <x v="3"/>
    <x v="0"/>
    <d v="2015-08-02T00:00:00"/>
    <m/>
    <s v="Coimbatore"/>
    <s v="Tamil Nadu"/>
    <n v="0"/>
    <s v="Coimbatore"/>
    <n v="8912"/>
  </r>
  <r>
    <x v="2512"/>
    <x v="35"/>
    <x v="0"/>
    <s v="Sales"/>
    <x v="13"/>
    <x v="0"/>
    <x v="2"/>
    <x v="0"/>
    <n v="9917"/>
    <n v="118"/>
    <x v="0"/>
    <x v="1"/>
    <x v="2"/>
    <x v="2"/>
    <x v="7"/>
    <x v="6"/>
    <x v="5"/>
    <x v="0"/>
    <x v="8"/>
    <x v="5"/>
    <x v="0"/>
    <x v="0"/>
    <x v="12"/>
    <x v="2"/>
    <x v="0"/>
    <x v="1"/>
    <d v="2015-10-18T00:00:00"/>
    <d v="2017-09-03T00:00:00"/>
    <s v="Ahmedabad"/>
    <s v="Gujarat"/>
    <n v="0"/>
    <s v="Ahmedabad"/>
    <n v="9917"/>
  </r>
  <r>
    <x v="2513"/>
    <x v="7"/>
    <x v="1"/>
    <s v="Sales"/>
    <x v="8"/>
    <x v="1"/>
    <x v="2"/>
    <x v="1"/>
    <n v="5994"/>
    <n v="31"/>
    <x v="1"/>
    <x v="1"/>
    <x v="0"/>
    <x v="2"/>
    <x v="8"/>
    <x v="2"/>
    <x v="1"/>
    <x v="3"/>
    <x v="14"/>
    <x v="3"/>
    <x v="0"/>
    <x v="2"/>
    <x v="4"/>
    <x v="0"/>
    <x v="3"/>
    <x v="1"/>
    <d v="2024-11-06T00:00:00"/>
    <d v="2025-12-30T00:00:00"/>
    <s v="Chennai"/>
    <s v="Tamil Nadu"/>
    <n v="0"/>
    <s v="Chennai"/>
    <n v="5994"/>
  </r>
  <r>
    <x v="2514"/>
    <x v="22"/>
    <x v="0"/>
    <s v="Research &amp; Development"/>
    <x v="10"/>
    <x v="1"/>
    <x v="2"/>
    <x v="1"/>
    <n v="6706"/>
    <n v="94"/>
    <x v="1"/>
    <x v="1"/>
    <x v="2"/>
    <x v="1"/>
    <x v="6"/>
    <x v="2"/>
    <x v="2"/>
    <x v="5"/>
    <x v="15"/>
    <x v="6"/>
    <x v="1"/>
    <x v="2"/>
    <x v="7"/>
    <x v="1"/>
    <x v="2"/>
    <x v="1"/>
    <d v="2020-10-16T00:00:00"/>
    <d v="2024-08-11T00:00:00"/>
    <s v="Pune"/>
    <s v="Maharashtra"/>
    <n v="0"/>
    <s v="Pune"/>
    <n v="6706"/>
  </r>
  <r>
    <x v="2515"/>
    <x v="31"/>
    <x v="0"/>
    <s v="IT"/>
    <x v="0"/>
    <x v="1"/>
    <x v="5"/>
    <x v="1"/>
    <n v="8283"/>
    <n v="105"/>
    <x v="0"/>
    <x v="3"/>
    <x v="3"/>
    <x v="2"/>
    <x v="5"/>
    <x v="1"/>
    <x v="3"/>
    <x v="6"/>
    <x v="9"/>
    <x v="1"/>
    <x v="0"/>
    <x v="2"/>
    <x v="29"/>
    <x v="2"/>
    <x v="0"/>
    <x v="0"/>
    <d v="2024-03-28T00:00:00"/>
    <m/>
    <s v="Mumbai"/>
    <s v="Maharashtra"/>
    <n v="0"/>
    <s v="Mumbai"/>
    <n v="8283"/>
  </r>
  <r>
    <x v="2516"/>
    <x v="0"/>
    <x v="1"/>
    <s v="Sales"/>
    <x v="4"/>
    <x v="3"/>
    <x v="4"/>
    <x v="2"/>
    <n v="6779"/>
    <n v="27"/>
    <x v="0"/>
    <x v="0"/>
    <x v="1"/>
    <x v="0"/>
    <x v="0"/>
    <x v="5"/>
    <x v="5"/>
    <x v="1"/>
    <x v="2"/>
    <x v="5"/>
    <x v="0"/>
    <x v="2"/>
    <x v="2"/>
    <x v="1"/>
    <x v="1"/>
    <x v="1"/>
    <d v="2020-01-22T00:00:00"/>
    <d v="2023-05-26T00:00:00"/>
    <s v="Delhi"/>
    <s v="Delhi"/>
    <n v="0"/>
    <s v="Delhi"/>
    <n v="6779"/>
  </r>
  <r>
    <x v="2517"/>
    <x v="18"/>
    <x v="0"/>
    <s v="Research &amp; Development"/>
    <x v="1"/>
    <x v="1"/>
    <x v="3"/>
    <x v="0"/>
    <n v="10095"/>
    <n v="46"/>
    <x v="0"/>
    <x v="1"/>
    <x v="0"/>
    <x v="1"/>
    <x v="2"/>
    <x v="2"/>
    <x v="2"/>
    <x v="0"/>
    <x v="2"/>
    <x v="1"/>
    <x v="0"/>
    <x v="0"/>
    <x v="18"/>
    <x v="2"/>
    <x v="3"/>
    <x v="0"/>
    <d v="2025-03-19T00:00:00"/>
    <m/>
    <s v="Kochi"/>
    <s v="Kerala"/>
    <n v="0"/>
    <s v="Kochi"/>
    <n v="10095"/>
  </r>
  <r>
    <x v="2518"/>
    <x v="1"/>
    <x v="0"/>
    <s v="Human Resources"/>
    <x v="13"/>
    <x v="1"/>
    <x v="5"/>
    <x v="0"/>
    <n v="8636"/>
    <n v="51"/>
    <x v="0"/>
    <x v="3"/>
    <x v="2"/>
    <x v="3"/>
    <x v="9"/>
    <x v="3"/>
    <x v="2"/>
    <x v="1"/>
    <x v="13"/>
    <x v="0"/>
    <x v="0"/>
    <x v="0"/>
    <x v="22"/>
    <x v="2"/>
    <x v="0"/>
    <x v="0"/>
    <d v="2020-03-19T00:00:00"/>
    <m/>
    <s v="Pune"/>
    <s v="Maharashtra"/>
    <n v="0"/>
    <s v="Pune"/>
    <n v="8636"/>
  </r>
  <r>
    <x v="2519"/>
    <x v="36"/>
    <x v="0"/>
    <s v="Sales"/>
    <x v="8"/>
    <x v="1"/>
    <x v="0"/>
    <x v="4"/>
    <n v="10113"/>
    <n v="66"/>
    <x v="0"/>
    <x v="1"/>
    <x v="2"/>
    <x v="1"/>
    <x v="2"/>
    <x v="2"/>
    <x v="2"/>
    <x v="0"/>
    <x v="7"/>
    <x v="6"/>
    <x v="0"/>
    <x v="0"/>
    <x v="7"/>
    <x v="1"/>
    <x v="2"/>
    <x v="0"/>
    <d v="2023-03-10T00:00:00"/>
    <m/>
    <s v="Coimbatore"/>
    <s v="Tamil Nadu"/>
    <n v="0"/>
    <s v="Coimbatore"/>
    <n v="10113"/>
  </r>
  <r>
    <x v="2520"/>
    <x v="29"/>
    <x v="1"/>
    <s v="Sales"/>
    <x v="4"/>
    <x v="1"/>
    <x v="4"/>
    <x v="2"/>
    <n v="6414"/>
    <n v="41"/>
    <x v="0"/>
    <x v="2"/>
    <x v="3"/>
    <x v="1"/>
    <x v="6"/>
    <x v="6"/>
    <x v="2"/>
    <x v="0"/>
    <x v="21"/>
    <x v="6"/>
    <x v="0"/>
    <x v="0"/>
    <x v="4"/>
    <x v="2"/>
    <x v="0"/>
    <x v="0"/>
    <d v="2025-12-14T00:00:00"/>
    <m/>
    <s v="Ahmedabad"/>
    <s v="Gujarat"/>
    <n v="0"/>
    <s v="Ahmedabad"/>
    <n v="6414"/>
  </r>
  <r>
    <x v="2521"/>
    <x v="23"/>
    <x v="0"/>
    <s v="Human Resources"/>
    <x v="13"/>
    <x v="2"/>
    <x v="2"/>
    <x v="0"/>
    <n v="8865"/>
    <n v="73"/>
    <x v="0"/>
    <x v="2"/>
    <x v="0"/>
    <x v="0"/>
    <x v="4"/>
    <x v="6"/>
    <x v="3"/>
    <x v="0"/>
    <x v="27"/>
    <x v="0"/>
    <x v="1"/>
    <x v="0"/>
    <x v="17"/>
    <x v="1"/>
    <x v="1"/>
    <x v="0"/>
    <d v="2023-05-12T00:00:00"/>
    <m/>
    <s v="Pune"/>
    <s v="Maharashtra"/>
    <n v="0"/>
    <s v="Pune"/>
    <n v="8865"/>
  </r>
  <r>
    <x v="2522"/>
    <x v="18"/>
    <x v="1"/>
    <s v="Research &amp; Development"/>
    <x v="1"/>
    <x v="0"/>
    <x v="1"/>
    <x v="3"/>
    <n v="11622"/>
    <n v="115"/>
    <x v="0"/>
    <x v="1"/>
    <x v="0"/>
    <x v="3"/>
    <x v="8"/>
    <x v="0"/>
    <x v="3"/>
    <x v="2"/>
    <x v="12"/>
    <x v="5"/>
    <x v="0"/>
    <x v="0"/>
    <x v="8"/>
    <x v="2"/>
    <x v="1"/>
    <x v="0"/>
    <d v="2017-11-14T00:00:00"/>
    <m/>
    <s v="Delhi"/>
    <s v="Delhi"/>
    <n v="0"/>
    <s v="Delhi"/>
    <n v="11622"/>
  </r>
  <r>
    <x v="2523"/>
    <x v="33"/>
    <x v="0"/>
    <s v="Finance"/>
    <x v="3"/>
    <x v="2"/>
    <x v="3"/>
    <x v="0"/>
    <n v="11467"/>
    <n v="27"/>
    <x v="0"/>
    <x v="3"/>
    <x v="0"/>
    <x v="1"/>
    <x v="2"/>
    <x v="2"/>
    <x v="2"/>
    <x v="0"/>
    <x v="5"/>
    <x v="5"/>
    <x v="0"/>
    <x v="0"/>
    <x v="4"/>
    <x v="0"/>
    <x v="2"/>
    <x v="0"/>
    <d v="2023-08-30T00:00:00"/>
    <m/>
    <s v="Coimbatore"/>
    <s v="Tamil Nadu"/>
    <n v="0"/>
    <s v="Coimbatore"/>
    <n v="11467"/>
  </r>
  <r>
    <x v="2524"/>
    <x v="37"/>
    <x v="0"/>
    <s v="Operations"/>
    <x v="2"/>
    <x v="0"/>
    <x v="0"/>
    <x v="3"/>
    <n v="11534"/>
    <n v="109"/>
    <x v="0"/>
    <x v="1"/>
    <x v="1"/>
    <x v="0"/>
    <x v="5"/>
    <x v="6"/>
    <x v="7"/>
    <x v="2"/>
    <x v="28"/>
    <x v="6"/>
    <x v="1"/>
    <x v="0"/>
    <x v="2"/>
    <x v="0"/>
    <x v="1"/>
    <x v="0"/>
    <d v="2019-03-26T00:00:00"/>
    <m/>
    <s v="Ahmedabad"/>
    <s v="Gujarat"/>
    <n v="0"/>
    <s v="Ahmedabad"/>
    <n v="11534"/>
  </r>
  <r>
    <x v="2525"/>
    <x v="22"/>
    <x v="1"/>
    <s v="Sales"/>
    <x v="8"/>
    <x v="0"/>
    <x v="4"/>
    <x v="4"/>
    <n v="12866"/>
    <n v="91"/>
    <x v="1"/>
    <x v="3"/>
    <x v="1"/>
    <x v="0"/>
    <x v="2"/>
    <x v="2"/>
    <x v="2"/>
    <x v="0"/>
    <x v="16"/>
    <x v="6"/>
    <x v="0"/>
    <x v="0"/>
    <x v="3"/>
    <x v="2"/>
    <x v="2"/>
    <x v="1"/>
    <d v="2022-06-06T00:00:00"/>
    <d v="2025-04-12T00:00:00"/>
    <s v="Kochi"/>
    <s v="Kerala"/>
    <n v="0"/>
    <s v="Kochi"/>
    <n v="12866"/>
  </r>
  <r>
    <x v="2526"/>
    <x v="37"/>
    <x v="1"/>
    <s v="Operations"/>
    <x v="2"/>
    <x v="2"/>
    <x v="1"/>
    <x v="0"/>
    <n v="7989"/>
    <n v="66"/>
    <x v="0"/>
    <x v="3"/>
    <x v="0"/>
    <x v="0"/>
    <x v="8"/>
    <x v="2"/>
    <x v="3"/>
    <x v="0"/>
    <x v="14"/>
    <x v="4"/>
    <x v="0"/>
    <x v="0"/>
    <x v="16"/>
    <x v="1"/>
    <x v="3"/>
    <x v="0"/>
    <d v="2022-03-19T00:00:00"/>
    <m/>
    <s v="Mumbai"/>
    <s v="Maharashtra"/>
    <n v="0"/>
    <s v="Mumbai"/>
    <n v="7989"/>
  </r>
  <r>
    <x v="2527"/>
    <x v="25"/>
    <x v="1"/>
    <s v="Operations"/>
    <x v="11"/>
    <x v="0"/>
    <x v="2"/>
    <x v="4"/>
    <n v="14316"/>
    <n v="76"/>
    <x v="1"/>
    <x v="0"/>
    <x v="0"/>
    <x v="3"/>
    <x v="2"/>
    <x v="2"/>
    <x v="2"/>
    <x v="0"/>
    <x v="18"/>
    <x v="1"/>
    <x v="0"/>
    <x v="0"/>
    <x v="14"/>
    <x v="0"/>
    <x v="1"/>
    <x v="0"/>
    <d v="2016-12-08T00:00:00"/>
    <m/>
    <s v="Bengaluru"/>
    <s v="Karnataka"/>
    <n v="0"/>
    <s v="Bengaluru"/>
    <n v="14316"/>
  </r>
  <r>
    <x v="2528"/>
    <x v="39"/>
    <x v="1"/>
    <s v="IT"/>
    <x v="7"/>
    <x v="0"/>
    <x v="5"/>
    <x v="0"/>
    <n v="9247"/>
    <n v="39"/>
    <x v="0"/>
    <x v="1"/>
    <x v="3"/>
    <x v="0"/>
    <x v="8"/>
    <x v="5"/>
    <x v="3"/>
    <x v="6"/>
    <x v="4"/>
    <x v="3"/>
    <x v="0"/>
    <x v="0"/>
    <x v="10"/>
    <x v="0"/>
    <x v="2"/>
    <x v="0"/>
    <d v="2018-02-27T00:00:00"/>
    <m/>
    <s v="Bengaluru"/>
    <s v="Karnataka"/>
    <n v="0"/>
    <s v="Bengaluru"/>
    <n v="9247"/>
  </r>
  <r>
    <x v="2529"/>
    <x v="3"/>
    <x v="0"/>
    <s v="Finance"/>
    <x v="3"/>
    <x v="0"/>
    <x v="4"/>
    <x v="1"/>
    <n v="8718"/>
    <n v="111"/>
    <x v="0"/>
    <x v="2"/>
    <x v="0"/>
    <x v="0"/>
    <x v="12"/>
    <x v="5"/>
    <x v="2"/>
    <x v="6"/>
    <x v="2"/>
    <x v="6"/>
    <x v="0"/>
    <x v="0"/>
    <x v="24"/>
    <x v="1"/>
    <x v="1"/>
    <x v="0"/>
    <d v="2016-12-15T00:00:00"/>
    <m/>
    <s v="Chennai"/>
    <s v="Tamil Nadu"/>
    <n v="0"/>
    <s v="Chennai"/>
    <n v="8718"/>
  </r>
  <r>
    <x v="2530"/>
    <x v="29"/>
    <x v="1"/>
    <s v="Finance"/>
    <x v="3"/>
    <x v="1"/>
    <x v="3"/>
    <x v="3"/>
    <n v="9951"/>
    <n v="29"/>
    <x v="1"/>
    <x v="0"/>
    <x v="2"/>
    <x v="0"/>
    <x v="13"/>
    <x v="5"/>
    <x v="1"/>
    <x v="3"/>
    <x v="33"/>
    <x v="2"/>
    <x v="1"/>
    <x v="0"/>
    <x v="6"/>
    <x v="1"/>
    <x v="1"/>
    <x v="1"/>
    <d v="2015-10-02T00:00:00"/>
    <d v="2025-10-18T00:00:00"/>
    <s v="Mumbai"/>
    <s v="Maharashtra"/>
    <n v="0"/>
    <s v="Mumbai"/>
    <n v="9951"/>
  </r>
  <r>
    <x v="2531"/>
    <x v="9"/>
    <x v="0"/>
    <s v="Finance"/>
    <x v="3"/>
    <x v="2"/>
    <x v="1"/>
    <x v="0"/>
    <n v="9590"/>
    <n v="37"/>
    <x v="0"/>
    <x v="1"/>
    <x v="2"/>
    <x v="0"/>
    <x v="2"/>
    <x v="2"/>
    <x v="2"/>
    <x v="0"/>
    <x v="17"/>
    <x v="3"/>
    <x v="0"/>
    <x v="0"/>
    <x v="9"/>
    <x v="0"/>
    <x v="3"/>
    <x v="0"/>
    <d v="2020-07-03T00:00:00"/>
    <m/>
    <s v="Mumbai"/>
    <s v="Maharashtra"/>
    <n v="0"/>
    <s v="Mumbai"/>
    <n v="9590"/>
  </r>
  <r>
    <x v="2532"/>
    <x v="25"/>
    <x v="0"/>
    <s v="Finance"/>
    <x v="14"/>
    <x v="2"/>
    <x v="0"/>
    <x v="2"/>
    <n v="6923"/>
    <n v="92"/>
    <x v="0"/>
    <x v="0"/>
    <x v="1"/>
    <x v="3"/>
    <x v="9"/>
    <x v="2"/>
    <x v="3"/>
    <x v="1"/>
    <x v="4"/>
    <x v="1"/>
    <x v="0"/>
    <x v="0"/>
    <x v="24"/>
    <x v="0"/>
    <x v="0"/>
    <x v="0"/>
    <d v="2017-03-15T00:00:00"/>
    <m/>
    <s v="Hyderabad"/>
    <s v="Telangana"/>
    <n v="0"/>
    <s v="Hyderabad"/>
    <n v="6923"/>
  </r>
  <r>
    <x v="2533"/>
    <x v="32"/>
    <x v="1"/>
    <s v="Sales"/>
    <x v="4"/>
    <x v="0"/>
    <x v="1"/>
    <x v="1"/>
    <n v="6984"/>
    <n v="40"/>
    <x v="1"/>
    <x v="0"/>
    <x v="0"/>
    <x v="0"/>
    <x v="7"/>
    <x v="5"/>
    <x v="1"/>
    <x v="4"/>
    <x v="1"/>
    <x v="2"/>
    <x v="0"/>
    <x v="0"/>
    <x v="9"/>
    <x v="0"/>
    <x v="1"/>
    <x v="0"/>
    <d v="2022-08-06T00:00:00"/>
    <m/>
    <s v="Mumbai"/>
    <s v="Maharashtra"/>
    <n v="0"/>
    <s v="Mumbai"/>
    <n v="6984"/>
  </r>
  <r>
    <x v="2534"/>
    <x v="30"/>
    <x v="1"/>
    <s v="Operations"/>
    <x v="2"/>
    <x v="1"/>
    <x v="5"/>
    <x v="1"/>
    <n v="7382"/>
    <n v="32"/>
    <x v="0"/>
    <x v="3"/>
    <x v="3"/>
    <x v="1"/>
    <x v="13"/>
    <x v="3"/>
    <x v="2"/>
    <x v="0"/>
    <x v="5"/>
    <x v="3"/>
    <x v="0"/>
    <x v="2"/>
    <x v="10"/>
    <x v="0"/>
    <x v="3"/>
    <x v="1"/>
    <d v="2017-08-07T00:00:00"/>
    <d v="2023-02-12T00:00:00"/>
    <s v="Coimbatore"/>
    <s v="Tamil Nadu"/>
    <n v="0"/>
    <s v="Coimbatore"/>
    <n v="7382"/>
  </r>
  <r>
    <x v="2535"/>
    <x v="5"/>
    <x v="0"/>
    <s v="Human Resources"/>
    <x v="13"/>
    <x v="1"/>
    <x v="2"/>
    <x v="3"/>
    <n v="9464"/>
    <n v="49"/>
    <x v="0"/>
    <x v="3"/>
    <x v="1"/>
    <x v="0"/>
    <x v="8"/>
    <x v="5"/>
    <x v="3"/>
    <x v="1"/>
    <x v="19"/>
    <x v="3"/>
    <x v="0"/>
    <x v="1"/>
    <x v="9"/>
    <x v="0"/>
    <x v="2"/>
    <x v="0"/>
    <d v="2015-04-30T00:00:00"/>
    <m/>
    <s v="Chennai"/>
    <s v="Tamil Nadu"/>
    <n v="0"/>
    <s v="Chennai"/>
    <n v="9464"/>
  </r>
  <r>
    <x v="2536"/>
    <x v="19"/>
    <x v="0"/>
    <s v="IT"/>
    <x v="0"/>
    <x v="1"/>
    <x v="3"/>
    <x v="1"/>
    <n v="7297"/>
    <n v="79"/>
    <x v="0"/>
    <x v="2"/>
    <x v="0"/>
    <x v="1"/>
    <x v="5"/>
    <x v="6"/>
    <x v="4"/>
    <x v="6"/>
    <x v="11"/>
    <x v="5"/>
    <x v="0"/>
    <x v="2"/>
    <x v="9"/>
    <x v="1"/>
    <x v="1"/>
    <x v="0"/>
    <d v="2016-08-16T00:00:00"/>
    <m/>
    <s v="Hyderabad"/>
    <s v="Telangana"/>
    <n v="0"/>
    <s v="Hyderabad"/>
    <n v="7297"/>
  </r>
  <r>
    <x v="2537"/>
    <x v="32"/>
    <x v="1"/>
    <s v="Research &amp; Development"/>
    <x v="1"/>
    <x v="1"/>
    <x v="2"/>
    <x v="1"/>
    <n v="6708"/>
    <n v="53"/>
    <x v="0"/>
    <x v="2"/>
    <x v="1"/>
    <x v="3"/>
    <x v="6"/>
    <x v="5"/>
    <x v="4"/>
    <x v="0"/>
    <x v="28"/>
    <x v="0"/>
    <x v="0"/>
    <x v="1"/>
    <x v="15"/>
    <x v="1"/>
    <x v="1"/>
    <x v="0"/>
    <d v="2021-01-04T00:00:00"/>
    <m/>
    <s v="Coimbatore"/>
    <s v="Tamil Nadu"/>
    <n v="0"/>
    <s v="Coimbatore"/>
    <n v="6708"/>
  </r>
  <r>
    <x v="2538"/>
    <x v="30"/>
    <x v="0"/>
    <s v="Sales"/>
    <x v="8"/>
    <x v="0"/>
    <x v="0"/>
    <x v="1"/>
    <n v="9216"/>
    <n v="104"/>
    <x v="1"/>
    <x v="0"/>
    <x v="0"/>
    <x v="3"/>
    <x v="2"/>
    <x v="2"/>
    <x v="2"/>
    <x v="0"/>
    <x v="32"/>
    <x v="1"/>
    <x v="0"/>
    <x v="1"/>
    <x v="27"/>
    <x v="1"/>
    <x v="2"/>
    <x v="1"/>
    <d v="2016-05-22T00:00:00"/>
    <d v="2020-01-23T00:00:00"/>
    <s v="Hyderabad"/>
    <s v="Telangana"/>
    <n v="0"/>
    <s v="Hyderabad"/>
    <n v="9216"/>
  </r>
  <r>
    <x v="2539"/>
    <x v="22"/>
    <x v="0"/>
    <s v="Research &amp; Development"/>
    <x v="1"/>
    <x v="0"/>
    <x v="5"/>
    <x v="2"/>
    <n v="5490"/>
    <n v="114"/>
    <x v="0"/>
    <x v="0"/>
    <x v="1"/>
    <x v="3"/>
    <x v="2"/>
    <x v="2"/>
    <x v="2"/>
    <x v="0"/>
    <x v="4"/>
    <x v="6"/>
    <x v="0"/>
    <x v="2"/>
    <x v="8"/>
    <x v="0"/>
    <x v="2"/>
    <x v="0"/>
    <d v="2024-10-04T00:00:00"/>
    <m/>
    <s v="Delhi"/>
    <s v="Delhi"/>
    <n v="0"/>
    <s v="Delhi"/>
    <n v="5490"/>
  </r>
  <r>
    <x v="2540"/>
    <x v="39"/>
    <x v="0"/>
    <s v="Research &amp; Development"/>
    <x v="10"/>
    <x v="0"/>
    <x v="5"/>
    <x v="3"/>
    <n v="12167"/>
    <n v="64"/>
    <x v="0"/>
    <x v="3"/>
    <x v="0"/>
    <x v="3"/>
    <x v="7"/>
    <x v="2"/>
    <x v="2"/>
    <x v="4"/>
    <x v="5"/>
    <x v="6"/>
    <x v="0"/>
    <x v="0"/>
    <x v="20"/>
    <x v="1"/>
    <x v="3"/>
    <x v="0"/>
    <d v="2023-03-23T00:00:00"/>
    <m/>
    <s v="Kochi"/>
    <s v="Kerala"/>
    <n v="0"/>
    <s v="Kochi"/>
    <n v="12167"/>
  </r>
  <r>
    <x v="2541"/>
    <x v="39"/>
    <x v="0"/>
    <s v="Research &amp; Development"/>
    <x v="1"/>
    <x v="2"/>
    <x v="4"/>
    <x v="1"/>
    <n v="6997"/>
    <n v="78"/>
    <x v="1"/>
    <x v="1"/>
    <x v="2"/>
    <x v="0"/>
    <x v="13"/>
    <x v="2"/>
    <x v="3"/>
    <x v="4"/>
    <x v="33"/>
    <x v="1"/>
    <x v="0"/>
    <x v="0"/>
    <x v="0"/>
    <x v="2"/>
    <x v="1"/>
    <x v="0"/>
    <d v="2016-05-21T00:00:00"/>
    <m/>
    <s v="Pune"/>
    <s v="Maharashtra"/>
    <n v="0"/>
    <s v="Pune"/>
    <n v="6997"/>
  </r>
  <r>
    <x v="2542"/>
    <x v="38"/>
    <x v="0"/>
    <s v="Research &amp; Development"/>
    <x v="10"/>
    <x v="1"/>
    <x v="1"/>
    <x v="2"/>
    <n v="5362"/>
    <n v="81"/>
    <x v="0"/>
    <x v="3"/>
    <x v="1"/>
    <x v="2"/>
    <x v="7"/>
    <x v="3"/>
    <x v="1"/>
    <x v="4"/>
    <x v="8"/>
    <x v="6"/>
    <x v="0"/>
    <x v="0"/>
    <x v="12"/>
    <x v="1"/>
    <x v="1"/>
    <x v="0"/>
    <d v="2024-06-12T00:00:00"/>
    <m/>
    <s v="Bengaluru"/>
    <s v="Karnataka"/>
    <n v="0"/>
    <s v="Bengaluru"/>
    <n v="5362"/>
  </r>
  <r>
    <x v="2543"/>
    <x v="16"/>
    <x v="1"/>
    <s v="Research &amp; Development"/>
    <x v="10"/>
    <x v="0"/>
    <x v="1"/>
    <x v="1"/>
    <n v="6311"/>
    <n v="50"/>
    <x v="0"/>
    <x v="2"/>
    <x v="1"/>
    <x v="0"/>
    <x v="5"/>
    <x v="6"/>
    <x v="6"/>
    <x v="0"/>
    <x v="18"/>
    <x v="0"/>
    <x v="0"/>
    <x v="0"/>
    <x v="22"/>
    <x v="1"/>
    <x v="1"/>
    <x v="0"/>
    <d v="2018-06-11T00:00:00"/>
    <m/>
    <s v="Hyderabad"/>
    <s v="Telangana"/>
    <n v="0"/>
    <s v="Hyderabad"/>
    <n v="6311"/>
  </r>
  <r>
    <x v="2544"/>
    <x v="30"/>
    <x v="0"/>
    <s v="Human Resources"/>
    <x v="12"/>
    <x v="1"/>
    <x v="1"/>
    <x v="0"/>
    <n v="11901"/>
    <n v="70"/>
    <x v="0"/>
    <x v="0"/>
    <x v="3"/>
    <x v="3"/>
    <x v="2"/>
    <x v="2"/>
    <x v="2"/>
    <x v="0"/>
    <x v="18"/>
    <x v="2"/>
    <x v="0"/>
    <x v="1"/>
    <x v="11"/>
    <x v="0"/>
    <x v="2"/>
    <x v="0"/>
    <d v="2024-11-11T00:00:00"/>
    <m/>
    <s v="Coimbatore"/>
    <s v="Tamil Nadu"/>
    <n v="0"/>
    <s v="Coimbatore"/>
    <n v="11901"/>
  </r>
  <r>
    <x v="2545"/>
    <x v="18"/>
    <x v="0"/>
    <s v="Research &amp; Development"/>
    <x v="1"/>
    <x v="0"/>
    <x v="0"/>
    <x v="0"/>
    <n v="8568"/>
    <n v="45"/>
    <x v="0"/>
    <x v="3"/>
    <x v="1"/>
    <x v="1"/>
    <x v="1"/>
    <x v="3"/>
    <x v="1"/>
    <x v="4"/>
    <x v="20"/>
    <x v="5"/>
    <x v="0"/>
    <x v="1"/>
    <x v="21"/>
    <x v="1"/>
    <x v="2"/>
    <x v="0"/>
    <d v="2025-11-08T00:00:00"/>
    <m/>
    <s v="Hyderabad"/>
    <s v="Telangana"/>
    <n v="0"/>
    <s v="Hyderabad"/>
    <n v="8568"/>
  </r>
  <r>
    <x v="2546"/>
    <x v="21"/>
    <x v="1"/>
    <s v="Operations"/>
    <x v="11"/>
    <x v="0"/>
    <x v="5"/>
    <x v="1"/>
    <n v="6030"/>
    <n v="116"/>
    <x v="0"/>
    <x v="0"/>
    <x v="2"/>
    <x v="1"/>
    <x v="3"/>
    <x v="7"/>
    <x v="2"/>
    <x v="7"/>
    <x v="19"/>
    <x v="4"/>
    <x v="0"/>
    <x v="0"/>
    <x v="8"/>
    <x v="0"/>
    <x v="2"/>
    <x v="0"/>
    <d v="2017-10-05T00:00:00"/>
    <m/>
    <s v="Kolkata"/>
    <s v="West Bengal"/>
    <n v="0"/>
    <s v="Kolkata"/>
    <n v="6030"/>
  </r>
  <r>
    <x v="2547"/>
    <x v="24"/>
    <x v="0"/>
    <s v="Sales"/>
    <x v="13"/>
    <x v="1"/>
    <x v="4"/>
    <x v="1"/>
    <n v="6909"/>
    <n v="74"/>
    <x v="0"/>
    <x v="1"/>
    <x v="0"/>
    <x v="3"/>
    <x v="4"/>
    <x v="6"/>
    <x v="3"/>
    <x v="3"/>
    <x v="0"/>
    <x v="4"/>
    <x v="0"/>
    <x v="0"/>
    <x v="25"/>
    <x v="1"/>
    <x v="2"/>
    <x v="0"/>
    <d v="2018-08-14T00:00:00"/>
    <m/>
    <s v="Bengaluru"/>
    <s v="Karnataka"/>
    <n v="0"/>
    <s v="Bengaluru"/>
    <n v="6909"/>
  </r>
  <r>
    <x v="2548"/>
    <x v="13"/>
    <x v="1"/>
    <s v="Research &amp; Development"/>
    <x v="9"/>
    <x v="1"/>
    <x v="4"/>
    <x v="3"/>
    <n v="9872"/>
    <n v="65"/>
    <x v="0"/>
    <x v="2"/>
    <x v="0"/>
    <x v="0"/>
    <x v="8"/>
    <x v="3"/>
    <x v="3"/>
    <x v="0"/>
    <x v="28"/>
    <x v="5"/>
    <x v="0"/>
    <x v="0"/>
    <x v="21"/>
    <x v="2"/>
    <x v="3"/>
    <x v="0"/>
    <d v="2016-07-28T00:00:00"/>
    <m/>
    <s v="Mumbai"/>
    <s v="Maharashtra"/>
    <n v="0"/>
    <s v="Mumbai"/>
    <n v="9872"/>
  </r>
  <r>
    <x v="2549"/>
    <x v="35"/>
    <x v="1"/>
    <s v="Research &amp; Development"/>
    <x v="9"/>
    <x v="0"/>
    <x v="1"/>
    <x v="0"/>
    <n v="8050"/>
    <n v="44"/>
    <x v="1"/>
    <x v="3"/>
    <x v="2"/>
    <x v="0"/>
    <x v="4"/>
    <x v="6"/>
    <x v="3"/>
    <x v="3"/>
    <x v="20"/>
    <x v="4"/>
    <x v="0"/>
    <x v="2"/>
    <x v="7"/>
    <x v="1"/>
    <x v="3"/>
    <x v="0"/>
    <d v="2015-04-26T00:00:00"/>
    <m/>
    <s v="Kolkata"/>
    <s v="West Bengal"/>
    <n v="0"/>
    <s v="Kolkata"/>
    <n v="8050"/>
  </r>
  <r>
    <x v="2550"/>
    <x v="32"/>
    <x v="1"/>
    <s v="Human Resources"/>
    <x v="13"/>
    <x v="1"/>
    <x v="0"/>
    <x v="0"/>
    <n v="8642"/>
    <n v="38"/>
    <x v="0"/>
    <x v="2"/>
    <x v="3"/>
    <x v="2"/>
    <x v="3"/>
    <x v="1"/>
    <x v="1"/>
    <x v="3"/>
    <x v="24"/>
    <x v="1"/>
    <x v="0"/>
    <x v="0"/>
    <x v="2"/>
    <x v="1"/>
    <x v="0"/>
    <x v="0"/>
    <d v="2020-08-29T00:00:00"/>
    <m/>
    <s v="Kochi"/>
    <s v="Kerala"/>
    <n v="0"/>
    <s v="Kochi"/>
    <n v="8642"/>
  </r>
  <r>
    <x v="2551"/>
    <x v="26"/>
    <x v="1"/>
    <s v="Research &amp; Development"/>
    <x v="9"/>
    <x v="0"/>
    <x v="0"/>
    <x v="1"/>
    <n v="5859"/>
    <n v="32"/>
    <x v="1"/>
    <x v="3"/>
    <x v="0"/>
    <x v="0"/>
    <x v="1"/>
    <x v="1"/>
    <x v="4"/>
    <x v="2"/>
    <x v="30"/>
    <x v="0"/>
    <x v="0"/>
    <x v="0"/>
    <x v="4"/>
    <x v="0"/>
    <x v="2"/>
    <x v="0"/>
    <d v="2022-07-09T00:00:00"/>
    <m/>
    <s v="Chennai"/>
    <s v="Tamil Nadu"/>
    <n v="0"/>
    <s v="Chennai"/>
    <n v="5859"/>
  </r>
  <r>
    <x v="2552"/>
    <x v="29"/>
    <x v="1"/>
    <s v="Finance"/>
    <x v="3"/>
    <x v="1"/>
    <x v="1"/>
    <x v="4"/>
    <n v="12550"/>
    <n v="53"/>
    <x v="1"/>
    <x v="0"/>
    <x v="3"/>
    <x v="2"/>
    <x v="3"/>
    <x v="5"/>
    <x v="2"/>
    <x v="1"/>
    <x v="12"/>
    <x v="5"/>
    <x v="0"/>
    <x v="0"/>
    <x v="19"/>
    <x v="0"/>
    <x v="3"/>
    <x v="1"/>
    <d v="2021-01-29T00:00:00"/>
    <d v="2024-09-01T00:00:00"/>
    <s v="Hyderabad"/>
    <s v="Telangana"/>
    <n v="0"/>
    <s v="Hyderabad"/>
    <n v="12550"/>
  </r>
  <r>
    <x v="2553"/>
    <x v="28"/>
    <x v="1"/>
    <s v="Operations"/>
    <x v="2"/>
    <x v="1"/>
    <x v="1"/>
    <x v="0"/>
    <n v="8697"/>
    <n v="84"/>
    <x v="0"/>
    <x v="1"/>
    <x v="1"/>
    <x v="0"/>
    <x v="3"/>
    <x v="3"/>
    <x v="4"/>
    <x v="1"/>
    <x v="4"/>
    <x v="5"/>
    <x v="0"/>
    <x v="2"/>
    <x v="22"/>
    <x v="2"/>
    <x v="2"/>
    <x v="1"/>
    <d v="2025-10-23T00:00:00"/>
    <d v="2026-08-01T00:00:00"/>
    <s v="Chennai"/>
    <s v="Tamil Nadu"/>
    <n v="0"/>
    <s v="Chennai"/>
    <n v="8697"/>
  </r>
  <r>
    <x v="2554"/>
    <x v="2"/>
    <x v="1"/>
    <s v="Research &amp; Development"/>
    <x v="1"/>
    <x v="0"/>
    <x v="5"/>
    <x v="1"/>
    <n v="8570"/>
    <n v="113"/>
    <x v="0"/>
    <x v="0"/>
    <x v="0"/>
    <x v="3"/>
    <x v="1"/>
    <x v="2"/>
    <x v="1"/>
    <x v="2"/>
    <x v="4"/>
    <x v="0"/>
    <x v="0"/>
    <x v="0"/>
    <x v="22"/>
    <x v="2"/>
    <x v="1"/>
    <x v="0"/>
    <d v="2016-04-06T00:00:00"/>
    <m/>
    <s v="Kolkata"/>
    <s v="West Bengal"/>
    <n v="0"/>
    <s v="Kolkata"/>
    <n v="8570"/>
  </r>
  <r>
    <x v="2555"/>
    <x v="24"/>
    <x v="0"/>
    <s v="Finance"/>
    <x v="3"/>
    <x v="1"/>
    <x v="0"/>
    <x v="3"/>
    <n v="12236"/>
    <n v="88"/>
    <x v="0"/>
    <x v="3"/>
    <x v="1"/>
    <x v="1"/>
    <x v="5"/>
    <x v="1"/>
    <x v="5"/>
    <x v="3"/>
    <x v="17"/>
    <x v="6"/>
    <x v="0"/>
    <x v="0"/>
    <x v="21"/>
    <x v="0"/>
    <x v="2"/>
    <x v="0"/>
    <d v="2017-07-15T00:00:00"/>
    <m/>
    <s v="Kochi"/>
    <s v="Kerala"/>
    <n v="0"/>
    <s v="Kochi"/>
    <n v="12236"/>
  </r>
  <r>
    <x v="2556"/>
    <x v="32"/>
    <x v="1"/>
    <s v="Sales"/>
    <x v="13"/>
    <x v="1"/>
    <x v="3"/>
    <x v="3"/>
    <n v="10541"/>
    <n v="40"/>
    <x v="0"/>
    <x v="2"/>
    <x v="3"/>
    <x v="2"/>
    <x v="7"/>
    <x v="2"/>
    <x v="5"/>
    <x v="4"/>
    <x v="6"/>
    <x v="1"/>
    <x v="0"/>
    <x v="2"/>
    <x v="26"/>
    <x v="1"/>
    <x v="1"/>
    <x v="0"/>
    <d v="2024-10-16T00:00:00"/>
    <m/>
    <s v="Hyderabad"/>
    <s v="Telangana"/>
    <n v="0"/>
    <s v="Hyderabad"/>
    <n v="10541"/>
  </r>
  <r>
    <x v="2557"/>
    <x v="28"/>
    <x v="1"/>
    <s v="Research &amp; Development"/>
    <x v="9"/>
    <x v="3"/>
    <x v="4"/>
    <x v="0"/>
    <n v="9724"/>
    <n v="32"/>
    <x v="0"/>
    <x v="3"/>
    <x v="0"/>
    <x v="0"/>
    <x v="3"/>
    <x v="2"/>
    <x v="2"/>
    <x v="4"/>
    <x v="11"/>
    <x v="3"/>
    <x v="1"/>
    <x v="0"/>
    <x v="5"/>
    <x v="0"/>
    <x v="0"/>
    <x v="0"/>
    <d v="2017-05-18T00:00:00"/>
    <m/>
    <s v="Mumbai"/>
    <s v="Maharashtra"/>
    <n v="0"/>
    <s v="Mumbai"/>
    <n v="9724"/>
  </r>
  <r>
    <x v="2558"/>
    <x v="10"/>
    <x v="0"/>
    <s v="Research &amp; Development"/>
    <x v="10"/>
    <x v="0"/>
    <x v="2"/>
    <x v="0"/>
    <n v="9056"/>
    <n v="73"/>
    <x v="0"/>
    <x v="3"/>
    <x v="3"/>
    <x v="0"/>
    <x v="2"/>
    <x v="2"/>
    <x v="2"/>
    <x v="0"/>
    <x v="19"/>
    <x v="3"/>
    <x v="1"/>
    <x v="0"/>
    <x v="17"/>
    <x v="1"/>
    <x v="2"/>
    <x v="0"/>
    <d v="2018-12-27T00:00:00"/>
    <m/>
    <s v="Mumbai"/>
    <s v="Maharashtra"/>
    <n v="0"/>
    <s v="Mumbai"/>
    <n v="9056"/>
  </r>
  <r>
    <x v="2559"/>
    <x v="23"/>
    <x v="1"/>
    <s v="Sales"/>
    <x v="13"/>
    <x v="0"/>
    <x v="1"/>
    <x v="1"/>
    <n v="6629"/>
    <n v="73"/>
    <x v="1"/>
    <x v="3"/>
    <x v="2"/>
    <x v="3"/>
    <x v="9"/>
    <x v="3"/>
    <x v="2"/>
    <x v="1"/>
    <x v="14"/>
    <x v="4"/>
    <x v="1"/>
    <x v="0"/>
    <x v="26"/>
    <x v="1"/>
    <x v="0"/>
    <x v="0"/>
    <d v="2019-10-02T00:00:00"/>
    <m/>
    <s v="Ahmedabad"/>
    <s v="Gujarat"/>
    <n v="0"/>
    <s v="Ahmedabad"/>
    <n v="6629"/>
  </r>
  <r>
    <x v="2560"/>
    <x v="8"/>
    <x v="0"/>
    <s v="Finance"/>
    <x v="3"/>
    <x v="0"/>
    <x v="4"/>
    <x v="1"/>
    <n v="7432"/>
    <n v="32"/>
    <x v="1"/>
    <x v="3"/>
    <x v="2"/>
    <x v="0"/>
    <x v="13"/>
    <x v="1"/>
    <x v="5"/>
    <x v="5"/>
    <x v="12"/>
    <x v="5"/>
    <x v="0"/>
    <x v="1"/>
    <x v="22"/>
    <x v="1"/>
    <x v="0"/>
    <x v="0"/>
    <d v="2017-05-05T00:00:00"/>
    <m/>
    <s v="Bengaluru"/>
    <s v="Karnataka"/>
    <n v="0"/>
    <s v="Bengaluru"/>
    <n v="7432"/>
  </r>
  <r>
    <x v="2561"/>
    <x v="21"/>
    <x v="0"/>
    <s v="Finance"/>
    <x v="14"/>
    <x v="1"/>
    <x v="4"/>
    <x v="2"/>
    <n v="6548"/>
    <n v="79"/>
    <x v="1"/>
    <x v="1"/>
    <x v="2"/>
    <x v="1"/>
    <x v="10"/>
    <x v="3"/>
    <x v="5"/>
    <x v="6"/>
    <x v="33"/>
    <x v="0"/>
    <x v="1"/>
    <x v="0"/>
    <x v="29"/>
    <x v="0"/>
    <x v="3"/>
    <x v="0"/>
    <d v="2020-11-23T00:00:00"/>
    <m/>
    <s v="Delhi"/>
    <s v="Delhi"/>
    <n v="0"/>
    <s v="Delhi"/>
    <n v="6548"/>
  </r>
  <r>
    <x v="2562"/>
    <x v="10"/>
    <x v="1"/>
    <s v="IT"/>
    <x v="7"/>
    <x v="1"/>
    <x v="3"/>
    <x v="1"/>
    <n v="8626"/>
    <n v="35"/>
    <x v="0"/>
    <x v="3"/>
    <x v="3"/>
    <x v="0"/>
    <x v="10"/>
    <x v="2"/>
    <x v="3"/>
    <x v="2"/>
    <x v="26"/>
    <x v="2"/>
    <x v="0"/>
    <x v="0"/>
    <x v="28"/>
    <x v="0"/>
    <x v="2"/>
    <x v="0"/>
    <d v="2023-09-22T00:00:00"/>
    <m/>
    <s v="Kochi"/>
    <s v="Kerala"/>
    <n v="0"/>
    <s v="Kochi"/>
    <n v="8626"/>
  </r>
  <r>
    <x v="2563"/>
    <x v="21"/>
    <x v="0"/>
    <s v="Research &amp; Development"/>
    <x v="10"/>
    <x v="1"/>
    <x v="3"/>
    <x v="1"/>
    <n v="8823"/>
    <n v="85"/>
    <x v="1"/>
    <x v="3"/>
    <x v="0"/>
    <x v="1"/>
    <x v="9"/>
    <x v="3"/>
    <x v="3"/>
    <x v="1"/>
    <x v="21"/>
    <x v="2"/>
    <x v="0"/>
    <x v="2"/>
    <x v="17"/>
    <x v="0"/>
    <x v="2"/>
    <x v="1"/>
    <d v="2023-12-18T00:00:00"/>
    <d v="2025-10-13T00:00:00"/>
    <s v="Ahmedabad"/>
    <s v="Gujarat"/>
    <n v="0"/>
    <s v="Ahmedabad"/>
    <n v="8823"/>
  </r>
  <r>
    <x v="2564"/>
    <x v="11"/>
    <x v="0"/>
    <s v="Finance"/>
    <x v="14"/>
    <x v="1"/>
    <x v="2"/>
    <x v="1"/>
    <n v="5836"/>
    <n v="118"/>
    <x v="0"/>
    <x v="2"/>
    <x v="0"/>
    <x v="0"/>
    <x v="4"/>
    <x v="6"/>
    <x v="3"/>
    <x v="3"/>
    <x v="1"/>
    <x v="3"/>
    <x v="0"/>
    <x v="2"/>
    <x v="19"/>
    <x v="0"/>
    <x v="0"/>
    <x v="0"/>
    <d v="2020-01-20T00:00:00"/>
    <m/>
    <s v="Pune"/>
    <s v="Maharashtra"/>
    <n v="0"/>
    <s v="Pune"/>
    <n v="5836"/>
  </r>
  <r>
    <x v="2565"/>
    <x v="3"/>
    <x v="0"/>
    <s v="Research &amp; Development"/>
    <x v="10"/>
    <x v="1"/>
    <x v="0"/>
    <x v="3"/>
    <n v="12064"/>
    <n v="25"/>
    <x v="0"/>
    <x v="3"/>
    <x v="2"/>
    <x v="1"/>
    <x v="1"/>
    <x v="3"/>
    <x v="2"/>
    <x v="2"/>
    <x v="24"/>
    <x v="2"/>
    <x v="0"/>
    <x v="0"/>
    <x v="24"/>
    <x v="1"/>
    <x v="3"/>
    <x v="0"/>
    <d v="2025-12-05T00:00:00"/>
    <m/>
    <s v="Pune"/>
    <s v="Maharashtra"/>
    <n v="0"/>
    <s v="Pune"/>
    <n v="12064"/>
  </r>
  <r>
    <x v="2566"/>
    <x v="7"/>
    <x v="1"/>
    <s v="Sales"/>
    <x v="13"/>
    <x v="1"/>
    <x v="4"/>
    <x v="2"/>
    <n v="4688"/>
    <n v="51"/>
    <x v="0"/>
    <x v="2"/>
    <x v="1"/>
    <x v="2"/>
    <x v="8"/>
    <x v="1"/>
    <x v="5"/>
    <x v="1"/>
    <x v="20"/>
    <x v="2"/>
    <x v="0"/>
    <x v="0"/>
    <x v="16"/>
    <x v="1"/>
    <x v="3"/>
    <x v="0"/>
    <d v="2018-06-13T00:00:00"/>
    <m/>
    <s v="Coimbatore"/>
    <s v="Tamil Nadu"/>
    <n v="0"/>
    <s v="Coimbatore"/>
    <n v="4688"/>
  </r>
  <r>
    <x v="2567"/>
    <x v="10"/>
    <x v="0"/>
    <s v="Sales"/>
    <x v="8"/>
    <x v="0"/>
    <x v="4"/>
    <x v="0"/>
    <n v="11578"/>
    <n v="100"/>
    <x v="0"/>
    <x v="3"/>
    <x v="2"/>
    <x v="1"/>
    <x v="14"/>
    <x v="6"/>
    <x v="2"/>
    <x v="3"/>
    <x v="5"/>
    <x v="0"/>
    <x v="0"/>
    <x v="0"/>
    <x v="1"/>
    <x v="0"/>
    <x v="2"/>
    <x v="0"/>
    <d v="2023-12-11T00:00:00"/>
    <m/>
    <s v="Delhi"/>
    <s v="Delhi"/>
    <n v="0"/>
    <s v="Delhi"/>
    <n v="11578"/>
  </r>
  <r>
    <x v="2568"/>
    <x v="15"/>
    <x v="1"/>
    <s v="Finance"/>
    <x v="14"/>
    <x v="1"/>
    <x v="4"/>
    <x v="1"/>
    <n v="7878"/>
    <n v="94"/>
    <x v="0"/>
    <x v="3"/>
    <x v="0"/>
    <x v="0"/>
    <x v="5"/>
    <x v="6"/>
    <x v="5"/>
    <x v="2"/>
    <x v="2"/>
    <x v="3"/>
    <x v="1"/>
    <x v="2"/>
    <x v="0"/>
    <x v="0"/>
    <x v="0"/>
    <x v="0"/>
    <d v="2024-08-28T00:00:00"/>
    <m/>
    <s v="Kolkata"/>
    <s v="West Bengal"/>
    <n v="0"/>
    <s v="Kolkata"/>
    <n v="7878"/>
  </r>
  <r>
    <x v="2569"/>
    <x v="18"/>
    <x v="1"/>
    <s v="Operations"/>
    <x v="11"/>
    <x v="0"/>
    <x v="0"/>
    <x v="2"/>
    <n v="6869"/>
    <n v="75"/>
    <x v="1"/>
    <x v="2"/>
    <x v="3"/>
    <x v="3"/>
    <x v="8"/>
    <x v="6"/>
    <x v="2"/>
    <x v="1"/>
    <x v="20"/>
    <x v="6"/>
    <x v="0"/>
    <x v="0"/>
    <x v="15"/>
    <x v="1"/>
    <x v="2"/>
    <x v="0"/>
    <d v="2018-03-14T00:00:00"/>
    <m/>
    <s v="Hyderabad"/>
    <s v="Telangana"/>
    <n v="0"/>
    <s v="Hyderabad"/>
    <n v="6869"/>
  </r>
  <r>
    <x v="2570"/>
    <x v="23"/>
    <x v="1"/>
    <s v="Sales"/>
    <x v="13"/>
    <x v="0"/>
    <x v="1"/>
    <x v="2"/>
    <n v="5823"/>
    <n v="113"/>
    <x v="0"/>
    <x v="2"/>
    <x v="2"/>
    <x v="2"/>
    <x v="2"/>
    <x v="2"/>
    <x v="2"/>
    <x v="0"/>
    <x v="7"/>
    <x v="2"/>
    <x v="0"/>
    <x v="0"/>
    <x v="8"/>
    <x v="0"/>
    <x v="3"/>
    <x v="0"/>
    <d v="2015-08-05T00:00:00"/>
    <m/>
    <s v="Pune"/>
    <s v="Maharashtra"/>
    <n v="0"/>
    <s v="Pune"/>
    <n v="5823"/>
  </r>
  <r>
    <x v="2571"/>
    <x v="22"/>
    <x v="1"/>
    <s v="Human Resources"/>
    <x v="12"/>
    <x v="3"/>
    <x v="1"/>
    <x v="1"/>
    <n v="8199"/>
    <n v="64"/>
    <x v="1"/>
    <x v="0"/>
    <x v="1"/>
    <x v="2"/>
    <x v="3"/>
    <x v="2"/>
    <x v="2"/>
    <x v="2"/>
    <x v="5"/>
    <x v="5"/>
    <x v="0"/>
    <x v="2"/>
    <x v="28"/>
    <x v="2"/>
    <x v="3"/>
    <x v="0"/>
    <d v="2023-08-25T00:00:00"/>
    <m/>
    <s v="Mumbai"/>
    <s v="Maharashtra"/>
    <n v="0"/>
    <s v="Mumbai"/>
    <n v="8199"/>
  </r>
  <r>
    <x v="2572"/>
    <x v="39"/>
    <x v="1"/>
    <s v="IT"/>
    <x v="7"/>
    <x v="1"/>
    <x v="4"/>
    <x v="1"/>
    <n v="7509"/>
    <n v="88"/>
    <x v="0"/>
    <x v="3"/>
    <x v="2"/>
    <x v="3"/>
    <x v="2"/>
    <x v="2"/>
    <x v="2"/>
    <x v="0"/>
    <x v="5"/>
    <x v="3"/>
    <x v="0"/>
    <x v="2"/>
    <x v="21"/>
    <x v="1"/>
    <x v="3"/>
    <x v="0"/>
    <d v="2015-12-21T00:00:00"/>
    <m/>
    <s v="Delhi"/>
    <s v="Delhi"/>
    <n v="0"/>
    <s v="Delhi"/>
    <n v="7509"/>
  </r>
  <r>
    <x v="2573"/>
    <x v="16"/>
    <x v="0"/>
    <s v="IT"/>
    <x v="7"/>
    <x v="0"/>
    <x v="0"/>
    <x v="1"/>
    <n v="7694"/>
    <n v="66"/>
    <x v="1"/>
    <x v="1"/>
    <x v="3"/>
    <x v="3"/>
    <x v="2"/>
    <x v="2"/>
    <x v="2"/>
    <x v="0"/>
    <x v="0"/>
    <x v="5"/>
    <x v="0"/>
    <x v="0"/>
    <x v="29"/>
    <x v="0"/>
    <x v="3"/>
    <x v="1"/>
    <d v="2021-12-09T00:00:00"/>
    <d v="2024-04-30T00:00:00"/>
    <s v="Bengaluru"/>
    <s v="Karnataka"/>
    <n v="0"/>
    <s v="Bengaluru"/>
    <n v="7694"/>
  </r>
  <r>
    <x v="2574"/>
    <x v="17"/>
    <x v="1"/>
    <s v="Human Resources"/>
    <x v="13"/>
    <x v="0"/>
    <x v="4"/>
    <x v="0"/>
    <n v="10770"/>
    <n v="117"/>
    <x v="0"/>
    <x v="2"/>
    <x v="3"/>
    <x v="3"/>
    <x v="3"/>
    <x v="1"/>
    <x v="4"/>
    <x v="3"/>
    <x v="33"/>
    <x v="0"/>
    <x v="0"/>
    <x v="0"/>
    <x v="20"/>
    <x v="2"/>
    <x v="1"/>
    <x v="0"/>
    <d v="2020-05-31T00:00:00"/>
    <m/>
    <s v="Bengaluru"/>
    <s v="Karnataka"/>
    <n v="0"/>
    <s v="Bengaluru"/>
    <n v="10770"/>
  </r>
  <r>
    <x v="2575"/>
    <x v="39"/>
    <x v="0"/>
    <s v="Finance"/>
    <x v="14"/>
    <x v="2"/>
    <x v="0"/>
    <x v="1"/>
    <n v="8289"/>
    <n v="68"/>
    <x v="0"/>
    <x v="3"/>
    <x v="2"/>
    <x v="3"/>
    <x v="8"/>
    <x v="2"/>
    <x v="3"/>
    <x v="6"/>
    <x v="10"/>
    <x v="4"/>
    <x v="0"/>
    <x v="2"/>
    <x v="29"/>
    <x v="2"/>
    <x v="2"/>
    <x v="0"/>
    <d v="2020-05-26T00:00:00"/>
    <m/>
    <s v="Mumbai"/>
    <s v="Maharashtra"/>
    <n v="0"/>
    <s v="Mumbai"/>
    <n v="8289"/>
  </r>
  <r>
    <x v="2576"/>
    <x v="6"/>
    <x v="0"/>
    <s v="Finance"/>
    <x v="3"/>
    <x v="1"/>
    <x v="0"/>
    <x v="2"/>
    <n v="5775"/>
    <n v="35"/>
    <x v="0"/>
    <x v="1"/>
    <x v="2"/>
    <x v="0"/>
    <x v="2"/>
    <x v="2"/>
    <x v="2"/>
    <x v="0"/>
    <x v="15"/>
    <x v="4"/>
    <x v="1"/>
    <x v="0"/>
    <x v="0"/>
    <x v="1"/>
    <x v="1"/>
    <x v="0"/>
    <d v="2023-02-09T00:00:00"/>
    <m/>
    <s v="Chennai"/>
    <s v="Tamil Nadu"/>
    <n v="0"/>
    <s v="Chennai"/>
    <n v="5775"/>
  </r>
  <r>
    <x v="2577"/>
    <x v="39"/>
    <x v="0"/>
    <s v="Operations"/>
    <x v="11"/>
    <x v="1"/>
    <x v="1"/>
    <x v="1"/>
    <n v="8910"/>
    <n v="105"/>
    <x v="0"/>
    <x v="0"/>
    <x v="1"/>
    <x v="2"/>
    <x v="2"/>
    <x v="2"/>
    <x v="2"/>
    <x v="0"/>
    <x v="29"/>
    <x v="6"/>
    <x v="0"/>
    <x v="2"/>
    <x v="9"/>
    <x v="1"/>
    <x v="2"/>
    <x v="0"/>
    <d v="2021-12-25T00:00:00"/>
    <m/>
    <s v="Mumbai"/>
    <s v="Maharashtra"/>
    <n v="0"/>
    <s v="Mumbai"/>
    <n v="8910"/>
  </r>
  <r>
    <x v="2578"/>
    <x v="21"/>
    <x v="1"/>
    <s v="Sales"/>
    <x v="13"/>
    <x v="0"/>
    <x v="0"/>
    <x v="2"/>
    <n v="6780"/>
    <n v="63"/>
    <x v="0"/>
    <x v="2"/>
    <x v="0"/>
    <x v="3"/>
    <x v="5"/>
    <x v="3"/>
    <x v="2"/>
    <x v="0"/>
    <x v="21"/>
    <x v="1"/>
    <x v="1"/>
    <x v="0"/>
    <x v="4"/>
    <x v="0"/>
    <x v="1"/>
    <x v="0"/>
    <d v="2021-08-26T00:00:00"/>
    <m/>
    <s v="Bengaluru"/>
    <s v="Karnataka"/>
    <n v="0"/>
    <s v="Bengaluru"/>
    <n v="6780"/>
  </r>
  <r>
    <x v="2579"/>
    <x v="3"/>
    <x v="0"/>
    <s v="Operations"/>
    <x v="2"/>
    <x v="1"/>
    <x v="0"/>
    <x v="2"/>
    <n v="6345"/>
    <n v="90"/>
    <x v="0"/>
    <x v="2"/>
    <x v="2"/>
    <x v="2"/>
    <x v="7"/>
    <x v="2"/>
    <x v="1"/>
    <x v="0"/>
    <x v="9"/>
    <x v="2"/>
    <x v="1"/>
    <x v="0"/>
    <x v="18"/>
    <x v="0"/>
    <x v="1"/>
    <x v="0"/>
    <d v="2019-11-02T00:00:00"/>
    <m/>
    <s v="Chennai"/>
    <s v="Tamil Nadu"/>
    <n v="0"/>
    <s v="Chennai"/>
    <n v="6345"/>
  </r>
  <r>
    <x v="2580"/>
    <x v="4"/>
    <x v="1"/>
    <s v="Sales"/>
    <x v="8"/>
    <x v="1"/>
    <x v="1"/>
    <x v="1"/>
    <n v="7172"/>
    <n v="63"/>
    <x v="0"/>
    <x v="2"/>
    <x v="0"/>
    <x v="1"/>
    <x v="10"/>
    <x v="5"/>
    <x v="2"/>
    <x v="1"/>
    <x v="15"/>
    <x v="6"/>
    <x v="0"/>
    <x v="2"/>
    <x v="9"/>
    <x v="1"/>
    <x v="0"/>
    <x v="0"/>
    <d v="2022-08-31T00:00:00"/>
    <m/>
    <s v="Mumbai"/>
    <s v="Maharashtra"/>
    <n v="0"/>
    <s v="Mumbai"/>
    <n v="7172"/>
  </r>
  <r>
    <x v="2581"/>
    <x v="39"/>
    <x v="0"/>
    <s v="IT"/>
    <x v="6"/>
    <x v="0"/>
    <x v="5"/>
    <x v="0"/>
    <n v="10860"/>
    <n v="52"/>
    <x v="1"/>
    <x v="0"/>
    <x v="2"/>
    <x v="2"/>
    <x v="1"/>
    <x v="1"/>
    <x v="3"/>
    <x v="2"/>
    <x v="33"/>
    <x v="3"/>
    <x v="1"/>
    <x v="2"/>
    <x v="7"/>
    <x v="0"/>
    <x v="1"/>
    <x v="0"/>
    <d v="2021-12-15T00:00:00"/>
    <m/>
    <s v="Chennai"/>
    <s v="Tamil Nadu"/>
    <n v="0"/>
    <s v="Chennai"/>
    <n v="10860"/>
  </r>
  <r>
    <x v="2582"/>
    <x v="12"/>
    <x v="0"/>
    <s v="Sales"/>
    <x v="8"/>
    <x v="1"/>
    <x v="1"/>
    <x v="0"/>
    <n v="8871"/>
    <n v="48"/>
    <x v="1"/>
    <x v="2"/>
    <x v="3"/>
    <x v="1"/>
    <x v="8"/>
    <x v="5"/>
    <x v="4"/>
    <x v="0"/>
    <x v="20"/>
    <x v="1"/>
    <x v="1"/>
    <x v="1"/>
    <x v="25"/>
    <x v="0"/>
    <x v="2"/>
    <x v="0"/>
    <d v="2021-05-12T00:00:00"/>
    <m/>
    <s v="Coimbatore"/>
    <s v="Tamil Nadu"/>
    <n v="0"/>
    <s v="Coimbatore"/>
    <n v="8871"/>
  </r>
  <r>
    <x v="2583"/>
    <x v="29"/>
    <x v="0"/>
    <s v="Sales"/>
    <x v="8"/>
    <x v="1"/>
    <x v="1"/>
    <x v="3"/>
    <n v="12563"/>
    <n v="26"/>
    <x v="1"/>
    <x v="2"/>
    <x v="3"/>
    <x v="2"/>
    <x v="7"/>
    <x v="5"/>
    <x v="2"/>
    <x v="3"/>
    <x v="31"/>
    <x v="1"/>
    <x v="0"/>
    <x v="2"/>
    <x v="22"/>
    <x v="1"/>
    <x v="2"/>
    <x v="0"/>
    <d v="2023-02-08T00:00:00"/>
    <m/>
    <s v="Delhi"/>
    <s v="Delhi"/>
    <n v="0"/>
    <s v="Delhi"/>
    <n v="12563"/>
  </r>
  <r>
    <x v="2584"/>
    <x v="37"/>
    <x v="1"/>
    <s v="Sales"/>
    <x v="8"/>
    <x v="0"/>
    <x v="2"/>
    <x v="0"/>
    <n v="9795"/>
    <n v="33"/>
    <x v="1"/>
    <x v="0"/>
    <x v="2"/>
    <x v="3"/>
    <x v="8"/>
    <x v="3"/>
    <x v="4"/>
    <x v="6"/>
    <x v="28"/>
    <x v="2"/>
    <x v="0"/>
    <x v="0"/>
    <x v="17"/>
    <x v="1"/>
    <x v="3"/>
    <x v="0"/>
    <d v="2016-04-28T00:00:00"/>
    <m/>
    <s v="Bengaluru"/>
    <s v="Karnataka"/>
    <n v="0"/>
    <s v="Bengaluru"/>
    <n v="9795"/>
  </r>
  <r>
    <x v="2585"/>
    <x v="7"/>
    <x v="0"/>
    <s v="Research &amp; Development"/>
    <x v="9"/>
    <x v="3"/>
    <x v="1"/>
    <x v="1"/>
    <n v="6599"/>
    <n v="60"/>
    <x v="0"/>
    <x v="2"/>
    <x v="0"/>
    <x v="2"/>
    <x v="10"/>
    <x v="0"/>
    <x v="0"/>
    <x v="7"/>
    <x v="22"/>
    <x v="4"/>
    <x v="1"/>
    <x v="2"/>
    <x v="8"/>
    <x v="0"/>
    <x v="0"/>
    <x v="1"/>
    <d v="2015-02-25T00:00:00"/>
    <d v="2016-09-12T00:00:00"/>
    <s v="Kochi"/>
    <s v="Kerala"/>
    <n v="0"/>
    <s v="Kochi"/>
    <n v="6599"/>
  </r>
  <r>
    <x v="2586"/>
    <x v="38"/>
    <x v="0"/>
    <s v="Research &amp; Development"/>
    <x v="1"/>
    <x v="0"/>
    <x v="4"/>
    <x v="1"/>
    <n v="6581"/>
    <n v="98"/>
    <x v="1"/>
    <x v="2"/>
    <x v="2"/>
    <x v="2"/>
    <x v="9"/>
    <x v="3"/>
    <x v="1"/>
    <x v="1"/>
    <x v="13"/>
    <x v="1"/>
    <x v="0"/>
    <x v="0"/>
    <x v="19"/>
    <x v="0"/>
    <x v="0"/>
    <x v="1"/>
    <d v="2015-05-23T00:00:00"/>
    <d v="2023-02-24T00:00:00"/>
    <s v="Hyderabad"/>
    <s v="Telangana"/>
    <n v="0"/>
    <s v="Hyderabad"/>
    <n v="6581"/>
  </r>
  <r>
    <x v="2587"/>
    <x v="12"/>
    <x v="0"/>
    <s v="Sales"/>
    <x v="4"/>
    <x v="1"/>
    <x v="4"/>
    <x v="2"/>
    <n v="6425"/>
    <n v="43"/>
    <x v="0"/>
    <x v="1"/>
    <x v="0"/>
    <x v="2"/>
    <x v="1"/>
    <x v="2"/>
    <x v="1"/>
    <x v="2"/>
    <x v="30"/>
    <x v="4"/>
    <x v="0"/>
    <x v="2"/>
    <x v="22"/>
    <x v="1"/>
    <x v="0"/>
    <x v="0"/>
    <d v="2021-10-12T00:00:00"/>
    <m/>
    <s v="Coimbatore"/>
    <s v="Tamil Nadu"/>
    <n v="0"/>
    <s v="Coimbatore"/>
    <n v="6425"/>
  </r>
  <r>
    <x v="2588"/>
    <x v="16"/>
    <x v="0"/>
    <s v="Research &amp; Development"/>
    <x v="10"/>
    <x v="1"/>
    <x v="4"/>
    <x v="0"/>
    <n v="9863"/>
    <n v="91"/>
    <x v="1"/>
    <x v="3"/>
    <x v="0"/>
    <x v="2"/>
    <x v="10"/>
    <x v="6"/>
    <x v="4"/>
    <x v="0"/>
    <x v="5"/>
    <x v="5"/>
    <x v="1"/>
    <x v="0"/>
    <x v="1"/>
    <x v="2"/>
    <x v="3"/>
    <x v="0"/>
    <d v="2023-04-10T00:00:00"/>
    <m/>
    <s v="Kolkata"/>
    <s v="West Bengal"/>
    <n v="0"/>
    <s v="Kolkata"/>
    <n v="9863"/>
  </r>
  <r>
    <x v="2589"/>
    <x v="4"/>
    <x v="1"/>
    <s v="Research &amp; Development"/>
    <x v="1"/>
    <x v="1"/>
    <x v="3"/>
    <x v="1"/>
    <n v="8724"/>
    <n v="82"/>
    <x v="0"/>
    <x v="3"/>
    <x v="2"/>
    <x v="0"/>
    <x v="3"/>
    <x v="5"/>
    <x v="2"/>
    <x v="0"/>
    <x v="5"/>
    <x v="4"/>
    <x v="0"/>
    <x v="0"/>
    <x v="24"/>
    <x v="0"/>
    <x v="2"/>
    <x v="0"/>
    <d v="2016-09-06T00:00:00"/>
    <m/>
    <s v="Kochi"/>
    <s v="Kerala"/>
    <n v="0"/>
    <s v="Kochi"/>
    <n v="8724"/>
  </r>
  <r>
    <x v="2590"/>
    <x v="12"/>
    <x v="0"/>
    <s v="IT"/>
    <x v="0"/>
    <x v="1"/>
    <x v="0"/>
    <x v="1"/>
    <n v="6277"/>
    <n v="90"/>
    <x v="0"/>
    <x v="0"/>
    <x v="1"/>
    <x v="1"/>
    <x v="2"/>
    <x v="2"/>
    <x v="2"/>
    <x v="0"/>
    <x v="30"/>
    <x v="0"/>
    <x v="0"/>
    <x v="0"/>
    <x v="21"/>
    <x v="0"/>
    <x v="2"/>
    <x v="0"/>
    <d v="2015-08-22T00:00:00"/>
    <m/>
    <s v="Pune"/>
    <s v="Maharashtra"/>
    <n v="0"/>
    <s v="Pune"/>
    <n v="6277"/>
  </r>
  <r>
    <x v="2591"/>
    <x v="19"/>
    <x v="0"/>
    <s v="Operations"/>
    <x v="2"/>
    <x v="1"/>
    <x v="4"/>
    <x v="4"/>
    <n v="11499"/>
    <n v="85"/>
    <x v="0"/>
    <x v="2"/>
    <x v="0"/>
    <x v="2"/>
    <x v="8"/>
    <x v="3"/>
    <x v="2"/>
    <x v="0"/>
    <x v="19"/>
    <x v="6"/>
    <x v="0"/>
    <x v="0"/>
    <x v="2"/>
    <x v="1"/>
    <x v="1"/>
    <x v="1"/>
    <d v="2018-09-14T00:00:00"/>
    <d v="2024-12-28T00:00:00"/>
    <s v="Mumbai"/>
    <s v="Maharashtra"/>
    <n v="0"/>
    <s v="Mumbai"/>
    <n v="11499"/>
  </r>
  <r>
    <x v="2592"/>
    <x v="2"/>
    <x v="1"/>
    <s v="Finance"/>
    <x v="14"/>
    <x v="0"/>
    <x v="5"/>
    <x v="2"/>
    <n v="4925"/>
    <n v="105"/>
    <x v="0"/>
    <x v="2"/>
    <x v="0"/>
    <x v="0"/>
    <x v="7"/>
    <x v="5"/>
    <x v="5"/>
    <x v="4"/>
    <x v="19"/>
    <x v="6"/>
    <x v="1"/>
    <x v="0"/>
    <x v="15"/>
    <x v="0"/>
    <x v="3"/>
    <x v="0"/>
    <d v="2023-09-07T00:00:00"/>
    <m/>
    <s v="Pune"/>
    <s v="Maharashtra"/>
    <n v="0"/>
    <s v="Pune"/>
    <n v="4925"/>
  </r>
  <r>
    <x v="2593"/>
    <x v="15"/>
    <x v="0"/>
    <s v="Sales"/>
    <x v="4"/>
    <x v="0"/>
    <x v="2"/>
    <x v="2"/>
    <n v="6065"/>
    <n v="55"/>
    <x v="0"/>
    <x v="2"/>
    <x v="0"/>
    <x v="1"/>
    <x v="8"/>
    <x v="6"/>
    <x v="2"/>
    <x v="0"/>
    <x v="12"/>
    <x v="3"/>
    <x v="1"/>
    <x v="1"/>
    <x v="14"/>
    <x v="0"/>
    <x v="2"/>
    <x v="1"/>
    <d v="2019-11-18T00:00:00"/>
    <d v="2023-08-28T00:00:00"/>
    <s v="Pune"/>
    <s v="Maharashtra"/>
    <n v="0"/>
    <s v="Pune"/>
    <n v="6065"/>
  </r>
  <r>
    <x v="2594"/>
    <x v="5"/>
    <x v="0"/>
    <s v="Research &amp; Development"/>
    <x v="9"/>
    <x v="1"/>
    <x v="2"/>
    <x v="3"/>
    <n v="11951"/>
    <n v="88"/>
    <x v="0"/>
    <x v="2"/>
    <x v="0"/>
    <x v="3"/>
    <x v="11"/>
    <x v="7"/>
    <x v="5"/>
    <x v="2"/>
    <x v="0"/>
    <x v="2"/>
    <x v="1"/>
    <x v="2"/>
    <x v="11"/>
    <x v="2"/>
    <x v="2"/>
    <x v="0"/>
    <d v="2022-05-03T00:00:00"/>
    <m/>
    <s v="Ahmedabad"/>
    <s v="Gujarat"/>
    <n v="0"/>
    <s v="Ahmedabad"/>
    <n v="11951"/>
  </r>
  <r>
    <x v="2595"/>
    <x v="33"/>
    <x v="1"/>
    <s v="Operations"/>
    <x v="2"/>
    <x v="1"/>
    <x v="4"/>
    <x v="1"/>
    <n v="8748"/>
    <n v="106"/>
    <x v="0"/>
    <x v="0"/>
    <x v="1"/>
    <x v="2"/>
    <x v="6"/>
    <x v="7"/>
    <x v="2"/>
    <x v="1"/>
    <x v="10"/>
    <x v="4"/>
    <x v="1"/>
    <x v="0"/>
    <x v="14"/>
    <x v="1"/>
    <x v="2"/>
    <x v="0"/>
    <d v="2025-09-11T00:00:00"/>
    <m/>
    <s v="Coimbatore"/>
    <s v="Tamil Nadu"/>
    <n v="0"/>
    <s v="Coimbatore"/>
    <n v="8748"/>
  </r>
  <r>
    <x v="2596"/>
    <x v="15"/>
    <x v="1"/>
    <s v="Sales"/>
    <x v="13"/>
    <x v="1"/>
    <x v="5"/>
    <x v="1"/>
    <n v="8531"/>
    <n v="87"/>
    <x v="0"/>
    <x v="1"/>
    <x v="0"/>
    <x v="2"/>
    <x v="13"/>
    <x v="6"/>
    <x v="3"/>
    <x v="3"/>
    <x v="29"/>
    <x v="1"/>
    <x v="0"/>
    <x v="0"/>
    <x v="23"/>
    <x v="0"/>
    <x v="2"/>
    <x v="0"/>
    <d v="2020-09-04T00:00:00"/>
    <m/>
    <s v="Delhi"/>
    <s v="Delhi"/>
    <n v="0"/>
    <s v="Delhi"/>
    <n v="8531"/>
  </r>
  <r>
    <x v="2597"/>
    <x v="2"/>
    <x v="1"/>
    <s v="Research &amp; Development"/>
    <x v="10"/>
    <x v="1"/>
    <x v="1"/>
    <x v="2"/>
    <n v="6382"/>
    <n v="118"/>
    <x v="0"/>
    <x v="0"/>
    <x v="1"/>
    <x v="2"/>
    <x v="6"/>
    <x v="2"/>
    <x v="2"/>
    <x v="5"/>
    <x v="15"/>
    <x v="6"/>
    <x v="0"/>
    <x v="0"/>
    <x v="18"/>
    <x v="1"/>
    <x v="1"/>
    <x v="0"/>
    <d v="2018-08-01T00:00:00"/>
    <m/>
    <s v="Hyderabad"/>
    <s v="Telangana"/>
    <n v="0"/>
    <s v="Hyderabad"/>
    <n v="6382"/>
  </r>
  <r>
    <x v="2598"/>
    <x v="27"/>
    <x v="0"/>
    <s v="Operations"/>
    <x v="5"/>
    <x v="0"/>
    <x v="2"/>
    <x v="1"/>
    <n v="6912"/>
    <n v="103"/>
    <x v="0"/>
    <x v="0"/>
    <x v="1"/>
    <x v="1"/>
    <x v="1"/>
    <x v="2"/>
    <x v="2"/>
    <x v="0"/>
    <x v="15"/>
    <x v="0"/>
    <x v="0"/>
    <x v="0"/>
    <x v="4"/>
    <x v="2"/>
    <x v="0"/>
    <x v="0"/>
    <d v="2015-05-11T00:00:00"/>
    <m/>
    <s v="Delhi"/>
    <s v="Delhi"/>
    <n v="0"/>
    <s v="Delhi"/>
    <n v="6912"/>
  </r>
  <r>
    <x v="2599"/>
    <x v="8"/>
    <x v="0"/>
    <s v="Operations"/>
    <x v="11"/>
    <x v="2"/>
    <x v="1"/>
    <x v="4"/>
    <n v="13160"/>
    <n v="69"/>
    <x v="1"/>
    <x v="1"/>
    <x v="1"/>
    <x v="2"/>
    <x v="8"/>
    <x v="1"/>
    <x v="4"/>
    <x v="6"/>
    <x v="28"/>
    <x v="5"/>
    <x v="0"/>
    <x v="0"/>
    <x v="4"/>
    <x v="1"/>
    <x v="2"/>
    <x v="0"/>
    <d v="2024-01-06T00:00:00"/>
    <m/>
    <s v="Coimbatore"/>
    <s v="Tamil Nadu"/>
    <n v="0"/>
    <s v="Coimbatore"/>
    <n v="13160"/>
  </r>
  <r>
    <x v="2600"/>
    <x v="16"/>
    <x v="0"/>
    <s v="Research &amp; Development"/>
    <x v="1"/>
    <x v="0"/>
    <x v="5"/>
    <x v="0"/>
    <n v="10278"/>
    <n v="98"/>
    <x v="1"/>
    <x v="2"/>
    <x v="1"/>
    <x v="2"/>
    <x v="6"/>
    <x v="5"/>
    <x v="2"/>
    <x v="6"/>
    <x v="23"/>
    <x v="2"/>
    <x v="1"/>
    <x v="0"/>
    <x v="10"/>
    <x v="0"/>
    <x v="2"/>
    <x v="0"/>
    <d v="2023-03-31T00:00:00"/>
    <m/>
    <s v="Kochi"/>
    <s v="Kerala"/>
    <n v="0"/>
    <s v="Kochi"/>
    <n v="10278"/>
  </r>
  <r>
    <x v="2601"/>
    <x v="9"/>
    <x v="0"/>
    <s v="Finance"/>
    <x v="14"/>
    <x v="1"/>
    <x v="1"/>
    <x v="1"/>
    <n v="6762"/>
    <n v="69"/>
    <x v="1"/>
    <x v="3"/>
    <x v="1"/>
    <x v="2"/>
    <x v="1"/>
    <x v="6"/>
    <x v="2"/>
    <x v="0"/>
    <x v="30"/>
    <x v="0"/>
    <x v="0"/>
    <x v="1"/>
    <x v="4"/>
    <x v="0"/>
    <x v="0"/>
    <x v="0"/>
    <d v="2018-09-16T00:00:00"/>
    <m/>
    <s v="Chennai"/>
    <s v="Tamil Nadu"/>
    <n v="0"/>
    <s v="Chennai"/>
    <n v="6762"/>
  </r>
  <r>
    <x v="2602"/>
    <x v="6"/>
    <x v="0"/>
    <s v="Research &amp; Development"/>
    <x v="9"/>
    <x v="1"/>
    <x v="2"/>
    <x v="1"/>
    <n v="8530"/>
    <n v="111"/>
    <x v="0"/>
    <x v="3"/>
    <x v="1"/>
    <x v="1"/>
    <x v="4"/>
    <x v="6"/>
    <x v="2"/>
    <x v="3"/>
    <x v="10"/>
    <x v="2"/>
    <x v="0"/>
    <x v="0"/>
    <x v="10"/>
    <x v="0"/>
    <x v="2"/>
    <x v="0"/>
    <d v="2021-11-27T00:00:00"/>
    <m/>
    <s v="Ahmedabad"/>
    <s v="Gujarat"/>
    <n v="0"/>
    <s v="Ahmedabad"/>
    <n v="8530"/>
  </r>
  <r>
    <x v="2603"/>
    <x v="5"/>
    <x v="1"/>
    <s v="IT"/>
    <x v="7"/>
    <x v="3"/>
    <x v="0"/>
    <x v="1"/>
    <n v="7791"/>
    <n v="32"/>
    <x v="1"/>
    <x v="0"/>
    <x v="2"/>
    <x v="3"/>
    <x v="1"/>
    <x v="2"/>
    <x v="4"/>
    <x v="0"/>
    <x v="2"/>
    <x v="4"/>
    <x v="1"/>
    <x v="0"/>
    <x v="23"/>
    <x v="0"/>
    <x v="1"/>
    <x v="0"/>
    <d v="2017-07-10T00:00:00"/>
    <m/>
    <s v="Delhi"/>
    <s v="Delhi"/>
    <n v="0"/>
    <s v="Delhi"/>
    <n v="7791"/>
  </r>
  <r>
    <x v="2604"/>
    <x v="29"/>
    <x v="1"/>
    <s v="Sales"/>
    <x v="8"/>
    <x v="1"/>
    <x v="0"/>
    <x v="0"/>
    <n v="9140"/>
    <n v="119"/>
    <x v="1"/>
    <x v="3"/>
    <x v="2"/>
    <x v="2"/>
    <x v="9"/>
    <x v="3"/>
    <x v="1"/>
    <x v="1"/>
    <x v="4"/>
    <x v="3"/>
    <x v="1"/>
    <x v="1"/>
    <x v="26"/>
    <x v="0"/>
    <x v="3"/>
    <x v="0"/>
    <d v="2022-05-10T00:00:00"/>
    <m/>
    <s v="Pune"/>
    <s v="Maharashtra"/>
    <n v="0"/>
    <s v="Pune"/>
    <n v="9140"/>
  </r>
  <r>
    <x v="2605"/>
    <x v="4"/>
    <x v="0"/>
    <s v="Sales"/>
    <x v="13"/>
    <x v="1"/>
    <x v="0"/>
    <x v="1"/>
    <n v="7890"/>
    <n v="108"/>
    <x v="0"/>
    <x v="0"/>
    <x v="2"/>
    <x v="3"/>
    <x v="5"/>
    <x v="3"/>
    <x v="6"/>
    <x v="2"/>
    <x v="4"/>
    <x v="6"/>
    <x v="0"/>
    <x v="0"/>
    <x v="0"/>
    <x v="2"/>
    <x v="2"/>
    <x v="0"/>
    <d v="2019-10-10T00:00:00"/>
    <m/>
    <s v="Kochi"/>
    <s v="Kerala"/>
    <n v="0"/>
    <s v="Kochi"/>
    <n v="7890"/>
  </r>
  <r>
    <x v="2606"/>
    <x v="22"/>
    <x v="0"/>
    <s v="Finance"/>
    <x v="14"/>
    <x v="0"/>
    <x v="3"/>
    <x v="2"/>
    <n v="7467"/>
    <n v="53"/>
    <x v="0"/>
    <x v="2"/>
    <x v="1"/>
    <x v="2"/>
    <x v="2"/>
    <x v="2"/>
    <x v="2"/>
    <x v="0"/>
    <x v="11"/>
    <x v="3"/>
    <x v="0"/>
    <x v="0"/>
    <x v="26"/>
    <x v="0"/>
    <x v="2"/>
    <x v="0"/>
    <d v="2017-03-25T00:00:00"/>
    <m/>
    <s v="Delhi"/>
    <s v="Delhi"/>
    <n v="0"/>
    <s v="Delhi"/>
    <n v="7467"/>
  </r>
  <r>
    <x v="2607"/>
    <x v="27"/>
    <x v="1"/>
    <s v="Research &amp; Development"/>
    <x v="10"/>
    <x v="1"/>
    <x v="0"/>
    <x v="0"/>
    <n v="10653"/>
    <n v="38"/>
    <x v="0"/>
    <x v="0"/>
    <x v="0"/>
    <x v="0"/>
    <x v="6"/>
    <x v="3"/>
    <x v="6"/>
    <x v="0"/>
    <x v="15"/>
    <x v="0"/>
    <x v="0"/>
    <x v="0"/>
    <x v="21"/>
    <x v="0"/>
    <x v="1"/>
    <x v="0"/>
    <d v="2015-12-28T00:00:00"/>
    <m/>
    <s v="Pune"/>
    <s v="Maharashtra"/>
    <n v="0"/>
    <s v="Pune"/>
    <n v="10653"/>
  </r>
  <r>
    <x v="2608"/>
    <x v="5"/>
    <x v="0"/>
    <s v="Finance"/>
    <x v="3"/>
    <x v="2"/>
    <x v="4"/>
    <x v="3"/>
    <n v="11489"/>
    <n v="80"/>
    <x v="0"/>
    <x v="2"/>
    <x v="2"/>
    <x v="3"/>
    <x v="2"/>
    <x v="2"/>
    <x v="2"/>
    <x v="0"/>
    <x v="15"/>
    <x v="1"/>
    <x v="0"/>
    <x v="0"/>
    <x v="28"/>
    <x v="2"/>
    <x v="2"/>
    <x v="0"/>
    <d v="2015-03-23T00:00:00"/>
    <m/>
    <s v="Kolkata"/>
    <s v="West Bengal"/>
    <n v="0"/>
    <s v="Kolkata"/>
    <n v="11489"/>
  </r>
  <r>
    <x v="2609"/>
    <x v="15"/>
    <x v="0"/>
    <s v="Research &amp; Development"/>
    <x v="9"/>
    <x v="2"/>
    <x v="1"/>
    <x v="3"/>
    <n v="11152"/>
    <n v="84"/>
    <x v="1"/>
    <x v="2"/>
    <x v="2"/>
    <x v="0"/>
    <x v="10"/>
    <x v="5"/>
    <x v="2"/>
    <x v="5"/>
    <x v="12"/>
    <x v="0"/>
    <x v="1"/>
    <x v="2"/>
    <x v="17"/>
    <x v="0"/>
    <x v="3"/>
    <x v="0"/>
    <d v="2024-01-05T00:00:00"/>
    <m/>
    <s v="Kolkata"/>
    <s v="West Bengal"/>
    <n v="0"/>
    <s v="Kolkata"/>
    <n v="11152"/>
  </r>
  <r>
    <x v="2610"/>
    <x v="37"/>
    <x v="0"/>
    <s v="Operations"/>
    <x v="5"/>
    <x v="2"/>
    <x v="1"/>
    <x v="0"/>
    <n v="7625"/>
    <n v="60"/>
    <x v="0"/>
    <x v="1"/>
    <x v="1"/>
    <x v="0"/>
    <x v="7"/>
    <x v="5"/>
    <x v="2"/>
    <x v="1"/>
    <x v="9"/>
    <x v="6"/>
    <x v="0"/>
    <x v="0"/>
    <x v="19"/>
    <x v="0"/>
    <x v="2"/>
    <x v="1"/>
    <d v="2015-10-10T00:00:00"/>
    <d v="2022-09-28T00:00:00"/>
    <s v="Kolkata"/>
    <s v="West Bengal"/>
    <n v="0"/>
    <s v="Kolkata"/>
    <n v="7625"/>
  </r>
  <r>
    <x v="2611"/>
    <x v="22"/>
    <x v="1"/>
    <s v="IT"/>
    <x v="6"/>
    <x v="1"/>
    <x v="4"/>
    <x v="1"/>
    <n v="9542"/>
    <n v="86"/>
    <x v="1"/>
    <x v="0"/>
    <x v="1"/>
    <x v="1"/>
    <x v="2"/>
    <x v="2"/>
    <x v="2"/>
    <x v="0"/>
    <x v="4"/>
    <x v="4"/>
    <x v="0"/>
    <x v="0"/>
    <x v="19"/>
    <x v="0"/>
    <x v="0"/>
    <x v="0"/>
    <d v="2020-06-25T00:00:00"/>
    <m/>
    <s v="Chennai"/>
    <s v="Tamil Nadu"/>
    <n v="0"/>
    <s v="Chennai"/>
    <n v="9542"/>
  </r>
  <r>
    <x v="2612"/>
    <x v="16"/>
    <x v="1"/>
    <s v="Research &amp; Development"/>
    <x v="10"/>
    <x v="1"/>
    <x v="3"/>
    <x v="0"/>
    <n v="11058"/>
    <n v="75"/>
    <x v="0"/>
    <x v="2"/>
    <x v="1"/>
    <x v="1"/>
    <x v="5"/>
    <x v="5"/>
    <x v="1"/>
    <x v="4"/>
    <x v="23"/>
    <x v="6"/>
    <x v="0"/>
    <x v="0"/>
    <x v="15"/>
    <x v="1"/>
    <x v="1"/>
    <x v="0"/>
    <d v="2016-05-08T00:00:00"/>
    <m/>
    <s v="Kolkata"/>
    <s v="West Bengal"/>
    <n v="0"/>
    <s v="Kolkata"/>
    <n v="11058"/>
  </r>
  <r>
    <x v="2613"/>
    <x v="28"/>
    <x v="0"/>
    <s v="IT"/>
    <x v="0"/>
    <x v="0"/>
    <x v="0"/>
    <x v="3"/>
    <n v="12217"/>
    <n v="57"/>
    <x v="0"/>
    <x v="3"/>
    <x v="0"/>
    <x v="1"/>
    <x v="2"/>
    <x v="2"/>
    <x v="2"/>
    <x v="0"/>
    <x v="29"/>
    <x v="6"/>
    <x v="0"/>
    <x v="0"/>
    <x v="13"/>
    <x v="0"/>
    <x v="3"/>
    <x v="0"/>
    <d v="2022-07-25T00:00:00"/>
    <m/>
    <s v="Hyderabad"/>
    <s v="Telangana"/>
    <n v="0"/>
    <s v="Hyderabad"/>
    <n v="12217"/>
  </r>
  <r>
    <x v="2614"/>
    <x v="4"/>
    <x v="0"/>
    <s v="Research &amp; Development"/>
    <x v="9"/>
    <x v="0"/>
    <x v="0"/>
    <x v="2"/>
    <n v="4203"/>
    <n v="70"/>
    <x v="1"/>
    <x v="3"/>
    <x v="1"/>
    <x v="0"/>
    <x v="8"/>
    <x v="6"/>
    <x v="1"/>
    <x v="6"/>
    <x v="26"/>
    <x v="4"/>
    <x v="1"/>
    <x v="0"/>
    <x v="28"/>
    <x v="0"/>
    <x v="0"/>
    <x v="0"/>
    <d v="2019-04-14T00:00:00"/>
    <m/>
    <s v="Pune"/>
    <s v="Maharashtra"/>
    <n v="0"/>
    <s v="Pune"/>
    <n v="4203"/>
  </r>
  <r>
    <x v="2615"/>
    <x v="30"/>
    <x v="1"/>
    <s v="Research &amp; Development"/>
    <x v="10"/>
    <x v="1"/>
    <x v="4"/>
    <x v="1"/>
    <n v="8252"/>
    <n v="34"/>
    <x v="0"/>
    <x v="1"/>
    <x v="3"/>
    <x v="0"/>
    <x v="3"/>
    <x v="2"/>
    <x v="2"/>
    <x v="7"/>
    <x v="10"/>
    <x v="4"/>
    <x v="0"/>
    <x v="0"/>
    <x v="20"/>
    <x v="1"/>
    <x v="0"/>
    <x v="1"/>
    <d v="2023-10-11T00:00:00"/>
    <d v="2024-04-23T00:00:00"/>
    <s v="Coimbatore"/>
    <s v="Tamil Nadu"/>
    <n v="0"/>
    <s v="Coimbatore"/>
    <n v="8252"/>
  </r>
  <r>
    <x v="2616"/>
    <x v="32"/>
    <x v="0"/>
    <s v="Sales"/>
    <x v="13"/>
    <x v="1"/>
    <x v="1"/>
    <x v="1"/>
    <n v="7056"/>
    <n v="76"/>
    <x v="0"/>
    <x v="3"/>
    <x v="3"/>
    <x v="0"/>
    <x v="11"/>
    <x v="3"/>
    <x v="1"/>
    <x v="6"/>
    <x v="0"/>
    <x v="6"/>
    <x v="0"/>
    <x v="1"/>
    <x v="4"/>
    <x v="0"/>
    <x v="2"/>
    <x v="0"/>
    <d v="2015-12-28T00:00:00"/>
    <m/>
    <s v="Mumbai"/>
    <s v="Maharashtra"/>
    <n v="0"/>
    <s v="Mumbai"/>
    <n v="7056"/>
  </r>
  <r>
    <x v="2617"/>
    <x v="36"/>
    <x v="1"/>
    <s v="Operations"/>
    <x v="11"/>
    <x v="1"/>
    <x v="3"/>
    <x v="4"/>
    <n v="12525"/>
    <n v="87"/>
    <x v="1"/>
    <x v="1"/>
    <x v="1"/>
    <x v="3"/>
    <x v="2"/>
    <x v="2"/>
    <x v="2"/>
    <x v="0"/>
    <x v="13"/>
    <x v="3"/>
    <x v="0"/>
    <x v="0"/>
    <x v="28"/>
    <x v="0"/>
    <x v="3"/>
    <x v="1"/>
    <d v="2019-07-02T00:00:00"/>
    <d v="2026-06-08T00:00:00"/>
    <s v="Ahmedabad"/>
    <s v="Gujarat"/>
    <n v="0"/>
    <s v="Ahmedabad"/>
    <n v="12525"/>
  </r>
  <r>
    <x v="2618"/>
    <x v="37"/>
    <x v="0"/>
    <s v="IT"/>
    <x v="6"/>
    <x v="1"/>
    <x v="1"/>
    <x v="3"/>
    <n v="10309"/>
    <n v="116"/>
    <x v="1"/>
    <x v="0"/>
    <x v="2"/>
    <x v="2"/>
    <x v="7"/>
    <x v="5"/>
    <x v="2"/>
    <x v="0"/>
    <x v="22"/>
    <x v="1"/>
    <x v="0"/>
    <x v="0"/>
    <x v="3"/>
    <x v="1"/>
    <x v="0"/>
    <x v="0"/>
    <d v="2019-06-12T00:00:00"/>
    <m/>
    <s v="Coimbatore"/>
    <s v="Tamil Nadu"/>
    <n v="0"/>
    <s v="Coimbatore"/>
    <n v="10309"/>
  </r>
  <r>
    <x v="2619"/>
    <x v="4"/>
    <x v="1"/>
    <s v="Operations"/>
    <x v="2"/>
    <x v="1"/>
    <x v="4"/>
    <x v="0"/>
    <n v="9641"/>
    <n v="57"/>
    <x v="1"/>
    <x v="3"/>
    <x v="1"/>
    <x v="3"/>
    <x v="5"/>
    <x v="3"/>
    <x v="2"/>
    <x v="0"/>
    <x v="6"/>
    <x v="6"/>
    <x v="0"/>
    <x v="0"/>
    <x v="26"/>
    <x v="0"/>
    <x v="0"/>
    <x v="0"/>
    <d v="2019-12-16T00:00:00"/>
    <m/>
    <s v="Bengaluru"/>
    <s v="Karnataka"/>
    <n v="0"/>
    <s v="Bengaluru"/>
    <n v="9641"/>
  </r>
  <r>
    <x v="2620"/>
    <x v="39"/>
    <x v="1"/>
    <s v="Operations"/>
    <x v="5"/>
    <x v="0"/>
    <x v="5"/>
    <x v="1"/>
    <n v="8717"/>
    <n v="33"/>
    <x v="1"/>
    <x v="2"/>
    <x v="1"/>
    <x v="3"/>
    <x v="0"/>
    <x v="1"/>
    <x v="4"/>
    <x v="0"/>
    <x v="10"/>
    <x v="5"/>
    <x v="0"/>
    <x v="0"/>
    <x v="9"/>
    <x v="1"/>
    <x v="3"/>
    <x v="0"/>
    <d v="2018-02-27T00:00:00"/>
    <m/>
    <s v="Bengaluru"/>
    <s v="Karnataka"/>
    <n v="0"/>
    <s v="Bengaluru"/>
    <n v="8717"/>
  </r>
  <r>
    <x v="2621"/>
    <x v="15"/>
    <x v="1"/>
    <s v="Operations"/>
    <x v="2"/>
    <x v="1"/>
    <x v="1"/>
    <x v="3"/>
    <n v="10404"/>
    <n v="39"/>
    <x v="0"/>
    <x v="0"/>
    <x v="3"/>
    <x v="1"/>
    <x v="0"/>
    <x v="6"/>
    <x v="5"/>
    <x v="10"/>
    <x v="24"/>
    <x v="3"/>
    <x v="0"/>
    <x v="0"/>
    <x v="27"/>
    <x v="1"/>
    <x v="0"/>
    <x v="1"/>
    <d v="2017-10-15T00:00:00"/>
    <d v="2021-09-05T00:00:00"/>
    <s v="Chennai"/>
    <s v="Tamil Nadu"/>
    <n v="0"/>
    <s v="Chennai"/>
    <n v="10404"/>
  </r>
  <r>
    <x v="2622"/>
    <x v="6"/>
    <x v="0"/>
    <s v="Research &amp; Development"/>
    <x v="1"/>
    <x v="1"/>
    <x v="2"/>
    <x v="2"/>
    <n v="5788"/>
    <n v="108"/>
    <x v="0"/>
    <x v="0"/>
    <x v="3"/>
    <x v="2"/>
    <x v="16"/>
    <x v="6"/>
    <x v="3"/>
    <x v="4"/>
    <x v="31"/>
    <x v="4"/>
    <x v="0"/>
    <x v="0"/>
    <x v="17"/>
    <x v="1"/>
    <x v="0"/>
    <x v="0"/>
    <d v="2025-06-24T00:00:00"/>
    <m/>
    <s v="Pune"/>
    <s v="Maharashtra"/>
    <n v="0"/>
    <s v="Pune"/>
    <n v="5788"/>
  </r>
  <r>
    <x v="2623"/>
    <x v="36"/>
    <x v="1"/>
    <s v="Operations"/>
    <x v="11"/>
    <x v="0"/>
    <x v="5"/>
    <x v="2"/>
    <n v="4884"/>
    <n v="111"/>
    <x v="1"/>
    <x v="3"/>
    <x v="2"/>
    <x v="3"/>
    <x v="2"/>
    <x v="2"/>
    <x v="2"/>
    <x v="0"/>
    <x v="7"/>
    <x v="0"/>
    <x v="0"/>
    <x v="0"/>
    <x v="5"/>
    <x v="0"/>
    <x v="2"/>
    <x v="0"/>
    <d v="2022-11-10T00:00:00"/>
    <m/>
    <s v="Mumbai"/>
    <s v="Maharashtra"/>
    <n v="0"/>
    <s v="Mumbai"/>
    <n v="4884"/>
  </r>
  <r>
    <x v="2624"/>
    <x v="19"/>
    <x v="0"/>
    <s v="Human Resources"/>
    <x v="12"/>
    <x v="0"/>
    <x v="2"/>
    <x v="0"/>
    <n v="10780"/>
    <n v="99"/>
    <x v="1"/>
    <x v="1"/>
    <x v="1"/>
    <x v="0"/>
    <x v="6"/>
    <x v="5"/>
    <x v="4"/>
    <x v="5"/>
    <x v="11"/>
    <x v="4"/>
    <x v="0"/>
    <x v="0"/>
    <x v="13"/>
    <x v="0"/>
    <x v="0"/>
    <x v="0"/>
    <d v="2020-01-08T00:00:00"/>
    <m/>
    <s v="Ahmedabad"/>
    <s v="Gujarat"/>
    <n v="0"/>
    <s v="Ahmedabad"/>
    <n v="10780"/>
  </r>
  <r>
    <x v="2625"/>
    <x v="29"/>
    <x v="0"/>
    <s v="Research &amp; Development"/>
    <x v="9"/>
    <x v="1"/>
    <x v="3"/>
    <x v="0"/>
    <n v="10413"/>
    <n v="71"/>
    <x v="0"/>
    <x v="2"/>
    <x v="3"/>
    <x v="0"/>
    <x v="1"/>
    <x v="5"/>
    <x v="4"/>
    <x v="4"/>
    <x v="18"/>
    <x v="5"/>
    <x v="0"/>
    <x v="0"/>
    <x v="8"/>
    <x v="2"/>
    <x v="1"/>
    <x v="0"/>
    <d v="2024-02-27T00:00:00"/>
    <m/>
    <s v="Pune"/>
    <s v="Maharashtra"/>
    <n v="0"/>
    <s v="Pune"/>
    <n v="10413"/>
  </r>
  <r>
    <x v="2626"/>
    <x v="15"/>
    <x v="0"/>
    <s v="Human Resources"/>
    <x v="13"/>
    <x v="1"/>
    <x v="1"/>
    <x v="3"/>
    <n v="12068"/>
    <n v="118"/>
    <x v="0"/>
    <x v="0"/>
    <x v="0"/>
    <x v="2"/>
    <x v="2"/>
    <x v="2"/>
    <x v="2"/>
    <x v="0"/>
    <x v="19"/>
    <x v="6"/>
    <x v="0"/>
    <x v="0"/>
    <x v="23"/>
    <x v="0"/>
    <x v="2"/>
    <x v="0"/>
    <d v="2015-10-10T00:00:00"/>
    <m/>
    <s v="Chennai"/>
    <s v="Tamil Nadu"/>
    <n v="0"/>
    <s v="Chennai"/>
    <n v="12068"/>
  </r>
  <r>
    <x v="2627"/>
    <x v="28"/>
    <x v="1"/>
    <s v="Research &amp; Development"/>
    <x v="1"/>
    <x v="3"/>
    <x v="5"/>
    <x v="1"/>
    <n v="7997"/>
    <n v="91"/>
    <x v="0"/>
    <x v="3"/>
    <x v="0"/>
    <x v="3"/>
    <x v="8"/>
    <x v="1"/>
    <x v="2"/>
    <x v="6"/>
    <x v="10"/>
    <x v="5"/>
    <x v="0"/>
    <x v="1"/>
    <x v="1"/>
    <x v="2"/>
    <x v="1"/>
    <x v="0"/>
    <d v="2021-04-25T00:00:00"/>
    <m/>
    <s v="Delhi"/>
    <s v="Delhi"/>
    <n v="0"/>
    <s v="Delhi"/>
    <n v="7997"/>
  </r>
  <r>
    <x v="2628"/>
    <x v="31"/>
    <x v="0"/>
    <s v="Research &amp; Development"/>
    <x v="9"/>
    <x v="1"/>
    <x v="2"/>
    <x v="1"/>
    <n v="8791"/>
    <n v="46"/>
    <x v="1"/>
    <x v="1"/>
    <x v="1"/>
    <x v="1"/>
    <x v="2"/>
    <x v="2"/>
    <x v="2"/>
    <x v="0"/>
    <x v="29"/>
    <x v="6"/>
    <x v="0"/>
    <x v="0"/>
    <x v="6"/>
    <x v="1"/>
    <x v="3"/>
    <x v="1"/>
    <d v="2022-06-25T00:00:00"/>
    <d v="2026-03-15T00:00:00"/>
    <s v="Mumbai"/>
    <s v="Maharashtra"/>
    <n v="0"/>
    <s v="Mumbai"/>
    <n v="8791"/>
  </r>
  <r>
    <x v="2629"/>
    <x v="15"/>
    <x v="1"/>
    <s v="Research &amp; Development"/>
    <x v="9"/>
    <x v="0"/>
    <x v="4"/>
    <x v="1"/>
    <n v="5933"/>
    <n v="53"/>
    <x v="0"/>
    <x v="2"/>
    <x v="3"/>
    <x v="0"/>
    <x v="7"/>
    <x v="2"/>
    <x v="5"/>
    <x v="4"/>
    <x v="11"/>
    <x v="2"/>
    <x v="1"/>
    <x v="0"/>
    <x v="2"/>
    <x v="0"/>
    <x v="0"/>
    <x v="0"/>
    <d v="2015-06-05T00:00:00"/>
    <m/>
    <s v="Ahmedabad"/>
    <s v="Gujarat"/>
    <n v="0"/>
    <s v="Ahmedabad"/>
    <n v="5933"/>
  </r>
  <r>
    <x v="2630"/>
    <x v="5"/>
    <x v="0"/>
    <s v="Sales"/>
    <x v="4"/>
    <x v="0"/>
    <x v="3"/>
    <x v="2"/>
    <n v="7740"/>
    <n v="114"/>
    <x v="1"/>
    <x v="2"/>
    <x v="1"/>
    <x v="1"/>
    <x v="2"/>
    <x v="2"/>
    <x v="2"/>
    <x v="0"/>
    <x v="6"/>
    <x v="4"/>
    <x v="0"/>
    <x v="0"/>
    <x v="18"/>
    <x v="0"/>
    <x v="0"/>
    <x v="0"/>
    <d v="2022-10-13T00:00:00"/>
    <m/>
    <s v="Chennai"/>
    <s v="Tamil Nadu"/>
    <n v="0"/>
    <s v="Chennai"/>
    <n v="7740"/>
  </r>
  <r>
    <x v="2631"/>
    <x v="6"/>
    <x v="0"/>
    <s v="Research &amp; Development"/>
    <x v="10"/>
    <x v="1"/>
    <x v="4"/>
    <x v="3"/>
    <n v="13642"/>
    <n v="39"/>
    <x v="0"/>
    <x v="1"/>
    <x v="0"/>
    <x v="2"/>
    <x v="10"/>
    <x v="0"/>
    <x v="2"/>
    <x v="1"/>
    <x v="33"/>
    <x v="2"/>
    <x v="1"/>
    <x v="2"/>
    <x v="20"/>
    <x v="0"/>
    <x v="0"/>
    <x v="0"/>
    <d v="2022-10-30T00:00:00"/>
    <m/>
    <s v="Hyderabad"/>
    <s v="Telangana"/>
    <n v="0"/>
    <s v="Hyderabad"/>
    <n v="13642"/>
  </r>
  <r>
    <x v="2632"/>
    <x v="18"/>
    <x v="0"/>
    <s v="Operations"/>
    <x v="2"/>
    <x v="1"/>
    <x v="5"/>
    <x v="1"/>
    <n v="7306"/>
    <n v="93"/>
    <x v="0"/>
    <x v="1"/>
    <x v="2"/>
    <x v="1"/>
    <x v="9"/>
    <x v="2"/>
    <x v="2"/>
    <x v="1"/>
    <x v="11"/>
    <x v="0"/>
    <x v="0"/>
    <x v="0"/>
    <x v="1"/>
    <x v="2"/>
    <x v="2"/>
    <x v="1"/>
    <d v="2020-10-21T00:00:00"/>
    <d v="2024-11-03T00:00:00"/>
    <s v="Coimbatore"/>
    <s v="Tamil Nadu"/>
    <n v="0"/>
    <s v="Coimbatore"/>
    <n v="7306"/>
  </r>
  <r>
    <x v="2633"/>
    <x v="13"/>
    <x v="1"/>
    <s v="Finance"/>
    <x v="3"/>
    <x v="1"/>
    <x v="4"/>
    <x v="2"/>
    <n v="6009"/>
    <n v="28"/>
    <x v="0"/>
    <x v="2"/>
    <x v="3"/>
    <x v="0"/>
    <x v="2"/>
    <x v="2"/>
    <x v="2"/>
    <x v="0"/>
    <x v="2"/>
    <x v="5"/>
    <x v="0"/>
    <x v="0"/>
    <x v="13"/>
    <x v="0"/>
    <x v="3"/>
    <x v="1"/>
    <d v="2022-05-03T00:00:00"/>
    <d v="2025-07-10T00:00:00"/>
    <s v="Chennai"/>
    <s v="Tamil Nadu"/>
    <n v="0"/>
    <s v="Chennai"/>
    <n v="6009"/>
  </r>
  <r>
    <x v="2634"/>
    <x v="9"/>
    <x v="0"/>
    <s v="Human Resources"/>
    <x v="13"/>
    <x v="1"/>
    <x v="0"/>
    <x v="1"/>
    <n v="7246"/>
    <n v="91"/>
    <x v="1"/>
    <x v="1"/>
    <x v="3"/>
    <x v="0"/>
    <x v="3"/>
    <x v="3"/>
    <x v="2"/>
    <x v="0"/>
    <x v="6"/>
    <x v="2"/>
    <x v="0"/>
    <x v="0"/>
    <x v="5"/>
    <x v="1"/>
    <x v="3"/>
    <x v="1"/>
    <d v="2025-05-26T00:00:00"/>
    <d v="2025-12-04T00:00:00"/>
    <s v="Delhi"/>
    <s v="Delhi"/>
    <n v="0"/>
    <s v="Delhi"/>
    <n v="7246"/>
  </r>
  <r>
    <x v="2635"/>
    <x v="35"/>
    <x v="0"/>
    <s v="Research &amp; Development"/>
    <x v="1"/>
    <x v="1"/>
    <x v="4"/>
    <x v="0"/>
    <n v="8451"/>
    <n v="57"/>
    <x v="0"/>
    <x v="1"/>
    <x v="3"/>
    <x v="1"/>
    <x v="7"/>
    <x v="5"/>
    <x v="1"/>
    <x v="4"/>
    <x v="28"/>
    <x v="4"/>
    <x v="0"/>
    <x v="2"/>
    <x v="27"/>
    <x v="0"/>
    <x v="2"/>
    <x v="0"/>
    <d v="2018-10-08T00:00:00"/>
    <m/>
    <s v="Coimbatore"/>
    <s v="Tamil Nadu"/>
    <n v="0"/>
    <s v="Coimbatore"/>
    <n v="8451"/>
  </r>
  <r>
    <x v="2636"/>
    <x v="37"/>
    <x v="0"/>
    <s v="Research &amp; Development"/>
    <x v="9"/>
    <x v="0"/>
    <x v="2"/>
    <x v="3"/>
    <n v="10165"/>
    <n v="26"/>
    <x v="1"/>
    <x v="3"/>
    <x v="0"/>
    <x v="2"/>
    <x v="7"/>
    <x v="6"/>
    <x v="1"/>
    <x v="3"/>
    <x v="20"/>
    <x v="5"/>
    <x v="0"/>
    <x v="0"/>
    <x v="16"/>
    <x v="1"/>
    <x v="3"/>
    <x v="0"/>
    <d v="2017-05-28T00:00:00"/>
    <m/>
    <s v="Chennai"/>
    <s v="Tamil Nadu"/>
    <n v="0"/>
    <s v="Chennai"/>
    <n v="10165"/>
  </r>
  <r>
    <x v="2637"/>
    <x v="32"/>
    <x v="0"/>
    <s v="Sales"/>
    <x v="13"/>
    <x v="0"/>
    <x v="5"/>
    <x v="1"/>
    <n v="7126"/>
    <n v="29"/>
    <x v="0"/>
    <x v="3"/>
    <x v="1"/>
    <x v="0"/>
    <x v="4"/>
    <x v="6"/>
    <x v="3"/>
    <x v="3"/>
    <x v="28"/>
    <x v="0"/>
    <x v="0"/>
    <x v="0"/>
    <x v="6"/>
    <x v="1"/>
    <x v="3"/>
    <x v="0"/>
    <d v="2019-07-03T00:00:00"/>
    <m/>
    <s v="Delhi"/>
    <s v="Delhi"/>
    <n v="0"/>
    <s v="Delhi"/>
    <n v="7126"/>
  </r>
  <r>
    <x v="2638"/>
    <x v="13"/>
    <x v="0"/>
    <s v="IT"/>
    <x v="7"/>
    <x v="0"/>
    <x v="1"/>
    <x v="2"/>
    <n v="5760"/>
    <n v="42"/>
    <x v="1"/>
    <x v="0"/>
    <x v="0"/>
    <x v="0"/>
    <x v="0"/>
    <x v="4"/>
    <x v="2"/>
    <x v="2"/>
    <x v="0"/>
    <x v="2"/>
    <x v="0"/>
    <x v="0"/>
    <x v="23"/>
    <x v="0"/>
    <x v="3"/>
    <x v="0"/>
    <d v="2025-06-15T00:00:00"/>
    <m/>
    <s v="Kolkata"/>
    <s v="West Bengal"/>
    <n v="0"/>
    <s v="Kolkata"/>
    <n v="5760"/>
  </r>
  <r>
    <x v="2639"/>
    <x v="9"/>
    <x v="0"/>
    <s v="Sales"/>
    <x v="4"/>
    <x v="3"/>
    <x v="3"/>
    <x v="3"/>
    <n v="11258"/>
    <n v="119"/>
    <x v="0"/>
    <x v="3"/>
    <x v="2"/>
    <x v="2"/>
    <x v="6"/>
    <x v="2"/>
    <x v="4"/>
    <x v="2"/>
    <x v="11"/>
    <x v="1"/>
    <x v="0"/>
    <x v="2"/>
    <x v="27"/>
    <x v="1"/>
    <x v="2"/>
    <x v="0"/>
    <d v="2020-06-12T00:00:00"/>
    <m/>
    <s v="Delhi"/>
    <s v="Delhi"/>
    <n v="0"/>
    <s v="Delhi"/>
    <n v="11258"/>
  </r>
  <r>
    <x v="2640"/>
    <x v="15"/>
    <x v="0"/>
    <s v="Finance"/>
    <x v="3"/>
    <x v="0"/>
    <x v="3"/>
    <x v="1"/>
    <n v="9288"/>
    <n v="117"/>
    <x v="1"/>
    <x v="0"/>
    <x v="1"/>
    <x v="3"/>
    <x v="7"/>
    <x v="3"/>
    <x v="2"/>
    <x v="4"/>
    <x v="11"/>
    <x v="1"/>
    <x v="0"/>
    <x v="0"/>
    <x v="20"/>
    <x v="0"/>
    <x v="1"/>
    <x v="0"/>
    <d v="2025-03-18T00:00:00"/>
    <m/>
    <s v="Bengaluru"/>
    <s v="Karnataka"/>
    <n v="0"/>
    <s v="Bengaluru"/>
    <n v="9288"/>
  </r>
  <r>
    <x v="2641"/>
    <x v="29"/>
    <x v="1"/>
    <s v="IT"/>
    <x v="7"/>
    <x v="2"/>
    <x v="4"/>
    <x v="1"/>
    <n v="7975"/>
    <n v="47"/>
    <x v="0"/>
    <x v="2"/>
    <x v="2"/>
    <x v="3"/>
    <x v="2"/>
    <x v="2"/>
    <x v="2"/>
    <x v="0"/>
    <x v="26"/>
    <x v="4"/>
    <x v="0"/>
    <x v="0"/>
    <x v="6"/>
    <x v="0"/>
    <x v="3"/>
    <x v="0"/>
    <d v="2023-09-13T00:00:00"/>
    <m/>
    <s v="Kochi"/>
    <s v="Kerala"/>
    <n v="0"/>
    <s v="Kochi"/>
    <n v="7975"/>
  </r>
  <r>
    <x v="2642"/>
    <x v="13"/>
    <x v="0"/>
    <s v="Human Resources"/>
    <x v="13"/>
    <x v="1"/>
    <x v="0"/>
    <x v="2"/>
    <n v="3920"/>
    <n v="53"/>
    <x v="0"/>
    <x v="3"/>
    <x v="1"/>
    <x v="1"/>
    <x v="11"/>
    <x v="1"/>
    <x v="5"/>
    <x v="9"/>
    <x v="28"/>
    <x v="0"/>
    <x v="0"/>
    <x v="0"/>
    <x v="4"/>
    <x v="2"/>
    <x v="2"/>
    <x v="0"/>
    <d v="2016-04-14T00:00:00"/>
    <m/>
    <s v="Chennai"/>
    <s v="Tamil Nadu"/>
    <n v="0"/>
    <s v="Chennai"/>
    <n v="3920"/>
  </r>
  <r>
    <x v="2643"/>
    <x v="30"/>
    <x v="0"/>
    <s v="Operations"/>
    <x v="2"/>
    <x v="0"/>
    <x v="3"/>
    <x v="4"/>
    <n v="15095"/>
    <n v="36"/>
    <x v="0"/>
    <x v="2"/>
    <x v="3"/>
    <x v="2"/>
    <x v="14"/>
    <x v="6"/>
    <x v="1"/>
    <x v="6"/>
    <x v="26"/>
    <x v="6"/>
    <x v="0"/>
    <x v="0"/>
    <x v="9"/>
    <x v="0"/>
    <x v="2"/>
    <x v="0"/>
    <d v="2022-06-27T00:00:00"/>
    <m/>
    <s v="Ahmedabad"/>
    <s v="Gujarat"/>
    <n v="0"/>
    <s v="Ahmedabad"/>
    <n v="15095"/>
  </r>
  <r>
    <x v="2644"/>
    <x v="31"/>
    <x v="0"/>
    <s v="Research &amp; Development"/>
    <x v="9"/>
    <x v="0"/>
    <x v="3"/>
    <x v="0"/>
    <n v="8146"/>
    <n v="72"/>
    <x v="1"/>
    <x v="1"/>
    <x v="2"/>
    <x v="0"/>
    <x v="11"/>
    <x v="6"/>
    <x v="6"/>
    <x v="4"/>
    <x v="0"/>
    <x v="5"/>
    <x v="0"/>
    <x v="1"/>
    <x v="26"/>
    <x v="0"/>
    <x v="2"/>
    <x v="0"/>
    <d v="2024-08-30T00:00:00"/>
    <m/>
    <s v="Kolkata"/>
    <s v="West Bengal"/>
    <n v="0"/>
    <s v="Kolkata"/>
    <n v="8146"/>
  </r>
  <r>
    <x v="2645"/>
    <x v="28"/>
    <x v="0"/>
    <s v="Operations"/>
    <x v="2"/>
    <x v="1"/>
    <x v="5"/>
    <x v="1"/>
    <n v="7437"/>
    <n v="103"/>
    <x v="0"/>
    <x v="0"/>
    <x v="2"/>
    <x v="3"/>
    <x v="9"/>
    <x v="3"/>
    <x v="2"/>
    <x v="3"/>
    <x v="18"/>
    <x v="4"/>
    <x v="0"/>
    <x v="0"/>
    <x v="20"/>
    <x v="0"/>
    <x v="0"/>
    <x v="0"/>
    <d v="2020-09-08T00:00:00"/>
    <m/>
    <s v="Bengaluru"/>
    <s v="Karnataka"/>
    <n v="0"/>
    <s v="Bengaluru"/>
    <n v="7437"/>
  </r>
  <r>
    <x v="2646"/>
    <x v="12"/>
    <x v="1"/>
    <s v="IT"/>
    <x v="7"/>
    <x v="0"/>
    <x v="1"/>
    <x v="2"/>
    <n v="5065"/>
    <n v="75"/>
    <x v="0"/>
    <x v="3"/>
    <x v="2"/>
    <x v="0"/>
    <x v="7"/>
    <x v="2"/>
    <x v="2"/>
    <x v="3"/>
    <x v="1"/>
    <x v="2"/>
    <x v="0"/>
    <x v="0"/>
    <x v="24"/>
    <x v="0"/>
    <x v="1"/>
    <x v="0"/>
    <d v="2018-05-08T00:00:00"/>
    <m/>
    <s v="Hyderabad"/>
    <s v="Telangana"/>
    <n v="0"/>
    <s v="Hyderabad"/>
    <n v="5065"/>
  </r>
  <r>
    <x v="2647"/>
    <x v="38"/>
    <x v="0"/>
    <s v="IT"/>
    <x v="6"/>
    <x v="1"/>
    <x v="0"/>
    <x v="2"/>
    <n v="5305"/>
    <n v="100"/>
    <x v="0"/>
    <x v="0"/>
    <x v="3"/>
    <x v="1"/>
    <x v="10"/>
    <x v="2"/>
    <x v="3"/>
    <x v="7"/>
    <x v="28"/>
    <x v="0"/>
    <x v="0"/>
    <x v="0"/>
    <x v="11"/>
    <x v="1"/>
    <x v="3"/>
    <x v="0"/>
    <d v="2023-11-11T00:00:00"/>
    <m/>
    <s v="Ahmedabad"/>
    <s v="Gujarat"/>
    <n v="0"/>
    <s v="Ahmedabad"/>
    <n v="5305"/>
  </r>
  <r>
    <x v="2648"/>
    <x v="3"/>
    <x v="0"/>
    <s v="Finance"/>
    <x v="3"/>
    <x v="1"/>
    <x v="4"/>
    <x v="1"/>
    <n v="6089"/>
    <n v="117"/>
    <x v="1"/>
    <x v="2"/>
    <x v="0"/>
    <x v="3"/>
    <x v="4"/>
    <x v="2"/>
    <x v="3"/>
    <x v="3"/>
    <x v="29"/>
    <x v="3"/>
    <x v="0"/>
    <x v="0"/>
    <x v="6"/>
    <x v="0"/>
    <x v="2"/>
    <x v="1"/>
    <d v="2015-08-19T00:00:00"/>
    <d v="2018-09-16T00:00:00"/>
    <s v="Kochi"/>
    <s v="Kerala"/>
    <n v="0"/>
    <s v="Kochi"/>
    <n v="6089"/>
  </r>
  <r>
    <x v="2649"/>
    <x v="32"/>
    <x v="1"/>
    <s v="Operations"/>
    <x v="5"/>
    <x v="0"/>
    <x v="1"/>
    <x v="2"/>
    <n v="4698"/>
    <n v="119"/>
    <x v="1"/>
    <x v="3"/>
    <x v="2"/>
    <x v="3"/>
    <x v="4"/>
    <x v="6"/>
    <x v="3"/>
    <x v="3"/>
    <x v="17"/>
    <x v="1"/>
    <x v="0"/>
    <x v="2"/>
    <x v="2"/>
    <x v="1"/>
    <x v="3"/>
    <x v="1"/>
    <d v="2024-06-14T00:00:00"/>
    <d v="2025-05-07T00:00:00"/>
    <s v="Delhi"/>
    <s v="Delhi"/>
    <n v="0"/>
    <s v="Delhi"/>
    <n v="4698"/>
  </r>
  <r>
    <x v="2650"/>
    <x v="31"/>
    <x v="0"/>
    <s v="Operations"/>
    <x v="11"/>
    <x v="1"/>
    <x v="3"/>
    <x v="1"/>
    <n v="6112"/>
    <n v="56"/>
    <x v="0"/>
    <x v="3"/>
    <x v="1"/>
    <x v="0"/>
    <x v="11"/>
    <x v="0"/>
    <x v="5"/>
    <x v="0"/>
    <x v="0"/>
    <x v="2"/>
    <x v="0"/>
    <x v="0"/>
    <x v="18"/>
    <x v="0"/>
    <x v="3"/>
    <x v="0"/>
    <d v="2015-11-22T00:00:00"/>
    <m/>
    <s v="Coimbatore"/>
    <s v="Tamil Nadu"/>
    <n v="0"/>
    <s v="Coimbatore"/>
    <n v="6112"/>
  </r>
  <r>
    <x v="2651"/>
    <x v="38"/>
    <x v="1"/>
    <s v="Research &amp; Development"/>
    <x v="10"/>
    <x v="1"/>
    <x v="1"/>
    <x v="2"/>
    <n v="5490"/>
    <n v="48"/>
    <x v="1"/>
    <x v="1"/>
    <x v="3"/>
    <x v="3"/>
    <x v="8"/>
    <x v="3"/>
    <x v="5"/>
    <x v="0"/>
    <x v="28"/>
    <x v="6"/>
    <x v="0"/>
    <x v="0"/>
    <x v="16"/>
    <x v="2"/>
    <x v="0"/>
    <x v="0"/>
    <d v="2015-07-28T00:00:00"/>
    <m/>
    <s v="Ahmedabad"/>
    <s v="Gujarat"/>
    <n v="0"/>
    <s v="Ahmedabad"/>
    <n v="5490"/>
  </r>
  <r>
    <x v="2652"/>
    <x v="3"/>
    <x v="1"/>
    <s v="IT"/>
    <x v="6"/>
    <x v="1"/>
    <x v="3"/>
    <x v="1"/>
    <n v="8455"/>
    <n v="71"/>
    <x v="1"/>
    <x v="2"/>
    <x v="0"/>
    <x v="0"/>
    <x v="4"/>
    <x v="2"/>
    <x v="3"/>
    <x v="3"/>
    <x v="2"/>
    <x v="0"/>
    <x v="0"/>
    <x v="0"/>
    <x v="9"/>
    <x v="0"/>
    <x v="2"/>
    <x v="0"/>
    <d v="2020-09-07T00:00:00"/>
    <m/>
    <s v="Kochi"/>
    <s v="Kerala"/>
    <n v="0"/>
    <s v="Kochi"/>
    <n v="8455"/>
  </r>
  <r>
    <x v="2653"/>
    <x v="29"/>
    <x v="0"/>
    <s v="IT"/>
    <x v="6"/>
    <x v="1"/>
    <x v="0"/>
    <x v="1"/>
    <n v="6785"/>
    <n v="29"/>
    <x v="0"/>
    <x v="1"/>
    <x v="2"/>
    <x v="0"/>
    <x v="5"/>
    <x v="0"/>
    <x v="4"/>
    <x v="1"/>
    <x v="12"/>
    <x v="4"/>
    <x v="0"/>
    <x v="0"/>
    <x v="12"/>
    <x v="0"/>
    <x v="3"/>
    <x v="0"/>
    <d v="2015-10-08T00:00:00"/>
    <m/>
    <s v="Delhi"/>
    <s v="Delhi"/>
    <n v="0"/>
    <s v="Delhi"/>
    <n v="6785"/>
  </r>
  <r>
    <x v="2654"/>
    <x v="22"/>
    <x v="0"/>
    <s v="Research &amp; Development"/>
    <x v="9"/>
    <x v="1"/>
    <x v="2"/>
    <x v="1"/>
    <n v="8891"/>
    <n v="67"/>
    <x v="1"/>
    <x v="2"/>
    <x v="1"/>
    <x v="0"/>
    <x v="7"/>
    <x v="5"/>
    <x v="2"/>
    <x v="4"/>
    <x v="6"/>
    <x v="4"/>
    <x v="0"/>
    <x v="0"/>
    <x v="24"/>
    <x v="1"/>
    <x v="2"/>
    <x v="0"/>
    <d v="2022-12-03T00:00:00"/>
    <m/>
    <s v="Pune"/>
    <s v="Maharashtra"/>
    <n v="0"/>
    <s v="Pune"/>
    <n v="8891"/>
  </r>
  <r>
    <x v="2655"/>
    <x v="18"/>
    <x v="0"/>
    <s v="Operations"/>
    <x v="11"/>
    <x v="0"/>
    <x v="4"/>
    <x v="0"/>
    <n v="9533"/>
    <n v="93"/>
    <x v="0"/>
    <x v="1"/>
    <x v="0"/>
    <x v="0"/>
    <x v="2"/>
    <x v="2"/>
    <x v="2"/>
    <x v="0"/>
    <x v="30"/>
    <x v="2"/>
    <x v="0"/>
    <x v="0"/>
    <x v="20"/>
    <x v="0"/>
    <x v="2"/>
    <x v="0"/>
    <d v="2020-03-26T00:00:00"/>
    <m/>
    <s v="Ahmedabad"/>
    <s v="Gujarat"/>
    <n v="0"/>
    <s v="Ahmedabad"/>
    <n v="9533"/>
  </r>
  <r>
    <x v="2656"/>
    <x v="37"/>
    <x v="0"/>
    <s v="Research &amp; Development"/>
    <x v="10"/>
    <x v="1"/>
    <x v="0"/>
    <x v="1"/>
    <n v="6522"/>
    <n v="43"/>
    <x v="0"/>
    <x v="1"/>
    <x v="2"/>
    <x v="3"/>
    <x v="2"/>
    <x v="2"/>
    <x v="2"/>
    <x v="0"/>
    <x v="17"/>
    <x v="1"/>
    <x v="1"/>
    <x v="0"/>
    <x v="6"/>
    <x v="0"/>
    <x v="2"/>
    <x v="0"/>
    <d v="2023-02-18T00:00:00"/>
    <m/>
    <s v="Delhi"/>
    <s v="Delhi"/>
    <n v="0"/>
    <s v="Delhi"/>
    <n v="6522"/>
  </r>
  <r>
    <x v="2657"/>
    <x v="24"/>
    <x v="0"/>
    <s v="Human Resources"/>
    <x v="13"/>
    <x v="0"/>
    <x v="3"/>
    <x v="3"/>
    <n v="9371"/>
    <n v="101"/>
    <x v="0"/>
    <x v="1"/>
    <x v="2"/>
    <x v="1"/>
    <x v="7"/>
    <x v="5"/>
    <x v="5"/>
    <x v="4"/>
    <x v="2"/>
    <x v="4"/>
    <x v="1"/>
    <x v="2"/>
    <x v="5"/>
    <x v="0"/>
    <x v="1"/>
    <x v="0"/>
    <d v="2023-08-07T00:00:00"/>
    <m/>
    <s v="Ahmedabad"/>
    <s v="Gujarat"/>
    <n v="0"/>
    <s v="Ahmedabad"/>
    <n v="9371"/>
  </r>
  <r>
    <x v="2658"/>
    <x v="15"/>
    <x v="0"/>
    <s v="Sales"/>
    <x v="8"/>
    <x v="1"/>
    <x v="5"/>
    <x v="3"/>
    <n v="10136"/>
    <n v="106"/>
    <x v="0"/>
    <x v="1"/>
    <x v="2"/>
    <x v="2"/>
    <x v="6"/>
    <x v="2"/>
    <x v="2"/>
    <x v="0"/>
    <x v="29"/>
    <x v="5"/>
    <x v="0"/>
    <x v="1"/>
    <x v="29"/>
    <x v="2"/>
    <x v="0"/>
    <x v="0"/>
    <d v="2023-09-07T00:00:00"/>
    <m/>
    <s v="Ahmedabad"/>
    <s v="Gujarat"/>
    <n v="0"/>
    <s v="Ahmedabad"/>
    <n v="10136"/>
  </r>
  <r>
    <x v="2659"/>
    <x v="6"/>
    <x v="0"/>
    <s v="Research &amp; Development"/>
    <x v="1"/>
    <x v="3"/>
    <x v="1"/>
    <x v="3"/>
    <n v="11169"/>
    <n v="58"/>
    <x v="0"/>
    <x v="0"/>
    <x v="3"/>
    <x v="1"/>
    <x v="6"/>
    <x v="3"/>
    <x v="2"/>
    <x v="0"/>
    <x v="4"/>
    <x v="1"/>
    <x v="0"/>
    <x v="0"/>
    <x v="25"/>
    <x v="0"/>
    <x v="2"/>
    <x v="0"/>
    <d v="2016-03-17T00:00:00"/>
    <m/>
    <s v="Pune"/>
    <s v="Maharashtra"/>
    <n v="0"/>
    <s v="Pune"/>
    <n v="11169"/>
  </r>
  <r>
    <x v="2660"/>
    <x v="8"/>
    <x v="0"/>
    <s v="Operations"/>
    <x v="11"/>
    <x v="0"/>
    <x v="5"/>
    <x v="2"/>
    <n v="6813"/>
    <n v="54"/>
    <x v="0"/>
    <x v="0"/>
    <x v="1"/>
    <x v="1"/>
    <x v="0"/>
    <x v="2"/>
    <x v="2"/>
    <x v="4"/>
    <x v="6"/>
    <x v="3"/>
    <x v="0"/>
    <x v="2"/>
    <x v="9"/>
    <x v="1"/>
    <x v="3"/>
    <x v="0"/>
    <d v="2024-05-03T00:00:00"/>
    <m/>
    <s v="Kochi"/>
    <s v="Kerala"/>
    <n v="0"/>
    <s v="Kochi"/>
    <n v="6813"/>
  </r>
  <r>
    <x v="2661"/>
    <x v="2"/>
    <x v="0"/>
    <s v="Research &amp; Development"/>
    <x v="9"/>
    <x v="1"/>
    <x v="4"/>
    <x v="1"/>
    <n v="7724"/>
    <n v="113"/>
    <x v="0"/>
    <x v="0"/>
    <x v="3"/>
    <x v="1"/>
    <x v="1"/>
    <x v="3"/>
    <x v="5"/>
    <x v="2"/>
    <x v="12"/>
    <x v="1"/>
    <x v="0"/>
    <x v="0"/>
    <x v="22"/>
    <x v="2"/>
    <x v="3"/>
    <x v="0"/>
    <d v="2024-07-01T00:00:00"/>
    <m/>
    <s v="Coimbatore"/>
    <s v="Tamil Nadu"/>
    <n v="0"/>
    <s v="Coimbatore"/>
    <n v="7724"/>
  </r>
  <r>
    <x v="2662"/>
    <x v="16"/>
    <x v="1"/>
    <s v="Research &amp; Development"/>
    <x v="10"/>
    <x v="1"/>
    <x v="0"/>
    <x v="0"/>
    <n v="9219"/>
    <n v="102"/>
    <x v="0"/>
    <x v="2"/>
    <x v="2"/>
    <x v="0"/>
    <x v="7"/>
    <x v="2"/>
    <x v="5"/>
    <x v="0"/>
    <x v="10"/>
    <x v="3"/>
    <x v="0"/>
    <x v="0"/>
    <x v="6"/>
    <x v="0"/>
    <x v="0"/>
    <x v="0"/>
    <d v="2020-08-02T00:00:00"/>
    <m/>
    <s v="Hyderabad"/>
    <s v="Telangana"/>
    <n v="0"/>
    <s v="Hyderabad"/>
    <n v="9219"/>
  </r>
  <r>
    <x v="2663"/>
    <x v="20"/>
    <x v="1"/>
    <s v="Research &amp; Development"/>
    <x v="1"/>
    <x v="1"/>
    <x v="2"/>
    <x v="2"/>
    <n v="5338"/>
    <n v="98"/>
    <x v="1"/>
    <x v="1"/>
    <x v="2"/>
    <x v="2"/>
    <x v="0"/>
    <x v="7"/>
    <x v="2"/>
    <x v="6"/>
    <x v="9"/>
    <x v="6"/>
    <x v="0"/>
    <x v="1"/>
    <x v="20"/>
    <x v="0"/>
    <x v="1"/>
    <x v="0"/>
    <d v="2016-07-05T00:00:00"/>
    <m/>
    <s v="Delhi"/>
    <s v="Delhi"/>
    <n v="0"/>
    <s v="Delhi"/>
    <n v="5338"/>
  </r>
  <r>
    <x v="2664"/>
    <x v="39"/>
    <x v="0"/>
    <s v="Research &amp; Development"/>
    <x v="9"/>
    <x v="0"/>
    <x v="2"/>
    <x v="2"/>
    <n v="5194"/>
    <n v="57"/>
    <x v="0"/>
    <x v="0"/>
    <x v="1"/>
    <x v="2"/>
    <x v="5"/>
    <x v="2"/>
    <x v="7"/>
    <x v="0"/>
    <x v="26"/>
    <x v="6"/>
    <x v="0"/>
    <x v="0"/>
    <x v="22"/>
    <x v="2"/>
    <x v="0"/>
    <x v="0"/>
    <d v="2023-01-20T00:00:00"/>
    <m/>
    <s v="Kolkata"/>
    <s v="West Bengal"/>
    <n v="0"/>
    <s v="Kolkata"/>
    <n v="5194"/>
  </r>
  <r>
    <x v="2665"/>
    <x v="37"/>
    <x v="1"/>
    <s v="IT"/>
    <x v="6"/>
    <x v="0"/>
    <x v="2"/>
    <x v="2"/>
    <n v="5778"/>
    <n v="63"/>
    <x v="1"/>
    <x v="0"/>
    <x v="0"/>
    <x v="3"/>
    <x v="1"/>
    <x v="1"/>
    <x v="1"/>
    <x v="0"/>
    <x v="11"/>
    <x v="1"/>
    <x v="0"/>
    <x v="0"/>
    <x v="28"/>
    <x v="2"/>
    <x v="0"/>
    <x v="0"/>
    <d v="2022-08-26T00:00:00"/>
    <m/>
    <s v="Delhi"/>
    <s v="Delhi"/>
    <n v="0"/>
    <s v="Delhi"/>
    <n v="5778"/>
  </r>
  <r>
    <x v="2666"/>
    <x v="37"/>
    <x v="0"/>
    <s v="Operations"/>
    <x v="11"/>
    <x v="0"/>
    <x v="4"/>
    <x v="0"/>
    <n v="8035"/>
    <n v="90"/>
    <x v="0"/>
    <x v="1"/>
    <x v="2"/>
    <x v="1"/>
    <x v="6"/>
    <x v="3"/>
    <x v="1"/>
    <x v="0"/>
    <x v="22"/>
    <x v="6"/>
    <x v="0"/>
    <x v="0"/>
    <x v="1"/>
    <x v="2"/>
    <x v="0"/>
    <x v="0"/>
    <d v="2016-06-21T00:00:00"/>
    <m/>
    <s v="Coimbatore"/>
    <s v="Tamil Nadu"/>
    <n v="0"/>
    <s v="Coimbatore"/>
    <n v="8035"/>
  </r>
  <r>
    <x v="2667"/>
    <x v="2"/>
    <x v="1"/>
    <s v="Sales"/>
    <x v="4"/>
    <x v="0"/>
    <x v="4"/>
    <x v="0"/>
    <n v="8881"/>
    <n v="93"/>
    <x v="0"/>
    <x v="0"/>
    <x v="0"/>
    <x v="1"/>
    <x v="7"/>
    <x v="5"/>
    <x v="3"/>
    <x v="4"/>
    <x v="10"/>
    <x v="4"/>
    <x v="0"/>
    <x v="0"/>
    <x v="2"/>
    <x v="0"/>
    <x v="0"/>
    <x v="0"/>
    <d v="2023-11-02T00:00:00"/>
    <m/>
    <s v="Bengaluru"/>
    <s v="Karnataka"/>
    <n v="0"/>
    <s v="Bengaluru"/>
    <n v="8881"/>
  </r>
  <r>
    <x v="2668"/>
    <x v="5"/>
    <x v="1"/>
    <s v="Human Resources"/>
    <x v="12"/>
    <x v="1"/>
    <x v="3"/>
    <x v="1"/>
    <n v="8058"/>
    <n v="48"/>
    <x v="1"/>
    <x v="0"/>
    <x v="0"/>
    <x v="3"/>
    <x v="2"/>
    <x v="2"/>
    <x v="2"/>
    <x v="0"/>
    <x v="28"/>
    <x v="0"/>
    <x v="1"/>
    <x v="0"/>
    <x v="1"/>
    <x v="0"/>
    <x v="1"/>
    <x v="0"/>
    <d v="2022-07-03T00:00:00"/>
    <m/>
    <s v="Pune"/>
    <s v="Maharashtra"/>
    <n v="0"/>
    <s v="Pune"/>
    <n v="8058"/>
  </r>
  <r>
    <x v="2669"/>
    <x v="24"/>
    <x v="1"/>
    <s v="Research &amp; Development"/>
    <x v="1"/>
    <x v="0"/>
    <x v="2"/>
    <x v="3"/>
    <n v="12730"/>
    <n v="25"/>
    <x v="1"/>
    <x v="3"/>
    <x v="0"/>
    <x v="3"/>
    <x v="13"/>
    <x v="3"/>
    <x v="5"/>
    <x v="0"/>
    <x v="29"/>
    <x v="2"/>
    <x v="0"/>
    <x v="0"/>
    <x v="24"/>
    <x v="0"/>
    <x v="0"/>
    <x v="0"/>
    <d v="2015-07-02T00:00:00"/>
    <m/>
    <s v="Chennai"/>
    <s v="Tamil Nadu"/>
    <n v="0"/>
    <s v="Chennai"/>
    <n v="12730"/>
  </r>
  <r>
    <x v="2670"/>
    <x v="18"/>
    <x v="0"/>
    <s v="Finance"/>
    <x v="3"/>
    <x v="1"/>
    <x v="2"/>
    <x v="0"/>
    <n v="10673"/>
    <n v="30"/>
    <x v="0"/>
    <x v="2"/>
    <x v="2"/>
    <x v="2"/>
    <x v="9"/>
    <x v="6"/>
    <x v="1"/>
    <x v="0"/>
    <x v="13"/>
    <x v="2"/>
    <x v="0"/>
    <x v="0"/>
    <x v="12"/>
    <x v="0"/>
    <x v="1"/>
    <x v="0"/>
    <d v="2021-09-17T00:00:00"/>
    <m/>
    <s v="Pune"/>
    <s v="Maharashtra"/>
    <n v="0"/>
    <s v="Pune"/>
    <n v="10673"/>
  </r>
  <r>
    <x v="2671"/>
    <x v="23"/>
    <x v="0"/>
    <s v="Research &amp; Development"/>
    <x v="9"/>
    <x v="0"/>
    <x v="2"/>
    <x v="2"/>
    <n v="3829"/>
    <n v="57"/>
    <x v="1"/>
    <x v="0"/>
    <x v="0"/>
    <x v="3"/>
    <x v="6"/>
    <x v="2"/>
    <x v="2"/>
    <x v="6"/>
    <x v="20"/>
    <x v="0"/>
    <x v="0"/>
    <x v="0"/>
    <x v="29"/>
    <x v="1"/>
    <x v="1"/>
    <x v="0"/>
    <d v="2024-05-03T00:00:00"/>
    <m/>
    <s v="Pune"/>
    <s v="Maharashtra"/>
    <n v="0"/>
    <s v="Pune"/>
    <n v="3829"/>
  </r>
  <r>
    <x v="2672"/>
    <x v="33"/>
    <x v="1"/>
    <s v="Research &amp; Development"/>
    <x v="9"/>
    <x v="1"/>
    <x v="0"/>
    <x v="1"/>
    <n v="7843"/>
    <n v="69"/>
    <x v="1"/>
    <x v="3"/>
    <x v="3"/>
    <x v="3"/>
    <x v="2"/>
    <x v="2"/>
    <x v="2"/>
    <x v="0"/>
    <x v="33"/>
    <x v="4"/>
    <x v="0"/>
    <x v="1"/>
    <x v="29"/>
    <x v="2"/>
    <x v="2"/>
    <x v="1"/>
    <d v="2025-07-04T00:00:00"/>
    <d v="2025-12-30T00:00:00"/>
    <s v="Bengaluru"/>
    <s v="Karnataka"/>
    <n v="0"/>
    <s v="Bengaluru"/>
    <n v="7843"/>
  </r>
  <r>
    <x v="2673"/>
    <x v="10"/>
    <x v="0"/>
    <s v="Research &amp; Development"/>
    <x v="9"/>
    <x v="0"/>
    <x v="3"/>
    <x v="2"/>
    <n v="6934"/>
    <n v="41"/>
    <x v="0"/>
    <x v="0"/>
    <x v="2"/>
    <x v="2"/>
    <x v="3"/>
    <x v="2"/>
    <x v="2"/>
    <x v="7"/>
    <x v="31"/>
    <x v="5"/>
    <x v="0"/>
    <x v="0"/>
    <x v="27"/>
    <x v="1"/>
    <x v="2"/>
    <x v="0"/>
    <d v="2024-04-04T00:00:00"/>
    <m/>
    <s v="Mumbai"/>
    <s v="Maharashtra"/>
    <n v="0"/>
    <s v="Mumbai"/>
    <n v="6934"/>
  </r>
  <r>
    <x v="2674"/>
    <x v="16"/>
    <x v="0"/>
    <s v="Human Resources"/>
    <x v="13"/>
    <x v="2"/>
    <x v="0"/>
    <x v="3"/>
    <n v="12977"/>
    <n v="27"/>
    <x v="0"/>
    <x v="3"/>
    <x v="2"/>
    <x v="0"/>
    <x v="2"/>
    <x v="2"/>
    <x v="2"/>
    <x v="0"/>
    <x v="15"/>
    <x v="1"/>
    <x v="0"/>
    <x v="2"/>
    <x v="7"/>
    <x v="2"/>
    <x v="3"/>
    <x v="0"/>
    <d v="2024-06-16T00:00:00"/>
    <m/>
    <s v="Delhi"/>
    <s v="Delhi"/>
    <n v="0"/>
    <s v="Delhi"/>
    <n v="12977"/>
  </r>
  <r>
    <x v="2675"/>
    <x v="15"/>
    <x v="1"/>
    <s v="Research &amp; Development"/>
    <x v="9"/>
    <x v="1"/>
    <x v="0"/>
    <x v="0"/>
    <n v="7352"/>
    <n v="54"/>
    <x v="0"/>
    <x v="0"/>
    <x v="0"/>
    <x v="3"/>
    <x v="12"/>
    <x v="5"/>
    <x v="3"/>
    <x v="5"/>
    <x v="2"/>
    <x v="4"/>
    <x v="0"/>
    <x v="0"/>
    <x v="25"/>
    <x v="1"/>
    <x v="2"/>
    <x v="0"/>
    <d v="2016-08-09T00:00:00"/>
    <m/>
    <s v="Delhi"/>
    <s v="Delhi"/>
    <n v="0"/>
    <s v="Delhi"/>
    <n v="7352"/>
  </r>
  <r>
    <x v="2676"/>
    <x v="16"/>
    <x v="1"/>
    <s v="Research &amp; Development"/>
    <x v="1"/>
    <x v="1"/>
    <x v="3"/>
    <x v="0"/>
    <n v="10204"/>
    <n v="107"/>
    <x v="0"/>
    <x v="1"/>
    <x v="2"/>
    <x v="2"/>
    <x v="12"/>
    <x v="3"/>
    <x v="6"/>
    <x v="3"/>
    <x v="31"/>
    <x v="2"/>
    <x v="0"/>
    <x v="2"/>
    <x v="7"/>
    <x v="1"/>
    <x v="0"/>
    <x v="0"/>
    <d v="2015-04-10T00:00:00"/>
    <m/>
    <s v="Pune"/>
    <s v="Maharashtra"/>
    <n v="0"/>
    <s v="Pune"/>
    <n v="10204"/>
  </r>
  <r>
    <x v="2677"/>
    <x v="3"/>
    <x v="1"/>
    <s v="IT"/>
    <x v="0"/>
    <x v="3"/>
    <x v="5"/>
    <x v="0"/>
    <n v="8752"/>
    <n v="44"/>
    <x v="0"/>
    <x v="2"/>
    <x v="0"/>
    <x v="3"/>
    <x v="10"/>
    <x v="5"/>
    <x v="3"/>
    <x v="2"/>
    <x v="0"/>
    <x v="1"/>
    <x v="0"/>
    <x v="2"/>
    <x v="19"/>
    <x v="1"/>
    <x v="0"/>
    <x v="0"/>
    <d v="2017-04-19T00:00:00"/>
    <m/>
    <s v="Delhi"/>
    <s v="Delhi"/>
    <n v="0"/>
    <s v="Delhi"/>
    <n v="8752"/>
  </r>
  <r>
    <x v="2678"/>
    <x v="23"/>
    <x v="1"/>
    <s v="IT"/>
    <x v="0"/>
    <x v="1"/>
    <x v="4"/>
    <x v="1"/>
    <n v="4833"/>
    <n v="87"/>
    <x v="0"/>
    <x v="2"/>
    <x v="1"/>
    <x v="1"/>
    <x v="8"/>
    <x v="6"/>
    <x v="4"/>
    <x v="6"/>
    <x v="14"/>
    <x v="6"/>
    <x v="0"/>
    <x v="0"/>
    <x v="14"/>
    <x v="0"/>
    <x v="1"/>
    <x v="0"/>
    <d v="2024-09-11T00:00:00"/>
    <m/>
    <s v="Delhi"/>
    <s v="Delhi"/>
    <n v="0"/>
    <s v="Delhi"/>
    <n v="4833"/>
  </r>
  <r>
    <x v="2679"/>
    <x v="11"/>
    <x v="1"/>
    <s v="Research &amp; Development"/>
    <x v="1"/>
    <x v="1"/>
    <x v="3"/>
    <x v="3"/>
    <n v="9182"/>
    <n v="92"/>
    <x v="0"/>
    <x v="3"/>
    <x v="0"/>
    <x v="1"/>
    <x v="2"/>
    <x v="2"/>
    <x v="2"/>
    <x v="0"/>
    <x v="7"/>
    <x v="2"/>
    <x v="1"/>
    <x v="2"/>
    <x v="7"/>
    <x v="1"/>
    <x v="3"/>
    <x v="0"/>
    <d v="2024-06-18T00:00:00"/>
    <m/>
    <s v="Bengaluru"/>
    <s v="Karnataka"/>
    <n v="0"/>
    <s v="Bengaluru"/>
    <n v="9182"/>
  </r>
  <r>
    <x v="2680"/>
    <x v="34"/>
    <x v="0"/>
    <s v="IT"/>
    <x v="7"/>
    <x v="1"/>
    <x v="0"/>
    <x v="3"/>
    <n v="10039"/>
    <n v="84"/>
    <x v="0"/>
    <x v="3"/>
    <x v="2"/>
    <x v="2"/>
    <x v="8"/>
    <x v="2"/>
    <x v="4"/>
    <x v="4"/>
    <x v="2"/>
    <x v="4"/>
    <x v="1"/>
    <x v="0"/>
    <x v="12"/>
    <x v="1"/>
    <x v="3"/>
    <x v="0"/>
    <d v="2015-11-28T00:00:00"/>
    <m/>
    <s v="Mumbai"/>
    <s v="Maharashtra"/>
    <n v="0"/>
    <s v="Mumbai"/>
    <n v="10039"/>
  </r>
  <r>
    <x v="2681"/>
    <x v="8"/>
    <x v="1"/>
    <s v="Operations"/>
    <x v="5"/>
    <x v="1"/>
    <x v="3"/>
    <x v="0"/>
    <n v="9078"/>
    <n v="103"/>
    <x v="0"/>
    <x v="1"/>
    <x v="0"/>
    <x v="3"/>
    <x v="10"/>
    <x v="5"/>
    <x v="6"/>
    <x v="1"/>
    <x v="6"/>
    <x v="1"/>
    <x v="0"/>
    <x v="0"/>
    <x v="0"/>
    <x v="0"/>
    <x v="0"/>
    <x v="0"/>
    <d v="2025-08-15T00:00:00"/>
    <m/>
    <s v="Ahmedabad"/>
    <s v="Gujarat"/>
    <n v="0"/>
    <s v="Ahmedabad"/>
    <n v="9078"/>
  </r>
  <r>
    <x v="2682"/>
    <x v="25"/>
    <x v="1"/>
    <s v="Sales"/>
    <x v="8"/>
    <x v="0"/>
    <x v="4"/>
    <x v="1"/>
    <n v="9342"/>
    <n v="52"/>
    <x v="0"/>
    <x v="2"/>
    <x v="0"/>
    <x v="2"/>
    <x v="8"/>
    <x v="3"/>
    <x v="3"/>
    <x v="0"/>
    <x v="16"/>
    <x v="3"/>
    <x v="1"/>
    <x v="0"/>
    <x v="26"/>
    <x v="0"/>
    <x v="3"/>
    <x v="1"/>
    <d v="2017-05-13T00:00:00"/>
    <d v="2023-12-16T00:00:00"/>
    <s v="Kochi"/>
    <s v="Kerala"/>
    <n v="0"/>
    <s v="Kochi"/>
    <n v="9342"/>
  </r>
  <r>
    <x v="2683"/>
    <x v="37"/>
    <x v="1"/>
    <s v="Human Resources"/>
    <x v="12"/>
    <x v="3"/>
    <x v="3"/>
    <x v="2"/>
    <n v="5634"/>
    <n v="42"/>
    <x v="1"/>
    <x v="0"/>
    <x v="3"/>
    <x v="0"/>
    <x v="5"/>
    <x v="5"/>
    <x v="5"/>
    <x v="0"/>
    <x v="28"/>
    <x v="1"/>
    <x v="0"/>
    <x v="0"/>
    <x v="5"/>
    <x v="1"/>
    <x v="1"/>
    <x v="0"/>
    <d v="2020-04-29T00:00:00"/>
    <m/>
    <s v="Kochi"/>
    <s v="Kerala"/>
    <n v="0"/>
    <s v="Kochi"/>
    <n v="5634"/>
  </r>
  <r>
    <x v="2684"/>
    <x v="5"/>
    <x v="0"/>
    <s v="Research &amp; Development"/>
    <x v="1"/>
    <x v="0"/>
    <x v="3"/>
    <x v="2"/>
    <n v="6773"/>
    <n v="40"/>
    <x v="1"/>
    <x v="2"/>
    <x v="0"/>
    <x v="1"/>
    <x v="4"/>
    <x v="6"/>
    <x v="3"/>
    <x v="0"/>
    <x v="19"/>
    <x v="6"/>
    <x v="0"/>
    <x v="0"/>
    <x v="29"/>
    <x v="1"/>
    <x v="3"/>
    <x v="0"/>
    <d v="2021-09-16T00:00:00"/>
    <m/>
    <s v="Hyderabad"/>
    <s v="Telangana"/>
    <n v="0"/>
    <s v="Hyderabad"/>
    <n v="6773"/>
  </r>
  <r>
    <x v="2685"/>
    <x v="34"/>
    <x v="0"/>
    <s v="IT"/>
    <x v="0"/>
    <x v="0"/>
    <x v="3"/>
    <x v="2"/>
    <n v="5174"/>
    <n v="64"/>
    <x v="1"/>
    <x v="3"/>
    <x v="3"/>
    <x v="1"/>
    <x v="11"/>
    <x v="2"/>
    <x v="5"/>
    <x v="0"/>
    <x v="12"/>
    <x v="0"/>
    <x v="0"/>
    <x v="0"/>
    <x v="11"/>
    <x v="1"/>
    <x v="0"/>
    <x v="0"/>
    <d v="2016-05-19T00:00:00"/>
    <m/>
    <s v="Ahmedabad"/>
    <s v="Gujarat"/>
    <n v="0"/>
    <s v="Ahmedabad"/>
    <n v="5174"/>
  </r>
  <r>
    <x v="2686"/>
    <x v="19"/>
    <x v="1"/>
    <s v="Research &amp; Development"/>
    <x v="9"/>
    <x v="1"/>
    <x v="0"/>
    <x v="1"/>
    <n v="7141"/>
    <n v="74"/>
    <x v="0"/>
    <x v="2"/>
    <x v="0"/>
    <x v="1"/>
    <x v="7"/>
    <x v="3"/>
    <x v="5"/>
    <x v="0"/>
    <x v="29"/>
    <x v="6"/>
    <x v="0"/>
    <x v="0"/>
    <x v="17"/>
    <x v="2"/>
    <x v="3"/>
    <x v="0"/>
    <d v="2019-03-10T00:00:00"/>
    <m/>
    <s v="Mumbai"/>
    <s v="Maharashtra"/>
    <n v="0"/>
    <s v="Mumbai"/>
    <n v="7141"/>
  </r>
  <r>
    <x v="2687"/>
    <x v="27"/>
    <x v="0"/>
    <s v="Finance"/>
    <x v="14"/>
    <x v="1"/>
    <x v="3"/>
    <x v="0"/>
    <n v="9245"/>
    <n v="81"/>
    <x v="0"/>
    <x v="3"/>
    <x v="3"/>
    <x v="1"/>
    <x v="9"/>
    <x v="2"/>
    <x v="1"/>
    <x v="0"/>
    <x v="0"/>
    <x v="6"/>
    <x v="1"/>
    <x v="0"/>
    <x v="20"/>
    <x v="2"/>
    <x v="3"/>
    <x v="0"/>
    <d v="2018-01-28T00:00:00"/>
    <m/>
    <s v="Ahmedabad"/>
    <s v="Gujarat"/>
    <n v="0"/>
    <s v="Ahmedabad"/>
    <n v="9245"/>
  </r>
  <r>
    <x v="2688"/>
    <x v="38"/>
    <x v="0"/>
    <s v="Research &amp; Development"/>
    <x v="10"/>
    <x v="0"/>
    <x v="5"/>
    <x v="3"/>
    <n v="10956"/>
    <n v="108"/>
    <x v="0"/>
    <x v="0"/>
    <x v="1"/>
    <x v="2"/>
    <x v="6"/>
    <x v="1"/>
    <x v="5"/>
    <x v="3"/>
    <x v="1"/>
    <x v="4"/>
    <x v="0"/>
    <x v="2"/>
    <x v="24"/>
    <x v="0"/>
    <x v="1"/>
    <x v="0"/>
    <d v="2018-12-10T00:00:00"/>
    <m/>
    <s v="Bengaluru"/>
    <s v="Karnataka"/>
    <n v="0"/>
    <s v="Bengaluru"/>
    <n v="10956"/>
  </r>
  <r>
    <x v="2689"/>
    <x v="3"/>
    <x v="1"/>
    <s v="Research &amp; Development"/>
    <x v="1"/>
    <x v="0"/>
    <x v="3"/>
    <x v="2"/>
    <n v="6519"/>
    <n v="38"/>
    <x v="0"/>
    <x v="3"/>
    <x v="2"/>
    <x v="2"/>
    <x v="10"/>
    <x v="3"/>
    <x v="5"/>
    <x v="6"/>
    <x v="12"/>
    <x v="4"/>
    <x v="0"/>
    <x v="0"/>
    <x v="4"/>
    <x v="1"/>
    <x v="0"/>
    <x v="0"/>
    <d v="2018-09-21T00:00:00"/>
    <m/>
    <s v="Ahmedabad"/>
    <s v="Gujarat"/>
    <n v="0"/>
    <s v="Ahmedabad"/>
    <n v="6519"/>
  </r>
  <r>
    <x v="2690"/>
    <x v="12"/>
    <x v="0"/>
    <s v="Operations"/>
    <x v="2"/>
    <x v="1"/>
    <x v="0"/>
    <x v="1"/>
    <n v="6487"/>
    <n v="82"/>
    <x v="0"/>
    <x v="2"/>
    <x v="1"/>
    <x v="0"/>
    <x v="2"/>
    <x v="2"/>
    <x v="2"/>
    <x v="0"/>
    <x v="14"/>
    <x v="0"/>
    <x v="1"/>
    <x v="0"/>
    <x v="24"/>
    <x v="1"/>
    <x v="1"/>
    <x v="0"/>
    <d v="2019-12-21T00:00:00"/>
    <m/>
    <s v="Hyderabad"/>
    <s v="Telangana"/>
    <n v="0"/>
    <s v="Hyderabad"/>
    <n v="6487"/>
  </r>
  <r>
    <x v="2691"/>
    <x v="16"/>
    <x v="0"/>
    <s v="Research &amp; Development"/>
    <x v="1"/>
    <x v="0"/>
    <x v="0"/>
    <x v="2"/>
    <n v="5689"/>
    <n v="59"/>
    <x v="0"/>
    <x v="3"/>
    <x v="3"/>
    <x v="3"/>
    <x v="7"/>
    <x v="3"/>
    <x v="1"/>
    <x v="1"/>
    <x v="15"/>
    <x v="0"/>
    <x v="0"/>
    <x v="0"/>
    <x v="29"/>
    <x v="0"/>
    <x v="1"/>
    <x v="0"/>
    <d v="2021-12-11T00:00:00"/>
    <m/>
    <s v="Coimbatore"/>
    <s v="Tamil Nadu"/>
    <n v="0"/>
    <s v="Coimbatore"/>
    <n v="5689"/>
  </r>
  <r>
    <x v="2692"/>
    <x v="28"/>
    <x v="0"/>
    <s v="Operations"/>
    <x v="11"/>
    <x v="1"/>
    <x v="1"/>
    <x v="4"/>
    <n v="13642"/>
    <n v="90"/>
    <x v="0"/>
    <x v="0"/>
    <x v="1"/>
    <x v="0"/>
    <x v="2"/>
    <x v="2"/>
    <x v="2"/>
    <x v="0"/>
    <x v="18"/>
    <x v="5"/>
    <x v="0"/>
    <x v="0"/>
    <x v="23"/>
    <x v="1"/>
    <x v="1"/>
    <x v="0"/>
    <d v="2016-04-17T00:00:00"/>
    <m/>
    <s v="Chennai"/>
    <s v="Tamil Nadu"/>
    <n v="0"/>
    <s v="Chennai"/>
    <n v="13642"/>
  </r>
  <r>
    <x v="2693"/>
    <x v="25"/>
    <x v="0"/>
    <s v="Operations"/>
    <x v="11"/>
    <x v="1"/>
    <x v="5"/>
    <x v="0"/>
    <n v="10665"/>
    <n v="43"/>
    <x v="1"/>
    <x v="1"/>
    <x v="2"/>
    <x v="0"/>
    <x v="9"/>
    <x v="3"/>
    <x v="1"/>
    <x v="1"/>
    <x v="32"/>
    <x v="2"/>
    <x v="1"/>
    <x v="2"/>
    <x v="7"/>
    <x v="0"/>
    <x v="3"/>
    <x v="0"/>
    <d v="2022-12-09T00:00:00"/>
    <m/>
    <s v="Mumbai"/>
    <s v="Maharashtra"/>
    <n v="0"/>
    <s v="Mumbai"/>
    <n v="10665"/>
  </r>
  <r>
    <x v="2694"/>
    <x v="16"/>
    <x v="1"/>
    <s v="Operations"/>
    <x v="2"/>
    <x v="1"/>
    <x v="4"/>
    <x v="1"/>
    <n v="9434"/>
    <n v="26"/>
    <x v="0"/>
    <x v="2"/>
    <x v="0"/>
    <x v="2"/>
    <x v="9"/>
    <x v="3"/>
    <x v="1"/>
    <x v="1"/>
    <x v="23"/>
    <x v="2"/>
    <x v="1"/>
    <x v="0"/>
    <x v="3"/>
    <x v="1"/>
    <x v="0"/>
    <x v="0"/>
    <d v="2016-04-15T00:00:00"/>
    <m/>
    <s v="Kochi"/>
    <s v="Kerala"/>
    <n v="0"/>
    <s v="Kochi"/>
    <n v="9434"/>
  </r>
  <r>
    <x v="2695"/>
    <x v="35"/>
    <x v="0"/>
    <s v="Sales"/>
    <x v="13"/>
    <x v="0"/>
    <x v="5"/>
    <x v="1"/>
    <n v="6229"/>
    <n v="78"/>
    <x v="0"/>
    <x v="0"/>
    <x v="3"/>
    <x v="2"/>
    <x v="6"/>
    <x v="5"/>
    <x v="1"/>
    <x v="4"/>
    <x v="28"/>
    <x v="6"/>
    <x v="0"/>
    <x v="0"/>
    <x v="11"/>
    <x v="0"/>
    <x v="0"/>
    <x v="0"/>
    <d v="2021-09-03T00:00:00"/>
    <m/>
    <s v="Coimbatore"/>
    <s v="Tamil Nadu"/>
    <n v="0"/>
    <s v="Coimbatore"/>
    <n v="6229"/>
  </r>
  <r>
    <x v="2696"/>
    <x v="28"/>
    <x v="0"/>
    <s v="IT"/>
    <x v="7"/>
    <x v="0"/>
    <x v="4"/>
    <x v="1"/>
    <n v="7339"/>
    <n v="53"/>
    <x v="1"/>
    <x v="3"/>
    <x v="2"/>
    <x v="1"/>
    <x v="9"/>
    <x v="2"/>
    <x v="2"/>
    <x v="1"/>
    <x v="19"/>
    <x v="4"/>
    <x v="0"/>
    <x v="0"/>
    <x v="0"/>
    <x v="0"/>
    <x v="3"/>
    <x v="0"/>
    <d v="2017-03-03T00:00:00"/>
    <m/>
    <s v="Pune"/>
    <s v="Maharashtra"/>
    <n v="0"/>
    <s v="Pune"/>
    <n v="7339"/>
  </r>
  <r>
    <x v="2697"/>
    <x v="12"/>
    <x v="0"/>
    <s v="Sales"/>
    <x v="4"/>
    <x v="1"/>
    <x v="1"/>
    <x v="1"/>
    <n v="7301"/>
    <n v="110"/>
    <x v="1"/>
    <x v="2"/>
    <x v="3"/>
    <x v="0"/>
    <x v="7"/>
    <x v="5"/>
    <x v="2"/>
    <x v="1"/>
    <x v="14"/>
    <x v="4"/>
    <x v="0"/>
    <x v="0"/>
    <x v="14"/>
    <x v="1"/>
    <x v="3"/>
    <x v="0"/>
    <d v="2024-10-17T00:00:00"/>
    <m/>
    <s v="Hyderabad"/>
    <s v="Telangana"/>
    <n v="0"/>
    <s v="Hyderabad"/>
    <n v="7301"/>
  </r>
  <r>
    <x v="2698"/>
    <x v="17"/>
    <x v="0"/>
    <s v="Research &amp; Development"/>
    <x v="10"/>
    <x v="0"/>
    <x v="0"/>
    <x v="2"/>
    <n v="6323"/>
    <n v="94"/>
    <x v="0"/>
    <x v="3"/>
    <x v="3"/>
    <x v="2"/>
    <x v="0"/>
    <x v="3"/>
    <x v="5"/>
    <x v="6"/>
    <x v="32"/>
    <x v="2"/>
    <x v="0"/>
    <x v="0"/>
    <x v="12"/>
    <x v="1"/>
    <x v="2"/>
    <x v="0"/>
    <d v="2018-07-21T00:00:00"/>
    <m/>
    <s v="Hyderabad"/>
    <s v="Telangana"/>
    <n v="0"/>
    <s v="Hyderabad"/>
    <n v="6323"/>
  </r>
  <r>
    <x v="2699"/>
    <x v="6"/>
    <x v="0"/>
    <s v="Operations"/>
    <x v="11"/>
    <x v="0"/>
    <x v="5"/>
    <x v="1"/>
    <n v="7700"/>
    <n v="68"/>
    <x v="1"/>
    <x v="3"/>
    <x v="2"/>
    <x v="3"/>
    <x v="14"/>
    <x v="1"/>
    <x v="3"/>
    <x v="4"/>
    <x v="26"/>
    <x v="1"/>
    <x v="0"/>
    <x v="0"/>
    <x v="6"/>
    <x v="0"/>
    <x v="1"/>
    <x v="0"/>
    <d v="2015-02-12T00:00:00"/>
    <m/>
    <s v="Kolkata"/>
    <s v="West Bengal"/>
    <n v="0"/>
    <s v="Kolkata"/>
    <n v="7700"/>
  </r>
  <r>
    <x v="2700"/>
    <x v="29"/>
    <x v="0"/>
    <s v="Finance"/>
    <x v="3"/>
    <x v="1"/>
    <x v="4"/>
    <x v="1"/>
    <n v="9014"/>
    <n v="61"/>
    <x v="1"/>
    <x v="0"/>
    <x v="3"/>
    <x v="0"/>
    <x v="4"/>
    <x v="6"/>
    <x v="3"/>
    <x v="3"/>
    <x v="21"/>
    <x v="0"/>
    <x v="0"/>
    <x v="1"/>
    <x v="13"/>
    <x v="0"/>
    <x v="2"/>
    <x v="0"/>
    <d v="2016-02-08T00:00:00"/>
    <m/>
    <s v="Pune"/>
    <s v="Maharashtra"/>
    <n v="0"/>
    <s v="Pune"/>
    <n v="9014"/>
  </r>
  <r>
    <x v="2701"/>
    <x v="21"/>
    <x v="0"/>
    <s v="Human Resources"/>
    <x v="12"/>
    <x v="0"/>
    <x v="5"/>
    <x v="1"/>
    <n v="7311"/>
    <n v="88"/>
    <x v="0"/>
    <x v="3"/>
    <x v="1"/>
    <x v="1"/>
    <x v="5"/>
    <x v="3"/>
    <x v="2"/>
    <x v="4"/>
    <x v="21"/>
    <x v="2"/>
    <x v="1"/>
    <x v="0"/>
    <x v="8"/>
    <x v="0"/>
    <x v="2"/>
    <x v="0"/>
    <d v="2019-04-16T00:00:00"/>
    <m/>
    <s v="Coimbatore"/>
    <s v="Tamil Nadu"/>
    <n v="0"/>
    <s v="Coimbatore"/>
    <n v="7311"/>
  </r>
  <r>
    <x v="2702"/>
    <x v="30"/>
    <x v="0"/>
    <s v="Research &amp; Development"/>
    <x v="1"/>
    <x v="1"/>
    <x v="0"/>
    <x v="1"/>
    <n v="10066"/>
    <n v="68"/>
    <x v="0"/>
    <x v="1"/>
    <x v="2"/>
    <x v="3"/>
    <x v="10"/>
    <x v="6"/>
    <x v="5"/>
    <x v="0"/>
    <x v="4"/>
    <x v="0"/>
    <x v="0"/>
    <x v="2"/>
    <x v="8"/>
    <x v="0"/>
    <x v="0"/>
    <x v="0"/>
    <d v="2025-07-23T00:00:00"/>
    <m/>
    <s v="Chennai"/>
    <s v="Tamil Nadu"/>
    <n v="0"/>
    <s v="Chennai"/>
    <n v="10066"/>
  </r>
  <r>
    <x v="2703"/>
    <x v="10"/>
    <x v="0"/>
    <s v="IT"/>
    <x v="6"/>
    <x v="1"/>
    <x v="0"/>
    <x v="0"/>
    <n v="9519"/>
    <n v="93"/>
    <x v="0"/>
    <x v="2"/>
    <x v="2"/>
    <x v="2"/>
    <x v="2"/>
    <x v="2"/>
    <x v="2"/>
    <x v="0"/>
    <x v="10"/>
    <x v="0"/>
    <x v="0"/>
    <x v="0"/>
    <x v="22"/>
    <x v="0"/>
    <x v="0"/>
    <x v="0"/>
    <d v="2018-03-18T00:00:00"/>
    <m/>
    <s v="Delhi"/>
    <s v="Delhi"/>
    <n v="0"/>
    <s v="Delhi"/>
    <n v="9519"/>
  </r>
  <r>
    <x v="2704"/>
    <x v="12"/>
    <x v="0"/>
    <s v="Finance"/>
    <x v="3"/>
    <x v="1"/>
    <x v="5"/>
    <x v="1"/>
    <n v="7400"/>
    <n v="94"/>
    <x v="1"/>
    <x v="3"/>
    <x v="3"/>
    <x v="0"/>
    <x v="4"/>
    <x v="6"/>
    <x v="3"/>
    <x v="3"/>
    <x v="27"/>
    <x v="6"/>
    <x v="0"/>
    <x v="0"/>
    <x v="16"/>
    <x v="1"/>
    <x v="0"/>
    <x v="0"/>
    <d v="2020-06-27T00:00:00"/>
    <m/>
    <s v="Coimbatore"/>
    <s v="Tamil Nadu"/>
    <n v="0"/>
    <s v="Coimbatore"/>
    <n v="7400"/>
  </r>
  <r>
    <x v="2705"/>
    <x v="1"/>
    <x v="0"/>
    <s v="Research &amp; Development"/>
    <x v="10"/>
    <x v="1"/>
    <x v="5"/>
    <x v="1"/>
    <n v="6302"/>
    <n v="119"/>
    <x v="0"/>
    <x v="0"/>
    <x v="3"/>
    <x v="2"/>
    <x v="2"/>
    <x v="2"/>
    <x v="2"/>
    <x v="0"/>
    <x v="7"/>
    <x v="6"/>
    <x v="0"/>
    <x v="0"/>
    <x v="19"/>
    <x v="0"/>
    <x v="0"/>
    <x v="0"/>
    <d v="2023-04-09T00:00:00"/>
    <m/>
    <s v="Delhi"/>
    <s v="Delhi"/>
    <n v="0"/>
    <s v="Delhi"/>
    <n v="6302"/>
  </r>
  <r>
    <x v="2706"/>
    <x v="17"/>
    <x v="0"/>
    <s v="Operations"/>
    <x v="2"/>
    <x v="1"/>
    <x v="5"/>
    <x v="3"/>
    <n v="12334"/>
    <n v="54"/>
    <x v="0"/>
    <x v="1"/>
    <x v="0"/>
    <x v="3"/>
    <x v="6"/>
    <x v="2"/>
    <x v="4"/>
    <x v="5"/>
    <x v="23"/>
    <x v="3"/>
    <x v="1"/>
    <x v="0"/>
    <x v="1"/>
    <x v="0"/>
    <x v="2"/>
    <x v="0"/>
    <d v="2017-07-20T00:00:00"/>
    <m/>
    <s v="Ahmedabad"/>
    <s v="Gujarat"/>
    <n v="0"/>
    <s v="Ahmedabad"/>
    <n v="12334"/>
  </r>
  <r>
    <x v="2707"/>
    <x v="34"/>
    <x v="0"/>
    <s v="Research &amp; Development"/>
    <x v="9"/>
    <x v="2"/>
    <x v="5"/>
    <x v="1"/>
    <n v="6713"/>
    <n v="84"/>
    <x v="0"/>
    <x v="0"/>
    <x v="2"/>
    <x v="1"/>
    <x v="4"/>
    <x v="6"/>
    <x v="3"/>
    <x v="3"/>
    <x v="9"/>
    <x v="4"/>
    <x v="0"/>
    <x v="0"/>
    <x v="4"/>
    <x v="1"/>
    <x v="2"/>
    <x v="0"/>
    <d v="2022-06-28T00:00:00"/>
    <m/>
    <s v="Coimbatore"/>
    <s v="Tamil Nadu"/>
    <n v="0"/>
    <s v="Coimbatore"/>
    <n v="6713"/>
  </r>
  <r>
    <x v="2708"/>
    <x v="0"/>
    <x v="0"/>
    <s v="Sales"/>
    <x v="4"/>
    <x v="1"/>
    <x v="3"/>
    <x v="0"/>
    <n v="9906"/>
    <n v="71"/>
    <x v="0"/>
    <x v="2"/>
    <x v="1"/>
    <x v="0"/>
    <x v="6"/>
    <x v="0"/>
    <x v="2"/>
    <x v="1"/>
    <x v="12"/>
    <x v="5"/>
    <x v="0"/>
    <x v="0"/>
    <x v="3"/>
    <x v="0"/>
    <x v="2"/>
    <x v="0"/>
    <d v="2019-07-23T00:00:00"/>
    <m/>
    <s v="Hyderabad"/>
    <s v="Telangana"/>
    <n v="0"/>
    <s v="Hyderabad"/>
    <n v="9906"/>
  </r>
  <r>
    <x v="2709"/>
    <x v="26"/>
    <x v="0"/>
    <s v="Finance"/>
    <x v="3"/>
    <x v="0"/>
    <x v="5"/>
    <x v="2"/>
    <n v="4342"/>
    <n v="42"/>
    <x v="0"/>
    <x v="0"/>
    <x v="1"/>
    <x v="3"/>
    <x v="1"/>
    <x v="2"/>
    <x v="1"/>
    <x v="3"/>
    <x v="30"/>
    <x v="1"/>
    <x v="0"/>
    <x v="0"/>
    <x v="24"/>
    <x v="2"/>
    <x v="1"/>
    <x v="1"/>
    <d v="2024-10-19T00:00:00"/>
    <d v="2025-04-17T00:00:00"/>
    <s v="Coimbatore"/>
    <s v="Tamil Nadu"/>
    <n v="0"/>
    <s v="Coimbatore"/>
    <n v="4342"/>
  </r>
  <r>
    <x v="2710"/>
    <x v="5"/>
    <x v="1"/>
    <s v="Operations"/>
    <x v="5"/>
    <x v="0"/>
    <x v="4"/>
    <x v="0"/>
    <n v="9004"/>
    <n v="46"/>
    <x v="0"/>
    <x v="3"/>
    <x v="0"/>
    <x v="0"/>
    <x v="11"/>
    <x v="5"/>
    <x v="2"/>
    <x v="8"/>
    <x v="24"/>
    <x v="1"/>
    <x v="0"/>
    <x v="0"/>
    <x v="7"/>
    <x v="2"/>
    <x v="2"/>
    <x v="0"/>
    <d v="2022-07-01T00:00:00"/>
    <m/>
    <s v="Hyderabad"/>
    <s v="Telangana"/>
    <n v="0"/>
    <s v="Hyderabad"/>
    <n v="9004"/>
  </r>
  <r>
    <x v="2711"/>
    <x v="39"/>
    <x v="0"/>
    <s v="Research &amp; Development"/>
    <x v="1"/>
    <x v="2"/>
    <x v="1"/>
    <x v="1"/>
    <n v="9792"/>
    <n v="25"/>
    <x v="0"/>
    <x v="3"/>
    <x v="2"/>
    <x v="3"/>
    <x v="9"/>
    <x v="2"/>
    <x v="2"/>
    <x v="0"/>
    <x v="4"/>
    <x v="0"/>
    <x v="0"/>
    <x v="1"/>
    <x v="16"/>
    <x v="1"/>
    <x v="1"/>
    <x v="0"/>
    <d v="2018-06-12T00:00:00"/>
    <m/>
    <s v="Chennai"/>
    <s v="Tamil Nadu"/>
    <n v="0"/>
    <s v="Chennai"/>
    <n v="9792"/>
  </r>
  <r>
    <x v="2712"/>
    <x v="30"/>
    <x v="1"/>
    <s v="Research &amp; Development"/>
    <x v="1"/>
    <x v="2"/>
    <x v="2"/>
    <x v="1"/>
    <n v="8241"/>
    <n v="53"/>
    <x v="0"/>
    <x v="3"/>
    <x v="0"/>
    <x v="0"/>
    <x v="4"/>
    <x v="6"/>
    <x v="2"/>
    <x v="3"/>
    <x v="18"/>
    <x v="3"/>
    <x v="1"/>
    <x v="0"/>
    <x v="22"/>
    <x v="2"/>
    <x v="2"/>
    <x v="0"/>
    <d v="2019-12-24T00:00:00"/>
    <m/>
    <s v="Kolkata"/>
    <s v="West Bengal"/>
    <n v="0"/>
    <s v="Kolkata"/>
    <n v="8241"/>
  </r>
  <r>
    <x v="2713"/>
    <x v="14"/>
    <x v="1"/>
    <s v="Sales"/>
    <x v="13"/>
    <x v="1"/>
    <x v="4"/>
    <x v="2"/>
    <n v="5257"/>
    <n v="38"/>
    <x v="1"/>
    <x v="0"/>
    <x v="2"/>
    <x v="0"/>
    <x v="0"/>
    <x v="6"/>
    <x v="1"/>
    <x v="8"/>
    <x v="6"/>
    <x v="0"/>
    <x v="1"/>
    <x v="0"/>
    <x v="0"/>
    <x v="1"/>
    <x v="2"/>
    <x v="0"/>
    <d v="2024-05-30T00:00:00"/>
    <m/>
    <s v="Mumbai"/>
    <s v="Maharashtra"/>
    <n v="0"/>
    <s v="Mumbai"/>
    <n v="5257"/>
  </r>
  <r>
    <x v="2714"/>
    <x v="2"/>
    <x v="0"/>
    <s v="Operations"/>
    <x v="2"/>
    <x v="0"/>
    <x v="4"/>
    <x v="0"/>
    <n v="8289"/>
    <n v="42"/>
    <x v="1"/>
    <x v="1"/>
    <x v="2"/>
    <x v="1"/>
    <x v="4"/>
    <x v="6"/>
    <x v="3"/>
    <x v="3"/>
    <x v="2"/>
    <x v="1"/>
    <x v="1"/>
    <x v="2"/>
    <x v="22"/>
    <x v="0"/>
    <x v="2"/>
    <x v="1"/>
    <d v="2019-01-31T00:00:00"/>
    <d v="2024-09-16T00:00:00"/>
    <s v="Mumbai"/>
    <s v="Maharashtra"/>
    <n v="0"/>
    <s v="Mumbai"/>
    <n v="8289"/>
  </r>
  <r>
    <x v="2715"/>
    <x v="15"/>
    <x v="0"/>
    <s v="Research &amp; Development"/>
    <x v="9"/>
    <x v="0"/>
    <x v="3"/>
    <x v="0"/>
    <n v="10979"/>
    <n v="36"/>
    <x v="0"/>
    <x v="2"/>
    <x v="1"/>
    <x v="2"/>
    <x v="5"/>
    <x v="0"/>
    <x v="4"/>
    <x v="1"/>
    <x v="28"/>
    <x v="0"/>
    <x v="0"/>
    <x v="2"/>
    <x v="6"/>
    <x v="0"/>
    <x v="2"/>
    <x v="0"/>
    <d v="2020-12-03T00:00:00"/>
    <m/>
    <s v="Kolkata"/>
    <s v="West Bengal"/>
    <n v="0"/>
    <s v="Kolkata"/>
    <n v="10979"/>
  </r>
  <r>
    <x v="2716"/>
    <x v="0"/>
    <x v="0"/>
    <s v="Research &amp; Development"/>
    <x v="1"/>
    <x v="1"/>
    <x v="2"/>
    <x v="0"/>
    <n v="8638"/>
    <n v="25"/>
    <x v="1"/>
    <x v="3"/>
    <x v="0"/>
    <x v="1"/>
    <x v="11"/>
    <x v="0"/>
    <x v="1"/>
    <x v="5"/>
    <x v="28"/>
    <x v="0"/>
    <x v="0"/>
    <x v="0"/>
    <x v="13"/>
    <x v="1"/>
    <x v="2"/>
    <x v="0"/>
    <d v="2024-05-30T00:00:00"/>
    <m/>
    <s v="Coimbatore"/>
    <s v="Tamil Nadu"/>
    <n v="0"/>
    <s v="Coimbatore"/>
    <n v="8638"/>
  </r>
  <r>
    <x v="2717"/>
    <x v="27"/>
    <x v="0"/>
    <s v="Operations"/>
    <x v="2"/>
    <x v="0"/>
    <x v="2"/>
    <x v="1"/>
    <n v="9466"/>
    <n v="74"/>
    <x v="0"/>
    <x v="2"/>
    <x v="2"/>
    <x v="3"/>
    <x v="3"/>
    <x v="7"/>
    <x v="5"/>
    <x v="4"/>
    <x v="4"/>
    <x v="4"/>
    <x v="1"/>
    <x v="0"/>
    <x v="21"/>
    <x v="0"/>
    <x v="0"/>
    <x v="0"/>
    <d v="2016-09-08T00:00:00"/>
    <m/>
    <s v="Kochi"/>
    <s v="Kerala"/>
    <n v="0"/>
    <s v="Kochi"/>
    <n v="9466"/>
  </r>
  <r>
    <x v="2718"/>
    <x v="25"/>
    <x v="0"/>
    <s v="Sales"/>
    <x v="4"/>
    <x v="1"/>
    <x v="2"/>
    <x v="0"/>
    <n v="10594"/>
    <n v="113"/>
    <x v="1"/>
    <x v="0"/>
    <x v="2"/>
    <x v="1"/>
    <x v="0"/>
    <x v="3"/>
    <x v="2"/>
    <x v="2"/>
    <x v="16"/>
    <x v="3"/>
    <x v="0"/>
    <x v="2"/>
    <x v="21"/>
    <x v="2"/>
    <x v="1"/>
    <x v="0"/>
    <d v="2024-04-03T00:00:00"/>
    <m/>
    <s v="Ahmedabad"/>
    <s v="Gujarat"/>
    <n v="0"/>
    <s v="Ahmedabad"/>
    <n v="10594"/>
  </r>
  <r>
    <x v="2719"/>
    <x v="34"/>
    <x v="0"/>
    <s v="Human Resources"/>
    <x v="13"/>
    <x v="3"/>
    <x v="3"/>
    <x v="1"/>
    <n v="7079"/>
    <n v="66"/>
    <x v="0"/>
    <x v="2"/>
    <x v="3"/>
    <x v="1"/>
    <x v="5"/>
    <x v="2"/>
    <x v="4"/>
    <x v="8"/>
    <x v="2"/>
    <x v="6"/>
    <x v="0"/>
    <x v="0"/>
    <x v="6"/>
    <x v="1"/>
    <x v="2"/>
    <x v="0"/>
    <d v="2024-02-14T00:00:00"/>
    <m/>
    <s v="Bengaluru"/>
    <s v="Karnataka"/>
    <n v="0"/>
    <s v="Bengaluru"/>
    <n v="7079"/>
  </r>
  <r>
    <x v="2720"/>
    <x v="3"/>
    <x v="1"/>
    <s v="Research &amp; Development"/>
    <x v="1"/>
    <x v="2"/>
    <x v="1"/>
    <x v="1"/>
    <n v="7543"/>
    <n v="73"/>
    <x v="0"/>
    <x v="1"/>
    <x v="3"/>
    <x v="0"/>
    <x v="7"/>
    <x v="5"/>
    <x v="2"/>
    <x v="0"/>
    <x v="2"/>
    <x v="0"/>
    <x v="0"/>
    <x v="0"/>
    <x v="7"/>
    <x v="0"/>
    <x v="2"/>
    <x v="0"/>
    <d v="2020-12-16T00:00:00"/>
    <m/>
    <s v="Bengaluru"/>
    <s v="Karnataka"/>
    <n v="0"/>
    <s v="Bengaluru"/>
    <n v="7543"/>
  </r>
  <r>
    <x v="2721"/>
    <x v="5"/>
    <x v="0"/>
    <s v="IT"/>
    <x v="6"/>
    <x v="1"/>
    <x v="4"/>
    <x v="1"/>
    <n v="9714"/>
    <n v="83"/>
    <x v="0"/>
    <x v="3"/>
    <x v="3"/>
    <x v="1"/>
    <x v="6"/>
    <x v="0"/>
    <x v="6"/>
    <x v="2"/>
    <x v="15"/>
    <x v="1"/>
    <x v="0"/>
    <x v="0"/>
    <x v="26"/>
    <x v="2"/>
    <x v="2"/>
    <x v="0"/>
    <d v="2017-07-27T00:00:00"/>
    <m/>
    <s v="Mumbai"/>
    <s v="Maharashtra"/>
    <n v="0"/>
    <s v="Mumbai"/>
    <n v="9714"/>
  </r>
  <r>
    <x v="2722"/>
    <x v="27"/>
    <x v="1"/>
    <s v="Research &amp; Development"/>
    <x v="1"/>
    <x v="0"/>
    <x v="0"/>
    <x v="1"/>
    <n v="5637"/>
    <n v="80"/>
    <x v="0"/>
    <x v="1"/>
    <x v="1"/>
    <x v="0"/>
    <x v="4"/>
    <x v="6"/>
    <x v="3"/>
    <x v="3"/>
    <x v="15"/>
    <x v="2"/>
    <x v="0"/>
    <x v="0"/>
    <x v="20"/>
    <x v="1"/>
    <x v="3"/>
    <x v="0"/>
    <d v="2016-07-20T00:00:00"/>
    <m/>
    <s v="Chennai"/>
    <s v="Tamil Nadu"/>
    <n v="0"/>
    <s v="Chennai"/>
    <n v="5637"/>
  </r>
  <r>
    <x v="2723"/>
    <x v="26"/>
    <x v="1"/>
    <s v="Research &amp; Development"/>
    <x v="10"/>
    <x v="1"/>
    <x v="3"/>
    <x v="0"/>
    <n v="8448"/>
    <n v="32"/>
    <x v="0"/>
    <x v="3"/>
    <x v="0"/>
    <x v="2"/>
    <x v="9"/>
    <x v="6"/>
    <x v="1"/>
    <x v="1"/>
    <x v="13"/>
    <x v="4"/>
    <x v="1"/>
    <x v="2"/>
    <x v="17"/>
    <x v="2"/>
    <x v="3"/>
    <x v="0"/>
    <d v="2023-05-13T00:00:00"/>
    <m/>
    <s v="Mumbai"/>
    <s v="Maharashtra"/>
    <n v="0"/>
    <s v="Mumbai"/>
    <n v="8448"/>
  </r>
  <r>
    <x v="2724"/>
    <x v="20"/>
    <x v="0"/>
    <s v="Sales"/>
    <x v="13"/>
    <x v="2"/>
    <x v="3"/>
    <x v="1"/>
    <n v="6766"/>
    <n v="67"/>
    <x v="1"/>
    <x v="1"/>
    <x v="1"/>
    <x v="2"/>
    <x v="4"/>
    <x v="2"/>
    <x v="3"/>
    <x v="3"/>
    <x v="1"/>
    <x v="2"/>
    <x v="1"/>
    <x v="0"/>
    <x v="10"/>
    <x v="2"/>
    <x v="3"/>
    <x v="0"/>
    <d v="2019-02-18T00:00:00"/>
    <m/>
    <s v="Delhi"/>
    <s v="Delhi"/>
    <n v="0"/>
    <s v="Delhi"/>
    <n v="6766"/>
  </r>
  <r>
    <x v="2725"/>
    <x v="19"/>
    <x v="1"/>
    <s v="IT"/>
    <x v="0"/>
    <x v="2"/>
    <x v="4"/>
    <x v="1"/>
    <n v="7583"/>
    <n v="102"/>
    <x v="0"/>
    <x v="2"/>
    <x v="1"/>
    <x v="2"/>
    <x v="3"/>
    <x v="1"/>
    <x v="2"/>
    <x v="3"/>
    <x v="24"/>
    <x v="1"/>
    <x v="1"/>
    <x v="0"/>
    <x v="29"/>
    <x v="1"/>
    <x v="3"/>
    <x v="0"/>
    <d v="2020-11-27T00:00:00"/>
    <m/>
    <s v="Kolkata"/>
    <s v="West Bengal"/>
    <n v="0"/>
    <s v="Kolkata"/>
    <n v="7583"/>
  </r>
  <r>
    <x v="2726"/>
    <x v="29"/>
    <x v="1"/>
    <s v="IT"/>
    <x v="7"/>
    <x v="1"/>
    <x v="2"/>
    <x v="4"/>
    <n v="13419"/>
    <n v="45"/>
    <x v="0"/>
    <x v="2"/>
    <x v="1"/>
    <x v="1"/>
    <x v="0"/>
    <x v="2"/>
    <x v="4"/>
    <x v="2"/>
    <x v="6"/>
    <x v="0"/>
    <x v="1"/>
    <x v="0"/>
    <x v="27"/>
    <x v="0"/>
    <x v="3"/>
    <x v="0"/>
    <d v="2015-12-28T00:00:00"/>
    <m/>
    <s v="Bengaluru"/>
    <s v="Karnataka"/>
    <n v="0"/>
    <s v="Bengaluru"/>
    <n v="13419"/>
  </r>
  <r>
    <x v="2727"/>
    <x v="22"/>
    <x v="0"/>
    <s v="Sales"/>
    <x v="13"/>
    <x v="0"/>
    <x v="0"/>
    <x v="3"/>
    <n v="11355"/>
    <n v="35"/>
    <x v="1"/>
    <x v="3"/>
    <x v="2"/>
    <x v="2"/>
    <x v="7"/>
    <x v="3"/>
    <x v="1"/>
    <x v="4"/>
    <x v="5"/>
    <x v="5"/>
    <x v="0"/>
    <x v="0"/>
    <x v="1"/>
    <x v="1"/>
    <x v="0"/>
    <x v="0"/>
    <d v="2020-08-30T00:00:00"/>
    <m/>
    <s v="Kolkata"/>
    <s v="West Bengal"/>
    <n v="0"/>
    <s v="Kolkata"/>
    <n v="11355"/>
  </r>
  <r>
    <x v="2728"/>
    <x v="21"/>
    <x v="0"/>
    <s v="Research &amp; Development"/>
    <x v="1"/>
    <x v="0"/>
    <x v="1"/>
    <x v="1"/>
    <n v="8714"/>
    <n v="86"/>
    <x v="1"/>
    <x v="0"/>
    <x v="2"/>
    <x v="1"/>
    <x v="9"/>
    <x v="3"/>
    <x v="1"/>
    <x v="1"/>
    <x v="25"/>
    <x v="4"/>
    <x v="0"/>
    <x v="1"/>
    <x v="29"/>
    <x v="2"/>
    <x v="3"/>
    <x v="0"/>
    <d v="2015-10-04T00:00:00"/>
    <m/>
    <s v="Hyderabad"/>
    <s v="Telangana"/>
    <n v="0"/>
    <s v="Hyderabad"/>
    <n v="8714"/>
  </r>
  <r>
    <x v="2729"/>
    <x v="2"/>
    <x v="0"/>
    <s v="Operations"/>
    <x v="11"/>
    <x v="1"/>
    <x v="2"/>
    <x v="3"/>
    <n v="11409"/>
    <n v="89"/>
    <x v="0"/>
    <x v="2"/>
    <x v="1"/>
    <x v="2"/>
    <x v="1"/>
    <x v="1"/>
    <x v="2"/>
    <x v="4"/>
    <x v="0"/>
    <x v="3"/>
    <x v="0"/>
    <x v="0"/>
    <x v="21"/>
    <x v="1"/>
    <x v="2"/>
    <x v="0"/>
    <d v="2020-11-19T00:00:00"/>
    <m/>
    <s v="Chennai"/>
    <s v="Tamil Nadu"/>
    <n v="0"/>
    <s v="Chennai"/>
    <n v="11409"/>
  </r>
  <r>
    <x v="2730"/>
    <x v="14"/>
    <x v="0"/>
    <s v="Sales"/>
    <x v="4"/>
    <x v="0"/>
    <x v="0"/>
    <x v="2"/>
    <n v="4683"/>
    <n v="93"/>
    <x v="0"/>
    <x v="2"/>
    <x v="3"/>
    <x v="3"/>
    <x v="4"/>
    <x v="6"/>
    <x v="3"/>
    <x v="3"/>
    <x v="9"/>
    <x v="5"/>
    <x v="0"/>
    <x v="2"/>
    <x v="2"/>
    <x v="0"/>
    <x v="2"/>
    <x v="0"/>
    <d v="2024-04-04T00:00:00"/>
    <m/>
    <s v="Ahmedabad"/>
    <s v="Gujarat"/>
    <n v="0"/>
    <s v="Ahmedabad"/>
    <n v="4683"/>
  </r>
  <r>
    <x v="2731"/>
    <x v="37"/>
    <x v="0"/>
    <s v="Research &amp; Development"/>
    <x v="9"/>
    <x v="1"/>
    <x v="4"/>
    <x v="3"/>
    <n v="11058"/>
    <n v="90"/>
    <x v="0"/>
    <x v="3"/>
    <x v="3"/>
    <x v="2"/>
    <x v="6"/>
    <x v="6"/>
    <x v="5"/>
    <x v="4"/>
    <x v="12"/>
    <x v="1"/>
    <x v="0"/>
    <x v="0"/>
    <x v="28"/>
    <x v="0"/>
    <x v="3"/>
    <x v="1"/>
    <d v="2025-09-24T00:00:00"/>
    <d v="2026-01-28T00:00:00"/>
    <s v="Hyderabad"/>
    <s v="Telangana"/>
    <n v="0"/>
    <s v="Hyderabad"/>
    <n v="11058"/>
  </r>
  <r>
    <x v="2732"/>
    <x v="32"/>
    <x v="0"/>
    <s v="Human Resources"/>
    <x v="12"/>
    <x v="3"/>
    <x v="0"/>
    <x v="2"/>
    <n v="6014"/>
    <n v="53"/>
    <x v="1"/>
    <x v="3"/>
    <x v="0"/>
    <x v="0"/>
    <x v="4"/>
    <x v="6"/>
    <x v="2"/>
    <x v="3"/>
    <x v="28"/>
    <x v="2"/>
    <x v="0"/>
    <x v="1"/>
    <x v="13"/>
    <x v="0"/>
    <x v="2"/>
    <x v="0"/>
    <d v="2024-04-18T00:00:00"/>
    <m/>
    <s v="Hyderabad"/>
    <s v="Telangana"/>
    <n v="0"/>
    <s v="Hyderabad"/>
    <n v="6014"/>
  </r>
  <r>
    <x v="2733"/>
    <x v="30"/>
    <x v="0"/>
    <s v="Research &amp; Development"/>
    <x v="10"/>
    <x v="1"/>
    <x v="2"/>
    <x v="1"/>
    <n v="7727"/>
    <n v="78"/>
    <x v="0"/>
    <x v="2"/>
    <x v="1"/>
    <x v="1"/>
    <x v="9"/>
    <x v="3"/>
    <x v="1"/>
    <x v="0"/>
    <x v="15"/>
    <x v="4"/>
    <x v="0"/>
    <x v="0"/>
    <x v="13"/>
    <x v="0"/>
    <x v="1"/>
    <x v="0"/>
    <d v="2021-06-07T00:00:00"/>
    <m/>
    <s v="Chennai"/>
    <s v="Tamil Nadu"/>
    <n v="0"/>
    <s v="Chennai"/>
    <n v="7727"/>
  </r>
  <r>
    <x v="2734"/>
    <x v="3"/>
    <x v="1"/>
    <s v="Research &amp; Development"/>
    <x v="1"/>
    <x v="0"/>
    <x v="4"/>
    <x v="4"/>
    <n v="14471"/>
    <n v="105"/>
    <x v="0"/>
    <x v="0"/>
    <x v="1"/>
    <x v="3"/>
    <x v="4"/>
    <x v="6"/>
    <x v="2"/>
    <x v="3"/>
    <x v="27"/>
    <x v="5"/>
    <x v="0"/>
    <x v="0"/>
    <x v="16"/>
    <x v="1"/>
    <x v="3"/>
    <x v="0"/>
    <d v="2023-03-04T00:00:00"/>
    <m/>
    <s v="Delhi"/>
    <s v="Delhi"/>
    <n v="0"/>
    <s v="Delhi"/>
    <n v="14471"/>
  </r>
  <r>
    <x v="2735"/>
    <x v="28"/>
    <x v="0"/>
    <s v="Research &amp; Development"/>
    <x v="10"/>
    <x v="0"/>
    <x v="4"/>
    <x v="2"/>
    <n v="7342"/>
    <n v="41"/>
    <x v="0"/>
    <x v="0"/>
    <x v="1"/>
    <x v="1"/>
    <x v="10"/>
    <x v="6"/>
    <x v="3"/>
    <x v="4"/>
    <x v="0"/>
    <x v="3"/>
    <x v="0"/>
    <x v="0"/>
    <x v="11"/>
    <x v="0"/>
    <x v="2"/>
    <x v="0"/>
    <d v="2015-06-27T00:00:00"/>
    <m/>
    <s v="Bengaluru"/>
    <s v="Karnataka"/>
    <n v="0"/>
    <s v="Bengaluru"/>
    <n v="7342"/>
  </r>
  <r>
    <x v="2736"/>
    <x v="12"/>
    <x v="0"/>
    <s v="Sales"/>
    <x v="4"/>
    <x v="0"/>
    <x v="3"/>
    <x v="0"/>
    <n v="9180"/>
    <n v="90"/>
    <x v="0"/>
    <x v="0"/>
    <x v="2"/>
    <x v="0"/>
    <x v="7"/>
    <x v="6"/>
    <x v="5"/>
    <x v="1"/>
    <x v="8"/>
    <x v="3"/>
    <x v="1"/>
    <x v="0"/>
    <x v="1"/>
    <x v="0"/>
    <x v="3"/>
    <x v="0"/>
    <d v="2022-07-08T00:00:00"/>
    <m/>
    <s v="Coimbatore"/>
    <s v="Tamil Nadu"/>
    <n v="0"/>
    <s v="Coimbatore"/>
    <n v="9180"/>
  </r>
  <r>
    <x v="2737"/>
    <x v="7"/>
    <x v="0"/>
    <s v="Human Resources"/>
    <x v="12"/>
    <x v="0"/>
    <x v="5"/>
    <x v="1"/>
    <n v="7424"/>
    <n v="83"/>
    <x v="0"/>
    <x v="1"/>
    <x v="3"/>
    <x v="1"/>
    <x v="2"/>
    <x v="2"/>
    <x v="2"/>
    <x v="0"/>
    <x v="27"/>
    <x v="4"/>
    <x v="0"/>
    <x v="0"/>
    <x v="21"/>
    <x v="0"/>
    <x v="3"/>
    <x v="0"/>
    <d v="2025-07-07T00:00:00"/>
    <m/>
    <s v="Mumbai"/>
    <s v="Maharashtra"/>
    <n v="0"/>
    <s v="Mumbai"/>
    <n v="7424"/>
  </r>
  <r>
    <x v="2738"/>
    <x v="35"/>
    <x v="1"/>
    <s v="Finance"/>
    <x v="3"/>
    <x v="1"/>
    <x v="1"/>
    <x v="2"/>
    <n v="5067"/>
    <n v="50"/>
    <x v="0"/>
    <x v="0"/>
    <x v="1"/>
    <x v="1"/>
    <x v="0"/>
    <x v="2"/>
    <x v="5"/>
    <x v="4"/>
    <x v="9"/>
    <x v="2"/>
    <x v="1"/>
    <x v="0"/>
    <x v="6"/>
    <x v="0"/>
    <x v="1"/>
    <x v="1"/>
    <d v="2016-08-31T00:00:00"/>
    <d v="2022-02-21T00:00:00"/>
    <s v="Hyderabad"/>
    <s v="Telangana"/>
    <n v="0"/>
    <s v="Hyderabad"/>
    <n v="5067"/>
  </r>
  <r>
    <x v="2739"/>
    <x v="11"/>
    <x v="1"/>
    <s v="Human Resources"/>
    <x v="12"/>
    <x v="0"/>
    <x v="1"/>
    <x v="3"/>
    <n v="11412"/>
    <n v="112"/>
    <x v="0"/>
    <x v="1"/>
    <x v="2"/>
    <x v="0"/>
    <x v="7"/>
    <x v="2"/>
    <x v="5"/>
    <x v="4"/>
    <x v="8"/>
    <x v="2"/>
    <x v="0"/>
    <x v="0"/>
    <x v="17"/>
    <x v="1"/>
    <x v="0"/>
    <x v="1"/>
    <d v="2018-02-05T00:00:00"/>
    <d v="2020-10-11T00:00:00"/>
    <s v="Coimbatore"/>
    <s v="Tamil Nadu"/>
    <n v="0"/>
    <s v="Coimbatore"/>
    <n v="11412"/>
  </r>
  <r>
    <x v="2740"/>
    <x v="5"/>
    <x v="0"/>
    <s v="Sales"/>
    <x v="8"/>
    <x v="1"/>
    <x v="1"/>
    <x v="1"/>
    <n v="9134"/>
    <n v="40"/>
    <x v="0"/>
    <x v="1"/>
    <x v="3"/>
    <x v="2"/>
    <x v="14"/>
    <x v="2"/>
    <x v="4"/>
    <x v="5"/>
    <x v="15"/>
    <x v="0"/>
    <x v="0"/>
    <x v="2"/>
    <x v="10"/>
    <x v="1"/>
    <x v="2"/>
    <x v="0"/>
    <d v="2025-12-05T00:00:00"/>
    <m/>
    <s v="Bengaluru"/>
    <s v="Karnataka"/>
    <n v="0"/>
    <s v="Bengaluru"/>
    <n v="9134"/>
  </r>
  <r>
    <x v="2741"/>
    <x v="19"/>
    <x v="1"/>
    <s v="Operations"/>
    <x v="5"/>
    <x v="1"/>
    <x v="3"/>
    <x v="3"/>
    <n v="12102"/>
    <n v="101"/>
    <x v="1"/>
    <x v="2"/>
    <x v="3"/>
    <x v="3"/>
    <x v="1"/>
    <x v="1"/>
    <x v="2"/>
    <x v="4"/>
    <x v="31"/>
    <x v="3"/>
    <x v="1"/>
    <x v="0"/>
    <x v="2"/>
    <x v="1"/>
    <x v="1"/>
    <x v="0"/>
    <d v="2020-03-04T00:00:00"/>
    <m/>
    <s v="Ahmedabad"/>
    <s v="Gujarat"/>
    <n v="0"/>
    <s v="Ahmedabad"/>
    <n v="12102"/>
  </r>
  <r>
    <x v="2742"/>
    <x v="27"/>
    <x v="0"/>
    <s v="Sales"/>
    <x v="13"/>
    <x v="3"/>
    <x v="0"/>
    <x v="3"/>
    <n v="10697"/>
    <n v="78"/>
    <x v="0"/>
    <x v="3"/>
    <x v="3"/>
    <x v="2"/>
    <x v="6"/>
    <x v="5"/>
    <x v="5"/>
    <x v="5"/>
    <x v="6"/>
    <x v="3"/>
    <x v="1"/>
    <x v="0"/>
    <x v="4"/>
    <x v="1"/>
    <x v="1"/>
    <x v="0"/>
    <d v="2022-12-17T00:00:00"/>
    <m/>
    <s v="Coimbatore"/>
    <s v="Tamil Nadu"/>
    <n v="0"/>
    <s v="Coimbatore"/>
    <n v="10697"/>
  </r>
  <r>
    <x v="2743"/>
    <x v="20"/>
    <x v="1"/>
    <s v="IT"/>
    <x v="6"/>
    <x v="1"/>
    <x v="1"/>
    <x v="2"/>
    <n v="5169"/>
    <n v="37"/>
    <x v="0"/>
    <x v="1"/>
    <x v="3"/>
    <x v="3"/>
    <x v="7"/>
    <x v="5"/>
    <x v="5"/>
    <x v="4"/>
    <x v="17"/>
    <x v="5"/>
    <x v="0"/>
    <x v="0"/>
    <x v="10"/>
    <x v="1"/>
    <x v="1"/>
    <x v="0"/>
    <d v="2024-01-21T00:00:00"/>
    <m/>
    <s v="Chennai"/>
    <s v="Tamil Nadu"/>
    <n v="0"/>
    <s v="Chennai"/>
    <n v="5169"/>
  </r>
  <r>
    <x v="2744"/>
    <x v="14"/>
    <x v="0"/>
    <s v="Research &amp; Development"/>
    <x v="10"/>
    <x v="1"/>
    <x v="5"/>
    <x v="1"/>
    <n v="8181"/>
    <n v="66"/>
    <x v="0"/>
    <x v="1"/>
    <x v="0"/>
    <x v="3"/>
    <x v="6"/>
    <x v="2"/>
    <x v="2"/>
    <x v="0"/>
    <x v="6"/>
    <x v="5"/>
    <x v="1"/>
    <x v="0"/>
    <x v="18"/>
    <x v="1"/>
    <x v="0"/>
    <x v="1"/>
    <d v="2025-07-08T00:00:00"/>
    <d v="2026-06-05T00:00:00"/>
    <s v="Kolkata"/>
    <s v="West Bengal"/>
    <n v="0"/>
    <s v="Kolkata"/>
    <n v="8181"/>
  </r>
  <r>
    <x v="2745"/>
    <x v="12"/>
    <x v="0"/>
    <s v="IT"/>
    <x v="0"/>
    <x v="0"/>
    <x v="3"/>
    <x v="1"/>
    <n v="7374"/>
    <n v="56"/>
    <x v="0"/>
    <x v="1"/>
    <x v="0"/>
    <x v="0"/>
    <x v="10"/>
    <x v="2"/>
    <x v="2"/>
    <x v="5"/>
    <x v="1"/>
    <x v="5"/>
    <x v="1"/>
    <x v="0"/>
    <x v="1"/>
    <x v="0"/>
    <x v="2"/>
    <x v="0"/>
    <d v="2015-12-06T00:00:00"/>
    <m/>
    <s v="Hyderabad"/>
    <s v="Telangana"/>
    <n v="0"/>
    <s v="Hyderabad"/>
    <n v="7374"/>
  </r>
  <r>
    <x v="2746"/>
    <x v="3"/>
    <x v="1"/>
    <s v="Sales"/>
    <x v="8"/>
    <x v="1"/>
    <x v="5"/>
    <x v="1"/>
    <n v="7320"/>
    <n v="64"/>
    <x v="0"/>
    <x v="3"/>
    <x v="0"/>
    <x v="0"/>
    <x v="1"/>
    <x v="1"/>
    <x v="2"/>
    <x v="0"/>
    <x v="0"/>
    <x v="4"/>
    <x v="0"/>
    <x v="2"/>
    <x v="4"/>
    <x v="0"/>
    <x v="0"/>
    <x v="0"/>
    <d v="2018-12-10T00:00:00"/>
    <m/>
    <s v="Kolkata"/>
    <s v="West Bengal"/>
    <n v="0"/>
    <s v="Kolkata"/>
    <n v="7320"/>
  </r>
  <r>
    <x v="2747"/>
    <x v="38"/>
    <x v="1"/>
    <s v="Sales"/>
    <x v="8"/>
    <x v="1"/>
    <x v="5"/>
    <x v="2"/>
    <n v="4420"/>
    <n v="100"/>
    <x v="1"/>
    <x v="2"/>
    <x v="2"/>
    <x v="2"/>
    <x v="9"/>
    <x v="2"/>
    <x v="2"/>
    <x v="0"/>
    <x v="13"/>
    <x v="5"/>
    <x v="0"/>
    <x v="0"/>
    <x v="27"/>
    <x v="0"/>
    <x v="0"/>
    <x v="1"/>
    <d v="2017-07-23T00:00:00"/>
    <d v="2020-05-05T00:00:00"/>
    <s v="Coimbatore"/>
    <s v="Tamil Nadu"/>
    <n v="0"/>
    <s v="Coimbatore"/>
    <n v="4420"/>
  </r>
  <r>
    <x v="2748"/>
    <x v="23"/>
    <x v="1"/>
    <s v="Research &amp; Development"/>
    <x v="1"/>
    <x v="1"/>
    <x v="2"/>
    <x v="1"/>
    <n v="7991"/>
    <n v="86"/>
    <x v="0"/>
    <x v="2"/>
    <x v="2"/>
    <x v="0"/>
    <x v="9"/>
    <x v="6"/>
    <x v="2"/>
    <x v="1"/>
    <x v="13"/>
    <x v="3"/>
    <x v="0"/>
    <x v="0"/>
    <x v="15"/>
    <x v="2"/>
    <x v="2"/>
    <x v="1"/>
    <d v="2023-12-15T00:00:00"/>
    <d v="2026-04-10T00:00:00"/>
    <s v="Kolkata"/>
    <s v="West Bengal"/>
    <n v="0"/>
    <s v="Kolkata"/>
    <n v="7991"/>
  </r>
  <r>
    <x v="2749"/>
    <x v="38"/>
    <x v="0"/>
    <s v="Sales"/>
    <x v="4"/>
    <x v="0"/>
    <x v="0"/>
    <x v="0"/>
    <n v="7565"/>
    <n v="43"/>
    <x v="1"/>
    <x v="1"/>
    <x v="2"/>
    <x v="0"/>
    <x v="7"/>
    <x v="5"/>
    <x v="3"/>
    <x v="4"/>
    <x v="8"/>
    <x v="6"/>
    <x v="0"/>
    <x v="0"/>
    <x v="17"/>
    <x v="0"/>
    <x v="0"/>
    <x v="0"/>
    <d v="2024-08-24T00:00:00"/>
    <m/>
    <s v="Mumbai"/>
    <s v="Maharashtra"/>
    <n v="0"/>
    <s v="Mumbai"/>
    <n v="7565"/>
  </r>
  <r>
    <x v="2750"/>
    <x v="12"/>
    <x v="1"/>
    <s v="Research &amp; Development"/>
    <x v="9"/>
    <x v="0"/>
    <x v="1"/>
    <x v="2"/>
    <n v="3973"/>
    <n v="95"/>
    <x v="0"/>
    <x v="1"/>
    <x v="2"/>
    <x v="1"/>
    <x v="2"/>
    <x v="2"/>
    <x v="2"/>
    <x v="0"/>
    <x v="8"/>
    <x v="1"/>
    <x v="0"/>
    <x v="0"/>
    <x v="29"/>
    <x v="0"/>
    <x v="1"/>
    <x v="0"/>
    <d v="2024-07-23T00:00:00"/>
    <m/>
    <s v="Kochi"/>
    <s v="Kerala"/>
    <n v="0"/>
    <s v="Kochi"/>
    <n v="3973"/>
  </r>
  <r>
    <x v="2751"/>
    <x v="31"/>
    <x v="0"/>
    <s v="IT"/>
    <x v="6"/>
    <x v="1"/>
    <x v="0"/>
    <x v="0"/>
    <n v="8051"/>
    <n v="92"/>
    <x v="0"/>
    <x v="2"/>
    <x v="3"/>
    <x v="0"/>
    <x v="14"/>
    <x v="6"/>
    <x v="3"/>
    <x v="7"/>
    <x v="18"/>
    <x v="2"/>
    <x v="0"/>
    <x v="0"/>
    <x v="7"/>
    <x v="1"/>
    <x v="0"/>
    <x v="0"/>
    <d v="2016-04-15T00:00:00"/>
    <m/>
    <s v="Pune"/>
    <s v="Maharashtra"/>
    <n v="0"/>
    <s v="Pune"/>
    <n v="8051"/>
  </r>
  <r>
    <x v="2752"/>
    <x v="24"/>
    <x v="1"/>
    <s v="IT"/>
    <x v="0"/>
    <x v="0"/>
    <x v="5"/>
    <x v="1"/>
    <n v="6706"/>
    <n v="33"/>
    <x v="0"/>
    <x v="0"/>
    <x v="3"/>
    <x v="0"/>
    <x v="6"/>
    <x v="3"/>
    <x v="2"/>
    <x v="4"/>
    <x v="15"/>
    <x v="1"/>
    <x v="0"/>
    <x v="0"/>
    <x v="27"/>
    <x v="0"/>
    <x v="1"/>
    <x v="0"/>
    <d v="2022-05-19T00:00:00"/>
    <m/>
    <s v="Coimbatore"/>
    <s v="Tamil Nadu"/>
    <n v="0"/>
    <s v="Coimbatore"/>
    <n v="6706"/>
  </r>
  <r>
    <x v="2753"/>
    <x v="5"/>
    <x v="1"/>
    <s v="Sales"/>
    <x v="13"/>
    <x v="1"/>
    <x v="4"/>
    <x v="2"/>
    <n v="7043"/>
    <n v="112"/>
    <x v="0"/>
    <x v="1"/>
    <x v="1"/>
    <x v="3"/>
    <x v="1"/>
    <x v="3"/>
    <x v="1"/>
    <x v="1"/>
    <x v="6"/>
    <x v="6"/>
    <x v="0"/>
    <x v="0"/>
    <x v="24"/>
    <x v="0"/>
    <x v="2"/>
    <x v="0"/>
    <d v="2020-09-07T00:00:00"/>
    <m/>
    <s v="Bengaluru"/>
    <s v="Karnataka"/>
    <n v="0"/>
    <s v="Bengaluru"/>
    <n v="7043"/>
  </r>
  <r>
    <x v="2754"/>
    <x v="0"/>
    <x v="0"/>
    <s v="Operations"/>
    <x v="11"/>
    <x v="0"/>
    <x v="0"/>
    <x v="2"/>
    <n v="6688"/>
    <n v="25"/>
    <x v="0"/>
    <x v="3"/>
    <x v="0"/>
    <x v="3"/>
    <x v="5"/>
    <x v="1"/>
    <x v="3"/>
    <x v="6"/>
    <x v="15"/>
    <x v="4"/>
    <x v="0"/>
    <x v="0"/>
    <x v="15"/>
    <x v="1"/>
    <x v="1"/>
    <x v="0"/>
    <d v="2022-12-24T00:00:00"/>
    <m/>
    <s v="Bengaluru"/>
    <s v="Karnataka"/>
    <n v="0"/>
    <s v="Bengaluru"/>
    <n v="6688"/>
  </r>
  <r>
    <x v="2755"/>
    <x v="11"/>
    <x v="0"/>
    <s v="IT"/>
    <x v="6"/>
    <x v="0"/>
    <x v="5"/>
    <x v="2"/>
    <n v="4918"/>
    <n v="52"/>
    <x v="0"/>
    <x v="1"/>
    <x v="1"/>
    <x v="0"/>
    <x v="6"/>
    <x v="2"/>
    <x v="2"/>
    <x v="3"/>
    <x v="1"/>
    <x v="2"/>
    <x v="0"/>
    <x v="0"/>
    <x v="29"/>
    <x v="1"/>
    <x v="3"/>
    <x v="0"/>
    <d v="2017-01-16T00:00:00"/>
    <m/>
    <s v="Kochi"/>
    <s v="Kerala"/>
    <n v="0"/>
    <s v="Kochi"/>
    <n v="4918"/>
  </r>
  <r>
    <x v="2756"/>
    <x v="1"/>
    <x v="0"/>
    <s v="Operations"/>
    <x v="11"/>
    <x v="3"/>
    <x v="4"/>
    <x v="0"/>
    <n v="8647"/>
    <n v="52"/>
    <x v="0"/>
    <x v="3"/>
    <x v="2"/>
    <x v="1"/>
    <x v="2"/>
    <x v="2"/>
    <x v="2"/>
    <x v="0"/>
    <x v="7"/>
    <x v="2"/>
    <x v="1"/>
    <x v="0"/>
    <x v="3"/>
    <x v="1"/>
    <x v="0"/>
    <x v="0"/>
    <d v="2016-06-03T00:00:00"/>
    <m/>
    <s v="Chennai"/>
    <s v="Tamil Nadu"/>
    <n v="0"/>
    <s v="Chennai"/>
    <n v="8647"/>
  </r>
  <r>
    <x v="2757"/>
    <x v="28"/>
    <x v="0"/>
    <s v="Finance"/>
    <x v="3"/>
    <x v="1"/>
    <x v="5"/>
    <x v="2"/>
    <n v="6131"/>
    <n v="33"/>
    <x v="0"/>
    <x v="3"/>
    <x v="2"/>
    <x v="3"/>
    <x v="2"/>
    <x v="2"/>
    <x v="2"/>
    <x v="0"/>
    <x v="16"/>
    <x v="6"/>
    <x v="0"/>
    <x v="0"/>
    <x v="7"/>
    <x v="0"/>
    <x v="1"/>
    <x v="0"/>
    <d v="2018-11-23T00:00:00"/>
    <m/>
    <s v="Hyderabad"/>
    <s v="Telangana"/>
    <n v="0"/>
    <s v="Hyderabad"/>
    <n v="6131"/>
  </r>
  <r>
    <x v="2758"/>
    <x v="21"/>
    <x v="0"/>
    <s v="Finance"/>
    <x v="14"/>
    <x v="1"/>
    <x v="2"/>
    <x v="0"/>
    <n v="9272"/>
    <n v="87"/>
    <x v="0"/>
    <x v="1"/>
    <x v="2"/>
    <x v="0"/>
    <x v="12"/>
    <x v="8"/>
    <x v="2"/>
    <x v="2"/>
    <x v="16"/>
    <x v="4"/>
    <x v="0"/>
    <x v="0"/>
    <x v="18"/>
    <x v="1"/>
    <x v="2"/>
    <x v="0"/>
    <d v="2018-11-20T00:00:00"/>
    <m/>
    <s v="Mumbai"/>
    <s v="Maharashtra"/>
    <n v="0"/>
    <s v="Mumbai"/>
    <n v="9272"/>
  </r>
  <r>
    <x v="2759"/>
    <x v="20"/>
    <x v="0"/>
    <s v="Human Resources"/>
    <x v="12"/>
    <x v="0"/>
    <x v="0"/>
    <x v="0"/>
    <n v="10801"/>
    <n v="68"/>
    <x v="0"/>
    <x v="0"/>
    <x v="1"/>
    <x v="1"/>
    <x v="2"/>
    <x v="2"/>
    <x v="2"/>
    <x v="0"/>
    <x v="7"/>
    <x v="4"/>
    <x v="0"/>
    <x v="0"/>
    <x v="21"/>
    <x v="0"/>
    <x v="0"/>
    <x v="0"/>
    <d v="2023-09-11T00:00:00"/>
    <m/>
    <s v="Coimbatore"/>
    <s v="Tamil Nadu"/>
    <n v="0"/>
    <s v="Coimbatore"/>
    <n v="10801"/>
  </r>
  <r>
    <x v="2760"/>
    <x v="35"/>
    <x v="1"/>
    <s v="Finance"/>
    <x v="3"/>
    <x v="1"/>
    <x v="4"/>
    <x v="2"/>
    <n v="6277"/>
    <n v="102"/>
    <x v="0"/>
    <x v="0"/>
    <x v="3"/>
    <x v="3"/>
    <x v="4"/>
    <x v="6"/>
    <x v="3"/>
    <x v="3"/>
    <x v="27"/>
    <x v="0"/>
    <x v="0"/>
    <x v="2"/>
    <x v="6"/>
    <x v="1"/>
    <x v="0"/>
    <x v="0"/>
    <d v="2017-02-06T00:00:00"/>
    <m/>
    <s v="Delhi"/>
    <s v="Delhi"/>
    <n v="0"/>
    <s v="Delhi"/>
    <n v="6277"/>
  </r>
  <r>
    <x v="2761"/>
    <x v="13"/>
    <x v="0"/>
    <s v="Operations"/>
    <x v="2"/>
    <x v="1"/>
    <x v="4"/>
    <x v="3"/>
    <n v="10979"/>
    <n v="54"/>
    <x v="0"/>
    <x v="2"/>
    <x v="1"/>
    <x v="0"/>
    <x v="7"/>
    <x v="3"/>
    <x v="2"/>
    <x v="0"/>
    <x v="12"/>
    <x v="3"/>
    <x v="0"/>
    <x v="0"/>
    <x v="17"/>
    <x v="2"/>
    <x v="2"/>
    <x v="0"/>
    <d v="2025-07-20T00:00:00"/>
    <m/>
    <s v="Kolkata"/>
    <s v="West Bengal"/>
    <n v="0"/>
    <s v="Kolkata"/>
    <n v="10979"/>
  </r>
  <r>
    <x v="2762"/>
    <x v="35"/>
    <x v="0"/>
    <s v="Sales"/>
    <x v="13"/>
    <x v="2"/>
    <x v="2"/>
    <x v="3"/>
    <n v="9670"/>
    <n v="106"/>
    <x v="0"/>
    <x v="0"/>
    <x v="3"/>
    <x v="1"/>
    <x v="4"/>
    <x v="6"/>
    <x v="3"/>
    <x v="3"/>
    <x v="27"/>
    <x v="1"/>
    <x v="0"/>
    <x v="0"/>
    <x v="9"/>
    <x v="1"/>
    <x v="2"/>
    <x v="0"/>
    <d v="2015-03-10T00:00:00"/>
    <m/>
    <s v="Kochi"/>
    <s v="Kerala"/>
    <n v="0"/>
    <s v="Kochi"/>
    <n v="9670"/>
  </r>
  <r>
    <x v="2763"/>
    <x v="35"/>
    <x v="1"/>
    <s v="Research &amp; Development"/>
    <x v="9"/>
    <x v="1"/>
    <x v="2"/>
    <x v="2"/>
    <n v="4838"/>
    <n v="73"/>
    <x v="0"/>
    <x v="3"/>
    <x v="3"/>
    <x v="2"/>
    <x v="7"/>
    <x v="6"/>
    <x v="3"/>
    <x v="4"/>
    <x v="2"/>
    <x v="4"/>
    <x v="0"/>
    <x v="0"/>
    <x v="12"/>
    <x v="0"/>
    <x v="0"/>
    <x v="1"/>
    <d v="2021-04-24T00:00:00"/>
    <d v="2026-01-09T00:00:00"/>
    <s v="Hyderabad"/>
    <s v="Telangana"/>
    <n v="0"/>
    <s v="Hyderabad"/>
    <n v="4838"/>
  </r>
  <r>
    <x v="2764"/>
    <x v="31"/>
    <x v="0"/>
    <s v="Sales"/>
    <x v="8"/>
    <x v="3"/>
    <x v="1"/>
    <x v="3"/>
    <n v="10422"/>
    <n v="25"/>
    <x v="1"/>
    <x v="0"/>
    <x v="0"/>
    <x v="3"/>
    <x v="3"/>
    <x v="1"/>
    <x v="1"/>
    <x v="1"/>
    <x v="11"/>
    <x v="5"/>
    <x v="0"/>
    <x v="0"/>
    <x v="23"/>
    <x v="2"/>
    <x v="0"/>
    <x v="0"/>
    <d v="2020-10-30T00:00:00"/>
    <m/>
    <s v="Kochi"/>
    <s v="Kerala"/>
    <n v="0"/>
    <s v="Kochi"/>
    <n v="10422"/>
  </r>
  <r>
    <x v="2765"/>
    <x v="6"/>
    <x v="0"/>
    <s v="Operations"/>
    <x v="5"/>
    <x v="2"/>
    <x v="4"/>
    <x v="1"/>
    <n v="8193"/>
    <n v="53"/>
    <x v="0"/>
    <x v="3"/>
    <x v="0"/>
    <x v="3"/>
    <x v="1"/>
    <x v="1"/>
    <x v="4"/>
    <x v="2"/>
    <x v="21"/>
    <x v="6"/>
    <x v="0"/>
    <x v="2"/>
    <x v="5"/>
    <x v="1"/>
    <x v="2"/>
    <x v="0"/>
    <d v="2018-12-25T00:00:00"/>
    <m/>
    <s v="Kochi"/>
    <s v="Kerala"/>
    <n v="0"/>
    <s v="Kochi"/>
    <n v="8193"/>
  </r>
  <r>
    <x v="2766"/>
    <x v="28"/>
    <x v="1"/>
    <s v="Research &amp; Development"/>
    <x v="9"/>
    <x v="0"/>
    <x v="5"/>
    <x v="0"/>
    <n v="10019"/>
    <n v="59"/>
    <x v="1"/>
    <x v="3"/>
    <x v="0"/>
    <x v="0"/>
    <x v="2"/>
    <x v="2"/>
    <x v="2"/>
    <x v="0"/>
    <x v="29"/>
    <x v="6"/>
    <x v="1"/>
    <x v="0"/>
    <x v="24"/>
    <x v="2"/>
    <x v="1"/>
    <x v="0"/>
    <d v="2016-03-24T00:00:00"/>
    <m/>
    <s v="Ahmedabad"/>
    <s v="Gujarat"/>
    <n v="0"/>
    <s v="Ahmedabad"/>
    <n v="10019"/>
  </r>
  <r>
    <x v="2767"/>
    <x v="17"/>
    <x v="1"/>
    <s v="Finance"/>
    <x v="14"/>
    <x v="0"/>
    <x v="3"/>
    <x v="2"/>
    <n v="6383"/>
    <n v="72"/>
    <x v="0"/>
    <x v="2"/>
    <x v="1"/>
    <x v="2"/>
    <x v="5"/>
    <x v="2"/>
    <x v="5"/>
    <x v="9"/>
    <x v="23"/>
    <x v="6"/>
    <x v="0"/>
    <x v="0"/>
    <x v="25"/>
    <x v="1"/>
    <x v="1"/>
    <x v="0"/>
    <d v="2015-11-19T00:00:00"/>
    <m/>
    <s v="Ahmedabad"/>
    <s v="Gujarat"/>
    <n v="0"/>
    <s v="Ahmedabad"/>
    <n v="6383"/>
  </r>
  <r>
    <x v="2768"/>
    <x v="32"/>
    <x v="0"/>
    <s v="Operations"/>
    <x v="5"/>
    <x v="2"/>
    <x v="4"/>
    <x v="0"/>
    <n v="7661"/>
    <n v="91"/>
    <x v="1"/>
    <x v="2"/>
    <x v="0"/>
    <x v="0"/>
    <x v="5"/>
    <x v="2"/>
    <x v="3"/>
    <x v="0"/>
    <x v="24"/>
    <x v="1"/>
    <x v="0"/>
    <x v="0"/>
    <x v="13"/>
    <x v="0"/>
    <x v="0"/>
    <x v="0"/>
    <d v="2018-01-15T00:00:00"/>
    <m/>
    <s v="Coimbatore"/>
    <s v="Tamil Nadu"/>
    <n v="0"/>
    <s v="Coimbatore"/>
    <n v="7661"/>
  </r>
  <r>
    <x v="2769"/>
    <x v="31"/>
    <x v="0"/>
    <s v="Operations"/>
    <x v="11"/>
    <x v="1"/>
    <x v="1"/>
    <x v="0"/>
    <n v="11164"/>
    <n v="39"/>
    <x v="0"/>
    <x v="2"/>
    <x v="3"/>
    <x v="3"/>
    <x v="9"/>
    <x v="3"/>
    <x v="1"/>
    <x v="0"/>
    <x v="12"/>
    <x v="2"/>
    <x v="0"/>
    <x v="0"/>
    <x v="10"/>
    <x v="2"/>
    <x v="3"/>
    <x v="0"/>
    <d v="2019-06-02T00:00:00"/>
    <m/>
    <s v="Coimbatore"/>
    <s v="Tamil Nadu"/>
    <n v="0"/>
    <s v="Coimbatore"/>
    <n v="11164"/>
  </r>
  <r>
    <x v="2770"/>
    <x v="8"/>
    <x v="0"/>
    <s v="Sales"/>
    <x v="4"/>
    <x v="1"/>
    <x v="4"/>
    <x v="4"/>
    <n v="12839"/>
    <n v="101"/>
    <x v="1"/>
    <x v="0"/>
    <x v="1"/>
    <x v="1"/>
    <x v="8"/>
    <x v="3"/>
    <x v="2"/>
    <x v="4"/>
    <x v="1"/>
    <x v="2"/>
    <x v="1"/>
    <x v="0"/>
    <x v="17"/>
    <x v="1"/>
    <x v="2"/>
    <x v="0"/>
    <d v="2017-02-03T00:00:00"/>
    <m/>
    <s v="Mumbai"/>
    <s v="Maharashtra"/>
    <n v="0"/>
    <s v="Mumbai"/>
    <n v="12839"/>
  </r>
  <r>
    <x v="2771"/>
    <x v="26"/>
    <x v="1"/>
    <s v="IT"/>
    <x v="7"/>
    <x v="1"/>
    <x v="2"/>
    <x v="4"/>
    <n v="12266"/>
    <n v="41"/>
    <x v="0"/>
    <x v="3"/>
    <x v="0"/>
    <x v="3"/>
    <x v="1"/>
    <x v="6"/>
    <x v="1"/>
    <x v="0"/>
    <x v="30"/>
    <x v="2"/>
    <x v="0"/>
    <x v="0"/>
    <x v="2"/>
    <x v="1"/>
    <x v="3"/>
    <x v="0"/>
    <d v="2023-12-15T00:00:00"/>
    <m/>
    <s v="Pune"/>
    <s v="Maharashtra"/>
    <n v="0"/>
    <s v="Pune"/>
    <n v="12266"/>
  </r>
  <r>
    <x v="2772"/>
    <x v="8"/>
    <x v="1"/>
    <s v="Operations"/>
    <x v="2"/>
    <x v="1"/>
    <x v="1"/>
    <x v="2"/>
    <n v="5045"/>
    <n v="119"/>
    <x v="0"/>
    <x v="2"/>
    <x v="0"/>
    <x v="0"/>
    <x v="1"/>
    <x v="5"/>
    <x v="3"/>
    <x v="2"/>
    <x v="30"/>
    <x v="4"/>
    <x v="1"/>
    <x v="0"/>
    <x v="25"/>
    <x v="1"/>
    <x v="1"/>
    <x v="0"/>
    <d v="2025-09-15T00:00:00"/>
    <m/>
    <s v="Kolkata"/>
    <s v="West Bengal"/>
    <n v="0"/>
    <s v="Kolkata"/>
    <n v="5045"/>
  </r>
  <r>
    <x v="2773"/>
    <x v="34"/>
    <x v="1"/>
    <s v="Sales"/>
    <x v="8"/>
    <x v="0"/>
    <x v="4"/>
    <x v="0"/>
    <n v="7344"/>
    <n v="61"/>
    <x v="0"/>
    <x v="1"/>
    <x v="2"/>
    <x v="2"/>
    <x v="12"/>
    <x v="2"/>
    <x v="5"/>
    <x v="0"/>
    <x v="24"/>
    <x v="6"/>
    <x v="1"/>
    <x v="0"/>
    <x v="27"/>
    <x v="1"/>
    <x v="0"/>
    <x v="0"/>
    <d v="2023-04-29T00:00:00"/>
    <m/>
    <s v="Hyderabad"/>
    <s v="Telangana"/>
    <n v="0"/>
    <s v="Hyderabad"/>
    <n v="7344"/>
  </r>
  <r>
    <x v="2774"/>
    <x v="31"/>
    <x v="1"/>
    <s v="IT"/>
    <x v="0"/>
    <x v="1"/>
    <x v="0"/>
    <x v="1"/>
    <n v="7370"/>
    <n v="114"/>
    <x v="0"/>
    <x v="1"/>
    <x v="0"/>
    <x v="2"/>
    <x v="1"/>
    <x v="5"/>
    <x v="3"/>
    <x v="2"/>
    <x v="11"/>
    <x v="3"/>
    <x v="0"/>
    <x v="0"/>
    <x v="28"/>
    <x v="0"/>
    <x v="2"/>
    <x v="0"/>
    <d v="2024-02-06T00:00:00"/>
    <m/>
    <s v="Ahmedabad"/>
    <s v="Gujarat"/>
    <n v="0"/>
    <s v="Ahmedabad"/>
    <n v="7370"/>
  </r>
  <r>
    <x v="2775"/>
    <x v="38"/>
    <x v="0"/>
    <s v="Research &amp; Development"/>
    <x v="9"/>
    <x v="2"/>
    <x v="0"/>
    <x v="2"/>
    <n v="4639"/>
    <n v="33"/>
    <x v="0"/>
    <x v="3"/>
    <x v="3"/>
    <x v="0"/>
    <x v="1"/>
    <x v="3"/>
    <x v="1"/>
    <x v="2"/>
    <x v="22"/>
    <x v="0"/>
    <x v="0"/>
    <x v="2"/>
    <x v="6"/>
    <x v="0"/>
    <x v="2"/>
    <x v="1"/>
    <d v="2018-12-02T00:00:00"/>
    <d v="2022-12-24T00:00:00"/>
    <s v="Kochi"/>
    <s v="Kerala"/>
    <n v="0"/>
    <s v="Kochi"/>
    <n v="4639"/>
  </r>
  <r>
    <x v="2776"/>
    <x v="22"/>
    <x v="0"/>
    <s v="Finance"/>
    <x v="3"/>
    <x v="2"/>
    <x v="0"/>
    <x v="2"/>
    <n v="6834"/>
    <n v="44"/>
    <x v="1"/>
    <x v="2"/>
    <x v="2"/>
    <x v="1"/>
    <x v="1"/>
    <x v="1"/>
    <x v="4"/>
    <x v="4"/>
    <x v="9"/>
    <x v="5"/>
    <x v="0"/>
    <x v="0"/>
    <x v="1"/>
    <x v="1"/>
    <x v="0"/>
    <x v="1"/>
    <d v="2024-06-22T00:00:00"/>
    <d v="2024-10-06T00:00:00"/>
    <s v="Coimbatore"/>
    <s v="Tamil Nadu"/>
    <n v="0"/>
    <s v="Coimbatore"/>
    <n v="6834"/>
  </r>
  <r>
    <x v="2777"/>
    <x v="30"/>
    <x v="1"/>
    <s v="Research &amp; Development"/>
    <x v="1"/>
    <x v="1"/>
    <x v="2"/>
    <x v="3"/>
    <n v="12630"/>
    <n v="118"/>
    <x v="0"/>
    <x v="2"/>
    <x v="1"/>
    <x v="0"/>
    <x v="4"/>
    <x v="6"/>
    <x v="3"/>
    <x v="0"/>
    <x v="29"/>
    <x v="1"/>
    <x v="0"/>
    <x v="0"/>
    <x v="2"/>
    <x v="0"/>
    <x v="3"/>
    <x v="0"/>
    <d v="2016-11-13T00:00:00"/>
    <m/>
    <s v="Pune"/>
    <s v="Maharashtra"/>
    <n v="0"/>
    <s v="Pune"/>
    <n v="12630"/>
  </r>
  <r>
    <x v="2778"/>
    <x v="17"/>
    <x v="1"/>
    <s v="Research &amp; Development"/>
    <x v="9"/>
    <x v="1"/>
    <x v="2"/>
    <x v="0"/>
    <n v="10979"/>
    <n v="40"/>
    <x v="0"/>
    <x v="1"/>
    <x v="3"/>
    <x v="2"/>
    <x v="2"/>
    <x v="2"/>
    <x v="2"/>
    <x v="0"/>
    <x v="21"/>
    <x v="6"/>
    <x v="0"/>
    <x v="0"/>
    <x v="24"/>
    <x v="0"/>
    <x v="2"/>
    <x v="0"/>
    <d v="2021-08-14T00:00:00"/>
    <m/>
    <s v="Kochi"/>
    <s v="Kerala"/>
    <n v="0"/>
    <s v="Kochi"/>
    <n v="10979"/>
  </r>
  <r>
    <x v="2779"/>
    <x v="23"/>
    <x v="0"/>
    <s v="Sales"/>
    <x v="4"/>
    <x v="3"/>
    <x v="0"/>
    <x v="2"/>
    <n v="5654"/>
    <n v="55"/>
    <x v="0"/>
    <x v="0"/>
    <x v="0"/>
    <x v="2"/>
    <x v="6"/>
    <x v="5"/>
    <x v="7"/>
    <x v="4"/>
    <x v="1"/>
    <x v="2"/>
    <x v="1"/>
    <x v="1"/>
    <x v="18"/>
    <x v="0"/>
    <x v="3"/>
    <x v="0"/>
    <d v="2020-12-24T00:00:00"/>
    <m/>
    <s v="Ahmedabad"/>
    <s v="Gujarat"/>
    <n v="0"/>
    <s v="Ahmedabad"/>
    <n v="5654"/>
  </r>
  <r>
    <x v="2780"/>
    <x v="12"/>
    <x v="1"/>
    <s v="Sales"/>
    <x v="4"/>
    <x v="2"/>
    <x v="5"/>
    <x v="4"/>
    <n v="13643"/>
    <n v="78"/>
    <x v="0"/>
    <x v="2"/>
    <x v="1"/>
    <x v="2"/>
    <x v="4"/>
    <x v="6"/>
    <x v="3"/>
    <x v="0"/>
    <x v="27"/>
    <x v="3"/>
    <x v="0"/>
    <x v="0"/>
    <x v="28"/>
    <x v="2"/>
    <x v="0"/>
    <x v="1"/>
    <d v="2020-04-05T00:00:00"/>
    <d v="2024-10-15T00:00:00"/>
    <s v="Delhi"/>
    <s v="Delhi"/>
    <n v="0"/>
    <s v="Delhi"/>
    <n v="13643"/>
  </r>
  <r>
    <x v="2781"/>
    <x v="17"/>
    <x v="0"/>
    <s v="Sales"/>
    <x v="8"/>
    <x v="1"/>
    <x v="5"/>
    <x v="0"/>
    <n v="10641"/>
    <n v="43"/>
    <x v="0"/>
    <x v="2"/>
    <x v="1"/>
    <x v="2"/>
    <x v="8"/>
    <x v="1"/>
    <x v="2"/>
    <x v="0"/>
    <x v="35"/>
    <x v="3"/>
    <x v="0"/>
    <x v="1"/>
    <x v="12"/>
    <x v="2"/>
    <x v="1"/>
    <x v="0"/>
    <d v="2024-02-26T00:00:00"/>
    <m/>
    <s v="Ahmedabad"/>
    <s v="Gujarat"/>
    <n v="0"/>
    <s v="Ahmedabad"/>
    <n v="10641"/>
  </r>
  <r>
    <x v="2782"/>
    <x v="30"/>
    <x v="1"/>
    <s v="Finance"/>
    <x v="14"/>
    <x v="1"/>
    <x v="4"/>
    <x v="1"/>
    <n v="9204"/>
    <n v="58"/>
    <x v="0"/>
    <x v="2"/>
    <x v="1"/>
    <x v="1"/>
    <x v="8"/>
    <x v="6"/>
    <x v="2"/>
    <x v="6"/>
    <x v="18"/>
    <x v="6"/>
    <x v="0"/>
    <x v="2"/>
    <x v="18"/>
    <x v="1"/>
    <x v="0"/>
    <x v="0"/>
    <d v="2018-09-17T00:00:00"/>
    <m/>
    <s v="Delhi"/>
    <s v="Delhi"/>
    <n v="0"/>
    <s v="Delhi"/>
    <n v="9204"/>
  </r>
  <r>
    <x v="2783"/>
    <x v="14"/>
    <x v="0"/>
    <s v="Research &amp; Development"/>
    <x v="1"/>
    <x v="0"/>
    <x v="0"/>
    <x v="1"/>
    <n v="8109"/>
    <n v="91"/>
    <x v="0"/>
    <x v="2"/>
    <x v="2"/>
    <x v="0"/>
    <x v="4"/>
    <x v="2"/>
    <x v="2"/>
    <x v="3"/>
    <x v="2"/>
    <x v="1"/>
    <x v="0"/>
    <x v="0"/>
    <x v="4"/>
    <x v="1"/>
    <x v="1"/>
    <x v="0"/>
    <d v="2021-03-09T00:00:00"/>
    <m/>
    <s v="Ahmedabad"/>
    <s v="Gujarat"/>
    <n v="0"/>
    <s v="Ahmedabad"/>
    <n v="8109"/>
  </r>
  <r>
    <x v="2784"/>
    <x v="13"/>
    <x v="1"/>
    <s v="Sales"/>
    <x v="8"/>
    <x v="0"/>
    <x v="1"/>
    <x v="0"/>
    <n v="7150"/>
    <n v="70"/>
    <x v="0"/>
    <x v="3"/>
    <x v="2"/>
    <x v="0"/>
    <x v="6"/>
    <x v="6"/>
    <x v="4"/>
    <x v="4"/>
    <x v="17"/>
    <x v="4"/>
    <x v="0"/>
    <x v="0"/>
    <x v="6"/>
    <x v="0"/>
    <x v="2"/>
    <x v="1"/>
    <d v="2020-02-03T00:00:00"/>
    <d v="2024-08-28T00:00:00"/>
    <s v="Mumbai"/>
    <s v="Maharashtra"/>
    <n v="0"/>
    <s v="Mumbai"/>
    <n v="7150"/>
  </r>
  <r>
    <x v="2785"/>
    <x v="15"/>
    <x v="0"/>
    <s v="Finance"/>
    <x v="3"/>
    <x v="2"/>
    <x v="5"/>
    <x v="0"/>
    <n v="9161"/>
    <n v="64"/>
    <x v="0"/>
    <x v="3"/>
    <x v="0"/>
    <x v="0"/>
    <x v="6"/>
    <x v="1"/>
    <x v="1"/>
    <x v="6"/>
    <x v="28"/>
    <x v="4"/>
    <x v="1"/>
    <x v="0"/>
    <x v="12"/>
    <x v="1"/>
    <x v="0"/>
    <x v="0"/>
    <d v="2020-12-16T00:00:00"/>
    <m/>
    <s v="Ahmedabad"/>
    <s v="Gujarat"/>
    <n v="0"/>
    <s v="Ahmedabad"/>
    <n v="9161"/>
  </r>
  <r>
    <x v="2786"/>
    <x v="24"/>
    <x v="1"/>
    <s v="Finance"/>
    <x v="14"/>
    <x v="0"/>
    <x v="5"/>
    <x v="1"/>
    <n v="6774"/>
    <n v="88"/>
    <x v="0"/>
    <x v="1"/>
    <x v="0"/>
    <x v="0"/>
    <x v="10"/>
    <x v="2"/>
    <x v="4"/>
    <x v="4"/>
    <x v="28"/>
    <x v="1"/>
    <x v="1"/>
    <x v="2"/>
    <x v="14"/>
    <x v="1"/>
    <x v="1"/>
    <x v="0"/>
    <d v="2018-10-11T00:00:00"/>
    <m/>
    <s v="Chennai"/>
    <s v="Tamil Nadu"/>
    <n v="0"/>
    <s v="Chennai"/>
    <n v="6774"/>
  </r>
  <r>
    <x v="2787"/>
    <x v="30"/>
    <x v="1"/>
    <s v="Human Resources"/>
    <x v="13"/>
    <x v="1"/>
    <x v="3"/>
    <x v="1"/>
    <n v="8423"/>
    <n v="115"/>
    <x v="0"/>
    <x v="2"/>
    <x v="3"/>
    <x v="1"/>
    <x v="6"/>
    <x v="5"/>
    <x v="5"/>
    <x v="4"/>
    <x v="16"/>
    <x v="5"/>
    <x v="0"/>
    <x v="0"/>
    <x v="12"/>
    <x v="2"/>
    <x v="1"/>
    <x v="0"/>
    <d v="2022-10-10T00:00:00"/>
    <m/>
    <s v="Kolkata"/>
    <s v="West Bengal"/>
    <n v="0"/>
    <s v="Kolkata"/>
    <n v="8423"/>
  </r>
  <r>
    <x v="2788"/>
    <x v="24"/>
    <x v="0"/>
    <s v="Operations"/>
    <x v="5"/>
    <x v="0"/>
    <x v="3"/>
    <x v="2"/>
    <n v="5043"/>
    <n v="105"/>
    <x v="1"/>
    <x v="1"/>
    <x v="1"/>
    <x v="3"/>
    <x v="10"/>
    <x v="2"/>
    <x v="5"/>
    <x v="2"/>
    <x v="15"/>
    <x v="6"/>
    <x v="0"/>
    <x v="1"/>
    <x v="6"/>
    <x v="0"/>
    <x v="2"/>
    <x v="1"/>
    <d v="2021-07-03T00:00:00"/>
    <d v="2021-10-23T00:00:00"/>
    <s v="Coimbatore"/>
    <s v="Tamil Nadu"/>
    <n v="0"/>
    <s v="Coimbatore"/>
    <n v="5043"/>
  </r>
  <r>
    <x v="2789"/>
    <x v="26"/>
    <x v="1"/>
    <s v="Research &amp; Development"/>
    <x v="10"/>
    <x v="1"/>
    <x v="3"/>
    <x v="1"/>
    <n v="7000"/>
    <n v="30"/>
    <x v="0"/>
    <x v="2"/>
    <x v="1"/>
    <x v="1"/>
    <x v="8"/>
    <x v="2"/>
    <x v="2"/>
    <x v="6"/>
    <x v="14"/>
    <x v="6"/>
    <x v="0"/>
    <x v="0"/>
    <x v="14"/>
    <x v="0"/>
    <x v="1"/>
    <x v="1"/>
    <d v="2016-06-03T00:00:00"/>
    <d v="2022-04-19T00:00:00"/>
    <s v="Kolkata"/>
    <s v="West Bengal"/>
    <n v="0"/>
    <s v="Kolkata"/>
    <n v="7000"/>
  </r>
  <r>
    <x v="2790"/>
    <x v="29"/>
    <x v="1"/>
    <s v="IT"/>
    <x v="0"/>
    <x v="0"/>
    <x v="1"/>
    <x v="1"/>
    <n v="8768"/>
    <n v="84"/>
    <x v="0"/>
    <x v="3"/>
    <x v="1"/>
    <x v="2"/>
    <x v="10"/>
    <x v="2"/>
    <x v="5"/>
    <x v="2"/>
    <x v="21"/>
    <x v="4"/>
    <x v="0"/>
    <x v="0"/>
    <x v="23"/>
    <x v="0"/>
    <x v="1"/>
    <x v="0"/>
    <d v="2019-11-13T00:00:00"/>
    <m/>
    <s v="Kolkata"/>
    <s v="West Bengal"/>
    <n v="0"/>
    <s v="Kolkata"/>
    <n v="8768"/>
  </r>
  <r>
    <x v="2791"/>
    <x v="6"/>
    <x v="1"/>
    <s v="Sales"/>
    <x v="4"/>
    <x v="0"/>
    <x v="0"/>
    <x v="1"/>
    <n v="9188"/>
    <n v="70"/>
    <x v="0"/>
    <x v="1"/>
    <x v="0"/>
    <x v="0"/>
    <x v="10"/>
    <x v="3"/>
    <x v="6"/>
    <x v="7"/>
    <x v="5"/>
    <x v="2"/>
    <x v="0"/>
    <x v="0"/>
    <x v="29"/>
    <x v="1"/>
    <x v="1"/>
    <x v="0"/>
    <d v="2021-10-21T00:00:00"/>
    <m/>
    <s v="Mumbai"/>
    <s v="Maharashtra"/>
    <n v="0"/>
    <s v="Mumbai"/>
    <n v="9188"/>
  </r>
  <r>
    <x v="2792"/>
    <x v="20"/>
    <x v="0"/>
    <s v="IT"/>
    <x v="0"/>
    <x v="0"/>
    <x v="3"/>
    <x v="1"/>
    <n v="8462"/>
    <n v="65"/>
    <x v="0"/>
    <x v="3"/>
    <x v="1"/>
    <x v="2"/>
    <x v="2"/>
    <x v="2"/>
    <x v="2"/>
    <x v="0"/>
    <x v="14"/>
    <x v="2"/>
    <x v="0"/>
    <x v="0"/>
    <x v="10"/>
    <x v="1"/>
    <x v="2"/>
    <x v="0"/>
    <d v="2016-01-22T00:00:00"/>
    <m/>
    <s v="Coimbatore"/>
    <s v="Tamil Nadu"/>
    <n v="0"/>
    <s v="Coimbatore"/>
    <n v="8462"/>
  </r>
  <r>
    <x v="2793"/>
    <x v="12"/>
    <x v="1"/>
    <s v="Operations"/>
    <x v="5"/>
    <x v="1"/>
    <x v="3"/>
    <x v="0"/>
    <n v="6912"/>
    <n v="47"/>
    <x v="1"/>
    <x v="0"/>
    <x v="0"/>
    <x v="3"/>
    <x v="10"/>
    <x v="6"/>
    <x v="3"/>
    <x v="0"/>
    <x v="1"/>
    <x v="3"/>
    <x v="0"/>
    <x v="0"/>
    <x v="16"/>
    <x v="2"/>
    <x v="2"/>
    <x v="0"/>
    <d v="2015-11-10T00:00:00"/>
    <m/>
    <s v="Hyderabad"/>
    <s v="Telangana"/>
    <n v="0"/>
    <s v="Hyderabad"/>
    <n v="6912"/>
  </r>
  <r>
    <x v="2794"/>
    <x v="7"/>
    <x v="0"/>
    <s v="Operations"/>
    <x v="2"/>
    <x v="0"/>
    <x v="2"/>
    <x v="1"/>
    <n v="5596"/>
    <n v="50"/>
    <x v="0"/>
    <x v="2"/>
    <x v="3"/>
    <x v="2"/>
    <x v="4"/>
    <x v="2"/>
    <x v="3"/>
    <x v="3"/>
    <x v="27"/>
    <x v="0"/>
    <x v="0"/>
    <x v="2"/>
    <x v="20"/>
    <x v="1"/>
    <x v="1"/>
    <x v="0"/>
    <d v="2020-12-23T00:00:00"/>
    <m/>
    <s v="Kolkata"/>
    <s v="West Bengal"/>
    <n v="0"/>
    <s v="Kolkata"/>
    <n v="5596"/>
  </r>
  <r>
    <x v="2795"/>
    <x v="30"/>
    <x v="1"/>
    <s v="Human Resources"/>
    <x v="13"/>
    <x v="0"/>
    <x v="2"/>
    <x v="1"/>
    <n v="10850"/>
    <n v="91"/>
    <x v="0"/>
    <x v="3"/>
    <x v="2"/>
    <x v="3"/>
    <x v="8"/>
    <x v="0"/>
    <x v="1"/>
    <x v="1"/>
    <x v="18"/>
    <x v="0"/>
    <x v="0"/>
    <x v="0"/>
    <x v="2"/>
    <x v="0"/>
    <x v="3"/>
    <x v="0"/>
    <d v="2016-10-03T00:00:00"/>
    <m/>
    <s v="Bengaluru"/>
    <s v="Karnataka"/>
    <n v="0"/>
    <s v="Bengaluru"/>
    <n v="10850"/>
  </r>
  <r>
    <x v="2796"/>
    <x v="0"/>
    <x v="0"/>
    <s v="Finance"/>
    <x v="14"/>
    <x v="1"/>
    <x v="3"/>
    <x v="2"/>
    <n v="6444"/>
    <n v="117"/>
    <x v="1"/>
    <x v="3"/>
    <x v="0"/>
    <x v="0"/>
    <x v="2"/>
    <x v="2"/>
    <x v="2"/>
    <x v="0"/>
    <x v="2"/>
    <x v="2"/>
    <x v="0"/>
    <x v="0"/>
    <x v="17"/>
    <x v="1"/>
    <x v="1"/>
    <x v="0"/>
    <d v="2021-04-10T00:00:00"/>
    <m/>
    <s v="Bengaluru"/>
    <s v="Karnataka"/>
    <n v="0"/>
    <s v="Bengaluru"/>
    <n v="6444"/>
  </r>
  <r>
    <x v="2797"/>
    <x v="24"/>
    <x v="1"/>
    <s v="Research &amp; Development"/>
    <x v="9"/>
    <x v="1"/>
    <x v="1"/>
    <x v="3"/>
    <n v="11357"/>
    <n v="76"/>
    <x v="1"/>
    <x v="2"/>
    <x v="1"/>
    <x v="3"/>
    <x v="14"/>
    <x v="0"/>
    <x v="5"/>
    <x v="6"/>
    <x v="11"/>
    <x v="0"/>
    <x v="0"/>
    <x v="0"/>
    <x v="27"/>
    <x v="1"/>
    <x v="0"/>
    <x v="0"/>
    <d v="2015-07-26T00:00:00"/>
    <m/>
    <s v="Pune"/>
    <s v="Maharashtra"/>
    <n v="0"/>
    <s v="Pune"/>
    <n v="11357"/>
  </r>
  <r>
    <x v="2798"/>
    <x v="17"/>
    <x v="0"/>
    <s v="Finance"/>
    <x v="3"/>
    <x v="1"/>
    <x v="0"/>
    <x v="1"/>
    <n v="8519"/>
    <n v="44"/>
    <x v="0"/>
    <x v="1"/>
    <x v="2"/>
    <x v="1"/>
    <x v="2"/>
    <x v="2"/>
    <x v="2"/>
    <x v="0"/>
    <x v="19"/>
    <x v="2"/>
    <x v="0"/>
    <x v="0"/>
    <x v="6"/>
    <x v="1"/>
    <x v="1"/>
    <x v="0"/>
    <d v="2024-05-26T00:00:00"/>
    <m/>
    <s v="Mumbai"/>
    <s v="Maharashtra"/>
    <n v="0"/>
    <s v="Mumbai"/>
    <n v="8519"/>
  </r>
  <r>
    <x v="2799"/>
    <x v="36"/>
    <x v="0"/>
    <s v="IT"/>
    <x v="7"/>
    <x v="1"/>
    <x v="4"/>
    <x v="1"/>
    <n v="6459"/>
    <n v="47"/>
    <x v="0"/>
    <x v="2"/>
    <x v="2"/>
    <x v="2"/>
    <x v="2"/>
    <x v="2"/>
    <x v="2"/>
    <x v="0"/>
    <x v="7"/>
    <x v="1"/>
    <x v="0"/>
    <x v="0"/>
    <x v="0"/>
    <x v="1"/>
    <x v="1"/>
    <x v="0"/>
    <d v="2021-10-04T00:00:00"/>
    <m/>
    <s v="Hyderabad"/>
    <s v="Telangana"/>
    <n v="0"/>
    <s v="Hyderabad"/>
    <n v="6459"/>
  </r>
  <r>
    <x v="2800"/>
    <x v="35"/>
    <x v="0"/>
    <s v="Operations"/>
    <x v="11"/>
    <x v="0"/>
    <x v="3"/>
    <x v="2"/>
    <n v="3300"/>
    <n v="43"/>
    <x v="1"/>
    <x v="1"/>
    <x v="1"/>
    <x v="1"/>
    <x v="10"/>
    <x v="3"/>
    <x v="5"/>
    <x v="6"/>
    <x v="1"/>
    <x v="2"/>
    <x v="0"/>
    <x v="0"/>
    <x v="4"/>
    <x v="0"/>
    <x v="0"/>
    <x v="0"/>
    <d v="2021-12-21T00:00:00"/>
    <m/>
    <s v="Kolkata"/>
    <s v="West Bengal"/>
    <n v="0"/>
    <s v="Kolkata"/>
    <n v="3300"/>
  </r>
  <r>
    <x v="2801"/>
    <x v="30"/>
    <x v="0"/>
    <s v="Research &amp; Development"/>
    <x v="1"/>
    <x v="1"/>
    <x v="4"/>
    <x v="0"/>
    <n v="9320"/>
    <n v="74"/>
    <x v="0"/>
    <x v="0"/>
    <x v="0"/>
    <x v="1"/>
    <x v="2"/>
    <x v="2"/>
    <x v="2"/>
    <x v="0"/>
    <x v="4"/>
    <x v="0"/>
    <x v="0"/>
    <x v="0"/>
    <x v="23"/>
    <x v="1"/>
    <x v="1"/>
    <x v="0"/>
    <d v="2025-08-10T00:00:00"/>
    <m/>
    <s v="Ahmedabad"/>
    <s v="Gujarat"/>
    <n v="0"/>
    <s v="Ahmedabad"/>
    <n v="9320"/>
  </r>
  <r>
    <x v="2802"/>
    <x v="24"/>
    <x v="0"/>
    <s v="Sales"/>
    <x v="13"/>
    <x v="0"/>
    <x v="4"/>
    <x v="1"/>
    <n v="7454"/>
    <n v="92"/>
    <x v="0"/>
    <x v="2"/>
    <x v="3"/>
    <x v="3"/>
    <x v="14"/>
    <x v="7"/>
    <x v="3"/>
    <x v="2"/>
    <x v="19"/>
    <x v="4"/>
    <x v="0"/>
    <x v="2"/>
    <x v="27"/>
    <x v="0"/>
    <x v="0"/>
    <x v="0"/>
    <d v="2021-11-15T00:00:00"/>
    <m/>
    <s v="Hyderabad"/>
    <s v="Telangana"/>
    <n v="0"/>
    <s v="Hyderabad"/>
    <n v="7454"/>
  </r>
  <r>
    <x v="2803"/>
    <x v="26"/>
    <x v="0"/>
    <s v="Human Resources"/>
    <x v="13"/>
    <x v="0"/>
    <x v="2"/>
    <x v="1"/>
    <n v="5811"/>
    <n v="98"/>
    <x v="0"/>
    <x v="1"/>
    <x v="1"/>
    <x v="2"/>
    <x v="10"/>
    <x v="1"/>
    <x v="4"/>
    <x v="1"/>
    <x v="22"/>
    <x v="5"/>
    <x v="1"/>
    <x v="0"/>
    <x v="14"/>
    <x v="0"/>
    <x v="3"/>
    <x v="0"/>
    <d v="2016-08-19T00:00:00"/>
    <m/>
    <s v="Ahmedabad"/>
    <s v="Gujarat"/>
    <n v="0"/>
    <s v="Ahmedabad"/>
    <n v="5811"/>
  </r>
  <r>
    <x v="2804"/>
    <x v="28"/>
    <x v="1"/>
    <s v="Sales"/>
    <x v="4"/>
    <x v="0"/>
    <x v="3"/>
    <x v="3"/>
    <n v="11013"/>
    <n v="86"/>
    <x v="0"/>
    <x v="3"/>
    <x v="1"/>
    <x v="2"/>
    <x v="2"/>
    <x v="2"/>
    <x v="2"/>
    <x v="0"/>
    <x v="0"/>
    <x v="1"/>
    <x v="0"/>
    <x v="1"/>
    <x v="25"/>
    <x v="0"/>
    <x v="2"/>
    <x v="0"/>
    <d v="2024-11-23T00:00:00"/>
    <m/>
    <s v="Pune"/>
    <s v="Maharashtra"/>
    <n v="0"/>
    <s v="Pune"/>
    <n v="11013"/>
  </r>
  <r>
    <x v="2805"/>
    <x v="7"/>
    <x v="0"/>
    <s v="Research &amp; Development"/>
    <x v="9"/>
    <x v="0"/>
    <x v="2"/>
    <x v="0"/>
    <n v="10778"/>
    <n v="117"/>
    <x v="0"/>
    <x v="0"/>
    <x v="2"/>
    <x v="3"/>
    <x v="7"/>
    <x v="2"/>
    <x v="1"/>
    <x v="4"/>
    <x v="14"/>
    <x v="0"/>
    <x v="0"/>
    <x v="0"/>
    <x v="25"/>
    <x v="1"/>
    <x v="1"/>
    <x v="0"/>
    <d v="2020-03-05T00:00:00"/>
    <m/>
    <s v="Mumbai"/>
    <s v="Maharashtra"/>
    <n v="0"/>
    <s v="Mumbai"/>
    <n v="10778"/>
  </r>
  <r>
    <x v="2806"/>
    <x v="6"/>
    <x v="0"/>
    <s v="Research &amp; Development"/>
    <x v="10"/>
    <x v="0"/>
    <x v="3"/>
    <x v="1"/>
    <n v="7879"/>
    <n v="109"/>
    <x v="0"/>
    <x v="0"/>
    <x v="0"/>
    <x v="0"/>
    <x v="10"/>
    <x v="3"/>
    <x v="2"/>
    <x v="3"/>
    <x v="31"/>
    <x v="5"/>
    <x v="0"/>
    <x v="2"/>
    <x v="20"/>
    <x v="1"/>
    <x v="3"/>
    <x v="0"/>
    <d v="2022-05-19T00:00:00"/>
    <m/>
    <s v="Kolkata"/>
    <s v="West Bengal"/>
    <n v="0"/>
    <s v="Kolkata"/>
    <n v="7879"/>
  </r>
  <r>
    <x v="2807"/>
    <x v="6"/>
    <x v="1"/>
    <s v="IT"/>
    <x v="6"/>
    <x v="1"/>
    <x v="5"/>
    <x v="1"/>
    <n v="8355"/>
    <n v="46"/>
    <x v="1"/>
    <x v="1"/>
    <x v="1"/>
    <x v="2"/>
    <x v="12"/>
    <x v="4"/>
    <x v="5"/>
    <x v="0"/>
    <x v="18"/>
    <x v="4"/>
    <x v="0"/>
    <x v="0"/>
    <x v="9"/>
    <x v="1"/>
    <x v="3"/>
    <x v="0"/>
    <d v="2024-10-31T00:00:00"/>
    <m/>
    <s v="Ahmedabad"/>
    <s v="Gujarat"/>
    <n v="0"/>
    <s v="Ahmedabad"/>
    <n v="8355"/>
  </r>
  <r>
    <x v="2808"/>
    <x v="39"/>
    <x v="1"/>
    <s v="Sales"/>
    <x v="13"/>
    <x v="1"/>
    <x v="2"/>
    <x v="3"/>
    <n v="11978"/>
    <n v="111"/>
    <x v="0"/>
    <x v="3"/>
    <x v="3"/>
    <x v="1"/>
    <x v="7"/>
    <x v="5"/>
    <x v="5"/>
    <x v="4"/>
    <x v="4"/>
    <x v="1"/>
    <x v="0"/>
    <x v="0"/>
    <x v="1"/>
    <x v="1"/>
    <x v="2"/>
    <x v="0"/>
    <d v="2020-03-16T00:00:00"/>
    <m/>
    <s v="Pune"/>
    <s v="Maharashtra"/>
    <n v="0"/>
    <s v="Pune"/>
    <n v="11978"/>
  </r>
  <r>
    <x v="2809"/>
    <x v="3"/>
    <x v="1"/>
    <s v="Sales"/>
    <x v="4"/>
    <x v="0"/>
    <x v="3"/>
    <x v="3"/>
    <n v="11521"/>
    <n v="30"/>
    <x v="0"/>
    <x v="1"/>
    <x v="1"/>
    <x v="0"/>
    <x v="2"/>
    <x v="2"/>
    <x v="2"/>
    <x v="0"/>
    <x v="6"/>
    <x v="0"/>
    <x v="0"/>
    <x v="2"/>
    <x v="16"/>
    <x v="0"/>
    <x v="0"/>
    <x v="0"/>
    <d v="2024-05-08T00:00:00"/>
    <m/>
    <s v="Coimbatore"/>
    <s v="Tamil Nadu"/>
    <n v="0"/>
    <s v="Coimbatore"/>
    <n v="11521"/>
  </r>
  <r>
    <x v="2810"/>
    <x v="34"/>
    <x v="1"/>
    <s v="Sales"/>
    <x v="13"/>
    <x v="3"/>
    <x v="3"/>
    <x v="0"/>
    <n v="8320"/>
    <n v="95"/>
    <x v="0"/>
    <x v="3"/>
    <x v="2"/>
    <x v="0"/>
    <x v="10"/>
    <x v="6"/>
    <x v="3"/>
    <x v="7"/>
    <x v="1"/>
    <x v="4"/>
    <x v="0"/>
    <x v="0"/>
    <x v="7"/>
    <x v="0"/>
    <x v="2"/>
    <x v="0"/>
    <d v="2025-06-22T00:00:00"/>
    <m/>
    <s v="Ahmedabad"/>
    <s v="Gujarat"/>
    <n v="0"/>
    <s v="Ahmedabad"/>
    <n v="8320"/>
  </r>
  <r>
    <x v="2811"/>
    <x v="16"/>
    <x v="1"/>
    <s v="Operations"/>
    <x v="2"/>
    <x v="1"/>
    <x v="2"/>
    <x v="0"/>
    <n v="11247"/>
    <n v="78"/>
    <x v="1"/>
    <x v="0"/>
    <x v="3"/>
    <x v="2"/>
    <x v="10"/>
    <x v="7"/>
    <x v="3"/>
    <x v="3"/>
    <x v="33"/>
    <x v="2"/>
    <x v="0"/>
    <x v="0"/>
    <x v="12"/>
    <x v="1"/>
    <x v="1"/>
    <x v="0"/>
    <d v="2019-08-28T00:00:00"/>
    <m/>
    <s v="Delhi"/>
    <s v="Delhi"/>
    <n v="0"/>
    <s v="Delhi"/>
    <n v="11247"/>
  </r>
  <r>
    <x v="2812"/>
    <x v="27"/>
    <x v="1"/>
    <s v="Finance"/>
    <x v="3"/>
    <x v="3"/>
    <x v="1"/>
    <x v="3"/>
    <n v="11609"/>
    <n v="27"/>
    <x v="0"/>
    <x v="2"/>
    <x v="1"/>
    <x v="1"/>
    <x v="2"/>
    <x v="2"/>
    <x v="2"/>
    <x v="0"/>
    <x v="12"/>
    <x v="4"/>
    <x v="0"/>
    <x v="1"/>
    <x v="22"/>
    <x v="1"/>
    <x v="3"/>
    <x v="0"/>
    <d v="2015-04-14T00:00:00"/>
    <m/>
    <s v="Hyderabad"/>
    <s v="Telangana"/>
    <n v="0"/>
    <s v="Hyderabad"/>
    <n v="11609"/>
  </r>
  <r>
    <x v="2813"/>
    <x v="19"/>
    <x v="1"/>
    <s v="Sales"/>
    <x v="13"/>
    <x v="3"/>
    <x v="4"/>
    <x v="3"/>
    <n v="10217"/>
    <n v="54"/>
    <x v="0"/>
    <x v="3"/>
    <x v="2"/>
    <x v="1"/>
    <x v="6"/>
    <x v="5"/>
    <x v="6"/>
    <x v="4"/>
    <x v="0"/>
    <x v="3"/>
    <x v="0"/>
    <x v="1"/>
    <x v="19"/>
    <x v="0"/>
    <x v="2"/>
    <x v="0"/>
    <d v="2023-03-12T00:00:00"/>
    <m/>
    <s v="Ahmedabad"/>
    <s v="Gujarat"/>
    <n v="0"/>
    <s v="Ahmedabad"/>
    <n v="10217"/>
  </r>
  <r>
    <x v="2814"/>
    <x v="7"/>
    <x v="1"/>
    <s v="Sales"/>
    <x v="4"/>
    <x v="1"/>
    <x v="4"/>
    <x v="2"/>
    <n v="4778"/>
    <n v="107"/>
    <x v="1"/>
    <x v="3"/>
    <x v="2"/>
    <x v="1"/>
    <x v="10"/>
    <x v="5"/>
    <x v="3"/>
    <x v="5"/>
    <x v="22"/>
    <x v="6"/>
    <x v="1"/>
    <x v="0"/>
    <x v="23"/>
    <x v="1"/>
    <x v="0"/>
    <x v="0"/>
    <d v="2023-10-30T00:00:00"/>
    <m/>
    <s v="Pune"/>
    <s v="Maharashtra"/>
    <n v="0"/>
    <s v="Pune"/>
    <n v="4778"/>
  </r>
  <r>
    <x v="2815"/>
    <x v="5"/>
    <x v="0"/>
    <s v="Human Resources"/>
    <x v="12"/>
    <x v="0"/>
    <x v="1"/>
    <x v="4"/>
    <n v="12965"/>
    <n v="95"/>
    <x v="0"/>
    <x v="2"/>
    <x v="1"/>
    <x v="0"/>
    <x v="1"/>
    <x v="3"/>
    <x v="2"/>
    <x v="2"/>
    <x v="15"/>
    <x v="1"/>
    <x v="0"/>
    <x v="0"/>
    <x v="22"/>
    <x v="0"/>
    <x v="0"/>
    <x v="1"/>
    <d v="2015-06-23T00:00:00"/>
    <d v="2016-01-15T00:00:00"/>
    <s v="Ahmedabad"/>
    <s v="Gujarat"/>
    <n v="0"/>
    <s v="Ahmedabad"/>
    <n v="12965"/>
  </r>
  <r>
    <x v="2816"/>
    <x v="14"/>
    <x v="1"/>
    <s v="Research &amp; Development"/>
    <x v="10"/>
    <x v="0"/>
    <x v="2"/>
    <x v="0"/>
    <n v="9269"/>
    <n v="78"/>
    <x v="1"/>
    <x v="2"/>
    <x v="1"/>
    <x v="2"/>
    <x v="9"/>
    <x v="6"/>
    <x v="1"/>
    <x v="1"/>
    <x v="6"/>
    <x v="6"/>
    <x v="0"/>
    <x v="0"/>
    <x v="9"/>
    <x v="2"/>
    <x v="1"/>
    <x v="0"/>
    <d v="2025-06-28T00:00:00"/>
    <m/>
    <s v="Delhi"/>
    <s v="Delhi"/>
    <n v="0"/>
    <s v="Delhi"/>
    <n v="9269"/>
  </r>
  <r>
    <x v="2817"/>
    <x v="20"/>
    <x v="1"/>
    <s v="Human Resources"/>
    <x v="13"/>
    <x v="1"/>
    <x v="3"/>
    <x v="1"/>
    <n v="7463"/>
    <n v="97"/>
    <x v="0"/>
    <x v="3"/>
    <x v="1"/>
    <x v="1"/>
    <x v="9"/>
    <x v="2"/>
    <x v="1"/>
    <x v="1"/>
    <x v="13"/>
    <x v="6"/>
    <x v="0"/>
    <x v="2"/>
    <x v="9"/>
    <x v="0"/>
    <x v="3"/>
    <x v="0"/>
    <d v="2023-04-28T00:00:00"/>
    <m/>
    <s v="Kochi"/>
    <s v="Kerala"/>
    <n v="0"/>
    <s v="Kochi"/>
    <n v="7463"/>
  </r>
  <r>
    <x v="2818"/>
    <x v="4"/>
    <x v="1"/>
    <s v="Research &amp; Development"/>
    <x v="1"/>
    <x v="2"/>
    <x v="2"/>
    <x v="1"/>
    <n v="8621"/>
    <n v="43"/>
    <x v="0"/>
    <x v="3"/>
    <x v="3"/>
    <x v="3"/>
    <x v="1"/>
    <x v="1"/>
    <x v="1"/>
    <x v="0"/>
    <x v="19"/>
    <x v="1"/>
    <x v="0"/>
    <x v="0"/>
    <x v="22"/>
    <x v="0"/>
    <x v="1"/>
    <x v="0"/>
    <d v="2017-02-16T00:00:00"/>
    <m/>
    <s v="Ahmedabad"/>
    <s v="Gujarat"/>
    <n v="0"/>
    <s v="Ahmedabad"/>
    <n v="8621"/>
  </r>
  <r>
    <x v="2819"/>
    <x v="7"/>
    <x v="1"/>
    <s v="Operations"/>
    <x v="5"/>
    <x v="1"/>
    <x v="4"/>
    <x v="1"/>
    <n v="7140"/>
    <n v="42"/>
    <x v="1"/>
    <x v="0"/>
    <x v="1"/>
    <x v="0"/>
    <x v="6"/>
    <x v="5"/>
    <x v="4"/>
    <x v="2"/>
    <x v="17"/>
    <x v="1"/>
    <x v="0"/>
    <x v="0"/>
    <x v="21"/>
    <x v="0"/>
    <x v="1"/>
    <x v="0"/>
    <d v="2022-12-25T00:00:00"/>
    <m/>
    <s v="Delhi"/>
    <s v="Delhi"/>
    <n v="0"/>
    <s v="Delhi"/>
    <n v="7140"/>
  </r>
  <r>
    <x v="2820"/>
    <x v="28"/>
    <x v="0"/>
    <s v="Research &amp; Development"/>
    <x v="10"/>
    <x v="0"/>
    <x v="0"/>
    <x v="0"/>
    <n v="10045"/>
    <n v="83"/>
    <x v="0"/>
    <x v="2"/>
    <x v="3"/>
    <x v="0"/>
    <x v="3"/>
    <x v="1"/>
    <x v="3"/>
    <x v="2"/>
    <x v="6"/>
    <x v="4"/>
    <x v="0"/>
    <x v="0"/>
    <x v="17"/>
    <x v="2"/>
    <x v="1"/>
    <x v="0"/>
    <d v="2022-07-27T00:00:00"/>
    <m/>
    <s v="Pune"/>
    <s v="Maharashtra"/>
    <n v="0"/>
    <s v="Pune"/>
    <n v="10045"/>
  </r>
  <r>
    <x v="2821"/>
    <x v="17"/>
    <x v="0"/>
    <s v="Finance"/>
    <x v="14"/>
    <x v="1"/>
    <x v="5"/>
    <x v="0"/>
    <n v="10367"/>
    <n v="67"/>
    <x v="1"/>
    <x v="0"/>
    <x v="1"/>
    <x v="3"/>
    <x v="2"/>
    <x v="2"/>
    <x v="2"/>
    <x v="0"/>
    <x v="33"/>
    <x v="6"/>
    <x v="0"/>
    <x v="0"/>
    <x v="12"/>
    <x v="0"/>
    <x v="3"/>
    <x v="0"/>
    <d v="2021-05-31T00:00:00"/>
    <m/>
    <s v="Pune"/>
    <s v="Maharashtra"/>
    <n v="0"/>
    <s v="Pune"/>
    <n v="10367"/>
  </r>
  <r>
    <x v="2822"/>
    <x v="27"/>
    <x v="1"/>
    <s v="Sales"/>
    <x v="4"/>
    <x v="0"/>
    <x v="4"/>
    <x v="1"/>
    <n v="5674"/>
    <n v="46"/>
    <x v="0"/>
    <x v="0"/>
    <x v="1"/>
    <x v="1"/>
    <x v="6"/>
    <x v="7"/>
    <x v="3"/>
    <x v="1"/>
    <x v="6"/>
    <x v="2"/>
    <x v="1"/>
    <x v="1"/>
    <x v="9"/>
    <x v="0"/>
    <x v="2"/>
    <x v="0"/>
    <d v="2021-04-08T00:00:00"/>
    <m/>
    <s v="Chennai"/>
    <s v="Tamil Nadu"/>
    <n v="0"/>
    <s v="Chennai"/>
    <n v="5674"/>
  </r>
  <r>
    <x v="2823"/>
    <x v="12"/>
    <x v="1"/>
    <s v="Operations"/>
    <x v="5"/>
    <x v="0"/>
    <x v="4"/>
    <x v="0"/>
    <n v="9120"/>
    <n v="27"/>
    <x v="0"/>
    <x v="3"/>
    <x v="1"/>
    <x v="1"/>
    <x v="1"/>
    <x v="1"/>
    <x v="5"/>
    <x v="4"/>
    <x v="30"/>
    <x v="5"/>
    <x v="0"/>
    <x v="0"/>
    <x v="20"/>
    <x v="0"/>
    <x v="0"/>
    <x v="0"/>
    <d v="2016-04-04T00:00:00"/>
    <m/>
    <s v="Mumbai"/>
    <s v="Maharashtra"/>
    <n v="0"/>
    <s v="Mumbai"/>
    <n v="9120"/>
  </r>
  <r>
    <x v="2824"/>
    <x v="27"/>
    <x v="1"/>
    <s v="Operations"/>
    <x v="11"/>
    <x v="0"/>
    <x v="3"/>
    <x v="2"/>
    <n v="6250"/>
    <n v="66"/>
    <x v="0"/>
    <x v="0"/>
    <x v="2"/>
    <x v="0"/>
    <x v="6"/>
    <x v="0"/>
    <x v="4"/>
    <x v="3"/>
    <x v="18"/>
    <x v="3"/>
    <x v="0"/>
    <x v="1"/>
    <x v="5"/>
    <x v="2"/>
    <x v="2"/>
    <x v="0"/>
    <d v="2025-04-29T00:00:00"/>
    <m/>
    <s v="Hyderabad"/>
    <s v="Telangana"/>
    <n v="0"/>
    <s v="Hyderabad"/>
    <n v="6250"/>
  </r>
  <r>
    <x v="2825"/>
    <x v="24"/>
    <x v="1"/>
    <s v="IT"/>
    <x v="7"/>
    <x v="1"/>
    <x v="5"/>
    <x v="1"/>
    <n v="6669"/>
    <n v="93"/>
    <x v="1"/>
    <x v="0"/>
    <x v="3"/>
    <x v="1"/>
    <x v="7"/>
    <x v="5"/>
    <x v="5"/>
    <x v="4"/>
    <x v="12"/>
    <x v="5"/>
    <x v="0"/>
    <x v="2"/>
    <x v="11"/>
    <x v="1"/>
    <x v="3"/>
    <x v="1"/>
    <d v="2018-04-05T00:00:00"/>
    <d v="2020-07-10T00:00:00"/>
    <s v="Coimbatore"/>
    <s v="Tamil Nadu"/>
    <n v="0"/>
    <s v="Coimbatore"/>
    <n v="6669"/>
  </r>
  <r>
    <x v="2826"/>
    <x v="27"/>
    <x v="1"/>
    <s v="Research &amp; Development"/>
    <x v="9"/>
    <x v="1"/>
    <x v="0"/>
    <x v="1"/>
    <n v="7863"/>
    <n v="61"/>
    <x v="0"/>
    <x v="1"/>
    <x v="2"/>
    <x v="2"/>
    <x v="11"/>
    <x v="2"/>
    <x v="5"/>
    <x v="7"/>
    <x v="11"/>
    <x v="6"/>
    <x v="1"/>
    <x v="2"/>
    <x v="15"/>
    <x v="0"/>
    <x v="2"/>
    <x v="0"/>
    <d v="2018-03-05T00:00:00"/>
    <m/>
    <s v="Coimbatore"/>
    <s v="Tamil Nadu"/>
    <n v="0"/>
    <s v="Coimbatore"/>
    <n v="7863"/>
  </r>
  <r>
    <x v="2827"/>
    <x v="34"/>
    <x v="1"/>
    <s v="Sales"/>
    <x v="8"/>
    <x v="1"/>
    <x v="4"/>
    <x v="0"/>
    <n v="9333"/>
    <n v="76"/>
    <x v="0"/>
    <x v="1"/>
    <x v="1"/>
    <x v="3"/>
    <x v="3"/>
    <x v="3"/>
    <x v="3"/>
    <x v="5"/>
    <x v="22"/>
    <x v="4"/>
    <x v="0"/>
    <x v="1"/>
    <x v="16"/>
    <x v="0"/>
    <x v="3"/>
    <x v="0"/>
    <d v="2016-11-20T00:00:00"/>
    <m/>
    <s v="Kolkata"/>
    <s v="West Bengal"/>
    <n v="0"/>
    <s v="Kolkata"/>
    <n v="9333"/>
  </r>
  <r>
    <x v="2828"/>
    <x v="19"/>
    <x v="0"/>
    <s v="IT"/>
    <x v="0"/>
    <x v="1"/>
    <x v="1"/>
    <x v="2"/>
    <n v="7029"/>
    <n v="43"/>
    <x v="0"/>
    <x v="1"/>
    <x v="1"/>
    <x v="0"/>
    <x v="1"/>
    <x v="1"/>
    <x v="4"/>
    <x v="3"/>
    <x v="29"/>
    <x v="0"/>
    <x v="0"/>
    <x v="0"/>
    <x v="18"/>
    <x v="0"/>
    <x v="0"/>
    <x v="0"/>
    <d v="2017-03-15T00:00:00"/>
    <m/>
    <s v="Bengaluru"/>
    <s v="Karnataka"/>
    <n v="0"/>
    <s v="Bengaluru"/>
    <n v="7029"/>
  </r>
  <r>
    <x v="2829"/>
    <x v="34"/>
    <x v="1"/>
    <s v="IT"/>
    <x v="6"/>
    <x v="2"/>
    <x v="4"/>
    <x v="2"/>
    <n v="5609"/>
    <n v="118"/>
    <x v="0"/>
    <x v="2"/>
    <x v="2"/>
    <x v="3"/>
    <x v="8"/>
    <x v="1"/>
    <x v="2"/>
    <x v="0"/>
    <x v="24"/>
    <x v="6"/>
    <x v="0"/>
    <x v="0"/>
    <x v="19"/>
    <x v="1"/>
    <x v="2"/>
    <x v="0"/>
    <d v="2015-08-25T00:00:00"/>
    <m/>
    <s v="Kochi"/>
    <s v="Kerala"/>
    <n v="0"/>
    <s v="Kochi"/>
    <n v="5609"/>
  </r>
  <r>
    <x v="2830"/>
    <x v="27"/>
    <x v="0"/>
    <s v="Research &amp; Development"/>
    <x v="1"/>
    <x v="1"/>
    <x v="0"/>
    <x v="1"/>
    <n v="7899"/>
    <n v="101"/>
    <x v="0"/>
    <x v="0"/>
    <x v="2"/>
    <x v="1"/>
    <x v="3"/>
    <x v="7"/>
    <x v="6"/>
    <x v="1"/>
    <x v="9"/>
    <x v="3"/>
    <x v="1"/>
    <x v="0"/>
    <x v="11"/>
    <x v="0"/>
    <x v="0"/>
    <x v="1"/>
    <d v="2024-02-13T00:00:00"/>
    <d v="2025-10-01T00:00:00"/>
    <s v="Hyderabad"/>
    <s v="Telangana"/>
    <n v="0"/>
    <s v="Hyderabad"/>
    <n v="7899"/>
  </r>
  <r>
    <x v="2831"/>
    <x v="14"/>
    <x v="0"/>
    <s v="Research &amp; Development"/>
    <x v="1"/>
    <x v="1"/>
    <x v="4"/>
    <x v="0"/>
    <n v="10317"/>
    <n v="57"/>
    <x v="0"/>
    <x v="0"/>
    <x v="3"/>
    <x v="2"/>
    <x v="0"/>
    <x v="6"/>
    <x v="1"/>
    <x v="4"/>
    <x v="19"/>
    <x v="6"/>
    <x v="0"/>
    <x v="0"/>
    <x v="26"/>
    <x v="1"/>
    <x v="3"/>
    <x v="0"/>
    <d v="2024-11-21T00:00:00"/>
    <m/>
    <s v="Kochi"/>
    <s v="Kerala"/>
    <n v="0"/>
    <s v="Kochi"/>
    <n v="10317"/>
  </r>
  <r>
    <x v="2832"/>
    <x v="19"/>
    <x v="0"/>
    <s v="Research &amp; Development"/>
    <x v="1"/>
    <x v="0"/>
    <x v="3"/>
    <x v="3"/>
    <n v="11099"/>
    <n v="71"/>
    <x v="0"/>
    <x v="3"/>
    <x v="2"/>
    <x v="2"/>
    <x v="9"/>
    <x v="3"/>
    <x v="3"/>
    <x v="0"/>
    <x v="29"/>
    <x v="6"/>
    <x v="0"/>
    <x v="0"/>
    <x v="20"/>
    <x v="0"/>
    <x v="1"/>
    <x v="0"/>
    <d v="2015-08-02T00:00:00"/>
    <m/>
    <s v="Ahmedabad"/>
    <s v="Gujarat"/>
    <n v="0"/>
    <s v="Ahmedabad"/>
    <n v="11099"/>
  </r>
  <r>
    <x v="2833"/>
    <x v="6"/>
    <x v="0"/>
    <s v="IT"/>
    <x v="0"/>
    <x v="1"/>
    <x v="0"/>
    <x v="0"/>
    <n v="10276"/>
    <n v="87"/>
    <x v="0"/>
    <x v="2"/>
    <x v="3"/>
    <x v="0"/>
    <x v="4"/>
    <x v="6"/>
    <x v="2"/>
    <x v="3"/>
    <x v="5"/>
    <x v="1"/>
    <x v="0"/>
    <x v="2"/>
    <x v="8"/>
    <x v="2"/>
    <x v="3"/>
    <x v="0"/>
    <d v="2016-12-30T00:00:00"/>
    <m/>
    <s v="Hyderabad"/>
    <s v="Telangana"/>
    <n v="0"/>
    <s v="Hyderabad"/>
    <n v="10276"/>
  </r>
  <r>
    <x v="2834"/>
    <x v="16"/>
    <x v="0"/>
    <s v="Finance"/>
    <x v="3"/>
    <x v="1"/>
    <x v="0"/>
    <x v="0"/>
    <n v="9566"/>
    <n v="38"/>
    <x v="1"/>
    <x v="1"/>
    <x v="2"/>
    <x v="3"/>
    <x v="6"/>
    <x v="7"/>
    <x v="5"/>
    <x v="5"/>
    <x v="34"/>
    <x v="1"/>
    <x v="0"/>
    <x v="0"/>
    <x v="17"/>
    <x v="1"/>
    <x v="3"/>
    <x v="1"/>
    <d v="2019-11-19T00:00:00"/>
    <d v="2023-02-27T00:00:00"/>
    <s v="Kolkata"/>
    <s v="West Bengal"/>
    <n v="0"/>
    <s v="Kolkata"/>
    <n v="9566"/>
  </r>
  <r>
    <x v="2835"/>
    <x v="6"/>
    <x v="0"/>
    <s v="Finance"/>
    <x v="14"/>
    <x v="0"/>
    <x v="2"/>
    <x v="1"/>
    <n v="9104"/>
    <n v="79"/>
    <x v="0"/>
    <x v="2"/>
    <x v="3"/>
    <x v="0"/>
    <x v="4"/>
    <x v="6"/>
    <x v="3"/>
    <x v="0"/>
    <x v="19"/>
    <x v="2"/>
    <x v="1"/>
    <x v="0"/>
    <x v="21"/>
    <x v="0"/>
    <x v="3"/>
    <x v="0"/>
    <d v="2017-04-10T00:00:00"/>
    <m/>
    <s v="Mumbai"/>
    <s v="Maharashtra"/>
    <n v="0"/>
    <s v="Mumbai"/>
    <n v="9104"/>
  </r>
  <r>
    <x v="2836"/>
    <x v="6"/>
    <x v="1"/>
    <s v="Finance"/>
    <x v="14"/>
    <x v="1"/>
    <x v="0"/>
    <x v="2"/>
    <n v="4856"/>
    <n v="47"/>
    <x v="0"/>
    <x v="3"/>
    <x v="1"/>
    <x v="3"/>
    <x v="2"/>
    <x v="2"/>
    <x v="2"/>
    <x v="0"/>
    <x v="6"/>
    <x v="4"/>
    <x v="0"/>
    <x v="2"/>
    <x v="15"/>
    <x v="0"/>
    <x v="3"/>
    <x v="0"/>
    <d v="2017-03-14T00:00:00"/>
    <m/>
    <s v="Coimbatore"/>
    <s v="Tamil Nadu"/>
    <n v="0"/>
    <s v="Coimbatore"/>
    <n v="4856"/>
  </r>
  <r>
    <x v="2837"/>
    <x v="10"/>
    <x v="1"/>
    <s v="Research &amp; Development"/>
    <x v="9"/>
    <x v="3"/>
    <x v="4"/>
    <x v="3"/>
    <n v="12605"/>
    <n v="77"/>
    <x v="0"/>
    <x v="0"/>
    <x v="0"/>
    <x v="2"/>
    <x v="9"/>
    <x v="3"/>
    <x v="2"/>
    <x v="1"/>
    <x v="21"/>
    <x v="5"/>
    <x v="0"/>
    <x v="0"/>
    <x v="18"/>
    <x v="0"/>
    <x v="1"/>
    <x v="0"/>
    <d v="2022-09-16T00:00:00"/>
    <m/>
    <s v="Kochi"/>
    <s v="Kerala"/>
    <n v="0"/>
    <s v="Kochi"/>
    <n v="12605"/>
  </r>
  <r>
    <x v="2838"/>
    <x v="18"/>
    <x v="0"/>
    <s v="Research &amp; Development"/>
    <x v="1"/>
    <x v="0"/>
    <x v="4"/>
    <x v="1"/>
    <n v="6911"/>
    <n v="72"/>
    <x v="0"/>
    <x v="0"/>
    <x v="0"/>
    <x v="1"/>
    <x v="10"/>
    <x v="3"/>
    <x v="3"/>
    <x v="2"/>
    <x v="17"/>
    <x v="1"/>
    <x v="0"/>
    <x v="0"/>
    <x v="8"/>
    <x v="1"/>
    <x v="1"/>
    <x v="0"/>
    <d v="2024-09-02T00:00:00"/>
    <m/>
    <s v="Coimbatore"/>
    <s v="Tamil Nadu"/>
    <n v="0"/>
    <s v="Coimbatore"/>
    <n v="6911"/>
  </r>
  <r>
    <x v="2839"/>
    <x v="20"/>
    <x v="1"/>
    <s v="Sales"/>
    <x v="4"/>
    <x v="2"/>
    <x v="1"/>
    <x v="2"/>
    <n v="6074"/>
    <n v="65"/>
    <x v="0"/>
    <x v="2"/>
    <x v="2"/>
    <x v="3"/>
    <x v="11"/>
    <x v="2"/>
    <x v="3"/>
    <x v="0"/>
    <x v="2"/>
    <x v="3"/>
    <x v="0"/>
    <x v="2"/>
    <x v="16"/>
    <x v="0"/>
    <x v="3"/>
    <x v="0"/>
    <d v="2018-07-18T00:00:00"/>
    <m/>
    <s v="Ahmedabad"/>
    <s v="Gujarat"/>
    <n v="0"/>
    <s v="Ahmedabad"/>
    <n v="6074"/>
  </r>
  <r>
    <x v="2840"/>
    <x v="24"/>
    <x v="0"/>
    <s v="IT"/>
    <x v="6"/>
    <x v="0"/>
    <x v="1"/>
    <x v="1"/>
    <n v="6853"/>
    <n v="85"/>
    <x v="1"/>
    <x v="2"/>
    <x v="1"/>
    <x v="1"/>
    <x v="9"/>
    <x v="2"/>
    <x v="1"/>
    <x v="1"/>
    <x v="2"/>
    <x v="2"/>
    <x v="0"/>
    <x v="2"/>
    <x v="17"/>
    <x v="0"/>
    <x v="2"/>
    <x v="1"/>
    <d v="2020-09-19T00:00:00"/>
    <d v="2024-08-02T00:00:00"/>
    <s v="Chennai"/>
    <s v="Tamil Nadu"/>
    <n v="0"/>
    <s v="Chennai"/>
    <n v="6853"/>
  </r>
  <r>
    <x v="2841"/>
    <x v="3"/>
    <x v="0"/>
    <s v="Research &amp; Development"/>
    <x v="9"/>
    <x v="0"/>
    <x v="2"/>
    <x v="0"/>
    <n v="9271"/>
    <n v="60"/>
    <x v="0"/>
    <x v="0"/>
    <x v="1"/>
    <x v="1"/>
    <x v="8"/>
    <x v="5"/>
    <x v="3"/>
    <x v="3"/>
    <x v="9"/>
    <x v="5"/>
    <x v="1"/>
    <x v="0"/>
    <x v="25"/>
    <x v="1"/>
    <x v="0"/>
    <x v="0"/>
    <d v="2019-06-16T00:00:00"/>
    <m/>
    <s v="Delhi"/>
    <s v="Delhi"/>
    <n v="0"/>
    <s v="Delhi"/>
    <n v="9271"/>
  </r>
  <r>
    <x v="2842"/>
    <x v="28"/>
    <x v="0"/>
    <s v="Research &amp; Development"/>
    <x v="10"/>
    <x v="0"/>
    <x v="6"/>
    <x v="1"/>
    <n v="7995"/>
    <n v="98"/>
    <x v="0"/>
    <x v="3"/>
    <x v="0"/>
    <x v="3"/>
    <x v="6"/>
    <x v="5"/>
    <x v="2"/>
    <x v="1"/>
    <x v="12"/>
    <x v="1"/>
    <x v="0"/>
    <x v="0"/>
    <x v="24"/>
    <x v="0"/>
    <x v="0"/>
    <x v="0"/>
    <d v="2019-02-15T00:00:00"/>
    <m/>
    <s v="Kochi"/>
    <s v="Kerala"/>
    <n v="0"/>
    <s v="Kochi"/>
    <n v="7995"/>
  </r>
  <r>
    <x v="2843"/>
    <x v="1"/>
    <x v="1"/>
    <s v="Research &amp; Development"/>
    <x v="9"/>
    <x v="1"/>
    <x v="5"/>
    <x v="2"/>
    <n v="4990"/>
    <n v="46"/>
    <x v="1"/>
    <x v="1"/>
    <x v="1"/>
    <x v="3"/>
    <x v="2"/>
    <x v="2"/>
    <x v="2"/>
    <x v="0"/>
    <x v="7"/>
    <x v="3"/>
    <x v="0"/>
    <x v="0"/>
    <x v="27"/>
    <x v="0"/>
    <x v="0"/>
    <x v="0"/>
    <d v="2015-08-16T00:00:00"/>
    <m/>
    <s v="Chennai"/>
    <s v="Tamil Nadu"/>
    <n v="0"/>
    <s v="Chennai"/>
    <n v="4990"/>
  </r>
  <r>
    <x v="2844"/>
    <x v="7"/>
    <x v="1"/>
    <s v="Sales"/>
    <x v="4"/>
    <x v="1"/>
    <x v="3"/>
    <x v="0"/>
    <n v="7532"/>
    <n v="29"/>
    <x v="1"/>
    <x v="2"/>
    <x v="1"/>
    <x v="0"/>
    <x v="9"/>
    <x v="3"/>
    <x v="2"/>
    <x v="1"/>
    <x v="30"/>
    <x v="6"/>
    <x v="0"/>
    <x v="2"/>
    <x v="16"/>
    <x v="0"/>
    <x v="1"/>
    <x v="0"/>
    <d v="2022-10-12T00:00:00"/>
    <m/>
    <s v="Mumbai"/>
    <s v="Maharashtra"/>
    <n v="0"/>
    <s v="Mumbai"/>
    <n v="7532"/>
  </r>
  <r>
    <x v="2845"/>
    <x v="22"/>
    <x v="1"/>
    <s v="Human Resources"/>
    <x v="13"/>
    <x v="1"/>
    <x v="0"/>
    <x v="2"/>
    <n v="6768"/>
    <n v="90"/>
    <x v="1"/>
    <x v="3"/>
    <x v="1"/>
    <x v="2"/>
    <x v="6"/>
    <x v="5"/>
    <x v="2"/>
    <x v="5"/>
    <x v="19"/>
    <x v="5"/>
    <x v="1"/>
    <x v="2"/>
    <x v="12"/>
    <x v="2"/>
    <x v="1"/>
    <x v="0"/>
    <d v="2025-03-12T00:00:00"/>
    <m/>
    <s v="Ahmedabad"/>
    <s v="Gujarat"/>
    <n v="0"/>
    <s v="Ahmedabad"/>
    <n v="6768"/>
  </r>
  <r>
    <x v="2846"/>
    <x v="39"/>
    <x v="1"/>
    <s v="Research &amp; Development"/>
    <x v="9"/>
    <x v="0"/>
    <x v="3"/>
    <x v="1"/>
    <n v="6499"/>
    <n v="81"/>
    <x v="0"/>
    <x v="2"/>
    <x v="2"/>
    <x v="2"/>
    <x v="2"/>
    <x v="2"/>
    <x v="2"/>
    <x v="0"/>
    <x v="32"/>
    <x v="3"/>
    <x v="1"/>
    <x v="0"/>
    <x v="6"/>
    <x v="0"/>
    <x v="2"/>
    <x v="0"/>
    <d v="2023-05-09T00:00:00"/>
    <m/>
    <s v="Pune"/>
    <s v="Maharashtra"/>
    <n v="0"/>
    <s v="Pune"/>
    <n v="6499"/>
  </r>
  <r>
    <x v="2847"/>
    <x v="13"/>
    <x v="1"/>
    <s v="Sales"/>
    <x v="8"/>
    <x v="1"/>
    <x v="1"/>
    <x v="0"/>
    <n v="8259"/>
    <n v="91"/>
    <x v="0"/>
    <x v="0"/>
    <x v="0"/>
    <x v="2"/>
    <x v="9"/>
    <x v="3"/>
    <x v="2"/>
    <x v="1"/>
    <x v="8"/>
    <x v="3"/>
    <x v="1"/>
    <x v="0"/>
    <x v="3"/>
    <x v="1"/>
    <x v="2"/>
    <x v="0"/>
    <d v="2025-12-17T00:00:00"/>
    <m/>
    <s v="Chennai"/>
    <s v="Tamil Nadu"/>
    <n v="0"/>
    <s v="Chennai"/>
    <n v="8259"/>
  </r>
  <r>
    <x v="2848"/>
    <x v="13"/>
    <x v="1"/>
    <s v="IT"/>
    <x v="0"/>
    <x v="1"/>
    <x v="2"/>
    <x v="4"/>
    <n v="11054"/>
    <n v="61"/>
    <x v="1"/>
    <x v="2"/>
    <x v="1"/>
    <x v="3"/>
    <x v="1"/>
    <x v="5"/>
    <x v="1"/>
    <x v="4"/>
    <x v="28"/>
    <x v="6"/>
    <x v="0"/>
    <x v="0"/>
    <x v="20"/>
    <x v="0"/>
    <x v="2"/>
    <x v="0"/>
    <d v="2024-01-09T00:00:00"/>
    <m/>
    <s v="Pune"/>
    <s v="Maharashtra"/>
    <n v="0"/>
    <s v="Pune"/>
    <n v="11054"/>
  </r>
  <r>
    <x v="2849"/>
    <x v="27"/>
    <x v="1"/>
    <s v="Research &amp; Development"/>
    <x v="10"/>
    <x v="2"/>
    <x v="2"/>
    <x v="1"/>
    <n v="8355"/>
    <n v="88"/>
    <x v="0"/>
    <x v="3"/>
    <x v="3"/>
    <x v="1"/>
    <x v="6"/>
    <x v="3"/>
    <x v="3"/>
    <x v="5"/>
    <x v="2"/>
    <x v="1"/>
    <x v="0"/>
    <x v="0"/>
    <x v="0"/>
    <x v="0"/>
    <x v="3"/>
    <x v="0"/>
    <d v="2019-01-19T00:00:00"/>
    <m/>
    <s v="Delhi"/>
    <s v="Delhi"/>
    <n v="0"/>
    <s v="Delhi"/>
    <n v="8355"/>
  </r>
  <r>
    <x v="2850"/>
    <x v="31"/>
    <x v="0"/>
    <s v="Research &amp; Development"/>
    <x v="9"/>
    <x v="1"/>
    <x v="3"/>
    <x v="2"/>
    <n v="6005"/>
    <n v="29"/>
    <x v="0"/>
    <x v="2"/>
    <x v="3"/>
    <x v="1"/>
    <x v="2"/>
    <x v="2"/>
    <x v="2"/>
    <x v="0"/>
    <x v="11"/>
    <x v="5"/>
    <x v="0"/>
    <x v="0"/>
    <x v="5"/>
    <x v="0"/>
    <x v="0"/>
    <x v="0"/>
    <d v="2024-01-15T00:00:00"/>
    <m/>
    <s v="Chennai"/>
    <s v="Tamil Nadu"/>
    <n v="0"/>
    <s v="Chennai"/>
    <n v="6005"/>
  </r>
  <r>
    <x v="2851"/>
    <x v="38"/>
    <x v="0"/>
    <s v="Research &amp; Development"/>
    <x v="10"/>
    <x v="1"/>
    <x v="2"/>
    <x v="1"/>
    <n v="7140"/>
    <n v="117"/>
    <x v="0"/>
    <x v="3"/>
    <x v="0"/>
    <x v="3"/>
    <x v="1"/>
    <x v="3"/>
    <x v="2"/>
    <x v="2"/>
    <x v="30"/>
    <x v="1"/>
    <x v="0"/>
    <x v="0"/>
    <x v="5"/>
    <x v="1"/>
    <x v="3"/>
    <x v="0"/>
    <d v="2017-05-16T00:00:00"/>
    <m/>
    <s v="Mumbai"/>
    <s v="Maharashtra"/>
    <n v="0"/>
    <s v="Mumbai"/>
    <n v="7140"/>
  </r>
  <r>
    <x v="2852"/>
    <x v="15"/>
    <x v="0"/>
    <s v="IT"/>
    <x v="0"/>
    <x v="1"/>
    <x v="3"/>
    <x v="1"/>
    <n v="8826"/>
    <n v="108"/>
    <x v="0"/>
    <x v="1"/>
    <x v="3"/>
    <x v="2"/>
    <x v="2"/>
    <x v="2"/>
    <x v="2"/>
    <x v="0"/>
    <x v="29"/>
    <x v="2"/>
    <x v="0"/>
    <x v="0"/>
    <x v="9"/>
    <x v="1"/>
    <x v="3"/>
    <x v="0"/>
    <d v="2019-05-26T00:00:00"/>
    <m/>
    <s v="Coimbatore"/>
    <s v="Tamil Nadu"/>
    <n v="0"/>
    <s v="Coimbatore"/>
    <n v="8826"/>
  </r>
  <r>
    <x v="2853"/>
    <x v="39"/>
    <x v="1"/>
    <s v="Research &amp; Development"/>
    <x v="9"/>
    <x v="0"/>
    <x v="0"/>
    <x v="3"/>
    <n v="11476"/>
    <n v="55"/>
    <x v="0"/>
    <x v="0"/>
    <x v="0"/>
    <x v="2"/>
    <x v="9"/>
    <x v="2"/>
    <x v="1"/>
    <x v="1"/>
    <x v="16"/>
    <x v="5"/>
    <x v="0"/>
    <x v="0"/>
    <x v="17"/>
    <x v="0"/>
    <x v="3"/>
    <x v="0"/>
    <d v="2022-10-06T00:00:00"/>
    <m/>
    <s v="Kolkata"/>
    <s v="West Bengal"/>
    <n v="0"/>
    <s v="Kolkata"/>
    <n v="11476"/>
  </r>
  <r>
    <x v="2854"/>
    <x v="22"/>
    <x v="0"/>
    <s v="IT"/>
    <x v="0"/>
    <x v="1"/>
    <x v="3"/>
    <x v="0"/>
    <n v="10344"/>
    <n v="53"/>
    <x v="0"/>
    <x v="3"/>
    <x v="3"/>
    <x v="0"/>
    <x v="3"/>
    <x v="0"/>
    <x v="2"/>
    <x v="2"/>
    <x v="19"/>
    <x v="2"/>
    <x v="0"/>
    <x v="2"/>
    <x v="19"/>
    <x v="1"/>
    <x v="0"/>
    <x v="0"/>
    <d v="2018-03-03T00:00:00"/>
    <m/>
    <s v="Coimbatore"/>
    <s v="Tamil Nadu"/>
    <n v="0"/>
    <s v="Coimbatore"/>
    <n v="10344"/>
  </r>
  <r>
    <x v="2855"/>
    <x v="39"/>
    <x v="0"/>
    <s v="Operations"/>
    <x v="5"/>
    <x v="1"/>
    <x v="2"/>
    <x v="1"/>
    <n v="8219"/>
    <n v="40"/>
    <x v="0"/>
    <x v="2"/>
    <x v="0"/>
    <x v="0"/>
    <x v="8"/>
    <x v="0"/>
    <x v="4"/>
    <x v="1"/>
    <x v="23"/>
    <x v="1"/>
    <x v="0"/>
    <x v="1"/>
    <x v="21"/>
    <x v="1"/>
    <x v="0"/>
    <x v="0"/>
    <d v="2023-05-03T00:00:00"/>
    <m/>
    <s v="Bengaluru"/>
    <s v="Karnataka"/>
    <n v="0"/>
    <s v="Bengaluru"/>
    <n v="8219"/>
  </r>
  <r>
    <x v="2856"/>
    <x v="19"/>
    <x v="1"/>
    <s v="Finance"/>
    <x v="14"/>
    <x v="1"/>
    <x v="4"/>
    <x v="0"/>
    <n v="9497"/>
    <n v="116"/>
    <x v="0"/>
    <x v="0"/>
    <x v="2"/>
    <x v="1"/>
    <x v="12"/>
    <x v="2"/>
    <x v="2"/>
    <x v="3"/>
    <x v="4"/>
    <x v="2"/>
    <x v="0"/>
    <x v="2"/>
    <x v="3"/>
    <x v="2"/>
    <x v="2"/>
    <x v="0"/>
    <d v="2017-01-16T00:00:00"/>
    <m/>
    <s v="Kolkata"/>
    <s v="West Bengal"/>
    <n v="0"/>
    <s v="Kolkata"/>
    <n v="9497"/>
  </r>
  <r>
    <x v="2857"/>
    <x v="16"/>
    <x v="1"/>
    <s v="Research &amp; Development"/>
    <x v="9"/>
    <x v="1"/>
    <x v="4"/>
    <x v="1"/>
    <n v="9501"/>
    <n v="30"/>
    <x v="0"/>
    <x v="1"/>
    <x v="2"/>
    <x v="0"/>
    <x v="8"/>
    <x v="1"/>
    <x v="5"/>
    <x v="2"/>
    <x v="33"/>
    <x v="4"/>
    <x v="0"/>
    <x v="0"/>
    <x v="17"/>
    <x v="0"/>
    <x v="0"/>
    <x v="0"/>
    <d v="2016-09-09T00:00:00"/>
    <m/>
    <s v="Coimbatore"/>
    <s v="Tamil Nadu"/>
    <n v="0"/>
    <s v="Coimbatore"/>
    <n v="9501"/>
  </r>
  <r>
    <x v="2858"/>
    <x v="18"/>
    <x v="0"/>
    <s v="IT"/>
    <x v="6"/>
    <x v="0"/>
    <x v="2"/>
    <x v="1"/>
    <n v="8769"/>
    <n v="103"/>
    <x v="0"/>
    <x v="3"/>
    <x v="3"/>
    <x v="1"/>
    <x v="3"/>
    <x v="3"/>
    <x v="2"/>
    <x v="0"/>
    <x v="22"/>
    <x v="2"/>
    <x v="0"/>
    <x v="2"/>
    <x v="19"/>
    <x v="1"/>
    <x v="0"/>
    <x v="0"/>
    <d v="2023-04-15T00:00:00"/>
    <m/>
    <s v="Ahmedabad"/>
    <s v="Gujarat"/>
    <n v="0"/>
    <s v="Ahmedabad"/>
    <n v="8769"/>
  </r>
  <r>
    <x v="2859"/>
    <x v="26"/>
    <x v="0"/>
    <s v="Research &amp; Development"/>
    <x v="9"/>
    <x v="1"/>
    <x v="0"/>
    <x v="3"/>
    <n v="9667"/>
    <n v="37"/>
    <x v="0"/>
    <x v="1"/>
    <x v="0"/>
    <x v="0"/>
    <x v="6"/>
    <x v="5"/>
    <x v="3"/>
    <x v="3"/>
    <x v="20"/>
    <x v="5"/>
    <x v="0"/>
    <x v="0"/>
    <x v="28"/>
    <x v="1"/>
    <x v="1"/>
    <x v="0"/>
    <d v="2020-05-10T00:00:00"/>
    <m/>
    <s v="Pune"/>
    <s v="Maharashtra"/>
    <n v="0"/>
    <s v="Pune"/>
    <n v="9667"/>
  </r>
  <r>
    <x v="2860"/>
    <x v="12"/>
    <x v="0"/>
    <s v="Research &amp; Development"/>
    <x v="1"/>
    <x v="3"/>
    <x v="2"/>
    <x v="1"/>
    <n v="7370"/>
    <n v="117"/>
    <x v="0"/>
    <x v="3"/>
    <x v="1"/>
    <x v="3"/>
    <x v="9"/>
    <x v="3"/>
    <x v="2"/>
    <x v="0"/>
    <x v="13"/>
    <x v="1"/>
    <x v="0"/>
    <x v="1"/>
    <x v="22"/>
    <x v="0"/>
    <x v="2"/>
    <x v="0"/>
    <d v="2025-04-10T00:00:00"/>
    <m/>
    <s v="Chennai"/>
    <s v="Tamil Nadu"/>
    <n v="0"/>
    <s v="Chennai"/>
    <n v="7370"/>
  </r>
  <r>
    <x v="2861"/>
    <x v="21"/>
    <x v="0"/>
    <s v="Human Resources"/>
    <x v="12"/>
    <x v="3"/>
    <x v="0"/>
    <x v="1"/>
    <n v="8832"/>
    <n v="50"/>
    <x v="0"/>
    <x v="3"/>
    <x v="2"/>
    <x v="1"/>
    <x v="2"/>
    <x v="2"/>
    <x v="2"/>
    <x v="0"/>
    <x v="5"/>
    <x v="1"/>
    <x v="0"/>
    <x v="0"/>
    <x v="29"/>
    <x v="0"/>
    <x v="1"/>
    <x v="0"/>
    <d v="2017-02-24T00:00:00"/>
    <m/>
    <s v="Mumbai"/>
    <s v="Maharashtra"/>
    <n v="0"/>
    <s v="Mumbai"/>
    <n v="8832"/>
  </r>
  <r>
    <x v="2862"/>
    <x v="19"/>
    <x v="1"/>
    <s v="Research &amp; Development"/>
    <x v="1"/>
    <x v="0"/>
    <x v="5"/>
    <x v="3"/>
    <n v="11673"/>
    <n v="66"/>
    <x v="0"/>
    <x v="0"/>
    <x v="0"/>
    <x v="2"/>
    <x v="8"/>
    <x v="1"/>
    <x v="3"/>
    <x v="6"/>
    <x v="16"/>
    <x v="5"/>
    <x v="0"/>
    <x v="0"/>
    <x v="26"/>
    <x v="1"/>
    <x v="2"/>
    <x v="0"/>
    <d v="2022-11-12T00:00:00"/>
    <m/>
    <s v="Pune"/>
    <s v="Maharashtra"/>
    <n v="0"/>
    <s v="Pune"/>
    <n v="11673"/>
  </r>
  <r>
    <x v="2863"/>
    <x v="18"/>
    <x v="1"/>
    <s v="Sales"/>
    <x v="13"/>
    <x v="0"/>
    <x v="2"/>
    <x v="1"/>
    <n v="7117"/>
    <n v="30"/>
    <x v="1"/>
    <x v="3"/>
    <x v="1"/>
    <x v="1"/>
    <x v="7"/>
    <x v="5"/>
    <x v="2"/>
    <x v="4"/>
    <x v="30"/>
    <x v="0"/>
    <x v="0"/>
    <x v="0"/>
    <x v="11"/>
    <x v="0"/>
    <x v="1"/>
    <x v="0"/>
    <d v="2017-07-28T00:00:00"/>
    <m/>
    <s v="Mumbai"/>
    <s v="Maharashtra"/>
    <n v="0"/>
    <s v="Mumbai"/>
    <n v="7117"/>
  </r>
  <r>
    <x v="2864"/>
    <x v="10"/>
    <x v="0"/>
    <s v="Research &amp; Development"/>
    <x v="1"/>
    <x v="1"/>
    <x v="0"/>
    <x v="1"/>
    <n v="7970"/>
    <n v="52"/>
    <x v="1"/>
    <x v="2"/>
    <x v="2"/>
    <x v="2"/>
    <x v="7"/>
    <x v="5"/>
    <x v="1"/>
    <x v="1"/>
    <x v="18"/>
    <x v="6"/>
    <x v="0"/>
    <x v="0"/>
    <x v="1"/>
    <x v="1"/>
    <x v="3"/>
    <x v="0"/>
    <d v="2020-03-15T00:00:00"/>
    <m/>
    <s v="Kolkata"/>
    <s v="West Bengal"/>
    <n v="0"/>
    <s v="Kolkata"/>
    <n v="7970"/>
  </r>
  <r>
    <x v="2865"/>
    <x v="13"/>
    <x v="0"/>
    <s v="Sales"/>
    <x v="13"/>
    <x v="1"/>
    <x v="2"/>
    <x v="2"/>
    <n v="2034"/>
    <n v="114"/>
    <x v="0"/>
    <x v="1"/>
    <x v="3"/>
    <x v="0"/>
    <x v="9"/>
    <x v="2"/>
    <x v="1"/>
    <x v="3"/>
    <x v="13"/>
    <x v="4"/>
    <x v="0"/>
    <x v="0"/>
    <x v="14"/>
    <x v="1"/>
    <x v="3"/>
    <x v="0"/>
    <d v="2020-06-07T00:00:00"/>
    <m/>
    <s v="Pune"/>
    <s v="Maharashtra"/>
    <n v="0"/>
    <s v="Pune"/>
    <n v="2034"/>
  </r>
  <r>
    <x v="2866"/>
    <x v="14"/>
    <x v="0"/>
    <s v="Research &amp; Development"/>
    <x v="9"/>
    <x v="1"/>
    <x v="1"/>
    <x v="1"/>
    <n v="9046"/>
    <n v="81"/>
    <x v="1"/>
    <x v="3"/>
    <x v="1"/>
    <x v="2"/>
    <x v="2"/>
    <x v="2"/>
    <x v="2"/>
    <x v="0"/>
    <x v="12"/>
    <x v="6"/>
    <x v="0"/>
    <x v="2"/>
    <x v="27"/>
    <x v="0"/>
    <x v="1"/>
    <x v="0"/>
    <d v="2024-05-02T00:00:00"/>
    <m/>
    <s v="Hyderabad"/>
    <s v="Telangana"/>
    <n v="0"/>
    <s v="Hyderabad"/>
    <n v="9046"/>
  </r>
  <r>
    <x v="2867"/>
    <x v="18"/>
    <x v="0"/>
    <s v="Human Resources"/>
    <x v="12"/>
    <x v="0"/>
    <x v="5"/>
    <x v="1"/>
    <n v="6270"/>
    <n v="55"/>
    <x v="0"/>
    <x v="0"/>
    <x v="0"/>
    <x v="0"/>
    <x v="9"/>
    <x v="6"/>
    <x v="1"/>
    <x v="1"/>
    <x v="30"/>
    <x v="4"/>
    <x v="1"/>
    <x v="0"/>
    <x v="17"/>
    <x v="0"/>
    <x v="0"/>
    <x v="0"/>
    <d v="2019-05-25T00:00:00"/>
    <m/>
    <s v="Ahmedabad"/>
    <s v="Gujarat"/>
    <n v="0"/>
    <s v="Ahmedabad"/>
    <n v="6270"/>
  </r>
  <r>
    <x v="2868"/>
    <x v="23"/>
    <x v="0"/>
    <s v="Operations"/>
    <x v="11"/>
    <x v="1"/>
    <x v="1"/>
    <x v="1"/>
    <n v="6348"/>
    <n v="109"/>
    <x v="0"/>
    <x v="2"/>
    <x v="2"/>
    <x v="3"/>
    <x v="4"/>
    <x v="2"/>
    <x v="3"/>
    <x v="3"/>
    <x v="27"/>
    <x v="3"/>
    <x v="0"/>
    <x v="0"/>
    <x v="21"/>
    <x v="0"/>
    <x v="1"/>
    <x v="0"/>
    <d v="2018-12-30T00:00:00"/>
    <m/>
    <s v="Ahmedabad"/>
    <s v="Gujarat"/>
    <n v="0"/>
    <s v="Ahmedabad"/>
    <n v="6348"/>
  </r>
  <r>
    <x v="2869"/>
    <x v="34"/>
    <x v="1"/>
    <s v="Sales"/>
    <x v="4"/>
    <x v="1"/>
    <x v="5"/>
    <x v="1"/>
    <n v="6752"/>
    <n v="113"/>
    <x v="0"/>
    <x v="3"/>
    <x v="0"/>
    <x v="2"/>
    <x v="1"/>
    <x v="6"/>
    <x v="2"/>
    <x v="4"/>
    <x v="9"/>
    <x v="1"/>
    <x v="0"/>
    <x v="0"/>
    <x v="20"/>
    <x v="1"/>
    <x v="3"/>
    <x v="0"/>
    <d v="2020-03-23T00:00:00"/>
    <m/>
    <s v="Kochi"/>
    <s v="Kerala"/>
    <n v="0"/>
    <s v="Kochi"/>
    <n v="6752"/>
  </r>
  <r>
    <x v="2870"/>
    <x v="18"/>
    <x v="0"/>
    <s v="Finance"/>
    <x v="14"/>
    <x v="2"/>
    <x v="3"/>
    <x v="1"/>
    <n v="6190"/>
    <n v="64"/>
    <x v="0"/>
    <x v="0"/>
    <x v="2"/>
    <x v="2"/>
    <x v="9"/>
    <x v="2"/>
    <x v="2"/>
    <x v="1"/>
    <x v="9"/>
    <x v="4"/>
    <x v="0"/>
    <x v="0"/>
    <x v="11"/>
    <x v="0"/>
    <x v="1"/>
    <x v="0"/>
    <d v="2025-10-04T00:00:00"/>
    <m/>
    <s v="Bengaluru"/>
    <s v="Karnataka"/>
    <n v="0"/>
    <s v="Bengaluru"/>
    <n v="6190"/>
  </r>
  <r>
    <x v="2871"/>
    <x v="27"/>
    <x v="1"/>
    <s v="Research &amp; Development"/>
    <x v="10"/>
    <x v="0"/>
    <x v="2"/>
    <x v="0"/>
    <n v="9626"/>
    <n v="60"/>
    <x v="1"/>
    <x v="0"/>
    <x v="2"/>
    <x v="2"/>
    <x v="9"/>
    <x v="3"/>
    <x v="3"/>
    <x v="1"/>
    <x v="24"/>
    <x v="1"/>
    <x v="0"/>
    <x v="0"/>
    <x v="24"/>
    <x v="1"/>
    <x v="1"/>
    <x v="0"/>
    <d v="2019-03-25T00:00:00"/>
    <m/>
    <s v="Ahmedabad"/>
    <s v="Gujarat"/>
    <n v="0"/>
    <s v="Ahmedabad"/>
    <n v="9626"/>
  </r>
  <r>
    <x v="2872"/>
    <x v="1"/>
    <x v="0"/>
    <s v="Sales"/>
    <x v="13"/>
    <x v="0"/>
    <x v="1"/>
    <x v="3"/>
    <n v="9960"/>
    <n v="104"/>
    <x v="0"/>
    <x v="3"/>
    <x v="0"/>
    <x v="3"/>
    <x v="2"/>
    <x v="2"/>
    <x v="2"/>
    <x v="0"/>
    <x v="7"/>
    <x v="5"/>
    <x v="1"/>
    <x v="0"/>
    <x v="4"/>
    <x v="1"/>
    <x v="0"/>
    <x v="0"/>
    <d v="2021-01-15T00:00:00"/>
    <m/>
    <s v="Chennai"/>
    <s v="Tamil Nadu"/>
    <n v="0"/>
    <s v="Chennai"/>
    <n v="9960"/>
  </r>
  <r>
    <x v="2873"/>
    <x v="18"/>
    <x v="1"/>
    <s v="Research &amp; Development"/>
    <x v="1"/>
    <x v="2"/>
    <x v="4"/>
    <x v="0"/>
    <n v="8050"/>
    <n v="76"/>
    <x v="0"/>
    <x v="0"/>
    <x v="0"/>
    <x v="2"/>
    <x v="7"/>
    <x v="2"/>
    <x v="5"/>
    <x v="4"/>
    <x v="24"/>
    <x v="0"/>
    <x v="1"/>
    <x v="0"/>
    <x v="23"/>
    <x v="0"/>
    <x v="0"/>
    <x v="0"/>
    <d v="2015-10-21T00:00:00"/>
    <m/>
    <s v="Ahmedabad"/>
    <s v="Gujarat"/>
    <n v="0"/>
    <s v="Ahmedabad"/>
    <n v="8050"/>
  </r>
  <r>
    <x v="2874"/>
    <x v="27"/>
    <x v="0"/>
    <s v="Sales"/>
    <x v="4"/>
    <x v="1"/>
    <x v="0"/>
    <x v="0"/>
    <n v="9544"/>
    <n v="52"/>
    <x v="1"/>
    <x v="1"/>
    <x v="3"/>
    <x v="1"/>
    <x v="8"/>
    <x v="6"/>
    <x v="2"/>
    <x v="6"/>
    <x v="10"/>
    <x v="3"/>
    <x v="0"/>
    <x v="0"/>
    <x v="29"/>
    <x v="0"/>
    <x v="3"/>
    <x v="0"/>
    <d v="2021-08-21T00:00:00"/>
    <m/>
    <s v="Kochi"/>
    <s v="Kerala"/>
    <n v="0"/>
    <s v="Kochi"/>
    <n v="9544"/>
  </r>
  <r>
    <x v="2875"/>
    <x v="8"/>
    <x v="0"/>
    <s v="Sales"/>
    <x v="8"/>
    <x v="1"/>
    <x v="4"/>
    <x v="0"/>
    <n v="8995"/>
    <n v="81"/>
    <x v="0"/>
    <x v="3"/>
    <x v="2"/>
    <x v="1"/>
    <x v="4"/>
    <x v="6"/>
    <x v="3"/>
    <x v="3"/>
    <x v="6"/>
    <x v="5"/>
    <x v="0"/>
    <x v="1"/>
    <x v="19"/>
    <x v="2"/>
    <x v="0"/>
    <x v="0"/>
    <d v="2015-11-03T00:00:00"/>
    <m/>
    <s v="Mumbai"/>
    <s v="Maharashtra"/>
    <n v="0"/>
    <s v="Mumbai"/>
    <n v="8995"/>
  </r>
  <r>
    <x v="2876"/>
    <x v="19"/>
    <x v="1"/>
    <s v="Research &amp; Development"/>
    <x v="9"/>
    <x v="0"/>
    <x v="4"/>
    <x v="2"/>
    <n v="6810"/>
    <n v="59"/>
    <x v="1"/>
    <x v="0"/>
    <x v="0"/>
    <x v="2"/>
    <x v="9"/>
    <x v="3"/>
    <x v="1"/>
    <x v="1"/>
    <x v="24"/>
    <x v="1"/>
    <x v="0"/>
    <x v="0"/>
    <x v="18"/>
    <x v="2"/>
    <x v="1"/>
    <x v="1"/>
    <d v="2015-03-01T00:00:00"/>
    <d v="2020-02-02T00:00:00"/>
    <s v="Bengaluru"/>
    <s v="Karnataka"/>
    <n v="0"/>
    <s v="Bengaluru"/>
    <n v="6810"/>
  </r>
  <r>
    <x v="2877"/>
    <x v="2"/>
    <x v="1"/>
    <s v="Research &amp; Development"/>
    <x v="9"/>
    <x v="2"/>
    <x v="4"/>
    <x v="1"/>
    <n v="6624"/>
    <n v="62"/>
    <x v="0"/>
    <x v="0"/>
    <x v="3"/>
    <x v="0"/>
    <x v="14"/>
    <x v="5"/>
    <x v="3"/>
    <x v="1"/>
    <x v="5"/>
    <x v="1"/>
    <x v="1"/>
    <x v="0"/>
    <x v="2"/>
    <x v="0"/>
    <x v="0"/>
    <x v="0"/>
    <d v="2017-11-18T00:00:00"/>
    <m/>
    <s v="Chennai"/>
    <s v="Tamil Nadu"/>
    <n v="0"/>
    <s v="Chennai"/>
    <n v="6624"/>
  </r>
  <r>
    <x v="2878"/>
    <x v="17"/>
    <x v="0"/>
    <s v="Human Resources"/>
    <x v="12"/>
    <x v="2"/>
    <x v="5"/>
    <x v="2"/>
    <n v="5965"/>
    <n v="87"/>
    <x v="1"/>
    <x v="0"/>
    <x v="0"/>
    <x v="2"/>
    <x v="9"/>
    <x v="2"/>
    <x v="3"/>
    <x v="1"/>
    <x v="34"/>
    <x v="6"/>
    <x v="0"/>
    <x v="1"/>
    <x v="8"/>
    <x v="0"/>
    <x v="3"/>
    <x v="0"/>
    <d v="2017-02-04T00:00:00"/>
    <m/>
    <s v="Chennai"/>
    <s v="Tamil Nadu"/>
    <n v="0"/>
    <s v="Chennai"/>
    <n v="5965"/>
  </r>
  <r>
    <x v="2879"/>
    <x v="30"/>
    <x v="0"/>
    <s v="Sales"/>
    <x v="8"/>
    <x v="0"/>
    <x v="3"/>
    <x v="1"/>
    <n v="8868"/>
    <n v="58"/>
    <x v="0"/>
    <x v="1"/>
    <x v="2"/>
    <x v="2"/>
    <x v="2"/>
    <x v="2"/>
    <x v="2"/>
    <x v="0"/>
    <x v="6"/>
    <x v="2"/>
    <x v="0"/>
    <x v="0"/>
    <x v="6"/>
    <x v="1"/>
    <x v="0"/>
    <x v="0"/>
    <d v="2020-10-02T00:00:00"/>
    <m/>
    <s v="Hyderabad"/>
    <s v="Telangana"/>
    <n v="0"/>
    <s v="Hyderabad"/>
    <n v="8868"/>
  </r>
  <r>
    <x v="2880"/>
    <x v="18"/>
    <x v="1"/>
    <s v="Sales"/>
    <x v="4"/>
    <x v="0"/>
    <x v="3"/>
    <x v="4"/>
    <n v="11719"/>
    <n v="75"/>
    <x v="1"/>
    <x v="1"/>
    <x v="1"/>
    <x v="1"/>
    <x v="6"/>
    <x v="1"/>
    <x v="7"/>
    <x v="1"/>
    <x v="24"/>
    <x v="5"/>
    <x v="1"/>
    <x v="2"/>
    <x v="5"/>
    <x v="0"/>
    <x v="3"/>
    <x v="0"/>
    <d v="2017-04-18T00:00:00"/>
    <m/>
    <s v="Mumbai"/>
    <s v="Maharashtra"/>
    <n v="0"/>
    <s v="Mumbai"/>
    <n v="11719"/>
  </r>
  <r>
    <x v="2881"/>
    <x v="29"/>
    <x v="1"/>
    <s v="Sales"/>
    <x v="8"/>
    <x v="0"/>
    <x v="5"/>
    <x v="1"/>
    <n v="7072"/>
    <n v="87"/>
    <x v="0"/>
    <x v="2"/>
    <x v="1"/>
    <x v="2"/>
    <x v="9"/>
    <x v="2"/>
    <x v="1"/>
    <x v="1"/>
    <x v="19"/>
    <x v="0"/>
    <x v="0"/>
    <x v="0"/>
    <x v="6"/>
    <x v="1"/>
    <x v="0"/>
    <x v="1"/>
    <d v="2017-05-05T00:00:00"/>
    <d v="2020-04-02T00:00:00"/>
    <s v="Pune"/>
    <s v="Maharashtra"/>
    <n v="0"/>
    <s v="Pune"/>
    <n v="7072"/>
  </r>
  <r>
    <x v="2882"/>
    <x v="19"/>
    <x v="1"/>
    <s v="Human Resources"/>
    <x v="12"/>
    <x v="0"/>
    <x v="4"/>
    <x v="3"/>
    <n v="10844"/>
    <n v="111"/>
    <x v="1"/>
    <x v="1"/>
    <x v="3"/>
    <x v="3"/>
    <x v="6"/>
    <x v="0"/>
    <x v="7"/>
    <x v="6"/>
    <x v="6"/>
    <x v="6"/>
    <x v="1"/>
    <x v="0"/>
    <x v="11"/>
    <x v="0"/>
    <x v="1"/>
    <x v="0"/>
    <d v="2024-10-10T00:00:00"/>
    <m/>
    <s v="Coimbatore"/>
    <s v="Tamil Nadu"/>
    <n v="0"/>
    <s v="Coimbatore"/>
    <n v="10844"/>
  </r>
  <r>
    <x v="2883"/>
    <x v="14"/>
    <x v="0"/>
    <s v="Research &amp; Development"/>
    <x v="9"/>
    <x v="3"/>
    <x v="3"/>
    <x v="2"/>
    <n v="5774"/>
    <n v="110"/>
    <x v="1"/>
    <x v="0"/>
    <x v="2"/>
    <x v="0"/>
    <x v="8"/>
    <x v="5"/>
    <x v="2"/>
    <x v="4"/>
    <x v="6"/>
    <x v="0"/>
    <x v="0"/>
    <x v="0"/>
    <x v="10"/>
    <x v="1"/>
    <x v="1"/>
    <x v="0"/>
    <d v="2021-11-18T00:00:00"/>
    <m/>
    <s v="Bengaluru"/>
    <s v="Karnataka"/>
    <n v="0"/>
    <s v="Bengaluru"/>
    <n v="5774"/>
  </r>
  <r>
    <x v="2884"/>
    <x v="6"/>
    <x v="0"/>
    <s v="Human Resources"/>
    <x v="12"/>
    <x v="1"/>
    <x v="4"/>
    <x v="1"/>
    <n v="8018"/>
    <n v="109"/>
    <x v="1"/>
    <x v="0"/>
    <x v="0"/>
    <x v="3"/>
    <x v="10"/>
    <x v="3"/>
    <x v="4"/>
    <x v="1"/>
    <x v="5"/>
    <x v="2"/>
    <x v="1"/>
    <x v="0"/>
    <x v="28"/>
    <x v="0"/>
    <x v="0"/>
    <x v="0"/>
    <d v="2015-02-13T00:00:00"/>
    <m/>
    <s v="Kochi"/>
    <s v="Kerala"/>
    <n v="0"/>
    <s v="Kochi"/>
    <n v="8018"/>
  </r>
  <r>
    <x v="2885"/>
    <x v="7"/>
    <x v="0"/>
    <s v="Research &amp; Development"/>
    <x v="1"/>
    <x v="1"/>
    <x v="2"/>
    <x v="1"/>
    <n v="6486"/>
    <n v="96"/>
    <x v="0"/>
    <x v="0"/>
    <x v="0"/>
    <x v="3"/>
    <x v="8"/>
    <x v="2"/>
    <x v="2"/>
    <x v="4"/>
    <x v="9"/>
    <x v="2"/>
    <x v="1"/>
    <x v="1"/>
    <x v="9"/>
    <x v="0"/>
    <x v="2"/>
    <x v="0"/>
    <d v="2023-05-19T00:00:00"/>
    <m/>
    <s v="Bengaluru"/>
    <s v="Karnataka"/>
    <n v="0"/>
    <s v="Bengaluru"/>
    <n v="6486"/>
  </r>
  <r>
    <x v="2886"/>
    <x v="8"/>
    <x v="0"/>
    <s v="Sales"/>
    <x v="13"/>
    <x v="3"/>
    <x v="3"/>
    <x v="1"/>
    <n v="6299"/>
    <n v="68"/>
    <x v="0"/>
    <x v="0"/>
    <x v="1"/>
    <x v="0"/>
    <x v="1"/>
    <x v="1"/>
    <x v="4"/>
    <x v="0"/>
    <x v="0"/>
    <x v="6"/>
    <x v="0"/>
    <x v="0"/>
    <x v="14"/>
    <x v="1"/>
    <x v="2"/>
    <x v="0"/>
    <d v="2022-12-17T00:00:00"/>
    <m/>
    <s v="Mumbai"/>
    <s v="Maharashtra"/>
    <n v="0"/>
    <s v="Mumbai"/>
    <n v="6299"/>
  </r>
  <r>
    <x v="2887"/>
    <x v="39"/>
    <x v="1"/>
    <s v="Operations"/>
    <x v="11"/>
    <x v="1"/>
    <x v="0"/>
    <x v="1"/>
    <n v="8856"/>
    <n v="66"/>
    <x v="0"/>
    <x v="1"/>
    <x v="0"/>
    <x v="3"/>
    <x v="0"/>
    <x v="6"/>
    <x v="6"/>
    <x v="6"/>
    <x v="6"/>
    <x v="4"/>
    <x v="0"/>
    <x v="1"/>
    <x v="25"/>
    <x v="0"/>
    <x v="1"/>
    <x v="0"/>
    <d v="2024-10-25T00:00:00"/>
    <m/>
    <s v="Chennai"/>
    <s v="Tamil Nadu"/>
    <n v="0"/>
    <s v="Chennai"/>
    <n v="8856"/>
  </r>
  <r>
    <x v="2888"/>
    <x v="16"/>
    <x v="1"/>
    <s v="Sales"/>
    <x v="4"/>
    <x v="0"/>
    <x v="3"/>
    <x v="0"/>
    <n v="11319"/>
    <n v="31"/>
    <x v="0"/>
    <x v="0"/>
    <x v="3"/>
    <x v="3"/>
    <x v="2"/>
    <x v="2"/>
    <x v="2"/>
    <x v="0"/>
    <x v="18"/>
    <x v="4"/>
    <x v="1"/>
    <x v="2"/>
    <x v="0"/>
    <x v="2"/>
    <x v="3"/>
    <x v="0"/>
    <d v="2020-12-09T00:00:00"/>
    <m/>
    <s v="Kolkata"/>
    <s v="West Bengal"/>
    <n v="0"/>
    <s v="Kolkata"/>
    <n v="11319"/>
  </r>
  <r>
    <x v="2889"/>
    <x v="26"/>
    <x v="0"/>
    <s v="Sales"/>
    <x v="8"/>
    <x v="2"/>
    <x v="2"/>
    <x v="1"/>
    <n v="4736"/>
    <n v="99"/>
    <x v="0"/>
    <x v="3"/>
    <x v="2"/>
    <x v="3"/>
    <x v="2"/>
    <x v="2"/>
    <x v="2"/>
    <x v="0"/>
    <x v="8"/>
    <x v="5"/>
    <x v="0"/>
    <x v="0"/>
    <x v="26"/>
    <x v="0"/>
    <x v="2"/>
    <x v="0"/>
    <d v="2025-05-19T00:00:00"/>
    <m/>
    <s v="Mumbai"/>
    <s v="Maharashtra"/>
    <n v="0"/>
    <s v="Mumbai"/>
    <n v="4736"/>
  </r>
  <r>
    <x v="2890"/>
    <x v="3"/>
    <x v="1"/>
    <s v="Sales"/>
    <x v="13"/>
    <x v="1"/>
    <x v="4"/>
    <x v="0"/>
    <n v="7792"/>
    <n v="113"/>
    <x v="1"/>
    <x v="1"/>
    <x v="1"/>
    <x v="0"/>
    <x v="9"/>
    <x v="2"/>
    <x v="3"/>
    <x v="1"/>
    <x v="19"/>
    <x v="5"/>
    <x v="0"/>
    <x v="0"/>
    <x v="18"/>
    <x v="1"/>
    <x v="0"/>
    <x v="0"/>
    <d v="2025-05-05T00:00:00"/>
    <m/>
    <s v="Pune"/>
    <s v="Maharashtra"/>
    <n v="0"/>
    <s v="Pune"/>
    <n v="7792"/>
  </r>
  <r>
    <x v="2891"/>
    <x v="34"/>
    <x v="1"/>
    <s v="Operations"/>
    <x v="2"/>
    <x v="1"/>
    <x v="4"/>
    <x v="3"/>
    <n v="11453"/>
    <n v="85"/>
    <x v="0"/>
    <x v="3"/>
    <x v="1"/>
    <x v="2"/>
    <x v="2"/>
    <x v="2"/>
    <x v="2"/>
    <x v="0"/>
    <x v="7"/>
    <x v="5"/>
    <x v="0"/>
    <x v="2"/>
    <x v="6"/>
    <x v="0"/>
    <x v="3"/>
    <x v="0"/>
    <d v="2019-01-05T00:00:00"/>
    <m/>
    <s v="Bengaluru"/>
    <s v="Karnataka"/>
    <n v="0"/>
    <s v="Bengaluru"/>
    <n v="11453"/>
  </r>
  <r>
    <x v="2892"/>
    <x v="38"/>
    <x v="1"/>
    <s v="Finance"/>
    <x v="3"/>
    <x v="0"/>
    <x v="3"/>
    <x v="1"/>
    <n v="8143"/>
    <n v="113"/>
    <x v="0"/>
    <x v="0"/>
    <x v="2"/>
    <x v="2"/>
    <x v="7"/>
    <x v="2"/>
    <x v="5"/>
    <x v="0"/>
    <x v="8"/>
    <x v="5"/>
    <x v="0"/>
    <x v="1"/>
    <x v="16"/>
    <x v="1"/>
    <x v="1"/>
    <x v="0"/>
    <d v="2015-11-18T00:00:00"/>
    <m/>
    <s v="Hyderabad"/>
    <s v="Telangana"/>
    <n v="0"/>
    <s v="Hyderabad"/>
    <n v="8143"/>
  </r>
  <r>
    <x v="2893"/>
    <x v="36"/>
    <x v="0"/>
    <s v="Finance"/>
    <x v="14"/>
    <x v="0"/>
    <x v="0"/>
    <x v="4"/>
    <n v="9994"/>
    <n v="73"/>
    <x v="1"/>
    <x v="0"/>
    <x v="1"/>
    <x v="0"/>
    <x v="2"/>
    <x v="2"/>
    <x v="2"/>
    <x v="0"/>
    <x v="7"/>
    <x v="6"/>
    <x v="0"/>
    <x v="0"/>
    <x v="18"/>
    <x v="1"/>
    <x v="2"/>
    <x v="1"/>
    <d v="2025-05-17T00:00:00"/>
    <d v="2025-09-10T00:00:00"/>
    <s v="Hyderabad"/>
    <s v="Telangana"/>
    <n v="0"/>
    <s v="Hyderabad"/>
    <n v="9994"/>
  </r>
  <r>
    <x v="2894"/>
    <x v="24"/>
    <x v="0"/>
    <s v="Operations"/>
    <x v="2"/>
    <x v="2"/>
    <x v="0"/>
    <x v="2"/>
    <n v="6489"/>
    <n v="35"/>
    <x v="1"/>
    <x v="2"/>
    <x v="1"/>
    <x v="2"/>
    <x v="5"/>
    <x v="1"/>
    <x v="6"/>
    <x v="6"/>
    <x v="9"/>
    <x v="1"/>
    <x v="0"/>
    <x v="0"/>
    <x v="18"/>
    <x v="1"/>
    <x v="1"/>
    <x v="0"/>
    <d v="2022-03-15T00:00:00"/>
    <m/>
    <s v="Chennai"/>
    <s v="Tamil Nadu"/>
    <n v="0"/>
    <s v="Chennai"/>
    <n v="6489"/>
  </r>
  <r>
    <x v="2895"/>
    <x v="2"/>
    <x v="0"/>
    <s v="Sales"/>
    <x v="4"/>
    <x v="1"/>
    <x v="3"/>
    <x v="1"/>
    <n v="9304"/>
    <n v="109"/>
    <x v="0"/>
    <x v="1"/>
    <x v="0"/>
    <x v="3"/>
    <x v="8"/>
    <x v="1"/>
    <x v="6"/>
    <x v="6"/>
    <x v="10"/>
    <x v="1"/>
    <x v="0"/>
    <x v="0"/>
    <x v="12"/>
    <x v="0"/>
    <x v="3"/>
    <x v="0"/>
    <d v="2024-08-18T00:00:00"/>
    <m/>
    <s v="Mumbai"/>
    <s v="Maharashtra"/>
    <n v="0"/>
    <s v="Mumbai"/>
    <n v="9304"/>
  </r>
  <r>
    <x v="2896"/>
    <x v="24"/>
    <x v="0"/>
    <s v="Operations"/>
    <x v="5"/>
    <x v="1"/>
    <x v="4"/>
    <x v="1"/>
    <n v="6779"/>
    <n v="63"/>
    <x v="1"/>
    <x v="2"/>
    <x v="2"/>
    <x v="1"/>
    <x v="1"/>
    <x v="3"/>
    <x v="2"/>
    <x v="1"/>
    <x v="12"/>
    <x v="3"/>
    <x v="0"/>
    <x v="0"/>
    <x v="9"/>
    <x v="1"/>
    <x v="3"/>
    <x v="0"/>
    <d v="2015-10-28T00:00:00"/>
    <m/>
    <s v="Bengaluru"/>
    <s v="Karnataka"/>
    <n v="0"/>
    <s v="Bengaluru"/>
    <n v="6779"/>
  </r>
  <r>
    <x v="2897"/>
    <x v="32"/>
    <x v="0"/>
    <s v="Sales"/>
    <x v="4"/>
    <x v="1"/>
    <x v="0"/>
    <x v="1"/>
    <n v="8592"/>
    <n v="72"/>
    <x v="0"/>
    <x v="2"/>
    <x v="3"/>
    <x v="3"/>
    <x v="9"/>
    <x v="2"/>
    <x v="1"/>
    <x v="1"/>
    <x v="13"/>
    <x v="5"/>
    <x v="0"/>
    <x v="0"/>
    <x v="27"/>
    <x v="0"/>
    <x v="2"/>
    <x v="0"/>
    <d v="2018-06-22T00:00:00"/>
    <m/>
    <s v="Bengaluru"/>
    <s v="Karnataka"/>
    <n v="0"/>
    <s v="Bengaluru"/>
    <n v="8592"/>
  </r>
  <r>
    <x v="2898"/>
    <x v="4"/>
    <x v="0"/>
    <s v="Finance"/>
    <x v="3"/>
    <x v="1"/>
    <x v="2"/>
    <x v="1"/>
    <n v="7890"/>
    <n v="83"/>
    <x v="0"/>
    <x v="2"/>
    <x v="2"/>
    <x v="0"/>
    <x v="4"/>
    <x v="6"/>
    <x v="3"/>
    <x v="3"/>
    <x v="4"/>
    <x v="6"/>
    <x v="0"/>
    <x v="0"/>
    <x v="23"/>
    <x v="0"/>
    <x v="1"/>
    <x v="0"/>
    <d v="2015-01-03T00:00:00"/>
    <m/>
    <s v="Chennai"/>
    <s v="Tamil Nadu"/>
    <n v="0"/>
    <s v="Chennai"/>
    <n v="7890"/>
  </r>
  <r>
    <x v="2899"/>
    <x v="2"/>
    <x v="0"/>
    <s v="Research &amp; Development"/>
    <x v="9"/>
    <x v="3"/>
    <x v="3"/>
    <x v="1"/>
    <n v="8113"/>
    <n v="66"/>
    <x v="1"/>
    <x v="3"/>
    <x v="3"/>
    <x v="3"/>
    <x v="5"/>
    <x v="6"/>
    <x v="1"/>
    <x v="2"/>
    <x v="16"/>
    <x v="4"/>
    <x v="0"/>
    <x v="0"/>
    <x v="0"/>
    <x v="0"/>
    <x v="3"/>
    <x v="0"/>
    <d v="2019-01-26T00:00:00"/>
    <m/>
    <s v="Chennai"/>
    <s v="Tamil Nadu"/>
    <n v="0"/>
    <s v="Chennai"/>
    <n v="8113"/>
  </r>
  <r>
    <x v="2900"/>
    <x v="33"/>
    <x v="0"/>
    <s v="Research &amp; Development"/>
    <x v="9"/>
    <x v="1"/>
    <x v="3"/>
    <x v="3"/>
    <n v="11333"/>
    <n v="66"/>
    <x v="0"/>
    <x v="1"/>
    <x v="2"/>
    <x v="1"/>
    <x v="0"/>
    <x v="2"/>
    <x v="4"/>
    <x v="4"/>
    <x v="15"/>
    <x v="1"/>
    <x v="0"/>
    <x v="0"/>
    <x v="15"/>
    <x v="2"/>
    <x v="3"/>
    <x v="0"/>
    <d v="2023-04-12T00:00:00"/>
    <m/>
    <s v="Ahmedabad"/>
    <s v="Gujarat"/>
    <n v="0"/>
    <s v="Ahmedabad"/>
    <n v="11333"/>
  </r>
  <r>
    <x v="2901"/>
    <x v="37"/>
    <x v="1"/>
    <s v="Operations"/>
    <x v="11"/>
    <x v="1"/>
    <x v="2"/>
    <x v="1"/>
    <n v="8016"/>
    <n v="88"/>
    <x v="0"/>
    <x v="3"/>
    <x v="1"/>
    <x v="3"/>
    <x v="2"/>
    <x v="2"/>
    <x v="2"/>
    <x v="0"/>
    <x v="2"/>
    <x v="5"/>
    <x v="0"/>
    <x v="2"/>
    <x v="29"/>
    <x v="2"/>
    <x v="1"/>
    <x v="0"/>
    <d v="2016-11-05T00:00:00"/>
    <m/>
    <s v="Kochi"/>
    <s v="Kerala"/>
    <n v="0"/>
    <s v="Kochi"/>
    <n v="8016"/>
  </r>
  <r>
    <x v="2902"/>
    <x v="18"/>
    <x v="1"/>
    <s v="Sales"/>
    <x v="4"/>
    <x v="1"/>
    <x v="1"/>
    <x v="0"/>
    <n v="9446"/>
    <n v="55"/>
    <x v="0"/>
    <x v="0"/>
    <x v="3"/>
    <x v="0"/>
    <x v="11"/>
    <x v="2"/>
    <x v="3"/>
    <x v="1"/>
    <x v="12"/>
    <x v="4"/>
    <x v="1"/>
    <x v="0"/>
    <x v="14"/>
    <x v="1"/>
    <x v="3"/>
    <x v="1"/>
    <d v="2019-02-14T00:00:00"/>
    <d v="2023-11-16T00:00:00"/>
    <s v="Coimbatore"/>
    <s v="Tamil Nadu"/>
    <n v="0"/>
    <s v="Coimbatore"/>
    <n v="9446"/>
  </r>
  <r>
    <x v="2903"/>
    <x v="3"/>
    <x v="0"/>
    <s v="Operations"/>
    <x v="11"/>
    <x v="1"/>
    <x v="1"/>
    <x v="1"/>
    <n v="8942"/>
    <n v="66"/>
    <x v="0"/>
    <x v="3"/>
    <x v="1"/>
    <x v="3"/>
    <x v="9"/>
    <x v="3"/>
    <x v="3"/>
    <x v="1"/>
    <x v="12"/>
    <x v="5"/>
    <x v="0"/>
    <x v="0"/>
    <x v="21"/>
    <x v="0"/>
    <x v="0"/>
    <x v="1"/>
    <d v="2024-07-23T00:00:00"/>
    <d v="2025-10-23T00:00:00"/>
    <s v="Ahmedabad"/>
    <s v="Gujarat"/>
    <n v="0"/>
    <s v="Ahmedabad"/>
    <n v="8942"/>
  </r>
  <r>
    <x v="2904"/>
    <x v="15"/>
    <x v="1"/>
    <s v="Research &amp; Development"/>
    <x v="10"/>
    <x v="1"/>
    <x v="3"/>
    <x v="1"/>
    <n v="8797"/>
    <n v="39"/>
    <x v="0"/>
    <x v="1"/>
    <x v="3"/>
    <x v="0"/>
    <x v="9"/>
    <x v="2"/>
    <x v="3"/>
    <x v="1"/>
    <x v="10"/>
    <x v="1"/>
    <x v="0"/>
    <x v="1"/>
    <x v="4"/>
    <x v="0"/>
    <x v="3"/>
    <x v="0"/>
    <d v="2018-05-09T00:00:00"/>
    <m/>
    <s v="Mumbai"/>
    <s v="Maharashtra"/>
    <n v="0"/>
    <s v="Mumbai"/>
    <n v="8797"/>
  </r>
  <r>
    <x v="2905"/>
    <x v="3"/>
    <x v="0"/>
    <s v="Finance"/>
    <x v="3"/>
    <x v="0"/>
    <x v="2"/>
    <x v="1"/>
    <n v="7382"/>
    <n v="52"/>
    <x v="0"/>
    <x v="3"/>
    <x v="0"/>
    <x v="2"/>
    <x v="10"/>
    <x v="2"/>
    <x v="2"/>
    <x v="0"/>
    <x v="28"/>
    <x v="6"/>
    <x v="0"/>
    <x v="0"/>
    <x v="11"/>
    <x v="1"/>
    <x v="3"/>
    <x v="0"/>
    <d v="2020-10-28T00:00:00"/>
    <m/>
    <s v="Pune"/>
    <s v="Maharashtra"/>
    <n v="0"/>
    <s v="Pune"/>
    <n v="7382"/>
  </r>
  <r>
    <x v="2906"/>
    <x v="30"/>
    <x v="0"/>
    <s v="Operations"/>
    <x v="11"/>
    <x v="0"/>
    <x v="4"/>
    <x v="1"/>
    <n v="11013"/>
    <n v="93"/>
    <x v="0"/>
    <x v="3"/>
    <x v="3"/>
    <x v="2"/>
    <x v="10"/>
    <x v="1"/>
    <x v="1"/>
    <x v="6"/>
    <x v="23"/>
    <x v="0"/>
    <x v="0"/>
    <x v="0"/>
    <x v="5"/>
    <x v="0"/>
    <x v="2"/>
    <x v="0"/>
    <d v="2019-10-18T00:00:00"/>
    <m/>
    <s v="Mumbai"/>
    <s v="Maharashtra"/>
    <n v="0"/>
    <s v="Mumbai"/>
    <n v="11013"/>
  </r>
  <r>
    <x v="2907"/>
    <x v="26"/>
    <x v="1"/>
    <s v="Sales"/>
    <x v="4"/>
    <x v="0"/>
    <x v="1"/>
    <x v="1"/>
    <n v="7671"/>
    <n v="73"/>
    <x v="0"/>
    <x v="2"/>
    <x v="3"/>
    <x v="1"/>
    <x v="8"/>
    <x v="5"/>
    <x v="2"/>
    <x v="0"/>
    <x v="1"/>
    <x v="1"/>
    <x v="0"/>
    <x v="2"/>
    <x v="7"/>
    <x v="0"/>
    <x v="0"/>
    <x v="0"/>
    <d v="2017-04-07T00:00:00"/>
    <m/>
    <s v="Mumbai"/>
    <s v="Maharashtra"/>
    <n v="0"/>
    <s v="Mumbai"/>
    <n v="7671"/>
  </r>
  <r>
    <x v="2908"/>
    <x v="24"/>
    <x v="0"/>
    <s v="Operations"/>
    <x v="5"/>
    <x v="1"/>
    <x v="4"/>
    <x v="0"/>
    <n v="9841"/>
    <n v="59"/>
    <x v="0"/>
    <x v="2"/>
    <x v="0"/>
    <x v="1"/>
    <x v="1"/>
    <x v="2"/>
    <x v="5"/>
    <x v="4"/>
    <x v="0"/>
    <x v="4"/>
    <x v="1"/>
    <x v="0"/>
    <x v="29"/>
    <x v="0"/>
    <x v="0"/>
    <x v="0"/>
    <d v="2025-03-21T00:00:00"/>
    <m/>
    <s v="Bengaluru"/>
    <s v="Karnataka"/>
    <n v="0"/>
    <s v="Bengaluru"/>
    <n v="9841"/>
  </r>
  <r>
    <x v="2909"/>
    <x v="0"/>
    <x v="0"/>
    <s v="Human Resources"/>
    <x v="13"/>
    <x v="0"/>
    <x v="4"/>
    <x v="1"/>
    <n v="6438"/>
    <n v="114"/>
    <x v="0"/>
    <x v="3"/>
    <x v="1"/>
    <x v="2"/>
    <x v="10"/>
    <x v="6"/>
    <x v="6"/>
    <x v="4"/>
    <x v="1"/>
    <x v="3"/>
    <x v="0"/>
    <x v="0"/>
    <x v="5"/>
    <x v="2"/>
    <x v="1"/>
    <x v="0"/>
    <d v="2023-11-27T00:00:00"/>
    <m/>
    <s v="Hyderabad"/>
    <s v="Telangana"/>
    <n v="0"/>
    <s v="Hyderabad"/>
    <n v="6438"/>
  </r>
  <r>
    <x v="2910"/>
    <x v="35"/>
    <x v="0"/>
    <s v="Finance"/>
    <x v="14"/>
    <x v="0"/>
    <x v="5"/>
    <x v="2"/>
    <n v="3663"/>
    <n v="44"/>
    <x v="0"/>
    <x v="1"/>
    <x v="0"/>
    <x v="0"/>
    <x v="7"/>
    <x v="5"/>
    <x v="1"/>
    <x v="4"/>
    <x v="8"/>
    <x v="2"/>
    <x v="1"/>
    <x v="2"/>
    <x v="9"/>
    <x v="0"/>
    <x v="3"/>
    <x v="0"/>
    <d v="2019-04-17T00:00:00"/>
    <m/>
    <s v="Mumbai"/>
    <s v="Maharashtra"/>
    <n v="0"/>
    <s v="Mumbai"/>
    <n v="3663"/>
  </r>
  <r>
    <x v="2911"/>
    <x v="19"/>
    <x v="0"/>
    <s v="Sales"/>
    <x v="4"/>
    <x v="0"/>
    <x v="1"/>
    <x v="0"/>
    <n v="8274"/>
    <n v="72"/>
    <x v="1"/>
    <x v="3"/>
    <x v="1"/>
    <x v="2"/>
    <x v="8"/>
    <x v="6"/>
    <x v="4"/>
    <x v="4"/>
    <x v="17"/>
    <x v="6"/>
    <x v="1"/>
    <x v="0"/>
    <x v="20"/>
    <x v="1"/>
    <x v="3"/>
    <x v="0"/>
    <d v="2024-05-09T00:00:00"/>
    <m/>
    <s v="Mumbai"/>
    <s v="Maharashtra"/>
    <n v="0"/>
    <s v="Mumbai"/>
    <n v="8274"/>
  </r>
  <r>
    <x v="2912"/>
    <x v="39"/>
    <x v="1"/>
    <s v="Human Resources"/>
    <x v="13"/>
    <x v="3"/>
    <x v="2"/>
    <x v="0"/>
    <n v="9120"/>
    <n v="31"/>
    <x v="1"/>
    <x v="1"/>
    <x v="1"/>
    <x v="3"/>
    <x v="12"/>
    <x v="3"/>
    <x v="1"/>
    <x v="4"/>
    <x v="21"/>
    <x v="5"/>
    <x v="1"/>
    <x v="2"/>
    <x v="7"/>
    <x v="0"/>
    <x v="1"/>
    <x v="1"/>
    <d v="2020-06-20T00:00:00"/>
    <d v="2021-04-27T00:00:00"/>
    <s v="Pune"/>
    <s v="Maharashtra"/>
    <n v="0"/>
    <s v="Pune"/>
    <n v="9120"/>
  </r>
  <r>
    <x v="2913"/>
    <x v="24"/>
    <x v="0"/>
    <s v="Finance"/>
    <x v="14"/>
    <x v="1"/>
    <x v="3"/>
    <x v="3"/>
    <n v="12395"/>
    <n v="119"/>
    <x v="0"/>
    <x v="2"/>
    <x v="1"/>
    <x v="3"/>
    <x v="2"/>
    <x v="2"/>
    <x v="2"/>
    <x v="0"/>
    <x v="15"/>
    <x v="5"/>
    <x v="0"/>
    <x v="0"/>
    <x v="26"/>
    <x v="0"/>
    <x v="2"/>
    <x v="0"/>
    <d v="2022-01-14T00:00:00"/>
    <m/>
    <s v="Chennai"/>
    <s v="Tamil Nadu"/>
    <n v="0"/>
    <s v="Chennai"/>
    <n v="12395"/>
  </r>
  <r>
    <x v="2914"/>
    <x v="23"/>
    <x v="0"/>
    <s v="Research &amp; Development"/>
    <x v="1"/>
    <x v="3"/>
    <x v="3"/>
    <x v="1"/>
    <n v="7003"/>
    <n v="104"/>
    <x v="0"/>
    <x v="3"/>
    <x v="3"/>
    <x v="1"/>
    <x v="7"/>
    <x v="5"/>
    <x v="5"/>
    <x v="4"/>
    <x v="30"/>
    <x v="1"/>
    <x v="0"/>
    <x v="0"/>
    <x v="17"/>
    <x v="0"/>
    <x v="3"/>
    <x v="1"/>
    <d v="2018-03-24T00:00:00"/>
    <d v="2019-06-02T00:00:00"/>
    <s v="Hyderabad"/>
    <s v="Telangana"/>
    <n v="0"/>
    <s v="Hyderabad"/>
    <n v="7003"/>
  </r>
  <r>
    <x v="2915"/>
    <x v="23"/>
    <x v="0"/>
    <s v="Sales"/>
    <x v="4"/>
    <x v="0"/>
    <x v="5"/>
    <x v="0"/>
    <n v="7813"/>
    <n v="102"/>
    <x v="0"/>
    <x v="3"/>
    <x v="1"/>
    <x v="0"/>
    <x v="7"/>
    <x v="2"/>
    <x v="2"/>
    <x v="4"/>
    <x v="8"/>
    <x v="0"/>
    <x v="0"/>
    <x v="1"/>
    <x v="3"/>
    <x v="0"/>
    <x v="1"/>
    <x v="0"/>
    <d v="2019-05-04T00:00:00"/>
    <m/>
    <s v="Mumbai"/>
    <s v="Maharashtra"/>
    <n v="0"/>
    <s v="Mumbai"/>
    <n v="7813"/>
  </r>
  <r>
    <x v="2916"/>
    <x v="9"/>
    <x v="0"/>
    <s v="Research &amp; Development"/>
    <x v="9"/>
    <x v="0"/>
    <x v="0"/>
    <x v="1"/>
    <n v="7158"/>
    <n v="50"/>
    <x v="0"/>
    <x v="2"/>
    <x v="2"/>
    <x v="1"/>
    <x v="10"/>
    <x v="5"/>
    <x v="1"/>
    <x v="1"/>
    <x v="15"/>
    <x v="1"/>
    <x v="1"/>
    <x v="0"/>
    <x v="23"/>
    <x v="0"/>
    <x v="2"/>
    <x v="0"/>
    <d v="2025-03-10T00:00:00"/>
    <m/>
    <s v="Hyderabad"/>
    <s v="Telangana"/>
    <n v="0"/>
    <s v="Hyderabad"/>
    <n v="7158"/>
  </r>
  <r>
    <x v="2917"/>
    <x v="2"/>
    <x v="0"/>
    <s v="Operations"/>
    <x v="5"/>
    <x v="0"/>
    <x v="1"/>
    <x v="0"/>
    <n v="9398"/>
    <n v="71"/>
    <x v="1"/>
    <x v="0"/>
    <x v="1"/>
    <x v="2"/>
    <x v="5"/>
    <x v="3"/>
    <x v="2"/>
    <x v="0"/>
    <x v="19"/>
    <x v="5"/>
    <x v="1"/>
    <x v="2"/>
    <x v="2"/>
    <x v="1"/>
    <x v="3"/>
    <x v="1"/>
    <d v="2017-06-03T00:00:00"/>
    <d v="2024-08-03T00:00:00"/>
    <s v="Mumbai"/>
    <s v="Maharashtra"/>
    <n v="0"/>
    <s v="Mumbai"/>
    <n v="9398"/>
  </r>
  <r>
    <x v="2918"/>
    <x v="13"/>
    <x v="1"/>
    <s v="Sales"/>
    <x v="13"/>
    <x v="3"/>
    <x v="3"/>
    <x v="1"/>
    <n v="7780"/>
    <n v="68"/>
    <x v="0"/>
    <x v="3"/>
    <x v="1"/>
    <x v="2"/>
    <x v="2"/>
    <x v="2"/>
    <x v="2"/>
    <x v="0"/>
    <x v="22"/>
    <x v="4"/>
    <x v="1"/>
    <x v="0"/>
    <x v="29"/>
    <x v="0"/>
    <x v="3"/>
    <x v="0"/>
    <d v="2019-07-20T00:00:00"/>
    <m/>
    <s v="Pune"/>
    <s v="Maharashtra"/>
    <n v="0"/>
    <s v="Pune"/>
    <n v="7780"/>
  </r>
  <r>
    <x v="2919"/>
    <x v="13"/>
    <x v="1"/>
    <s v="Finance"/>
    <x v="3"/>
    <x v="1"/>
    <x v="2"/>
    <x v="2"/>
    <n v="4469"/>
    <n v="57"/>
    <x v="0"/>
    <x v="2"/>
    <x v="3"/>
    <x v="3"/>
    <x v="6"/>
    <x v="3"/>
    <x v="1"/>
    <x v="6"/>
    <x v="9"/>
    <x v="3"/>
    <x v="0"/>
    <x v="0"/>
    <x v="6"/>
    <x v="2"/>
    <x v="1"/>
    <x v="1"/>
    <d v="2023-06-07T00:00:00"/>
    <d v="2026-02-22T00:00:00"/>
    <s v="Pune"/>
    <s v="Maharashtra"/>
    <n v="0"/>
    <s v="Pune"/>
    <n v="4469"/>
  </r>
  <r>
    <x v="2920"/>
    <x v="10"/>
    <x v="0"/>
    <s v="Operations"/>
    <x v="11"/>
    <x v="0"/>
    <x v="4"/>
    <x v="4"/>
    <n v="13985"/>
    <n v="27"/>
    <x v="0"/>
    <x v="2"/>
    <x v="1"/>
    <x v="0"/>
    <x v="1"/>
    <x v="5"/>
    <x v="4"/>
    <x v="0"/>
    <x v="25"/>
    <x v="5"/>
    <x v="1"/>
    <x v="0"/>
    <x v="21"/>
    <x v="0"/>
    <x v="3"/>
    <x v="0"/>
    <d v="2018-08-16T00:00:00"/>
    <m/>
    <s v="Kolkata"/>
    <s v="West Bengal"/>
    <n v="0"/>
    <s v="Kolkata"/>
    <n v="13985"/>
  </r>
  <r>
    <x v="2921"/>
    <x v="1"/>
    <x v="1"/>
    <s v="Sales"/>
    <x v="4"/>
    <x v="0"/>
    <x v="3"/>
    <x v="0"/>
    <n v="8470"/>
    <n v="86"/>
    <x v="0"/>
    <x v="2"/>
    <x v="2"/>
    <x v="0"/>
    <x v="1"/>
    <x v="5"/>
    <x v="1"/>
    <x v="0"/>
    <x v="30"/>
    <x v="4"/>
    <x v="0"/>
    <x v="0"/>
    <x v="0"/>
    <x v="1"/>
    <x v="1"/>
    <x v="0"/>
    <d v="2023-06-23T00:00:00"/>
    <m/>
    <s v="Ahmedabad"/>
    <s v="Gujarat"/>
    <n v="0"/>
    <s v="Ahmedabad"/>
    <n v="8470"/>
  </r>
  <r>
    <x v="2922"/>
    <x v="23"/>
    <x v="0"/>
    <s v="Sales"/>
    <x v="4"/>
    <x v="0"/>
    <x v="3"/>
    <x v="0"/>
    <n v="7601"/>
    <n v="26"/>
    <x v="0"/>
    <x v="3"/>
    <x v="1"/>
    <x v="2"/>
    <x v="9"/>
    <x v="3"/>
    <x v="2"/>
    <x v="0"/>
    <x v="13"/>
    <x v="3"/>
    <x v="0"/>
    <x v="2"/>
    <x v="19"/>
    <x v="2"/>
    <x v="3"/>
    <x v="0"/>
    <d v="2019-04-25T00:00:00"/>
    <m/>
    <s v="Kochi"/>
    <s v="Kerala"/>
    <n v="0"/>
    <s v="Kochi"/>
    <n v="7601"/>
  </r>
  <r>
    <x v="2923"/>
    <x v="38"/>
    <x v="0"/>
    <s v="Finance"/>
    <x v="14"/>
    <x v="0"/>
    <x v="2"/>
    <x v="1"/>
    <n v="8159"/>
    <n v="115"/>
    <x v="0"/>
    <x v="1"/>
    <x v="2"/>
    <x v="1"/>
    <x v="8"/>
    <x v="6"/>
    <x v="2"/>
    <x v="2"/>
    <x v="20"/>
    <x v="1"/>
    <x v="0"/>
    <x v="0"/>
    <x v="7"/>
    <x v="1"/>
    <x v="2"/>
    <x v="1"/>
    <d v="2020-08-14T00:00:00"/>
    <d v="2022-11-29T00:00:00"/>
    <s v="Mumbai"/>
    <s v="Maharashtra"/>
    <n v="0"/>
    <s v="Mumbai"/>
    <n v="8159"/>
  </r>
  <r>
    <x v="2924"/>
    <x v="21"/>
    <x v="0"/>
    <s v="Sales"/>
    <x v="4"/>
    <x v="1"/>
    <x v="2"/>
    <x v="0"/>
    <n v="10079"/>
    <n v="38"/>
    <x v="0"/>
    <x v="1"/>
    <x v="0"/>
    <x v="1"/>
    <x v="6"/>
    <x v="1"/>
    <x v="4"/>
    <x v="5"/>
    <x v="23"/>
    <x v="2"/>
    <x v="0"/>
    <x v="1"/>
    <x v="7"/>
    <x v="0"/>
    <x v="3"/>
    <x v="0"/>
    <d v="2025-11-28T00:00:00"/>
    <m/>
    <s v="Ahmedabad"/>
    <s v="Gujarat"/>
    <n v="0"/>
    <s v="Ahmedabad"/>
    <n v="10079"/>
  </r>
  <r>
    <x v="2925"/>
    <x v="31"/>
    <x v="0"/>
    <s v="Human Resources"/>
    <x v="12"/>
    <x v="1"/>
    <x v="1"/>
    <x v="2"/>
    <n v="4752"/>
    <n v="64"/>
    <x v="0"/>
    <x v="1"/>
    <x v="3"/>
    <x v="2"/>
    <x v="8"/>
    <x v="1"/>
    <x v="2"/>
    <x v="0"/>
    <x v="2"/>
    <x v="0"/>
    <x v="0"/>
    <x v="0"/>
    <x v="18"/>
    <x v="0"/>
    <x v="2"/>
    <x v="0"/>
    <d v="2023-03-04T00:00:00"/>
    <m/>
    <s v="Bengaluru"/>
    <s v="Karnataka"/>
    <n v="0"/>
    <s v="Bengaluru"/>
    <n v="4752"/>
  </r>
  <r>
    <x v="2926"/>
    <x v="38"/>
    <x v="1"/>
    <s v="Finance"/>
    <x v="14"/>
    <x v="1"/>
    <x v="5"/>
    <x v="1"/>
    <n v="7498"/>
    <n v="53"/>
    <x v="0"/>
    <x v="1"/>
    <x v="1"/>
    <x v="0"/>
    <x v="1"/>
    <x v="1"/>
    <x v="3"/>
    <x v="2"/>
    <x v="30"/>
    <x v="4"/>
    <x v="0"/>
    <x v="0"/>
    <x v="11"/>
    <x v="1"/>
    <x v="1"/>
    <x v="0"/>
    <d v="2025-02-07T00:00:00"/>
    <m/>
    <s v="Bengaluru"/>
    <s v="Karnataka"/>
    <n v="0"/>
    <s v="Bengaluru"/>
    <n v="7498"/>
  </r>
  <r>
    <x v="2927"/>
    <x v="13"/>
    <x v="1"/>
    <s v="Human Resources"/>
    <x v="13"/>
    <x v="0"/>
    <x v="4"/>
    <x v="2"/>
    <n v="5309"/>
    <n v="45"/>
    <x v="1"/>
    <x v="0"/>
    <x v="2"/>
    <x v="0"/>
    <x v="9"/>
    <x v="3"/>
    <x v="1"/>
    <x v="0"/>
    <x v="9"/>
    <x v="0"/>
    <x v="0"/>
    <x v="0"/>
    <x v="3"/>
    <x v="1"/>
    <x v="1"/>
    <x v="0"/>
    <d v="2017-03-13T00:00:00"/>
    <m/>
    <s v="Kochi"/>
    <s v="Kerala"/>
    <n v="0"/>
    <s v="Kochi"/>
    <n v="5309"/>
  </r>
  <r>
    <x v="2928"/>
    <x v="17"/>
    <x v="0"/>
    <s v="Research &amp; Development"/>
    <x v="10"/>
    <x v="0"/>
    <x v="4"/>
    <x v="2"/>
    <n v="7058"/>
    <n v="118"/>
    <x v="1"/>
    <x v="1"/>
    <x v="3"/>
    <x v="3"/>
    <x v="0"/>
    <x v="1"/>
    <x v="4"/>
    <x v="3"/>
    <x v="3"/>
    <x v="0"/>
    <x v="0"/>
    <x v="1"/>
    <x v="24"/>
    <x v="0"/>
    <x v="2"/>
    <x v="0"/>
    <d v="2024-03-07T00:00:00"/>
    <m/>
    <s v="Kolkata"/>
    <s v="West Bengal"/>
    <n v="0"/>
    <s v="Kolkata"/>
    <n v="7058"/>
  </r>
  <r>
    <x v="2929"/>
    <x v="29"/>
    <x v="0"/>
    <s v="Finance"/>
    <x v="14"/>
    <x v="0"/>
    <x v="5"/>
    <x v="2"/>
    <n v="5019"/>
    <n v="37"/>
    <x v="0"/>
    <x v="0"/>
    <x v="2"/>
    <x v="1"/>
    <x v="2"/>
    <x v="2"/>
    <x v="2"/>
    <x v="0"/>
    <x v="10"/>
    <x v="4"/>
    <x v="0"/>
    <x v="0"/>
    <x v="21"/>
    <x v="1"/>
    <x v="3"/>
    <x v="0"/>
    <d v="2020-10-28T00:00:00"/>
    <m/>
    <s v="Bengaluru"/>
    <s v="Karnataka"/>
    <n v="0"/>
    <s v="Bengaluru"/>
    <n v="5019"/>
  </r>
  <r>
    <x v="2930"/>
    <x v="35"/>
    <x v="1"/>
    <s v="Human Resources"/>
    <x v="13"/>
    <x v="0"/>
    <x v="4"/>
    <x v="0"/>
    <n v="9371"/>
    <n v="101"/>
    <x v="0"/>
    <x v="0"/>
    <x v="2"/>
    <x v="3"/>
    <x v="6"/>
    <x v="6"/>
    <x v="3"/>
    <x v="1"/>
    <x v="20"/>
    <x v="5"/>
    <x v="0"/>
    <x v="0"/>
    <x v="2"/>
    <x v="0"/>
    <x v="0"/>
    <x v="0"/>
    <d v="2023-06-05T00:00:00"/>
    <m/>
    <s v="Mumbai"/>
    <s v="Maharashtra"/>
    <n v="0"/>
    <s v="Mumbai"/>
    <n v="9371"/>
  </r>
  <r>
    <x v="2931"/>
    <x v="18"/>
    <x v="0"/>
    <s v="Sales"/>
    <x v="8"/>
    <x v="0"/>
    <x v="3"/>
    <x v="1"/>
    <n v="8850"/>
    <n v="74"/>
    <x v="0"/>
    <x v="1"/>
    <x v="0"/>
    <x v="2"/>
    <x v="9"/>
    <x v="2"/>
    <x v="2"/>
    <x v="1"/>
    <x v="28"/>
    <x v="5"/>
    <x v="0"/>
    <x v="0"/>
    <x v="15"/>
    <x v="0"/>
    <x v="2"/>
    <x v="0"/>
    <d v="2018-07-30T00:00:00"/>
    <m/>
    <s v="Chennai"/>
    <s v="Tamil Nadu"/>
    <n v="0"/>
    <s v="Chennai"/>
    <n v="8850"/>
  </r>
  <r>
    <x v="2932"/>
    <x v="36"/>
    <x v="0"/>
    <s v="Human Resources"/>
    <x v="13"/>
    <x v="1"/>
    <x v="0"/>
    <x v="0"/>
    <n v="7173"/>
    <n v="89"/>
    <x v="0"/>
    <x v="3"/>
    <x v="0"/>
    <x v="0"/>
    <x v="7"/>
    <x v="2"/>
    <x v="2"/>
    <x v="0"/>
    <x v="8"/>
    <x v="6"/>
    <x v="0"/>
    <x v="0"/>
    <x v="12"/>
    <x v="0"/>
    <x v="1"/>
    <x v="0"/>
    <d v="2023-01-19T00:00:00"/>
    <m/>
    <s v="Kolkata"/>
    <s v="West Bengal"/>
    <n v="0"/>
    <s v="Kolkata"/>
    <n v="7173"/>
  </r>
  <r>
    <x v="2933"/>
    <x v="4"/>
    <x v="1"/>
    <s v="Operations"/>
    <x v="5"/>
    <x v="0"/>
    <x v="4"/>
    <x v="3"/>
    <n v="11969"/>
    <n v="67"/>
    <x v="0"/>
    <x v="3"/>
    <x v="1"/>
    <x v="3"/>
    <x v="5"/>
    <x v="1"/>
    <x v="5"/>
    <x v="3"/>
    <x v="10"/>
    <x v="2"/>
    <x v="0"/>
    <x v="0"/>
    <x v="16"/>
    <x v="2"/>
    <x v="3"/>
    <x v="0"/>
    <d v="2025-11-28T00:00:00"/>
    <m/>
    <s v="Pune"/>
    <s v="Maharashtra"/>
    <n v="0"/>
    <s v="Pune"/>
    <n v="11969"/>
  </r>
  <r>
    <x v="2934"/>
    <x v="7"/>
    <x v="1"/>
    <s v="Finance"/>
    <x v="14"/>
    <x v="0"/>
    <x v="3"/>
    <x v="2"/>
    <n v="4168"/>
    <n v="25"/>
    <x v="0"/>
    <x v="3"/>
    <x v="3"/>
    <x v="2"/>
    <x v="2"/>
    <x v="2"/>
    <x v="2"/>
    <x v="0"/>
    <x v="20"/>
    <x v="1"/>
    <x v="0"/>
    <x v="0"/>
    <x v="1"/>
    <x v="2"/>
    <x v="3"/>
    <x v="0"/>
    <d v="2020-06-21T00:00:00"/>
    <m/>
    <s v="Ahmedabad"/>
    <s v="Gujarat"/>
    <n v="0"/>
    <s v="Ahmedabad"/>
    <n v="4168"/>
  </r>
  <r>
    <x v="2935"/>
    <x v="20"/>
    <x v="1"/>
    <s v="Research &amp; Development"/>
    <x v="10"/>
    <x v="0"/>
    <x v="5"/>
    <x v="0"/>
    <n v="11226"/>
    <n v="73"/>
    <x v="0"/>
    <x v="3"/>
    <x v="0"/>
    <x v="0"/>
    <x v="4"/>
    <x v="6"/>
    <x v="3"/>
    <x v="3"/>
    <x v="27"/>
    <x v="6"/>
    <x v="1"/>
    <x v="0"/>
    <x v="0"/>
    <x v="2"/>
    <x v="0"/>
    <x v="0"/>
    <d v="2019-09-01T00:00:00"/>
    <m/>
    <s v="Kochi"/>
    <s v="Kerala"/>
    <n v="0"/>
    <s v="Kochi"/>
    <n v="11226"/>
  </r>
  <r>
    <x v="2936"/>
    <x v="37"/>
    <x v="0"/>
    <s v="Research &amp; Development"/>
    <x v="1"/>
    <x v="0"/>
    <x v="1"/>
    <x v="1"/>
    <n v="8231"/>
    <n v="27"/>
    <x v="0"/>
    <x v="3"/>
    <x v="0"/>
    <x v="0"/>
    <x v="2"/>
    <x v="2"/>
    <x v="2"/>
    <x v="0"/>
    <x v="7"/>
    <x v="0"/>
    <x v="0"/>
    <x v="1"/>
    <x v="21"/>
    <x v="0"/>
    <x v="0"/>
    <x v="0"/>
    <d v="2020-10-18T00:00:00"/>
    <m/>
    <s v="Bengaluru"/>
    <s v="Karnataka"/>
    <n v="0"/>
    <s v="Bengaluru"/>
    <n v="8231"/>
  </r>
  <r>
    <x v="2937"/>
    <x v="5"/>
    <x v="0"/>
    <s v="Sales"/>
    <x v="13"/>
    <x v="3"/>
    <x v="3"/>
    <x v="3"/>
    <n v="11574"/>
    <n v="71"/>
    <x v="0"/>
    <x v="2"/>
    <x v="2"/>
    <x v="0"/>
    <x v="1"/>
    <x v="1"/>
    <x v="2"/>
    <x v="2"/>
    <x v="29"/>
    <x v="6"/>
    <x v="0"/>
    <x v="2"/>
    <x v="2"/>
    <x v="1"/>
    <x v="0"/>
    <x v="0"/>
    <d v="2017-04-06T00:00:00"/>
    <m/>
    <s v="Kolkata"/>
    <s v="West Bengal"/>
    <n v="0"/>
    <s v="Kolkata"/>
    <n v="11574"/>
  </r>
  <r>
    <x v="2938"/>
    <x v="5"/>
    <x v="0"/>
    <s v="Research &amp; Development"/>
    <x v="1"/>
    <x v="1"/>
    <x v="0"/>
    <x v="1"/>
    <n v="6615"/>
    <n v="79"/>
    <x v="0"/>
    <x v="3"/>
    <x v="3"/>
    <x v="3"/>
    <x v="2"/>
    <x v="2"/>
    <x v="2"/>
    <x v="0"/>
    <x v="12"/>
    <x v="6"/>
    <x v="0"/>
    <x v="2"/>
    <x v="6"/>
    <x v="0"/>
    <x v="0"/>
    <x v="0"/>
    <d v="2021-03-06T00:00:00"/>
    <m/>
    <s v="Kolkata"/>
    <s v="West Bengal"/>
    <n v="0"/>
    <s v="Kolkata"/>
    <n v="6615"/>
  </r>
  <r>
    <x v="2939"/>
    <x v="6"/>
    <x v="1"/>
    <s v="Sales"/>
    <x v="8"/>
    <x v="0"/>
    <x v="4"/>
    <x v="1"/>
    <n v="7218"/>
    <n v="79"/>
    <x v="0"/>
    <x v="1"/>
    <x v="1"/>
    <x v="0"/>
    <x v="6"/>
    <x v="2"/>
    <x v="2"/>
    <x v="3"/>
    <x v="0"/>
    <x v="1"/>
    <x v="0"/>
    <x v="0"/>
    <x v="20"/>
    <x v="2"/>
    <x v="1"/>
    <x v="0"/>
    <d v="2017-02-27T00:00:00"/>
    <m/>
    <s v="Coimbatore"/>
    <s v="Tamil Nadu"/>
    <n v="0"/>
    <s v="Coimbatore"/>
    <n v="7218"/>
  </r>
  <r>
    <x v="2940"/>
    <x v="20"/>
    <x v="0"/>
    <s v="Operations"/>
    <x v="5"/>
    <x v="1"/>
    <x v="5"/>
    <x v="1"/>
    <n v="7677"/>
    <n v="92"/>
    <x v="0"/>
    <x v="3"/>
    <x v="2"/>
    <x v="1"/>
    <x v="7"/>
    <x v="5"/>
    <x v="3"/>
    <x v="4"/>
    <x v="20"/>
    <x v="3"/>
    <x v="1"/>
    <x v="0"/>
    <x v="4"/>
    <x v="0"/>
    <x v="0"/>
    <x v="0"/>
    <d v="2022-08-12T00:00:00"/>
    <m/>
    <s v="Kolkata"/>
    <s v="West Bengal"/>
    <n v="0"/>
    <s v="Kolkata"/>
    <n v="7677"/>
  </r>
  <r>
    <x v="2941"/>
    <x v="8"/>
    <x v="0"/>
    <s v="Research &amp; Development"/>
    <x v="1"/>
    <x v="1"/>
    <x v="1"/>
    <x v="3"/>
    <n v="9599"/>
    <n v="54"/>
    <x v="1"/>
    <x v="0"/>
    <x v="1"/>
    <x v="2"/>
    <x v="3"/>
    <x v="7"/>
    <x v="1"/>
    <x v="0"/>
    <x v="11"/>
    <x v="4"/>
    <x v="0"/>
    <x v="0"/>
    <x v="13"/>
    <x v="0"/>
    <x v="3"/>
    <x v="0"/>
    <d v="2025-12-14T00:00:00"/>
    <m/>
    <s v="Ahmedabad"/>
    <s v="Gujarat"/>
    <n v="0"/>
    <s v="Ahmedabad"/>
    <n v="9599"/>
  </r>
  <r>
    <x v="2942"/>
    <x v="8"/>
    <x v="0"/>
    <s v="IT"/>
    <x v="7"/>
    <x v="1"/>
    <x v="5"/>
    <x v="1"/>
    <n v="6027"/>
    <n v="118"/>
    <x v="0"/>
    <x v="0"/>
    <x v="3"/>
    <x v="3"/>
    <x v="0"/>
    <x v="2"/>
    <x v="1"/>
    <x v="0"/>
    <x v="2"/>
    <x v="6"/>
    <x v="0"/>
    <x v="0"/>
    <x v="3"/>
    <x v="0"/>
    <x v="1"/>
    <x v="0"/>
    <d v="2023-05-22T00:00:00"/>
    <m/>
    <s v="Delhi"/>
    <s v="Delhi"/>
    <n v="0"/>
    <s v="Delhi"/>
    <n v="6027"/>
  </r>
  <r>
    <x v="2943"/>
    <x v="26"/>
    <x v="1"/>
    <s v="Sales"/>
    <x v="8"/>
    <x v="1"/>
    <x v="5"/>
    <x v="0"/>
    <n v="8263"/>
    <n v="70"/>
    <x v="0"/>
    <x v="1"/>
    <x v="3"/>
    <x v="0"/>
    <x v="8"/>
    <x v="2"/>
    <x v="1"/>
    <x v="6"/>
    <x v="20"/>
    <x v="1"/>
    <x v="1"/>
    <x v="0"/>
    <x v="17"/>
    <x v="0"/>
    <x v="0"/>
    <x v="0"/>
    <d v="2025-12-28T00:00:00"/>
    <m/>
    <s v="Delhi"/>
    <s v="Delhi"/>
    <n v="0"/>
    <s v="Delhi"/>
    <n v="8263"/>
  </r>
  <r>
    <x v="2944"/>
    <x v="22"/>
    <x v="1"/>
    <s v="Research &amp; Development"/>
    <x v="9"/>
    <x v="1"/>
    <x v="5"/>
    <x v="2"/>
    <n v="6315"/>
    <n v="90"/>
    <x v="1"/>
    <x v="2"/>
    <x v="2"/>
    <x v="3"/>
    <x v="5"/>
    <x v="5"/>
    <x v="3"/>
    <x v="0"/>
    <x v="10"/>
    <x v="5"/>
    <x v="0"/>
    <x v="0"/>
    <x v="5"/>
    <x v="0"/>
    <x v="3"/>
    <x v="1"/>
    <d v="2019-11-02T00:00:00"/>
    <d v="2026-07-11T00:00:00"/>
    <s v="Kolkata"/>
    <s v="West Bengal"/>
    <n v="0"/>
    <s v="Kolkata"/>
    <n v="6315"/>
  </r>
  <r>
    <x v="2945"/>
    <x v="24"/>
    <x v="1"/>
    <s v="Research &amp; Development"/>
    <x v="10"/>
    <x v="0"/>
    <x v="3"/>
    <x v="0"/>
    <n v="9697"/>
    <n v="65"/>
    <x v="0"/>
    <x v="0"/>
    <x v="2"/>
    <x v="0"/>
    <x v="11"/>
    <x v="1"/>
    <x v="5"/>
    <x v="8"/>
    <x v="24"/>
    <x v="0"/>
    <x v="1"/>
    <x v="0"/>
    <x v="14"/>
    <x v="1"/>
    <x v="0"/>
    <x v="0"/>
    <d v="2023-10-19T00:00:00"/>
    <m/>
    <s v="Bengaluru"/>
    <s v="Karnataka"/>
    <n v="0"/>
    <s v="Bengaluru"/>
    <n v="9697"/>
  </r>
  <r>
    <x v="2946"/>
    <x v="31"/>
    <x v="0"/>
    <s v="Research &amp; Development"/>
    <x v="9"/>
    <x v="1"/>
    <x v="0"/>
    <x v="1"/>
    <n v="7049"/>
    <n v="59"/>
    <x v="1"/>
    <x v="1"/>
    <x v="1"/>
    <x v="0"/>
    <x v="4"/>
    <x v="2"/>
    <x v="2"/>
    <x v="3"/>
    <x v="6"/>
    <x v="3"/>
    <x v="1"/>
    <x v="0"/>
    <x v="20"/>
    <x v="0"/>
    <x v="0"/>
    <x v="1"/>
    <d v="2021-03-07T00:00:00"/>
    <d v="2024-06-02T00:00:00"/>
    <s v="Mumbai"/>
    <s v="Maharashtra"/>
    <n v="0"/>
    <s v="Mumbai"/>
    <n v="7049"/>
  </r>
  <r>
    <x v="2947"/>
    <x v="21"/>
    <x v="1"/>
    <s v="IT"/>
    <x v="6"/>
    <x v="1"/>
    <x v="3"/>
    <x v="2"/>
    <n v="7573"/>
    <n v="75"/>
    <x v="0"/>
    <x v="1"/>
    <x v="0"/>
    <x v="2"/>
    <x v="11"/>
    <x v="0"/>
    <x v="3"/>
    <x v="1"/>
    <x v="33"/>
    <x v="6"/>
    <x v="0"/>
    <x v="0"/>
    <x v="4"/>
    <x v="0"/>
    <x v="2"/>
    <x v="0"/>
    <d v="2020-04-14T00:00:00"/>
    <m/>
    <s v="Delhi"/>
    <s v="Delhi"/>
    <n v="0"/>
    <s v="Delhi"/>
    <n v="7573"/>
  </r>
  <r>
    <x v="2948"/>
    <x v="11"/>
    <x v="0"/>
    <s v="Operations"/>
    <x v="11"/>
    <x v="1"/>
    <x v="4"/>
    <x v="2"/>
    <n v="4209"/>
    <n v="104"/>
    <x v="0"/>
    <x v="1"/>
    <x v="0"/>
    <x v="1"/>
    <x v="8"/>
    <x v="2"/>
    <x v="5"/>
    <x v="2"/>
    <x v="20"/>
    <x v="3"/>
    <x v="1"/>
    <x v="0"/>
    <x v="26"/>
    <x v="1"/>
    <x v="3"/>
    <x v="0"/>
    <d v="2021-12-15T00:00:00"/>
    <m/>
    <s v="Chennai"/>
    <s v="Tamil Nadu"/>
    <n v="0"/>
    <s v="Chennai"/>
    <n v="4209"/>
  </r>
  <r>
    <x v="2949"/>
    <x v="17"/>
    <x v="0"/>
    <s v="Operations"/>
    <x v="2"/>
    <x v="1"/>
    <x v="2"/>
    <x v="1"/>
    <n v="9054"/>
    <n v="67"/>
    <x v="1"/>
    <x v="3"/>
    <x v="1"/>
    <x v="3"/>
    <x v="4"/>
    <x v="6"/>
    <x v="3"/>
    <x v="0"/>
    <x v="16"/>
    <x v="3"/>
    <x v="0"/>
    <x v="1"/>
    <x v="12"/>
    <x v="1"/>
    <x v="1"/>
    <x v="0"/>
    <d v="2022-04-29T00:00:00"/>
    <m/>
    <s v="Kochi"/>
    <s v="Kerala"/>
    <n v="0"/>
    <s v="Kochi"/>
    <n v="9054"/>
  </r>
  <r>
    <x v="2950"/>
    <x v="29"/>
    <x v="0"/>
    <s v="Sales"/>
    <x v="8"/>
    <x v="0"/>
    <x v="4"/>
    <x v="0"/>
    <n v="9878"/>
    <n v="31"/>
    <x v="0"/>
    <x v="0"/>
    <x v="2"/>
    <x v="2"/>
    <x v="6"/>
    <x v="2"/>
    <x v="1"/>
    <x v="5"/>
    <x v="10"/>
    <x v="2"/>
    <x v="0"/>
    <x v="0"/>
    <x v="25"/>
    <x v="0"/>
    <x v="1"/>
    <x v="0"/>
    <d v="2015-07-20T00:00:00"/>
    <m/>
    <s v="Coimbatore"/>
    <s v="Tamil Nadu"/>
    <n v="0"/>
    <s v="Coimbatore"/>
    <n v="9878"/>
  </r>
  <r>
    <x v="2951"/>
    <x v="35"/>
    <x v="0"/>
    <s v="IT"/>
    <x v="0"/>
    <x v="1"/>
    <x v="1"/>
    <x v="0"/>
    <n v="9181"/>
    <n v="86"/>
    <x v="0"/>
    <x v="3"/>
    <x v="3"/>
    <x v="0"/>
    <x v="1"/>
    <x v="2"/>
    <x v="1"/>
    <x v="0"/>
    <x v="30"/>
    <x v="4"/>
    <x v="0"/>
    <x v="0"/>
    <x v="1"/>
    <x v="0"/>
    <x v="3"/>
    <x v="1"/>
    <d v="2022-09-21T00:00:00"/>
    <d v="2024-12-27T00:00:00"/>
    <s v="Chennai"/>
    <s v="Tamil Nadu"/>
    <n v="0"/>
    <s v="Chennai"/>
    <n v="9181"/>
  </r>
  <r>
    <x v="2952"/>
    <x v="29"/>
    <x v="0"/>
    <s v="Sales"/>
    <x v="4"/>
    <x v="2"/>
    <x v="3"/>
    <x v="1"/>
    <n v="8949"/>
    <n v="58"/>
    <x v="0"/>
    <x v="3"/>
    <x v="2"/>
    <x v="1"/>
    <x v="2"/>
    <x v="2"/>
    <x v="2"/>
    <x v="0"/>
    <x v="5"/>
    <x v="4"/>
    <x v="1"/>
    <x v="0"/>
    <x v="3"/>
    <x v="2"/>
    <x v="0"/>
    <x v="0"/>
    <d v="2020-10-14T00:00:00"/>
    <m/>
    <s v="Ahmedabad"/>
    <s v="Gujarat"/>
    <n v="0"/>
    <s v="Ahmedabad"/>
    <n v="8949"/>
  </r>
  <r>
    <x v="2953"/>
    <x v="4"/>
    <x v="1"/>
    <s v="Operations"/>
    <x v="2"/>
    <x v="3"/>
    <x v="2"/>
    <x v="1"/>
    <n v="7640"/>
    <n v="92"/>
    <x v="0"/>
    <x v="3"/>
    <x v="1"/>
    <x v="2"/>
    <x v="4"/>
    <x v="6"/>
    <x v="2"/>
    <x v="3"/>
    <x v="5"/>
    <x v="2"/>
    <x v="0"/>
    <x v="1"/>
    <x v="18"/>
    <x v="2"/>
    <x v="3"/>
    <x v="0"/>
    <d v="2016-06-07T00:00:00"/>
    <m/>
    <s v="Mumbai"/>
    <s v="Maharashtra"/>
    <n v="0"/>
    <s v="Mumbai"/>
    <n v="7640"/>
  </r>
  <r>
    <x v="2954"/>
    <x v="32"/>
    <x v="0"/>
    <s v="Research &amp; Development"/>
    <x v="1"/>
    <x v="0"/>
    <x v="2"/>
    <x v="2"/>
    <n v="4775"/>
    <n v="104"/>
    <x v="1"/>
    <x v="3"/>
    <x v="1"/>
    <x v="2"/>
    <x v="11"/>
    <x v="3"/>
    <x v="1"/>
    <x v="6"/>
    <x v="28"/>
    <x v="3"/>
    <x v="0"/>
    <x v="0"/>
    <x v="0"/>
    <x v="1"/>
    <x v="1"/>
    <x v="0"/>
    <d v="2016-12-21T00:00:00"/>
    <m/>
    <s v="Bengaluru"/>
    <s v="Karnataka"/>
    <n v="0"/>
    <s v="Bengaluru"/>
    <n v="4775"/>
  </r>
  <r>
    <x v="2955"/>
    <x v="37"/>
    <x v="0"/>
    <s v="Research &amp; Development"/>
    <x v="9"/>
    <x v="0"/>
    <x v="1"/>
    <x v="0"/>
    <n v="7395"/>
    <n v="63"/>
    <x v="1"/>
    <x v="0"/>
    <x v="1"/>
    <x v="3"/>
    <x v="6"/>
    <x v="7"/>
    <x v="2"/>
    <x v="0"/>
    <x v="6"/>
    <x v="5"/>
    <x v="0"/>
    <x v="0"/>
    <x v="12"/>
    <x v="0"/>
    <x v="2"/>
    <x v="0"/>
    <d v="2016-07-31T00:00:00"/>
    <m/>
    <s v="Chennai"/>
    <s v="Tamil Nadu"/>
    <n v="0"/>
    <s v="Chennai"/>
    <n v="7395"/>
  </r>
  <r>
    <x v="2956"/>
    <x v="30"/>
    <x v="1"/>
    <s v="Sales"/>
    <x v="4"/>
    <x v="0"/>
    <x v="1"/>
    <x v="0"/>
    <n v="8198"/>
    <n v="113"/>
    <x v="0"/>
    <x v="1"/>
    <x v="0"/>
    <x v="0"/>
    <x v="11"/>
    <x v="2"/>
    <x v="3"/>
    <x v="3"/>
    <x v="15"/>
    <x v="0"/>
    <x v="0"/>
    <x v="0"/>
    <x v="6"/>
    <x v="1"/>
    <x v="3"/>
    <x v="0"/>
    <d v="2024-01-18T00:00:00"/>
    <m/>
    <s v="Hyderabad"/>
    <s v="Telangana"/>
    <n v="0"/>
    <s v="Hyderabad"/>
    <n v="8198"/>
  </r>
  <r>
    <x v="2957"/>
    <x v="38"/>
    <x v="1"/>
    <s v="Sales"/>
    <x v="13"/>
    <x v="1"/>
    <x v="5"/>
    <x v="3"/>
    <n v="10172"/>
    <n v="94"/>
    <x v="0"/>
    <x v="3"/>
    <x v="3"/>
    <x v="1"/>
    <x v="7"/>
    <x v="2"/>
    <x v="5"/>
    <x v="0"/>
    <x v="30"/>
    <x v="2"/>
    <x v="0"/>
    <x v="0"/>
    <x v="25"/>
    <x v="1"/>
    <x v="1"/>
    <x v="0"/>
    <d v="2019-05-03T00:00:00"/>
    <m/>
    <s v="Pune"/>
    <s v="Maharashtra"/>
    <n v="0"/>
    <s v="Pune"/>
    <n v="10172"/>
  </r>
  <r>
    <x v="2958"/>
    <x v="1"/>
    <x v="0"/>
    <s v="Research &amp; Development"/>
    <x v="10"/>
    <x v="0"/>
    <x v="3"/>
    <x v="3"/>
    <n v="9903"/>
    <n v="88"/>
    <x v="0"/>
    <x v="2"/>
    <x v="2"/>
    <x v="0"/>
    <x v="2"/>
    <x v="2"/>
    <x v="2"/>
    <x v="0"/>
    <x v="7"/>
    <x v="6"/>
    <x v="0"/>
    <x v="0"/>
    <x v="14"/>
    <x v="0"/>
    <x v="1"/>
    <x v="0"/>
    <d v="2019-09-30T00:00:00"/>
    <m/>
    <s v="Mumbai"/>
    <s v="Maharashtra"/>
    <n v="0"/>
    <s v="Mumbai"/>
    <n v="9903"/>
  </r>
  <r>
    <x v="2959"/>
    <x v="2"/>
    <x v="1"/>
    <s v="Operations"/>
    <x v="11"/>
    <x v="1"/>
    <x v="0"/>
    <x v="1"/>
    <n v="6853"/>
    <n v="111"/>
    <x v="1"/>
    <x v="1"/>
    <x v="1"/>
    <x v="3"/>
    <x v="2"/>
    <x v="2"/>
    <x v="2"/>
    <x v="0"/>
    <x v="19"/>
    <x v="4"/>
    <x v="0"/>
    <x v="2"/>
    <x v="20"/>
    <x v="0"/>
    <x v="0"/>
    <x v="1"/>
    <d v="2019-02-14T00:00:00"/>
    <d v="2026-07-06T00:00:00"/>
    <s v="Delhi"/>
    <s v="Delhi"/>
    <n v="0"/>
    <s v="Delhi"/>
    <n v="6853"/>
  </r>
  <r>
    <x v="2960"/>
    <x v="33"/>
    <x v="0"/>
    <s v="IT"/>
    <x v="0"/>
    <x v="1"/>
    <x v="2"/>
    <x v="1"/>
    <n v="7596"/>
    <n v="108"/>
    <x v="0"/>
    <x v="1"/>
    <x v="0"/>
    <x v="3"/>
    <x v="5"/>
    <x v="5"/>
    <x v="6"/>
    <x v="3"/>
    <x v="33"/>
    <x v="2"/>
    <x v="0"/>
    <x v="0"/>
    <x v="3"/>
    <x v="1"/>
    <x v="1"/>
    <x v="0"/>
    <d v="2022-12-30T00:00:00"/>
    <m/>
    <s v="Coimbatore"/>
    <s v="Tamil Nadu"/>
    <n v="0"/>
    <s v="Coimbatore"/>
    <n v="7596"/>
  </r>
  <r>
    <x v="2961"/>
    <x v="15"/>
    <x v="0"/>
    <s v="Operations"/>
    <x v="2"/>
    <x v="1"/>
    <x v="2"/>
    <x v="3"/>
    <n v="12471"/>
    <n v="98"/>
    <x v="0"/>
    <x v="0"/>
    <x v="2"/>
    <x v="0"/>
    <x v="10"/>
    <x v="6"/>
    <x v="4"/>
    <x v="6"/>
    <x v="28"/>
    <x v="6"/>
    <x v="0"/>
    <x v="0"/>
    <x v="28"/>
    <x v="0"/>
    <x v="1"/>
    <x v="0"/>
    <d v="2020-02-24T00:00:00"/>
    <m/>
    <s v="Kochi"/>
    <s v="Kerala"/>
    <n v="0"/>
    <s v="Kochi"/>
    <n v="12471"/>
  </r>
  <r>
    <x v="2962"/>
    <x v="7"/>
    <x v="1"/>
    <s v="Sales"/>
    <x v="13"/>
    <x v="0"/>
    <x v="1"/>
    <x v="2"/>
    <n v="5663"/>
    <n v="118"/>
    <x v="0"/>
    <x v="3"/>
    <x v="2"/>
    <x v="1"/>
    <x v="7"/>
    <x v="5"/>
    <x v="5"/>
    <x v="4"/>
    <x v="15"/>
    <x v="3"/>
    <x v="0"/>
    <x v="2"/>
    <x v="22"/>
    <x v="2"/>
    <x v="2"/>
    <x v="0"/>
    <d v="2025-11-24T00:00:00"/>
    <m/>
    <s v="Mumbai"/>
    <s v="Maharashtra"/>
    <n v="0"/>
    <s v="Mumbai"/>
    <n v="5663"/>
  </r>
  <r>
    <x v="2963"/>
    <x v="24"/>
    <x v="0"/>
    <s v="Human Resources"/>
    <x v="13"/>
    <x v="1"/>
    <x v="3"/>
    <x v="2"/>
    <n v="4620"/>
    <n v="98"/>
    <x v="1"/>
    <x v="1"/>
    <x v="3"/>
    <x v="1"/>
    <x v="9"/>
    <x v="3"/>
    <x v="2"/>
    <x v="1"/>
    <x v="2"/>
    <x v="6"/>
    <x v="1"/>
    <x v="0"/>
    <x v="26"/>
    <x v="1"/>
    <x v="0"/>
    <x v="0"/>
    <d v="2018-05-01T00:00:00"/>
    <m/>
    <s v="Pune"/>
    <s v="Maharashtra"/>
    <n v="0"/>
    <s v="Pune"/>
    <n v="4620"/>
  </r>
  <r>
    <x v="2964"/>
    <x v="34"/>
    <x v="0"/>
    <s v="Research &amp; Development"/>
    <x v="1"/>
    <x v="1"/>
    <x v="5"/>
    <x v="1"/>
    <n v="6552"/>
    <n v="106"/>
    <x v="0"/>
    <x v="3"/>
    <x v="1"/>
    <x v="2"/>
    <x v="0"/>
    <x v="4"/>
    <x v="1"/>
    <x v="4"/>
    <x v="9"/>
    <x v="6"/>
    <x v="0"/>
    <x v="0"/>
    <x v="9"/>
    <x v="2"/>
    <x v="0"/>
    <x v="0"/>
    <d v="2025-06-20T00:00:00"/>
    <m/>
    <s v="Kochi"/>
    <s v="Kerala"/>
    <n v="0"/>
    <s v="Kochi"/>
    <n v="6552"/>
  </r>
  <r>
    <x v="2965"/>
    <x v="30"/>
    <x v="0"/>
    <s v="Human Resources"/>
    <x v="13"/>
    <x v="1"/>
    <x v="4"/>
    <x v="0"/>
    <n v="10380"/>
    <n v="94"/>
    <x v="0"/>
    <x v="1"/>
    <x v="3"/>
    <x v="1"/>
    <x v="1"/>
    <x v="6"/>
    <x v="2"/>
    <x v="2"/>
    <x v="10"/>
    <x v="4"/>
    <x v="0"/>
    <x v="0"/>
    <x v="3"/>
    <x v="1"/>
    <x v="1"/>
    <x v="0"/>
    <d v="2021-10-19T00:00:00"/>
    <m/>
    <s v="Bengaluru"/>
    <s v="Karnataka"/>
    <n v="0"/>
    <s v="Bengaluru"/>
    <n v="10380"/>
  </r>
  <r>
    <x v="2966"/>
    <x v="5"/>
    <x v="0"/>
    <s v="Research &amp; Development"/>
    <x v="1"/>
    <x v="0"/>
    <x v="0"/>
    <x v="0"/>
    <n v="8956"/>
    <n v="68"/>
    <x v="1"/>
    <x v="1"/>
    <x v="2"/>
    <x v="2"/>
    <x v="1"/>
    <x v="5"/>
    <x v="1"/>
    <x v="4"/>
    <x v="15"/>
    <x v="6"/>
    <x v="0"/>
    <x v="0"/>
    <x v="24"/>
    <x v="0"/>
    <x v="0"/>
    <x v="0"/>
    <d v="2022-01-15T00:00:00"/>
    <m/>
    <s v="Kolkata"/>
    <s v="West Bengal"/>
    <n v="0"/>
    <s v="Kolkata"/>
    <n v="8956"/>
  </r>
  <r>
    <x v="2967"/>
    <x v="37"/>
    <x v="0"/>
    <s v="Research &amp; Development"/>
    <x v="9"/>
    <x v="1"/>
    <x v="3"/>
    <x v="4"/>
    <n v="11787"/>
    <n v="62"/>
    <x v="0"/>
    <x v="1"/>
    <x v="3"/>
    <x v="1"/>
    <x v="7"/>
    <x v="5"/>
    <x v="3"/>
    <x v="1"/>
    <x v="1"/>
    <x v="1"/>
    <x v="0"/>
    <x v="1"/>
    <x v="10"/>
    <x v="0"/>
    <x v="0"/>
    <x v="0"/>
    <d v="2023-04-22T00:00:00"/>
    <m/>
    <s v="Mumbai"/>
    <s v="Maharashtra"/>
    <n v="0"/>
    <s v="Mumbai"/>
    <n v="11787"/>
  </r>
  <r>
    <x v="2968"/>
    <x v="5"/>
    <x v="1"/>
    <s v="Human Resources"/>
    <x v="12"/>
    <x v="1"/>
    <x v="0"/>
    <x v="1"/>
    <n v="7416"/>
    <n v="101"/>
    <x v="0"/>
    <x v="2"/>
    <x v="3"/>
    <x v="0"/>
    <x v="7"/>
    <x v="3"/>
    <x v="2"/>
    <x v="4"/>
    <x v="18"/>
    <x v="4"/>
    <x v="0"/>
    <x v="0"/>
    <x v="5"/>
    <x v="1"/>
    <x v="1"/>
    <x v="0"/>
    <d v="2024-08-19T00:00:00"/>
    <m/>
    <s v="Coimbatore"/>
    <s v="Tamil Nadu"/>
    <n v="0"/>
    <s v="Coimbatore"/>
    <n v="7416"/>
  </r>
  <r>
    <x v="2969"/>
    <x v="2"/>
    <x v="0"/>
    <s v="Sales"/>
    <x v="13"/>
    <x v="1"/>
    <x v="2"/>
    <x v="1"/>
    <n v="8812"/>
    <n v="115"/>
    <x v="1"/>
    <x v="3"/>
    <x v="1"/>
    <x v="3"/>
    <x v="10"/>
    <x v="3"/>
    <x v="5"/>
    <x v="1"/>
    <x v="11"/>
    <x v="5"/>
    <x v="1"/>
    <x v="0"/>
    <x v="6"/>
    <x v="1"/>
    <x v="1"/>
    <x v="1"/>
    <d v="2024-08-02T00:00:00"/>
    <d v="2025-12-16T00:00:00"/>
    <s v="Bengaluru"/>
    <s v="Karnataka"/>
    <n v="0"/>
    <s v="Bengaluru"/>
    <n v="8812"/>
  </r>
  <r>
    <x v="2970"/>
    <x v="29"/>
    <x v="1"/>
    <s v="Research &amp; Development"/>
    <x v="10"/>
    <x v="0"/>
    <x v="1"/>
    <x v="1"/>
    <n v="8948"/>
    <n v="80"/>
    <x v="0"/>
    <x v="3"/>
    <x v="3"/>
    <x v="0"/>
    <x v="2"/>
    <x v="2"/>
    <x v="2"/>
    <x v="0"/>
    <x v="24"/>
    <x v="3"/>
    <x v="0"/>
    <x v="0"/>
    <x v="3"/>
    <x v="1"/>
    <x v="3"/>
    <x v="0"/>
    <d v="2024-10-28T00:00:00"/>
    <m/>
    <s v="Chennai"/>
    <s v="Tamil Nadu"/>
    <n v="0"/>
    <s v="Chennai"/>
    <n v="8948"/>
  </r>
  <r>
    <x v="2971"/>
    <x v="32"/>
    <x v="0"/>
    <s v="Finance"/>
    <x v="14"/>
    <x v="1"/>
    <x v="0"/>
    <x v="0"/>
    <n v="8308"/>
    <n v="43"/>
    <x v="0"/>
    <x v="0"/>
    <x v="1"/>
    <x v="2"/>
    <x v="8"/>
    <x v="5"/>
    <x v="6"/>
    <x v="6"/>
    <x v="1"/>
    <x v="2"/>
    <x v="0"/>
    <x v="1"/>
    <x v="0"/>
    <x v="1"/>
    <x v="1"/>
    <x v="0"/>
    <d v="2019-07-03T00:00:00"/>
    <m/>
    <s v="Chennai"/>
    <s v="Tamil Nadu"/>
    <n v="0"/>
    <s v="Chennai"/>
    <n v="8308"/>
  </r>
  <r>
    <x v="2972"/>
    <x v="27"/>
    <x v="1"/>
    <s v="Sales"/>
    <x v="8"/>
    <x v="3"/>
    <x v="3"/>
    <x v="1"/>
    <n v="8024"/>
    <n v="101"/>
    <x v="0"/>
    <x v="3"/>
    <x v="3"/>
    <x v="0"/>
    <x v="5"/>
    <x v="1"/>
    <x v="1"/>
    <x v="5"/>
    <x v="18"/>
    <x v="5"/>
    <x v="0"/>
    <x v="2"/>
    <x v="29"/>
    <x v="0"/>
    <x v="2"/>
    <x v="1"/>
    <d v="2023-07-31T00:00:00"/>
    <d v="2025-04-16T00:00:00"/>
    <s v="Pune"/>
    <s v="Maharashtra"/>
    <n v="0"/>
    <s v="Pune"/>
    <n v="8024"/>
  </r>
  <r>
    <x v="2973"/>
    <x v="26"/>
    <x v="0"/>
    <s v="Operations"/>
    <x v="11"/>
    <x v="1"/>
    <x v="2"/>
    <x v="3"/>
    <n v="10049"/>
    <n v="52"/>
    <x v="1"/>
    <x v="1"/>
    <x v="2"/>
    <x v="3"/>
    <x v="8"/>
    <x v="3"/>
    <x v="2"/>
    <x v="1"/>
    <x v="22"/>
    <x v="1"/>
    <x v="1"/>
    <x v="0"/>
    <x v="5"/>
    <x v="1"/>
    <x v="2"/>
    <x v="0"/>
    <d v="2018-03-19T00:00:00"/>
    <m/>
    <s v="Kochi"/>
    <s v="Kerala"/>
    <n v="0"/>
    <s v="Kochi"/>
    <n v="10049"/>
  </r>
  <r>
    <x v="2974"/>
    <x v="9"/>
    <x v="0"/>
    <s v="Research &amp; Development"/>
    <x v="9"/>
    <x v="1"/>
    <x v="0"/>
    <x v="1"/>
    <n v="6373"/>
    <n v="94"/>
    <x v="0"/>
    <x v="1"/>
    <x v="3"/>
    <x v="0"/>
    <x v="1"/>
    <x v="6"/>
    <x v="2"/>
    <x v="2"/>
    <x v="30"/>
    <x v="6"/>
    <x v="0"/>
    <x v="0"/>
    <x v="26"/>
    <x v="1"/>
    <x v="2"/>
    <x v="0"/>
    <d v="2020-05-25T00:00:00"/>
    <m/>
    <s v="Kolkata"/>
    <s v="West Bengal"/>
    <n v="0"/>
    <s v="Kolkata"/>
    <n v="6373"/>
  </r>
  <r>
    <x v="2975"/>
    <x v="8"/>
    <x v="0"/>
    <s v="IT"/>
    <x v="6"/>
    <x v="1"/>
    <x v="3"/>
    <x v="0"/>
    <n v="8758"/>
    <n v="44"/>
    <x v="0"/>
    <x v="2"/>
    <x v="1"/>
    <x v="3"/>
    <x v="0"/>
    <x v="2"/>
    <x v="7"/>
    <x v="0"/>
    <x v="11"/>
    <x v="6"/>
    <x v="0"/>
    <x v="0"/>
    <x v="11"/>
    <x v="0"/>
    <x v="3"/>
    <x v="0"/>
    <d v="2016-08-25T00:00:00"/>
    <m/>
    <s v="Coimbatore"/>
    <s v="Tamil Nadu"/>
    <n v="0"/>
    <s v="Coimbatore"/>
    <n v="8758"/>
  </r>
  <r>
    <x v="2976"/>
    <x v="24"/>
    <x v="0"/>
    <s v="Finance"/>
    <x v="3"/>
    <x v="2"/>
    <x v="3"/>
    <x v="0"/>
    <n v="8217"/>
    <n v="106"/>
    <x v="0"/>
    <x v="2"/>
    <x v="2"/>
    <x v="3"/>
    <x v="3"/>
    <x v="1"/>
    <x v="3"/>
    <x v="1"/>
    <x v="22"/>
    <x v="1"/>
    <x v="1"/>
    <x v="0"/>
    <x v="7"/>
    <x v="0"/>
    <x v="0"/>
    <x v="0"/>
    <d v="2019-09-28T00:00:00"/>
    <m/>
    <s v="Mumbai"/>
    <s v="Maharashtra"/>
    <n v="0"/>
    <s v="Mumbai"/>
    <n v="8217"/>
  </r>
  <r>
    <x v="2977"/>
    <x v="17"/>
    <x v="1"/>
    <s v="Finance"/>
    <x v="14"/>
    <x v="1"/>
    <x v="1"/>
    <x v="1"/>
    <n v="9537"/>
    <n v="71"/>
    <x v="0"/>
    <x v="3"/>
    <x v="2"/>
    <x v="0"/>
    <x v="7"/>
    <x v="5"/>
    <x v="1"/>
    <x v="3"/>
    <x v="16"/>
    <x v="6"/>
    <x v="1"/>
    <x v="1"/>
    <x v="27"/>
    <x v="0"/>
    <x v="1"/>
    <x v="0"/>
    <d v="2021-02-28T00:00:00"/>
    <m/>
    <s v="Delhi"/>
    <s v="Delhi"/>
    <n v="0"/>
    <s v="Delhi"/>
    <n v="9537"/>
  </r>
  <r>
    <x v="2978"/>
    <x v="17"/>
    <x v="1"/>
    <s v="Finance"/>
    <x v="3"/>
    <x v="1"/>
    <x v="3"/>
    <x v="0"/>
    <n v="11687"/>
    <n v="60"/>
    <x v="0"/>
    <x v="1"/>
    <x v="2"/>
    <x v="1"/>
    <x v="8"/>
    <x v="0"/>
    <x v="1"/>
    <x v="4"/>
    <x v="18"/>
    <x v="2"/>
    <x v="0"/>
    <x v="0"/>
    <x v="17"/>
    <x v="0"/>
    <x v="0"/>
    <x v="0"/>
    <d v="2024-03-07T00:00:00"/>
    <m/>
    <s v="Bengaluru"/>
    <s v="Karnataka"/>
    <n v="0"/>
    <s v="Bengaluru"/>
    <n v="11687"/>
  </r>
  <r>
    <x v="2979"/>
    <x v="31"/>
    <x v="1"/>
    <s v="Operations"/>
    <x v="2"/>
    <x v="0"/>
    <x v="0"/>
    <x v="1"/>
    <n v="7075"/>
    <n v="96"/>
    <x v="0"/>
    <x v="1"/>
    <x v="2"/>
    <x v="3"/>
    <x v="6"/>
    <x v="2"/>
    <x v="6"/>
    <x v="6"/>
    <x v="15"/>
    <x v="5"/>
    <x v="0"/>
    <x v="2"/>
    <x v="26"/>
    <x v="2"/>
    <x v="2"/>
    <x v="0"/>
    <d v="2015-06-03T00:00:00"/>
    <m/>
    <s v="Bengaluru"/>
    <s v="Karnataka"/>
    <n v="0"/>
    <s v="Bengaluru"/>
    <n v="7075"/>
  </r>
  <r>
    <x v="2980"/>
    <x v="19"/>
    <x v="0"/>
    <s v="Finance"/>
    <x v="3"/>
    <x v="1"/>
    <x v="0"/>
    <x v="0"/>
    <n v="8991"/>
    <n v="92"/>
    <x v="1"/>
    <x v="3"/>
    <x v="1"/>
    <x v="2"/>
    <x v="7"/>
    <x v="6"/>
    <x v="2"/>
    <x v="4"/>
    <x v="19"/>
    <x v="1"/>
    <x v="0"/>
    <x v="0"/>
    <x v="23"/>
    <x v="1"/>
    <x v="3"/>
    <x v="0"/>
    <d v="2021-08-01T00:00:00"/>
    <m/>
    <s v="Ahmedabad"/>
    <s v="Gujarat"/>
    <n v="0"/>
    <s v="Ahmedabad"/>
    <n v="8991"/>
  </r>
  <r>
    <x v="2981"/>
    <x v="12"/>
    <x v="0"/>
    <s v="Research &amp; Development"/>
    <x v="10"/>
    <x v="1"/>
    <x v="4"/>
    <x v="0"/>
    <n v="9369"/>
    <n v="49"/>
    <x v="0"/>
    <x v="2"/>
    <x v="2"/>
    <x v="3"/>
    <x v="7"/>
    <x v="2"/>
    <x v="5"/>
    <x v="4"/>
    <x v="17"/>
    <x v="0"/>
    <x v="1"/>
    <x v="2"/>
    <x v="8"/>
    <x v="0"/>
    <x v="0"/>
    <x v="0"/>
    <d v="2024-06-07T00:00:00"/>
    <m/>
    <s v="Kolkata"/>
    <s v="West Bengal"/>
    <n v="0"/>
    <s v="Kolkata"/>
    <n v="9369"/>
  </r>
  <r>
    <x v="2982"/>
    <x v="31"/>
    <x v="1"/>
    <s v="Sales"/>
    <x v="13"/>
    <x v="1"/>
    <x v="4"/>
    <x v="1"/>
    <n v="8540"/>
    <n v="31"/>
    <x v="0"/>
    <x v="2"/>
    <x v="1"/>
    <x v="0"/>
    <x v="7"/>
    <x v="5"/>
    <x v="5"/>
    <x v="4"/>
    <x v="2"/>
    <x v="0"/>
    <x v="0"/>
    <x v="0"/>
    <x v="1"/>
    <x v="0"/>
    <x v="0"/>
    <x v="0"/>
    <d v="2023-07-16T00:00:00"/>
    <m/>
    <s v="Ahmedabad"/>
    <s v="Gujarat"/>
    <n v="0"/>
    <s v="Ahmedabad"/>
    <n v="8540"/>
  </r>
  <r>
    <x v="2983"/>
    <x v="29"/>
    <x v="1"/>
    <s v="Finance"/>
    <x v="3"/>
    <x v="1"/>
    <x v="5"/>
    <x v="1"/>
    <n v="6882"/>
    <n v="116"/>
    <x v="0"/>
    <x v="2"/>
    <x v="3"/>
    <x v="0"/>
    <x v="16"/>
    <x v="7"/>
    <x v="1"/>
    <x v="4"/>
    <x v="29"/>
    <x v="3"/>
    <x v="1"/>
    <x v="1"/>
    <x v="9"/>
    <x v="2"/>
    <x v="2"/>
    <x v="0"/>
    <d v="2020-03-31T00:00:00"/>
    <m/>
    <s v="Ahmedabad"/>
    <s v="Gujarat"/>
    <n v="0"/>
    <s v="Ahmedabad"/>
    <n v="6882"/>
  </r>
  <r>
    <x v="2984"/>
    <x v="29"/>
    <x v="1"/>
    <s v="Sales"/>
    <x v="8"/>
    <x v="1"/>
    <x v="1"/>
    <x v="4"/>
    <n v="13152"/>
    <n v="117"/>
    <x v="0"/>
    <x v="1"/>
    <x v="1"/>
    <x v="1"/>
    <x v="1"/>
    <x v="1"/>
    <x v="5"/>
    <x v="2"/>
    <x v="12"/>
    <x v="0"/>
    <x v="0"/>
    <x v="2"/>
    <x v="17"/>
    <x v="1"/>
    <x v="2"/>
    <x v="0"/>
    <d v="2019-07-06T00:00:00"/>
    <m/>
    <s v="Kochi"/>
    <s v="Kerala"/>
    <n v="0"/>
    <s v="Kochi"/>
    <n v="13152"/>
  </r>
  <r>
    <x v="2985"/>
    <x v="17"/>
    <x v="1"/>
    <s v="Research &amp; Development"/>
    <x v="1"/>
    <x v="1"/>
    <x v="5"/>
    <x v="3"/>
    <n v="12037"/>
    <n v="87"/>
    <x v="0"/>
    <x v="2"/>
    <x v="1"/>
    <x v="3"/>
    <x v="5"/>
    <x v="1"/>
    <x v="3"/>
    <x v="0"/>
    <x v="10"/>
    <x v="4"/>
    <x v="0"/>
    <x v="2"/>
    <x v="27"/>
    <x v="2"/>
    <x v="2"/>
    <x v="0"/>
    <d v="2021-09-13T00:00:00"/>
    <m/>
    <s v="Ahmedabad"/>
    <s v="Gujarat"/>
    <n v="0"/>
    <s v="Ahmedabad"/>
    <n v="12037"/>
  </r>
  <r>
    <x v="2986"/>
    <x v="3"/>
    <x v="0"/>
    <s v="Sales"/>
    <x v="13"/>
    <x v="1"/>
    <x v="0"/>
    <x v="0"/>
    <n v="8496"/>
    <n v="35"/>
    <x v="0"/>
    <x v="0"/>
    <x v="2"/>
    <x v="3"/>
    <x v="9"/>
    <x v="3"/>
    <x v="2"/>
    <x v="3"/>
    <x v="6"/>
    <x v="5"/>
    <x v="0"/>
    <x v="0"/>
    <x v="8"/>
    <x v="2"/>
    <x v="3"/>
    <x v="0"/>
    <d v="2022-09-28T00:00:00"/>
    <m/>
    <s v="Chennai"/>
    <s v="Tamil Nadu"/>
    <n v="0"/>
    <s v="Chennai"/>
    <n v="8496"/>
  </r>
  <r>
    <x v="2987"/>
    <x v="33"/>
    <x v="1"/>
    <s v="Human Resources"/>
    <x v="12"/>
    <x v="1"/>
    <x v="2"/>
    <x v="4"/>
    <n v="14127"/>
    <n v="113"/>
    <x v="0"/>
    <x v="1"/>
    <x v="2"/>
    <x v="3"/>
    <x v="12"/>
    <x v="1"/>
    <x v="5"/>
    <x v="2"/>
    <x v="16"/>
    <x v="5"/>
    <x v="1"/>
    <x v="0"/>
    <x v="12"/>
    <x v="1"/>
    <x v="2"/>
    <x v="0"/>
    <d v="2019-05-27T00:00:00"/>
    <m/>
    <s v="Chennai"/>
    <s v="Tamil Nadu"/>
    <n v="0"/>
    <s v="Chennai"/>
    <n v="14127"/>
  </r>
  <r>
    <x v="2988"/>
    <x v="21"/>
    <x v="0"/>
    <s v="Sales"/>
    <x v="8"/>
    <x v="3"/>
    <x v="4"/>
    <x v="1"/>
    <n v="7915"/>
    <n v="68"/>
    <x v="0"/>
    <x v="2"/>
    <x v="0"/>
    <x v="0"/>
    <x v="7"/>
    <x v="5"/>
    <x v="1"/>
    <x v="4"/>
    <x v="31"/>
    <x v="5"/>
    <x v="0"/>
    <x v="0"/>
    <x v="19"/>
    <x v="0"/>
    <x v="3"/>
    <x v="0"/>
    <d v="2020-12-30T00:00:00"/>
    <m/>
    <s v="Ahmedabad"/>
    <s v="Gujarat"/>
    <n v="0"/>
    <s v="Ahmedabad"/>
    <n v="7915"/>
  </r>
  <r>
    <x v="2989"/>
    <x v="27"/>
    <x v="0"/>
    <s v="Finance"/>
    <x v="14"/>
    <x v="0"/>
    <x v="1"/>
    <x v="1"/>
    <n v="7124"/>
    <n v="82"/>
    <x v="1"/>
    <x v="1"/>
    <x v="2"/>
    <x v="0"/>
    <x v="8"/>
    <x v="5"/>
    <x v="1"/>
    <x v="1"/>
    <x v="4"/>
    <x v="1"/>
    <x v="0"/>
    <x v="1"/>
    <x v="18"/>
    <x v="1"/>
    <x v="2"/>
    <x v="0"/>
    <d v="2015-01-15T00:00:00"/>
    <m/>
    <s v="Chennai"/>
    <s v="Tamil Nadu"/>
    <n v="0"/>
    <s v="Chennai"/>
    <n v="7124"/>
  </r>
  <r>
    <x v="2990"/>
    <x v="23"/>
    <x v="1"/>
    <s v="IT"/>
    <x v="6"/>
    <x v="3"/>
    <x v="1"/>
    <x v="1"/>
    <n v="6474"/>
    <n v="89"/>
    <x v="0"/>
    <x v="0"/>
    <x v="2"/>
    <x v="0"/>
    <x v="2"/>
    <x v="2"/>
    <x v="2"/>
    <x v="0"/>
    <x v="7"/>
    <x v="2"/>
    <x v="0"/>
    <x v="2"/>
    <x v="10"/>
    <x v="1"/>
    <x v="1"/>
    <x v="0"/>
    <d v="2018-06-30T00:00:00"/>
    <m/>
    <s v="Hyderabad"/>
    <s v="Telangana"/>
    <n v="0"/>
    <s v="Hyderabad"/>
    <n v="6474"/>
  </r>
  <r>
    <x v="2991"/>
    <x v="8"/>
    <x v="0"/>
    <s v="IT"/>
    <x v="0"/>
    <x v="1"/>
    <x v="2"/>
    <x v="2"/>
    <n v="4085"/>
    <n v="80"/>
    <x v="1"/>
    <x v="2"/>
    <x v="1"/>
    <x v="1"/>
    <x v="5"/>
    <x v="8"/>
    <x v="2"/>
    <x v="0"/>
    <x v="11"/>
    <x v="1"/>
    <x v="0"/>
    <x v="0"/>
    <x v="27"/>
    <x v="0"/>
    <x v="0"/>
    <x v="0"/>
    <d v="2023-09-05T00:00:00"/>
    <m/>
    <s v="Mumbai"/>
    <s v="Maharashtra"/>
    <n v="0"/>
    <s v="Mumbai"/>
    <n v="4085"/>
  </r>
  <r>
    <x v="2992"/>
    <x v="4"/>
    <x v="0"/>
    <s v="Research &amp; Development"/>
    <x v="1"/>
    <x v="0"/>
    <x v="4"/>
    <x v="1"/>
    <n v="6199"/>
    <n v="46"/>
    <x v="0"/>
    <x v="2"/>
    <x v="0"/>
    <x v="1"/>
    <x v="0"/>
    <x v="5"/>
    <x v="6"/>
    <x v="3"/>
    <x v="6"/>
    <x v="2"/>
    <x v="0"/>
    <x v="0"/>
    <x v="27"/>
    <x v="0"/>
    <x v="0"/>
    <x v="0"/>
    <d v="2019-07-25T00:00:00"/>
    <m/>
    <s v="Delhi"/>
    <s v="Delhi"/>
    <n v="0"/>
    <s v="Delhi"/>
    <n v="6199"/>
  </r>
  <r>
    <x v="2993"/>
    <x v="14"/>
    <x v="0"/>
    <s v="Human Resources"/>
    <x v="12"/>
    <x v="1"/>
    <x v="4"/>
    <x v="0"/>
    <n v="10291"/>
    <n v="116"/>
    <x v="1"/>
    <x v="2"/>
    <x v="0"/>
    <x v="0"/>
    <x v="2"/>
    <x v="2"/>
    <x v="2"/>
    <x v="0"/>
    <x v="10"/>
    <x v="1"/>
    <x v="0"/>
    <x v="0"/>
    <x v="12"/>
    <x v="0"/>
    <x v="1"/>
    <x v="0"/>
    <d v="2020-03-18T00:00:00"/>
    <m/>
    <s v="Hyderabad"/>
    <s v="Telangana"/>
    <n v="0"/>
    <s v="Hyderabad"/>
    <n v="10291"/>
  </r>
  <r>
    <x v="2994"/>
    <x v="25"/>
    <x v="0"/>
    <s v="Human Resources"/>
    <x v="12"/>
    <x v="1"/>
    <x v="1"/>
    <x v="2"/>
    <n v="5969"/>
    <n v="75"/>
    <x v="0"/>
    <x v="2"/>
    <x v="1"/>
    <x v="2"/>
    <x v="0"/>
    <x v="5"/>
    <x v="5"/>
    <x v="8"/>
    <x v="31"/>
    <x v="3"/>
    <x v="1"/>
    <x v="1"/>
    <x v="14"/>
    <x v="0"/>
    <x v="1"/>
    <x v="0"/>
    <d v="2025-04-29T00:00:00"/>
    <m/>
    <s v="Ahmedabad"/>
    <s v="Gujarat"/>
    <n v="0"/>
    <s v="Ahmedabad"/>
    <n v="5969"/>
  </r>
  <r>
    <x v="2995"/>
    <x v="39"/>
    <x v="1"/>
    <s v="Research &amp; Development"/>
    <x v="10"/>
    <x v="0"/>
    <x v="2"/>
    <x v="1"/>
    <n v="10081"/>
    <n v="114"/>
    <x v="0"/>
    <x v="3"/>
    <x v="2"/>
    <x v="3"/>
    <x v="2"/>
    <x v="2"/>
    <x v="2"/>
    <x v="0"/>
    <x v="16"/>
    <x v="4"/>
    <x v="0"/>
    <x v="0"/>
    <x v="1"/>
    <x v="0"/>
    <x v="0"/>
    <x v="0"/>
    <d v="2019-06-22T00:00:00"/>
    <m/>
    <s v="Pune"/>
    <s v="Maharashtra"/>
    <n v="0"/>
    <s v="Pune"/>
    <n v="10081"/>
  </r>
  <r>
    <x v="2996"/>
    <x v="36"/>
    <x v="1"/>
    <s v="Finance"/>
    <x v="14"/>
    <x v="2"/>
    <x v="2"/>
    <x v="0"/>
    <n v="10085"/>
    <n v="37"/>
    <x v="0"/>
    <x v="0"/>
    <x v="1"/>
    <x v="3"/>
    <x v="2"/>
    <x v="2"/>
    <x v="2"/>
    <x v="0"/>
    <x v="7"/>
    <x v="4"/>
    <x v="0"/>
    <x v="0"/>
    <x v="7"/>
    <x v="1"/>
    <x v="2"/>
    <x v="0"/>
    <d v="2019-10-21T00:00:00"/>
    <m/>
    <s v="Kochi"/>
    <s v="Kerala"/>
    <n v="0"/>
    <s v="Kochi"/>
    <n v="10085"/>
  </r>
  <r>
    <x v="2997"/>
    <x v="10"/>
    <x v="0"/>
    <s v="Sales"/>
    <x v="13"/>
    <x v="1"/>
    <x v="3"/>
    <x v="0"/>
    <n v="9614"/>
    <n v="90"/>
    <x v="0"/>
    <x v="1"/>
    <x v="1"/>
    <x v="2"/>
    <x v="1"/>
    <x v="3"/>
    <x v="1"/>
    <x v="4"/>
    <x v="3"/>
    <x v="5"/>
    <x v="0"/>
    <x v="0"/>
    <x v="0"/>
    <x v="1"/>
    <x v="0"/>
    <x v="0"/>
    <d v="2023-05-08T00:00:00"/>
    <m/>
    <s v="Kochi"/>
    <s v="Kerala"/>
    <n v="0"/>
    <s v="Kochi"/>
    <n v="9614"/>
  </r>
  <r>
    <x v="2998"/>
    <x v="32"/>
    <x v="1"/>
    <s v="Operations"/>
    <x v="5"/>
    <x v="0"/>
    <x v="0"/>
    <x v="4"/>
    <n v="14675"/>
    <n v="42"/>
    <x v="1"/>
    <x v="0"/>
    <x v="1"/>
    <x v="3"/>
    <x v="0"/>
    <x v="0"/>
    <x v="1"/>
    <x v="0"/>
    <x v="29"/>
    <x v="1"/>
    <x v="0"/>
    <x v="0"/>
    <x v="9"/>
    <x v="0"/>
    <x v="1"/>
    <x v="0"/>
    <d v="2024-04-20T00:00:00"/>
    <m/>
    <s v="Chennai"/>
    <s v="Tamil Nadu"/>
    <n v="0"/>
    <s v="Chennai"/>
    <n v="14675"/>
  </r>
  <r>
    <x v="2999"/>
    <x v="39"/>
    <x v="1"/>
    <s v="Sales"/>
    <x v="13"/>
    <x v="0"/>
    <x v="5"/>
    <x v="1"/>
    <n v="9004"/>
    <n v="35"/>
    <x v="0"/>
    <x v="0"/>
    <x v="0"/>
    <x v="3"/>
    <x v="6"/>
    <x v="0"/>
    <x v="4"/>
    <x v="5"/>
    <x v="21"/>
    <x v="5"/>
    <x v="0"/>
    <x v="0"/>
    <x v="0"/>
    <x v="1"/>
    <x v="2"/>
    <x v="0"/>
    <d v="2018-10-28T00:00:00"/>
    <m/>
    <s v="Kolkata"/>
    <s v="West Bengal"/>
    <n v="0"/>
    <s v="Kolkata"/>
    <n v="900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EMP11779"/>
    <d v="2021-10-22T00:00:00"/>
    <n v="11996"/>
    <n v="4"/>
    <d v="2021-10-22T00:00:00"/>
    <s v="Upper-Mid"/>
    <n v="11996"/>
    <x v="0"/>
    <x v="0"/>
  </r>
  <r>
    <s v="EMP11649"/>
    <d v="2022-05-02T00:00:00"/>
    <n v="8000"/>
    <n v="2"/>
    <d v="2022-05-02T00:00:00"/>
    <s v="Mid"/>
    <n v="8000"/>
    <x v="1"/>
    <x v="0"/>
  </r>
  <r>
    <s v="EMP12628"/>
    <d v="2021-04-25T00:00:00"/>
    <n v="7997"/>
    <n v="2"/>
    <d v="2021-04-25T00:00:00"/>
    <s v="Mid"/>
    <n v="7997"/>
    <x v="1"/>
    <x v="0"/>
  </r>
  <r>
    <s v="EMP11942"/>
    <d v="2025-12-26T00:00:00"/>
    <n v="11996"/>
    <n v="4"/>
    <d v="2025-12-26T00:00:00"/>
    <s v="Upper-Mid"/>
    <n v="11996"/>
    <x v="0"/>
    <x v="0"/>
  </r>
  <r>
    <s v="EMP12843"/>
    <d v="2019-02-15T00:00:00"/>
    <n v="7995"/>
    <n v="2"/>
    <d v="2019-02-15T00:00:00"/>
    <s v="Mid"/>
    <n v="7995"/>
    <x v="1"/>
    <x v="0"/>
  </r>
  <r>
    <s v="EMP10626"/>
    <d v="2025-02-08T00:00:00"/>
    <n v="11994"/>
    <n v="4"/>
    <d v="2025-02-08T00:00:00"/>
    <s v="Upper-Mid"/>
    <n v="11994"/>
    <x v="0"/>
    <x v="0"/>
  </r>
  <r>
    <s v="EMP11806"/>
    <d v="2017-10-06T00:00:00"/>
    <n v="7992"/>
    <n v="3"/>
    <d v="2017-10-06T00:00:00"/>
    <s v="Mid"/>
    <n v="7992"/>
    <x v="1"/>
    <x v="0"/>
  </r>
  <r>
    <s v="EMP11091"/>
    <d v="2019-06-04T00:00:00"/>
    <n v="11994"/>
    <n v="4"/>
    <d v="2019-06-04T00:00:00"/>
    <s v="Upper-Mid"/>
    <n v="11994"/>
    <x v="0"/>
    <x v="0"/>
  </r>
  <r>
    <s v="EMP12749"/>
    <d v="2023-12-15T00:00:00"/>
    <n v="7991"/>
    <n v="2"/>
    <d v="2023-12-15T00:00:00"/>
    <s v="Mid"/>
    <n v="7991"/>
    <x v="1"/>
    <x v="1"/>
  </r>
  <r>
    <s v="EMP12527"/>
    <d v="2022-03-19T00:00:00"/>
    <n v="7989"/>
    <n v="3"/>
    <d v="2022-03-19T00:00:00"/>
    <s v="Mid"/>
    <n v="7989"/>
    <x v="1"/>
    <x v="0"/>
  </r>
  <r>
    <s v="EMP10128"/>
    <d v="2024-02-24T00:00:00"/>
    <n v="7988"/>
    <n v="2"/>
    <d v="2024-02-24T00:00:00"/>
    <s v="Mid"/>
    <n v="7988"/>
    <x v="1"/>
    <x v="0"/>
  </r>
  <r>
    <s v="EMP12413"/>
    <d v="2023-05-14T00:00:00"/>
    <n v="7984"/>
    <n v="2"/>
    <d v="2023-05-14T00:00:00"/>
    <s v="Mid"/>
    <n v="7984"/>
    <x v="1"/>
    <x v="0"/>
  </r>
  <r>
    <s v="EMP12420"/>
    <d v="2015-04-04T00:00:00"/>
    <n v="11985"/>
    <n v="4"/>
    <d v="2015-04-04T00:00:00"/>
    <s v="Upper-Mid"/>
    <n v="11985"/>
    <x v="0"/>
    <x v="1"/>
  </r>
  <r>
    <s v="EMP11347"/>
    <d v="2017-08-24T00:00:00"/>
    <n v="7983"/>
    <n v="2"/>
    <d v="2017-08-24T00:00:00"/>
    <s v="Mid"/>
    <n v="7983"/>
    <x v="1"/>
    <x v="0"/>
  </r>
  <r>
    <s v="EMP11208"/>
    <d v="2021-06-01T00:00:00"/>
    <n v="7982"/>
    <n v="2"/>
    <d v="2021-06-01T00:00:00"/>
    <s v="Mid"/>
    <n v="7982"/>
    <x v="1"/>
    <x v="0"/>
  </r>
  <r>
    <s v="EMP12809"/>
    <d v="2020-03-16T00:00:00"/>
    <n v="11978"/>
    <n v="4"/>
    <d v="2020-03-16T00:00:00"/>
    <s v="Upper-Mid"/>
    <n v="11978"/>
    <x v="0"/>
    <x v="0"/>
  </r>
  <r>
    <s v="EMP10850"/>
    <d v="2019-06-14T00:00:00"/>
    <n v="11976"/>
    <n v="4"/>
    <d v="2019-06-14T00:00:00"/>
    <s v="Upper-Mid"/>
    <n v="11976"/>
    <x v="0"/>
    <x v="0"/>
  </r>
  <r>
    <s v="EMP12467"/>
    <d v="2018-03-04T00:00:00"/>
    <n v="7982"/>
    <n v="2"/>
    <d v="2018-03-04T00:00:00"/>
    <s v="Mid"/>
    <n v="7982"/>
    <x v="1"/>
    <x v="0"/>
  </r>
  <r>
    <s v="EMP10346"/>
    <d v="2025-01-21T00:00:00"/>
    <n v="5000"/>
    <n v="1"/>
    <d v="2025-01-21T00:00:00"/>
    <s v="Lower-Mid"/>
    <n v="5000"/>
    <x v="2"/>
    <x v="0"/>
  </r>
  <r>
    <s v="EMP10465"/>
    <d v="2021-06-06T00:00:00"/>
    <n v="7981"/>
    <n v="3"/>
    <d v="2021-06-06T00:00:00"/>
    <s v="Mid"/>
    <n v="7981"/>
    <x v="1"/>
    <x v="0"/>
  </r>
  <r>
    <s v="EMP12934"/>
    <d v="2025-11-28T00:00:00"/>
    <n v="11969"/>
    <n v="4"/>
    <d v="2025-11-28T00:00:00"/>
    <s v="Upper-Mid"/>
    <n v="11969"/>
    <x v="0"/>
    <x v="0"/>
  </r>
  <r>
    <s v="EMP12060"/>
    <d v="2016-09-05T00:00:00"/>
    <n v="11967"/>
    <n v="4"/>
    <d v="2016-09-05T00:00:00"/>
    <s v="Upper-Mid"/>
    <n v="11967"/>
    <x v="0"/>
    <x v="0"/>
  </r>
  <r>
    <s v="EMP10660"/>
    <d v="2019-06-22T00:00:00"/>
    <n v="11960"/>
    <n v="4"/>
    <d v="2019-06-22T00:00:00"/>
    <s v="Upper-Mid"/>
    <n v="11960"/>
    <x v="0"/>
    <x v="0"/>
  </r>
  <r>
    <s v="EMP12595"/>
    <d v="2022-05-03T00:00:00"/>
    <n v="11951"/>
    <n v="4"/>
    <d v="2022-05-03T00:00:00"/>
    <s v="Upper-Mid"/>
    <n v="11951"/>
    <x v="0"/>
    <x v="0"/>
  </r>
  <r>
    <s v="EMP10589"/>
    <d v="2025-09-26T00:00:00"/>
    <n v="7980"/>
    <n v="2"/>
    <d v="2025-09-26T00:00:00"/>
    <s v="Mid"/>
    <n v="7980"/>
    <x v="1"/>
    <x v="0"/>
  </r>
  <r>
    <s v="EMP11723"/>
    <d v="2020-05-05T00:00:00"/>
    <n v="7979"/>
    <n v="3"/>
    <d v="2020-05-05T00:00:00"/>
    <s v="Mid"/>
    <n v="7979"/>
    <x v="1"/>
    <x v="0"/>
  </r>
  <r>
    <s v="EMP10215"/>
    <d v="2020-07-17T00:00:00"/>
    <n v="11949"/>
    <n v="3"/>
    <d v="2020-07-17T00:00:00"/>
    <s v="Upper-Mid"/>
    <n v="11949"/>
    <x v="0"/>
    <x v="0"/>
  </r>
  <r>
    <s v="EMP10778"/>
    <d v="2018-01-16T00:00:00"/>
    <n v="5000"/>
    <n v="1"/>
    <d v="2018-01-16T00:00:00"/>
    <s v="Lower-Mid"/>
    <n v="5000"/>
    <x v="2"/>
    <x v="0"/>
  </r>
  <r>
    <s v="EMP11500"/>
    <d v="2015-01-17T00:00:00"/>
    <n v="11943"/>
    <n v="4"/>
    <d v="2015-01-17T00:00:00"/>
    <s v="Upper-Mid"/>
    <n v="11943"/>
    <x v="0"/>
    <x v="0"/>
  </r>
  <r>
    <s v="EMP12642"/>
    <d v="2023-09-13T00:00:00"/>
    <n v="7975"/>
    <n v="2"/>
    <d v="2023-09-13T00:00:00"/>
    <s v="Mid"/>
    <n v="7975"/>
    <x v="1"/>
    <x v="0"/>
  </r>
  <r>
    <s v="EMP12480"/>
    <d v="2018-05-19T00:00:00"/>
    <n v="11935"/>
    <n v="5"/>
    <d v="2018-05-19T00:00:00"/>
    <s v="Upper-Mid"/>
    <n v="11935"/>
    <x v="0"/>
    <x v="0"/>
  </r>
  <r>
    <s v="EMP12865"/>
    <d v="2020-03-15T00:00:00"/>
    <n v="7970"/>
    <n v="2"/>
    <d v="2020-03-15T00:00:00"/>
    <s v="Mid"/>
    <n v="7970"/>
    <x v="1"/>
    <x v="0"/>
  </r>
  <r>
    <s v="EMP11038"/>
    <d v="2016-09-13T00:00:00"/>
    <n v="11928"/>
    <n v="5"/>
    <d v="2016-09-13T00:00:00"/>
    <s v="Upper-Mid"/>
    <n v="11928"/>
    <x v="0"/>
    <x v="0"/>
  </r>
  <r>
    <s v="EMP12497"/>
    <d v="2023-06-28T00:00:00"/>
    <n v="11927"/>
    <n v="4"/>
    <d v="2023-06-28T00:00:00"/>
    <s v="Upper-Mid"/>
    <n v="11927"/>
    <x v="0"/>
    <x v="0"/>
  </r>
  <r>
    <s v="EMP12221"/>
    <d v="2018-12-16T00:00:00"/>
    <n v="11923"/>
    <n v="4"/>
    <d v="2018-12-16T00:00:00"/>
    <s v="Upper-Mid"/>
    <n v="11923"/>
    <x v="0"/>
    <x v="0"/>
  </r>
  <r>
    <s v="EMP11739"/>
    <d v="2019-11-14T00:00:00"/>
    <n v="7963"/>
    <n v="3"/>
    <d v="2019-11-14T00:00:00"/>
    <s v="Mid"/>
    <n v="7963"/>
    <x v="1"/>
    <x v="0"/>
  </r>
  <r>
    <s v="EMP11800"/>
    <d v="2024-02-29T00:00:00"/>
    <n v="11913"/>
    <n v="5"/>
    <d v="2024-02-29T00:00:00"/>
    <s v="Upper-Mid"/>
    <n v="11913"/>
    <x v="0"/>
    <x v="0"/>
  </r>
  <r>
    <s v="EMP11190"/>
    <d v="2022-09-07T00:00:00"/>
    <n v="11909"/>
    <n v="4"/>
    <d v="2022-09-07T00:00:00"/>
    <s v="Upper-Mid"/>
    <n v="11909"/>
    <x v="0"/>
    <x v="0"/>
  </r>
  <r>
    <s v="EMP12545"/>
    <d v="2024-11-11T00:00:00"/>
    <n v="11901"/>
    <n v="3"/>
    <d v="2024-11-11T00:00:00"/>
    <s v="Upper-Mid"/>
    <n v="11901"/>
    <x v="0"/>
    <x v="0"/>
  </r>
  <r>
    <s v="EMP12208"/>
    <d v="2021-10-07T00:00:00"/>
    <n v="15611"/>
    <n v="5"/>
    <d v="2021-10-07T00:00:00"/>
    <s v="High"/>
    <n v="15611"/>
    <x v="3"/>
    <x v="0"/>
  </r>
  <r>
    <s v="EMP10556"/>
    <d v="2025-06-22T00:00:00"/>
    <n v="4990"/>
    <n v="1"/>
    <d v="2025-06-22T00:00:00"/>
    <s v="Lower-Mid"/>
    <n v="4990"/>
    <x v="2"/>
    <x v="1"/>
  </r>
  <r>
    <s v="EMP10917"/>
    <d v="2022-02-23T00:00:00"/>
    <n v="11900"/>
    <n v="4"/>
    <d v="2022-02-23T00:00:00"/>
    <s v="Upper-Mid"/>
    <n v="11900"/>
    <x v="0"/>
    <x v="0"/>
  </r>
  <r>
    <s v="EMP12107"/>
    <d v="2016-09-21T00:00:00"/>
    <n v="7963"/>
    <n v="2"/>
    <d v="2016-09-21T00:00:00"/>
    <s v="Mid"/>
    <n v="7963"/>
    <x v="1"/>
    <x v="0"/>
  </r>
  <r>
    <s v="EMP12363"/>
    <d v="2015-07-09T00:00:00"/>
    <n v="7962"/>
    <n v="2"/>
    <d v="2015-07-09T00:00:00"/>
    <s v="Mid"/>
    <n v="7962"/>
    <x v="1"/>
    <x v="0"/>
  </r>
  <r>
    <s v="EMP11989"/>
    <d v="2019-08-24T00:00:00"/>
    <n v="7960"/>
    <n v="2"/>
    <d v="2019-08-24T00:00:00"/>
    <s v="Mid"/>
    <n v="7960"/>
    <x v="1"/>
    <x v="1"/>
  </r>
  <r>
    <s v="EMP11324"/>
    <d v="2016-05-23T00:00:00"/>
    <n v="11900"/>
    <n v="4"/>
    <d v="2016-05-23T00:00:00"/>
    <s v="Upper-Mid"/>
    <n v="11900"/>
    <x v="0"/>
    <x v="0"/>
  </r>
  <r>
    <s v="EMP11092"/>
    <d v="2025-01-12T00:00:00"/>
    <n v="15479"/>
    <n v="5"/>
    <d v="2025-01-12T00:00:00"/>
    <s v="High"/>
    <n v="15479"/>
    <x v="3"/>
    <x v="0"/>
  </r>
  <r>
    <s v="EMP10702"/>
    <d v="2021-08-16T00:00:00"/>
    <n v="11897"/>
    <n v="4"/>
    <d v="2021-08-16T00:00:00"/>
    <s v="Upper-Mid"/>
    <n v="11897"/>
    <x v="0"/>
    <x v="0"/>
  </r>
  <r>
    <s v="EMP12456"/>
    <d v="2017-05-25T00:00:00"/>
    <n v="11881"/>
    <n v="4"/>
    <d v="2017-05-25T00:00:00"/>
    <s v="Upper-Mid"/>
    <n v="11881"/>
    <x v="0"/>
    <x v="0"/>
  </r>
  <r>
    <s v="EMP11470"/>
    <d v="2017-04-24T00:00:00"/>
    <n v="11860"/>
    <n v="4"/>
    <d v="2017-04-24T00:00:00"/>
    <s v="Upper-Mid"/>
    <n v="11860"/>
    <x v="0"/>
    <x v="0"/>
  </r>
  <r>
    <s v="EMP12844"/>
    <d v="2015-08-16T00:00:00"/>
    <n v="4990"/>
    <n v="1"/>
    <d v="2015-08-16T00:00:00"/>
    <s v="Lower-Mid"/>
    <n v="4990"/>
    <x v="2"/>
    <x v="0"/>
  </r>
  <r>
    <s v="EMP11035"/>
    <d v="2021-11-23T00:00:00"/>
    <n v="11858"/>
    <n v="4"/>
    <d v="2021-11-23T00:00:00"/>
    <s v="Upper-Mid"/>
    <n v="11858"/>
    <x v="0"/>
    <x v="0"/>
  </r>
  <r>
    <s v="EMP10116"/>
    <d v="2019-01-05T00:00:00"/>
    <n v="4987"/>
    <n v="1"/>
    <d v="2019-01-05T00:00:00"/>
    <s v="Lower-Mid"/>
    <n v="4987"/>
    <x v="2"/>
    <x v="0"/>
  </r>
  <r>
    <s v="EMP12644"/>
    <d v="2022-06-27T00:00:00"/>
    <n v="15095"/>
    <n v="5"/>
    <d v="2022-06-27T00:00:00"/>
    <s v="High"/>
    <n v="15095"/>
    <x v="3"/>
    <x v="0"/>
  </r>
  <r>
    <s v="EMP11562"/>
    <d v="2020-08-14T00:00:00"/>
    <n v="14986"/>
    <n v="5"/>
    <d v="2020-08-14T00:00:00"/>
    <s v="High"/>
    <n v="14986"/>
    <x v="3"/>
    <x v="0"/>
  </r>
  <r>
    <s v="EMP11107"/>
    <d v="2020-05-03T00:00:00"/>
    <n v="7957"/>
    <n v="2"/>
    <d v="2020-05-03T00:00:00"/>
    <s v="Mid"/>
    <n v="7957"/>
    <x v="1"/>
    <x v="0"/>
  </r>
  <r>
    <s v="EMP11391"/>
    <d v="2023-03-13T00:00:00"/>
    <n v="11856"/>
    <n v="5"/>
    <d v="2023-03-13T00:00:00"/>
    <s v="Upper-Mid"/>
    <n v="11856"/>
    <x v="0"/>
    <x v="0"/>
  </r>
  <r>
    <s v="EMP10226"/>
    <d v="2015-07-12T00:00:00"/>
    <n v="14767"/>
    <n v="5"/>
    <d v="2015-07-12T00:00:00"/>
    <s v="High"/>
    <n v="14767"/>
    <x v="3"/>
    <x v="0"/>
  </r>
  <r>
    <s v="EMP11647"/>
    <d v="2019-09-22T00:00:00"/>
    <n v="11840"/>
    <n v="4"/>
    <d v="2019-09-22T00:00:00"/>
    <s v="Upper-Mid"/>
    <n v="11840"/>
    <x v="0"/>
    <x v="0"/>
  </r>
  <r>
    <s v="EMP11149"/>
    <d v="2024-09-30T00:00:00"/>
    <n v="11834"/>
    <n v="4"/>
    <d v="2024-09-30T00:00:00"/>
    <s v="Upper-Mid"/>
    <n v="11834"/>
    <x v="0"/>
    <x v="0"/>
  </r>
  <r>
    <s v="EMP11239"/>
    <d v="2019-03-25T00:00:00"/>
    <n v="7953"/>
    <n v="2"/>
    <d v="2019-03-25T00:00:00"/>
    <s v="Mid"/>
    <n v="7953"/>
    <x v="1"/>
    <x v="0"/>
  </r>
  <r>
    <s v="EMP11510"/>
    <d v="2020-04-11T00:00:00"/>
    <n v="7953"/>
    <n v="2"/>
    <d v="2020-04-11T00:00:00"/>
    <s v="Mid"/>
    <n v="7953"/>
    <x v="1"/>
    <x v="1"/>
  </r>
  <r>
    <s v="EMP10078"/>
    <d v="2019-01-14T00:00:00"/>
    <n v="11828"/>
    <n v="5"/>
    <d v="2019-01-14T00:00:00"/>
    <s v="Upper-Mid"/>
    <n v="11828"/>
    <x v="0"/>
    <x v="0"/>
  </r>
  <r>
    <s v="EMP10087"/>
    <d v="2021-10-28T00:00:00"/>
    <n v="7951"/>
    <n v="2"/>
    <d v="2021-10-28T00:00:00"/>
    <s v="Mid"/>
    <n v="7951"/>
    <x v="1"/>
    <x v="0"/>
  </r>
  <r>
    <s v="EMP10257"/>
    <d v="2024-07-05T00:00:00"/>
    <n v="11822"/>
    <n v="4"/>
    <d v="2024-07-05T00:00:00"/>
    <s v="Upper-Mid"/>
    <n v="11822"/>
    <x v="0"/>
    <x v="0"/>
  </r>
  <r>
    <s v="EMP11949"/>
    <d v="2016-02-02T00:00:00"/>
    <n v="11822"/>
    <n v="4"/>
    <d v="2016-02-02T00:00:00"/>
    <s v="Upper-Mid"/>
    <n v="11822"/>
    <x v="0"/>
    <x v="0"/>
  </r>
  <r>
    <s v="EMP10172"/>
    <d v="2017-03-03T00:00:00"/>
    <n v="11809"/>
    <n v="4"/>
    <d v="2017-03-03T00:00:00"/>
    <s v="Upper-Mid"/>
    <n v="11809"/>
    <x v="0"/>
    <x v="0"/>
  </r>
  <r>
    <s v="EMP11582"/>
    <d v="2023-08-06T00:00:00"/>
    <n v="7951"/>
    <n v="2"/>
    <d v="2023-08-06T00:00:00"/>
    <s v="Mid"/>
    <n v="7951"/>
    <x v="1"/>
    <x v="0"/>
  </r>
  <r>
    <s v="EMP10689"/>
    <d v="2016-09-30T00:00:00"/>
    <n v="7950"/>
    <n v="3"/>
    <d v="2016-09-30T00:00:00"/>
    <s v="Mid"/>
    <n v="7950"/>
    <x v="1"/>
    <x v="0"/>
  </r>
  <r>
    <s v="EMP10815"/>
    <d v="2023-08-27T00:00:00"/>
    <n v="11804"/>
    <n v="4"/>
    <d v="2023-08-27T00:00:00"/>
    <s v="Upper-Mid"/>
    <n v="11804"/>
    <x v="0"/>
    <x v="1"/>
  </r>
  <r>
    <s v="EMP11612"/>
    <d v="2015-07-23T00:00:00"/>
    <n v="7946"/>
    <n v="2"/>
    <d v="2015-07-23T00:00:00"/>
    <s v="Mid"/>
    <n v="7946"/>
    <x v="1"/>
    <x v="0"/>
  </r>
  <r>
    <s v="EMP12421"/>
    <d v="2015-11-23T00:00:00"/>
    <n v="7945"/>
    <n v="1"/>
    <d v="2015-11-23T00:00:00"/>
    <s v="Mid"/>
    <n v="7945"/>
    <x v="1"/>
    <x v="0"/>
  </r>
  <r>
    <s v="EMP11070"/>
    <d v="2018-04-20T00:00:00"/>
    <n v="11802"/>
    <n v="5"/>
    <d v="2018-04-20T00:00:00"/>
    <s v="Upper-Mid"/>
    <n v="11802"/>
    <x v="0"/>
    <x v="0"/>
  </r>
  <r>
    <s v="EMP11513"/>
    <d v="2017-01-27T00:00:00"/>
    <n v="11800"/>
    <n v="3"/>
    <d v="2017-01-27T00:00:00"/>
    <s v="Upper-Mid"/>
    <n v="11800"/>
    <x v="0"/>
    <x v="0"/>
  </r>
  <r>
    <s v="EMP10893"/>
    <d v="2020-09-08T00:00:00"/>
    <n v="7942"/>
    <n v="2"/>
    <d v="2020-09-08T00:00:00"/>
    <s v="Mid"/>
    <n v="7942"/>
    <x v="1"/>
    <x v="0"/>
  </r>
  <r>
    <s v="EMP11104"/>
    <d v="2019-05-19T00:00:00"/>
    <n v="11793"/>
    <n v="4"/>
    <d v="2019-05-19T00:00:00"/>
    <s v="Upper-Mid"/>
    <n v="11793"/>
    <x v="0"/>
    <x v="0"/>
  </r>
  <r>
    <s v="EMP11114"/>
    <d v="2017-01-25T00:00:00"/>
    <n v="7941"/>
    <n v="2"/>
    <d v="2017-01-25T00:00:00"/>
    <s v="Mid"/>
    <n v="7941"/>
    <x v="1"/>
    <x v="0"/>
  </r>
  <r>
    <s v="EMP12968"/>
    <d v="2023-04-22T00:00:00"/>
    <n v="11787"/>
    <n v="5"/>
    <d v="2023-04-22T00:00:00"/>
    <s v="Upper-Mid"/>
    <n v="11787"/>
    <x v="0"/>
    <x v="0"/>
  </r>
  <r>
    <s v="EMP10629"/>
    <d v="2023-12-05T00:00:00"/>
    <n v="11786"/>
    <n v="4"/>
    <d v="2023-12-05T00:00:00"/>
    <s v="Upper-Mid"/>
    <n v="11786"/>
    <x v="0"/>
    <x v="0"/>
  </r>
  <r>
    <s v="EMP11635"/>
    <d v="2025-01-16T00:00:00"/>
    <n v="7941"/>
    <n v="2"/>
    <d v="2025-01-16T00:00:00"/>
    <s v="Mid"/>
    <n v="7941"/>
    <x v="1"/>
    <x v="0"/>
  </r>
  <r>
    <s v="EMP12161"/>
    <d v="2022-08-15T00:00:00"/>
    <n v="11786"/>
    <n v="4"/>
    <d v="2022-08-15T00:00:00"/>
    <s v="Upper-Mid"/>
    <n v="11786"/>
    <x v="0"/>
    <x v="0"/>
  </r>
  <r>
    <s v="EMP11152"/>
    <d v="2023-02-06T00:00:00"/>
    <n v="4977"/>
    <n v="1"/>
    <d v="2023-02-06T00:00:00"/>
    <s v="Lower-Mid"/>
    <n v="4977"/>
    <x v="2"/>
    <x v="0"/>
  </r>
  <r>
    <s v="EMP10983"/>
    <d v="2015-01-02T00:00:00"/>
    <n v="11783"/>
    <n v="4"/>
    <d v="2015-01-02T00:00:00"/>
    <s v="Upper-Mid"/>
    <n v="11783"/>
    <x v="0"/>
    <x v="0"/>
  </r>
  <r>
    <s v="EMP12065"/>
    <d v="2017-12-29T00:00:00"/>
    <n v="7939"/>
    <n v="2"/>
    <d v="2017-12-29T00:00:00"/>
    <s v="Mid"/>
    <n v="7939"/>
    <x v="1"/>
    <x v="0"/>
  </r>
  <r>
    <s v="EMP11258"/>
    <d v="2025-12-26T00:00:00"/>
    <n v="11781"/>
    <n v="4"/>
    <d v="2025-12-26T00:00:00"/>
    <s v="Upper-Mid"/>
    <n v="11781"/>
    <x v="0"/>
    <x v="0"/>
  </r>
  <r>
    <s v="EMP11028"/>
    <d v="2019-10-04T00:00:00"/>
    <n v="11777"/>
    <n v="4"/>
    <d v="2019-10-04T00:00:00"/>
    <s v="Upper-Mid"/>
    <n v="11777"/>
    <x v="0"/>
    <x v="0"/>
  </r>
  <r>
    <s v="EMP12351"/>
    <d v="2022-06-01T00:00:00"/>
    <n v="7938"/>
    <n v="2"/>
    <d v="2022-06-01T00:00:00"/>
    <s v="Mid"/>
    <n v="7938"/>
    <x v="1"/>
    <x v="1"/>
  </r>
  <r>
    <s v="EMP10271"/>
    <d v="2019-08-28T00:00:00"/>
    <n v="11775"/>
    <n v="4"/>
    <d v="2019-08-28T00:00:00"/>
    <s v="Upper-Mid"/>
    <n v="11775"/>
    <x v="0"/>
    <x v="0"/>
  </r>
  <r>
    <s v="EMP11711"/>
    <d v="2021-09-19T00:00:00"/>
    <n v="7937"/>
    <n v="3"/>
    <d v="2021-09-19T00:00:00"/>
    <s v="Mid"/>
    <n v="7937"/>
    <x v="1"/>
    <x v="0"/>
  </r>
  <r>
    <s v="EMP11668"/>
    <d v="2021-11-02T00:00:00"/>
    <n v="7935"/>
    <n v="3"/>
    <d v="2021-11-02T00:00:00"/>
    <s v="Mid"/>
    <n v="7935"/>
    <x v="1"/>
    <x v="0"/>
  </r>
  <r>
    <s v="EMP10938"/>
    <d v="2024-07-16T00:00:00"/>
    <n v="7934"/>
    <n v="3"/>
    <d v="2024-07-16T00:00:00"/>
    <s v="Mid"/>
    <n v="7934"/>
    <x v="1"/>
    <x v="0"/>
  </r>
  <r>
    <s v="EMP10391"/>
    <d v="2018-06-22T00:00:00"/>
    <n v="11770"/>
    <n v="4"/>
    <d v="2018-06-22T00:00:00"/>
    <s v="Upper-Mid"/>
    <n v="11770"/>
    <x v="0"/>
    <x v="0"/>
  </r>
  <r>
    <s v="EMP11179"/>
    <d v="2016-08-03T00:00:00"/>
    <n v="7934"/>
    <n v="1"/>
    <d v="2016-08-03T00:00:00"/>
    <s v="Mid"/>
    <n v="7934"/>
    <x v="1"/>
    <x v="0"/>
  </r>
  <r>
    <s v="EMP10458"/>
    <d v="2023-08-26T00:00:00"/>
    <n v="7930"/>
    <n v="2"/>
    <d v="2023-08-26T00:00:00"/>
    <s v="Mid"/>
    <n v="7930"/>
    <x v="1"/>
    <x v="0"/>
  </r>
  <r>
    <s v="EMP12202"/>
    <d v="2019-11-28T00:00:00"/>
    <n v="11744"/>
    <n v="4"/>
    <d v="2019-11-28T00:00:00"/>
    <s v="Upper-Mid"/>
    <n v="11744"/>
    <x v="0"/>
    <x v="0"/>
  </r>
  <r>
    <s v="EMP12154"/>
    <d v="2015-05-08T00:00:00"/>
    <n v="7928"/>
    <n v="2"/>
    <d v="2015-05-08T00:00:00"/>
    <s v="Mid"/>
    <n v="7928"/>
    <x v="1"/>
    <x v="0"/>
  </r>
  <r>
    <s v="EMP10518"/>
    <d v="2019-07-25T00:00:00"/>
    <n v="7919"/>
    <n v="2"/>
    <d v="2019-07-25T00:00:00"/>
    <s v="Mid"/>
    <n v="7919"/>
    <x v="1"/>
    <x v="1"/>
  </r>
  <r>
    <s v="EMP10773"/>
    <d v="2020-05-25T00:00:00"/>
    <n v="11743"/>
    <n v="4"/>
    <d v="2020-05-25T00:00:00"/>
    <s v="Upper-Mid"/>
    <n v="11743"/>
    <x v="0"/>
    <x v="0"/>
  </r>
  <r>
    <s v="EMP10247"/>
    <d v="2019-03-22T00:00:00"/>
    <n v="11736"/>
    <n v="4"/>
    <d v="2019-03-22T00:00:00"/>
    <s v="Upper-Mid"/>
    <n v="11736"/>
    <x v="0"/>
    <x v="0"/>
  </r>
  <r>
    <s v="EMP11776"/>
    <d v="2020-11-10T00:00:00"/>
    <n v="11730"/>
    <n v="4"/>
    <d v="2020-11-10T00:00:00"/>
    <s v="Upper-Mid"/>
    <n v="11730"/>
    <x v="0"/>
    <x v="0"/>
  </r>
  <r>
    <s v="EMP12881"/>
    <d v="2017-04-18T00:00:00"/>
    <n v="11719"/>
    <n v="5"/>
    <d v="2017-04-18T00:00:00"/>
    <s v="Upper-Mid"/>
    <n v="11719"/>
    <x v="0"/>
    <x v="0"/>
  </r>
  <r>
    <s v="EMP11172"/>
    <d v="2021-09-16T00:00:00"/>
    <n v="4977"/>
    <n v="1"/>
    <d v="2021-09-16T00:00:00"/>
    <s v="Lower-Mid"/>
    <n v="4977"/>
    <x v="2"/>
    <x v="0"/>
  </r>
  <r>
    <s v="EMP11554"/>
    <d v="2023-11-04T00:00:00"/>
    <n v="7916"/>
    <n v="2"/>
    <d v="2023-11-04T00:00:00"/>
    <s v="Mid"/>
    <n v="7916"/>
    <x v="1"/>
    <x v="1"/>
  </r>
  <r>
    <s v="EMP12979"/>
    <d v="2024-03-07T00:00:00"/>
    <n v="11687"/>
    <n v="3"/>
    <d v="2024-03-07T00:00:00"/>
    <s v="Upper-Mid"/>
    <n v="11687"/>
    <x v="0"/>
    <x v="0"/>
  </r>
  <r>
    <s v="EMP12070"/>
    <d v="2022-05-07T00:00:00"/>
    <n v="4965"/>
    <n v="1"/>
    <d v="2022-05-07T00:00:00"/>
    <s v="Lower-Mid"/>
    <n v="4965"/>
    <x v="2"/>
    <x v="0"/>
  </r>
  <r>
    <s v="EMP11870"/>
    <d v="2015-04-23T00:00:00"/>
    <n v="7915"/>
    <n v="2"/>
    <d v="2015-04-23T00:00:00"/>
    <s v="Mid"/>
    <n v="7915"/>
    <x v="1"/>
    <x v="0"/>
  </r>
  <r>
    <s v="EMP10505"/>
    <d v="2025-05-27T00:00:00"/>
    <n v="4958"/>
    <n v="1"/>
    <d v="2025-05-27T00:00:00"/>
    <s v="Lower-Mid"/>
    <n v="4958"/>
    <x v="2"/>
    <x v="0"/>
  </r>
  <r>
    <s v="EMP11125"/>
    <d v="2018-05-01T00:00:00"/>
    <n v="14683"/>
    <n v="5"/>
    <d v="2018-05-01T00:00:00"/>
    <s v="High"/>
    <n v="14683"/>
    <x v="3"/>
    <x v="0"/>
  </r>
  <r>
    <s v="EMP12989"/>
    <d v="2020-12-30T00:00:00"/>
    <n v="7915"/>
    <n v="2"/>
    <d v="2020-12-30T00:00:00"/>
    <s v="Mid"/>
    <n v="7915"/>
    <x v="1"/>
    <x v="0"/>
  </r>
  <r>
    <s v="EMP10873"/>
    <d v="2020-03-11T00:00:00"/>
    <n v="11678"/>
    <n v="4"/>
    <d v="2020-03-11T00:00:00"/>
    <s v="Upper-Mid"/>
    <n v="11678"/>
    <x v="0"/>
    <x v="0"/>
  </r>
  <r>
    <s v="EMP12426"/>
    <d v="2020-01-31T00:00:00"/>
    <n v="11678"/>
    <n v="4"/>
    <d v="2020-01-31T00:00:00"/>
    <s v="Upper-Mid"/>
    <n v="11678"/>
    <x v="0"/>
    <x v="0"/>
  </r>
  <r>
    <s v="EMP12140"/>
    <d v="2016-05-31T00:00:00"/>
    <n v="7913"/>
    <n v="2"/>
    <d v="2016-05-31T00:00:00"/>
    <s v="Mid"/>
    <n v="7913"/>
    <x v="1"/>
    <x v="0"/>
  </r>
  <r>
    <s v="EMP10123"/>
    <d v="2019-08-16T00:00:00"/>
    <n v="11677"/>
    <n v="3"/>
    <d v="2019-08-16T00:00:00"/>
    <s v="Upper-Mid"/>
    <n v="11677"/>
    <x v="0"/>
    <x v="0"/>
  </r>
  <r>
    <s v="EMP12863"/>
    <d v="2022-11-12T00:00:00"/>
    <n v="11673"/>
    <n v="4"/>
    <d v="2022-11-12T00:00:00"/>
    <s v="Upper-Mid"/>
    <n v="11673"/>
    <x v="0"/>
    <x v="0"/>
  </r>
  <r>
    <s v="EMP10321"/>
    <d v="2023-10-14T00:00:00"/>
    <n v="11660"/>
    <n v="5"/>
    <d v="2023-10-14T00:00:00"/>
    <s v="Upper-Mid"/>
    <n v="11660"/>
    <x v="0"/>
    <x v="0"/>
  </r>
  <r>
    <s v="EMP10249"/>
    <d v="2016-10-19T00:00:00"/>
    <n v="4948"/>
    <n v="1"/>
    <d v="2016-10-19T00:00:00"/>
    <s v="Lower-Mid"/>
    <n v="4948"/>
    <x v="2"/>
    <x v="0"/>
  </r>
  <r>
    <s v="EMP11376"/>
    <d v="2022-12-11T00:00:00"/>
    <n v="7912"/>
    <n v="3"/>
    <d v="2022-12-11T00:00:00"/>
    <s v="Mid"/>
    <n v="7912"/>
    <x v="1"/>
    <x v="0"/>
  </r>
  <r>
    <s v="EMP12999"/>
    <d v="2024-04-20T00:00:00"/>
    <n v="14675"/>
    <n v="5"/>
    <d v="2024-04-20T00:00:00"/>
    <s v="High"/>
    <n v="14675"/>
    <x v="3"/>
    <x v="0"/>
  </r>
  <r>
    <s v="EMP11573"/>
    <d v="2023-06-11T00:00:00"/>
    <n v="4945"/>
    <n v="1"/>
    <d v="2023-06-11T00:00:00"/>
    <s v="Lower-Mid"/>
    <n v="4945"/>
    <x v="2"/>
    <x v="0"/>
  </r>
  <r>
    <s v="EMP11044"/>
    <d v="2024-05-20T00:00:00"/>
    <n v="11654"/>
    <n v="4"/>
    <d v="2024-05-20T00:00:00"/>
    <s v="Upper-Mid"/>
    <n v="11654"/>
    <x v="0"/>
    <x v="0"/>
  </r>
  <r>
    <s v="EMP12163"/>
    <d v="2019-07-20T00:00:00"/>
    <n v="11654"/>
    <n v="4"/>
    <d v="2019-07-20T00:00:00"/>
    <s v="Upper-Mid"/>
    <n v="11654"/>
    <x v="0"/>
    <x v="1"/>
  </r>
  <r>
    <s v="EMP10905"/>
    <d v="2022-06-08T00:00:00"/>
    <n v="11653"/>
    <n v="4"/>
    <d v="2022-06-08T00:00:00"/>
    <s v="Upper-Mid"/>
    <n v="11653"/>
    <x v="0"/>
    <x v="0"/>
  </r>
  <r>
    <s v="EMP12278"/>
    <d v="2020-02-14T00:00:00"/>
    <n v="11650"/>
    <n v="5"/>
    <d v="2020-02-14T00:00:00"/>
    <s v="Upper-Mid"/>
    <n v="11650"/>
    <x v="0"/>
    <x v="1"/>
  </r>
  <r>
    <s v="EMP12735"/>
    <d v="2023-03-04T00:00:00"/>
    <n v="14471"/>
    <n v="5"/>
    <d v="2023-03-04T00:00:00"/>
    <s v="High"/>
    <n v="14471"/>
    <x v="3"/>
    <x v="0"/>
  </r>
  <r>
    <s v="EMP10959"/>
    <d v="2018-04-07T00:00:00"/>
    <n v="4939"/>
    <n v="2"/>
    <d v="2018-04-07T00:00:00"/>
    <s v="Lower-Mid"/>
    <n v="4939"/>
    <x v="2"/>
    <x v="0"/>
  </r>
  <r>
    <s v="EMP10869"/>
    <d v="2018-06-12T00:00:00"/>
    <n v="11647"/>
    <n v="4"/>
    <d v="2018-06-12T00:00:00"/>
    <s v="Upper-Mid"/>
    <n v="11647"/>
    <x v="0"/>
    <x v="0"/>
  </r>
  <r>
    <s v="EMP12523"/>
    <d v="2017-11-14T00:00:00"/>
    <n v="11622"/>
    <n v="4"/>
    <d v="2017-11-14T00:00:00"/>
    <s v="Upper-Mid"/>
    <n v="11622"/>
    <x v="0"/>
    <x v="0"/>
  </r>
  <r>
    <s v="EMP10732"/>
    <d v="2022-05-13T00:00:00"/>
    <n v="7909"/>
    <n v="2"/>
    <d v="2022-05-13T00:00:00"/>
    <s v="Mid"/>
    <n v="7909"/>
    <x v="1"/>
    <x v="0"/>
  </r>
  <r>
    <s v="EMP12356"/>
    <d v="2020-03-23T00:00:00"/>
    <n v="11615"/>
    <n v="4"/>
    <d v="2020-03-23T00:00:00"/>
    <s v="Upper-Mid"/>
    <n v="11615"/>
    <x v="0"/>
    <x v="0"/>
  </r>
  <r>
    <s v="EMP12169"/>
    <d v="2025-12-02T00:00:00"/>
    <n v="7907"/>
    <n v="2"/>
    <d v="2025-12-02T00:00:00"/>
    <s v="Mid"/>
    <n v="7907"/>
    <x v="1"/>
    <x v="1"/>
  </r>
  <r>
    <s v="EMP11195"/>
    <d v="2015-08-28T00:00:00"/>
    <n v="7906"/>
    <n v="3"/>
    <d v="2015-08-28T00:00:00"/>
    <s v="Mid"/>
    <n v="7906"/>
    <x v="1"/>
    <x v="1"/>
  </r>
  <r>
    <s v="EMP11123"/>
    <d v="2024-05-13T00:00:00"/>
    <n v="14364"/>
    <n v="5"/>
    <d v="2024-05-13T00:00:00"/>
    <s v="High"/>
    <n v="14364"/>
    <x v="3"/>
    <x v="1"/>
  </r>
  <r>
    <s v="EMP12314"/>
    <d v="2015-03-14T00:00:00"/>
    <n v="14337"/>
    <n v="5"/>
    <d v="2015-03-14T00:00:00"/>
    <s v="High"/>
    <n v="14337"/>
    <x v="3"/>
    <x v="0"/>
  </r>
  <r>
    <s v="EMP10622"/>
    <d v="2020-04-25T00:00:00"/>
    <n v="7905"/>
    <n v="2"/>
    <d v="2020-04-25T00:00:00"/>
    <s v="Mid"/>
    <n v="7905"/>
    <x v="1"/>
    <x v="0"/>
  </r>
  <r>
    <s v="EMP12813"/>
    <d v="2015-04-14T00:00:00"/>
    <n v="11609"/>
    <n v="4"/>
    <d v="2015-04-14T00:00:00"/>
    <s v="Upper-Mid"/>
    <n v="11609"/>
    <x v="0"/>
    <x v="0"/>
  </r>
  <r>
    <s v="EMP11478"/>
    <d v="2015-10-19T00:00:00"/>
    <n v="7903"/>
    <n v="2"/>
    <d v="2015-10-19T00:00:00"/>
    <s v="Mid"/>
    <n v="7903"/>
    <x v="1"/>
    <x v="0"/>
  </r>
  <r>
    <s v="EMP11638"/>
    <d v="2015-01-21T00:00:00"/>
    <n v="7903"/>
    <n v="2"/>
    <d v="2015-01-21T00:00:00"/>
    <s v="Mid"/>
    <n v="7903"/>
    <x v="1"/>
    <x v="0"/>
  </r>
  <r>
    <s v="EMP12478"/>
    <d v="2025-03-20T00:00:00"/>
    <n v="11599"/>
    <n v="4"/>
    <d v="2025-03-20T00:00:00"/>
    <s v="Upper-Mid"/>
    <n v="11599"/>
    <x v="0"/>
    <x v="1"/>
  </r>
  <r>
    <s v="EMP11181"/>
    <d v="2021-10-25T00:00:00"/>
    <n v="11596"/>
    <n v="4"/>
    <d v="2021-10-25T00:00:00"/>
    <s v="Upper-Mid"/>
    <n v="11596"/>
    <x v="0"/>
    <x v="1"/>
  </r>
  <r>
    <s v="EMP11140"/>
    <d v="2018-02-09T00:00:00"/>
    <n v="11593"/>
    <n v="4"/>
    <d v="2018-02-09T00:00:00"/>
    <s v="Upper-Mid"/>
    <n v="11593"/>
    <x v="0"/>
    <x v="0"/>
  </r>
  <r>
    <s v="EMP12831"/>
    <d v="2024-02-13T00:00:00"/>
    <n v="7899"/>
    <n v="2"/>
    <d v="2024-02-13T00:00:00"/>
    <s v="Mid"/>
    <n v="7899"/>
    <x v="1"/>
    <x v="1"/>
  </r>
  <r>
    <s v="EMP10605"/>
    <d v="2019-02-21T00:00:00"/>
    <n v="11585"/>
    <n v="4"/>
    <d v="2019-02-21T00:00:00"/>
    <s v="Upper-Mid"/>
    <n v="11585"/>
    <x v="0"/>
    <x v="0"/>
  </r>
  <r>
    <s v="EMP10750"/>
    <d v="2023-02-09T00:00:00"/>
    <n v="7898"/>
    <n v="2"/>
    <d v="2023-02-09T00:00:00"/>
    <s v="Mid"/>
    <n v="7898"/>
    <x v="1"/>
    <x v="0"/>
  </r>
  <r>
    <s v="EMP11127"/>
    <d v="2020-05-26T00:00:00"/>
    <n v="7897"/>
    <n v="3"/>
    <d v="2020-05-26T00:00:00"/>
    <s v="Mid"/>
    <n v="7897"/>
    <x v="1"/>
    <x v="0"/>
  </r>
  <r>
    <s v="EMP11288"/>
    <d v="2018-09-03T00:00:00"/>
    <n v="11585"/>
    <n v="4"/>
    <d v="2018-09-03T00:00:00"/>
    <s v="Upper-Mid"/>
    <n v="11585"/>
    <x v="0"/>
    <x v="0"/>
  </r>
  <r>
    <s v="EMP10392"/>
    <d v="2025-03-27T00:00:00"/>
    <n v="11583"/>
    <n v="4"/>
    <d v="2025-03-27T00:00:00"/>
    <s v="Upper-Mid"/>
    <n v="11583"/>
    <x v="0"/>
    <x v="0"/>
  </r>
  <r>
    <s v="EMP10322"/>
    <d v="2025-05-19T00:00:00"/>
    <n v="11579"/>
    <n v="4"/>
    <d v="2025-05-19T00:00:00"/>
    <s v="Upper-Mid"/>
    <n v="11579"/>
    <x v="0"/>
    <x v="0"/>
  </r>
  <r>
    <s v="EMP12568"/>
    <d v="2023-12-11T00:00:00"/>
    <n v="11578"/>
    <n v="3"/>
    <d v="2023-12-11T00:00:00"/>
    <s v="Upper-Mid"/>
    <n v="11578"/>
    <x v="0"/>
    <x v="0"/>
  </r>
  <r>
    <s v="EMP11808"/>
    <d v="2017-04-13T00:00:00"/>
    <n v="7897"/>
    <n v="3"/>
    <d v="2017-04-13T00:00:00"/>
    <s v="Mid"/>
    <n v="7897"/>
    <x v="1"/>
    <x v="0"/>
  </r>
  <r>
    <s v="EMP12938"/>
    <d v="2017-04-06T00:00:00"/>
    <n v="11574"/>
    <n v="4"/>
    <d v="2017-04-06T00:00:00"/>
    <s v="Upper-Mid"/>
    <n v="11574"/>
    <x v="0"/>
    <x v="0"/>
  </r>
  <r>
    <s v="EMP11483"/>
    <d v="2020-01-20T00:00:00"/>
    <n v="14327"/>
    <n v="4"/>
    <d v="2020-01-20T00:00:00"/>
    <s v="High"/>
    <n v="14327"/>
    <x v="3"/>
    <x v="0"/>
  </r>
  <r>
    <s v="EMP12002"/>
    <d v="2018-09-05T00:00:00"/>
    <n v="11571"/>
    <n v="4"/>
    <d v="2018-09-05T00:00:00"/>
    <s v="Upper-Mid"/>
    <n v="11571"/>
    <x v="0"/>
    <x v="1"/>
  </r>
  <r>
    <s v="EMP10384"/>
    <d v="2018-12-30T00:00:00"/>
    <n v="7895"/>
    <n v="2"/>
    <d v="2018-12-30T00:00:00"/>
    <s v="Mid"/>
    <n v="7895"/>
    <x v="1"/>
    <x v="1"/>
  </r>
  <r>
    <s v="EMP11546"/>
    <d v="2015-03-24T00:00:00"/>
    <n v="11569"/>
    <n v="4"/>
    <d v="2015-03-24T00:00:00"/>
    <s v="Upper-Mid"/>
    <n v="11569"/>
    <x v="0"/>
    <x v="0"/>
  </r>
  <r>
    <s v="EMP11708"/>
    <d v="2020-01-24T00:00:00"/>
    <n v="11548"/>
    <n v="4"/>
    <d v="2020-01-24T00:00:00"/>
    <s v="Upper-Mid"/>
    <n v="11548"/>
    <x v="0"/>
    <x v="0"/>
  </r>
  <r>
    <s v="EMP12348"/>
    <d v="2017-08-03T00:00:00"/>
    <n v="4932"/>
    <n v="1"/>
    <d v="2017-08-03T00:00:00"/>
    <s v="Lower-Mid"/>
    <n v="4932"/>
    <x v="2"/>
    <x v="1"/>
  </r>
  <r>
    <s v="EMP10086"/>
    <d v="2017-01-26T00:00:00"/>
    <n v="11545"/>
    <n v="4"/>
    <d v="2017-01-26T00:00:00"/>
    <s v="Upper-Mid"/>
    <n v="11545"/>
    <x v="0"/>
    <x v="0"/>
  </r>
  <r>
    <s v="EMP11940"/>
    <d v="2022-12-12T00:00:00"/>
    <n v="7895"/>
    <n v="3"/>
    <d v="2022-12-12T00:00:00"/>
    <s v="Mid"/>
    <n v="7895"/>
    <x v="1"/>
    <x v="0"/>
  </r>
  <r>
    <s v="EMP12525"/>
    <d v="2019-03-26T00:00:00"/>
    <n v="11534"/>
    <n v="4"/>
    <d v="2019-03-26T00:00:00"/>
    <s v="Upper-Mid"/>
    <n v="11534"/>
    <x v="0"/>
    <x v="0"/>
  </r>
  <r>
    <s v="EMP11611"/>
    <d v="2024-03-13T00:00:00"/>
    <n v="7893"/>
    <n v="2"/>
    <d v="2024-03-13T00:00:00"/>
    <s v="Mid"/>
    <n v="7893"/>
    <x v="1"/>
    <x v="0"/>
  </r>
  <r>
    <s v="EMP11459"/>
    <d v="2025-04-06T00:00:00"/>
    <n v="11529"/>
    <n v="4"/>
    <d v="2025-04-06T00:00:00"/>
    <s v="Upper-Mid"/>
    <n v="11529"/>
    <x v="0"/>
    <x v="0"/>
  </r>
  <r>
    <s v="EMP11041"/>
    <d v="2019-05-11T00:00:00"/>
    <n v="11527"/>
    <n v="3"/>
    <d v="2019-05-11T00:00:00"/>
    <s v="Upper-Mid"/>
    <n v="11527"/>
    <x v="0"/>
    <x v="0"/>
  </r>
  <r>
    <s v="EMP12528"/>
    <d v="2016-12-08T00:00:00"/>
    <n v="14316"/>
    <n v="5"/>
    <d v="2016-12-08T00:00:00"/>
    <s v="High"/>
    <n v="14316"/>
    <x v="3"/>
    <x v="0"/>
  </r>
  <r>
    <s v="EMP12606"/>
    <d v="2019-10-10T00:00:00"/>
    <n v="7890"/>
    <n v="2"/>
    <d v="2019-10-10T00:00:00"/>
    <s v="Mid"/>
    <n v="7890"/>
    <x v="1"/>
    <x v="0"/>
  </r>
  <r>
    <s v="EMP11522"/>
    <d v="2019-02-17T00:00:00"/>
    <n v="11524"/>
    <n v="4"/>
    <d v="2019-02-17T00:00:00"/>
    <s v="Upper-Mid"/>
    <n v="11524"/>
    <x v="0"/>
    <x v="0"/>
  </r>
  <r>
    <s v="EMP10079"/>
    <d v="2023-01-25T00:00:00"/>
    <n v="11523"/>
    <n v="4"/>
    <d v="2023-01-25T00:00:00"/>
    <s v="Upper-Mid"/>
    <n v="11523"/>
    <x v="0"/>
    <x v="0"/>
  </r>
  <r>
    <s v="EMP12810"/>
    <d v="2024-05-08T00:00:00"/>
    <n v="11521"/>
    <n v="4"/>
    <d v="2024-05-08T00:00:00"/>
    <s v="Upper-Mid"/>
    <n v="11521"/>
    <x v="0"/>
    <x v="0"/>
  </r>
  <r>
    <s v="EMP10038"/>
    <d v="2022-12-27T00:00:00"/>
    <n v="11516"/>
    <n v="4"/>
    <d v="2022-12-27T00:00:00"/>
    <s v="Upper-Mid"/>
    <n v="11516"/>
    <x v="0"/>
    <x v="0"/>
  </r>
  <r>
    <s v="EMP12592"/>
    <d v="2018-09-14T00:00:00"/>
    <n v="11499"/>
    <n v="5"/>
    <d v="2018-09-14T00:00:00"/>
    <s v="Upper-Mid"/>
    <n v="11499"/>
    <x v="0"/>
    <x v="1"/>
  </r>
  <r>
    <s v="EMP12609"/>
    <d v="2015-03-23T00:00:00"/>
    <n v="11489"/>
    <n v="4"/>
    <d v="2015-03-23T00:00:00"/>
    <s v="Upper-Mid"/>
    <n v="11489"/>
    <x v="0"/>
    <x v="0"/>
  </r>
  <r>
    <s v="EMP11101"/>
    <d v="2021-01-01T00:00:00"/>
    <n v="11487"/>
    <n v="3"/>
    <d v="2021-01-01T00:00:00"/>
    <s v="Upper-Mid"/>
    <n v="11487"/>
    <x v="0"/>
    <x v="0"/>
  </r>
  <r>
    <s v="EMP12415"/>
    <d v="2024-01-03T00:00:00"/>
    <n v="11477"/>
    <n v="4"/>
    <d v="2024-01-03T00:00:00"/>
    <s v="Upper-Mid"/>
    <n v="11477"/>
    <x v="0"/>
    <x v="1"/>
  </r>
  <r>
    <s v="EMP12899"/>
    <d v="2015-01-03T00:00:00"/>
    <n v="7890"/>
    <n v="2"/>
    <d v="2015-01-03T00:00:00"/>
    <s v="Mid"/>
    <n v="7890"/>
    <x v="1"/>
    <x v="0"/>
  </r>
  <r>
    <s v="EMP11637"/>
    <d v="2016-12-24T00:00:00"/>
    <n v="4927"/>
    <n v="1"/>
    <d v="2016-12-24T00:00:00"/>
    <s v="Lower-Mid"/>
    <n v="4927"/>
    <x v="2"/>
    <x v="0"/>
  </r>
  <r>
    <s v="EMP10075"/>
    <d v="2017-02-11T00:00:00"/>
    <n v="7881"/>
    <n v="2"/>
    <d v="2017-02-11T00:00:00"/>
    <s v="Mid"/>
    <n v="7881"/>
    <x v="1"/>
    <x v="0"/>
  </r>
  <r>
    <s v="EMP10638"/>
    <d v="2015-09-02T00:00:00"/>
    <n v="14275"/>
    <n v="5"/>
    <d v="2015-09-02T00:00:00"/>
    <s v="High"/>
    <n v="14275"/>
    <x v="3"/>
    <x v="0"/>
  </r>
  <r>
    <s v="EMP10839"/>
    <d v="2024-04-25T00:00:00"/>
    <n v="7881"/>
    <n v="2"/>
    <d v="2024-04-25T00:00:00"/>
    <s v="Mid"/>
    <n v="7881"/>
    <x v="1"/>
    <x v="0"/>
  </r>
  <r>
    <s v="EMP12807"/>
    <d v="2022-05-19T00:00:00"/>
    <n v="7879"/>
    <n v="2"/>
    <d v="2022-05-19T00:00:00"/>
    <s v="Mid"/>
    <n v="7879"/>
    <x v="1"/>
    <x v="0"/>
  </r>
  <r>
    <s v="EMP12569"/>
    <d v="2024-08-28T00:00:00"/>
    <n v="7878"/>
    <n v="2"/>
    <d v="2024-08-28T00:00:00"/>
    <s v="Mid"/>
    <n v="7878"/>
    <x v="1"/>
    <x v="0"/>
  </r>
  <r>
    <s v="EMP12232"/>
    <d v="2025-06-05T00:00:00"/>
    <n v="7876"/>
    <n v="2"/>
    <d v="2025-06-05T00:00:00"/>
    <s v="Mid"/>
    <n v="7876"/>
    <x v="1"/>
    <x v="0"/>
  </r>
  <r>
    <s v="EMP11585"/>
    <d v="2015-07-23T00:00:00"/>
    <n v="7875"/>
    <n v="2"/>
    <d v="2015-07-23T00:00:00"/>
    <s v="Mid"/>
    <n v="7875"/>
    <x v="1"/>
    <x v="0"/>
  </r>
  <r>
    <s v="EMP10182"/>
    <d v="2017-10-29T00:00:00"/>
    <m/>
    <n v="1"/>
    <d v="2017-10-29T00:00:00"/>
    <m/>
    <n v="8287.5377926421406"/>
    <x v="0"/>
    <x v="0"/>
  </r>
  <r>
    <s v="EMP10652"/>
    <d v="2018-06-19T00:00:00"/>
    <n v="7874"/>
    <n v="2"/>
    <d v="2018-06-19T00:00:00"/>
    <s v="Mid"/>
    <n v="7874"/>
    <x v="1"/>
    <x v="1"/>
  </r>
  <r>
    <s v="EMP12854"/>
    <d v="2022-10-06T00:00:00"/>
    <n v="11476"/>
    <n v="4"/>
    <d v="2022-10-06T00:00:00"/>
    <s v="Upper-Mid"/>
    <n v="11476"/>
    <x v="0"/>
    <x v="0"/>
  </r>
  <r>
    <s v="EMP11352"/>
    <d v="2017-01-09T00:00:00"/>
    <n v="7873"/>
    <n v="3"/>
    <d v="2017-01-09T00:00:00"/>
    <s v="Mid"/>
    <n v="7873"/>
    <x v="1"/>
    <x v="1"/>
  </r>
  <r>
    <s v="EMP10981"/>
    <d v="2016-04-09T00:00:00"/>
    <n v="7872"/>
    <n v="3"/>
    <d v="2016-04-09T00:00:00"/>
    <s v="Mid"/>
    <n v="7872"/>
    <x v="1"/>
    <x v="0"/>
  </r>
  <r>
    <s v="EMP11943"/>
    <d v="2021-07-26T00:00:00"/>
    <n v="7866"/>
    <n v="3"/>
    <d v="2021-07-26T00:00:00"/>
    <s v="Mid"/>
    <n v="7866"/>
    <x v="1"/>
    <x v="0"/>
  </r>
  <r>
    <s v="EMP11046"/>
    <d v="2020-09-22T00:00:00"/>
    <n v="7864"/>
    <n v="2"/>
    <d v="2020-09-22T00:00:00"/>
    <s v="Mid"/>
    <n v="7864"/>
    <x v="1"/>
    <x v="0"/>
  </r>
  <r>
    <s v="EMP12457"/>
    <d v="2020-02-26T00:00:00"/>
    <n v="7864"/>
    <n v="3"/>
    <d v="2020-02-26T00:00:00"/>
    <s v="Mid"/>
    <n v="7864"/>
    <x v="1"/>
    <x v="0"/>
  </r>
  <r>
    <s v="EMP12593"/>
    <d v="2023-09-07T00:00:00"/>
    <n v="4925"/>
    <n v="1"/>
    <d v="2023-09-07T00:00:00"/>
    <s v="Lower-Mid"/>
    <n v="4925"/>
    <x v="2"/>
    <x v="0"/>
  </r>
  <r>
    <s v="EMP12756"/>
    <d v="2017-01-16T00:00:00"/>
    <n v="4918"/>
    <n v="1"/>
    <d v="2017-01-16T00:00:00"/>
    <s v="Lower-Mid"/>
    <n v="4918"/>
    <x v="2"/>
    <x v="0"/>
  </r>
  <r>
    <s v="EMP12524"/>
    <d v="2023-08-30T00:00:00"/>
    <n v="11467"/>
    <n v="3"/>
    <d v="2023-08-30T00:00:00"/>
    <s v="Upper-Mid"/>
    <n v="11467"/>
    <x v="0"/>
    <x v="0"/>
  </r>
  <r>
    <s v="EMP12827"/>
    <d v="2018-03-05T00:00:00"/>
    <n v="7863"/>
    <n v="2"/>
    <d v="2018-03-05T00:00:00"/>
    <s v="Mid"/>
    <n v="7863"/>
    <x v="1"/>
    <x v="0"/>
  </r>
  <r>
    <s v="EMP10106"/>
    <d v="2017-07-29T00:00:00"/>
    <n v="7861"/>
    <n v="3"/>
    <d v="2017-07-29T00:00:00"/>
    <s v="Mid"/>
    <n v="7861"/>
    <x v="1"/>
    <x v="0"/>
  </r>
  <r>
    <s v="EMP11645"/>
    <d v="2020-10-12T00:00:00"/>
    <n v="7861"/>
    <n v="2"/>
    <d v="2020-10-12T00:00:00"/>
    <s v="Mid"/>
    <n v="7861"/>
    <x v="1"/>
    <x v="0"/>
  </r>
  <r>
    <s v="EMP11724"/>
    <d v="2025-06-21T00:00:00"/>
    <n v="7861"/>
    <n v="2"/>
    <d v="2025-06-21T00:00:00"/>
    <s v="Mid"/>
    <n v="7861"/>
    <x v="1"/>
    <x v="0"/>
  </r>
  <r>
    <s v="EMP10287"/>
    <d v="2021-10-30T00:00:00"/>
    <n v="7858"/>
    <n v="2"/>
    <d v="2021-10-30T00:00:00"/>
    <s v="Mid"/>
    <n v="7858"/>
    <x v="1"/>
    <x v="1"/>
  </r>
  <r>
    <s v="EMP11905"/>
    <d v="2020-10-02T00:00:00"/>
    <n v="7857"/>
    <n v="2"/>
    <d v="2020-10-02T00:00:00"/>
    <s v="Mid"/>
    <n v="7857"/>
    <x v="1"/>
    <x v="0"/>
  </r>
  <r>
    <s v="EMP12242"/>
    <d v="2020-11-26T00:00:00"/>
    <n v="7856"/>
    <n v="2"/>
    <d v="2020-11-26T00:00:00"/>
    <s v="Mid"/>
    <n v="7856"/>
    <x v="1"/>
    <x v="0"/>
  </r>
  <r>
    <s v="EMP11310"/>
    <d v="2025-05-22T00:00:00"/>
    <n v="4909"/>
    <n v="1"/>
    <d v="2025-05-22T00:00:00"/>
    <s v="Lower-Mid"/>
    <n v="4909"/>
    <x v="2"/>
    <x v="0"/>
  </r>
  <r>
    <s v="EMP12892"/>
    <d v="2019-01-05T00:00:00"/>
    <n v="11453"/>
    <n v="4"/>
    <d v="2019-01-05T00:00:00"/>
    <s v="Upper-Mid"/>
    <n v="11453"/>
    <x v="0"/>
    <x v="0"/>
  </r>
  <r>
    <s v="EMP10404"/>
    <d v="2022-08-24T00:00:00"/>
    <n v="7855"/>
    <n v="2"/>
    <d v="2022-08-24T00:00:00"/>
    <s v="Mid"/>
    <n v="7855"/>
    <x v="1"/>
    <x v="0"/>
  </r>
  <r>
    <s v="EMP12270"/>
    <d v="2024-12-22T00:00:00"/>
    <n v="7855"/>
    <n v="3"/>
    <d v="2024-12-22T00:00:00"/>
    <s v="Mid"/>
    <n v="7855"/>
    <x v="1"/>
    <x v="0"/>
  </r>
  <r>
    <s v="EMP10648"/>
    <d v="2016-06-09T00:00:00"/>
    <n v="11451"/>
    <n v="4"/>
    <d v="2016-06-09T00:00:00"/>
    <s v="Upper-Mid"/>
    <n v="11451"/>
    <x v="0"/>
    <x v="0"/>
  </r>
  <r>
    <s v="EMP10792"/>
    <d v="2019-05-05T00:00:00"/>
    <n v="7854"/>
    <n v="2"/>
    <d v="2019-05-05T00:00:00"/>
    <s v="Mid"/>
    <n v="7854"/>
    <x v="1"/>
    <x v="0"/>
  </r>
  <r>
    <s v="EMP10955"/>
    <d v="2017-10-07T00:00:00"/>
    <n v="11443"/>
    <n v="3"/>
    <d v="2017-10-07T00:00:00"/>
    <s v="Upper-Mid"/>
    <n v="11443"/>
    <x v="0"/>
    <x v="0"/>
  </r>
  <r>
    <s v="EMP10492"/>
    <d v="2017-11-29T00:00:00"/>
    <n v="4899"/>
    <n v="1"/>
    <d v="2017-11-29T00:00:00"/>
    <s v="Lower-Mid"/>
    <n v="4899"/>
    <x v="2"/>
    <x v="0"/>
  </r>
  <r>
    <s v="EMP11231"/>
    <d v="2017-11-02T00:00:00"/>
    <n v="7854"/>
    <n v="3"/>
    <d v="2017-11-02T00:00:00"/>
    <s v="Mid"/>
    <n v="7854"/>
    <x v="1"/>
    <x v="0"/>
  </r>
  <r>
    <s v="EMP11746"/>
    <d v="2016-08-21T00:00:00"/>
    <n v="11431"/>
    <n v="4"/>
    <d v="2016-08-21T00:00:00"/>
    <s v="Upper-Mid"/>
    <n v="11431"/>
    <x v="0"/>
    <x v="1"/>
  </r>
  <r>
    <s v="EMP11598"/>
    <d v="2016-06-20T00:00:00"/>
    <n v="7848"/>
    <n v="3"/>
    <d v="2016-06-20T00:00:00"/>
    <s v="Mid"/>
    <n v="7848"/>
    <x v="1"/>
    <x v="0"/>
  </r>
  <r>
    <s v="EMP12292"/>
    <d v="2025-07-26T00:00:00"/>
    <n v="11413"/>
    <n v="4"/>
    <d v="2025-07-26T00:00:00"/>
    <s v="Upper-Mid"/>
    <n v="11413"/>
    <x v="0"/>
    <x v="0"/>
  </r>
  <r>
    <s v="EMP12740"/>
    <d v="2018-02-05T00:00:00"/>
    <n v="11412"/>
    <n v="4"/>
    <d v="2018-02-05T00:00:00"/>
    <s v="Upper-Mid"/>
    <n v="11412"/>
    <x v="0"/>
    <x v="1"/>
  </r>
  <r>
    <s v="EMP12190"/>
    <d v="2021-03-06T00:00:00"/>
    <n v="14272"/>
    <n v="5"/>
    <d v="2021-03-06T00:00:00"/>
    <s v="High"/>
    <n v="14272"/>
    <x v="3"/>
    <x v="0"/>
  </r>
  <r>
    <s v="EMP12375"/>
    <d v="2022-05-22T00:00:00"/>
    <n v="11409"/>
    <n v="4"/>
    <d v="2022-05-22T00:00:00"/>
    <s v="Upper-Mid"/>
    <n v="11409"/>
    <x v="0"/>
    <x v="0"/>
  </r>
  <r>
    <s v="EMP12730"/>
    <d v="2020-11-19T00:00:00"/>
    <n v="11409"/>
    <n v="4"/>
    <d v="2020-11-19T00:00:00"/>
    <s v="Upper-Mid"/>
    <n v="11409"/>
    <x v="0"/>
    <x v="0"/>
  </r>
  <r>
    <s v="EMP10958"/>
    <d v="2016-02-19T00:00:00"/>
    <n v="7847"/>
    <n v="2"/>
    <d v="2016-02-19T00:00:00"/>
    <s v="Mid"/>
    <n v="7847"/>
    <x v="1"/>
    <x v="0"/>
  </r>
  <r>
    <s v="EMP10610"/>
    <d v="2015-08-24T00:00:00"/>
    <n v="11407"/>
    <n v="3"/>
    <d v="2015-08-24T00:00:00"/>
    <s v="Upper-Mid"/>
    <n v="11407"/>
    <x v="0"/>
    <x v="1"/>
  </r>
  <r>
    <s v="EMP11813"/>
    <d v="2015-08-10T00:00:00"/>
    <n v="7847"/>
    <n v="2"/>
    <d v="2015-08-10T00:00:00"/>
    <s v="Mid"/>
    <n v="7847"/>
    <x v="1"/>
    <x v="0"/>
  </r>
  <r>
    <s v="EMP12338"/>
    <d v="2025-05-22T00:00:00"/>
    <n v="11407"/>
    <n v="4"/>
    <d v="2025-05-22T00:00:00"/>
    <s v="Upper-Mid"/>
    <n v="11407"/>
    <x v="0"/>
    <x v="0"/>
  </r>
  <r>
    <s v="EMP11199"/>
    <d v="2021-02-03T00:00:00"/>
    <n v="7843"/>
    <n v="2"/>
    <d v="2021-02-03T00:00:00"/>
    <s v="Mid"/>
    <n v="7843"/>
    <x v="1"/>
    <x v="0"/>
  </r>
  <r>
    <s v="EMP12673"/>
    <d v="2025-07-04T00:00:00"/>
    <n v="7843"/>
    <n v="2"/>
    <d v="2025-07-04T00:00:00"/>
    <s v="Mid"/>
    <n v="7843"/>
    <x v="1"/>
    <x v="1"/>
  </r>
  <r>
    <s v="EMP10499"/>
    <d v="2018-12-02T00:00:00"/>
    <n v="7841"/>
    <n v="2"/>
    <d v="2018-12-02T00:00:00"/>
    <s v="Mid"/>
    <n v="7841"/>
    <x v="1"/>
    <x v="0"/>
  </r>
  <r>
    <s v="EMP12013"/>
    <d v="2023-12-01T00:00:00"/>
    <n v="11405"/>
    <n v="5"/>
    <d v="2023-12-01T00:00:00"/>
    <s v="Upper-Mid"/>
    <n v="11405"/>
    <x v="0"/>
    <x v="0"/>
  </r>
  <r>
    <s v="EMP11873"/>
    <d v="2021-03-02T00:00:00"/>
    <n v="11404"/>
    <n v="4"/>
    <d v="2021-03-02T00:00:00"/>
    <s v="Upper-Mid"/>
    <n v="11404"/>
    <x v="0"/>
    <x v="0"/>
  </r>
  <r>
    <s v="EMP10034"/>
    <d v="2017-11-07T00:00:00"/>
    <n v="11397"/>
    <n v="4"/>
    <d v="2017-11-07T00:00:00"/>
    <s v="Upper-Mid"/>
    <n v="11397"/>
    <x v="0"/>
    <x v="0"/>
  </r>
  <r>
    <s v="EMP11063"/>
    <d v="2024-11-10T00:00:00"/>
    <n v="14202"/>
    <n v="5"/>
    <d v="2024-11-10T00:00:00"/>
    <s v="High"/>
    <n v="14202"/>
    <x v="3"/>
    <x v="1"/>
  </r>
  <r>
    <s v="EMP11744"/>
    <d v="2022-10-02T00:00:00"/>
    <n v="11392"/>
    <n v="4"/>
    <d v="2022-10-02T00:00:00"/>
    <s v="Upper-Mid"/>
    <n v="11392"/>
    <x v="0"/>
    <x v="0"/>
  </r>
  <r>
    <s v="EMP10070"/>
    <d v="2015-11-21T00:00:00"/>
    <n v="11390"/>
    <n v="4"/>
    <d v="2015-11-21T00:00:00"/>
    <s v="Upper-Mid"/>
    <n v="11390"/>
    <x v="0"/>
    <x v="0"/>
  </r>
  <r>
    <s v="EMP10617"/>
    <d v="2015-01-17T00:00:00"/>
    <n v="11377"/>
    <n v="4"/>
    <d v="2015-01-17T00:00:00"/>
    <s v="Upper-Mid"/>
    <n v="11377"/>
    <x v="0"/>
    <x v="1"/>
  </r>
  <r>
    <s v="EMP10488"/>
    <d v="2018-01-07T00:00:00"/>
    <n v="11376"/>
    <n v="5"/>
    <d v="2018-01-07T00:00:00"/>
    <s v="Upper-Mid"/>
    <n v="11376"/>
    <x v="0"/>
    <x v="0"/>
  </r>
  <r>
    <s v="EMP11105"/>
    <d v="2019-04-30T00:00:00"/>
    <n v="11357"/>
    <n v="4"/>
    <d v="2019-04-30T00:00:00"/>
    <s v="Upper-Mid"/>
    <n v="11357"/>
    <x v="0"/>
    <x v="0"/>
  </r>
  <r>
    <s v="EMP11608"/>
    <d v="2021-07-28T00:00:00"/>
    <n v="7835"/>
    <n v="2"/>
    <d v="2021-07-28T00:00:00"/>
    <s v="Mid"/>
    <n v="7835"/>
    <x v="1"/>
    <x v="0"/>
  </r>
  <r>
    <s v="EMP12798"/>
    <d v="2015-07-26T00:00:00"/>
    <n v="11357"/>
    <n v="4"/>
    <d v="2015-07-26T00:00:00"/>
    <s v="Upper-Mid"/>
    <n v="11357"/>
    <x v="0"/>
    <x v="0"/>
  </r>
  <r>
    <s v="EMP12204"/>
    <d v="2023-05-09T00:00:00"/>
    <n v="7834"/>
    <n v="3"/>
    <d v="2023-05-09T00:00:00"/>
    <s v="Mid"/>
    <n v="7834"/>
    <x v="1"/>
    <x v="0"/>
  </r>
  <r>
    <s v="EMP12032"/>
    <d v="2020-05-25T00:00:00"/>
    <n v="11355"/>
    <n v="4"/>
    <d v="2020-05-25T00:00:00"/>
    <s v="Upper-Mid"/>
    <n v="11355"/>
    <x v="0"/>
    <x v="0"/>
  </r>
  <r>
    <s v="EMP12728"/>
    <d v="2020-08-30T00:00:00"/>
    <n v="11355"/>
    <n v="4"/>
    <d v="2020-08-30T00:00:00"/>
    <s v="Upper-Mid"/>
    <n v="11355"/>
    <x v="0"/>
    <x v="0"/>
  </r>
  <r>
    <s v="EMP10077"/>
    <d v="2023-10-19T00:00:00"/>
    <n v="7832"/>
    <n v="2"/>
    <d v="2023-10-19T00:00:00"/>
    <s v="Mid"/>
    <n v="7832"/>
    <x v="1"/>
    <x v="1"/>
  </r>
  <r>
    <s v="EMP10598"/>
    <d v="2016-03-19T00:00:00"/>
    <n v="7832"/>
    <n v="2"/>
    <d v="2016-03-19T00:00:00"/>
    <s v="Mid"/>
    <n v="7832"/>
    <x v="1"/>
    <x v="0"/>
  </r>
  <r>
    <s v="EMP12988"/>
    <d v="2019-05-27T00:00:00"/>
    <n v="14127"/>
    <n v="5"/>
    <d v="2019-05-27T00:00:00"/>
    <s v="High"/>
    <n v="14127"/>
    <x v="3"/>
    <x v="0"/>
  </r>
  <r>
    <s v="EMP10755"/>
    <d v="2015-08-02T00:00:00"/>
    <n v="11350"/>
    <n v="4"/>
    <d v="2015-08-02T00:00:00"/>
    <s v="Upper-Mid"/>
    <n v="11350"/>
    <x v="0"/>
    <x v="0"/>
  </r>
  <r>
    <s v="EMP10584"/>
    <d v="2021-03-14T00:00:00"/>
    <n v="7831"/>
    <n v="2"/>
    <d v="2021-03-14T00:00:00"/>
    <s v="Mid"/>
    <n v="7831"/>
    <x v="1"/>
    <x v="0"/>
  </r>
  <r>
    <s v="EMP10977"/>
    <d v="2017-12-25T00:00:00"/>
    <n v="7827"/>
    <n v="2"/>
    <d v="2017-12-25T00:00:00"/>
    <s v="Mid"/>
    <n v="7827"/>
    <x v="1"/>
    <x v="0"/>
  </r>
  <r>
    <s v="EMP11294"/>
    <d v="2018-10-17T00:00:00"/>
    <n v="11348"/>
    <n v="3"/>
    <d v="2018-10-17T00:00:00"/>
    <s v="Upper-Mid"/>
    <n v="11348"/>
    <x v="0"/>
    <x v="0"/>
  </r>
  <r>
    <s v="EMP10456"/>
    <d v="2024-09-29T00:00:00"/>
    <n v="11345"/>
    <n v="3"/>
    <d v="2024-09-29T00:00:00"/>
    <s v="Upper-Mid"/>
    <n v="11345"/>
    <x v="0"/>
    <x v="0"/>
  </r>
  <r>
    <s v="EMP12122"/>
    <d v="2025-05-21T00:00:00"/>
    <n v="7819"/>
    <n v="2"/>
    <d v="2025-05-21T00:00:00"/>
    <s v="Mid"/>
    <n v="7819"/>
    <x v="1"/>
    <x v="0"/>
  </r>
  <r>
    <s v="EMP11896"/>
    <d v="2017-01-20T00:00:00"/>
    <n v="11343"/>
    <n v="4"/>
    <d v="2017-01-20T00:00:00"/>
    <s v="Upper-Mid"/>
    <n v="11343"/>
    <x v="0"/>
    <x v="1"/>
  </r>
  <r>
    <s v="EMP11102"/>
    <d v="2019-03-29T00:00:00"/>
    <n v="11335"/>
    <n v="4"/>
    <d v="2019-03-29T00:00:00"/>
    <s v="Upper-Mid"/>
    <n v="11335"/>
    <x v="0"/>
    <x v="0"/>
  </r>
  <r>
    <s v="EMP12345"/>
    <d v="2015-03-17T00:00:00"/>
    <n v="11334"/>
    <n v="4"/>
    <d v="2015-03-17T00:00:00"/>
    <s v="Upper-Mid"/>
    <n v="11334"/>
    <x v="0"/>
    <x v="0"/>
  </r>
  <r>
    <s v="EMP10297"/>
    <d v="2018-04-02T00:00:00"/>
    <n v="4898"/>
    <n v="1"/>
    <d v="2018-04-02T00:00:00"/>
    <s v="Lower-Mid"/>
    <n v="4898"/>
    <x v="2"/>
    <x v="0"/>
  </r>
  <r>
    <s v="EMP12239"/>
    <d v="2017-09-20T00:00:00"/>
    <n v="7816"/>
    <n v="1"/>
    <d v="2017-09-20T00:00:00"/>
    <s v="Mid"/>
    <n v="7816"/>
    <x v="1"/>
    <x v="0"/>
  </r>
  <r>
    <s v="EMP12901"/>
    <d v="2023-04-12T00:00:00"/>
    <n v="11333"/>
    <n v="4"/>
    <d v="2023-04-12T00:00:00"/>
    <s v="Upper-Mid"/>
    <n v="11333"/>
    <x v="0"/>
    <x v="0"/>
  </r>
  <r>
    <s v="EMP11971"/>
    <d v="2023-10-16T00:00:00"/>
    <n v="7815"/>
    <n v="2"/>
    <d v="2023-10-16T00:00:00"/>
    <s v="Mid"/>
    <n v="7815"/>
    <x v="1"/>
    <x v="0"/>
  </r>
  <r>
    <s v="EMP10737"/>
    <d v="2021-12-10T00:00:00"/>
    <n v="11329"/>
    <n v="4"/>
    <d v="2021-12-10T00:00:00"/>
    <s v="Upper-Mid"/>
    <n v="11329"/>
    <x v="0"/>
    <x v="0"/>
  </r>
  <r>
    <s v="EMP11613"/>
    <d v="2017-03-04T00:00:00"/>
    <n v="11329"/>
    <n v="5"/>
    <d v="2017-03-04T00:00:00"/>
    <s v="Upper-Mid"/>
    <n v="11329"/>
    <x v="0"/>
    <x v="0"/>
  </r>
  <r>
    <s v="EMP10924"/>
    <d v="2025-08-27T00:00:00"/>
    <n v="11328"/>
    <n v="4"/>
    <d v="2025-08-27T00:00:00"/>
    <s v="Upper-Mid"/>
    <n v="11328"/>
    <x v="0"/>
    <x v="0"/>
  </r>
  <r>
    <s v="EMP10275"/>
    <d v="2022-03-12T00:00:00"/>
    <n v="11321"/>
    <n v="4"/>
    <d v="2022-03-12T00:00:00"/>
    <s v="Upper-Mid"/>
    <n v="11321"/>
    <x v="0"/>
    <x v="0"/>
  </r>
  <r>
    <s v="EMP10791"/>
    <d v="2016-02-21T00:00:00"/>
    <n v="11319"/>
    <n v="4"/>
    <d v="2016-02-21T00:00:00"/>
    <s v="Upper-Mid"/>
    <n v="11319"/>
    <x v="0"/>
    <x v="0"/>
  </r>
  <r>
    <s v="EMP10290"/>
    <d v="2020-02-21T00:00:00"/>
    <n v="7814"/>
    <n v="3"/>
    <d v="2020-02-21T00:00:00"/>
    <s v="Mid"/>
    <n v="7814"/>
    <x v="1"/>
    <x v="0"/>
  </r>
  <r>
    <s v="EMP12144"/>
    <d v="2020-03-04T00:00:00"/>
    <n v="4892"/>
    <n v="1"/>
    <d v="2020-03-04T00:00:00"/>
    <s v="Lower-Mid"/>
    <n v="4892"/>
    <x v="2"/>
    <x v="0"/>
  </r>
  <r>
    <s v="EMP12889"/>
    <d v="2020-12-09T00:00:00"/>
    <n v="11319"/>
    <n v="3"/>
    <d v="2020-12-09T00:00:00"/>
    <s v="Upper-Mid"/>
    <n v="11319"/>
    <x v="0"/>
    <x v="0"/>
  </r>
  <r>
    <s v="EMP12916"/>
    <d v="2019-05-04T00:00:00"/>
    <n v="7813"/>
    <n v="3"/>
    <d v="2019-05-04T00:00:00"/>
    <s v="Mid"/>
    <n v="7813"/>
    <x v="1"/>
    <x v="0"/>
  </r>
  <r>
    <s v="EMP11995"/>
    <d v="2024-12-27T00:00:00"/>
    <n v="7809"/>
    <n v="2"/>
    <d v="2024-12-27T00:00:00"/>
    <s v="Mid"/>
    <n v="7809"/>
    <x v="1"/>
    <x v="0"/>
  </r>
  <r>
    <s v="EMP10690"/>
    <d v="2022-10-23T00:00:00"/>
    <n v="7807"/>
    <n v="3"/>
    <d v="2022-10-23T00:00:00"/>
    <s v="Mid"/>
    <n v="7807"/>
    <x v="1"/>
    <x v="0"/>
  </r>
  <r>
    <s v="EMP10317"/>
    <d v="2020-06-21T00:00:00"/>
    <n v="7805"/>
    <n v="2"/>
    <d v="2020-06-21T00:00:00"/>
    <s v="Mid"/>
    <n v="7805"/>
    <x v="1"/>
    <x v="0"/>
  </r>
  <r>
    <s v="EMP10673"/>
    <d v="2020-12-04T00:00:00"/>
    <n v="11317"/>
    <n v="3"/>
    <d v="2020-12-04T00:00:00"/>
    <s v="Upper-Mid"/>
    <n v="11317"/>
    <x v="0"/>
    <x v="0"/>
  </r>
  <r>
    <s v="EMP10537"/>
    <d v="2016-03-28T00:00:00"/>
    <n v="11316"/>
    <n v="4"/>
    <d v="2016-03-28T00:00:00"/>
    <s v="Upper-Mid"/>
    <n v="11316"/>
    <x v="0"/>
    <x v="0"/>
  </r>
  <r>
    <s v="EMP11762"/>
    <d v="2022-04-04T00:00:00"/>
    <n v="11310"/>
    <n v="4"/>
    <d v="2022-04-04T00:00:00"/>
    <s v="Upper-Mid"/>
    <n v="11310"/>
    <x v="0"/>
    <x v="0"/>
  </r>
  <r>
    <s v="EMP10512"/>
    <d v="2019-03-15T00:00:00"/>
    <n v="7793"/>
    <n v="2"/>
    <d v="2019-03-15T00:00:00"/>
    <s v="Mid"/>
    <n v="7793"/>
    <x v="1"/>
    <x v="1"/>
  </r>
  <r>
    <s v="EMP12121"/>
    <d v="2022-03-29T00:00:00"/>
    <n v="11288"/>
    <n v="4"/>
    <d v="2022-03-29T00:00:00"/>
    <s v="Upper-Mid"/>
    <n v="11288"/>
    <x v="0"/>
    <x v="0"/>
  </r>
  <r>
    <s v="EMP11449"/>
    <d v="2019-03-15T00:00:00"/>
    <n v="7792"/>
    <n v="3"/>
    <d v="2019-03-15T00:00:00"/>
    <s v="Mid"/>
    <n v="7792"/>
    <x v="1"/>
    <x v="0"/>
  </r>
  <r>
    <s v="EMP10413"/>
    <d v="2017-08-22T00:00:00"/>
    <n v="11283"/>
    <n v="4"/>
    <d v="2017-08-22T00:00:00"/>
    <s v="Upper-Mid"/>
    <n v="11283"/>
    <x v="0"/>
    <x v="0"/>
  </r>
  <r>
    <s v="EMP12101"/>
    <d v="2022-10-21T00:00:00"/>
    <n v="7792"/>
    <n v="2"/>
    <d v="2022-10-21T00:00:00"/>
    <s v="Mid"/>
    <n v="7792"/>
    <x v="1"/>
    <x v="0"/>
  </r>
  <r>
    <s v="EMP12387"/>
    <d v="2017-09-23T00:00:00"/>
    <n v="11282"/>
    <n v="4"/>
    <d v="2017-09-23T00:00:00"/>
    <s v="Upper-Mid"/>
    <n v="11282"/>
    <x v="0"/>
    <x v="0"/>
  </r>
  <r>
    <s v="EMP12891"/>
    <d v="2025-05-05T00:00:00"/>
    <n v="7792"/>
    <n v="3"/>
    <d v="2025-05-05T00:00:00"/>
    <s v="Mid"/>
    <n v="7792"/>
    <x v="1"/>
    <x v="0"/>
  </r>
  <r>
    <s v="EMP11825"/>
    <d v="2024-11-26T00:00:00"/>
    <n v="11279"/>
    <n v="4"/>
    <d v="2024-11-26T00:00:00"/>
    <s v="Upper-Mid"/>
    <n v="11279"/>
    <x v="0"/>
    <x v="0"/>
  </r>
  <r>
    <s v="EMP10685"/>
    <d v="2017-02-24T00:00:00"/>
    <n v="11276"/>
    <n v="4"/>
    <d v="2017-02-24T00:00:00"/>
    <s v="Upper-Mid"/>
    <n v="11276"/>
    <x v="0"/>
    <x v="1"/>
  </r>
  <r>
    <s v="EMP12604"/>
    <d v="2017-07-10T00:00:00"/>
    <n v="7791"/>
    <n v="2"/>
    <d v="2017-07-10T00:00:00"/>
    <s v="Mid"/>
    <n v="7791"/>
    <x v="1"/>
    <x v="0"/>
  </r>
  <r>
    <s v="EMP11175"/>
    <d v="2025-04-06T00:00:00"/>
    <n v="11275"/>
    <n v="4"/>
    <d v="2025-04-06T00:00:00"/>
    <s v="Upper-Mid"/>
    <n v="11275"/>
    <x v="0"/>
    <x v="0"/>
  </r>
  <r>
    <s v="EMP11332"/>
    <d v="2015-12-29T00:00:00"/>
    <n v="7789"/>
    <n v="2"/>
    <d v="2015-12-29T00:00:00"/>
    <s v="Mid"/>
    <n v="7789"/>
    <x v="1"/>
    <x v="0"/>
  </r>
  <r>
    <s v="EMP11830"/>
    <d v="2021-12-25T00:00:00"/>
    <n v="7789"/>
    <n v="2"/>
    <d v="2021-12-25T00:00:00"/>
    <s v="Mid"/>
    <n v="7789"/>
    <x v="1"/>
    <x v="0"/>
  </r>
  <r>
    <s v="EMP10443"/>
    <d v="2022-10-19T00:00:00"/>
    <n v="7786"/>
    <n v="3"/>
    <d v="2022-10-19T00:00:00"/>
    <s v="Mid"/>
    <n v="7786"/>
    <x v="1"/>
    <x v="1"/>
  </r>
  <r>
    <s v="EMP10415"/>
    <d v="2021-02-14T00:00:00"/>
    <n v="14040"/>
    <n v="5"/>
    <d v="2021-02-14T00:00:00"/>
    <s v="High"/>
    <n v="14040"/>
    <x v="3"/>
    <x v="1"/>
  </r>
  <r>
    <s v="EMP11535"/>
    <d v="2024-04-07T00:00:00"/>
    <n v="11265"/>
    <n v="3"/>
    <d v="2024-04-07T00:00:00"/>
    <s v="Upper-Mid"/>
    <n v="11265"/>
    <x v="0"/>
    <x v="0"/>
  </r>
  <r>
    <s v="EMP10665"/>
    <d v="2016-04-09T00:00:00"/>
    <n v="2903"/>
    <n v="1"/>
    <d v="2016-04-09T00:00:00"/>
    <s v="Low"/>
    <n v="2903"/>
    <x v="4"/>
    <x v="1"/>
  </r>
  <r>
    <s v="EMP10113"/>
    <d v="2018-01-09T00:00:00"/>
    <n v="11258"/>
    <n v="3"/>
    <d v="2018-01-09T00:00:00"/>
    <s v="Upper-Mid"/>
    <n v="11258"/>
    <x v="0"/>
    <x v="0"/>
  </r>
  <r>
    <s v="EMP12640"/>
    <d v="2020-06-12T00:00:00"/>
    <n v="11258"/>
    <n v="4"/>
    <d v="2020-06-12T00:00:00"/>
    <s v="Upper-Mid"/>
    <n v="11258"/>
    <x v="0"/>
    <x v="0"/>
  </r>
  <r>
    <s v="EMP12109"/>
    <d v="2015-01-17T00:00:00"/>
    <n v="7785"/>
    <n v="2"/>
    <d v="2015-01-17T00:00:00"/>
    <s v="Mid"/>
    <n v="7785"/>
    <x v="1"/>
    <x v="0"/>
  </r>
  <r>
    <s v="EMP12214"/>
    <d v="2020-04-12T00:00:00"/>
    <n v="7782"/>
    <n v="3"/>
    <d v="2020-04-12T00:00:00"/>
    <s v="Mid"/>
    <n v="7782"/>
    <x v="1"/>
    <x v="0"/>
  </r>
  <r>
    <s v="EMP12438"/>
    <d v="2021-05-13T00:00:00"/>
    <n v="7780"/>
    <n v="2"/>
    <d v="2021-05-13T00:00:00"/>
    <s v="Mid"/>
    <n v="7780"/>
    <x v="1"/>
    <x v="0"/>
  </r>
  <r>
    <s v="EMP12919"/>
    <d v="2019-07-20T00:00:00"/>
    <n v="7780"/>
    <n v="2"/>
    <d v="2019-07-20T00:00:00"/>
    <s v="Mid"/>
    <n v="7780"/>
    <x v="1"/>
    <x v="0"/>
  </r>
  <r>
    <s v="EMP11086"/>
    <d v="2023-02-19T00:00:00"/>
    <n v="7779"/>
    <n v="2"/>
    <d v="2023-02-19T00:00:00"/>
    <s v="Mid"/>
    <n v="7779"/>
    <x v="1"/>
    <x v="0"/>
  </r>
  <r>
    <s v="EMP11974"/>
    <d v="2025-03-22T00:00:00"/>
    <n v="14021"/>
    <n v="4"/>
    <d v="2025-03-22T00:00:00"/>
    <s v="High"/>
    <n v="14021"/>
    <x v="3"/>
    <x v="1"/>
  </r>
  <r>
    <s v="EMP11496"/>
    <d v="2025-03-04T00:00:00"/>
    <n v="11255"/>
    <n v="4"/>
    <d v="2025-03-04T00:00:00"/>
    <s v="Upper-Mid"/>
    <n v="11255"/>
    <x v="0"/>
    <x v="0"/>
  </r>
  <r>
    <s v="EMP10908"/>
    <d v="2022-01-05T00:00:00"/>
    <n v="11253"/>
    <n v="3"/>
    <d v="2022-01-05T00:00:00"/>
    <s v="Upper-Mid"/>
    <n v="11253"/>
    <x v="0"/>
    <x v="0"/>
  </r>
  <r>
    <s v="EMP12173"/>
    <d v="2016-09-23T00:00:00"/>
    <n v="7779"/>
    <n v="3"/>
    <d v="2016-09-23T00:00:00"/>
    <s v="Mid"/>
    <n v="7779"/>
    <x v="1"/>
    <x v="0"/>
  </r>
  <r>
    <s v="EMP12201"/>
    <d v="2024-06-15T00:00:00"/>
    <n v="11252"/>
    <n v="4"/>
    <d v="2024-06-15T00:00:00"/>
    <s v="Upper-Mid"/>
    <n v="11252"/>
    <x v="0"/>
    <x v="0"/>
  </r>
  <r>
    <s v="EMP12185"/>
    <d v="2022-02-25T00:00:00"/>
    <n v="4892"/>
    <n v="1"/>
    <d v="2022-02-25T00:00:00"/>
    <s v="Lower-Mid"/>
    <n v="4892"/>
    <x v="2"/>
    <x v="0"/>
  </r>
  <r>
    <s v="EMP11674"/>
    <d v="2025-12-11T00:00:00"/>
    <n v="7778"/>
    <n v="3"/>
    <d v="2025-12-11T00:00:00"/>
    <s v="Mid"/>
    <n v="7778"/>
    <x v="1"/>
    <x v="0"/>
  </r>
  <r>
    <s v="EMP11843"/>
    <d v="2024-01-24T00:00:00"/>
    <n v="7777"/>
    <n v="2"/>
    <d v="2024-01-24T00:00:00"/>
    <s v="Mid"/>
    <n v="7777"/>
    <x v="1"/>
    <x v="0"/>
  </r>
  <r>
    <s v="EMP10904"/>
    <d v="2016-03-05T00:00:00"/>
    <n v="11247"/>
    <n v="3"/>
    <d v="2016-03-05T00:00:00"/>
    <s v="Upper-Mid"/>
    <n v="11247"/>
    <x v="0"/>
    <x v="0"/>
  </r>
  <r>
    <s v="EMP12812"/>
    <d v="2019-08-28T00:00:00"/>
    <n v="11247"/>
    <n v="3"/>
    <d v="2019-08-28T00:00:00"/>
    <s v="Upper-Mid"/>
    <n v="11247"/>
    <x v="0"/>
    <x v="0"/>
  </r>
  <r>
    <s v="EMP11606"/>
    <d v="2023-03-03T00:00:00"/>
    <n v="11243"/>
    <n v="3"/>
    <d v="2023-03-03T00:00:00"/>
    <s v="Upper-Mid"/>
    <n v="11243"/>
    <x v="0"/>
    <x v="0"/>
  </r>
  <r>
    <s v="EMP11568"/>
    <d v="2022-11-19T00:00:00"/>
    <n v="7776"/>
    <n v="3"/>
    <d v="2022-11-19T00:00:00"/>
    <s v="Mid"/>
    <n v="7776"/>
    <x v="1"/>
    <x v="0"/>
  </r>
  <r>
    <s v="EMP11360"/>
    <d v="2016-03-10T00:00:00"/>
    <n v="7775"/>
    <n v="2"/>
    <d v="2016-03-10T00:00:00"/>
    <s v="Mid"/>
    <n v="7775"/>
    <x v="1"/>
    <x v="0"/>
  </r>
  <r>
    <s v="EMP10097"/>
    <d v="2022-08-04T00:00:00"/>
    <n v="7771"/>
    <n v="2"/>
    <d v="2022-08-04T00:00:00"/>
    <s v="Mid"/>
    <n v="7771"/>
    <x v="1"/>
    <x v="1"/>
  </r>
  <r>
    <s v="EMP11515"/>
    <d v="2023-12-19T00:00:00"/>
    <n v="7766"/>
    <n v="2"/>
    <d v="2023-12-19T00:00:00"/>
    <s v="Mid"/>
    <n v="7766"/>
    <x v="1"/>
    <x v="0"/>
  </r>
  <r>
    <s v="EMP10361"/>
    <d v="2016-07-20T00:00:00"/>
    <n v="7762"/>
    <n v="2"/>
    <d v="2016-07-20T00:00:00"/>
    <s v="Mid"/>
    <n v="7762"/>
    <x v="1"/>
    <x v="0"/>
  </r>
  <r>
    <s v="EMP12094"/>
    <d v="2016-02-21T00:00:00"/>
    <n v="7761"/>
    <n v="2"/>
    <d v="2016-02-21T00:00:00"/>
    <s v="Mid"/>
    <n v="7761"/>
    <x v="1"/>
    <x v="0"/>
  </r>
  <r>
    <s v="EMP11787"/>
    <d v="2019-05-05T00:00:00"/>
    <n v="11236"/>
    <n v="4"/>
    <d v="2019-05-05T00:00:00"/>
    <s v="Upper-Mid"/>
    <n v="11236"/>
    <x v="0"/>
    <x v="0"/>
  </r>
  <r>
    <s v="EMP10294"/>
    <d v="2024-05-17T00:00:00"/>
    <n v="11232"/>
    <n v="3"/>
    <d v="2024-05-17T00:00:00"/>
    <s v="Upper-Mid"/>
    <n v="11232"/>
    <x v="0"/>
    <x v="0"/>
  </r>
  <r>
    <s v="EMP10435"/>
    <d v="2021-08-26T00:00:00"/>
    <n v="7760"/>
    <n v="3"/>
    <d v="2021-08-26T00:00:00"/>
    <s v="Mid"/>
    <n v="7760"/>
    <x v="1"/>
    <x v="1"/>
  </r>
  <r>
    <s v="EMP12936"/>
    <d v="2019-09-01T00:00:00"/>
    <n v="11226"/>
    <n v="3"/>
    <d v="2019-09-01T00:00:00"/>
    <s v="Upper-Mid"/>
    <n v="11226"/>
    <x v="0"/>
    <x v="0"/>
  </r>
  <r>
    <s v="EMP10126"/>
    <d v="2015-06-19T00:00:00"/>
    <n v="11222"/>
    <n v="3"/>
    <d v="2015-06-19T00:00:00"/>
    <s v="Upper-Mid"/>
    <n v="11222"/>
    <x v="0"/>
    <x v="0"/>
  </r>
  <r>
    <s v="EMP10437"/>
    <d v="2022-09-22T00:00:00"/>
    <n v="11220"/>
    <n v="4"/>
    <d v="2022-09-22T00:00:00"/>
    <s v="Upper-Mid"/>
    <n v="11220"/>
    <x v="0"/>
    <x v="0"/>
  </r>
  <r>
    <s v="EMP11160"/>
    <d v="2024-09-20T00:00:00"/>
    <n v="7759"/>
    <n v="2"/>
    <d v="2024-09-20T00:00:00"/>
    <s v="Mid"/>
    <n v="7759"/>
    <x v="1"/>
    <x v="0"/>
  </r>
  <r>
    <s v="EMP11012"/>
    <d v="2025-11-25T00:00:00"/>
    <n v="11219"/>
    <n v="4"/>
    <d v="2025-11-25T00:00:00"/>
    <s v="Upper-Mid"/>
    <n v="11219"/>
    <x v="0"/>
    <x v="0"/>
  </r>
  <r>
    <s v="EMP11622"/>
    <d v="2019-02-08T00:00:00"/>
    <n v="7750"/>
    <n v="2"/>
    <d v="2019-02-08T00:00:00"/>
    <s v="Mid"/>
    <n v="7750"/>
    <x v="1"/>
    <x v="0"/>
  </r>
  <r>
    <s v="EMP12340"/>
    <d v="2015-04-10T00:00:00"/>
    <n v="11219"/>
    <n v="3"/>
    <d v="2015-04-10T00:00:00"/>
    <s v="Upper-Mid"/>
    <n v="11219"/>
    <x v="0"/>
    <x v="0"/>
  </r>
  <r>
    <s v="EMP11998"/>
    <d v="2022-12-29T00:00:00"/>
    <n v="7750"/>
    <n v="2"/>
    <d v="2022-12-29T00:00:00"/>
    <s v="Mid"/>
    <n v="7750"/>
    <x v="1"/>
    <x v="0"/>
  </r>
  <r>
    <s v="EMP11897"/>
    <d v="2016-03-19T00:00:00"/>
    <n v="11217"/>
    <n v="3"/>
    <d v="2016-03-19T00:00:00"/>
    <s v="Upper-Mid"/>
    <n v="11217"/>
    <x v="0"/>
    <x v="0"/>
  </r>
  <r>
    <s v="EMP11221"/>
    <d v="2019-02-17T00:00:00"/>
    <n v="11215"/>
    <n v="4"/>
    <d v="2019-02-17T00:00:00"/>
    <s v="Upper-Mid"/>
    <n v="11215"/>
    <x v="0"/>
    <x v="0"/>
  </r>
  <r>
    <s v="EMP11213"/>
    <d v="2015-03-30T00:00:00"/>
    <n v="11213"/>
    <n v="4"/>
    <d v="2015-03-30T00:00:00"/>
    <s v="Upper-Mid"/>
    <n v="11213"/>
    <x v="0"/>
    <x v="0"/>
  </r>
  <r>
    <s v="EMP12166"/>
    <d v="2020-03-08T00:00:00"/>
    <n v="7750"/>
    <n v="3"/>
    <d v="2020-03-08T00:00:00"/>
    <s v="Mid"/>
    <n v="7750"/>
    <x v="1"/>
    <x v="0"/>
  </r>
  <r>
    <s v="EMP10360"/>
    <d v="2015-06-26T00:00:00"/>
    <n v="11194"/>
    <n v="4"/>
    <d v="2015-06-26T00:00:00"/>
    <s v="Upper-Mid"/>
    <n v="11194"/>
    <x v="0"/>
    <x v="0"/>
  </r>
  <r>
    <s v="EMP10011"/>
    <d v="2021-08-09T00:00:00"/>
    <n v="7745"/>
    <n v="2"/>
    <d v="2021-08-09T00:00:00"/>
    <s v="Mid"/>
    <n v="7745"/>
    <x v="1"/>
    <x v="0"/>
  </r>
  <r>
    <s v="EMP12473"/>
    <d v="2019-03-19T00:00:00"/>
    <n v="11193"/>
    <n v="3"/>
    <d v="2019-03-19T00:00:00"/>
    <s v="Upper-Mid"/>
    <n v="11193"/>
    <x v="0"/>
    <x v="0"/>
  </r>
  <r>
    <s v="EMP10753"/>
    <d v="2020-11-09T00:00:00"/>
    <n v="11188"/>
    <n v="3"/>
    <d v="2020-11-09T00:00:00"/>
    <s v="Upper-Mid"/>
    <n v="11188"/>
    <x v="0"/>
    <x v="0"/>
  </r>
  <r>
    <s v="EMP10544"/>
    <d v="2016-10-28T00:00:00"/>
    <n v="11172"/>
    <n v="4"/>
    <d v="2016-10-28T00:00:00"/>
    <s v="Upper-Mid"/>
    <n v="11172"/>
    <x v="0"/>
    <x v="0"/>
  </r>
  <r>
    <s v="EMP10609"/>
    <d v="2021-11-15T00:00:00"/>
    <n v="7740"/>
    <n v="2"/>
    <d v="2021-11-15T00:00:00"/>
    <s v="Mid"/>
    <n v="7740"/>
    <x v="1"/>
    <x v="0"/>
  </r>
  <r>
    <s v="EMP12631"/>
    <d v="2022-10-13T00:00:00"/>
    <n v="7740"/>
    <n v="1"/>
    <d v="2022-10-13T00:00:00"/>
    <s v="Mid"/>
    <n v="7740"/>
    <x v="1"/>
    <x v="0"/>
  </r>
  <r>
    <s v="EMP10989"/>
    <d v="2021-04-09T00:00:00"/>
    <n v="7732"/>
    <n v="2"/>
    <d v="2021-04-09T00:00:00"/>
    <s v="Mid"/>
    <n v="7732"/>
    <x v="1"/>
    <x v="0"/>
  </r>
  <r>
    <s v="EMP11045"/>
    <d v="2019-04-11T00:00:00"/>
    <n v="7732"/>
    <n v="1"/>
    <d v="2019-04-11T00:00:00"/>
    <s v="Mid"/>
    <n v="7732"/>
    <x v="1"/>
    <x v="0"/>
  </r>
  <r>
    <s v="EMP10559"/>
    <d v="2017-04-10T00:00:00"/>
    <n v="7731"/>
    <n v="1"/>
    <d v="2017-04-10T00:00:00"/>
    <s v="Mid"/>
    <n v="7731"/>
    <x v="1"/>
    <x v="1"/>
  </r>
  <r>
    <s v="EMP12660"/>
    <d v="2016-03-17T00:00:00"/>
    <n v="11169"/>
    <n v="4"/>
    <d v="2016-03-17T00:00:00"/>
    <s v="Upper-Mid"/>
    <n v="11169"/>
    <x v="0"/>
    <x v="0"/>
  </r>
  <r>
    <s v="EMP11318"/>
    <d v="2022-06-10T00:00:00"/>
    <n v="11166"/>
    <n v="4"/>
    <d v="2022-06-10T00:00:00"/>
    <s v="Upper-Mid"/>
    <n v="11166"/>
    <x v="0"/>
    <x v="0"/>
  </r>
  <r>
    <s v="EMP11442"/>
    <d v="2018-02-26T00:00:00"/>
    <n v="11166"/>
    <n v="4"/>
    <d v="2018-02-26T00:00:00"/>
    <s v="Upper-Mid"/>
    <n v="11166"/>
    <x v="0"/>
    <x v="0"/>
  </r>
  <r>
    <s v="EMP11741"/>
    <d v="2023-12-13T00:00:00"/>
    <n v="11164"/>
    <n v="3"/>
    <d v="2023-12-13T00:00:00"/>
    <s v="Upper-Mid"/>
    <n v="11164"/>
    <x v="0"/>
    <x v="0"/>
  </r>
  <r>
    <s v="EMP12770"/>
    <d v="2019-06-02T00:00:00"/>
    <n v="11164"/>
    <n v="3"/>
    <d v="2019-06-02T00:00:00"/>
    <s v="Upper-Mid"/>
    <n v="11164"/>
    <x v="0"/>
    <x v="0"/>
  </r>
  <r>
    <s v="EMP10422"/>
    <d v="2021-02-05T00:00:00"/>
    <n v="7727"/>
    <n v="2"/>
    <d v="2021-02-05T00:00:00"/>
    <s v="Mid"/>
    <n v="7727"/>
    <x v="1"/>
    <x v="0"/>
  </r>
  <r>
    <s v="EMP12465"/>
    <d v="2022-01-02T00:00:00"/>
    <n v="7727"/>
    <n v="2"/>
    <d v="2022-01-02T00:00:00"/>
    <s v="Mid"/>
    <n v="7727"/>
    <x v="1"/>
    <x v="0"/>
  </r>
  <r>
    <s v="EMP12734"/>
    <d v="2021-06-07T00:00:00"/>
    <n v="7727"/>
    <n v="2"/>
    <d v="2021-06-07T00:00:00"/>
    <s v="Mid"/>
    <n v="7727"/>
    <x v="1"/>
    <x v="0"/>
  </r>
  <r>
    <s v="EMP10802"/>
    <d v="2021-09-30T00:00:00"/>
    <n v="7726"/>
    <n v="3"/>
    <d v="2021-09-30T00:00:00"/>
    <s v="Mid"/>
    <n v="7726"/>
    <x v="1"/>
    <x v="0"/>
  </r>
  <r>
    <s v="EMP12339"/>
    <d v="2025-09-05T00:00:00"/>
    <n v="11160"/>
    <n v="4"/>
    <d v="2025-09-05T00:00:00"/>
    <s v="Upper-Mid"/>
    <n v="11160"/>
    <x v="0"/>
    <x v="0"/>
  </r>
  <r>
    <s v="EMP12610"/>
    <d v="2024-01-05T00:00:00"/>
    <n v="11152"/>
    <n v="4"/>
    <d v="2024-01-05T00:00:00"/>
    <s v="Upper-Mid"/>
    <n v="11152"/>
    <x v="0"/>
    <x v="0"/>
  </r>
  <r>
    <s v="EMP12492"/>
    <d v="2019-04-19T00:00:00"/>
    <n v="11148"/>
    <n v="4"/>
    <d v="2019-04-19T00:00:00"/>
    <s v="Upper-Mid"/>
    <n v="11148"/>
    <x v="0"/>
    <x v="0"/>
  </r>
  <r>
    <s v="EMP11587"/>
    <d v="2022-12-13T00:00:00"/>
    <n v="4890"/>
    <n v="1"/>
    <d v="2022-12-13T00:00:00"/>
    <s v="Lower-Mid"/>
    <n v="4890"/>
    <x v="2"/>
    <x v="1"/>
  </r>
  <r>
    <s v="EMP11557"/>
    <d v="2016-02-24T00:00:00"/>
    <n v="11142"/>
    <n v="3"/>
    <d v="2016-02-24T00:00:00"/>
    <s v="Upper-Mid"/>
    <n v="11142"/>
    <x v="0"/>
    <x v="0"/>
  </r>
  <r>
    <s v="EMP10003"/>
    <d v="2018-12-05T00:00:00"/>
    <n v="7725"/>
    <n v="2"/>
    <d v="2018-12-05T00:00:00"/>
    <s v="Mid"/>
    <n v="7725"/>
    <x v="1"/>
    <x v="0"/>
  </r>
  <r>
    <s v="EMP10059"/>
    <d v="2021-06-11T00:00:00"/>
    <n v="11136"/>
    <n v="4"/>
    <d v="2021-06-11T00:00:00"/>
    <s v="Upper-Mid"/>
    <n v="11136"/>
    <x v="0"/>
    <x v="0"/>
  </r>
  <r>
    <s v="EMP10587"/>
    <d v="2023-08-31T00:00:00"/>
    <n v="7724"/>
    <n v="1"/>
    <d v="2023-08-31T00:00:00"/>
    <s v="Mid"/>
    <n v="7724"/>
    <x v="1"/>
    <x v="0"/>
  </r>
  <r>
    <s v="EMP12468"/>
    <d v="2018-04-19T00:00:00"/>
    <n v="7724"/>
    <n v="2"/>
    <d v="2018-04-19T00:00:00"/>
    <s v="Mid"/>
    <n v="7724"/>
    <x v="1"/>
    <x v="0"/>
  </r>
  <r>
    <s v="EMP12662"/>
    <d v="2024-07-01T00:00:00"/>
    <n v="7724"/>
    <n v="2"/>
    <d v="2024-07-01T00:00:00"/>
    <s v="Mid"/>
    <n v="7724"/>
    <x v="1"/>
    <x v="0"/>
  </r>
  <r>
    <s v="EMP10381"/>
    <d v="2019-03-03T00:00:00"/>
    <n v="7723"/>
    <n v="3"/>
    <d v="2019-03-03T00:00:00"/>
    <s v="Mid"/>
    <n v="7723"/>
    <x v="1"/>
    <x v="0"/>
  </r>
  <r>
    <s v="EMP10469"/>
    <d v="2018-08-07T00:00:00"/>
    <n v="7723"/>
    <n v="2"/>
    <d v="2018-08-07T00:00:00"/>
    <s v="Mid"/>
    <n v="7723"/>
    <x v="1"/>
    <x v="0"/>
  </r>
  <r>
    <s v="EMP12624"/>
    <d v="2022-11-10T00:00:00"/>
    <n v="4884"/>
    <n v="1"/>
    <d v="2022-11-10T00:00:00"/>
    <s v="Lower-Mid"/>
    <n v="4884"/>
    <x v="2"/>
    <x v="0"/>
  </r>
  <r>
    <s v="EMP11850"/>
    <d v="2021-05-19T00:00:00"/>
    <n v="11131"/>
    <n v="2"/>
    <d v="2021-05-19T00:00:00"/>
    <s v="Upper-Mid"/>
    <n v="11131"/>
    <x v="0"/>
    <x v="0"/>
  </r>
  <r>
    <s v="EMP10168"/>
    <d v="2022-06-12T00:00:00"/>
    <n v="11129"/>
    <n v="4"/>
    <d v="2022-06-12T00:00:00"/>
    <s v="Upper-Mid"/>
    <n v="11129"/>
    <x v="0"/>
    <x v="0"/>
  </r>
  <r>
    <s v="EMP11336"/>
    <d v="2025-03-24T00:00:00"/>
    <n v="7721"/>
    <n v="2"/>
    <d v="2025-03-24T00:00:00"/>
    <s v="Mid"/>
    <n v="7721"/>
    <x v="1"/>
    <x v="0"/>
  </r>
  <r>
    <s v="EMP12441"/>
    <d v="2019-04-19T00:00:00"/>
    <n v="7716"/>
    <n v="2"/>
    <d v="2019-04-19T00:00:00"/>
    <s v="Mid"/>
    <n v="7716"/>
    <x v="1"/>
    <x v="1"/>
  </r>
  <r>
    <s v="EMP10717"/>
    <d v="2018-10-11T00:00:00"/>
    <n v="11127"/>
    <n v="4"/>
    <d v="2018-10-11T00:00:00"/>
    <s v="Upper-Mid"/>
    <n v="11127"/>
    <x v="0"/>
    <x v="0"/>
  </r>
  <r>
    <s v="EMP10210"/>
    <d v="2016-04-14T00:00:00"/>
    <n v="7714"/>
    <n v="1"/>
    <d v="2016-04-14T00:00:00"/>
    <s v="Mid"/>
    <n v="7714"/>
    <x v="1"/>
    <x v="0"/>
  </r>
  <r>
    <s v="EMP11531"/>
    <d v="2018-01-20T00:00:00"/>
    <n v="11121"/>
    <n v="4"/>
    <d v="2018-01-20T00:00:00"/>
    <s v="Upper-Mid"/>
    <n v="11121"/>
    <x v="0"/>
    <x v="0"/>
  </r>
  <r>
    <s v="EMP11215"/>
    <d v="2019-04-10T00:00:00"/>
    <n v="11119"/>
    <n v="3"/>
    <d v="2019-04-10T00:00:00"/>
    <s v="Upper-Mid"/>
    <n v="11119"/>
    <x v="0"/>
    <x v="1"/>
  </r>
  <r>
    <s v="EMP10679"/>
    <d v="2015-07-27T00:00:00"/>
    <n v="7708"/>
    <n v="2"/>
    <d v="2015-07-27T00:00:00"/>
    <s v="Mid"/>
    <n v="7708"/>
    <x v="1"/>
    <x v="0"/>
  </r>
  <r>
    <s v="EMP10323"/>
    <d v="2016-08-07T00:00:00"/>
    <n v="7706"/>
    <n v="2"/>
    <d v="2016-08-07T00:00:00"/>
    <s v="Mid"/>
    <n v="7706"/>
    <x v="1"/>
    <x v="0"/>
  </r>
  <r>
    <s v="EMP10329"/>
    <d v="2022-01-31T00:00:00"/>
    <n v="7706"/>
    <n v="2"/>
    <d v="2022-01-31T00:00:00"/>
    <s v="Mid"/>
    <n v="7706"/>
    <x v="1"/>
    <x v="0"/>
  </r>
  <r>
    <s v="EMP10483"/>
    <d v="2025-06-23T00:00:00"/>
    <n v="7702"/>
    <n v="3"/>
    <d v="2025-06-23T00:00:00"/>
    <s v="Mid"/>
    <n v="7702"/>
    <x v="1"/>
    <x v="0"/>
  </r>
  <r>
    <s v="EMP11956"/>
    <d v="2025-08-06T00:00:00"/>
    <n v="11114"/>
    <n v="4"/>
    <d v="2025-08-06T00:00:00"/>
    <s v="Upper-Mid"/>
    <n v="11114"/>
    <x v="0"/>
    <x v="0"/>
  </r>
  <r>
    <s v="EMP12700"/>
    <d v="2015-02-12T00:00:00"/>
    <n v="7700"/>
    <n v="2"/>
    <d v="2015-02-12T00:00:00"/>
    <s v="Mid"/>
    <n v="7700"/>
    <x v="1"/>
    <x v="0"/>
  </r>
  <r>
    <s v="EMP12464"/>
    <d v="2015-10-06T00:00:00"/>
    <n v="13989"/>
    <n v="5"/>
    <d v="2015-10-06T00:00:00"/>
    <s v="High"/>
    <n v="13989"/>
    <x v="3"/>
    <x v="0"/>
  </r>
  <r>
    <s v="EMP12301"/>
    <d v="2022-11-15T00:00:00"/>
    <n v="11114"/>
    <n v="3"/>
    <d v="2022-11-15T00:00:00"/>
    <s v="Upper-Mid"/>
    <n v="11114"/>
    <x v="0"/>
    <x v="0"/>
  </r>
  <r>
    <s v="EMP10625"/>
    <d v="2023-02-15T00:00:00"/>
    <n v="11113"/>
    <n v="3"/>
    <d v="2023-02-15T00:00:00"/>
    <s v="Upper-Mid"/>
    <n v="11113"/>
    <x v="0"/>
    <x v="0"/>
  </r>
  <r>
    <s v="EMP11435"/>
    <d v="2019-12-28T00:00:00"/>
    <n v="11105"/>
    <n v="4"/>
    <d v="2019-12-28T00:00:00"/>
    <s v="Upper-Mid"/>
    <n v="11105"/>
    <x v="0"/>
    <x v="0"/>
  </r>
  <r>
    <s v="EMP12921"/>
    <d v="2018-08-16T00:00:00"/>
    <n v="13985"/>
    <n v="5"/>
    <d v="2018-08-16T00:00:00"/>
    <s v="High"/>
    <n v="13985"/>
    <x v="3"/>
    <x v="0"/>
  </r>
  <r>
    <s v="EMP12574"/>
    <d v="2021-12-09T00:00:00"/>
    <n v="7694"/>
    <n v="2"/>
    <d v="2021-12-09T00:00:00"/>
    <s v="Mid"/>
    <n v="7694"/>
    <x v="1"/>
    <x v="1"/>
  </r>
  <r>
    <s v="EMP10477"/>
    <d v="2020-08-21T00:00:00"/>
    <n v="7692"/>
    <n v="2"/>
    <d v="2020-08-21T00:00:00"/>
    <s v="Mid"/>
    <n v="7692"/>
    <x v="1"/>
    <x v="0"/>
  </r>
  <r>
    <s v="EMP11816"/>
    <d v="2019-11-29T00:00:00"/>
    <n v="7692"/>
    <n v="2"/>
    <d v="2019-11-29T00:00:00"/>
    <s v="Mid"/>
    <n v="7692"/>
    <x v="1"/>
    <x v="0"/>
  </r>
  <r>
    <s v="EMP10727"/>
    <d v="2022-12-06T00:00:00"/>
    <n v="7685"/>
    <n v="1"/>
    <d v="2022-12-06T00:00:00"/>
    <s v="Mid"/>
    <n v="7685"/>
    <x v="1"/>
    <x v="0"/>
  </r>
  <r>
    <s v="EMP11518"/>
    <d v="2022-09-05T00:00:00"/>
    <n v="11103"/>
    <n v="4"/>
    <d v="2022-09-05T00:00:00"/>
    <s v="Upper-Mid"/>
    <n v="11103"/>
    <x v="0"/>
    <x v="0"/>
  </r>
  <r>
    <s v="EMP11790"/>
    <d v="2021-12-11T00:00:00"/>
    <n v="7684"/>
    <n v="2"/>
    <d v="2021-12-11T00:00:00"/>
    <s v="Mid"/>
    <n v="7684"/>
    <x v="1"/>
    <x v="0"/>
  </r>
  <r>
    <s v="EMP10711"/>
    <d v="2020-07-11T00:00:00"/>
    <n v="7682"/>
    <n v="3"/>
    <d v="2020-07-11T00:00:00"/>
    <s v="Mid"/>
    <n v="7682"/>
    <x v="1"/>
    <x v="0"/>
  </r>
  <r>
    <s v="EMP10389"/>
    <d v="2021-03-28T00:00:00"/>
    <n v="7679"/>
    <n v="3"/>
    <d v="2021-03-28T00:00:00"/>
    <s v="Mid"/>
    <n v="7679"/>
    <x v="1"/>
    <x v="0"/>
  </r>
  <r>
    <s v="EMP10870"/>
    <d v="2016-05-14T00:00:00"/>
    <n v="11101"/>
    <n v="4"/>
    <d v="2016-05-14T00:00:00"/>
    <s v="Upper-Mid"/>
    <n v="11101"/>
    <x v="0"/>
    <x v="0"/>
  </r>
  <r>
    <s v="EMP12941"/>
    <d v="2022-08-12T00:00:00"/>
    <n v="7677"/>
    <n v="2"/>
    <d v="2022-08-12T00:00:00"/>
    <s v="Mid"/>
    <n v="7677"/>
    <x v="1"/>
    <x v="0"/>
  </r>
  <r>
    <s v="EMP10367"/>
    <d v="2015-10-02T00:00:00"/>
    <n v="7673"/>
    <n v="3"/>
    <d v="2015-10-02T00:00:00"/>
    <s v="Mid"/>
    <n v="7673"/>
    <x v="1"/>
    <x v="0"/>
  </r>
  <r>
    <s v="EMP12833"/>
    <d v="2015-08-02T00:00:00"/>
    <n v="11099"/>
    <n v="4"/>
    <d v="2015-08-02T00:00:00"/>
    <s v="Upper-Mid"/>
    <n v="11099"/>
    <x v="0"/>
    <x v="0"/>
  </r>
  <r>
    <s v="EMP12378"/>
    <d v="2024-06-26T00:00:00"/>
    <n v="13983"/>
    <n v="5"/>
    <d v="2024-06-26T00:00:00"/>
    <s v="High"/>
    <n v="13983"/>
    <x v="3"/>
    <x v="0"/>
  </r>
  <r>
    <s v="EMP12211"/>
    <d v="2020-04-18T00:00:00"/>
    <n v="13909"/>
    <n v="5"/>
    <d v="2020-04-18T00:00:00"/>
    <s v="High"/>
    <n v="13909"/>
    <x v="3"/>
    <x v="0"/>
  </r>
  <r>
    <s v="EMP10364"/>
    <d v="2015-09-21T00:00:00"/>
    <n v="7671"/>
    <n v="2"/>
    <d v="2015-09-21T00:00:00"/>
    <s v="Mid"/>
    <n v="7671"/>
    <x v="1"/>
    <x v="0"/>
  </r>
  <r>
    <s v="EMP10618"/>
    <d v="2022-08-03T00:00:00"/>
    <n v="4873"/>
    <n v="1"/>
    <d v="2022-08-03T00:00:00"/>
    <s v="Lower-Mid"/>
    <n v="4873"/>
    <x v="2"/>
    <x v="0"/>
  </r>
  <r>
    <s v="EMP11161"/>
    <d v="2016-06-11T00:00:00"/>
    <n v="11091"/>
    <n v="3"/>
    <d v="2016-06-11T00:00:00"/>
    <s v="Upper-Mid"/>
    <n v="11091"/>
    <x v="0"/>
    <x v="0"/>
  </r>
  <r>
    <s v="EMP10416"/>
    <d v="2015-12-01T00:00:00"/>
    <n v="11088"/>
    <n v="3"/>
    <d v="2015-12-01T00:00:00"/>
    <s v="Upper-Mid"/>
    <n v="11088"/>
    <x v="0"/>
    <x v="1"/>
  </r>
  <r>
    <s v="EMP11939"/>
    <d v="2022-11-05T00:00:00"/>
    <n v="11076"/>
    <n v="4"/>
    <d v="2022-11-05T00:00:00"/>
    <s v="Upper-Mid"/>
    <n v="11076"/>
    <x v="0"/>
    <x v="1"/>
  </r>
  <r>
    <s v="EMP11397"/>
    <d v="2017-08-12T00:00:00"/>
    <n v="7671"/>
    <n v="1"/>
    <d v="2017-08-12T00:00:00"/>
    <s v="Mid"/>
    <n v="7671"/>
    <x v="1"/>
    <x v="0"/>
  </r>
  <r>
    <s v="EMP10082"/>
    <d v="2018-10-29T00:00:00"/>
    <n v="4869"/>
    <n v="2"/>
    <d v="2018-10-29T00:00:00"/>
    <s v="Lower-Mid"/>
    <n v="4869"/>
    <x v="2"/>
    <x v="0"/>
  </r>
  <r>
    <s v="EMP10866"/>
    <d v="2019-11-17T00:00:00"/>
    <n v="11069"/>
    <n v="3"/>
    <d v="2019-11-17T00:00:00"/>
    <s v="Upper-Mid"/>
    <n v="11069"/>
    <x v="0"/>
    <x v="1"/>
  </r>
  <r>
    <s v="EMP12613"/>
    <d v="2016-05-08T00:00:00"/>
    <n v="11058"/>
    <n v="3"/>
    <d v="2016-05-08T00:00:00"/>
    <s v="Upper-Mid"/>
    <n v="11058"/>
    <x v="0"/>
    <x v="0"/>
  </r>
  <r>
    <s v="EMP12732"/>
    <d v="2025-09-24T00:00:00"/>
    <n v="11058"/>
    <n v="4"/>
    <d v="2025-09-24T00:00:00"/>
    <s v="Upper-Mid"/>
    <n v="11058"/>
    <x v="0"/>
    <x v="1"/>
  </r>
  <r>
    <s v="EMP11385"/>
    <d v="2024-12-08T00:00:00"/>
    <n v="11057"/>
    <n v="3"/>
    <d v="2024-12-08T00:00:00"/>
    <s v="Upper-Mid"/>
    <n v="11057"/>
    <x v="0"/>
    <x v="0"/>
  </r>
  <r>
    <s v="EMP12849"/>
    <d v="2024-01-09T00:00:00"/>
    <n v="11054"/>
    <n v="5"/>
    <d v="2024-01-09T00:00:00"/>
    <s v="Upper-Mid"/>
    <n v="11054"/>
    <x v="0"/>
    <x v="0"/>
  </r>
  <r>
    <s v="EMP12908"/>
    <d v="2017-04-07T00:00:00"/>
    <n v="7671"/>
    <n v="2"/>
    <d v="2017-04-07T00:00:00"/>
    <s v="Mid"/>
    <n v="7671"/>
    <x v="1"/>
    <x v="0"/>
  </r>
  <r>
    <s v="EMP11062"/>
    <d v="2019-02-17T00:00:00"/>
    <n v="11049"/>
    <n v="4"/>
    <d v="2019-02-17T00:00:00"/>
    <s v="Upper-Mid"/>
    <n v="11049"/>
    <x v="0"/>
    <x v="0"/>
  </r>
  <r>
    <s v="EMP10808"/>
    <d v="2018-10-21T00:00:00"/>
    <n v="13765"/>
    <n v="5"/>
    <d v="2018-10-21T00:00:00"/>
    <s v="High"/>
    <n v="13765"/>
    <x v="3"/>
    <x v="0"/>
  </r>
  <r>
    <s v="EMP10093"/>
    <d v="2018-12-05T00:00:00"/>
    <n v="7670"/>
    <n v="3"/>
    <d v="2018-12-05T00:00:00"/>
    <s v="Mid"/>
    <n v="7670"/>
    <x v="1"/>
    <x v="0"/>
  </r>
  <r>
    <s v="EMP11863"/>
    <d v="2019-05-26T00:00:00"/>
    <n v="7670"/>
    <n v="3"/>
    <d v="2019-05-26T00:00:00"/>
    <s v="Mid"/>
    <n v="7670"/>
    <x v="1"/>
    <x v="0"/>
  </r>
  <r>
    <s v="EMP10115"/>
    <d v="2020-05-29T00:00:00"/>
    <n v="11043"/>
    <n v="4"/>
    <d v="2020-05-29T00:00:00"/>
    <s v="Upper-Mid"/>
    <n v="11043"/>
    <x v="0"/>
    <x v="0"/>
  </r>
  <r>
    <s v="EMP11494"/>
    <d v="2025-09-17T00:00:00"/>
    <n v="7665"/>
    <n v="2"/>
    <d v="2025-09-17T00:00:00"/>
    <s v="Mid"/>
    <n v="7665"/>
    <x v="1"/>
    <x v="0"/>
  </r>
  <r>
    <s v="EMP12471"/>
    <d v="2022-08-30T00:00:00"/>
    <n v="7664"/>
    <n v="2"/>
    <d v="2022-08-30T00:00:00"/>
    <s v="Mid"/>
    <n v="7664"/>
    <x v="1"/>
    <x v="0"/>
  </r>
  <r>
    <s v="EMP12769"/>
    <d v="2018-01-15T00:00:00"/>
    <n v="7661"/>
    <n v="3"/>
    <d v="2018-01-15T00:00:00"/>
    <s v="Mid"/>
    <n v="7661"/>
    <x v="1"/>
    <x v="0"/>
  </r>
  <r>
    <s v="EMP10984"/>
    <d v="2017-05-24T00:00:00"/>
    <n v="7659"/>
    <n v="2"/>
    <d v="2017-05-24T00:00:00"/>
    <s v="Mid"/>
    <n v="7659"/>
    <x v="1"/>
    <x v="0"/>
  </r>
  <r>
    <s v="EMP10894"/>
    <d v="2017-01-30T00:00:00"/>
    <n v="11043"/>
    <n v="4"/>
    <d v="2017-01-30T00:00:00"/>
    <s v="Upper-Mid"/>
    <n v="11043"/>
    <x v="0"/>
    <x v="0"/>
  </r>
  <r>
    <s v="EMP10564"/>
    <d v="2018-03-28T00:00:00"/>
    <n v="7657"/>
    <n v="2"/>
    <d v="2018-03-28T00:00:00"/>
    <s v="Mid"/>
    <n v="7657"/>
    <x v="1"/>
    <x v="0"/>
  </r>
  <r>
    <s v="EMP10705"/>
    <d v="2018-06-05T00:00:00"/>
    <n v="11040"/>
    <n v="4"/>
    <d v="2018-06-05T00:00:00"/>
    <s v="Upper-Mid"/>
    <n v="11040"/>
    <x v="0"/>
    <x v="0"/>
  </r>
  <r>
    <s v="EMP10390"/>
    <d v="2024-06-07T00:00:00"/>
    <n v="4867"/>
    <n v="1"/>
    <d v="2024-06-07T00:00:00"/>
    <s v="Lower-Mid"/>
    <n v="4867"/>
    <x v="2"/>
    <x v="0"/>
  </r>
  <r>
    <s v="EMP11110"/>
    <d v="2020-11-29T00:00:00"/>
    <n v="13686"/>
    <n v="5"/>
    <d v="2020-11-29T00:00:00"/>
    <s v="High"/>
    <n v="13686"/>
    <x v="3"/>
    <x v="0"/>
  </r>
  <r>
    <s v="EMP12389"/>
    <d v="2016-01-30T00:00:00"/>
    <n v="11032"/>
    <n v="4"/>
    <d v="2016-01-30T00:00:00"/>
    <s v="Upper-Mid"/>
    <n v="11032"/>
    <x v="0"/>
    <x v="1"/>
  </r>
  <r>
    <s v="EMP11263"/>
    <d v="2018-09-18T00:00:00"/>
    <n v="7655"/>
    <n v="2"/>
    <d v="2018-09-18T00:00:00"/>
    <s v="Mid"/>
    <n v="7655"/>
    <x v="1"/>
    <x v="0"/>
  </r>
  <r>
    <s v="EMP11073"/>
    <d v="2021-08-08T00:00:00"/>
    <n v="7651"/>
    <n v="2"/>
    <d v="2021-08-08T00:00:00"/>
    <s v="Mid"/>
    <n v="7651"/>
    <x v="1"/>
    <x v="0"/>
  </r>
  <r>
    <s v="EMP11243"/>
    <d v="2024-02-01T00:00:00"/>
    <n v="7650"/>
    <n v="3"/>
    <d v="2024-02-01T00:00:00"/>
    <s v="Mid"/>
    <n v="7650"/>
    <x v="1"/>
    <x v="0"/>
  </r>
  <r>
    <s v="EMP10470"/>
    <d v="2018-03-07T00:00:00"/>
    <n v="11020"/>
    <n v="3"/>
    <d v="2018-03-07T00:00:00"/>
    <s v="Upper-Mid"/>
    <n v="11020"/>
    <x v="0"/>
    <x v="0"/>
  </r>
  <r>
    <s v="EMP12506"/>
    <d v="2015-10-24T00:00:00"/>
    <n v="11019"/>
    <n v="4"/>
    <d v="2015-10-24T00:00:00"/>
    <s v="Upper-Mid"/>
    <n v="11019"/>
    <x v="0"/>
    <x v="0"/>
  </r>
  <r>
    <s v="EMP10331"/>
    <d v="2015-04-08T00:00:00"/>
    <n v="7648"/>
    <n v="2"/>
    <d v="2015-04-08T00:00:00"/>
    <s v="Mid"/>
    <n v="7648"/>
    <x v="1"/>
    <x v="0"/>
  </r>
  <r>
    <s v="EMP10668"/>
    <d v="2025-11-25T00:00:00"/>
    <n v="11014"/>
    <n v="3"/>
    <d v="2025-11-25T00:00:00"/>
    <s v="Upper-Mid"/>
    <n v="11014"/>
    <x v="0"/>
    <x v="0"/>
  </r>
  <r>
    <s v="EMP12805"/>
    <d v="2024-11-23T00:00:00"/>
    <n v="11013"/>
    <n v="4"/>
    <d v="2024-11-23T00:00:00"/>
    <s v="Upper-Mid"/>
    <n v="11013"/>
    <x v="0"/>
    <x v="0"/>
  </r>
  <r>
    <s v="EMP12907"/>
    <d v="2019-10-18T00:00:00"/>
    <n v="11013"/>
    <n v="2"/>
    <d v="2019-10-18T00:00:00"/>
    <s v="Upper-Mid"/>
    <n v="11013"/>
    <x v="0"/>
    <x v="0"/>
  </r>
  <r>
    <s v="EMP10867"/>
    <d v="2019-12-08T00:00:00"/>
    <n v="11012"/>
    <n v="4"/>
    <d v="2019-12-08T00:00:00"/>
    <s v="Upper-Mid"/>
    <n v="11012"/>
    <x v="0"/>
    <x v="0"/>
  </r>
  <r>
    <s v="EMP12037"/>
    <d v="2016-03-06T00:00:00"/>
    <n v="7648"/>
    <n v="2"/>
    <d v="2016-03-06T00:00:00"/>
    <s v="Mid"/>
    <n v="7648"/>
    <x v="1"/>
    <x v="1"/>
  </r>
  <r>
    <s v="EMP10209"/>
    <d v="2022-01-01T00:00:00"/>
    <n v="11009"/>
    <n v="4"/>
    <d v="2022-01-01T00:00:00"/>
    <s v="Upper-Mid"/>
    <n v="11009"/>
    <x v="0"/>
    <x v="0"/>
  </r>
  <r>
    <s v="EMP12364"/>
    <d v="2018-07-21T00:00:00"/>
    <n v="11006"/>
    <n v="5"/>
    <d v="2018-07-21T00:00:00"/>
    <s v="Upper-Mid"/>
    <n v="11006"/>
    <x v="0"/>
    <x v="0"/>
  </r>
  <r>
    <s v="EMP12148"/>
    <d v="2025-03-04T00:00:00"/>
    <n v="11004"/>
    <n v="3"/>
    <d v="2025-03-04T00:00:00"/>
    <s v="Upper-Mid"/>
    <n v="11004"/>
    <x v="0"/>
    <x v="0"/>
  </r>
  <r>
    <s v="EMP10264"/>
    <d v="2016-12-12T00:00:00"/>
    <n v="7646"/>
    <n v="2"/>
    <d v="2016-12-12T00:00:00"/>
    <s v="Mid"/>
    <n v="7646"/>
    <x v="1"/>
    <x v="1"/>
  </r>
  <r>
    <s v="EMP10319"/>
    <d v="2019-12-06T00:00:00"/>
    <n v="7646"/>
    <n v="2"/>
    <d v="2019-12-06T00:00:00"/>
    <s v="Mid"/>
    <n v="7646"/>
    <x v="1"/>
    <x v="0"/>
  </r>
  <r>
    <s v="EMP12462"/>
    <d v="2015-01-19T00:00:00"/>
    <n v="7646"/>
    <n v="2"/>
    <d v="2015-01-19T00:00:00"/>
    <s v="Mid"/>
    <n v="7646"/>
    <x v="1"/>
    <x v="0"/>
  </r>
  <r>
    <s v="EMP12354"/>
    <d v="2022-01-22T00:00:00"/>
    <n v="7644"/>
    <n v="2"/>
    <d v="2022-01-22T00:00:00"/>
    <s v="Mid"/>
    <n v="7644"/>
    <x v="1"/>
    <x v="0"/>
  </r>
  <r>
    <s v="EMP12428"/>
    <d v="2021-05-22T00:00:00"/>
    <n v="7641"/>
    <n v="3"/>
    <d v="2021-05-22T00:00:00"/>
    <s v="Mid"/>
    <n v="7641"/>
    <x v="1"/>
    <x v="1"/>
  </r>
  <r>
    <s v="EMP12954"/>
    <d v="2016-06-07T00:00:00"/>
    <n v="7640"/>
    <n v="2"/>
    <d v="2016-06-07T00:00:00"/>
    <s v="Mid"/>
    <n v="7640"/>
    <x v="1"/>
    <x v="0"/>
  </r>
  <r>
    <s v="EMP11071"/>
    <d v="2020-01-04T00:00:00"/>
    <n v="11001"/>
    <n v="5"/>
    <d v="2020-01-04T00:00:00"/>
    <s v="Upper-Mid"/>
    <n v="11001"/>
    <x v="0"/>
    <x v="0"/>
  </r>
  <r>
    <s v="EMP11748"/>
    <d v="2020-03-15T00:00:00"/>
    <n v="7639"/>
    <n v="2"/>
    <d v="2020-03-15T00:00:00"/>
    <s v="Mid"/>
    <n v="7639"/>
    <x v="1"/>
    <x v="0"/>
  </r>
  <r>
    <s v="EMP11428"/>
    <d v="2018-02-25T00:00:00"/>
    <n v="10997"/>
    <n v="3"/>
    <d v="2018-02-25T00:00:00"/>
    <s v="Upper-Mid"/>
    <n v="10997"/>
    <x v="0"/>
    <x v="0"/>
  </r>
  <r>
    <s v="EMP11795"/>
    <d v="2017-05-02T00:00:00"/>
    <n v="10995"/>
    <n v="4"/>
    <d v="2017-05-02T00:00:00"/>
    <s v="Upper-Mid"/>
    <n v="10995"/>
    <x v="0"/>
    <x v="0"/>
  </r>
  <r>
    <s v="EMP10978"/>
    <d v="2016-03-05T00:00:00"/>
    <n v="10994"/>
    <n v="3"/>
    <d v="2016-03-05T00:00:00"/>
    <s v="Upper-Mid"/>
    <n v="10994"/>
    <x v="0"/>
    <x v="0"/>
  </r>
  <r>
    <s v="EMP10139"/>
    <d v="2019-05-19T00:00:00"/>
    <n v="10980"/>
    <n v="4"/>
    <d v="2019-05-19T00:00:00"/>
    <s v="Upper-Mid"/>
    <n v="10980"/>
    <x v="0"/>
    <x v="0"/>
  </r>
  <r>
    <s v="EMP12001"/>
    <d v="2022-04-14T00:00:00"/>
    <n v="7638"/>
    <n v="2"/>
    <d v="2022-04-14T00:00:00"/>
    <s v="Mid"/>
    <n v="7638"/>
    <x v="1"/>
    <x v="0"/>
  </r>
  <r>
    <s v="EMP11296"/>
    <d v="2019-08-26T00:00:00"/>
    <n v="10980"/>
    <n v="3"/>
    <d v="2019-08-26T00:00:00"/>
    <s v="Upper-Mid"/>
    <n v="10980"/>
    <x v="0"/>
    <x v="0"/>
  </r>
  <r>
    <s v="EMP11917"/>
    <d v="2016-01-03T00:00:00"/>
    <n v="7632"/>
    <n v="2"/>
    <d v="2016-01-03T00:00:00"/>
    <s v="Mid"/>
    <n v="7632"/>
    <x v="1"/>
    <x v="0"/>
  </r>
  <r>
    <s v="EMP12716"/>
    <d v="2020-12-03T00:00:00"/>
    <n v="10979"/>
    <n v="3"/>
    <d v="2020-12-03T00:00:00"/>
    <s v="Upper-Mid"/>
    <n v="10979"/>
    <x v="0"/>
    <x v="0"/>
  </r>
  <r>
    <s v="EMP12762"/>
    <d v="2025-07-20T00:00:00"/>
    <n v="10979"/>
    <n v="4"/>
    <d v="2025-07-20T00:00:00"/>
    <s v="Upper-Mid"/>
    <n v="10979"/>
    <x v="0"/>
    <x v="0"/>
  </r>
  <r>
    <s v="EMP12611"/>
    <d v="2015-10-10T00:00:00"/>
    <n v="7625"/>
    <n v="3"/>
    <d v="2015-10-10T00:00:00"/>
    <s v="Mid"/>
    <n v="7625"/>
    <x v="1"/>
    <x v="1"/>
  </r>
  <r>
    <s v="EMP10213"/>
    <d v="2021-10-28T00:00:00"/>
    <n v="13665"/>
    <n v="5"/>
    <d v="2021-10-28T00:00:00"/>
    <s v="High"/>
    <n v="13665"/>
    <x v="3"/>
    <x v="0"/>
  </r>
  <r>
    <s v="EMP12130"/>
    <d v="2021-02-10T00:00:00"/>
    <n v="7624"/>
    <n v="2"/>
    <d v="2021-02-10T00:00:00"/>
    <s v="Mid"/>
    <n v="7624"/>
    <x v="1"/>
    <x v="0"/>
  </r>
  <r>
    <s v="EMP10176"/>
    <d v="2018-06-05T00:00:00"/>
    <n v="13657"/>
    <n v="5"/>
    <d v="2018-06-05T00:00:00"/>
    <s v="High"/>
    <n v="13657"/>
    <x v="3"/>
    <x v="0"/>
  </r>
  <r>
    <s v="EMP12779"/>
    <d v="2021-08-14T00:00:00"/>
    <n v="10979"/>
    <n v="3"/>
    <d v="2021-08-14T00:00:00"/>
    <s v="Upper-Mid"/>
    <n v="10979"/>
    <x v="0"/>
    <x v="0"/>
  </r>
  <r>
    <s v="EMP12781"/>
    <d v="2020-04-05T00:00:00"/>
    <n v="13643"/>
    <n v="5"/>
    <d v="2020-04-05T00:00:00"/>
    <s v="High"/>
    <n v="13643"/>
    <x v="3"/>
    <x v="1"/>
  </r>
  <r>
    <s v="EMP10393"/>
    <d v="2019-07-02T00:00:00"/>
    <n v="10977"/>
    <n v="4"/>
    <d v="2019-07-02T00:00:00"/>
    <s v="Upper-Mid"/>
    <n v="10977"/>
    <x v="0"/>
    <x v="0"/>
  </r>
  <r>
    <s v="EMP12632"/>
    <d v="2022-10-30T00:00:00"/>
    <n v="13642"/>
    <n v="4"/>
    <d v="2022-10-30T00:00:00"/>
    <s v="High"/>
    <n v="13642"/>
    <x v="3"/>
    <x v="0"/>
  </r>
  <r>
    <s v="EMP11007"/>
    <d v="2017-01-13T00:00:00"/>
    <n v="10970"/>
    <n v="3"/>
    <d v="2017-01-13T00:00:00"/>
    <s v="Upper-Mid"/>
    <n v="10970"/>
    <x v="0"/>
    <x v="1"/>
  </r>
  <r>
    <s v="EMP10944"/>
    <d v="2023-07-04T00:00:00"/>
    <n v="4865"/>
    <n v="1"/>
    <d v="2023-07-04T00:00:00"/>
    <s v="Lower-Mid"/>
    <n v="4865"/>
    <x v="2"/>
    <x v="0"/>
  </r>
  <r>
    <s v="EMP12332"/>
    <d v="2025-02-27T00:00:00"/>
    <n v="7624"/>
    <n v="2"/>
    <d v="2025-02-27T00:00:00"/>
    <s v="Mid"/>
    <n v="7624"/>
    <x v="1"/>
    <x v="0"/>
  </r>
  <r>
    <s v="EMP11973"/>
    <d v="2022-04-29T00:00:00"/>
    <n v="10960"/>
    <n v="3"/>
    <d v="2022-04-29T00:00:00"/>
    <s v="Upper-Mid"/>
    <n v="10960"/>
    <x v="0"/>
    <x v="0"/>
  </r>
  <r>
    <s v="EMP12402"/>
    <d v="2024-05-12T00:00:00"/>
    <n v="7622"/>
    <n v="2"/>
    <d v="2024-05-12T00:00:00"/>
    <s v="Mid"/>
    <n v="7622"/>
    <x v="1"/>
    <x v="0"/>
  </r>
  <r>
    <s v="EMP12007"/>
    <d v="2016-02-14T00:00:00"/>
    <n v="10960"/>
    <n v="4"/>
    <d v="2016-02-14T00:00:00"/>
    <s v="Upper-Mid"/>
    <n v="10960"/>
    <x v="0"/>
    <x v="0"/>
  </r>
  <r>
    <s v="EMP10308"/>
    <d v="2024-12-07T00:00:00"/>
    <n v="7621"/>
    <n v="2"/>
    <d v="2024-12-07T00:00:00"/>
    <s v="Mid"/>
    <n v="7621"/>
    <x v="1"/>
    <x v="1"/>
  </r>
  <r>
    <s v="EMP12689"/>
    <d v="2018-12-10T00:00:00"/>
    <n v="10956"/>
    <n v="4"/>
    <d v="2018-12-10T00:00:00"/>
    <s v="Upper-Mid"/>
    <n v="10956"/>
    <x v="0"/>
    <x v="0"/>
  </r>
  <r>
    <s v="EMP10756"/>
    <d v="2015-02-24T00:00:00"/>
    <n v="10945"/>
    <n v="4"/>
    <d v="2015-02-24T00:00:00"/>
    <s v="Upper-Mid"/>
    <n v="10945"/>
    <x v="0"/>
    <x v="0"/>
  </r>
  <r>
    <s v="EMP11400"/>
    <d v="2020-08-28T00:00:00"/>
    <n v="7621"/>
    <n v="3"/>
    <d v="2020-08-28T00:00:00"/>
    <s v="Mid"/>
    <n v="7621"/>
    <x v="1"/>
    <x v="0"/>
  </r>
  <r>
    <s v="EMP12693"/>
    <d v="2016-04-17T00:00:00"/>
    <n v="13642"/>
    <n v="5"/>
    <d v="2016-04-17T00:00:00"/>
    <s v="High"/>
    <n v="13642"/>
    <x v="3"/>
    <x v="0"/>
  </r>
  <r>
    <s v="EMP10577"/>
    <d v="2021-12-08T00:00:00"/>
    <n v="7616"/>
    <n v="2"/>
    <d v="2021-12-08T00:00:00"/>
    <s v="Mid"/>
    <n v="7616"/>
    <x v="1"/>
    <x v="0"/>
  </r>
  <r>
    <s v="EMP12045"/>
    <d v="2017-05-15T00:00:00"/>
    <n v="10944"/>
    <n v="3"/>
    <d v="2017-05-15T00:00:00"/>
    <s v="Upper-Mid"/>
    <n v="10944"/>
    <x v="0"/>
    <x v="0"/>
  </r>
  <r>
    <s v="EMP10684"/>
    <d v="2021-04-30T00:00:00"/>
    <n v="7613"/>
    <n v="2"/>
    <d v="2021-04-30T00:00:00"/>
    <s v="Mid"/>
    <n v="7613"/>
    <x v="1"/>
    <x v="0"/>
  </r>
  <r>
    <s v="EMP11899"/>
    <d v="2016-02-28T00:00:00"/>
    <n v="10939"/>
    <n v="4"/>
    <d v="2016-02-28T00:00:00"/>
    <s v="Upper-Mid"/>
    <n v="10939"/>
    <x v="0"/>
    <x v="0"/>
  </r>
  <r>
    <s v="EMP11485"/>
    <d v="2021-02-17T00:00:00"/>
    <n v="10935"/>
    <n v="4"/>
    <d v="2021-02-17T00:00:00"/>
    <s v="Upper-Mid"/>
    <n v="10935"/>
    <x v="0"/>
    <x v="1"/>
  </r>
  <r>
    <s v="EMP10073"/>
    <d v="2017-08-27T00:00:00"/>
    <n v="10932"/>
    <n v="4"/>
    <d v="2017-08-27T00:00:00"/>
    <s v="Upper-Mid"/>
    <n v="10932"/>
    <x v="0"/>
    <x v="0"/>
  </r>
  <r>
    <s v="EMP11715"/>
    <d v="2025-05-27T00:00:00"/>
    <n v="7612"/>
    <n v="2"/>
    <d v="2025-05-27T00:00:00"/>
    <s v="Mid"/>
    <n v="7612"/>
    <x v="1"/>
    <x v="0"/>
  </r>
  <r>
    <s v="EMP12407"/>
    <d v="2023-07-27T00:00:00"/>
    <n v="7607"/>
    <n v="2"/>
    <d v="2023-07-27T00:00:00"/>
    <s v="Mid"/>
    <n v="7607"/>
    <x v="1"/>
    <x v="0"/>
  </r>
  <r>
    <s v="EMP11075"/>
    <d v="2017-11-08T00:00:00"/>
    <n v="7601"/>
    <n v="2"/>
    <d v="2017-11-08T00:00:00"/>
    <s v="Mid"/>
    <n v="7601"/>
    <x v="1"/>
    <x v="0"/>
  </r>
  <r>
    <s v="EMP12923"/>
    <d v="2019-04-25T00:00:00"/>
    <n v="7601"/>
    <n v="3"/>
    <d v="2019-04-25T00:00:00"/>
    <s v="Mid"/>
    <n v="7601"/>
    <x v="1"/>
    <x v="0"/>
  </r>
  <r>
    <s v="EMP10407"/>
    <d v="2016-05-02T00:00:00"/>
    <n v="7599"/>
    <n v="2"/>
    <d v="2016-05-02T00:00:00"/>
    <s v="Mid"/>
    <n v="7599"/>
    <x v="1"/>
    <x v="0"/>
  </r>
  <r>
    <s v="EMP11906"/>
    <d v="2025-02-21T00:00:00"/>
    <n v="10927"/>
    <n v="4"/>
    <d v="2025-02-21T00:00:00"/>
    <s v="Upper-Mid"/>
    <n v="10927"/>
    <x v="0"/>
    <x v="1"/>
  </r>
  <r>
    <s v="EMP10387"/>
    <d v="2020-04-21T00:00:00"/>
    <n v="13639"/>
    <n v="5"/>
    <d v="2020-04-21T00:00:00"/>
    <s v="High"/>
    <n v="13639"/>
    <x v="3"/>
    <x v="0"/>
  </r>
  <r>
    <s v="EMP12328"/>
    <d v="2024-03-21T00:00:00"/>
    <n v="10911"/>
    <n v="4"/>
    <d v="2024-03-21T00:00:00"/>
    <s v="Upper-Mid"/>
    <n v="10911"/>
    <x v="0"/>
    <x v="0"/>
  </r>
  <r>
    <s v="EMP11959"/>
    <d v="2019-07-26T00:00:00"/>
    <n v="7596"/>
    <n v="2"/>
    <d v="2019-07-26T00:00:00"/>
    <s v="Mid"/>
    <n v="7596"/>
    <x v="1"/>
    <x v="0"/>
  </r>
  <r>
    <s v="EMP12961"/>
    <d v="2022-12-30T00:00:00"/>
    <n v="7596"/>
    <n v="2"/>
    <d v="2022-12-30T00:00:00"/>
    <s v="Mid"/>
    <n v="7596"/>
    <x v="1"/>
    <x v="0"/>
  </r>
  <r>
    <s v="EMP12047"/>
    <d v="2015-01-08T00:00:00"/>
    <n v="7594"/>
    <n v="2"/>
    <d v="2015-01-08T00:00:00"/>
    <s v="Mid"/>
    <n v="7594"/>
    <x v="1"/>
    <x v="0"/>
  </r>
  <r>
    <s v="EMP10253"/>
    <d v="2017-12-05T00:00:00"/>
    <n v="10909"/>
    <n v="4"/>
    <d v="2017-12-05T00:00:00"/>
    <s v="Upper-Mid"/>
    <n v="10909"/>
    <x v="0"/>
    <x v="0"/>
  </r>
  <r>
    <s v="EMP11042"/>
    <d v="2019-05-27T00:00:00"/>
    <n v="13611"/>
    <n v="5"/>
    <d v="2019-05-27T00:00:00"/>
    <s v="High"/>
    <n v="13611"/>
    <x v="3"/>
    <x v="0"/>
  </r>
  <r>
    <s v="EMP11363"/>
    <d v="2022-12-06T00:00:00"/>
    <n v="7584"/>
    <n v="2"/>
    <d v="2022-12-06T00:00:00"/>
    <s v="Mid"/>
    <n v="7584"/>
    <x v="1"/>
    <x v="0"/>
  </r>
  <r>
    <s v="EMP12174"/>
    <d v="2015-02-11T00:00:00"/>
    <n v="7584"/>
    <n v="2"/>
    <d v="2015-02-11T00:00:00"/>
    <s v="Mid"/>
    <n v="7584"/>
    <x v="1"/>
    <x v="0"/>
  </r>
  <r>
    <s v="EMP12396"/>
    <d v="2018-08-02T00:00:00"/>
    <n v="10901"/>
    <n v="3"/>
    <d v="2018-08-02T00:00:00"/>
    <s v="Upper-Mid"/>
    <n v="10901"/>
    <x v="0"/>
    <x v="0"/>
  </r>
  <r>
    <s v="EMP12012"/>
    <d v="2018-04-10T00:00:00"/>
    <n v="10899"/>
    <n v="3"/>
    <d v="2018-04-10T00:00:00"/>
    <s v="Upper-Mid"/>
    <n v="10899"/>
    <x v="0"/>
    <x v="0"/>
  </r>
  <r>
    <s v="EMP12726"/>
    <d v="2020-11-27T00:00:00"/>
    <n v="7583"/>
    <n v="2"/>
    <d v="2020-11-27T00:00:00"/>
    <s v="Mid"/>
    <n v="7583"/>
    <x v="1"/>
    <x v="0"/>
  </r>
  <r>
    <s v="EMP10265"/>
    <d v="2025-07-14T00:00:00"/>
    <n v="10893"/>
    <n v="3"/>
    <d v="2025-07-14T00:00:00"/>
    <s v="Upper-Mid"/>
    <n v="10893"/>
    <x v="0"/>
    <x v="0"/>
  </r>
  <r>
    <s v="EMP11415"/>
    <d v="2022-05-19T00:00:00"/>
    <n v="4862"/>
    <n v="1"/>
    <d v="2022-05-19T00:00:00"/>
    <s v="Lower-Mid"/>
    <n v="4862"/>
    <x v="2"/>
    <x v="0"/>
  </r>
  <r>
    <s v="EMP10310"/>
    <d v="2016-02-08T00:00:00"/>
    <n v="10879"/>
    <n v="4"/>
    <d v="2016-02-08T00:00:00"/>
    <s v="Upper-Mid"/>
    <n v="10879"/>
    <x v="0"/>
    <x v="0"/>
  </r>
  <r>
    <s v="EMP10270"/>
    <d v="2024-10-29T00:00:00"/>
    <n v="7582"/>
    <n v="2"/>
    <d v="2024-10-29T00:00:00"/>
    <s v="Mid"/>
    <n v="7582"/>
    <x v="1"/>
    <x v="0"/>
  </r>
  <r>
    <s v="EMP10925"/>
    <d v="2024-10-08T00:00:00"/>
    <n v="7581"/>
    <n v="2"/>
    <d v="2024-10-08T00:00:00"/>
    <s v="Mid"/>
    <n v="7581"/>
    <x v="1"/>
    <x v="0"/>
  </r>
  <r>
    <s v="EMP10903"/>
    <d v="2020-12-23T00:00:00"/>
    <n v="10864"/>
    <n v="4"/>
    <d v="2020-12-23T00:00:00"/>
    <s v="Upper-Mid"/>
    <n v="10864"/>
    <x v="0"/>
    <x v="0"/>
  </r>
  <r>
    <s v="EMP10688"/>
    <d v="2015-09-21T00:00:00"/>
    <n v="7575"/>
    <n v="2"/>
    <d v="2015-09-21T00:00:00"/>
    <s v="Mid"/>
    <n v="7575"/>
    <x v="1"/>
    <x v="0"/>
  </r>
  <r>
    <s v="EMP12582"/>
    <d v="2021-12-15T00:00:00"/>
    <n v="10860"/>
    <n v="3"/>
    <d v="2021-12-15T00:00:00"/>
    <s v="Upper-Mid"/>
    <n v="10860"/>
    <x v="0"/>
    <x v="0"/>
  </r>
  <r>
    <s v="EMP12948"/>
    <d v="2020-04-14T00:00:00"/>
    <n v="7573"/>
    <n v="1"/>
    <d v="2020-04-14T00:00:00"/>
    <s v="Mid"/>
    <n v="7573"/>
    <x v="1"/>
    <x v="0"/>
  </r>
  <r>
    <s v="EMP11841"/>
    <d v="2021-06-13T00:00:00"/>
    <n v="7571"/>
    <n v="2"/>
    <d v="2021-06-13T00:00:00"/>
    <s v="Mid"/>
    <n v="7571"/>
    <x v="1"/>
    <x v="1"/>
  </r>
  <r>
    <s v="EMP11650"/>
    <d v="2023-10-29T00:00:00"/>
    <n v="10859"/>
    <n v="4"/>
    <d v="2023-10-29T00:00:00"/>
    <s v="Upper-Mid"/>
    <n v="10859"/>
    <x v="0"/>
    <x v="0"/>
  </r>
  <r>
    <s v="EMP12290"/>
    <d v="2017-11-30T00:00:00"/>
    <n v="10858"/>
    <n v="3"/>
    <d v="2017-11-30T00:00:00"/>
    <s v="Upper-Mid"/>
    <n v="10858"/>
    <x v="0"/>
    <x v="0"/>
  </r>
  <r>
    <s v="EMP10986"/>
    <d v="2022-04-04T00:00:00"/>
    <n v="10857"/>
    <n v="3"/>
    <d v="2022-04-04T00:00:00"/>
    <s v="Upper-Mid"/>
    <n v="10857"/>
    <x v="0"/>
    <x v="0"/>
  </r>
  <r>
    <s v="EMP10632"/>
    <d v="2017-08-28T00:00:00"/>
    <n v="10855"/>
    <n v="4"/>
    <d v="2017-08-28T00:00:00"/>
    <s v="Upper-Mid"/>
    <n v="10855"/>
    <x v="0"/>
    <x v="0"/>
  </r>
  <r>
    <s v="EMP11145"/>
    <d v="2024-05-31T00:00:00"/>
    <n v="4860"/>
    <n v="1"/>
    <d v="2024-05-31T00:00:00"/>
    <s v="Lower-Mid"/>
    <n v="4860"/>
    <x v="2"/>
    <x v="0"/>
  </r>
  <r>
    <s v="EMP10635"/>
    <d v="2024-09-02T00:00:00"/>
    <n v="10853"/>
    <n v="3"/>
    <d v="2024-09-02T00:00:00"/>
    <s v="Upper-Mid"/>
    <n v="10853"/>
    <x v="0"/>
    <x v="0"/>
  </r>
  <r>
    <s v="EMP12796"/>
    <d v="2016-10-03T00:00:00"/>
    <n v="10850"/>
    <n v="2"/>
    <d v="2016-10-03T00:00:00"/>
    <s v="Upper-Mid"/>
    <n v="10850"/>
    <x v="0"/>
    <x v="0"/>
  </r>
  <r>
    <s v="EMP10997"/>
    <d v="2016-01-06T00:00:00"/>
    <n v="13534"/>
    <n v="5"/>
    <d v="2016-01-06T00:00:00"/>
    <s v="High"/>
    <n v="13534"/>
    <x v="3"/>
    <x v="0"/>
  </r>
  <r>
    <s v="EMP10230"/>
    <d v="2018-02-20T00:00:00"/>
    <n v="10846"/>
    <n v="4"/>
    <d v="2018-02-20T00:00:00"/>
    <s v="Upper-Mid"/>
    <n v="10846"/>
    <x v="0"/>
    <x v="0"/>
  </r>
  <r>
    <s v="EMP12883"/>
    <d v="2024-10-10T00:00:00"/>
    <n v="10844"/>
    <n v="4"/>
    <d v="2024-10-10T00:00:00"/>
    <s v="Upper-Mid"/>
    <n v="10844"/>
    <x v="0"/>
    <x v="0"/>
  </r>
  <r>
    <s v="EMP12370"/>
    <d v="2018-02-04T00:00:00"/>
    <n v="10839"/>
    <n v="4"/>
    <d v="2018-02-04T00:00:00"/>
    <s v="Upper-Mid"/>
    <n v="10839"/>
    <x v="0"/>
    <x v="0"/>
  </r>
  <r>
    <s v="EMP11810"/>
    <d v="2017-06-25T00:00:00"/>
    <n v="7570"/>
    <n v="2"/>
    <d v="2017-06-25T00:00:00"/>
    <s v="Mid"/>
    <n v="7570"/>
    <x v="1"/>
    <x v="0"/>
  </r>
  <r>
    <s v="EMP12195"/>
    <d v="2023-06-27T00:00:00"/>
    <n v="10835"/>
    <n v="4"/>
    <d v="2023-06-27T00:00:00"/>
    <s v="Upper-Mid"/>
    <n v="10835"/>
    <x v="0"/>
    <x v="1"/>
  </r>
  <r>
    <s v="EMP11732"/>
    <d v="2022-04-26T00:00:00"/>
    <n v="13533"/>
    <n v="4"/>
    <d v="2022-04-26T00:00:00"/>
    <s v="High"/>
    <n v="13533"/>
    <x v="3"/>
    <x v="0"/>
  </r>
  <r>
    <s v="EMP10157"/>
    <d v="2018-07-19T00:00:00"/>
    <n v="10829"/>
    <n v="4"/>
    <d v="2018-07-19T00:00:00"/>
    <s v="Upper-Mid"/>
    <n v="10829"/>
    <x v="0"/>
    <x v="0"/>
  </r>
  <r>
    <s v="EMP12145"/>
    <d v="2018-11-04T00:00:00"/>
    <n v="10822"/>
    <n v="3"/>
    <d v="2018-11-04T00:00:00"/>
    <s v="Upper-Mid"/>
    <n v="10822"/>
    <x v="0"/>
    <x v="0"/>
  </r>
  <r>
    <s v="EMP12372"/>
    <d v="2016-09-27T00:00:00"/>
    <n v="10811"/>
    <n v="4"/>
    <d v="2016-09-27T00:00:00"/>
    <s v="Upper-Mid"/>
    <n v="10811"/>
    <x v="0"/>
    <x v="0"/>
  </r>
  <r>
    <s v="EMP10476"/>
    <d v="2025-02-13T00:00:00"/>
    <n v="7568"/>
    <n v="3"/>
    <d v="2025-02-13T00:00:00"/>
    <s v="Mid"/>
    <n v="7568"/>
    <x v="1"/>
    <x v="0"/>
  </r>
  <r>
    <s v="EMP10373"/>
    <d v="2020-11-11T00:00:00"/>
    <n v="10807"/>
    <n v="4"/>
    <d v="2020-11-11T00:00:00"/>
    <s v="Upper-Mid"/>
    <n v="10807"/>
    <x v="0"/>
    <x v="0"/>
  </r>
  <r>
    <s v="EMP11864"/>
    <d v="2019-06-18T00:00:00"/>
    <n v="10807"/>
    <n v="4"/>
    <d v="2019-06-18T00:00:00"/>
    <s v="Upper-Mid"/>
    <n v="10807"/>
    <x v="0"/>
    <x v="1"/>
  </r>
  <r>
    <s v="EMP12760"/>
    <d v="2023-09-11T00:00:00"/>
    <n v="10801"/>
    <n v="3"/>
    <d v="2023-09-11T00:00:00"/>
    <s v="Upper-Mid"/>
    <n v="10801"/>
    <x v="0"/>
    <x v="0"/>
  </r>
  <r>
    <s v="EMP11994"/>
    <d v="2019-09-24T00:00:00"/>
    <n v="7568"/>
    <n v="2"/>
    <d v="2019-09-24T00:00:00"/>
    <s v="Mid"/>
    <n v="7568"/>
    <x v="1"/>
    <x v="0"/>
  </r>
  <r>
    <s v="EMP12625"/>
    <d v="2020-01-08T00:00:00"/>
    <n v="10780"/>
    <n v="3"/>
    <d v="2020-01-08T00:00:00"/>
    <s v="Upper-Mid"/>
    <n v="10780"/>
    <x v="0"/>
    <x v="0"/>
  </r>
  <r>
    <s v="EMP12750"/>
    <d v="2024-08-24T00:00:00"/>
    <n v="7565"/>
    <n v="3"/>
    <d v="2024-08-24T00:00:00"/>
    <s v="Mid"/>
    <n v="7565"/>
    <x v="1"/>
    <x v="0"/>
  </r>
  <r>
    <s v="EMP12234"/>
    <d v="2021-03-16T00:00:00"/>
    <n v="7562"/>
    <n v="3"/>
    <d v="2021-03-16T00:00:00"/>
    <s v="Mid"/>
    <n v="7562"/>
    <x v="1"/>
    <x v="0"/>
  </r>
  <r>
    <s v="EMP12806"/>
    <d v="2020-03-05T00:00:00"/>
    <n v="10778"/>
    <n v="3"/>
    <d v="2020-03-05T00:00:00"/>
    <s v="Upper-Mid"/>
    <n v="10778"/>
    <x v="0"/>
    <x v="0"/>
  </r>
  <r>
    <s v="EMP12435"/>
    <d v="2024-12-04T00:00:00"/>
    <n v="7555"/>
    <n v="2"/>
    <d v="2024-12-04T00:00:00"/>
    <s v="Mid"/>
    <n v="7555"/>
    <x v="1"/>
    <x v="0"/>
  </r>
  <r>
    <s v="EMP10603"/>
    <d v="2025-12-24T00:00:00"/>
    <n v="10776"/>
    <n v="4"/>
    <d v="2025-12-24T00:00:00"/>
    <s v="Upper-Mid"/>
    <n v="10776"/>
    <x v="0"/>
    <x v="0"/>
  </r>
  <r>
    <s v="EMP11656"/>
    <d v="2022-08-01T00:00:00"/>
    <n v="10770"/>
    <n v="3"/>
    <d v="2022-08-01T00:00:00"/>
    <s v="Upper-Mid"/>
    <n v="10770"/>
    <x v="0"/>
    <x v="0"/>
  </r>
  <r>
    <s v="EMP12575"/>
    <d v="2020-05-31T00:00:00"/>
    <n v="10770"/>
    <n v="3"/>
    <d v="2020-05-31T00:00:00"/>
    <s v="Upper-Mid"/>
    <n v="10770"/>
    <x v="0"/>
    <x v="0"/>
  </r>
  <r>
    <s v="EMP10185"/>
    <d v="2016-04-23T00:00:00"/>
    <n v="7554"/>
    <n v="2"/>
    <d v="2016-04-23T00:00:00"/>
    <s v="Mid"/>
    <n v="7554"/>
    <x v="1"/>
    <x v="0"/>
  </r>
  <r>
    <s v="EMP10649"/>
    <d v="2018-10-21T00:00:00"/>
    <n v="10761"/>
    <n v="3"/>
    <d v="2018-10-21T00:00:00"/>
    <s v="Upper-Mid"/>
    <n v="10761"/>
    <x v="0"/>
    <x v="0"/>
  </r>
  <r>
    <s v="EMP11658"/>
    <d v="2024-03-18T00:00:00"/>
    <n v="7553"/>
    <n v="2"/>
    <d v="2024-03-18T00:00:00"/>
    <s v="Mid"/>
    <n v="7553"/>
    <x v="1"/>
    <x v="0"/>
  </r>
  <r>
    <s v="EMP11398"/>
    <d v="2022-09-06T00:00:00"/>
    <n v="7552"/>
    <n v="1"/>
    <d v="2022-09-06T00:00:00"/>
    <s v="Mid"/>
    <n v="7552"/>
    <x v="1"/>
    <x v="0"/>
  </r>
  <r>
    <s v="EMP11935"/>
    <d v="2015-07-07T00:00:00"/>
    <n v="7552"/>
    <n v="2"/>
    <d v="2015-07-07T00:00:00"/>
    <s v="Mid"/>
    <n v="7552"/>
    <x v="1"/>
    <x v="0"/>
  </r>
  <r>
    <s v="EMP12136"/>
    <d v="2015-08-01T00:00:00"/>
    <n v="10761"/>
    <n v="4"/>
    <d v="2015-08-01T00:00:00"/>
    <s v="Upper-Mid"/>
    <n v="10761"/>
    <x v="0"/>
    <x v="0"/>
  </r>
  <r>
    <s v="EMP10480"/>
    <d v="2018-03-07T00:00:00"/>
    <n v="10757"/>
    <n v="4"/>
    <d v="2018-03-07T00:00:00"/>
    <s v="Upper-Mid"/>
    <n v="10757"/>
    <x v="0"/>
    <x v="0"/>
  </r>
  <r>
    <s v="EMP11087"/>
    <d v="2025-08-22T00:00:00"/>
    <n v="7550"/>
    <n v="3"/>
    <d v="2025-08-22T00:00:00"/>
    <s v="Mid"/>
    <n v="7550"/>
    <x v="1"/>
    <x v="0"/>
  </r>
  <r>
    <s v="EMP10841"/>
    <d v="2018-05-15T00:00:00"/>
    <n v="10755"/>
    <n v="3"/>
    <d v="2018-05-15T00:00:00"/>
    <s v="Upper-Mid"/>
    <n v="10755"/>
    <x v="0"/>
    <x v="0"/>
  </r>
  <r>
    <s v="EMP11413"/>
    <d v="2018-02-08T00:00:00"/>
    <n v="10752"/>
    <n v="3"/>
    <d v="2018-02-08T00:00:00"/>
    <s v="Upper-Mid"/>
    <n v="10752"/>
    <x v="0"/>
    <x v="0"/>
  </r>
  <r>
    <s v="EMP10467"/>
    <d v="2015-07-21T00:00:00"/>
    <n v="7548"/>
    <n v="2"/>
    <d v="2015-07-21T00:00:00"/>
    <s v="Mid"/>
    <n v="7548"/>
    <x v="1"/>
    <x v="0"/>
  </r>
  <r>
    <s v="EMP12135"/>
    <d v="2023-11-28T00:00:00"/>
    <n v="10752"/>
    <n v="3"/>
    <d v="2023-11-28T00:00:00"/>
    <s v="Upper-Mid"/>
    <n v="10752"/>
    <x v="0"/>
    <x v="1"/>
  </r>
  <r>
    <s v="EMP11586"/>
    <d v="2020-02-03T00:00:00"/>
    <n v="10745"/>
    <n v="3"/>
    <d v="2020-02-03T00:00:00"/>
    <s v="Upper-Mid"/>
    <n v="10745"/>
    <x v="0"/>
    <x v="0"/>
  </r>
  <r>
    <s v="EMP10553"/>
    <d v="2015-08-28T00:00:00"/>
    <n v="10743"/>
    <n v="4"/>
    <d v="2015-08-28T00:00:00"/>
    <s v="Upper-Mid"/>
    <n v="10743"/>
    <x v="0"/>
    <x v="0"/>
  </r>
  <r>
    <s v="EMP11594"/>
    <d v="2017-02-26T00:00:00"/>
    <n v="10737"/>
    <n v="3"/>
    <d v="2017-02-26T00:00:00"/>
    <s v="Upper-Mid"/>
    <n v="10737"/>
    <x v="0"/>
    <x v="0"/>
  </r>
  <r>
    <s v="EMP12721"/>
    <d v="2020-12-16T00:00:00"/>
    <n v="7543"/>
    <n v="2"/>
    <d v="2020-12-16T00:00:00"/>
    <s v="Mid"/>
    <n v="7543"/>
    <x v="1"/>
    <x v="0"/>
  </r>
  <r>
    <s v="EMP11464"/>
    <d v="2019-10-24T00:00:00"/>
    <n v="13464"/>
    <n v="5"/>
    <d v="2019-10-24T00:00:00"/>
    <s v="High"/>
    <n v="13464"/>
    <x v="3"/>
    <x v="0"/>
  </r>
  <r>
    <s v="EMP12727"/>
    <d v="2015-12-28T00:00:00"/>
    <n v="13419"/>
    <n v="5"/>
    <d v="2015-12-28T00:00:00"/>
    <s v="High"/>
    <n v="13419"/>
    <x v="3"/>
    <x v="0"/>
  </r>
  <r>
    <s v="EMP12117"/>
    <d v="2022-12-30T00:00:00"/>
    <n v="10723"/>
    <n v="4"/>
    <d v="2022-12-30T00:00:00"/>
    <s v="Upper-Mid"/>
    <n v="10723"/>
    <x v="0"/>
    <x v="0"/>
  </r>
  <r>
    <s v="EMP10730"/>
    <d v="2020-06-25T00:00:00"/>
    <n v="7541"/>
    <n v="2"/>
    <d v="2020-06-25T00:00:00"/>
    <s v="Mid"/>
    <n v="7541"/>
    <x v="1"/>
    <x v="0"/>
  </r>
  <r>
    <s v="EMP11176"/>
    <d v="2016-04-02T00:00:00"/>
    <n v="7541"/>
    <n v="1"/>
    <d v="2016-04-02T00:00:00"/>
    <s v="Mid"/>
    <n v="7541"/>
    <x v="1"/>
    <x v="0"/>
  </r>
  <r>
    <s v="EMP12115"/>
    <d v="2019-11-05T00:00:00"/>
    <n v="10722"/>
    <n v="3"/>
    <d v="2019-11-05T00:00:00"/>
    <s v="Upper-Mid"/>
    <n v="10722"/>
    <x v="0"/>
    <x v="1"/>
  </r>
  <r>
    <s v="EMP11521"/>
    <d v="2015-08-27T00:00:00"/>
    <n v="10718"/>
    <n v="4"/>
    <d v="2015-08-27T00:00:00"/>
    <s v="Upper-Mid"/>
    <n v="10718"/>
    <x v="0"/>
    <x v="1"/>
  </r>
  <r>
    <s v="EMP10765"/>
    <d v="2019-09-13T00:00:00"/>
    <n v="10717"/>
    <n v="3"/>
    <d v="2019-09-13T00:00:00"/>
    <s v="Upper-Mid"/>
    <n v="10717"/>
    <x v="0"/>
    <x v="0"/>
  </r>
  <r>
    <s v="EMP11516"/>
    <d v="2018-03-29T00:00:00"/>
    <n v="10717"/>
    <n v="4"/>
    <d v="2018-03-29T00:00:00"/>
    <s v="Upper-Mid"/>
    <n v="10717"/>
    <x v="0"/>
    <x v="0"/>
  </r>
  <r>
    <s v="EMP11425"/>
    <d v="2016-09-04T00:00:00"/>
    <n v="4858"/>
    <n v="1"/>
    <d v="2016-09-04T00:00:00"/>
    <s v="Lower-Mid"/>
    <n v="4858"/>
    <x v="2"/>
    <x v="0"/>
  </r>
  <r>
    <s v="EMP11759"/>
    <d v="2016-08-11T00:00:00"/>
    <n v="7539"/>
    <n v="1"/>
    <d v="2016-08-11T00:00:00"/>
    <s v="Mid"/>
    <n v="7539"/>
    <x v="1"/>
    <x v="0"/>
  </r>
  <r>
    <s v="EMP12845"/>
    <d v="2022-10-12T00:00:00"/>
    <n v="7532"/>
    <n v="3"/>
    <d v="2022-10-12T00:00:00"/>
    <s v="Mid"/>
    <n v="7532"/>
    <x v="1"/>
    <x v="0"/>
  </r>
  <r>
    <s v="EMP11605"/>
    <d v="2019-09-16T00:00:00"/>
    <n v="7529"/>
    <n v="2"/>
    <d v="2019-09-16T00:00:00"/>
    <s v="Mid"/>
    <n v="7529"/>
    <x v="1"/>
    <x v="0"/>
  </r>
  <r>
    <s v="EMP11962"/>
    <d v="2017-09-05T00:00:00"/>
    <n v="7523"/>
    <n v="2"/>
    <d v="2017-09-05T00:00:00"/>
    <s v="Mid"/>
    <n v="7523"/>
    <x v="1"/>
    <x v="1"/>
  </r>
  <r>
    <s v="EMP10683"/>
    <d v="2016-07-05T00:00:00"/>
    <n v="7522"/>
    <n v="2"/>
    <d v="2016-07-05T00:00:00"/>
    <s v="Mid"/>
    <n v="7522"/>
    <x v="1"/>
    <x v="0"/>
  </r>
  <r>
    <s v="EMP11029"/>
    <d v="2016-04-04T00:00:00"/>
    <n v="7522"/>
    <n v="2"/>
    <d v="2016-04-04T00:00:00"/>
    <s v="Mid"/>
    <n v="7522"/>
    <x v="1"/>
    <x v="0"/>
  </r>
  <r>
    <s v="EMP12427"/>
    <d v="2022-09-01T00:00:00"/>
    <n v="10713"/>
    <n v="3"/>
    <d v="2022-09-01T00:00:00"/>
    <s v="Upper-Mid"/>
    <n v="10713"/>
    <x v="0"/>
    <x v="0"/>
  </r>
  <r>
    <s v="EMP10916"/>
    <d v="2020-01-15T00:00:00"/>
    <n v="7520"/>
    <n v="2"/>
    <d v="2020-01-15T00:00:00"/>
    <s v="Mid"/>
    <n v="7520"/>
    <x v="1"/>
    <x v="0"/>
  </r>
  <r>
    <s v="EMP11597"/>
    <d v="2023-09-19T00:00:00"/>
    <n v="10710"/>
    <n v="3"/>
    <d v="2023-09-19T00:00:00"/>
    <s v="Upper-Mid"/>
    <n v="10710"/>
    <x v="0"/>
    <x v="0"/>
  </r>
  <r>
    <s v="EMP12010"/>
    <d v="2016-07-10T00:00:00"/>
    <n v="7512"/>
    <n v="2"/>
    <d v="2016-07-10T00:00:00"/>
    <s v="Mid"/>
    <n v="7512"/>
    <x v="1"/>
    <x v="0"/>
  </r>
  <r>
    <s v="EMP10597"/>
    <d v="2015-01-01T00:00:00"/>
    <n v="10708"/>
    <n v="3"/>
    <d v="2015-01-01T00:00:00"/>
    <s v="Upper-Mid"/>
    <n v="10708"/>
    <x v="0"/>
    <x v="0"/>
  </r>
  <r>
    <s v="EMP11100"/>
    <d v="2024-08-19T00:00:00"/>
    <n v="10706"/>
    <n v="3"/>
    <d v="2024-08-19T00:00:00"/>
    <s v="Upper-Mid"/>
    <n v="10706"/>
    <x v="0"/>
    <x v="0"/>
  </r>
  <r>
    <s v="EMP10222"/>
    <d v="2021-05-30T00:00:00"/>
    <n v="7510"/>
    <n v="2"/>
    <d v="2021-05-30T00:00:00"/>
    <s v="Mid"/>
    <n v="7510"/>
    <x v="1"/>
    <x v="0"/>
  </r>
  <r>
    <s v="EMP11330"/>
    <d v="2024-01-17T00:00:00"/>
    <n v="10704"/>
    <n v="4"/>
    <d v="2024-01-17T00:00:00"/>
    <s v="Upper-Mid"/>
    <n v="10704"/>
    <x v="0"/>
    <x v="0"/>
  </r>
  <r>
    <s v="EMP11676"/>
    <d v="2015-11-24T00:00:00"/>
    <n v="10702"/>
    <n v="4"/>
    <d v="2015-11-24T00:00:00"/>
    <s v="Upper-Mid"/>
    <n v="10702"/>
    <x v="0"/>
    <x v="0"/>
  </r>
  <r>
    <s v="EMP12743"/>
    <d v="2022-12-17T00:00:00"/>
    <n v="10697"/>
    <n v="4"/>
    <d v="2022-12-17T00:00:00"/>
    <s v="Upper-Mid"/>
    <n v="10697"/>
    <x v="0"/>
    <x v="0"/>
  </r>
  <r>
    <s v="EMP12573"/>
    <d v="2015-12-21T00:00:00"/>
    <n v="7509"/>
    <n v="2"/>
    <d v="2015-12-21T00:00:00"/>
    <s v="Mid"/>
    <n v="7509"/>
    <x v="1"/>
    <x v="0"/>
  </r>
  <r>
    <s v="EMP11333"/>
    <d v="2025-03-23T00:00:00"/>
    <n v="10694"/>
    <n v="4"/>
    <d v="2025-03-23T00:00:00"/>
    <s v="Upper-Mid"/>
    <n v="10694"/>
    <x v="0"/>
    <x v="0"/>
  </r>
  <r>
    <s v="EMP11871"/>
    <d v="2019-05-04T00:00:00"/>
    <n v="10692"/>
    <n v="4"/>
    <d v="2019-05-04T00:00:00"/>
    <s v="Upper-Mid"/>
    <n v="10692"/>
    <x v="0"/>
    <x v="0"/>
  </r>
  <r>
    <s v="EMP12331"/>
    <d v="2018-02-05T00:00:00"/>
    <n v="10689"/>
    <n v="3"/>
    <d v="2018-02-05T00:00:00"/>
    <s v="Upper-Mid"/>
    <n v="10689"/>
    <x v="0"/>
    <x v="1"/>
  </r>
  <r>
    <s v="EMP11826"/>
    <d v="2018-08-28T00:00:00"/>
    <n v="7503"/>
    <n v="2"/>
    <d v="2018-08-28T00:00:00"/>
    <s v="Mid"/>
    <n v="7503"/>
    <x v="1"/>
    <x v="1"/>
  </r>
  <r>
    <s v="EMP12014"/>
    <d v="2024-11-11T00:00:00"/>
    <n v="7498"/>
    <n v="2"/>
    <d v="2024-11-11T00:00:00"/>
    <s v="Mid"/>
    <n v="7498"/>
    <x v="1"/>
    <x v="0"/>
  </r>
  <r>
    <s v="EMP12927"/>
    <d v="2025-02-07T00:00:00"/>
    <n v="7498"/>
    <n v="2"/>
    <d v="2025-02-07T00:00:00"/>
    <s v="Mid"/>
    <n v="7498"/>
    <x v="1"/>
    <x v="0"/>
  </r>
  <r>
    <s v="EMP10883"/>
    <d v="2016-11-24T00:00:00"/>
    <n v="10687"/>
    <n v="3"/>
    <d v="2016-11-24T00:00:00"/>
    <s v="Upper-Mid"/>
    <n v="10687"/>
    <x v="0"/>
    <x v="0"/>
  </r>
  <r>
    <s v="EMP11327"/>
    <d v="2024-11-12T00:00:00"/>
    <n v="10683"/>
    <n v="3"/>
    <d v="2024-11-12T00:00:00"/>
    <s v="Upper-Mid"/>
    <n v="10683"/>
    <x v="0"/>
    <x v="0"/>
  </r>
  <r>
    <s v="EMP12837"/>
    <d v="2017-03-14T00:00:00"/>
    <n v="4856"/>
    <n v="1"/>
    <d v="2017-03-14T00:00:00"/>
    <s v="Lower-Mid"/>
    <n v="4856"/>
    <x v="2"/>
    <x v="0"/>
  </r>
  <r>
    <s v="EMP12158"/>
    <d v="2023-08-12T00:00:00"/>
    <n v="10679"/>
    <n v="3"/>
    <d v="2023-08-12T00:00:00"/>
    <s v="Upper-Mid"/>
    <n v="10679"/>
    <x v="0"/>
    <x v="0"/>
  </r>
  <r>
    <s v="EMP11761"/>
    <d v="2017-03-29T00:00:00"/>
    <n v="7497"/>
    <n v="2"/>
    <d v="2017-03-29T00:00:00"/>
    <s v="Mid"/>
    <n v="7497"/>
    <x v="1"/>
    <x v="0"/>
  </r>
  <r>
    <s v="EMP11292"/>
    <d v="2020-11-04T00:00:00"/>
    <n v="10674"/>
    <n v="3"/>
    <d v="2020-11-04T00:00:00"/>
    <s v="Upper-Mid"/>
    <n v="10674"/>
    <x v="0"/>
    <x v="0"/>
  </r>
  <r>
    <s v="EMP10701"/>
    <d v="2020-03-25T00:00:00"/>
    <n v="7495"/>
    <n v="2"/>
    <d v="2020-03-25T00:00:00"/>
    <s v="Mid"/>
    <n v="7495"/>
    <x v="1"/>
    <x v="0"/>
  </r>
  <r>
    <s v="EMP11170"/>
    <d v="2018-05-20T00:00:00"/>
    <n v="7495"/>
    <n v="2"/>
    <d v="2018-05-20T00:00:00"/>
    <s v="Mid"/>
    <n v="7495"/>
    <x v="1"/>
    <x v="0"/>
  </r>
  <r>
    <s v="EMP12165"/>
    <d v="2017-10-15T00:00:00"/>
    <n v="7494"/>
    <n v="1"/>
    <d v="2017-10-15T00:00:00"/>
    <s v="Mid"/>
    <n v="7494"/>
    <x v="1"/>
    <x v="0"/>
  </r>
  <r>
    <s v="EMP10084"/>
    <d v="2015-10-24T00:00:00"/>
    <n v="7493"/>
    <n v="3"/>
    <d v="2015-10-24T00:00:00"/>
    <s v="Mid"/>
    <n v="7493"/>
    <x v="1"/>
    <x v="0"/>
  </r>
  <r>
    <s v="EMP11128"/>
    <d v="2019-12-27T00:00:00"/>
    <n v="4851"/>
    <n v="2"/>
    <d v="2019-12-27T00:00:00"/>
    <s v="Lower-Mid"/>
    <n v="4851"/>
    <x v="2"/>
    <x v="0"/>
  </r>
  <r>
    <s v="EMP12671"/>
    <d v="2021-09-17T00:00:00"/>
    <n v="10673"/>
    <n v="3"/>
    <d v="2021-09-17T00:00:00"/>
    <s v="Upper-Mid"/>
    <n v="10673"/>
    <x v="0"/>
    <x v="0"/>
  </r>
  <r>
    <s v="EMP10350"/>
    <d v="2021-11-29T00:00:00"/>
    <n v="7492"/>
    <n v="2"/>
    <d v="2021-11-29T00:00:00"/>
    <s v="Mid"/>
    <n v="7492"/>
    <x v="1"/>
    <x v="0"/>
  </r>
  <r>
    <s v="EMP11846"/>
    <d v="2024-12-08T00:00:00"/>
    <n v="13390"/>
    <n v="4"/>
    <d v="2024-12-08T00:00:00"/>
    <s v="High"/>
    <n v="13390"/>
    <x v="3"/>
    <x v="1"/>
  </r>
  <r>
    <s v="EMP11162"/>
    <d v="2023-11-11T00:00:00"/>
    <n v="7489"/>
    <n v="2"/>
    <d v="2023-11-11T00:00:00"/>
    <s v="Mid"/>
    <n v="7489"/>
    <x v="1"/>
    <x v="1"/>
  </r>
  <r>
    <s v="EMP10394"/>
    <d v="2018-02-08T00:00:00"/>
    <n v="7484"/>
    <n v="2"/>
    <d v="2018-02-08T00:00:00"/>
    <s v="Mid"/>
    <n v="7484"/>
    <x v="1"/>
    <x v="0"/>
  </r>
  <r>
    <s v="EMP11644"/>
    <d v="2019-04-18T00:00:00"/>
    <n v="7483"/>
    <n v="2"/>
    <d v="2019-04-18T00:00:00"/>
    <s v="Mid"/>
    <n v="7483"/>
    <x v="1"/>
    <x v="0"/>
  </r>
  <r>
    <s v="EMP11254"/>
    <d v="2025-05-07T00:00:00"/>
    <n v="10671"/>
    <n v="4"/>
    <d v="2025-05-07T00:00:00"/>
    <s v="Upper-Mid"/>
    <n v="10671"/>
    <x v="0"/>
    <x v="1"/>
  </r>
  <r>
    <s v="EMP10096"/>
    <d v="2024-04-07T00:00:00"/>
    <n v="7479"/>
    <n v="2"/>
    <d v="2024-04-07T00:00:00"/>
    <s v="Mid"/>
    <n v="7479"/>
    <x v="1"/>
    <x v="0"/>
  </r>
  <r>
    <s v="EMP12360"/>
    <d v="2025-01-25T00:00:00"/>
    <n v="13387"/>
    <n v="5"/>
    <d v="2025-01-25T00:00:00"/>
    <s v="High"/>
    <n v="13387"/>
    <x v="3"/>
    <x v="0"/>
  </r>
  <r>
    <s v="EMP12507"/>
    <d v="2019-01-06T00:00:00"/>
    <n v="7476"/>
    <n v="3"/>
    <d v="2019-01-06T00:00:00"/>
    <s v="Mid"/>
    <n v="7476"/>
    <x v="1"/>
    <x v="0"/>
  </r>
  <r>
    <s v="EMP12227"/>
    <d v="2016-04-14T00:00:00"/>
    <n v="7473"/>
    <n v="2"/>
    <d v="2016-04-14T00:00:00"/>
    <s v="Mid"/>
    <n v="7473"/>
    <x v="1"/>
    <x v="0"/>
  </r>
  <r>
    <s v="EMP10197"/>
    <d v="2023-10-23T00:00:00"/>
    <n v="7471"/>
    <n v="1"/>
    <d v="2023-10-23T00:00:00"/>
    <s v="Mid"/>
    <n v="7471"/>
    <x v="1"/>
    <x v="0"/>
  </r>
  <r>
    <s v="EMP10256"/>
    <d v="2022-05-17T00:00:00"/>
    <n v="10667"/>
    <n v="4"/>
    <d v="2022-05-17T00:00:00"/>
    <s v="Upper-Mid"/>
    <n v="10667"/>
    <x v="0"/>
    <x v="1"/>
  </r>
  <r>
    <s v="EMP10658"/>
    <d v="2018-11-29T00:00:00"/>
    <n v="13351"/>
    <n v="4"/>
    <d v="2018-11-29T00:00:00"/>
    <s v="High"/>
    <n v="13351"/>
    <x v="3"/>
    <x v="0"/>
  </r>
  <r>
    <s v="EMP10406"/>
    <d v="2020-12-21T00:00:00"/>
    <n v="10665"/>
    <n v="4"/>
    <d v="2020-12-21T00:00:00"/>
    <s v="Upper-Mid"/>
    <n v="10665"/>
    <x v="0"/>
    <x v="0"/>
  </r>
  <r>
    <s v="EMP12470"/>
    <d v="2019-01-05T00:00:00"/>
    <n v="7471"/>
    <n v="3"/>
    <d v="2019-01-05T00:00:00"/>
    <s v="Mid"/>
    <n v="7471"/>
    <x v="1"/>
    <x v="0"/>
  </r>
  <r>
    <s v="EMP12694"/>
    <d v="2022-12-09T00:00:00"/>
    <n v="10665"/>
    <n v="3"/>
    <d v="2022-12-09T00:00:00"/>
    <s v="Upper-Mid"/>
    <n v="10665"/>
    <x v="0"/>
    <x v="0"/>
  </r>
  <r>
    <s v="EMP11367"/>
    <d v="2022-10-17T00:00:00"/>
    <n v="7469"/>
    <n v="2"/>
    <d v="2022-10-17T00:00:00"/>
    <s v="Mid"/>
    <n v="7469"/>
    <x v="1"/>
    <x v="0"/>
  </r>
  <r>
    <s v="EMP12607"/>
    <d v="2017-03-25T00:00:00"/>
    <n v="7467"/>
    <n v="1"/>
    <d v="2017-03-25T00:00:00"/>
    <s v="Mid"/>
    <n v="7467"/>
    <x v="1"/>
    <x v="0"/>
  </r>
  <r>
    <s v="EMP12064"/>
    <d v="2018-08-10T00:00:00"/>
    <n v="10664"/>
    <n v="4"/>
    <d v="2018-08-10T00:00:00"/>
    <s v="Upper-Mid"/>
    <n v="10664"/>
    <x v="0"/>
    <x v="0"/>
  </r>
  <r>
    <s v="EMP11817"/>
    <d v="2017-05-02T00:00:00"/>
    <n v="10661"/>
    <n v="3"/>
    <d v="2017-05-02T00:00:00"/>
    <s v="Upper-Mid"/>
    <n v="10661"/>
    <x v="0"/>
    <x v="0"/>
  </r>
  <r>
    <s v="EMP11146"/>
    <d v="2020-12-29T00:00:00"/>
    <n v="10660"/>
    <n v="4"/>
    <d v="2020-12-29T00:00:00"/>
    <s v="Upper-Mid"/>
    <n v="10660"/>
    <x v="0"/>
    <x v="0"/>
  </r>
  <r>
    <s v="EMP11441"/>
    <d v="2022-10-23T00:00:00"/>
    <n v="7464"/>
    <n v="2"/>
    <d v="2022-10-23T00:00:00"/>
    <s v="Mid"/>
    <n v="7464"/>
    <x v="1"/>
    <x v="0"/>
  </r>
  <r>
    <s v="EMP10463"/>
    <d v="2024-07-07T00:00:00"/>
    <n v="10653"/>
    <n v="4"/>
    <d v="2024-07-07T00:00:00"/>
    <s v="Upper-Mid"/>
    <n v="10653"/>
    <x v="0"/>
    <x v="0"/>
  </r>
  <r>
    <s v="EMP12608"/>
    <d v="2015-12-28T00:00:00"/>
    <n v="10653"/>
    <n v="3"/>
    <d v="2015-12-28T00:00:00"/>
    <s v="Upper-Mid"/>
    <n v="10653"/>
    <x v="0"/>
    <x v="0"/>
  </r>
  <r>
    <s v="EMP12818"/>
    <d v="2023-04-28T00:00:00"/>
    <n v="7463"/>
    <n v="2"/>
    <d v="2023-04-28T00:00:00"/>
    <s v="Mid"/>
    <n v="7463"/>
    <x v="1"/>
    <x v="0"/>
  </r>
  <r>
    <s v="EMP10420"/>
    <d v="2016-09-30T00:00:00"/>
    <n v="10652"/>
    <n v="4"/>
    <d v="2016-09-30T00:00:00"/>
    <s v="Upper-Mid"/>
    <n v="10652"/>
    <x v="0"/>
    <x v="1"/>
  </r>
  <r>
    <s v="EMP10355"/>
    <d v="2021-07-20T00:00:00"/>
    <n v="4840"/>
    <n v="1"/>
    <d v="2021-07-20T00:00:00"/>
    <s v="Lower-Mid"/>
    <n v="4840"/>
    <x v="2"/>
    <x v="0"/>
  </r>
  <r>
    <s v="EMP10447"/>
    <d v="2015-06-23T00:00:00"/>
    <n v="10650"/>
    <n v="3"/>
    <d v="2015-06-23T00:00:00"/>
    <s v="Upper-Mid"/>
    <n v="10650"/>
    <x v="0"/>
    <x v="0"/>
  </r>
  <r>
    <s v="EMP10178"/>
    <d v="2024-06-30T00:00:00"/>
    <n v="7462"/>
    <n v="2"/>
    <d v="2024-06-30T00:00:00"/>
    <s v="Mid"/>
    <n v="7462"/>
    <x v="1"/>
    <x v="0"/>
  </r>
  <r>
    <s v="EMP10021"/>
    <d v="2022-04-05T00:00:00"/>
    <n v="10642"/>
    <n v="3"/>
    <d v="2022-04-05T00:00:00"/>
    <s v="Upper-Mid"/>
    <n v="10642"/>
    <x v="0"/>
    <x v="0"/>
  </r>
  <r>
    <s v="EMP10578"/>
    <d v="2020-11-20T00:00:00"/>
    <n v="7460"/>
    <n v="2"/>
    <d v="2020-11-20T00:00:00"/>
    <s v="Mid"/>
    <n v="7460"/>
    <x v="1"/>
    <x v="0"/>
  </r>
  <r>
    <s v="EMP11268"/>
    <d v="2019-01-06T00:00:00"/>
    <n v="7460"/>
    <n v="2"/>
    <d v="2019-01-06T00:00:00"/>
    <s v="Mid"/>
    <n v="7460"/>
    <x v="1"/>
    <x v="0"/>
  </r>
  <r>
    <s v="EMP11893"/>
    <d v="2020-03-08T00:00:00"/>
    <n v="10642"/>
    <n v="4"/>
    <d v="2020-03-08T00:00:00"/>
    <s v="Upper-Mid"/>
    <n v="10642"/>
    <x v="0"/>
    <x v="0"/>
  </r>
  <r>
    <s v="EMP12782"/>
    <d v="2024-02-26T00:00:00"/>
    <n v="10641"/>
    <n v="3"/>
    <d v="2024-02-26T00:00:00"/>
    <s v="Upper-Mid"/>
    <n v="10641"/>
    <x v="0"/>
    <x v="0"/>
  </r>
  <r>
    <s v="EMP12066"/>
    <d v="2018-12-16T00:00:00"/>
    <n v="10634"/>
    <n v="3"/>
    <d v="2018-12-16T00:00:00"/>
    <s v="Upper-Mid"/>
    <n v="10634"/>
    <x v="0"/>
    <x v="0"/>
  </r>
  <r>
    <s v="EMP11838"/>
    <d v="2025-03-03T00:00:00"/>
    <n v="7456"/>
    <n v="2"/>
    <d v="2025-03-03T00:00:00"/>
    <s v="Mid"/>
    <n v="7456"/>
    <x v="1"/>
    <x v="0"/>
  </r>
  <r>
    <s v="EMP11845"/>
    <d v="2023-08-25T00:00:00"/>
    <n v="7455"/>
    <n v="2"/>
    <d v="2023-08-25T00:00:00"/>
    <s v="Mid"/>
    <n v="7455"/>
    <x v="1"/>
    <x v="1"/>
  </r>
  <r>
    <s v="EMP12404"/>
    <d v="2020-04-06T00:00:00"/>
    <n v="10634"/>
    <n v="4"/>
    <d v="2020-04-06T00:00:00"/>
    <s v="Upper-Mid"/>
    <n v="10634"/>
    <x v="0"/>
    <x v="0"/>
  </r>
  <r>
    <s v="EMP12803"/>
    <d v="2021-11-15T00:00:00"/>
    <n v="7454"/>
    <n v="2"/>
    <d v="2021-11-15T00:00:00"/>
    <s v="Mid"/>
    <n v="7454"/>
    <x v="1"/>
    <x v="0"/>
  </r>
  <r>
    <s v="EMP10897"/>
    <d v="2023-01-04T00:00:00"/>
    <n v="10626"/>
    <n v="3"/>
    <d v="2023-01-04T00:00:00"/>
    <s v="Upper-Mid"/>
    <n v="10626"/>
    <x v="0"/>
    <x v="0"/>
  </r>
  <r>
    <s v="EMP11537"/>
    <d v="2017-12-19T00:00:00"/>
    <n v="10617"/>
    <n v="4"/>
    <d v="2017-12-19T00:00:00"/>
    <s v="Upper-Mid"/>
    <n v="10617"/>
    <x v="0"/>
    <x v="0"/>
  </r>
  <r>
    <s v="EMP10631"/>
    <d v="2017-06-05T00:00:00"/>
    <n v="10615"/>
    <n v="4"/>
    <d v="2017-06-05T00:00:00"/>
    <s v="Upper-Mid"/>
    <n v="10615"/>
    <x v="0"/>
    <x v="1"/>
  </r>
  <r>
    <s v="EMP11302"/>
    <d v="2022-04-15T00:00:00"/>
    <n v="10615"/>
    <n v="3"/>
    <d v="2022-04-15T00:00:00"/>
    <s v="Upper-Mid"/>
    <n v="10615"/>
    <x v="0"/>
    <x v="0"/>
  </r>
  <r>
    <s v="EMP11064"/>
    <d v="2015-11-03T00:00:00"/>
    <n v="10613"/>
    <n v="3"/>
    <d v="2015-11-03T00:00:00"/>
    <s v="Upper-Mid"/>
    <n v="10613"/>
    <x v="0"/>
    <x v="0"/>
  </r>
  <r>
    <s v="EMP11839"/>
    <d v="2018-02-24T00:00:00"/>
    <n v="10610"/>
    <n v="4"/>
    <d v="2018-02-24T00:00:00"/>
    <s v="Upper-Mid"/>
    <n v="10610"/>
    <x v="0"/>
    <x v="1"/>
  </r>
  <r>
    <s v="EMP10729"/>
    <d v="2017-05-29T00:00:00"/>
    <n v="10607"/>
    <n v="3"/>
    <d v="2017-05-29T00:00:00"/>
    <s v="Upper-Mid"/>
    <n v="10607"/>
    <x v="0"/>
    <x v="0"/>
  </r>
  <r>
    <s v="EMP10449"/>
    <d v="2022-10-25T00:00:00"/>
    <n v="13321"/>
    <n v="4"/>
    <d v="2022-10-25T00:00:00"/>
    <s v="High"/>
    <n v="13321"/>
    <x v="3"/>
    <x v="0"/>
  </r>
  <r>
    <s v="EMP10201"/>
    <d v="2022-04-08T00:00:00"/>
    <n v="10606"/>
    <n v="4"/>
    <d v="2022-04-08T00:00:00"/>
    <s v="Upper-Mid"/>
    <n v="10606"/>
    <x v="0"/>
    <x v="0"/>
  </r>
  <r>
    <s v="EMP11150"/>
    <d v="2018-09-04T00:00:00"/>
    <n v="10598"/>
    <n v="3"/>
    <d v="2018-09-04T00:00:00"/>
    <s v="Upper-Mid"/>
    <n v="10598"/>
    <x v="0"/>
    <x v="1"/>
  </r>
  <r>
    <s v="EMP11747"/>
    <d v="2018-01-31T00:00:00"/>
    <n v="10595"/>
    <n v="3"/>
    <d v="2018-01-31T00:00:00"/>
    <s v="Upper-Mid"/>
    <n v="10595"/>
    <x v="0"/>
    <x v="0"/>
  </r>
  <r>
    <s v="EMP11256"/>
    <d v="2019-08-02T00:00:00"/>
    <n v="7451"/>
    <n v="3"/>
    <d v="2019-08-02T00:00:00"/>
    <s v="Mid"/>
    <n v="7451"/>
    <x v="1"/>
    <x v="1"/>
  </r>
  <r>
    <s v="EMP12719"/>
    <d v="2024-04-03T00:00:00"/>
    <n v="10594"/>
    <n v="3"/>
    <d v="2024-04-03T00:00:00"/>
    <s v="Upper-Mid"/>
    <n v="10594"/>
    <x v="0"/>
    <x v="0"/>
  </r>
  <r>
    <s v="EMP10934"/>
    <d v="2016-01-23T00:00:00"/>
    <n v="10593"/>
    <n v="4"/>
    <d v="2016-01-23T00:00:00"/>
    <s v="Upper-Mid"/>
    <n v="10593"/>
    <x v="0"/>
    <x v="0"/>
  </r>
  <r>
    <s v="EMP10611"/>
    <d v="2021-02-22T00:00:00"/>
    <n v="10578"/>
    <n v="4"/>
    <d v="2021-02-22T00:00:00"/>
    <s v="Upper-Mid"/>
    <n v="10578"/>
    <x v="0"/>
    <x v="0"/>
  </r>
  <r>
    <s v="EMP11423"/>
    <d v="2018-11-06T00:00:00"/>
    <n v="7447"/>
    <n v="2"/>
    <d v="2018-11-06T00:00:00"/>
    <s v="Mid"/>
    <n v="7447"/>
    <x v="1"/>
    <x v="0"/>
  </r>
  <r>
    <s v="EMP10378"/>
    <d v="2024-05-10T00:00:00"/>
    <n v="7446"/>
    <n v="2"/>
    <d v="2024-05-10T00:00:00"/>
    <s v="Mid"/>
    <n v="7446"/>
    <x v="1"/>
    <x v="0"/>
  </r>
  <r>
    <s v="EMP10001"/>
    <d v="2015-06-03T00:00:00"/>
    <n v="10576"/>
    <n v="3"/>
    <d v="2015-06-03T00:00:00"/>
    <s v="Upper-Mid"/>
    <n v="10576"/>
    <x v="0"/>
    <x v="0"/>
  </r>
  <r>
    <s v="EMP10671"/>
    <d v="2017-04-19T00:00:00"/>
    <n v="10576"/>
    <n v="3"/>
    <d v="2017-04-19T00:00:00"/>
    <s v="Upper-Mid"/>
    <n v="10576"/>
    <x v="0"/>
    <x v="0"/>
  </r>
  <r>
    <s v="EMP10146"/>
    <d v="2023-02-26T00:00:00"/>
    <n v="10573"/>
    <n v="3"/>
    <d v="2023-02-26T00:00:00"/>
    <s v="Upper-Mid"/>
    <n v="10573"/>
    <x v="0"/>
    <x v="0"/>
  </r>
  <r>
    <s v="EMP12049"/>
    <d v="2015-04-05T00:00:00"/>
    <n v="7444"/>
    <n v="3"/>
    <d v="2015-04-05T00:00:00"/>
    <s v="Mid"/>
    <n v="7444"/>
    <x v="1"/>
    <x v="0"/>
  </r>
  <r>
    <s v="EMP11236"/>
    <d v="2024-06-23T00:00:00"/>
    <n v="7442"/>
    <n v="2"/>
    <d v="2024-06-23T00:00:00"/>
    <s v="Mid"/>
    <n v="7442"/>
    <x v="1"/>
    <x v="1"/>
  </r>
  <r>
    <s v="EMP11555"/>
    <d v="2022-09-29T00:00:00"/>
    <n v="13316"/>
    <n v="4"/>
    <d v="2022-09-29T00:00:00"/>
    <s v="High"/>
    <n v="13316"/>
    <x v="3"/>
    <x v="1"/>
  </r>
  <r>
    <s v="EMP10531"/>
    <d v="2024-02-05T00:00:00"/>
    <n v="7440"/>
    <n v="2"/>
    <d v="2024-02-05T00:00:00"/>
    <s v="Mid"/>
    <n v="7440"/>
    <x v="1"/>
    <x v="0"/>
  </r>
  <r>
    <s v="EMP11945"/>
    <d v="2017-01-26T00:00:00"/>
    <n v="10573"/>
    <n v="4"/>
    <d v="2017-01-26T00:00:00"/>
    <s v="Upper-Mid"/>
    <n v="10573"/>
    <x v="0"/>
    <x v="1"/>
  </r>
  <r>
    <s v="EMP10988"/>
    <d v="2024-05-02T00:00:00"/>
    <n v="10571"/>
    <n v="3"/>
    <d v="2024-05-02T00:00:00"/>
    <s v="Upper-Mid"/>
    <n v="10571"/>
    <x v="0"/>
    <x v="0"/>
  </r>
  <r>
    <s v="EMP10703"/>
    <d v="2021-01-03T00:00:00"/>
    <n v="10570"/>
    <n v="4"/>
    <d v="2021-01-03T00:00:00"/>
    <s v="Upper-Mid"/>
    <n v="10570"/>
    <x v="0"/>
    <x v="0"/>
  </r>
  <r>
    <s v="EMP10479"/>
    <d v="2024-10-17T00:00:00"/>
    <n v="13313"/>
    <n v="5"/>
    <d v="2024-10-17T00:00:00"/>
    <s v="High"/>
    <n v="13313"/>
    <x v="3"/>
    <x v="0"/>
  </r>
  <r>
    <s v="EMP10659"/>
    <d v="2025-03-14T00:00:00"/>
    <n v="10569"/>
    <n v="3"/>
    <d v="2025-03-14T00:00:00"/>
    <s v="Upper-Mid"/>
    <n v="10569"/>
    <x v="0"/>
    <x v="0"/>
  </r>
  <r>
    <s v="EMP12167"/>
    <d v="2018-09-24T00:00:00"/>
    <n v="10568"/>
    <n v="3"/>
    <d v="2018-09-24T00:00:00"/>
    <s v="Upper-Mid"/>
    <n v="10568"/>
    <x v="0"/>
    <x v="0"/>
  </r>
  <r>
    <s v="EMP11358"/>
    <d v="2015-12-31T00:00:00"/>
    <n v="7438"/>
    <n v="2"/>
    <d v="2015-12-31T00:00:00"/>
    <s v="Mid"/>
    <n v="7438"/>
    <x v="1"/>
    <x v="0"/>
  </r>
  <r>
    <s v="EMP10170"/>
    <d v="2024-09-10T00:00:00"/>
    <n v="10549"/>
    <n v="3"/>
    <d v="2024-09-10T00:00:00"/>
    <s v="Upper-Mid"/>
    <n v="10549"/>
    <x v="0"/>
    <x v="0"/>
  </r>
  <r>
    <s v="EMP11279"/>
    <d v="2022-09-27T00:00:00"/>
    <n v="10547"/>
    <n v="4"/>
    <d v="2022-09-27T00:00:00"/>
    <s v="Upper-Mid"/>
    <n v="10547"/>
    <x v="0"/>
    <x v="0"/>
  </r>
  <r>
    <s v="EMP11751"/>
    <d v="2022-12-16T00:00:00"/>
    <n v="10543"/>
    <n v="3"/>
    <d v="2022-12-16T00:00:00"/>
    <s v="Upper-Mid"/>
    <n v="10543"/>
    <x v="0"/>
    <x v="0"/>
  </r>
  <r>
    <s v="EMP10935"/>
    <d v="2023-11-11T00:00:00"/>
    <n v="2857"/>
    <n v="1"/>
    <d v="2023-11-11T00:00:00"/>
    <s v="Low"/>
    <n v="2857"/>
    <x v="4"/>
    <x v="0"/>
  </r>
  <r>
    <s v="EMP12557"/>
    <d v="2024-10-16T00:00:00"/>
    <n v="10541"/>
    <n v="4"/>
    <d v="2024-10-16T00:00:00"/>
    <s v="Upper-Mid"/>
    <n v="10541"/>
    <x v="0"/>
    <x v="0"/>
  </r>
  <r>
    <s v="EMP10667"/>
    <d v="2015-02-28T00:00:00"/>
    <m/>
    <n v="2"/>
    <d v="2015-02-28T00:00:00"/>
    <m/>
    <n v="8287.5377926421406"/>
    <x v="0"/>
    <x v="0"/>
  </r>
  <r>
    <s v="EMP11996"/>
    <d v="2017-11-06T00:00:00"/>
    <n v="10533"/>
    <n v="3"/>
    <d v="2017-11-06T00:00:00"/>
    <s v="Upper-Mid"/>
    <n v="10533"/>
    <x v="0"/>
    <x v="0"/>
  </r>
  <r>
    <s v="EMP12646"/>
    <d v="2020-09-08T00:00:00"/>
    <n v="7437"/>
    <n v="2"/>
    <d v="2020-09-08T00:00:00"/>
    <s v="Mid"/>
    <n v="7437"/>
    <x v="1"/>
    <x v="0"/>
  </r>
  <r>
    <s v="EMP12159"/>
    <d v="2023-06-27T00:00:00"/>
    <n v="10532"/>
    <n v="3"/>
    <d v="2023-06-27T00:00:00"/>
    <s v="Upper-Mid"/>
    <n v="10532"/>
    <x v="0"/>
    <x v="0"/>
  </r>
  <r>
    <s v="EMP11229"/>
    <d v="2018-10-09T00:00:00"/>
    <n v="10529"/>
    <n v="4"/>
    <d v="2018-10-09T00:00:00"/>
    <s v="Upper-Mid"/>
    <n v="10529"/>
    <x v="0"/>
    <x v="0"/>
  </r>
  <r>
    <s v="EMP11880"/>
    <d v="2016-03-22T00:00:00"/>
    <n v="10529"/>
    <n v="4"/>
    <d v="2016-03-22T00:00:00"/>
    <s v="Upper-Mid"/>
    <n v="10529"/>
    <x v="0"/>
    <x v="0"/>
  </r>
  <r>
    <s v="EMP12321"/>
    <d v="2024-05-23T00:00:00"/>
    <n v="10516"/>
    <n v="3"/>
    <d v="2024-05-23T00:00:00"/>
    <s v="Upper-Mid"/>
    <n v="10516"/>
    <x v="0"/>
    <x v="0"/>
  </r>
  <r>
    <s v="EMP10280"/>
    <d v="2025-10-30T00:00:00"/>
    <n v="7434"/>
    <n v="2"/>
    <d v="2025-10-30T00:00:00"/>
    <s v="Mid"/>
    <n v="7434"/>
    <x v="1"/>
    <x v="0"/>
  </r>
  <r>
    <s v="EMP12561"/>
    <d v="2017-05-05T00:00:00"/>
    <n v="7432"/>
    <n v="2"/>
    <d v="2017-05-05T00:00:00"/>
    <s v="Mid"/>
    <n v="7432"/>
    <x v="1"/>
    <x v="0"/>
  </r>
  <r>
    <s v="EMP10646"/>
    <d v="2022-02-23T00:00:00"/>
    <n v="7430"/>
    <n v="3"/>
    <d v="2022-02-23T00:00:00"/>
    <s v="Mid"/>
    <n v="7430"/>
    <x v="1"/>
    <x v="0"/>
  </r>
  <r>
    <s v="EMP12252"/>
    <d v="2017-09-30T00:00:00"/>
    <n v="10511"/>
    <n v="3"/>
    <d v="2017-09-30T00:00:00"/>
    <s v="Upper-Mid"/>
    <n v="10511"/>
    <x v="0"/>
    <x v="0"/>
  </r>
  <r>
    <s v="EMP11514"/>
    <d v="2024-07-15T00:00:00"/>
    <n v="10504"/>
    <n v="3"/>
    <d v="2024-07-15T00:00:00"/>
    <s v="Upper-Mid"/>
    <n v="10504"/>
    <x v="0"/>
    <x v="0"/>
  </r>
  <r>
    <s v="EMP11526"/>
    <d v="2016-04-04T00:00:00"/>
    <n v="7429"/>
    <n v="3"/>
    <d v="2016-04-04T00:00:00"/>
    <s v="Mid"/>
    <n v="7429"/>
    <x v="1"/>
    <x v="0"/>
  </r>
  <r>
    <s v="EMP12264"/>
    <d v="2022-07-09T00:00:00"/>
    <n v="7429"/>
    <n v="2"/>
    <d v="2022-07-09T00:00:00"/>
    <s v="Mid"/>
    <n v="7429"/>
    <x v="1"/>
    <x v="0"/>
  </r>
  <r>
    <s v="EMP10752"/>
    <d v="2016-10-17T00:00:00"/>
    <n v="7428"/>
    <n v="2"/>
    <d v="2016-10-17T00:00:00"/>
    <s v="Mid"/>
    <n v="7428"/>
    <x v="1"/>
    <x v="0"/>
  </r>
  <r>
    <s v="EMP11235"/>
    <d v="2018-09-07T00:00:00"/>
    <n v="10503"/>
    <n v="3"/>
    <d v="2018-09-07T00:00:00"/>
    <s v="Upper-Mid"/>
    <n v="10503"/>
    <x v="0"/>
    <x v="0"/>
  </r>
  <r>
    <s v="EMP10245"/>
    <d v="2023-11-20T00:00:00"/>
    <n v="7427"/>
    <n v="2"/>
    <d v="2023-11-20T00:00:00"/>
    <s v="Mid"/>
    <n v="7427"/>
    <x v="1"/>
    <x v="0"/>
  </r>
  <r>
    <s v="EMP12170"/>
    <d v="2017-07-27T00:00:00"/>
    <n v="7426"/>
    <n v="2"/>
    <d v="2017-07-27T00:00:00"/>
    <s v="Mid"/>
    <n v="7426"/>
    <x v="1"/>
    <x v="0"/>
  </r>
  <r>
    <s v="EMP10159"/>
    <d v="2021-08-18T00:00:00"/>
    <n v="10498"/>
    <n v="3"/>
    <d v="2021-08-18T00:00:00"/>
    <s v="Upper-Mid"/>
    <n v="10498"/>
    <x v="0"/>
    <x v="0"/>
  </r>
  <r>
    <s v="EMP12764"/>
    <d v="2021-04-24T00:00:00"/>
    <n v="4838"/>
    <n v="1"/>
    <d v="2021-04-24T00:00:00"/>
    <s v="Lower-Mid"/>
    <n v="4838"/>
    <x v="2"/>
    <x v="1"/>
  </r>
  <r>
    <s v="EMP11854"/>
    <d v="2023-04-15T00:00:00"/>
    <n v="10495"/>
    <n v="3"/>
    <d v="2023-04-15T00:00:00"/>
    <s v="Upper-Mid"/>
    <n v="10495"/>
    <x v="0"/>
    <x v="0"/>
  </r>
  <r>
    <s v="EMP12253"/>
    <d v="2023-09-06T00:00:00"/>
    <n v="7425"/>
    <n v="2"/>
    <d v="2023-09-06T00:00:00"/>
    <s v="Mid"/>
    <n v="7425"/>
    <x v="1"/>
    <x v="0"/>
  </r>
  <r>
    <s v="EMP12738"/>
    <d v="2025-07-07T00:00:00"/>
    <n v="7424"/>
    <n v="2"/>
    <d v="2025-07-07T00:00:00"/>
    <s v="Mid"/>
    <n v="7424"/>
    <x v="1"/>
    <x v="0"/>
  </r>
  <r>
    <s v="EMP10722"/>
    <d v="2022-07-23T00:00:00"/>
    <n v="7422"/>
    <n v="2"/>
    <d v="2022-07-23T00:00:00"/>
    <s v="Mid"/>
    <n v="7422"/>
    <x v="1"/>
    <x v="0"/>
  </r>
  <r>
    <s v="EMP12679"/>
    <d v="2024-09-11T00:00:00"/>
    <n v="4833"/>
    <n v="2"/>
    <d v="2024-09-11T00:00:00"/>
    <s v="Lower-Mid"/>
    <n v="4833"/>
    <x v="2"/>
    <x v="0"/>
  </r>
  <r>
    <s v="EMP12422"/>
    <d v="2019-12-29T00:00:00"/>
    <n v="10483"/>
    <n v="3"/>
    <d v="2019-12-29T00:00:00"/>
    <s v="Upper-Mid"/>
    <n v="10483"/>
    <x v="0"/>
    <x v="1"/>
  </r>
  <r>
    <s v="EMP10965"/>
    <d v="2016-12-17T00:00:00"/>
    <n v="10476"/>
    <n v="3"/>
    <d v="2016-12-17T00:00:00"/>
    <s v="Upper-Mid"/>
    <n v="10476"/>
    <x v="0"/>
    <x v="0"/>
  </r>
  <r>
    <s v="EMP10244"/>
    <d v="2023-04-29T00:00:00"/>
    <n v="10468"/>
    <n v="3"/>
    <d v="2023-04-29T00:00:00"/>
    <s v="Upper-Mid"/>
    <n v="10468"/>
    <x v="0"/>
    <x v="0"/>
  </r>
  <r>
    <s v="EMP10914"/>
    <d v="2016-04-07T00:00:00"/>
    <n v="10465"/>
    <n v="3"/>
    <d v="2016-04-07T00:00:00"/>
    <s v="Upper-Mid"/>
    <n v="10465"/>
    <x v="0"/>
    <x v="0"/>
  </r>
  <r>
    <s v="EMP10424"/>
    <d v="2021-05-13T00:00:00"/>
    <n v="10463"/>
    <n v="5"/>
    <d v="2021-05-13T00:00:00"/>
    <s v="Upper-Mid"/>
    <n v="10463"/>
    <x v="0"/>
    <x v="0"/>
  </r>
  <r>
    <s v="EMP11691"/>
    <d v="2020-11-26T00:00:00"/>
    <n v="4826"/>
    <n v="1"/>
    <d v="2020-11-26T00:00:00"/>
    <s v="Lower-Mid"/>
    <n v="4826"/>
    <x v="2"/>
    <x v="1"/>
  </r>
  <r>
    <s v="EMP11630"/>
    <d v="2023-11-03T00:00:00"/>
    <n v="7421"/>
    <n v="2"/>
    <d v="2023-11-03T00:00:00"/>
    <s v="Mid"/>
    <n v="7421"/>
    <x v="1"/>
    <x v="0"/>
  </r>
  <r>
    <s v="EMP12333"/>
    <d v="2016-11-15T00:00:00"/>
    <n v="13310"/>
    <n v="4"/>
    <d v="2016-11-15T00:00:00"/>
    <s v="High"/>
    <n v="13310"/>
    <x v="3"/>
    <x v="0"/>
  </r>
  <r>
    <s v="EMP11693"/>
    <d v="2016-02-12T00:00:00"/>
    <n v="7421"/>
    <n v="2"/>
    <d v="2016-02-12T00:00:00"/>
    <s v="Mid"/>
    <n v="7421"/>
    <x v="1"/>
    <x v="0"/>
  </r>
  <r>
    <s v="EMP10333"/>
    <d v="2016-06-06T00:00:00"/>
    <n v="7420"/>
    <n v="2"/>
    <d v="2016-06-06T00:00:00"/>
    <s v="Mid"/>
    <n v="7420"/>
    <x v="1"/>
    <x v="0"/>
  </r>
  <r>
    <s v="EMP11277"/>
    <d v="2018-02-21T00:00:00"/>
    <n v="10461"/>
    <n v="3"/>
    <d v="2018-02-21T00:00:00"/>
    <s v="Upper-Mid"/>
    <n v="10461"/>
    <x v="0"/>
    <x v="0"/>
  </r>
  <r>
    <s v="EMP10823"/>
    <d v="2022-06-29T00:00:00"/>
    <n v="10460"/>
    <n v="4"/>
    <d v="2022-06-29T00:00:00"/>
    <s v="Upper-Mid"/>
    <n v="10460"/>
    <x v="0"/>
    <x v="0"/>
  </r>
  <r>
    <s v="EMP11118"/>
    <d v="2016-02-25T00:00:00"/>
    <n v="10455"/>
    <n v="3"/>
    <d v="2016-02-25T00:00:00"/>
    <s v="Upper-Mid"/>
    <n v="10455"/>
    <x v="0"/>
    <x v="1"/>
  </r>
  <r>
    <s v="EMP11697"/>
    <d v="2023-09-29T00:00:00"/>
    <n v="10455"/>
    <n v="4"/>
    <d v="2023-09-29T00:00:00"/>
    <s v="Upper-Mid"/>
    <n v="10455"/>
    <x v="0"/>
    <x v="1"/>
  </r>
  <r>
    <s v="EMP10810"/>
    <d v="2016-12-03T00:00:00"/>
    <n v="7420"/>
    <n v="2"/>
    <d v="2016-12-03T00:00:00"/>
    <s v="Mid"/>
    <n v="7420"/>
    <x v="1"/>
    <x v="1"/>
  </r>
  <r>
    <s v="EMP10408"/>
    <d v="2018-02-23T00:00:00"/>
    <n v="7419"/>
    <n v="2"/>
    <d v="2018-02-23T00:00:00"/>
    <s v="Mid"/>
    <n v="7419"/>
    <x v="1"/>
    <x v="0"/>
  </r>
  <r>
    <s v="EMP11672"/>
    <d v="2018-05-25T00:00:00"/>
    <n v="10447"/>
    <n v="3"/>
    <d v="2018-05-25T00:00:00"/>
    <s v="Upper-Mid"/>
    <n v="10447"/>
    <x v="0"/>
    <x v="0"/>
  </r>
  <r>
    <s v="EMP10433"/>
    <d v="2021-07-29T00:00:00"/>
    <n v="7419"/>
    <n v="2"/>
    <d v="2021-07-29T00:00:00"/>
    <s v="Mid"/>
    <n v="7419"/>
    <x v="1"/>
    <x v="1"/>
  </r>
  <r>
    <s v="EMP12118"/>
    <d v="2021-03-12T00:00:00"/>
    <n v="7418"/>
    <n v="2"/>
    <d v="2021-03-12T00:00:00"/>
    <s v="Mid"/>
    <n v="7418"/>
    <x v="1"/>
    <x v="0"/>
  </r>
  <r>
    <s v="EMP12969"/>
    <d v="2024-08-19T00:00:00"/>
    <n v="7416"/>
    <n v="2"/>
    <d v="2024-08-19T00:00:00"/>
    <s v="Mid"/>
    <n v="7416"/>
    <x v="1"/>
    <x v="0"/>
  </r>
  <r>
    <s v="EMP10819"/>
    <d v="2016-10-10T00:00:00"/>
    <n v="10444"/>
    <n v="3"/>
    <d v="2016-10-10T00:00:00"/>
    <s v="Upper-Mid"/>
    <n v="10444"/>
    <x v="0"/>
    <x v="0"/>
  </r>
  <r>
    <s v="EMP12369"/>
    <d v="2025-11-13T00:00:00"/>
    <n v="7415"/>
    <n v="2"/>
    <d v="2025-11-13T00:00:00"/>
    <s v="Mid"/>
    <n v="7415"/>
    <x v="1"/>
    <x v="0"/>
  </r>
  <r>
    <s v="EMP10258"/>
    <d v="2015-11-25T00:00:00"/>
    <n v="7412"/>
    <n v="2"/>
    <d v="2015-11-25T00:00:00"/>
    <s v="Mid"/>
    <n v="7412"/>
    <x v="1"/>
    <x v="0"/>
  </r>
  <r>
    <s v="EMP10881"/>
    <d v="2016-07-25T00:00:00"/>
    <n v="7410"/>
    <n v="2"/>
    <d v="2016-07-25T00:00:00"/>
    <s v="Mid"/>
    <n v="7410"/>
    <x v="1"/>
    <x v="0"/>
  </r>
  <r>
    <s v="EMP10783"/>
    <d v="2020-05-21T00:00:00"/>
    <n v="10429"/>
    <n v="3"/>
    <d v="2020-05-21T00:00:00"/>
    <s v="Upper-Mid"/>
    <n v="10429"/>
    <x v="0"/>
    <x v="0"/>
  </r>
  <r>
    <s v="EMP10696"/>
    <d v="2015-07-01T00:00:00"/>
    <n v="10428"/>
    <n v="3"/>
    <d v="2015-07-01T00:00:00"/>
    <s v="Upper-Mid"/>
    <n v="10428"/>
    <x v="0"/>
    <x v="1"/>
  </r>
  <r>
    <s v="EMP11287"/>
    <d v="2021-04-27T00:00:00"/>
    <n v="10424"/>
    <n v="4"/>
    <d v="2021-04-27T00:00:00"/>
    <s v="Upper-Mid"/>
    <n v="10424"/>
    <x v="0"/>
    <x v="0"/>
  </r>
  <r>
    <s v="EMP12765"/>
    <d v="2020-10-30T00:00:00"/>
    <n v="10422"/>
    <n v="4"/>
    <d v="2020-10-30T00:00:00"/>
    <s v="Upper-Mid"/>
    <n v="10422"/>
    <x v="0"/>
    <x v="0"/>
  </r>
  <r>
    <s v="EMP10175"/>
    <d v="2016-06-18T00:00:00"/>
    <n v="7409"/>
    <n v="2"/>
    <d v="2016-06-18T00:00:00"/>
    <s v="Mid"/>
    <n v="7409"/>
    <x v="1"/>
    <x v="1"/>
  </r>
  <r>
    <s v="EMP12040"/>
    <d v="2023-02-19T00:00:00"/>
    <n v="10420"/>
    <n v="4"/>
    <d v="2023-02-19T00:00:00"/>
    <s v="Upper-Mid"/>
    <n v="10420"/>
    <x v="0"/>
    <x v="0"/>
  </r>
  <r>
    <s v="EMP10675"/>
    <d v="2023-10-03T00:00:00"/>
    <n v="7405"/>
    <n v="2"/>
    <d v="2023-10-03T00:00:00"/>
    <s v="Mid"/>
    <n v="7405"/>
    <x v="1"/>
    <x v="1"/>
  </r>
  <r>
    <s v="EMP12134"/>
    <d v="2015-12-05T00:00:00"/>
    <n v="10418"/>
    <n v="4"/>
    <d v="2015-12-05T00:00:00"/>
    <s v="Upper-Mid"/>
    <n v="10418"/>
    <x v="0"/>
    <x v="0"/>
  </r>
  <r>
    <s v="EMP12228"/>
    <d v="2023-01-26T00:00:00"/>
    <n v="10417"/>
    <n v="3"/>
    <d v="2023-01-26T00:00:00"/>
    <s v="Upper-Mid"/>
    <n v="10417"/>
    <x v="0"/>
    <x v="0"/>
  </r>
  <r>
    <s v="EMP11566"/>
    <d v="2025-02-12T00:00:00"/>
    <n v="10413"/>
    <n v="3"/>
    <d v="2025-02-12T00:00:00"/>
    <s v="Upper-Mid"/>
    <n v="10413"/>
    <x v="0"/>
    <x v="0"/>
  </r>
  <r>
    <s v="EMP10508"/>
    <d v="2019-06-08T00:00:00"/>
    <n v="13176"/>
    <n v="5"/>
    <d v="2019-06-08T00:00:00"/>
    <s v="High"/>
    <n v="13176"/>
    <x v="3"/>
    <x v="1"/>
  </r>
  <r>
    <s v="EMP12705"/>
    <d v="2020-06-27T00:00:00"/>
    <n v="7400"/>
    <n v="2"/>
    <d v="2020-06-27T00:00:00"/>
    <s v="Mid"/>
    <n v="7400"/>
    <x v="1"/>
    <x v="0"/>
  </r>
  <r>
    <s v="EMP12626"/>
    <d v="2024-02-27T00:00:00"/>
    <n v="10413"/>
    <n v="3"/>
    <d v="2024-02-27T00:00:00"/>
    <s v="Upper-Mid"/>
    <n v="10413"/>
    <x v="0"/>
    <x v="0"/>
  </r>
  <r>
    <s v="EMP11592"/>
    <d v="2024-12-25T00:00:00"/>
    <n v="10409"/>
    <n v="3"/>
    <d v="2024-12-25T00:00:00"/>
    <s v="Upper-Mid"/>
    <n v="10409"/>
    <x v="0"/>
    <x v="0"/>
  </r>
  <r>
    <s v="EMP11895"/>
    <d v="2020-08-05T00:00:00"/>
    <n v="7398"/>
    <n v="2"/>
    <d v="2020-08-05T00:00:00"/>
    <s v="Mid"/>
    <n v="7398"/>
    <x v="1"/>
    <x v="0"/>
  </r>
  <r>
    <s v="EMP12600"/>
    <d v="2024-01-06T00:00:00"/>
    <n v="13160"/>
    <n v="5"/>
    <d v="2024-01-06T00:00:00"/>
    <s v="High"/>
    <n v="13160"/>
    <x v="3"/>
    <x v="0"/>
  </r>
  <r>
    <s v="EMP12956"/>
    <d v="2016-07-31T00:00:00"/>
    <n v="7395"/>
    <n v="3"/>
    <d v="2016-07-31T00:00:00"/>
    <s v="Mid"/>
    <n v="7395"/>
    <x v="1"/>
    <x v="0"/>
  </r>
  <r>
    <s v="EMP12622"/>
    <d v="2017-10-15T00:00:00"/>
    <n v="10404"/>
    <n v="4"/>
    <d v="2017-10-15T00:00:00"/>
    <s v="Upper-Mid"/>
    <n v="10404"/>
    <x v="0"/>
    <x v="1"/>
  </r>
  <r>
    <s v="EMP10962"/>
    <d v="2018-04-16T00:00:00"/>
    <n v="10394"/>
    <n v="3"/>
    <d v="2018-04-16T00:00:00"/>
    <s v="Upper-Mid"/>
    <n v="10394"/>
    <x v="0"/>
    <x v="0"/>
  </r>
  <r>
    <s v="EMP11771"/>
    <d v="2025-03-11T00:00:00"/>
    <n v="4806"/>
    <n v="2"/>
    <d v="2025-03-11T00:00:00"/>
    <s v="Lower-Mid"/>
    <n v="4806"/>
    <x v="2"/>
    <x v="1"/>
  </r>
  <r>
    <s v="EMP11789"/>
    <d v="2015-02-07T00:00:00"/>
    <n v="7394"/>
    <n v="3"/>
    <d v="2015-02-07T00:00:00"/>
    <s v="Mid"/>
    <n v="7394"/>
    <x v="1"/>
    <x v="0"/>
  </r>
  <r>
    <s v="EMP10273"/>
    <d v="2023-08-02T00:00:00"/>
    <n v="10392"/>
    <n v="3"/>
    <d v="2023-08-02T00:00:00"/>
    <s v="Upper-Mid"/>
    <n v="10392"/>
    <x v="0"/>
    <x v="0"/>
  </r>
  <r>
    <s v="EMP10252"/>
    <d v="2020-07-08T00:00:00"/>
    <n v="7389"/>
    <n v="2"/>
    <d v="2020-07-08T00:00:00"/>
    <s v="Mid"/>
    <n v="7389"/>
    <x v="1"/>
    <x v="0"/>
  </r>
  <r>
    <s v="EMP12985"/>
    <d v="2019-07-06T00:00:00"/>
    <n v="13152"/>
    <n v="5"/>
    <d v="2019-07-06T00:00:00"/>
    <s v="High"/>
    <n v="13152"/>
    <x v="3"/>
    <x v="0"/>
  </r>
  <r>
    <s v="EMP11361"/>
    <d v="2020-04-01T00:00:00"/>
    <n v="7386"/>
    <n v="2"/>
    <d v="2020-04-01T00:00:00"/>
    <s v="Mid"/>
    <n v="7386"/>
    <x v="1"/>
    <x v="0"/>
  </r>
  <r>
    <s v="EMP10960"/>
    <d v="2025-09-06T00:00:00"/>
    <n v="7382"/>
    <n v="2"/>
    <d v="2025-09-06T00:00:00"/>
    <s v="Mid"/>
    <n v="7382"/>
    <x v="1"/>
    <x v="0"/>
  </r>
  <r>
    <s v="EMP12535"/>
    <d v="2017-08-07T00:00:00"/>
    <n v="7382"/>
    <n v="2"/>
    <d v="2017-08-07T00:00:00"/>
    <s v="Mid"/>
    <n v="7382"/>
    <x v="1"/>
    <x v="1"/>
  </r>
  <r>
    <s v="EMP11927"/>
    <d v="2016-08-17T00:00:00"/>
    <n v="10383"/>
    <n v="4"/>
    <d v="2016-08-17T00:00:00"/>
    <s v="Upper-Mid"/>
    <n v="10383"/>
    <x v="0"/>
    <x v="0"/>
  </r>
  <r>
    <s v="EMP12906"/>
    <d v="2020-10-28T00:00:00"/>
    <n v="7382"/>
    <n v="2"/>
    <d v="2020-10-28T00:00:00"/>
    <s v="Mid"/>
    <n v="7382"/>
    <x v="1"/>
    <x v="0"/>
  </r>
  <r>
    <s v="EMP12966"/>
    <d v="2021-10-19T00:00:00"/>
    <n v="10380"/>
    <n v="3"/>
    <d v="2021-10-19T00:00:00"/>
    <s v="Upper-Mid"/>
    <n v="10380"/>
    <x v="0"/>
    <x v="0"/>
  </r>
  <r>
    <s v="EMP11401"/>
    <d v="2016-04-20T00:00:00"/>
    <n v="10373"/>
    <n v="3"/>
    <d v="2016-04-20T00:00:00"/>
    <s v="Upper-Mid"/>
    <n v="10373"/>
    <x v="0"/>
    <x v="0"/>
  </r>
  <r>
    <s v="EMP12822"/>
    <d v="2021-05-31T00:00:00"/>
    <n v="10367"/>
    <n v="3"/>
    <d v="2021-05-31T00:00:00"/>
    <s v="Upper-Mid"/>
    <n v="10367"/>
    <x v="0"/>
    <x v="0"/>
  </r>
  <r>
    <s v="EMP10772"/>
    <d v="2018-02-26T00:00:00"/>
    <n v="10366"/>
    <n v="3"/>
    <d v="2018-02-26T00:00:00"/>
    <s v="Upper-Mid"/>
    <n v="10366"/>
    <x v="0"/>
    <x v="0"/>
  </r>
  <r>
    <s v="EMP10956"/>
    <d v="2019-01-13T00:00:00"/>
    <n v="7376"/>
    <n v="2"/>
    <d v="2019-01-13T00:00:00"/>
    <s v="Mid"/>
    <n v="7376"/>
    <x v="1"/>
    <x v="0"/>
  </r>
  <r>
    <s v="EMP12746"/>
    <d v="2015-12-06T00:00:00"/>
    <n v="7374"/>
    <n v="2"/>
    <d v="2015-12-06T00:00:00"/>
    <s v="Mid"/>
    <n v="7374"/>
    <x v="1"/>
    <x v="0"/>
  </r>
  <r>
    <s v="EMP11183"/>
    <d v="2017-10-17T00:00:00"/>
    <n v="10366"/>
    <n v="4"/>
    <d v="2017-10-17T00:00:00"/>
    <s v="Upper-Mid"/>
    <n v="10366"/>
    <x v="0"/>
    <x v="0"/>
  </r>
  <r>
    <s v="EMP11891"/>
    <d v="2024-02-07T00:00:00"/>
    <n v="7370"/>
    <n v="2"/>
    <d v="2024-02-07T00:00:00"/>
    <s v="Mid"/>
    <n v="7370"/>
    <x v="1"/>
    <x v="0"/>
  </r>
  <r>
    <s v="EMP11002"/>
    <d v="2021-12-02T00:00:00"/>
    <n v="10358"/>
    <n v="4"/>
    <d v="2021-12-02T00:00:00"/>
    <s v="Upper-Mid"/>
    <n v="10358"/>
    <x v="0"/>
    <x v="1"/>
  </r>
  <r>
    <s v="EMP12050"/>
    <d v="2019-08-30T00:00:00"/>
    <n v="7370"/>
    <n v="3"/>
    <d v="2019-08-30T00:00:00"/>
    <s v="Mid"/>
    <n v="7370"/>
    <x v="1"/>
    <x v="0"/>
  </r>
  <r>
    <s v="EMP10236"/>
    <d v="2023-09-23T00:00:00"/>
    <n v="10351"/>
    <n v="3"/>
    <d v="2023-09-23T00:00:00"/>
    <s v="Upper-Mid"/>
    <n v="10351"/>
    <x v="0"/>
    <x v="0"/>
  </r>
  <r>
    <s v="EMP11706"/>
    <d v="2021-01-09T00:00:00"/>
    <n v="10351"/>
    <n v="3"/>
    <d v="2021-01-09T00:00:00"/>
    <s v="Upper-Mid"/>
    <n v="10351"/>
    <x v="0"/>
    <x v="0"/>
  </r>
  <r>
    <s v="EMP12775"/>
    <d v="2024-02-06T00:00:00"/>
    <n v="7370"/>
    <n v="2"/>
    <d v="2024-02-06T00:00:00"/>
    <s v="Mid"/>
    <n v="7370"/>
    <x v="1"/>
    <x v="0"/>
  </r>
  <r>
    <s v="EMP12861"/>
    <d v="2025-04-10T00:00:00"/>
    <n v="7370"/>
    <n v="2"/>
    <d v="2025-04-10T00:00:00"/>
    <s v="Mid"/>
    <n v="7370"/>
    <x v="1"/>
    <x v="0"/>
  </r>
  <r>
    <s v="EMP12160"/>
    <d v="2015-04-10T00:00:00"/>
    <n v="10345"/>
    <n v="3"/>
    <d v="2015-04-10T00:00:00"/>
    <s v="Upper-Mid"/>
    <n v="10345"/>
    <x v="0"/>
    <x v="1"/>
  </r>
  <r>
    <s v="EMP10345"/>
    <d v="2017-05-17T00:00:00"/>
    <n v="10344"/>
    <n v="3"/>
    <d v="2017-05-17T00:00:00"/>
    <s v="Upper-Mid"/>
    <n v="10344"/>
    <x v="0"/>
    <x v="0"/>
  </r>
  <r>
    <s v="EMP10237"/>
    <d v="2015-03-25T00:00:00"/>
    <n v="7366"/>
    <n v="2"/>
    <d v="2015-03-25T00:00:00"/>
    <s v="Mid"/>
    <n v="7366"/>
    <x v="1"/>
    <x v="0"/>
  </r>
  <r>
    <s v="EMP11362"/>
    <d v="2022-10-12T00:00:00"/>
    <n v="10344"/>
    <n v="3"/>
    <d v="2022-10-12T00:00:00"/>
    <s v="Upper-Mid"/>
    <n v="10344"/>
    <x v="0"/>
    <x v="0"/>
  </r>
  <r>
    <s v="EMP12855"/>
    <d v="2018-03-03T00:00:00"/>
    <n v="10344"/>
    <n v="3"/>
    <d v="2018-03-03T00:00:00"/>
    <s v="Upper-Mid"/>
    <n v="10344"/>
    <x v="0"/>
    <x v="0"/>
  </r>
  <r>
    <s v="EMP11356"/>
    <d v="2023-07-08T00:00:00"/>
    <n v="7364"/>
    <n v="3"/>
    <d v="2023-07-08T00:00:00"/>
    <s v="Mid"/>
    <n v="7364"/>
    <x v="1"/>
    <x v="0"/>
  </r>
  <r>
    <s v="EMP10695"/>
    <d v="2016-07-08T00:00:00"/>
    <n v="10343"/>
    <n v="4"/>
    <d v="2016-07-08T00:00:00"/>
    <s v="Upper-Mid"/>
    <n v="10343"/>
    <x v="0"/>
    <x v="1"/>
  </r>
  <r>
    <s v="EMP11250"/>
    <d v="2022-02-25T00:00:00"/>
    <n v="10339"/>
    <n v="4"/>
    <d v="2022-02-25T00:00:00"/>
    <s v="Upper-Mid"/>
    <n v="10339"/>
    <x v="0"/>
    <x v="0"/>
  </r>
  <r>
    <s v="EMP10246"/>
    <d v="2015-06-13T00:00:00"/>
    <n v="10332"/>
    <n v="4"/>
    <d v="2015-06-13T00:00:00"/>
    <s v="Upper-Mid"/>
    <n v="10332"/>
    <x v="0"/>
    <x v="0"/>
  </r>
  <r>
    <s v="EMP11230"/>
    <d v="2019-03-14T00:00:00"/>
    <n v="7362"/>
    <n v="2"/>
    <d v="2019-03-14T00:00:00"/>
    <s v="Mid"/>
    <n v="7362"/>
    <x v="1"/>
    <x v="0"/>
  </r>
  <r>
    <s v="EMP12350"/>
    <d v="2016-05-12T00:00:00"/>
    <n v="10332"/>
    <n v="4"/>
    <d v="2016-05-12T00:00:00"/>
    <s v="Upper-Mid"/>
    <n v="10332"/>
    <x v="0"/>
    <x v="0"/>
  </r>
  <r>
    <s v="EMP12832"/>
    <d v="2024-11-21T00:00:00"/>
    <n v="10317"/>
    <n v="3"/>
    <d v="2024-11-21T00:00:00"/>
    <s v="Upper-Mid"/>
    <n v="10317"/>
    <x v="0"/>
    <x v="0"/>
  </r>
  <r>
    <s v="EMP12472"/>
    <d v="2018-05-17T00:00:00"/>
    <n v="10313"/>
    <n v="3"/>
    <d v="2018-05-17T00:00:00"/>
    <s v="Upper-Mid"/>
    <n v="10313"/>
    <x v="0"/>
    <x v="1"/>
  </r>
  <r>
    <s v="EMP12619"/>
    <d v="2019-06-12T00:00:00"/>
    <n v="10309"/>
    <n v="4"/>
    <d v="2019-06-12T00:00:00"/>
    <s v="Upper-Mid"/>
    <n v="10309"/>
    <x v="0"/>
    <x v="0"/>
  </r>
  <r>
    <s v="EMP12179"/>
    <d v="2016-01-12T00:00:00"/>
    <n v="10305"/>
    <n v="3"/>
    <d v="2016-01-12T00:00:00"/>
    <s v="Upper-Mid"/>
    <n v="10305"/>
    <x v="0"/>
    <x v="0"/>
  </r>
  <r>
    <s v="EMP10292"/>
    <d v="2025-07-31T00:00:00"/>
    <n v="13128"/>
    <n v="4"/>
    <d v="2025-07-31T00:00:00"/>
    <s v="High"/>
    <n v="13128"/>
    <x v="3"/>
    <x v="0"/>
  </r>
  <r>
    <s v="EMP11819"/>
    <d v="2022-03-08T00:00:00"/>
    <n v="7360"/>
    <n v="2"/>
    <d v="2022-03-08T00:00:00"/>
    <s v="Mid"/>
    <n v="7360"/>
    <x v="1"/>
    <x v="0"/>
  </r>
  <r>
    <s v="EMP11154"/>
    <d v="2018-11-10T00:00:00"/>
    <n v="10303"/>
    <n v="3"/>
    <d v="2018-11-10T00:00:00"/>
    <s v="Upper-Mid"/>
    <n v="10303"/>
    <x v="0"/>
    <x v="0"/>
  </r>
  <r>
    <s v="EMP10511"/>
    <d v="2024-12-19T00:00:00"/>
    <n v="10294"/>
    <n v="4"/>
    <d v="2024-12-19T00:00:00"/>
    <s v="Upper-Mid"/>
    <n v="10294"/>
    <x v="0"/>
    <x v="0"/>
  </r>
  <r>
    <s v="EMP10816"/>
    <d v="2024-02-15T00:00:00"/>
    <n v="4801"/>
    <n v="1"/>
    <d v="2024-02-15T00:00:00"/>
    <s v="Lower-Mid"/>
    <n v="4801"/>
    <x v="2"/>
    <x v="0"/>
  </r>
  <r>
    <s v="EMP12994"/>
    <d v="2020-03-18T00:00:00"/>
    <n v="10291"/>
    <n v="3"/>
    <d v="2020-03-18T00:00:00"/>
    <s v="Upper-Mid"/>
    <n v="10291"/>
    <x v="0"/>
    <x v="0"/>
  </r>
  <r>
    <s v="EMP12349"/>
    <d v="2022-11-30T00:00:00"/>
    <n v="10283"/>
    <n v="5"/>
    <d v="2022-11-30T00:00:00"/>
    <s v="Upper-Mid"/>
    <n v="10283"/>
    <x v="0"/>
    <x v="0"/>
  </r>
  <r>
    <s v="EMP12088"/>
    <d v="2017-05-02T00:00:00"/>
    <n v="7358"/>
    <n v="2"/>
    <d v="2017-05-02T00:00:00"/>
    <s v="Mid"/>
    <n v="7358"/>
    <x v="1"/>
    <x v="0"/>
  </r>
  <r>
    <s v="EMP12256"/>
    <d v="2019-01-27T00:00:00"/>
    <n v="7358"/>
    <n v="2"/>
    <d v="2019-01-27T00:00:00"/>
    <s v="Mid"/>
    <n v="7358"/>
    <x v="1"/>
    <x v="0"/>
  </r>
  <r>
    <s v="EMP10042"/>
    <d v="2016-05-14T00:00:00"/>
    <n v="10279"/>
    <n v="5"/>
    <d v="2016-05-14T00:00:00"/>
    <s v="Upper-Mid"/>
    <n v="10279"/>
    <x v="0"/>
    <x v="0"/>
  </r>
  <r>
    <s v="EMP11961"/>
    <d v="2017-09-05T00:00:00"/>
    <n v="10279"/>
    <n v="3"/>
    <d v="2017-09-05T00:00:00"/>
    <s v="Upper-Mid"/>
    <n v="10279"/>
    <x v="0"/>
    <x v="0"/>
  </r>
  <r>
    <s v="EMP11869"/>
    <d v="2019-08-14T00:00:00"/>
    <n v="7355"/>
    <n v="2"/>
    <d v="2019-08-14T00:00:00"/>
    <s v="Mid"/>
    <n v="7355"/>
    <x v="1"/>
    <x v="0"/>
  </r>
  <r>
    <s v="EMP11280"/>
    <d v="2016-10-17T00:00:00"/>
    <n v="7354"/>
    <n v="1"/>
    <d v="2016-10-17T00:00:00"/>
    <s v="Mid"/>
    <n v="7354"/>
    <x v="1"/>
    <x v="0"/>
  </r>
  <r>
    <s v="EMP11090"/>
    <d v="2024-11-18T00:00:00"/>
    <n v="7353"/>
    <n v="2"/>
    <d v="2024-11-18T00:00:00"/>
    <s v="Mid"/>
    <n v="7353"/>
    <x v="1"/>
    <x v="0"/>
  </r>
  <r>
    <s v="EMP10859"/>
    <d v="2023-06-03T00:00:00"/>
    <n v="4791"/>
    <n v="1"/>
    <d v="2023-06-03T00:00:00"/>
    <s v="Lower-Mid"/>
    <n v="4791"/>
    <x v="2"/>
    <x v="0"/>
  </r>
  <r>
    <s v="EMP10777"/>
    <d v="2021-12-05T00:00:00"/>
    <n v="10278"/>
    <n v="3"/>
    <d v="2021-12-05T00:00:00"/>
    <s v="Upper-Mid"/>
    <n v="10278"/>
    <x v="0"/>
    <x v="0"/>
  </r>
  <r>
    <s v="EMP12601"/>
    <d v="2023-03-31T00:00:00"/>
    <n v="10278"/>
    <n v="3"/>
    <d v="2023-03-31T00:00:00"/>
    <s v="Upper-Mid"/>
    <n v="10278"/>
    <x v="0"/>
    <x v="0"/>
  </r>
  <r>
    <s v="EMP12834"/>
    <d v="2016-12-30T00:00:00"/>
    <n v="10276"/>
    <n v="3"/>
    <d v="2016-12-30T00:00:00"/>
    <s v="Upper-Mid"/>
    <n v="10276"/>
    <x v="0"/>
    <x v="0"/>
  </r>
  <r>
    <s v="EMP12676"/>
    <d v="2016-08-09T00:00:00"/>
    <n v="7352"/>
    <n v="3"/>
    <d v="2016-08-09T00:00:00"/>
    <s v="Mid"/>
    <n v="7352"/>
    <x v="1"/>
    <x v="0"/>
  </r>
  <r>
    <s v="EMP11173"/>
    <d v="2017-01-13T00:00:00"/>
    <n v="7350"/>
    <n v="2"/>
    <d v="2017-01-13T00:00:00"/>
    <s v="Mid"/>
    <n v="7350"/>
    <x v="1"/>
    <x v="0"/>
  </r>
  <r>
    <s v="EMP11094"/>
    <d v="2018-09-29T00:00:00"/>
    <n v="10268"/>
    <n v="4"/>
    <d v="2018-09-29T00:00:00"/>
    <s v="Upper-Mid"/>
    <n v="10268"/>
    <x v="0"/>
    <x v="0"/>
  </r>
  <r>
    <s v="EMP11642"/>
    <d v="2016-11-15T00:00:00"/>
    <n v="10267"/>
    <n v="4"/>
    <d v="2016-11-15T00:00:00"/>
    <s v="Upper-Mid"/>
    <n v="10267"/>
    <x v="0"/>
    <x v="0"/>
  </r>
  <r>
    <s v="EMP12262"/>
    <d v="2022-05-20T00:00:00"/>
    <n v="13115"/>
    <n v="5"/>
    <d v="2022-05-20T00:00:00"/>
    <s v="High"/>
    <n v="13115"/>
    <x v="3"/>
    <x v="0"/>
  </r>
  <r>
    <s v="EMP11615"/>
    <d v="2018-07-08T00:00:00"/>
    <n v="7349"/>
    <n v="1"/>
    <d v="2018-07-08T00:00:00"/>
    <s v="Mid"/>
    <n v="7349"/>
    <x v="1"/>
    <x v="0"/>
  </r>
  <r>
    <s v="EMP10316"/>
    <d v="2015-04-19T00:00:00"/>
    <n v="10264"/>
    <n v="4"/>
    <d v="2015-04-19T00:00:00"/>
    <s v="Upper-Mid"/>
    <n v="10264"/>
    <x v="0"/>
    <x v="0"/>
  </r>
  <r>
    <s v="EMP12024"/>
    <d v="2016-08-21T00:00:00"/>
    <n v="7347"/>
    <n v="1"/>
    <d v="2016-08-21T00:00:00"/>
    <s v="Mid"/>
    <n v="7347"/>
    <x v="1"/>
    <x v="1"/>
  </r>
  <r>
    <s v="EMP12237"/>
    <d v="2017-05-21T00:00:00"/>
    <n v="7346"/>
    <n v="2"/>
    <d v="2017-05-21T00:00:00"/>
    <s v="Mid"/>
    <n v="7346"/>
    <x v="1"/>
    <x v="0"/>
  </r>
  <r>
    <s v="EMP11849"/>
    <d v="2023-12-29T00:00:00"/>
    <n v="10257"/>
    <n v="2"/>
    <d v="2023-12-29T00:00:00"/>
    <s v="Upper-Mid"/>
    <n v="10257"/>
    <x v="0"/>
    <x v="0"/>
  </r>
  <r>
    <s v="EMP12216"/>
    <d v="2015-09-16T00:00:00"/>
    <n v="7344"/>
    <n v="2"/>
    <d v="2015-09-16T00:00:00"/>
    <s v="Mid"/>
    <n v="7344"/>
    <x v="1"/>
    <x v="0"/>
  </r>
  <r>
    <s v="EMP10006"/>
    <d v="2019-06-06T00:00:00"/>
    <n v="10255"/>
    <n v="3"/>
    <d v="2019-06-06T00:00:00"/>
    <s v="Upper-Mid"/>
    <n v="10255"/>
    <x v="0"/>
    <x v="0"/>
  </r>
  <r>
    <s v="EMP12774"/>
    <d v="2023-04-29T00:00:00"/>
    <n v="7344"/>
    <n v="3"/>
    <d v="2023-04-29T00:00:00"/>
    <s v="Mid"/>
    <n v="7344"/>
    <x v="1"/>
    <x v="0"/>
  </r>
  <r>
    <s v="EMP10855"/>
    <d v="2019-12-30T00:00:00"/>
    <n v="13098"/>
    <n v="4"/>
    <d v="2019-12-30T00:00:00"/>
    <s v="High"/>
    <n v="13098"/>
    <x v="3"/>
    <x v="0"/>
  </r>
  <r>
    <s v="EMP12483"/>
    <d v="2024-01-02T00:00:00"/>
    <n v="7342"/>
    <n v="3"/>
    <d v="2024-01-02T00:00:00"/>
    <s v="Mid"/>
    <n v="7342"/>
    <x v="1"/>
    <x v="0"/>
  </r>
  <r>
    <s v="EMP11419"/>
    <d v="2017-07-02T00:00:00"/>
    <n v="10252"/>
    <n v="3"/>
    <d v="2017-07-02T00:00:00"/>
    <s v="Upper-Mid"/>
    <n v="10252"/>
    <x v="0"/>
    <x v="0"/>
  </r>
  <r>
    <s v="EMP12077"/>
    <d v="2019-11-17T00:00:00"/>
    <n v="13050"/>
    <n v="5"/>
    <d v="2019-11-17T00:00:00"/>
    <s v="High"/>
    <n v="13050"/>
    <x v="3"/>
    <x v="0"/>
  </r>
  <r>
    <s v="EMP12736"/>
    <d v="2015-06-27T00:00:00"/>
    <n v="7342"/>
    <n v="1"/>
    <d v="2015-06-27T00:00:00"/>
    <s v="Mid"/>
    <n v="7342"/>
    <x v="1"/>
    <x v="0"/>
  </r>
  <r>
    <s v="EMP12344"/>
    <d v="2019-04-13T00:00:00"/>
    <n v="7339"/>
    <n v="1"/>
    <d v="2019-04-13T00:00:00"/>
    <s v="Mid"/>
    <n v="7339"/>
    <x v="1"/>
    <x v="0"/>
  </r>
  <r>
    <s v="EMP12083"/>
    <d v="2025-03-01T00:00:00"/>
    <n v="10251"/>
    <n v="3"/>
    <d v="2025-03-01T00:00:00"/>
    <s v="Upper-Mid"/>
    <n v="10251"/>
    <x v="0"/>
    <x v="0"/>
  </r>
  <r>
    <s v="EMP12815"/>
    <d v="2023-10-30T00:00:00"/>
    <n v="4778"/>
    <n v="1"/>
    <d v="2023-10-30T00:00:00"/>
    <s v="Lower-Mid"/>
    <n v="4778"/>
    <x v="2"/>
    <x v="0"/>
  </r>
  <r>
    <s v="EMP11567"/>
    <d v="2019-10-06T00:00:00"/>
    <n v="10247"/>
    <n v="3"/>
    <d v="2019-10-06T00:00:00"/>
    <s v="Upper-Mid"/>
    <n v="10247"/>
    <x v="0"/>
    <x v="0"/>
  </r>
  <r>
    <s v="EMP11011"/>
    <d v="2025-08-05T00:00:00"/>
    <n v="10245"/>
    <n v="4"/>
    <d v="2025-08-05T00:00:00"/>
    <s v="Upper-Mid"/>
    <n v="10245"/>
    <x v="0"/>
    <x v="0"/>
  </r>
  <r>
    <s v="EMP12224"/>
    <d v="2015-12-25T00:00:00"/>
    <n v="10244"/>
    <n v="3"/>
    <d v="2015-12-25T00:00:00"/>
    <s v="Upper-Mid"/>
    <n v="10244"/>
    <x v="0"/>
    <x v="0"/>
  </r>
  <r>
    <s v="EMP12955"/>
    <d v="2016-12-21T00:00:00"/>
    <n v="4775"/>
    <n v="1"/>
    <d v="2016-12-21T00:00:00"/>
    <s v="Lower-Mid"/>
    <n v="4775"/>
    <x v="2"/>
    <x v="0"/>
  </r>
  <r>
    <s v="EMP10918"/>
    <d v="2015-05-22T00:00:00"/>
    <n v="10242"/>
    <n v="3"/>
    <d v="2015-05-22T00:00:00"/>
    <s v="Upper-Mid"/>
    <n v="10242"/>
    <x v="0"/>
    <x v="0"/>
  </r>
  <r>
    <s v="EMP11396"/>
    <d v="2015-06-11T00:00:00"/>
    <n v="10242"/>
    <n v="4"/>
    <d v="2015-06-11T00:00:00"/>
    <s v="Upper-Mid"/>
    <n v="10242"/>
    <x v="0"/>
    <x v="0"/>
  </r>
  <r>
    <s v="EMP10643"/>
    <d v="2025-06-05T00:00:00"/>
    <n v="10241"/>
    <n v="3"/>
    <d v="2025-06-05T00:00:00"/>
    <s v="Upper-Mid"/>
    <n v="10241"/>
    <x v="0"/>
    <x v="0"/>
  </r>
  <r>
    <s v="EMP12697"/>
    <d v="2017-03-03T00:00:00"/>
    <n v="7339"/>
    <n v="2"/>
    <d v="2017-03-03T00:00:00"/>
    <s v="Mid"/>
    <n v="7339"/>
    <x v="1"/>
    <x v="0"/>
  </r>
  <r>
    <s v="EMP11529"/>
    <d v="2016-02-13T00:00:00"/>
    <n v="10224"/>
    <n v="3"/>
    <d v="2016-02-13T00:00:00"/>
    <s v="Upper-Mid"/>
    <n v="10224"/>
    <x v="0"/>
    <x v="0"/>
  </r>
  <r>
    <s v="EMP10324"/>
    <d v="2024-03-08T00:00:00"/>
    <n v="10222"/>
    <n v="3"/>
    <d v="2024-03-08T00:00:00"/>
    <s v="Upper-Mid"/>
    <n v="10222"/>
    <x v="0"/>
    <x v="0"/>
  </r>
  <r>
    <s v="EMP12207"/>
    <d v="2021-03-10T00:00:00"/>
    <n v="10222"/>
    <n v="3"/>
    <d v="2021-03-10T00:00:00"/>
    <s v="Upper-Mid"/>
    <n v="10222"/>
    <x v="0"/>
    <x v="0"/>
  </r>
  <r>
    <s v="EMP11673"/>
    <d v="2020-10-19T00:00:00"/>
    <n v="7338"/>
    <n v="2"/>
    <d v="2020-10-19T00:00:00"/>
    <s v="Mid"/>
    <n v="7338"/>
    <x v="1"/>
    <x v="0"/>
  </r>
  <r>
    <s v="EMP10714"/>
    <d v="2016-03-10T00:00:00"/>
    <n v="7336"/>
    <n v="2"/>
    <d v="2016-03-10T00:00:00"/>
    <s v="Mid"/>
    <n v="7336"/>
    <x v="1"/>
    <x v="1"/>
  </r>
  <r>
    <s v="EMP10906"/>
    <d v="2018-08-17T00:00:00"/>
    <n v="10221"/>
    <n v="4"/>
    <d v="2018-08-17T00:00:00"/>
    <s v="Upper-Mid"/>
    <n v="10221"/>
    <x v="0"/>
    <x v="1"/>
  </r>
  <r>
    <s v="EMP12814"/>
    <d v="2023-03-12T00:00:00"/>
    <n v="10217"/>
    <n v="4"/>
    <d v="2023-03-12T00:00:00"/>
    <s v="Upper-Mid"/>
    <n v="10217"/>
    <x v="0"/>
    <x v="0"/>
  </r>
  <r>
    <s v="EMP11446"/>
    <d v="2024-09-06T00:00:00"/>
    <n v="7336"/>
    <n v="2"/>
    <d v="2024-09-06T00:00:00"/>
    <s v="Mid"/>
    <n v="7336"/>
    <x v="1"/>
    <x v="0"/>
  </r>
  <r>
    <s v="EMP11953"/>
    <d v="2022-07-23T00:00:00"/>
    <n v="13011"/>
    <n v="4"/>
    <d v="2022-07-23T00:00:00"/>
    <s v="High"/>
    <n v="13011"/>
    <x v="3"/>
    <x v="0"/>
  </r>
  <r>
    <s v="EMP10304"/>
    <d v="2021-10-16T00:00:00"/>
    <n v="7335"/>
    <n v="2"/>
    <d v="2021-10-16T00:00:00"/>
    <s v="Mid"/>
    <n v="7335"/>
    <x v="1"/>
    <x v="1"/>
  </r>
  <r>
    <s v="EMP11325"/>
    <d v="2016-11-02T00:00:00"/>
    <n v="7325"/>
    <n v="2"/>
    <d v="2016-11-02T00:00:00"/>
    <s v="Mid"/>
    <n v="7325"/>
    <x v="1"/>
    <x v="0"/>
  </r>
  <r>
    <s v="EMP11696"/>
    <d v="2019-03-05T00:00:00"/>
    <n v="10212"/>
    <n v="3"/>
    <d v="2019-03-05T00:00:00"/>
    <s v="Upper-Mid"/>
    <n v="10212"/>
    <x v="0"/>
    <x v="0"/>
  </r>
  <r>
    <s v="EMP11694"/>
    <d v="2025-12-26T00:00:00"/>
    <n v="7325"/>
    <n v="2"/>
    <d v="2025-12-26T00:00:00"/>
    <s v="Mid"/>
    <n v="7325"/>
    <x v="1"/>
    <x v="0"/>
  </r>
  <r>
    <s v="EMP12279"/>
    <d v="2018-02-09T00:00:00"/>
    <n v="7325"/>
    <n v="2"/>
    <d v="2018-02-09T00:00:00"/>
    <s v="Mid"/>
    <n v="7325"/>
    <x v="1"/>
    <x v="0"/>
  </r>
  <r>
    <s v="EMP10566"/>
    <d v="2016-03-09T00:00:00"/>
    <n v="7323"/>
    <n v="2"/>
    <d v="2016-03-09T00:00:00"/>
    <s v="Mid"/>
    <n v="7323"/>
    <x v="1"/>
    <x v="0"/>
  </r>
  <r>
    <s v="EMP11517"/>
    <d v="2022-02-09T00:00:00"/>
    <n v="7321"/>
    <n v="2"/>
    <d v="2022-02-09T00:00:00"/>
    <s v="Mid"/>
    <n v="7321"/>
    <x v="1"/>
    <x v="0"/>
  </r>
  <r>
    <s v="EMP11335"/>
    <d v="2025-02-12T00:00:00"/>
    <n v="10210"/>
    <n v="4"/>
    <d v="2025-02-12T00:00:00"/>
    <s v="Upper-Mid"/>
    <n v="10210"/>
    <x v="0"/>
    <x v="0"/>
  </r>
  <r>
    <s v="EMP12129"/>
    <d v="2019-10-19T00:00:00"/>
    <n v="10210"/>
    <n v="3"/>
    <d v="2019-10-19T00:00:00"/>
    <s v="Upper-Mid"/>
    <n v="10210"/>
    <x v="0"/>
    <x v="0"/>
  </r>
  <r>
    <s v="EMP12747"/>
    <d v="2018-12-10T00:00:00"/>
    <n v="7320"/>
    <n v="2"/>
    <d v="2018-12-10T00:00:00"/>
    <s v="Mid"/>
    <n v="7320"/>
    <x v="1"/>
    <x v="0"/>
  </r>
  <r>
    <s v="EMP11919"/>
    <d v="2021-10-20T00:00:00"/>
    <n v="7319"/>
    <n v="2"/>
    <d v="2021-10-20T00:00:00"/>
    <s v="Mid"/>
    <n v="7319"/>
    <x v="1"/>
    <x v="0"/>
  </r>
  <r>
    <s v="EMP11883"/>
    <d v="2024-09-07T00:00:00"/>
    <n v="10209"/>
    <n v="4"/>
    <d v="2024-09-07T00:00:00"/>
    <s v="Upper-Mid"/>
    <n v="10209"/>
    <x v="0"/>
    <x v="0"/>
  </r>
  <r>
    <s v="EMP11938"/>
    <d v="2022-09-09T00:00:00"/>
    <n v="7318"/>
    <n v="2"/>
    <d v="2022-09-09T00:00:00"/>
    <s v="Mid"/>
    <n v="7318"/>
    <x v="1"/>
    <x v="0"/>
  </r>
  <r>
    <s v="EMP12677"/>
    <d v="2015-04-10T00:00:00"/>
    <n v="10204"/>
    <n v="3"/>
    <d v="2015-04-10T00:00:00"/>
    <s v="Upper-Mid"/>
    <n v="10204"/>
    <x v="0"/>
    <x v="0"/>
  </r>
  <r>
    <s v="EMP10418"/>
    <d v="2019-07-13T00:00:00"/>
    <n v="7315"/>
    <n v="2"/>
    <d v="2019-07-13T00:00:00"/>
    <s v="Mid"/>
    <n v="7315"/>
    <x v="1"/>
    <x v="0"/>
  </r>
  <r>
    <s v="EMP12702"/>
    <d v="2019-04-16T00:00:00"/>
    <n v="7311"/>
    <n v="2"/>
    <d v="2019-04-16T00:00:00"/>
    <s v="Mid"/>
    <n v="7311"/>
    <x v="1"/>
    <x v="0"/>
  </r>
  <r>
    <s v="EMP10234"/>
    <d v="2019-10-08T00:00:00"/>
    <n v="7310"/>
    <n v="3"/>
    <d v="2019-10-08T00:00:00"/>
    <s v="Mid"/>
    <n v="7310"/>
    <x v="1"/>
    <x v="0"/>
  </r>
  <r>
    <s v="EMP12027"/>
    <d v="2016-03-25T00:00:00"/>
    <n v="7309"/>
    <n v="2"/>
    <d v="2016-03-25T00:00:00"/>
    <s v="Mid"/>
    <n v="7309"/>
    <x v="1"/>
    <x v="0"/>
  </r>
  <r>
    <s v="EMP10047"/>
    <d v="2017-10-30T00:00:00"/>
    <n v="13003"/>
    <n v="5"/>
    <d v="2017-10-30T00:00:00"/>
    <s v="High"/>
    <n v="13003"/>
    <x v="3"/>
    <x v="0"/>
  </r>
  <r>
    <s v="EMP10993"/>
    <d v="2018-08-06T00:00:00"/>
    <n v="12994"/>
    <n v="4"/>
    <d v="2018-08-06T00:00:00"/>
    <s v="High"/>
    <n v="12994"/>
    <x v="3"/>
    <x v="0"/>
  </r>
  <r>
    <s v="EMP11466"/>
    <d v="2021-06-14T00:00:00"/>
    <n v="10199"/>
    <n v="3"/>
    <d v="2021-06-14T00:00:00"/>
    <s v="Upper-Mid"/>
    <n v="10199"/>
    <x v="0"/>
    <x v="0"/>
  </r>
  <r>
    <s v="EMP11944"/>
    <d v="2019-01-05T00:00:00"/>
    <n v="4761"/>
    <n v="2"/>
    <d v="2019-01-05T00:00:00"/>
    <s v="Lower-Mid"/>
    <n v="4761"/>
    <x v="2"/>
    <x v="0"/>
  </r>
  <r>
    <s v="EMP12057"/>
    <d v="2022-10-30T00:00:00"/>
    <n v="10195"/>
    <n v="4"/>
    <d v="2022-10-30T00:00:00"/>
    <s v="Upper-Mid"/>
    <n v="10195"/>
    <x v="0"/>
    <x v="0"/>
  </r>
  <r>
    <s v="EMP11453"/>
    <d v="2021-07-06T00:00:00"/>
    <n v="10192"/>
    <n v="2"/>
    <d v="2021-07-06T00:00:00"/>
    <s v="Upper-Mid"/>
    <n v="10192"/>
    <x v="0"/>
    <x v="1"/>
  </r>
  <r>
    <s v="EMP12633"/>
    <d v="2020-10-21T00:00:00"/>
    <n v="7306"/>
    <n v="2"/>
    <d v="2020-10-21T00:00:00"/>
    <s v="Mid"/>
    <n v="7306"/>
    <x v="1"/>
    <x v="1"/>
  </r>
  <r>
    <s v="EMP12287"/>
    <d v="2019-02-16T00:00:00"/>
    <n v="12991"/>
    <n v="5"/>
    <d v="2019-02-16T00:00:00"/>
    <s v="High"/>
    <n v="12991"/>
    <x v="3"/>
    <x v="0"/>
  </r>
  <r>
    <s v="EMP10798"/>
    <d v="2024-09-05T00:00:00"/>
    <n v="10190"/>
    <n v="2"/>
    <d v="2024-09-05T00:00:00"/>
    <s v="Upper-Mid"/>
    <n v="10190"/>
    <x v="0"/>
    <x v="1"/>
  </r>
  <r>
    <s v="EMP11948"/>
    <d v="2020-04-20T00:00:00"/>
    <n v="7303"/>
    <n v="2"/>
    <d v="2020-04-20T00:00:00"/>
    <s v="Mid"/>
    <n v="7303"/>
    <x v="1"/>
    <x v="0"/>
  </r>
  <r>
    <s v="EMP12675"/>
    <d v="2024-06-16T00:00:00"/>
    <n v="12977"/>
    <n v="4"/>
    <d v="2024-06-16T00:00:00"/>
    <s v="High"/>
    <n v="12977"/>
    <x v="3"/>
    <x v="0"/>
  </r>
  <r>
    <s v="EMP11796"/>
    <d v="2018-08-15T00:00:00"/>
    <n v="4758"/>
    <n v="1"/>
    <d v="2018-08-15T00:00:00"/>
    <s v="Lower-Mid"/>
    <n v="4758"/>
    <x v="2"/>
    <x v="0"/>
  </r>
  <r>
    <s v="EMP12128"/>
    <d v="2015-05-23T00:00:00"/>
    <n v="7301"/>
    <n v="3"/>
    <d v="2015-05-23T00:00:00"/>
    <s v="Mid"/>
    <n v="7301"/>
    <x v="1"/>
    <x v="0"/>
  </r>
  <r>
    <s v="EMP12698"/>
    <d v="2024-10-17T00:00:00"/>
    <n v="7301"/>
    <n v="2"/>
    <d v="2024-10-17T00:00:00"/>
    <s v="Mid"/>
    <n v="7301"/>
    <x v="1"/>
    <x v="0"/>
  </r>
  <r>
    <s v="EMP11264"/>
    <d v="2017-04-13T00:00:00"/>
    <n v="7297"/>
    <n v="2"/>
    <d v="2017-04-13T00:00:00"/>
    <s v="Mid"/>
    <n v="7297"/>
    <x v="1"/>
    <x v="0"/>
  </r>
  <r>
    <s v="EMP10863"/>
    <d v="2022-03-06T00:00:00"/>
    <m/>
    <n v="4"/>
    <d v="2022-03-06T00:00:00"/>
    <m/>
    <n v="8287.5377926421406"/>
    <x v="0"/>
    <x v="0"/>
  </r>
  <r>
    <s v="EMP11524"/>
    <d v="2023-05-12T00:00:00"/>
    <n v="10189"/>
    <n v="3"/>
    <d v="2023-05-12T00:00:00"/>
    <s v="Upper-Mid"/>
    <n v="10189"/>
    <x v="0"/>
    <x v="0"/>
  </r>
  <r>
    <s v="EMP12537"/>
    <d v="2016-08-16T00:00:00"/>
    <n v="7297"/>
    <n v="2"/>
    <d v="2016-08-16T00:00:00"/>
    <s v="Mid"/>
    <n v="7297"/>
    <x v="1"/>
    <x v="0"/>
  </r>
  <r>
    <s v="EMP10794"/>
    <d v="2023-03-21T00:00:00"/>
    <n v="10188"/>
    <n v="4"/>
    <d v="2023-03-21T00:00:00"/>
    <s v="Upper-Mid"/>
    <n v="10188"/>
    <x v="0"/>
    <x v="0"/>
  </r>
  <r>
    <s v="EMP11055"/>
    <d v="2021-01-22T00:00:00"/>
    <n v="10188"/>
    <n v="3"/>
    <d v="2021-01-22T00:00:00"/>
    <s v="Upper-Mid"/>
    <n v="10188"/>
    <x v="0"/>
    <x v="0"/>
  </r>
  <r>
    <s v="EMP10374"/>
    <d v="2024-09-13T00:00:00"/>
    <n v="12975"/>
    <n v="4"/>
    <d v="2024-09-13T00:00:00"/>
    <s v="High"/>
    <n v="12975"/>
    <x v="3"/>
    <x v="0"/>
  </r>
  <r>
    <s v="EMP11058"/>
    <d v="2016-02-29T00:00:00"/>
    <n v="10187"/>
    <n v="3"/>
    <d v="2016-02-29T00:00:00"/>
    <s v="Upper-Mid"/>
    <n v="10187"/>
    <x v="0"/>
    <x v="0"/>
  </r>
  <r>
    <s v="EMP10708"/>
    <d v="2017-03-06T00:00:00"/>
    <n v="10186"/>
    <n v="4"/>
    <d v="2017-03-06T00:00:00"/>
    <s v="Upper-Mid"/>
    <n v="10186"/>
    <x v="0"/>
    <x v="0"/>
  </r>
  <r>
    <s v="EMP11911"/>
    <d v="2024-06-30T00:00:00"/>
    <n v="10173"/>
    <n v="4"/>
    <d v="2024-06-30T00:00:00"/>
    <s v="Upper-Mid"/>
    <n v="10173"/>
    <x v="0"/>
    <x v="0"/>
  </r>
  <r>
    <s v="EMP10188"/>
    <d v="2023-11-15T00:00:00"/>
    <n v="7294"/>
    <n v="2"/>
    <d v="2023-11-15T00:00:00"/>
    <s v="Mid"/>
    <n v="7294"/>
    <x v="1"/>
    <x v="0"/>
  </r>
  <r>
    <s v="EMP12958"/>
    <d v="2019-05-03T00:00:00"/>
    <n v="10172"/>
    <n v="4"/>
    <d v="2019-05-03T00:00:00"/>
    <s v="Upper-Mid"/>
    <n v="10172"/>
    <x v="0"/>
    <x v="0"/>
  </r>
  <r>
    <s v="EMP10005"/>
    <d v="2017-09-11T00:00:00"/>
    <n v="7293"/>
    <n v="1"/>
    <d v="2017-09-11T00:00:00"/>
    <s v="Mid"/>
    <n v="7293"/>
    <x v="1"/>
    <x v="1"/>
  </r>
  <r>
    <s v="EMP10976"/>
    <d v="2021-05-14T00:00:00"/>
    <n v="7291"/>
    <n v="3"/>
    <d v="2021-05-14T00:00:00"/>
    <s v="Mid"/>
    <n v="7291"/>
    <x v="1"/>
    <x v="0"/>
  </r>
  <r>
    <s v="EMP12149"/>
    <d v="2025-11-21T00:00:00"/>
    <n v="10165"/>
    <n v="3"/>
    <d v="2025-11-21T00:00:00"/>
    <s v="Upper-Mid"/>
    <n v="10165"/>
    <x v="0"/>
    <x v="0"/>
  </r>
  <r>
    <s v="EMP12637"/>
    <d v="2017-05-28T00:00:00"/>
    <n v="10165"/>
    <n v="4"/>
    <d v="2017-05-28T00:00:00"/>
    <s v="Upper-Mid"/>
    <n v="10165"/>
    <x v="0"/>
    <x v="0"/>
  </r>
  <r>
    <s v="EMP11445"/>
    <d v="2025-05-12T00:00:00"/>
    <n v="10160"/>
    <n v="3"/>
    <d v="2025-05-12T00:00:00"/>
    <s v="Upper-Mid"/>
    <n v="10160"/>
    <x v="0"/>
    <x v="0"/>
  </r>
  <r>
    <s v="EMP10774"/>
    <d v="2016-08-08T00:00:00"/>
    <n v="12969"/>
    <n v="5"/>
    <d v="2016-08-08T00:00:00"/>
    <s v="High"/>
    <n v="12969"/>
    <x v="3"/>
    <x v="0"/>
  </r>
  <r>
    <s v="EMP12295"/>
    <d v="2025-11-15T00:00:00"/>
    <n v="7290"/>
    <n v="2"/>
    <d v="2025-11-15T00:00:00"/>
    <s v="Mid"/>
    <n v="7290"/>
    <x v="1"/>
    <x v="0"/>
  </r>
  <r>
    <s v="EMP10845"/>
    <d v="2020-12-27T00:00:00"/>
    <n v="7285"/>
    <n v="2"/>
    <d v="2020-12-27T00:00:00"/>
    <s v="Mid"/>
    <n v="7285"/>
    <x v="1"/>
    <x v="1"/>
  </r>
  <r>
    <s v="EMP10417"/>
    <d v="2023-08-21T00:00:00"/>
    <n v="7283"/>
    <n v="1"/>
    <d v="2023-08-21T00:00:00"/>
    <s v="Mid"/>
    <n v="7283"/>
    <x v="1"/>
    <x v="0"/>
  </r>
  <r>
    <s v="EMP11730"/>
    <d v="2023-03-15T00:00:00"/>
    <n v="10158"/>
    <n v="3"/>
    <d v="2023-03-15T00:00:00"/>
    <s v="Upper-Mid"/>
    <n v="10158"/>
    <x v="0"/>
    <x v="0"/>
  </r>
  <r>
    <s v="EMP12277"/>
    <d v="2016-05-20T00:00:00"/>
    <n v="4753"/>
    <n v="1"/>
    <d v="2016-05-20T00:00:00"/>
    <s v="Lower-Mid"/>
    <n v="4753"/>
    <x v="2"/>
    <x v="0"/>
  </r>
  <r>
    <s v="EMP12926"/>
    <d v="2023-03-04T00:00:00"/>
    <n v="4752"/>
    <n v="1"/>
    <d v="2023-03-04T00:00:00"/>
    <s v="Lower-Mid"/>
    <n v="4752"/>
    <x v="2"/>
    <x v="0"/>
  </r>
  <r>
    <s v="EMP12300"/>
    <d v="2018-04-29T00:00:00"/>
    <n v="10153"/>
    <n v="4"/>
    <d v="2018-04-29T00:00:00"/>
    <s v="Upper-Mid"/>
    <n v="10153"/>
    <x v="0"/>
    <x v="0"/>
  </r>
  <r>
    <s v="EMP12405"/>
    <d v="2022-06-03T00:00:00"/>
    <n v="10150"/>
    <n v="3"/>
    <d v="2022-06-03T00:00:00"/>
    <s v="Upper-Mid"/>
    <n v="10150"/>
    <x v="0"/>
    <x v="0"/>
  </r>
  <r>
    <s v="EMP11933"/>
    <d v="2025-10-27T00:00:00"/>
    <n v="10147"/>
    <n v="4"/>
    <d v="2025-10-27T00:00:00"/>
    <s v="Upper-Mid"/>
    <n v="10147"/>
    <x v="0"/>
    <x v="0"/>
  </r>
  <r>
    <s v="EMP10461"/>
    <d v="2025-01-24T00:00:00"/>
    <n v="10146"/>
    <n v="4"/>
    <d v="2025-01-24T00:00:00"/>
    <s v="Upper-Mid"/>
    <n v="10146"/>
    <x v="0"/>
    <x v="0"/>
  </r>
  <r>
    <s v="EMP11261"/>
    <d v="2021-09-12T00:00:00"/>
    <n v="7279"/>
    <n v="2"/>
    <d v="2021-09-12T00:00:00"/>
    <s v="Mid"/>
    <n v="7279"/>
    <x v="1"/>
    <x v="0"/>
  </r>
  <r>
    <s v="EMP11814"/>
    <d v="2017-12-07T00:00:00"/>
    <n v="10137"/>
    <n v="3"/>
    <d v="2017-12-07T00:00:00"/>
    <s v="Upper-Mid"/>
    <n v="10137"/>
    <x v="0"/>
    <x v="0"/>
  </r>
  <r>
    <s v="EMP11875"/>
    <d v="2022-07-02T00:00:00"/>
    <n v="10137"/>
    <n v="3"/>
    <d v="2022-07-02T00:00:00"/>
    <s v="Upper-Mid"/>
    <n v="10137"/>
    <x v="0"/>
    <x v="0"/>
  </r>
  <r>
    <s v="EMP11321"/>
    <d v="2017-05-23T00:00:00"/>
    <n v="7276"/>
    <n v="1"/>
    <d v="2017-05-23T00:00:00"/>
    <s v="Mid"/>
    <n v="7276"/>
    <x v="1"/>
    <x v="0"/>
  </r>
  <r>
    <s v="EMP12659"/>
    <d v="2023-09-07T00:00:00"/>
    <n v="10136"/>
    <n v="4"/>
    <d v="2023-09-07T00:00:00"/>
    <s v="Upper-Mid"/>
    <n v="10136"/>
    <x v="0"/>
    <x v="0"/>
  </r>
  <r>
    <s v="EMP10952"/>
    <d v="2019-08-08T00:00:00"/>
    <n v="10134"/>
    <n v="4"/>
    <d v="2019-08-08T00:00:00"/>
    <s v="Upper-Mid"/>
    <n v="10134"/>
    <x v="0"/>
    <x v="0"/>
  </r>
  <r>
    <s v="EMP11372"/>
    <d v="2016-04-03T00:00:00"/>
    <n v="10118"/>
    <n v="4"/>
    <d v="2016-04-03T00:00:00"/>
    <s v="Upper-Mid"/>
    <n v="10118"/>
    <x v="0"/>
    <x v="0"/>
  </r>
  <r>
    <s v="EMP10567"/>
    <d v="2019-03-22T00:00:00"/>
    <n v="10117"/>
    <n v="4"/>
    <d v="2019-03-22T00:00:00"/>
    <s v="Upper-Mid"/>
    <n v="10117"/>
    <x v="0"/>
    <x v="1"/>
  </r>
  <r>
    <s v="EMP11057"/>
    <d v="2022-04-12T00:00:00"/>
    <n v="7275"/>
    <n v="1"/>
    <d v="2022-04-12T00:00:00"/>
    <s v="Mid"/>
    <n v="7275"/>
    <x v="1"/>
    <x v="0"/>
  </r>
  <r>
    <s v="EMP11679"/>
    <d v="2021-05-08T00:00:00"/>
    <n v="7270"/>
    <n v="2"/>
    <d v="2021-05-08T00:00:00"/>
    <s v="Mid"/>
    <n v="7270"/>
    <x v="1"/>
    <x v="1"/>
  </r>
  <r>
    <s v="EMP12520"/>
    <d v="2023-03-10T00:00:00"/>
    <n v="10113"/>
    <n v="5"/>
    <d v="2023-03-10T00:00:00"/>
    <s v="Upper-Mid"/>
    <n v="10113"/>
    <x v="0"/>
    <x v="0"/>
  </r>
  <r>
    <s v="EMP12296"/>
    <d v="2017-04-30T00:00:00"/>
    <n v="7266"/>
    <n v="3"/>
    <d v="2017-04-30T00:00:00"/>
    <s v="Mid"/>
    <n v="7266"/>
    <x v="1"/>
    <x v="0"/>
  </r>
  <r>
    <s v="EMP12254"/>
    <d v="2022-07-18T00:00:00"/>
    <n v="7265"/>
    <n v="2"/>
    <d v="2022-07-18T00:00:00"/>
    <s v="Mid"/>
    <n v="7265"/>
    <x v="1"/>
    <x v="0"/>
  </r>
  <r>
    <s v="EMP11603"/>
    <d v="2022-12-22T00:00:00"/>
    <n v="10111"/>
    <n v="3"/>
    <d v="2022-12-22T00:00:00"/>
    <s v="Upper-Mid"/>
    <n v="10111"/>
    <x v="0"/>
    <x v="0"/>
  </r>
  <r>
    <s v="EMP11025"/>
    <d v="2020-08-30T00:00:00"/>
    <n v="10108"/>
    <n v="4"/>
    <d v="2020-08-30T00:00:00"/>
    <s v="Upper-Mid"/>
    <n v="10108"/>
    <x v="0"/>
    <x v="0"/>
  </r>
  <r>
    <s v="EMP12020"/>
    <d v="2022-10-20T00:00:00"/>
    <n v="10104"/>
    <n v="3"/>
    <d v="2022-10-20T00:00:00"/>
    <s v="Upper-Mid"/>
    <n v="10104"/>
    <x v="0"/>
    <x v="0"/>
  </r>
  <r>
    <s v="EMP12439"/>
    <d v="2022-04-29T00:00:00"/>
    <n v="10100"/>
    <n v="3"/>
    <d v="2022-04-29T00:00:00"/>
    <s v="Upper-Mid"/>
    <n v="10100"/>
    <x v="0"/>
    <x v="0"/>
  </r>
  <r>
    <s v="EMP10243"/>
    <d v="2015-04-24T00:00:00"/>
    <n v="10099"/>
    <n v="3"/>
    <d v="2015-04-24T00:00:00"/>
    <s v="Upper-Mid"/>
    <n v="10099"/>
    <x v="0"/>
    <x v="0"/>
  </r>
  <r>
    <s v="EMP10357"/>
    <d v="2018-06-21T00:00:00"/>
    <n v="10098"/>
    <n v="4"/>
    <d v="2018-06-21T00:00:00"/>
    <s v="Upper-Mid"/>
    <n v="10098"/>
    <x v="0"/>
    <x v="0"/>
  </r>
  <r>
    <s v="EMP12518"/>
    <d v="2025-03-19T00:00:00"/>
    <n v="10095"/>
    <n v="3"/>
    <d v="2025-03-19T00:00:00"/>
    <s v="Upper-Mid"/>
    <n v="10095"/>
    <x v="0"/>
    <x v="0"/>
  </r>
  <r>
    <s v="EMP10459"/>
    <d v="2018-04-15T00:00:00"/>
    <n v="10094"/>
    <n v="3"/>
    <d v="2018-04-15T00:00:00"/>
    <s v="Upper-Mid"/>
    <n v="10094"/>
    <x v="0"/>
    <x v="0"/>
  </r>
  <r>
    <s v="EMP10824"/>
    <d v="2021-06-10T00:00:00"/>
    <n v="7259"/>
    <n v="2"/>
    <d v="2021-06-10T00:00:00"/>
    <s v="Mid"/>
    <n v="7259"/>
    <x v="1"/>
    <x v="0"/>
  </r>
  <r>
    <s v="EMP10912"/>
    <d v="2018-01-23T00:00:00"/>
    <m/>
    <n v="1"/>
    <d v="2018-01-23T00:00:00"/>
    <m/>
    <n v="8287.5377926421406"/>
    <x v="0"/>
    <x v="0"/>
  </r>
  <r>
    <s v="EMP11228"/>
    <d v="2025-03-06T00:00:00"/>
    <n v="7257"/>
    <n v="1"/>
    <d v="2025-03-06T00:00:00"/>
    <s v="Mid"/>
    <n v="7257"/>
    <x v="1"/>
    <x v="0"/>
  </r>
  <r>
    <s v="EMP10063"/>
    <d v="2015-01-22T00:00:00"/>
    <n v="10092"/>
    <n v="3"/>
    <d v="2015-01-22T00:00:00"/>
    <s v="Upper-Mid"/>
    <n v="10092"/>
    <x v="0"/>
    <x v="0"/>
  </r>
  <r>
    <s v="EMP11892"/>
    <d v="2022-01-17T00:00:00"/>
    <n v="7257"/>
    <n v="2"/>
    <d v="2022-01-17T00:00:00"/>
    <s v="Mid"/>
    <n v="7257"/>
    <x v="1"/>
    <x v="0"/>
  </r>
  <r>
    <s v="EMP10490"/>
    <d v="2024-10-30T00:00:00"/>
    <n v="7254"/>
    <n v="2"/>
    <d v="2024-10-30T00:00:00"/>
    <s v="Mid"/>
    <n v="7254"/>
    <x v="1"/>
    <x v="0"/>
  </r>
  <r>
    <s v="EMP10776"/>
    <d v="2022-07-08T00:00:00"/>
    <n v="10092"/>
    <n v="3"/>
    <d v="2022-07-08T00:00:00"/>
    <s v="Upper-Mid"/>
    <n v="10092"/>
    <x v="0"/>
    <x v="0"/>
  </r>
  <r>
    <s v="EMP11542"/>
    <d v="2022-06-13T00:00:00"/>
    <n v="10091"/>
    <n v="3"/>
    <d v="2022-06-13T00:00:00"/>
    <s v="Upper-Mid"/>
    <n v="10091"/>
    <x v="0"/>
    <x v="0"/>
  </r>
  <r>
    <s v="EMP11189"/>
    <d v="2021-03-14T00:00:00"/>
    <n v="10090"/>
    <n v="3"/>
    <d v="2021-03-14T00:00:00"/>
    <s v="Upper-Mid"/>
    <n v="10090"/>
    <x v="0"/>
    <x v="0"/>
  </r>
  <r>
    <s v="EMP11331"/>
    <d v="2016-07-13T00:00:00"/>
    <n v="7253"/>
    <n v="2"/>
    <d v="2016-07-13T00:00:00"/>
    <s v="Mid"/>
    <n v="7253"/>
    <x v="1"/>
    <x v="0"/>
  </r>
  <r>
    <s v="EMP12997"/>
    <d v="2019-10-21T00:00:00"/>
    <n v="10085"/>
    <n v="3"/>
    <d v="2019-10-21T00:00:00"/>
    <s v="Upper-Mid"/>
    <n v="10085"/>
    <x v="0"/>
    <x v="0"/>
  </r>
  <r>
    <s v="EMP10156"/>
    <d v="2022-07-09T00:00:00"/>
    <n v="4747"/>
    <n v="1"/>
    <d v="2022-07-09T00:00:00"/>
    <s v="Lower-Mid"/>
    <n v="4747"/>
    <x v="2"/>
    <x v="0"/>
  </r>
  <r>
    <s v="EMP12996"/>
    <d v="2019-06-22T00:00:00"/>
    <n v="10081"/>
    <n v="2"/>
    <d v="2019-06-22T00:00:00"/>
    <s v="Upper-Mid"/>
    <n v="10081"/>
    <x v="0"/>
    <x v="0"/>
  </r>
  <r>
    <s v="EMP12925"/>
    <d v="2025-11-28T00:00:00"/>
    <n v="10079"/>
    <n v="3"/>
    <d v="2025-11-28T00:00:00"/>
    <s v="Upper-Mid"/>
    <n v="10079"/>
    <x v="0"/>
    <x v="0"/>
  </r>
  <r>
    <s v="EMP11936"/>
    <d v="2018-07-23T00:00:00"/>
    <n v="7252"/>
    <n v="2"/>
    <d v="2018-07-23T00:00:00"/>
    <s v="Mid"/>
    <n v="7252"/>
    <x v="1"/>
    <x v="1"/>
  </r>
  <r>
    <s v="EMP11837"/>
    <d v="2021-05-01T00:00:00"/>
    <n v="10078"/>
    <n v="3"/>
    <d v="2021-05-01T00:00:00"/>
    <s v="Upper-Mid"/>
    <n v="10078"/>
    <x v="0"/>
    <x v="0"/>
  </r>
  <r>
    <s v="EMP11015"/>
    <d v="2017-06-25T00:00:00"/>
    <n v="7251"/>
    <n v="2"/>
    <d v="2017-06-25T00:00:00"/>
    <s v="Mid"/>
    <n v="7251"/>
    <x v="1"/>
    <x v="0"/>
  </r>
  <r>
    <s v="EMP12373"/>
    <d v="2019-08-17T00:00:00"/>
    <n v="4742"/>
    <n v="1"/>
    <d v="2019-08-17T00:00:00"/>
    <s v="Lower-Mid"/>
    <n v="4742"/>
    <x v="2"/>
    <x v="0"/>
  </r>
  <r>
    <s v="EMP11289"/>
    <d v="2019-12-04T00:00:00"/>
    <n v="7247"/>
    <n v="2"/>
    <d v="2019-12-04T00:00:00"/>
    <s v="Mid"/>
    <n v="7247"/>
    <x v="1"/>
    <x v="0"/>
  </r>
  <r>
    <s v="EMP10101"/>
    <d v="2020-07-01T00:00:00"/>
    <n v="10073"/>
    <n v="3"/>
    <d v="2020-07-01T00:00:00"/>
    <s v="Upper-Mid"/>
    <n v="10073"/>
    <x v="0"/>
    <x v="0"/>
  </r>
  <r>
    <s v="EMP12635"/>
    <d v="2025-05-26T00:00:00"/>
    <n v="7246"/>
    <n v="2"/>
    <d v="2025-05-26T00:00:00"/>
    <s v="Mid"/>
    <n v="7246"/>
    <x v="1"/>
    <x v="1"/>
  </r>
  <r>
    <s v="EMP11089"/>
    <d v="2018-05-31T00:00:00"/>
    <n v="10073"/>
    <n v="3"/>
    <d v="2018-05-31T00:00:00"/>
    <s v="Upper-Mid"/>
    <n v="10073"/>
    <x v="0"/>
    <x v="0"/>
  </r>
  <r>
    <s v="EMP10339"/>
    <d v="2024-12-23T00:00:00"/>
    <n v="7245"/>
    <n v="2"/>
    <d v="2024-12-23T00:00:00"/>
    <s v="Mid"/>
    <n v="7245"/>
    <x v="1"/>
    <x v="0"/>
  </r>
  <r>
    <s v="EMP12455"/>
    <d v="2017-02-26T00:00:00"/>
    <n v="10069"/>
    <n v="2"/>
    <d v="2017-02-26T00:00:00"/>
    <s v="Upper-Mid"/>
    <n v="10069"/>
    <x v="0"/>
    <x v="0"/>
  </r>
  <r>
    <s v="EMP12330"/>
    <d v="2023-07-16T00:00:00"/>
    <n v="2710"/>
    <n v="1"/>
    <d v="2023-07-16T00:00:00"/>
    <s v="Low"/>
    <n v="2710"/>
    <x v="4"/>
    <x v="0"/>
  </r>
  <r>
    <s v="EMP12703"/>
    <d v="2025-07-23T00:00:00"/>
    <n v="10066"/>
    <n v="2"/>
    <d v="2025-07-23T00:00:00"/>
    <s v="Upper-Mid"/>
    <n v="10066"/>
    <x v="0"/>
    <x v="0"/>
  </r>
  <r>
    <s v="EMP11475"/>
    <d v="2016-11-02T00:00:00"/>
    <n v="7243"/>
    <n v="1"/>
    <d v="2016-11-02T00:00:00"/>
    <s v="Mid"/>
    <n v="7243"/>
    <x v="1"/>
    <x v="0"/>
  </r>
  <r>
    <s v="EMP12076"/>
    <d v="2025-12-08T00:00:00"/>
    <n v="7242"/>
    <n v="2"/>
    <d v="2025-12-08T00:00:00"/>
    <s v="Mid"/>
    <n v="7242"/>
    <x v="1"/>
    <x v="0"/>
  </r>
  <r>
    <s v="EMP10238"/>
    <d v="2021-10-07T00:00:00"/>
    <n v="7236"/>
    <n v="2"/>
    <d v="2021-10-07T00:00:00"/>
    <s v="Mid"/>
    <n v="7236"/>
    <x v="1"/>
    <x v="0"/>
  </r>
  <r>
    <s v="EMP10223"/>
    <d v="2016-09-13T00:00:00"/>
    <n v="10064"/>
    <n v="3"/>
    <d v="2016-09-13T00:00:00"/>
    <s v="Upper-Mid"/>
    <n v="10064"/>
    <x v="0"/>
    <x v="1"/>
  </r>
  <r>
    <s v="EMP11703"/>
    <d v="2018-04-04T00:00:00"/>
    <n v="7234"/>
    <n v="3"/>
    <d v="2018-04-04T00:00:00"/>
    <s v="Mid"/>
    <n v="7234"/>
    <x v="1"/>
    <x v="0"/>
  </r>
  <r>
    <s v="EMP11272"/>
    <d v="2018-07-27T00:00:00"/>
    <n v="10064"/>
    <n v="3"/>
    <d v="2018-07-27T00:00:00"/>
    <s v="Upper-Mid"/>
    <n v="10064"/>
    <x v="0"/>
    <x v="0"/>
  </r>
  <r>
    <s v="EMP10037"/>
    <d v="2019-10-19T00:00:00"/>
    <n v="10063"/>
    <n v="3"/>
    <d v="2019-10-19T00:00:00"/>
    <s v="Upper-Mid"/>
    <n v="10063"/>
    <x v="0"/>
    <x v="1"/>
  </r>
  <r>
    <s v="EMP11116"/>
    <d v="2024-11-07T00:00:00"/>
    <n v="4736"/>
    <n v="1"/>
    <d v="2024-11-07T00:00:00"/>
    <s v="Lower-Mid"/>
    <n v="4736"/>
    <x v="2"/>
    <x v="0"/>
  </r>
  <r>
    <s v="EMP10267"/>
    <d v="2023-08-03T00:00:00"/>
    <n v="10060"/>
    <n v="3"/>
    <d v="2023-08-03T00:00:00"/>
    <s v="Upper-Mid"/>
    <n v="10060"/>
    <x v="0"/>
    <x v="1"/>
  </r>
  <r>
    <s v="EMP10902"/>
    <d v="2016-05-01T00:00:00"/>
    <n v="7232"/>
    <n v="2"/>
    <d v="2016-05-01T00:00:00"/>
    <s v="Mid"/>
    <n v="7232"/>
    <x v="1"/>
    <x v="1"/>
  </r>
  <r>
    <s v="EMP12365"/>
    <d v="2018-04-07T00:00:00"/>
    <n v="10057"/>
    <n v="3"/>
    <d v="2018-04-07T00:00:00"/>
    <s v="Upper-Mid"/>
    <n v="10057"/>
    <x v="0"/>
    <x v="0"/>
  </r>
  <r>
    <s v="EMP10948"/>
    <d v="2023-03-09T00:00:00"/>
    <n v="10049"/>
    <n v="3"/>
    <d v="2023-03-09T00:00:00"/>
    <s v="Upper-Mid"/>
    <n v="10049"/>
    <x v="0"/>
    <x v="0"/>
  </r>
  <r>
    <s v="EMP12816"/>
    <d v="2015-06-23T00:00:00"/>
    <n v="12965"/>
    <n v="5"/>
    <d v="2015-06-23T00:00:00"/>
    <s v="High"/>
    <n v="12965"/>
    <x v="3"/>
    <x v="1"/>
  </r>
  <r>
    <s v="EMP12153"/>
    <d v="2024-02-20T00:00:00"/>
    <n v="10049"/>
    <n v="4"/>
    <d v="2024-02-20T00:00:00"/>
    <s v="Upper-Mid"/>
    <n v="10049"/>
    <x v="0"/>
    <x v="0"/>
  </r>
  <r>
    <s v="EMP12974"/>
    <d v="2018-03-19T00:00:00"/>
    <n v="10049"/>
    <n v="4"/>
    <d v="2018-03-19T00:00:00"/>
    <s v="Upper-Mid"/>
    <n v="10049"/>
    <x v="0"/>
    <x v="0"/>
  </r>
  <r>
    <s v="EMP11377"/>
    <d v="2020-04-15T00:00:00"/>
    <n v="10048"/>
    <n v="4"/>
    <d v="2020-04-15T00:00:00"/>
    <s v="Upper-Mid"/>
    <n v="10048"/>
    <x v="0"/>
    <x v="0"/>
  </r>
  <r>
    <s v="EMP10284"/>
    <d v="2022-11-08T00:00:00"/>
    <n v="2483"/>
    <n v="1"/>
    <d v="2022-11-08T00:00:00"/>
    <s v="Low"/>
    <n v="2483"/>
    <x v="4"/>
    <x v="1"/>
  </r>
  <r>
    <s v="EMP11909"/>
    <d v="2018-01-10T00:00:00"/>
    <n v="7232"/>
    <n v="2"/>
    <d v="2018-01-10T00:00:00"/>
    <s v="Mid"/>
    <n v="7232"/>
    <x v="1"/>
    <x v="0"/>
  </r>
  <r>
    <s v="EMP11707"/>
    <d v="2021-02-06T00:00:00"/>
    <n v="10048"/>
    <n v="3"/>
    <d v="2021-02-06T00:00:00"/>
    <s v="Upper-Mid"/>
    <n v="10048"/>
    <x v="0"/>
    <x v="0"/>
  </r>
  <r>
    <s v="EMP10710"/>
    <d v="2025-05-03T00:00:00"/>
    <n v="7231"/>
    <n v="2"/>
    <d v="2025-05-03T00:00:00"/>
    <s v="Mid"/>
    <n v="7231"/>
    <x v="1"/>
    <x v="0"/>
  </r>
  <r>
    <s v="EMP10585"/>
    <d v="2024-10-29T00:00:00"/>
    <n v="10045"/>
    <n v="3"/>
    <d v="2024-10-29T00:00:00"/>
    <s v="Upper-Mid"/>
    <n v="10045"/>
    <x v="0"/>
    <x v="1"/>
  </r>
  <r>
    <s v="EMP12042"/>
    <d v="2023-04-28T00:00:00"/>
    <n v="7231"/>
    <n v="2"/>
    <d v="2023-04-28T00:00:00"/>
    <s v="Mid"/>
    <n v="7231"/>
    <x v="1"/>
    <x v="0"/>
  </r>
  <r>
    <s v="EMP12890"/>
    <d v="2025-05-19T00:00:00"/>
    <n v="4736"/>
    <n v="2"/>
    <d v="2025-05-19T00:00:00"/>
    <s v="Lower-Mid"/>
    <n v="4736"/>
    <x v="2"/>
    <x v="0"/>
  </r>
  <r>
    <s v="EMP12019"/>
    <d v="2025-10-20T00:00:00"/>
    <n v="7228"/>
    <n v="2"/>
    <d v="2025-10-20T00:00:00"/>
    <s v="Mid"/>
    <n v="7228"/>
    <x v="1"/>
    <x v="0"/>
  </r>
  <r>
    <s v="EMP10650"/>
    <d v="2025-11-26T00:00:00"/>
    <n v="10045"/>
    <n v="3"/>
    <d v="2025-11-26T00:00:00"/>
    <s v="Upper-Mid"/>
    <n v="10045"/>
    <x v="0"/>
    <x v="0"/>
  </r>
  <r>
    <s v="EMP10832"/>
    <d v="2018-02-05T00:00:00"/>
    <n v="10045"/>
    <n v="3"/>
    <d v="2018-02-05T00:00:00"/>
    <s v="Upper-Mid"/>
    <n v="10045"/>
    <x v="0"/>
    <x v="0"/>
  </r>
  <r>
    <s v="EMP11983"/>
    <d v="2018-09-08T00:00:00"/>
    <n v="10045"/>
    <n v="2"/>
    <d v="2018-09-08T00:00:00"/>
    <s v="Upper-Mid"/>
    <n v="10045"/>
    <x v="0"/>
    <x v="0"/>
  </r>
  <r>
    <s v="EMP10999"/>
    <d v="2022-08-29T00:00:00"/>
    <n v="7227"/>
    <n v="2"/>
    <d v="2022-08-29T00:00:00"/>
    <s v="Mid"/>
    <n v="7227"/>
    <x v="1"/>
    <x v="0"/>
  </r>
  <r>
    <s v="EMP12466"/>
    <d v="2023-10-03T00:00:00"/>
    <n v="10045"/>
    <n v="3"/>
    <d v="2023-10-03T00:00:00"/>
    <s v="Upper-Mid"/>
    <n v="10045"/>
    <x v="0"/>
    <x v="1"/>
  </r>
  <r>
    <s v="EMP12821"/>
    <d v="2022-07-27T00:00:00"/>
    <n v="10045"/>
    <n v="3"/>
    <d v="2022-07-27T00:00:00"/>
    <s v="Upper-Mid"/>
    <n v="10045"/>
    <x v="0"/>
    <x v="0"/>
  </r>
  <r>
    <s v="EMP10263"/>
    <d v="2020-09-07T00:00:00"/>
    <n v="7226"/>
    <n v="2"/>
    <d v="2020-09-07T00:00:00"/>
    <s v="Mid"/>
    <n v="7226"/>
    <x v="1"/>
    <x v="0"/>
  </r>
  <r>
    <s v="EMP11253"/>
    <d v="2015-05-31T00:00:00"/>
    <n v="7226"/>
    <n v="2"/>
    <d v="2015-05-31T00:00:00"/>
    <s v="Mid"/>
    <n v="7226"/>
    <x v="1"/>
    <x v="0"/>
  </r>
  <r>
    <s v="EMP10134"/>
    <d v="2016-04-10T00:00:00"/>
    <n v="7219"/>
    <n v="1"/>
    <d v="2016-04-10T00:00:00"/>
    <s v="Mid"/>
    <n v="7219"/>
    <x v="1"/>
    <x v="0"/>
  </r>
  <r>
    <s v="EMP10583"/>
    <d v="2016-04-27T00:00:00"/>
    <n v="10040"/>
    <n v="2"/>
    <d v="2016-04-27T00:00:00"/>
    <s v="Upper-Mid"/>
    <n v="10040"/>
    <x v="0"/>
    <x v="0"/>
  </r>
  <r>
    <s v="EMP10438"/>
    <d v="2023-03-18T00:00:00"/>
    <n v="7219"/>
    <n v="2"/>
    <d v="2023-03-18T00:00:00"/>
    <s v="Mid"/>
    <n v="7219"/>
    <x v="1"/>
    <x v="0"/>
  </r>
  <r>
    <s v="EMP12940"/>
    <d v="2017-02-27T00:00:00"/>
    <n v="7218"/>
    <n v="2"/>
    <d v="2017-02-27T00:00:00"/>
    <s v="Mid"/>
    <n v="7218"/>
    <x v="1"/>
    <x v="0"/>
  </r>
  <r>
    <s v="EMP11295"/>
    <d v="2024-11-10T00:00:00"/>
    <n v="7215"/>
    <n v="2"/>
    <d v="2024-11-10T00:00:00"/>
    <s v="Mid"/>
    <n v="7215"/>
    <x v="1"/>
    <x v="0"/>
  </r>
  <r>
    <s v="EMP11595"/>
    <d v="2021-09-25T00:00:00"/>
    <n v="7209"/>
    <n v="2"/>
    <d v="2021-09-25T00:00:00"/>
    <s v="Mid"/>
    <n v="7209"/>
    <x v="1"/>
    <x v="0"/>
  </r>
  <r>
    <s v="EMP10474"/>
    <d v="2023-01-11T00:00:00"/>
    <n v="7208"/>
    <n v="2"/>
    <d v="2023-01-11T00:00:00"/>
    <s v="Mid"/>
    <n v="7208"/>
    <x v="1"/>
    <x v="0"/>
  </r>
  <r>
    <s v="EMP12454"/>
    <d v="2016-01-31T00:00:00"/>
    <n v="7207"/>
    <n v="2"/>
    <d v="2016-01-31T00:00:00"/>
    <s v="Mid"/>
    <n v="7207"/>
    <x v="1"/>
    <x v="0"/>
  </r>
  <r>
    <s v="EMP10557"/>
    <d v="2024-11-06T00:00:00"/>
    <n v="7206"/>
    <n v="2"/>
    <d v="2024-11-06T00:00:00"/>
    <s v="Mid"/>
    <n v="7206"/>
    <x v="1"/>
    <x v="0"/>
  </r>
  <r>
    <s v="EMP12681"/>
    <d v="2015-11-28T00:00:00"/>
    <n v="10039"/>
    <n v="4"/>
    <d v="2015-11-28T00:00:00"/>
    <s v="Upper-Mid"/>
    <n v="10039"/>
    <x v="0"/>
    <x v="0"/>
  </r>
  <r>
    <s v="EMP11951"/>
    <d v="2019-05-07T00:00:00"/>
    <n v="7205"/>
    <n v="2"/>
    <d v="2019-05-07T00:00:00"/>
    <s v="Mid"/>
    <n v="7205"/>
    <x v="1"/>
    <x v="0"/>
  </r>
  <r>
    <s v="EMP10847"/>
    <d v="2016-06-08T00:00:00"/>
    <n v="7197"/>
    <n v="1"/>
    <d v="2016-06-08T00:00:00"/>
    <s v="Mid"/>
    <n v="7197"/>
    <x v="1"/>
    <x v="0"/>
  </r>
  <r>
    <s v="EMP12474"/>
    <d v="2024-10-18T00:00:00"/>
    <n v="7196"/>
    <n v="2"/>
    <d v="2024-10-18T00:00:00"/>
    <s v="Mid"/>
    <n v="7196"/>
    <x v="1"/>
    <x v="1"/>
  </r>
  <r>
    <s v="EMP11653"/>
    <d v="2024-06-08T00:00:00"/>
    <n v="10038"/>
    <n v="3"/>
    <d v="2024-06-08T00:00:00"/>
    <s v="Upper-Mid"/>
    <n v="10038"/>
    <x v="0"/>
    <x v="0"/>
  </r>
  <r>
    <s v="EMP11601"/>
    <d v="2023-03-30T00:00:00"/>
    <n v="10037"/>
    <n v="3"/>
    <d v="2023-03-30T00:00:00"/>
    <s v="Upper-Mid"/>
    <n v="10037"/>
    <x v="0"/>
    <x v="0"/>
  </r>
  <r>
    <s v="EMP10494"/>
    <d v="2019-07-27T00:00:00"/>
    <n v="7193"/>
    <n v="2"/>
    <d v="2019-07-27T00:00:00"/>
    <s v="Mid"/>
    <n v="7193"/>
    <x v="1"/>
    <x v="0"/>
  </r>
  <r>
    <s v="EMP11523"/>
    <d v="2021-08-04T00:00:00"/>
    <n v="7193"/>
    <n v="3"/>
    <d v="2021-08-04T00:00:00"/>
    <s v="Mid"/>
    <n v="7193"/>
    <x v="1"/>
    <x v="0"/>
  </r>
  <r>
    <s v="EMP12223"/>
    <d v="2016-12-09T00:00:00"/>
    <n v="10037"/>
    <n v="4"/>
    <d v="2016-12-09T00:00:00"/>
    <s v="Upper-Mid"/>
    <n v="10037"/>
    <x v="0"/>
    <x v="0"/>
  </r>
  <r>
    <s v="EMP11281"/>
    <d v="2019-05-01T00:00:00"/>
    <n v="7184"/>
    <n v="2"/>
    <d v="2019-05-01T00:00:00"/>
    <s v="Mid"/>
    <n v="7184"/>
    <x v="1"/>
    <x v="1"/>
  </r>
  <r>
    <s v="EMP11245"/>
    <d v="2019-06-18T00:00:00"/>
    <n v="10033"/>
    <n v="4"/>
    <d v="2019-06-18T00:00:00"/>
    <s v="Upper-Mid"/>
    <n v="10033"/>
    <x v="0"/>
    <x v="0"/>
  </r>
  <r>
    <s v="EMP11458"/>
    <d v="2023-06-19T00:00:00"/>
    <n v="7183"/>
    <n v="2"/>
    <d v="2023-06-19T00:00:00"/>
    <s v="Mid"/>
    <n v="7183"/>
    <x v="1"/>
    <x v="0"/>
  </r>
  <r>
    <s v="EMP10740"/>
    <d v="2017-10-03T00:00:00"/>
    <n v="7179"/>
    <n v="1"/>
    <d v="2017-10-03T00:00:00"/>
    <s v="Mid"/>
    <n v="7179"/>
    <x v="1"/>
    <x v="1"/>
  </r>
  <r>
    <s v="EMP10523"/>
    <d v="2018-02-04T00:00:00"/>
    <n v="10032"/>
    <n v="3"/>
    <d v="2018-02-04T00:00:00"/>
    <s v="Upper-Mid"/>
    <n v="10032"/>
    <x v="0"/>
    <x v="0"/>
  </r>
  <r>
    <s v="EMP10166"/>
    <d v="2019-04-02T00:00:00"/>
    <n v="10031"/>
    <n v="2"/>
    <d v="2019-04-02T00:00:00"/>
    <s v="Upper-Mid"/>
    <n v="10031"/>
    <x v="0"/>
    <x v="0"/>
  </r>
  <r>
    <s v="EMP10108"/>
    <d v="2023-05-16T00:00:00"/>
    <n v="12945"/>
    <n v="4"/>
    <d v="2023-05-16T00:00:00"/>
    <s v="High"/>
    <n v="12945"/>
    <x v="3"/>
    <x v="0"/>
  </r>
  <r>
    <s v="EMP10994"/>
    <d v="2019-06-23T00:00:00"/>
    <m/>
    <n v="4"/>
    <d v="2019-06-23T00:00:00"/>
    <m/>
    <n v="8287.5377926421406"/>
    <x v="0"/>
    <x v="1"/>
  </r>
  <r>
    <s v="EMP12767"/>
    <d v="2016-03-24T00:00:00"/>
    <n v="10019"/>
    <n v="3"/>
    <d v="2016-03-24T00:00:00"/>
    <s v="Upper-Mid"/>
    <n v="10019"/>
    <x v="0"/>
    <x v="0"/>
  </r>
  <r>
    <s v="EMP11124"/>
    <d v="2020-04-20T00:00:00"/>
    <n v="10017"/>
    <n v="3"/>
    <d v="2020-04-20T00:00:00"/>
    <s v="Upper-Mid"/>
    <n v="10017"/>
    <x v="0"/>
    <x v="0"/>
  </r>
  <r>
    <s v="EMP10370"/>
    <d v="2016-07-13T00:00:00"/>
    <n v="12929"/>
    <n v="4"/>
    <d v="2016-07-13T00:00:00"/>
    <s v="High"/>
    <n v="12929"/>
    <x v="3"/>
    <x v="0"/>
  </r>
  <r>
    <s v="EMP11083"/>
    <d v="2017-08-14T00:00:00"/>
    <n v="7179"/>
    <n v="2"/>
    <d v="2017-08-14T00:00:00"/>
    <s v="Mid"/>
    <n v="7179"/>
    <x v="1"/>
    <x v="0"/>
  </r>
  <r>
    <s v="EMP12106"/>
    <d v="2025-04-08T00:00:00"/>
    <n v="7178"/>
    <n v="2"/>
    <d v="2025-04-08T00:00:00"/>
    <s v="Mid"/>
    <n v="7178"/>
    <x v="1"/>
    <x v="0"/>
  </r>
  <r>
    <s v="EMP11039"/>
    <d v="2022-09-12T00:00:00"/>
    <n v="12925"/>
    <n v="4"/>
    <d v="2022-09-12T00:00:00"/>
    <s v="High"/>
    <n v="12925"/>
    <x v="3"/>
    <x v="0"/>
  </r>
  <r>
    <s v="EMP10288"/>
    <d v="2016-09-07T00:00:00"/>
    <n v="7177"/>
    <n v="2"/>
    <d v="2016-09-07T00:00:00"/>
    <s v="Mid"/>
    <n v="7177"/>
    <x v="1"/>
    <x v="0"/>
  </r>
  <r>
    <s v="EMP11451"/>
    <d v="2015-06-13T00:00:00"/>
    <n v="10012"/>
    <n v="3"/>
    <d v="2015-06-13T00:00:00"/>
    <s v="Upper-Mid"/>
    <n v="10012"/>
    <x v="0"/>
    <x v="0"/>
  </r>
  <r>
    <s v="EMP10613"/>
    <d v="2024-11-20T00:00:00"/>
    <n v="7174"/>
    <n v="2"/>
    <d v="2024-11-20T00:00:00"/>
    <s v="Mid"/>
    <n v="7174"/>
    <x v="1"/>
    <x v="1"/>
  </r>
  <r>
    <s v="EMP10653"/>
    <d v="2024-12-03T00:00:00"/>
    <n v="12919"/>
    <n v="4"/>
    <d v="2024-12-03T00:00:00"/>
    <s v="High"/>
    <n v="12919"/>
    <x v="3"/>
    <x v="0"/>
  </r>
  <r>
    <s v="EMP11024"/>
    <d v="2017-03-04T00:00:00"/>
    <n v="10002"/>
    <n v="3"/>
    <d v="2017-03-04T00:00:00"/>
    <s v="Upper-Mid"/>
    <n v="10002"/>
    <x v="0"/>
    <x v="0"/>
  </r>
  <r>
    <s v="EMP12181"/>
    <d v="2019-05-26T00:00:00"/>
    <n v="10000"/>
    <n v="3"/>
    <d v="2019-05-26T00:00:00"/>
    <s v="Upper-Mid"/>
    <n v="10000"/>
    <x v="0"/>
    <x v="0"/>
  </r>
  <r>
    <s v="EMP10769"/>
    <d v="2015-07-02T00:00:00"/>
    <n v="9997"/>
    <n v="3"/>
    <d v="2015-07-02T00:00:00"/>
    <s v="Upper-Mid"/>
    <n v="9997"/>
    <x v="0"/>
    <x v="0"/>
  </r>
  <r>
    <s v="EMP11770"/>
    <d v="2023-07-08T00:00:00"/>
    <n v="4734"/>
    <n v="1"/>
    <d v="2023-07-08T00:00:00"/>
    <s v="Lower-Mid"/>
    <n v="4734"/>
    <x v="2"/>
    <x v="0"/>
  </r>
  <r>
    <s v="EMP11574"/>
    <d v="2015-01-16T00:00:00"/>
    <n v="9996"/>
    <n v="3"/>
    <d v="2015-01-16T00:00:00"/>
    <s v="Upper-Mid"/>
    <n v="9996"/>
    <x v="0"/>
    <x v="0"/>
  </r>
  <r>
    <s v="EMP11180"/>
    <d v="2020-09-24T00:00:00"/>
    <n v="9994"/>
    <n v="3"/>
    <d v="2020-09-24T00:00:00"/>
    <s v="Upper-Mid"/>
    <n v="9994"/>
    <x v="0"/>
    <x v="0"/>
  </r>
  <r>
    <s v="EMP12026"/>
    <d v="2024-11-28T00:00:00"/>
    <n v="9994"/>
    <n v="3"/>
    <d v="2024-11-28T00:00:00"/>
    <s v="Upper-Mid"/>
    <n v="9994"/>
    <x v="0"/>
    <x v="0"/>
  </r>
  <r>
    <s v="EMP12894"/>
    <d v="2025-05-17T00:00:00"/>
    <n v="9994"/>
    <n v="5"/>
    <d v="2025-05-17T00:00:00"/>
    <s v="Upper-Mid"/>
    <n v="9994"/>
    <x v="0"/>
    <x v="1"/>
  </r>
  <r>
    <s v="EMP10335"/>
    <d v="2023-04-17T00:00:00"/>
    <n v="9993"/>
    <n v="3"/>
    <d v="2023-04-17T00:00:00"/>
    <s v="Upper-Mid"/>
    <n v="9993"/>
    <x v="0"/>
    <x v="0"/>
  </r>
  <r>
    <s v="EMP10515"/>
    <d v="2018-04-18T00:00:00"/>
    <n v="9991"/>
    <n v="3"/>
    <d v="2018-04-18T00:00:00"/>
    <s v="Upper-Mid"/>
    <n v="9991"/>
    <x v="0"/>
    <x v="0"/>
  </r>
  <r>
    <s v="EMP12933"/>
    <d v="2023-01-19T00:00:00"/>
    <n v="7173"/>
    <n v="3"/>
    <d v="2023-01-19T00:00:00"/>
    <s v="Mid"/>
    <n v="7173"/>
    <x v="1"/>
    <x v="0"/>
  </r>
  <r>
    <s v="EMP10801"/>
    <d v="2018-09-18T00:00:00"/>
    <n v="9991"/>
    <n v="4"/>
    <d v="2018-09-18T00:00:00"/>
    <s v="Upper-Mid"/>
    <n v="9991"/>
    <x v="0"/>
    <x v="0"/>
  </r>
  <r>
    <s v="EMP10489"/>
    <d v="2016-09-15T00:00:00"/>
    <n v="9989"/>
    <n v="3"/>
    <d v="2016-09-15T00:00:00"/>
    <s v="Upper-Mid"/>
    <n v="9989"/>
    <x v="0"/>
    <x v="0"/>
  </r>
  <r>
    <s v="EMP10366"/>
    <d v="2025-03-31T00:00:00"/>
    <n v="7172"/>
    <n v="1"/>
    <d v="2025-03-31T00:00:00"/>
    <s v="Mid"/>
    <n v="7172"/>
    <x v="1"/>
    <x v="0"/>
  </r>
  <r>
    <s v="EMP12581"/>
    <d v="2022-08-31T00:00:00"/>
    <n v="7172"/>
    <n v="2"/>
    <d v="2022-08-31T00:00:00"/>
    <s v="Mid"/>
    <n v="7172"/>
    <x v="1"/>
    <x v="0"/>
  </r>
  <r>
    <s v="EMP12271"/>
    <d v="2016-12-11T00:00:00"/>
    <n v="9979"/>
    <n v="4"/>
    <d v="2016-12-11T00:00:00"/>
    <s v="Upper-Mid"/>
    <n v="9979"/>
    <x v="0"/>
    <x v="0"/>
  </r>
  <r>
    <s v="EMP10570"/>
    <d v="2018-12-05T00:00:00"/>
    <n v="9978"/>
    <n v="3"/>
    <d v="2018-12-05T00:00:00"/>
    <s v="Upper-Mid"/>
    <n v="9978"/>
    <x v="0"/>
    <x v="0"/>
  </r>
  <r>
    <s v="EMP11916"/>
    <d v="2019-02-27T00:00:00"/>
    <n v="7171"/>
    <n v="1"/>
    <d v="2019-02-27T00:00:00"/>
    <s v="Mid"/>
    <n v="7171"/>
    <x v="1"/>
    <x v="0"/>
  </r>
  <r>
    <s v="EMP10272"/>
    <d v="2022-02-11T00:00:00"/>
    <n v="7169"/>
    <n v="2"/>
    <d v="2022-02-11T00:00:00"/>
    <s v="Mid"/>
    <n v="7169"/>
    <x v="1"/>
    <x v="0"/>
  </r>
  <r>
    <s v="EMP10217"/>
    <d v="2023-01-09T00:00:00"/>
    <n v="9974"/>
    <n v="3"/>
    <d v="2023-01-09T00:00:00"/>
    <s v="Upper-Mid"/>
    <n v="9974"/>
    <x v="0"/>
    <x v="0"/>
  </r>
  <r>
    <s v="EMP11184"/>
    <d v="2023-01-11T00:00:00"/>
    <n v="9973"/>
    <n v="3"/>
    <d v="2023-01-11T00:00:00"/>
    <s v="Upper-Mid"/>
    <n v="9973"/>
    <x v="0"/>
    <x v="0"/>
  </r>
  <r>
    <s v="EMP12873"/>
    <d v="2021-01-15T00:00:00"/>
    <n v="9960"/>
    <n v="4"/>
    <d v="2021-01-15T00:00:00"/>
    <s v="Upper-Mid"/>
    <n v="9960"/>
    <x v="0"/>
    <x v="0"/>
  </r>
  <r>
    <s v="EMP12225"/>
    <d v="2015-01-06T00:00:00"/>
    <n v="12899"/>
    <n v="4"/>
    <d v="2015-01-06T00:00:00"/>
    <s v="High"/>
    <n v="12899"/>
    <x v="3"/>
    <x v="0"/>
  </r>
  <r>
    <s v="EMP10206"/>
    <d v="2025-12-16T00:00:00"/>
    <n v="9959"/>
    <n v="3"/>
    <d v="2025-12-16T00:00:00"/>
    <s v="Upper-Mid"/>
    <n v="9959"/>
    <x v="0"/>
    <x v="0"/>
  </r>
  <r>
    <s v="EMP10835"/>
    <d v="2023-05-29T00:00:00"/>
    <n v="7165"/>
    <n v="1"/>
    <d v="2023-05-29T00:00:00"/>
    <s v="Mid"/>
    <n v="7165"/>
    <x v="1"/>
    <x v="0"/>
  </r>
  <r>
    <s v="EMP11371"/>
    <d v="2021-12-25T00:00:00"/>
    <n v="4717"/>
    <n v="2"/>
    <d v="2021-12-25T00:00:00"/>
    <s v="Lower-Mid"/>
    <n v="4717"/>
    <x v="2"/>
    <x v="0"/>
  </r>
  <r>
    <s v="EMP12486"/>
    <d v="2024-05-04T00:00:00"/>
    <n v="7165"/>
    <n v="1"/>
    <d v="2024-05-04T00:00:00"/>
    <s v="Mid"/>
    <n v="7165"/>
    <x v="1"/>
    <x v="0"/>
  </r>
  <r>
    <s v="EMP12504"/>
    <d v="2018-05-18T00:00:00"/>
    <n v="4716"/>
    <n v="1"/>
    <d v="2018-05-18T00:00:00"/>
    <s v="Lower-Mid"/>
    <n v="4716"/>
    <x v="2"/>
    <x v="0"/>
  </r>
  <r>
    <s v="EMP12531"/>
    <d v="2015-10-02T00:00:00"/>
    <n v="9951"/>
    <n v="4"/>
    <d v="2015-10-02T00:00:00"/>
    <s v="Upper-Mid"/>
    <n v="9951"/>
    <x v="0"/>
    <x v="1"/>
  </r>
  <r>
    <s v="EMP12306"/>
    <d v="2022-08-12T00:00:00"/>
    <n v="9949"/>
    <n v="3"/>
    <d v="2022-08-12T00:00:00"/>
    <s v="Upper-Mid"/>
    <n v="9949"/>
    <x v="0"/>
    <x v="0"/>
  </r>
  <r>
    <s v="EMP10678"/>
    <d v="2016-01-27T00:00:00"/>
    <n v="9948"/>
    <n v="3"/>
    <d v="2016-01-27T00:00:00"/>
    <s v="Upper-Mid"/>
    <n v="9948"/>
    <x v="0"/>
    <x v="0"/>
  </r>
  <r>
    <s v="EMP11009"/>
    <d v="2020-01-26T00:00:00"/>
    <n v="9948"/>
    <n v="3"/>
    <d v="2020-01-26T00:00:00"/>
    <s v="Upper-Mid"/>
    <n v="9948"/>
    <x v="0"/>
    <x v="0"/>
  </r>
  <r>
    <s v="EMP12194"/>
    <d v="2020-11-08T00:00:00"/>
    <n v="9944"/>
    <n v="3"/>
    <d v="2020-11-08T00:00:00"/>
    <s v="Upper-Mid"/>
    <n v="9944"/>
    <x v="0"/>
    <x v="0"/>
  </r>
  <r>
    <s v="EMP10111"/>
    <d v="2021-08-20T00:00:00"/>
    <n v="9942"/>
    <n v="4"/>
    <d v="2021-08-20T00:00:00"/>
    <s v="Upper-Mid"/>
    <n v="9942"/>
    <x v="0"/>
    <x v="0"/>
  </r>
  <r>
    <s v="EMP12526"/>
    <d v="2022-06-06T00:00:00"/>
    <n v="12866"/>
    <n v="5"/>
    <d v="2022-06-06T00:00:00"/>
    <s v="High"/>
    <n v="12866"/>
    <x v="3"/>
    <x v="1"/>
  </r>
  <r>
    <s v="EMP11683"/>
    <d v="2022-08-27T00:00:00"/>
    <n v="9942"/>
    <n v="3"/>
    <d v="2022-08-27T00:00:00"/>
    <s v="Upper-Mid"/>
    <n v="9942"/>
    <x v="0"/>
    <x v="0"/>
  </r>
  <r>
    <s v="EMP11109"/>
    <d v="2019-05-17T00:00:00"/>
    <n v="9941"/>
    <n v="3"/>
    <d v="2019-05-17T00:00:00"/>
    <s v="Upper-Mid"/>
    <n v="9941"/>
    <x v="0"/>
    <x v="0"/>
  </r>
  <r>
    <s v="EMP10485"/>
    <d v="2016-07-06T00:00:00"/>
    <n v="12852"/>
    <n v="5"/>
    <d v="2016-07-06T00:00:00"/>
    <s v="High"/>
    <n v="12852"/>
    <x v="3"/>
    <x v="0"/>
  </r>
  <r>
    <s v="EMP11551"/>
    <d v="2016-05-08T00:00:00"/>
    <n v="9939"/>
    <n v="3"/>
    <d v="2016-05-08T00:00:00"/>
    <s v="Upper-Mid"/>
    <n v="9939"/>
    <x v="0"/>
    <x v="0"/>
  </r>
  <r>
    <s v="EMP12137"/>
    <d v="2021-04-03T00:00:00"/>
    <n v="9930"/>
    <n v="3"/>
    <d v="2021-04-03T00:00:00"/>
    <s v="Upper-Mid"/>
    <n v="9930"/>
    <x v="0"/>
    <x v="0"/>
  </r>
  <r>
    <s v="EMP10262"/>
    <d v="2024-01-08T00:00:00"/>
    <n v="7163"/>
    <n v="2"/>
    <d v="2024-01-08T00:00:00"/>
    <s v="Mid"/>
    <n v="7163"/>
    <x v="1"/>
    <x v="0"/>
  </r>
  <r>
    <s v="EMP10998"/>
    <d v="2018-03-24T00:00:00"/>
    <n v="7162"/>
    <n v="2"/>
    <d v="2018-03-24T00:00:00"/>
    <s v="Mid"/>
    <n v="7162"/>
    <x v="1"/>
    <x v="0"/>
  </r>
  <r>
    <s v="EMP12298"/>
    <d v="2019-09-30T00:00:00"/>
    <n v="9926"/>
    <n v="3"/>
    <d v="2019-09-30T00:00:00"/>
    <s v="Upper-Mid"/>
    <n v="9926"/>
    <x v="0"/>
    <x v="0"/>
  </r>
  <r>
    <s v="EMP10112"/>
    <d v="2020-04-07T00:00:00"/>
    <n v="7160"/>
    <n v="2"/>
    <d v="2020-04-07T00:00:00"/>
    <s v="Mid"/>
    <n v="7160"/>
    <x v="1"/>
    <x v="0"/>
  </r>
  <r>
    <s v="EMP12917"/>
    <d v="2025-03-10T00:00:00"/>
    <n v="7158"/>
    <n v="2"/>
    <d v="2025-03-10T00:00:00"/>
    <s v="Mid"/>
    <n v="7158"/>
    <x v="1"/>
    <x v="0"/>
  </r>
  <r>
    <s v="EMP11222"/>
    <d v="2019-01-25T00:00:00"/>
    <n v="7157"/>
    <n v="2"/>
    <d v="2019-01-25T00:00:00"/>
    <s v="Mid"/>
    <n v="7157"/>
    <x v="1"/>
    <x v="0"/>
  </r>
  <r>
    <s v="EMP11520"/>
    <d v="2021-06-12T00:00:00"/>
    <n v="7154"/>
    <n v="2"/>
    <d v="2021-06-12T00:00:00"/>
    <s v="Mid"/>
    <n v="7154"/>
    <x v="1"/>
    <x v="0"/>
  </r>
  <r>
    <s v="EMP10102"/>
    <d v="2024-03-07T00:00:00"/>
    <n v="4713"/>
    <n v="1"/>
    <d v="2024-03-07T00:00:00"/>
    <s v="Lower-Mid"/>
    <n v="4713"/>
    <x v="2"/>
    <x v="1"/>
  </r>
  <r>
    <s v="EMP11480"/>
    <d v="2025-04-22T00:00:00"/>
    <n v="9923"/>
    <n v="3"/>
    <d v="2025-04-22T00:00:00"/>
    <s v="Upper-Mid"/>
    <n v="9923"/>
    <x v="0"/>
    <x v="0"/>
  </r>
  <r>
    <s v="EMP10347"/>
    <d v="2018-06-19T00:00:00"/>
    <n v="9918"/>
    <n v="3"/>
    <d v="2018-06-19T00:00:00"/>
    <s v="Upper-Mid"/>
    <n v="9918"/>
    <x v="0"/>
    <x v="0"/>
  </r>
  <r>
    <s v="EMP12513"/>
    <d v="2015-10-18T00:00:00"/>
    <n v="9917"/>
    <n v="3"/>
    <d v="2015-10-18T00:00:00"/>
    <s v="Upper-Mid"/>
    <n v="9917"/>
    <x v="0"/>
    <x v="1"/>
  </r>
  <r>
    <s v="EMP10192"/>
    <d v="2020-09-16T00:00:00"/>
    <n v="9911"/>
    <n v="3"/>
    <d v="2020-09-16T00:00:00"/>
    <s v="Upper-Mid"/>
    <n v="9911"/>
    <x v="0"/>
    <x v="0"/>
  </r>
  <r>
    <s v="EMP12189"/>
    <d v="2016-10-16T00:00:00"/>
    <n v="7151"/>
    <n v="2"/>
    <d v="2016-10-16T00:00:00"/>
    <s v="Mid"/>
    <n v="7151"/>
    <x v="1"/>
    <x v="0"/>
  </r>
  <r>
    <s v="EMP10379"/>
    <d v="2021-04-09T00:00:00"/>
    <n v="9911"/>
    <n v="3"/>
    <d v="2021-04-09T00:00:00"/>
    <s v="Upper-Mid"/>
    <n v="9911"/>
    <x v="0"/>
    <x v="0"/>
  </r>
  <r>
    <s v="EMP12650"/>
    <d v="2024-06-14T00:00:00"/>
    <n v="4698"/>
    <n v="1"/>
    <d v="2024-06-14T00:00:00"/>
    <s v="Lower-Mid"/>
    <n v="4698"/>
    <x v="2"/>
    <x v="1"/>
  </r>
  <r>
    <s v="EMP12785"/>
    <d v="2020-02-03T00:00:00"/>
    <n v="7150"/>
    <n v="3"/>
    <d v="2020-02-03T00:00:00"/>
    <s v="Mid"/>
    <n v="7150"/>
    <x v="1"/>
    <x v="1"/>
  </r>
  <r>
    <s v="EMP10525"/>
    <d v="2016-02-07T00:00:00"/>
    <n v="7149"/>
    <n v="2"/>
    <d v="2016-02-07T00:00:00"/>
    <s v="Mid"/>
    <n v="7149"/>
    <x v="1"/>
    <x v="0"/>
  </r>
  <r>
    <s v="EMP11552"/>
    <d v="2023-08-29T00:00:00"/>
    <n v="9911"/>
    <n v="3"/>
    <d v="2023-08-29T00:00:00"/>
    <s v="Upper-Mid"/>
    <n v="9911"/>
    <x v="0"/>
    <x v="0"/>
  </r>
  <r>
    <s v="EMP12771"/>
    <d v="2017-02-03T00:00:00"/>
    <n v="12839"/>
    <n v="5"/>
    <d v="2017-02-03T00:00:00"/>
    <s v="High"/>
    <n v="12839"/>
    <x v="3"/>
    <x v="0"/>
  </r>
  <r>
    <s v="EMP11389"/>
    <d v="2016-10-21T00:00:00"/>
    <n v="9907"/>
    <n v="4"/>
    <d v="2016-10-21T00:00:00"/>
    <s v="Upper-Mid"/>
    <n v="9907"/>
    <x v="0"/>
    <x v="0"/>
  </r>
  <r>
    <s v="EMP12006"/>
    <d v="2025-07-27T00:00:00"/>
    <n v="9906"/>
    <n v="3"/>
    <d v="2025-07-27T00:00:00"/>
    <s v="Upper-Mid"/>
    <n v="9906"/>
    <x v="0"/>
    <x v="0"/>
  </r>
  <r>
    <s v="EMP10261"/>
    <d v="2025-12-21T00:00:00"/>
    <n v="7148"/>
    <n v="2"/>
    <d v="2025-12-21T00:00:00"/>
    <s v="Mid"/>
    <n v="7148"/>
    <x v="1"/>
    <x v="0"/>
  </r>
  <r>
    <s v="EMP12709"/>
    <d v="2019-07-23T00:00:00"/>
    <n v="9906"/>
    <n v="3"/>
    <d v="2019-07-23T00:00:00"/>
    <s v="Upper-Mid"/>
    <n v="9906"/>
    <x v="0"/>
    <x v="0"/>
  </r>
  <r>
    <s v="EMP10105"/>
    <d v="2025-07-12T00:00:00"/>
    <n v="4696"/>
    <n v="1"/>
    <d v="2025-07-12T00:00:00"/>
    <s v="Lower-Mid"/>
    <n v="4696"/>
    <x v="2"/>
    <x v="0"/>
  </r>
  <r>
    <s v="EMP11900"/>
    <d v="2020-01-07T00:00:00"/>
    <n v="7147"/>
    <n v="2"/>
    <d v="2020-01-07T00:00:00"/>
    <s v="Mid"/>
    <n v="7147"/>
    <x v="1"/>
    <x v="0"/>
  </r>
  <r>
    <s v="EMP12959"/>
    <d v="2019-09-30T00:00:00"/>
    <n v="9903"/>
    <n v="4"/>
    <d v="2019-09-30T00:00:00"/>
    <s v="Upper-Mid"/>
    <n v="9903"/>
    <x v="0"/>
    <x v="0"/>
  </r>
  <r>
    <s v="EMP11852"/>
    <d v="2020-04-26T00:00:00"/>
    <n v="9897"/>
    <n v="2"/>
    <d v="2020-04-26T00:00:00"/>
    <s v="Upper-Mid"/>
    <n v="9897"/>
    <x v="0"/>
    <x v="0"/>
  </r>
  <r>
    <s v="EMP11177"/>
    <d v="2017-09-22T00:00:00"/>
    <n v="7146"/>
    <n v="2"/>
    <d v="2017-09-22T00:00:00"/>
    <s v="Mid"/>
    <n v="7146"/>
    <x v="1"/>
    <x v="0"/>
  </r>
  <r>
    <s v="EMP10431"/>
    <d v="2024-10-01T00:00:00"/>
    <n v="7145"/>
    <n v="3"/>
    <d v="2024-10-01T00:00:00"/>
    <s v="Mid"/>
    <n v="7145"/>
    <x v="1"/>
    <x v="0"/>
  </r>
  <r>
    <s v="EMP11957"/>
    <d v="2022-10-15T00:00:00"/>
    <n v="9897"/>
    <n v="3"/>
    <d v="2022-10-15T00:00:00"/>
    <s v="Upper-Mid"/>
    <n v="9897"/>
    <x v="0"/>
    <x v="1"/>
  </r>
  <r>
    <s v="EMP10342"/>
    <d v="2021-11-27T00:00:00"/>
    <n v="7144"/>
    <n v="2"/>
    <d v="2021-11-27T00:00:00"/>
    <s v="Mid"/>
    <n v="7144"/>
    <x v="1"/>
    <x v="0"/>
  </r>
  <r>
    <s v="EMP11369"/>
    <d v="2015-01-05T00:00:00"/>
    <n v="7144"/>
    <n v="2"/>
    <d v="2015-01-05T00:00:00"/>
    <s v="Mid"/>
    <n v="7144"/>
    <x v="1"/>
    <x v="0"/>
  </r>
  <r>
    <s v="EMP10543"/>
    <d v="2018-11-08T00:00:00"/>
    <n v="9894"/>
    <n v="3"/>
    <d v="2018-11-08T00:00:00"/>
    <s v="Upper-Mid"/>
    <n v="9894"/>
    <x v="0"/>
    <x v="1"/>
  </r>
  <r>
    <s v="EMP10462"/>
    <d v="2023-07-12T00:00:00"/>
    <n v="7142"/>
    <n v="2"/>
    <d v="2023-07-12T00:00:00"/>
    <s v="Mid"/>
    <n v="7142"/>
    <x v="1"/>
    <x v="0"/>
  </r>
  <r>
    <s v="EMP10920"/>
    <d v="2021-11-29T00:00:00"/>
    <n v="7142"/>
    <n v="2"/>
    <d v="2021-11-29T00:00:00"/>
    <s v="Mid"/>
    <n v="7142"/>
    <x v="1"/>
    <x v="0"/>
  </r>
  <r>
    <s v="EMP12687"/>
    <d v="2019-03-10T00:00:00"/>
    <n v="7141"/>
    <n v="2"/>
    <d v="2019-03-10T00:00:00"/>
    <s v="Mid"/>
    <n v="7141"/>
    <x v="1"/>
    <x v="0"/>
  </r>
  <r>
    <s v="EMP11380"/>
    <d v="2017-05-03T00:00:00"/>
    <n v="9894"/>
    <n v="3"/>
    <d v="2017-05-03T00:00:00"/>
    <s v="Upper-Mid"/>
    <n v="9894"/>
    <x v="0"/>
    <x v="1"/>
  </r>
  <r>
    <s v="EMP12820"/>
    <d v="2022-12-25T00:00:00"/>
    <n v="7140"/>
    <n v="2"/>
    <d v="2022-12-25T00:00:00"/>
    <s v="Mid"/>
    <n v="7140"/>
    <x v="1"/>
    <x v="0"/>
  </r>
  <r>
    <s v="EMP12852"/>
    <d v="2017-05-16T00:00:00"/>
    <n v="7140"/>
    <n v="2"/>
    <d v="2017-05-16T00:00:00"/>
    <s v="Mid"/>
    <n v="7140"/>
    <x v="1"/>
    <x v="0"/>
  </r>
  <r>
    <s v="EMP12218"/>
    <d v="2017-12-22T00:00:00"/>
    <n v="9889"/>
    <n v="3"/>
    <d v="2017-12-22T00:00:00"/>
    <s v="Upper-Mid"/>
    <n v="9889"/>
    <x v="0"/>
    <x v="0"/>
  </r>
  <r>
    <s v="EMP11937"/>
    <d v="2022-04-10T00:00:00"/>
    <n v="9888"/>
    <n v="2"/>
    <d v="2022-04-10T00:00:00"/>
    <s v="Upper-Mid"/>
    <n v="9888"/>
    <x v="0"/>
    <x v="0"/>
  </r>
  <r>
    <s v="EMP12260"/>
    <d v="2022-03-29T00:00:00"/>
    <n v="7136"/>
    <n v="2"/>
    <d v="2022-03-29T00:00:00"/>
    <s v="Mid"/>
    <n v="7136"/>
    <x v="1"/>
    <x v="0"/>
  </r>
  <r>
    <s v="EMP10220"/>
    <d v="2017-10-25T00:00:00"/>
    <n v="7135"/>
    <n v="1"/>
    <d v="2017-10-25T00:00:00"/>
    <s v="Mid"/>
    <n v="7135"/>
    <x v="1"/>
    <x v="1"/>
  </r>
  <r>
    <s v="EMP12016"/>
    <d v="2024-02-16T00:00:00"/>
    <n v="7133"/>
    <n v="2"/>
    <d v="2024-02-16T00:00:00"/>
    <s v="Mid"/>
    <n v="7133"/>
    <x v="1"/>
    <x v="0"/>
  </r>
  <r>
    <s v="EMP10027"/>
    <d v="2021-07-09T00:00:00"/>
    <n v="9887"/>
    <n v="3"/>
    <d v="2021-07-09T00:00:00"/>
    <s v="Upper-Mid"/>
    <n v="9887"/>
    <x v="0"/>
    <x v="0"/>
  </r>
  <r>
    <s v="EMP10768"/>
    <d v="2017-08-03T00:00:00"/>
    <n v="7131"/>
    <n v="3"/>
    <d v="2017-08-03T00:00:00"/>
    <s v="Mid"/>
    <n v="7131"/>
    <x v="1"/>
    <x v="0"/>
  </r>
  <r>
    <s v="EMP10572"/>
    <d v="2024-08-30T00:00:00"/>
    <n v="9881"/>
    <n v="3"/>
    <d v="2024-08-30T00:00:00"/>
    <s v="Upper-Mid"/>
    <n v="9881"/>
    <x v="0"/>
    <x v="0"/>
  </r>
  <r>
    <s v="EMP11004"/>
    <d v="2021-02-09T00:00:00"/>
    <n v="12817"/>
    <n v="4"/>
    <d v="2021-02-09T00:00:00"/>
    <s v="High"/>
    <n v="12817"/>
    <x v="3"/>
    <x v="0"/>
  </r>
  <r>
    <s v="EMP10821"/>
    <d v="2023-01-30T00:00:00"/>
    <n v="9878"/>
    <n v="2"/>
    <d v="2023-01-30T00:00:00"/>
    <s v="Upper-Mid"/>
    <n v="9878"/>
    <x v="0"/>
    <x v="0"/>
  </r>
  <r>
    <s v="EMP12951"/>
    <d v="2015-07-20T00:00:00"/>
    <n v="9878"/>
    <n v="3"/>
    <d v="2015-07-20T00:00:00"/>
    <s v="Upper-Mid"/>
    <n v="9878"/>
    <x v="0"/>
    <x v="0"/>
  </r>
  <r>
    <s v="EMP10376"/>
    <d v="2023-07-13T00:00:00"/>
    <n v="7130"/>
    <n v="2"/>
    <d v="2023-07-13T00:00:00"/>
    <s v="Mid"/>
    <n v="7130"/>
    <x v="1"/>
    <x v="0"/>
  </r>
  <r>
    <s v="EMP10060"/>
    <d v="2015-04-10T00:00:00"/>
    <n v="9872"/>
    <n v="3"/>
    <d v="2015-04-10T00:00:00"/>
    <s v="Upper-Mid"/>
    <n v="9872"/>
    <x v="0"/>
    <x v="0"/>
  </r>
  <r>
    <s v="EMP10409"/>
    <d v="2016-12-28T00:00:00"/>
    <n v="7128"/>
    <n v="2"/>
    <d v="2016-12-28T00:00:00"/>
    <s v="Mid"/>
    <n v="7128"/>
    <x v="1"/>
    <x v="0"/>
  </r>
  <r>
    <s v="EMP10600"/>
    <d v="2024-10-28T00:00:00"/>
    <n v="7128"/>
    <n v="2"/>
    <d v="2024-10-28T00:00:00"/>
    <s v="Mid"/>
    <n v="7128"/>
    <x v="1"/>
    <x v="0"/>
  </r>
  <r>
    <s v="EMP12058"/>
    <d v="2018-05-11T00:00:00"/>
    <n v="7128"/>
    <n v="2"/>
    <d v="2018-05-11T00:00:00"/>
    <s v="Mid"/>
    <n v="7128"/>
    <x v="1"/>
    <x v="0"/>
  </r>
  <r>
    <s v="EMP12549"/>
    <d v="2016-07-28T00:00:00"/>
    <n v="9872"/>
    <n v="4"/>
    <d v="2016-07-28T00:00:00"/>
    <s v="Upper-Mid"/>
    <n v="9872"/>
    <x v="0"/>
    <x v="0"/>
  </r>
  <r>
    <s v="EMP10563"/>
    <d v="2015-05-02T00:00:00"/>
    <n v="9871"/>
    <n v="3"/>
    <d v="2015-05-02T00:00:00"/>
    <s v="Upper-Mid"/>
    <n v="9871"/>
    <x v="0"/>
    <x v="1"/>
  </r>
  <r>
    <s v="EMP12156"/>
    <d v="2019-07-07T00:00:00"/>
    <n v="9871"/>
    <n v="3"/>
    <d v="2019-07-07T00:00:00"/>
    <s v="Upper-Mid"/>
    <n v="9871"/>
    <x v="0"/>
    <x v="0"/>
  </r>
  <r>
    <s v="EMP10970"/>
    <d v="2019-03-22T00:00:00"/>
    <n v="9867"/>
    <n v="4"/>
    <d v="2019-03-22T00:00:00"/>
    <s v="Upper-Mid"/>
    <n v="9867"/>
    <x v="0"/>
    <x v="0"/>
  </r>
  <r>
    <s v="EMP10386"/>
    <d v="2018-11-01T00:00:00"/>
    <n v="9863"/>
    <n v="2"/>
    <d v="2018-11-01T00:00:00"/>
    <s v="Upper-Mid"/>
    <n v="9863"/>
    <x v="0"/>
    <x v="0"/>
  </r>
  <r>
    <s v="EMP12589"/>
    <d v="2023-04-10T00:00:00"/>
    <n v="9863"/>
    <n v="3"/>
    <d v="2023-04-10T00:00:00"/>
    <s v="Upper-Mid"/>
    <n v="9863"/>
    <x v="0"/>
    <x v="0"/>
  </r>
  <r>
    <s v="EMP12151"/>
    <d v="2017-02-26T00:00:00"/>
    <n v="9862"/>
    <n v="3"/>
    <d v="2017-02-26T00:00:00"/>
    <s v="Upper-Mid"/>
    <n v="9862"/>
    <x v="0"/>
    <x v="0"/>
  </r>
  <r>
    <s v="EMP12638"/>
    <d v="2019-07-03T00:00:00"/>
    <n v="7126"/>
    <n v="2"/>
    <d v="2019-07-03T00:00:00"/>
    <s v="Mid"/>
    <n v="7126"/>
    <x v="1"/>
    <x v="0"/>
  </r>
  <r>
    <s v="EMP10775"/>
    <d v="2019-04-22T00:00:00"/>
    <n v="7124"/>
    <n v="2"/>
    <d v="2019-04-22T00:00:00"/>
    <s v="Mid"/>
    <n v="7124"/>
    <x v="1"/>
    <x v="0"/>
  </r>
  <r>
    <s v="EMP10349"/>
    <d v="2016-01-23T00:00:00"/>
    <n v="9861"/>
    <n v="4"/>
    <d v="2016-01-23T00:00:00"/>
    <s v="Upper-Mid"/>
    <n v="9861"/>
    <x v="0"/>
    <x v="0"/>
  </r>
  <r>
    <s v="EMP12004"/>
    <d v="2017-11-12T00:00:00"/>
    <n v="12811"/>
    <n v="5"/>
    <d v="2017-11-12T00:00:00"/>
    <s v="High"/>
    <n v="12811"/>
    <x v="3"/>
    <x v="0"/>
  </r>
  <r>
    <s v="EMP12990"/>
    <d v="2015-01-15T00:00:00"/>
    <n v="7124"/>
    <n v="2"/>
    <d v="2015-01-15T00:00:00"/>
    <s v="Mid"/>
    <n v="7124"/>
    <x v="1"/>
    <x v="0"/>
  </r>
  <r>
    <s v="EMP10882"/>
    <d v="2024-10-07T00:00:00"/>
    <n v="7121"/>
    <n v="2"/>
    <d v="2024-10-07T00:00:00"/>
    <s v="Mid"/>
    <n v="7121"/>
    <x v="1"/>
    <x v="0"/>
  </r>
  <r>
    <s v="EMP10941"/>
    <d v="2024-06-03T00:00:00"/>
    <n v="7120"/>
    <n v="2"/>
    <d v="2024-06-03T00:00:00"/>
    <s v="Mid"/>
    <n v="7120"/>
    <x v="1"/>
    <x v="0"/>
  </r>
  <r>
    <s v="EMP10486"/>
    <d v="2018-03-13T00:00:00"/>
    <n v="7119"/>
    <n v="2"/>
    <d v="2018-03-13T00:00:00"/>
    <s v="Mid"/>
    <n v="7119"/>
    <x v="1"/>
    <x v="0"/>
  </r>
  <r>
    <s v="EMP11932"/>
    <d v="2020-06-08T00:00:00"/>
    <n v="9859"/>
    <n v="3"/>
    <d v="2020-06-08T00:00:00"/>
    <s v="Upper-Mid"/>
    <n v="9859"/>
    <x v="0"/>
    <x v="0"/>
  </r>
  <r>
    <s v="EMP11729"/>
    <d v="2022-11-02T00:00:00"/>
    <n v="4696"/>
    <n v="1"/>
    <d v="2022-11-02T00:00:00"/>
    <s v="Lower-Mid"/>
    <n v="4696"/>
    <x v="2"/>
    <x v="0"/>
  </r>
  <r>
    <s v="EMP11407"/>
    <d v="2024-04-06T00:00:00"/>
    <n v="9858"/>
    <n v="3"/>
    <d v="2024-04-06T00:00:00"/>
    <s v="Upper-Mid"/>
    <n v="9858"/>
    <x v="0"/>
    <x v="0"/>
  </r>
  <r>
    <s v="EMP12031"/>
    <d v="2017-01-31T00:00:00"/>
    <n v="9857"/>
    <n v="4"/>
    <d v="2017-01-31T00:00:00"/>
    <s v="Upper-Mid"/>
    <n v="9857"/>
    <x v="0"/>
    <x v="0"/>
  </r>
  <r>
    <s v="EMP12099"/>
    <d v="2015-09-02T00:00:00"/>
    <n v="7119"/>
    <n v="3"/>
    <d v="2015-09-02T00:00:00"/>
    <s v="Mid"/>
    <n v="7119"/>
    <x v="1"/>
    <x v="1"/>
  </r>
  <r>
    <s v="EMP10187"/>
    <d v="2020-09-14T00:00:00"/>
    <n v="7118"/>
    <n v="2"/>
    <d v="2020-09-14T00:00:00"/>
    <s v="Mid"/>
    <n v="7118"/>
    <x v="1"/>
    <x v="1"/>
  </r>
  <r>
    <s v="EMP11293"/>
    <d v="2021-02-14T00:00:00"/>
    <n v="9856"/>
    <n v="4"/>
    <d v="2021-02-14T00:00:00"/>
    <s v="Upper-Mid"/>
    <n v="9856"/>
    <x v="0"/>
    <x v="0"/>
  </r>
  <r>
    <s v="EMP12864"/>
    <d v="2017-07-28T00:00:00"/>
    <n v="7117"/>
    <n v="2"/>
    <d v="2017-07-28T00:00:00"/>
    <s v="Mid"/>
    <n v="7117"/>
    <x v="1"/>
    <x v="0"/>
  </r>
  <r>
    <s v="EMP10699"/>
    <d v="2015-05-31T00:00:00"/>
    <n v="12801"/>
    <n v="4"/>
    <d v="2015-05-31T00:00:00"/>
    <s v="High"/>
    <n v="12801"/>
    <x v="3"/>
    <x v="0"/>
  </r>
  <r>
    <s v="EMP11282"/>
    <d v="2021-01-16T00:00:00"/>
    <n v="9855"/>
    <n v="3"/>
    <d v="2021-01-16T00:00:00"/>
    <s v="Upper-Mid"/>
    <n v="9855"/>
    <x v="0"/>
    <x v="0"/>
  </r>
  <r>
    <s v="EMP10879"/>
    <d v="2024-02-03T00:00:00"/>
    <n v="12773"/>
    <n v="4"/>
    <d v="2024-02-03T00:00:00"/>
    <s v="High"/>
    <n v="12773"/>
    <x v="3"/>
    <x v="0"/>
  </r>
  <r>
    <s v="EMP12446"/>
    <d v="2015-06-21T00:00:00"/>
    <n v="7114"/>
    <n v="2"/>
    <d v="2015-06-21T00:00:00"/>
    <s v="Mid"/>
    <n v="7114"/>
    <x v="1"/>
    <x v="0"/>
  </r>
  <r>
    <s v="EMP11439"/>
    <d v="2025-07-30T00:00:00"/>
    <n v="7113"/>
    <n v="3"/>
    <d v="2025-07-30T00:00:00"/>
    <s v="Mid"/>
    <n v="7113"/>
    <x v="1"/>
    <x v="1"/>
  </r>
  <r>
    <s v="EMP12567"/>
    <d v="2018-06-13T00:00:00"/>
    <n v="4688"/>
    <n v="1"/>
    <d v="2018-06-13T00:00:00"/>
    <s v="Lower-Mid"/>
    <n v="4688"/>
    <x v="2"/>
    <x v="0"/>
  </r>
  <r>
    <s v="EMP10008"/>
    <d v="2023-12-04T00:00:00"/>
    <n v="9847"/>
    <n v="3"/>
    <d v="2023-12-04T00:00:00"/>
    <s v="Upper-Mid"/>
    <n v="9847"/>
    <x v="0"/>
    <x v="0"/>
  </r>
  <r>
    <s v="EMP11010"/>
    <d v="2016-03-29T00:00:00"/>
    <n v="9847"/>
    <n v="4"/>
    <d v="2016-03-29T00:00:00"/>
    <s v="Upper-Mid"/>
    <n v="9847"/>
    <x v="0"/>
    <x v="0"/>
  </r>
  <r>
    <s v="EMP10014"/>
    <d v="2021-06-23T00:00:00"/>
    <n v="7104"/>
    <n v="2"/>
    <d v="2021-06-23T00:00:00"/>
    <s v="Mid"/>
    <n v="7104"/>
    <x v="1"/>
    <x v="0"/>
  </r>
  <r>
    <s v="EMP10602"/>
    <d v="2020-05-20T00:00:00"/>
    <n v="7099"/>
    <n v="2"/>
    <d v="2020-05-20T00:00:00"/>
    <s v="Mid"/>
    <n v="7099"/>
    <x v="1"/>
    <x v="0"/>
  </r>
  <r>
    <s v="EMP11036"/>
    <d v="2021-11-09T00:00:00"/>
    <n v="9844"/>
    <n v="3"/>
    <d v="2021-11-09T00:00:00"/>
    <s v="Upper-Mid"/>
    <n v="9844"/>
    <x v="0"/>
    <x v="0"/>
  </r>
  <r>
    <s v="EMP10129"/>
    <d v="2018-07-03T00:00:00"/>
    <n v="9843"/>
    <n v="4"/>
    <d v="2018-07-03T00:00:00"/>
    <s v="Upper-Mid"/>
    <n v="9843"/>
    <x v="0"/>
    <x v="0"/>
  </r>
  <r>
    <s v="EMP10268"/>
    <d v="2019-01-29T00:00:00"/>
    <n v="7098"/>
    <n v="2"/>
    <d v="2019-01-29T00:00:00"/>
    <s v="Mid"/>
    <n v="7098"/>
    <x v="1"/>
    <x v="0"/>
  </r>
  <r>
    <s v="EMP11133"/>
    <d v="2016-01-12T00:00:00"/>
    <n v="9843"/>
    <n v="3"/>
    <d v="2016-01-12T00:00:00"/>
    <s v="Upper-Mid"/>
    <n v="9843"/>
    <x v="0"/>
    <x v="0"/>
  </r>
  <r>
    <s v="EMP10963"/>
    <d v="2020-09-24T00:00:00"/>
    <n v="9841"/>
    <n v="3"/>
    <d v="2020-09-24T00:00:00"/>
    <s v="Upper-Mid"/>
    <n v="9841"/>
    <x v="0"/>
    <x v="0"/>
  </r>
  <r>
    <s v="EMP12909"/>
    <d v="2025-03-21T00:00:00"/>
    <n v="9841"/>
    <n v="3"/>
    <d v="2025-03-21T00:00:00"/>
    <s v="Upper-Mid"/>
    <n v="9841"/>
    <x v="0"/>
    <x v="0"/>
  </r>
  <r>
    <s v="EMP10654"/>
    <d v="2022-09-02T00:00:00"/>
    <n v="7096"/>
    <n v="1"/>
    <d v="2022-09-02T00:00:00"/>
    <s v="Mid"/>
    <n v="7096"/>
    <x v="1"/>
    <x v="0"/>
  </r>
  <r>
    <s v="EMP10693"/>
    <d v="2025-06-27T00:00:00"/>
    <n v="9840"/>
    <n v="3"/>
    <d v="2025-06-27T00:00:00"/>
    <s v="Upper-Mid"/>
    <n v="9840"/>
    <x v="0"/>
    <x v="0"/>
  </r>
  <r>
    <s v="EMP11198"/>
    <d v="2020-08-08T00:00:00"/>
    <n v="9837"/>
    <n v="3"/>
    <d v="2020-08-08T00:00:00"/>
    <s v="Upper-Mid"/>
    <n v="9837"/>
    <x v="0"/>
    <x v="0"/>
  </r>
  <r>
    <s v="EMP10165"/>
    <d v="2015-01-06T00:00:00"/>
    <n v="9833"/>
    <n v="3"/>
    <d v="2015-01-06T00:00:00"/>
    <s v="Upper-Mid"/>
    <n v="9833"/>
    <x v="0"/>
    <x v="0"/>
  </r>
  <r>
    <s v="EMP11386"/>
    <d v="2017-12-08T00:00:00"/>
    <n v="9831"/>
    <n v="3"/>
    <d v="2017-12-08T00:00:00"/>
    <s v="Upper-Mid"/>
    <n v="9831"/>
    <x v="0"/>
    <x v="0"/>
  </r>
  <r>
    <s v="EMP11426"/>
    <d v="2016-09-27T00:00:00"/>
    <n v="9820"/>
    <n v="3"/>
    <d v="2016-09-27T00:00:00"/>
    <s v="Upper-Mid"/>
    <n v="9820"/>
    <x v="0"/>
    <x v="0"/>
  </r>
  <r>
    <s v="EMP12731"/>
    <d v="2024-04-04T00:00:00"/>
    <n v="4683"/>
    <n v="1"/>
    <d v="2024-04-04T00:00:00"/>
    <s v="Lower-Mid"/>
    <n v="4683"/>
    <x v="2"/>
    <x v="0"/>
  </r>
  <r>
    <s v="EMP11618"/>
    <d v="2025-12-11T00:00:00"/>
    <n v="9820"/>
    <n v="4"/>
    <d v="2025-12-11T00:00:00"/>
    <s v="Upper-Mid"/>
    <n v="9820"/>
    <x v="0"/>
    <x v="0"/>
  </r>
  <r>
    <s v="EMP11558"/>
    <d v="2018-02-11T00:00:00"/>
    <n v="9817"/>
    <n v="3"/>
    <d v="2018-02-11T00:00:00"/>
    <s v="Upper-Mid"/>
    <n v="9817"/>
    <x v="0"/>
    <x v="0"/>
  </r>
  <r>
    <s v="EMP10286"/>
    <d v="2025-10-27T00:00:00"/>
    <n v="9815"/>
    <n v="3"/>
    <d v="2025-10-27T00:00:00"/>
    <s v="Upper-Mid"/>
    <n v="9815"/>
    <x v="0"/>
    <x v="0"/>
  </r>
  <r>
    <s v="EMP12103"/>
    <d v="2023-12-29T00:00:00"/>
    <n v="9806"/>
    <n v="3"/>
    <d v="2023-12-29T00:00:00"/>
    <s v="Upper-Mid"/>
    <n v="9806"/>
    <x v="0"/>
    <x v="0"/>
  </r>
  <r>
    <s v="EMP10302"/>
    <d v="2022-09-16T00:00:00"/>
    <n v="9799"/>
    <n v="3"/>
    <d v="2022-09-16T00:00:00"/>
    <s v="Upper-Mid"/>
    <n v="9799"/>
    <x v="0"/>
    <x v="0"/>
  </r>
  <r>
    <s v="EMP12585"/>
    <d v="2016-04-28T00:00:00"/>
    <n v="9795"/>
    <n v="3"/>
    <d v="2016-04-28T00:00:00"/>
    <s v="Upper-Mid"/>
    <n v="9795"/>
    <x v="0"/>
    <x v="0"/>
  </r>
  <r>
    <s v="EMP12337"/>
    <d v="2024-01-15T00:00:00"/>
    <n v="4659"/>
    <n v="1"/>
    <d v="2024-01-15T00:00:00"/>
    <s v="Lower-Mid"/>
    <n v="4659"/>
    <x v="2"/>
    <x v="0"/>
  </r>
  <r>
    <s v="EMP10375"/>
    <d v="2022-01-21T00:00:00"/>
    <n v="7092"/>
    <n v="2"/>
    <d v="2022-01-21T00:00:00"/>
    <s v="Mid"/>
    <n v="7092"/>
    <x v="1"/>
    <x v="0"/>
  </r>
  <r>
    <s v="EMP11232"/>
    <d v="2018-09-04T00:00:00"/>
    <n v="9793"/>
    <n v="2"/>
    <d v="2018-09-04T00:00:00"/>
    <s v="Upper-Mid"/>
    <n v="9793"/>
    <x v="0"/>
    <x v="0"/>
  </r>
  <r>
    <s v="EMP10911"/>
    <d v="2019-11-30T00:00:00"/>
    <n v="7087"/>
    <n v="2"/>
    <d v="2019-11-30T00:00:00"/>
    <s v="Mid"/>
    <n v="7087"/>
    <x v="1"/>
    <x v="0"/>
  </r>
  <r>
    <s v="EMP10009"/>
    <d v="2022-09-24T00:00:00"/>
    <n v="7086"/>
    <n v="2"/>
    <d v="2022-09-24T00:00:00"/>
    <s v="Mid"/>
    <n v="7086"/>
    <x v="1"/>
    <x v="0"/>
  </r>
  <r>
    <s v="EMP11491"/>
    <d v="2016-01-21T00:00:00"/>
    <n v="12770"/>
    <n v="4"/>
    <d v="2016-01-21T00:00:00"/>
    <s v="High"/>
    <n v="12770"/>
    <x v="3"/>
    <x v="0"/>
  </r>
  <r>
    <s v="EMP12259"/>
    <d v="2024-05-29T00:00:00"/>
    <n v="9793"/>
    <n v="3"/>
    <d v="2024-05-29T00:00:00"/>
    <s v="Upper-Mid"/>
    <n v="9793"/>
    <x v="0"/>
    <x v="0"/>
  </r>
  <r>
    <s v="EMP12712"/>
    <d v="2018-06-12T00:00:00"/>
    <n v="9792"/>
    <n v="2"/>
    <d v="2018-06-12T00:00:00"/>
    <s v="Upper-Mid"/>
    <n v="9792"/>
    <x v="0"/>
    <x v="0"/>
  </r>
  <r>
    <s v="EMP10579"/>
    <d v="2025-10-02T00:00:00"/>
    <n v="7084"/>
    <n v="2"/>
    <d v="2025-10-02T00:00:00"/>
    <s v="Mid"/>
    <n v="7084"/>
    <x v="1"/>
    <x v="0"/>
  </r>
  <r>
    <s v="EMP10771"/>
    <d v="2024-10-09T00:00:00"/>
    <n v="9789"/>
    <n v="4"/>
    <d v="2024-10-09T00:00:00"/>
    <s v="Upper-Mid"/>
    <n v="9789"/>
    <x v="0"/>
    <x v="0"/>
  </r>
  <r>
    <s v="EMP10012"/>
    <d v="2016-02-13T00:00:00"/>
    <n v="7080"/>
    <n v="2"/>
    <d v="2016-02-13T00:00:00"/>
    <s v="Mid"/>
    <n v="7080"/>
    <x v="1"/>
    <x v="0"/>
  </r>
  <r>
    <s v="EMP12414"/>
    <d v="2022-12-23T00:00:00"/>
    <n v="9789"/>
    <n v="3"/>
    <d v="2022-12-23T00:00:00"/>
    <s v="Upper-Mid"/>
    <n v="9789"/>
    <x v="0"/>
    <x v="0"/>
  </r>
  <r>
    <s v="EMP12720"/>
    <d v="2024-02-14T00:00:00"/>
    <n v="7079"/>
    <n v="2"/>
    <d v="2024-02-14T00:00:00"/>
    <s v="Mid"/>
    <n v="7079"/>
    <x v="1"/>
    <x v="0"/>
  </r>
  <r>
    <s v="EMP11717"/>
    <d v="2024-08-25T00:00:00"/>
    <n v="7076"/>
    <n v="2"/>
    <d v="2024-08-25T00:00:00"/>
    <s v="Mid"/>
    <n v="7076"/>
    <x v="1"/>
    <x v="1"/>
  </r>
  <r>
    <s v="EMP12980"/>
    <d v="2015-06-03T00:00:00"/>
    <n v="7075"/>
    <n v="2"/>
    <d v="2015-06-03T00:00:00"/>
    <s v="Mid"/>
    <n v="7075"/>
    <x v="1"/>
    <x v="0"/>
  </r>
  <r>
    <s v="EMP10279"/>
    <d v="2017-06-22T00:00:00"/>
    <n v="7073"/>
    <n v="1"/>
    <d v="2017-06-22T00:00:00"/>
    <s v="Mid"/>
    <n v="7073"/>
    <x v="1"/>
    <x v="1"/>
  </r>
  <r>
    <s v="EMP12448"/>
    <d v="2020-07-22T00:00:00"/>
    <n v="9788"/>
    <n v="2"/>
    <d v="2020-07-22T00:00:00"/>
    <s v="Upper-Mid"/>
    <n v="9788"/>
    <x v="0"/>
    <x v="0"/>
  </r>
  <r>
    <s v="EMP12882"/>
    <d v="2017-05-05T00:00:00"/>
    <n v="7072"/>
    <n v="2"/>
    <d v="2017-05-05T00:00:00"/>
    <s v="Mid"/>
    <n v="7072"/>
    <x v="1"/>
    <x v="1"/>
  </r>
  <r>
    <s v="EMP12299"/>
    <d v="2024-06-17T00:00:00"/>
    <n v="7067"/>
    <n v="1"/>
    <d v="2024-06-17T00:00:00"/>
    <s v="Mid"/>
    <n v="7067"/>
    <x v="1"/>
    <x v="0"/>
  </r>
  <r>
    <s v="EMP11665"/>
    <d v="2015-08-09T00:00:00"/>
    <n v="7066"/>
    <n v="2"/>
    <d v="2015-08-09T00:00:00"/>
    <s v="Mid"/>
    <n v="7066"/>
    <x v="1"/>
    <x v="0"/>
  </r>
  <r>
    <s v="EMP12776"/>
    <d v="2018-12-02T00:00:00"/>
    <n v="4639"/>
    <n v="1"/>
    <d v="2018-12-02T00:00:00"/>
    <s v="Lower-Mid"/>
    <n v="4639"/>
    <x v="2"/>
    <x v="1"/>
  </r>
  <r>
    <s v="EMP12123"/>
    <d v="2016-08-03T00:00:00"/>
    <n v="7064"/>
    <n v="2"/>
    <d v="2016-08-03T00:00:00"/>
    <s v="Mid"/>
    <n v="7064"/>
    <x v="1"/>
    <x v="0"/>
  </r>
  <r>
    <s v="EMP10300"/>
    <d v="2017-01-25T00:00:00"/>
    <n v="9787"/>
    <n v="3"/>
    <d v="2017-01-25T00:00:00"/>
    <s v="Upper-Mid"/>
    <n v="9787"/>
    <x v="0"/>
    <x v="0"/>
  </r>
  <r>
    <s v="EMP11043"/>
    <d v="2025-01-14T00:00:00"/>
    <n v="9787"/>
    <n v="3"/>
    <d v="2025-01-14T00:00:00"/>
    <s v="Upper-Mid"/>
    <n v="9787"/>
    <x v="0"/>
    <x v="0"/>
  </r>
  <r>
    <s v="EMP10596"/>
    <d v="2020-09-12T00:00:00"/>
    <n v="7062"/>
    <n v="2"/>
    <d v="2020-09-12T00:00:00"/>
    <s v="Mid"/>
    <n v="7062"/>
    <x v="1"/>
    <x v="0"/>
  </r>
  <r>
    <s v="EMP12155"/>
    <d v="2019-09-07T00:00:00"/>
    <n v="7059"/>
    <n v="1"/>
    <d v="2019-09-07T00:00:00"/>
    <s v="Mid"/>
    <n v="7059"/>
    <x v="1"/>
    <x v="0"/>
  </r>
  <r>
    <s v="EMP10637"/>
    <d v="2022-12-27T00:00:00"/>
    <n v="9786"/>
    <n v="2"/>
    <d v="2022-12-27T00:00:00"/>
    <s v="Upper-Mid"/>
    <n v="9786"/>
    <x v="0"/>
    <x v="0"/>
  </r>
  <r>
    <s v="EMP11985"/>
    <d v="2020-05-19T00:00:00"/>
    <n v="7058"/>
    <n v="1"/>
    <d v="2020-05-19T00:00:00"/>
    <s v="Mid"/>
    <n v="7058"/>
    <x v="1"/>
    <x v="1"/>
  </r>
  <r>
    <s v="EMP10114"/>
    <d v="2018-12-31T00:00:00"/>
    <n v="9784"/>
    <n v="3"/>
    <d v="2018-12-31T00:00:00"/>
    <s v="Upper-Mid"/>
    <n v="9784"/>
    <x v="0"/>
    <x v="0"/>
  </r>
  <r>
    <s v="EMP10932"/>
    <d v="2017-12-11T00:00:00"/>
    <n v="9780"/>
    <n v="3"/>
    <d v="2017-12-11T00:00:00"/>
    <s v="Upper-Mid"/>
    <n v="9780"/>
    <x v="0"/>
    <x v="0"/>
  </r>
  <r>
    <s v="EMP10724"/>
    <d v="2025-12-19T00:00:00"/>
    <n v="9777"/>
    <n v="4"/>
    <d v="2025-12-19T00:00:00"/>
    <s v="Upper-Mid"/>
    <n v="9777"/>
    <x v="0"/>
    <x v="0"/>
  </r>
  <r>
    <s v="EMP11627"/>
    <d v="2024-08-08T00:00:00"/>
    <n v="9769"/>
    <n v="3"/>
    <d v="2024-08-08T00:00:00"/>
    <s v="Upper-Mid"/>
    <n v="9769"/>
    <x v="0"/>
    <x v="0"/>
  </r>
  <r>
    <s v="EMP12238"/>
    <d v="2020-05-23T00:00:00"/>
    <n v="9765"/>
    <n v="4"/>
    <d v="2020-05-23T00:00:00"/>
    <s v="Upper-Mid"/>
    <n v="9765"/>
    <x v="0"/>
    <x v="0"/>
  </r>
  <r>
    <s v="EMP12929"/>
    <d v="2024-03-07T00:00:00"/>
    <n v="7058"/>
    <n v="1"/>
    <d v="2024-03-07T00:00:00"/>
    <s v="Mid"/>
    <n v="7058"/>
    <x v="1"/>
    <x v="0"/>
  </r>
  <r>
    <s v="EMP10876"/>
    <d v="2020-07-28T00:00:00"/>
    <n v="9759"/>
    <n v="2"/>
    <d v="2020-07-28T00:00:00"/>
    <s v="Upper-Mid"/>
    <n v="9759"/>
    <x v="0"/>
    <x v="0"/>
  </r>
  <r>
    <s v="EMP12617"/>
    <d v="2015-12-28T00:00:00"/>
    <n v="7056"/>
    <n v="2"/>
    <d v="2015-12-28T00:00:00"/>
    <s v="Mid"/>
    <n v="7056"/>
    <x v="1"/>
    <x v="0"/>
  </r>
  <r>
    <s v="EMP10921"/>
    <d v="2024-06-03T00:00:00"/>
    <n v="9759"/>
    <n v="4"/>
    <d v="2024-06-03T00:00:00"/>
    <s v="Upper-Mid"/>
    <n v="9759"/>
    <x v="0"/>
    <x v="0"/>
  </r>
  <r>
    <s v="EMP12411"/>
    <d v="2022-12-10T00:00:00"/>
    <n v="9758"/>
    <n v="4"/>
    <d v="2022-12-10T00:00:00"/>
    <s v="Upper-Mid"/>
    <n v="9758"/>
    <x v="0"/>
    <x v="1"/>
  </r>
  <r>
    <s v="EMP10767"/>
    <d v="2020-05-15T00:00:00"/>
    <n v="9752"/>
    <n v="3"/>
    <d v="2020-05-15T00:00:00"/>
    <s v="Upper-Mid"/>
    <n v="9752"/>
    <x v="0"/>
    <x v="0"/>
  </r>
  <r>
    <s v="EMP10169"/>
    <d v="2023-10-16T00:00:00"/>
    <n v="9736"/>
    <n v="3"/>
    <d v="2023-10-16T00:00:00"/>
    <s v="Upper-Mid"/>
    <n v="9736"/>
    <x v="0"/>
    <x v="0"/>
  </r>
  <r>
    <s v="EMP10359"/>
    <d v="2020-05-10T00:00:00"/>
    <n v="7055"/>
    <n v="2"/>
    <d v="2020-05-10T00:00:00"/>
    <s v="Mid"/>
    <n v="7055"/>
    <x v="1"/>
    <x v="0"/>
  </r>
  <r>
    <s v="EMP10127"/>
    <d v="2023-12-26T00:00:00"/>
    <n v="9735"/>
    <n v="3"/>
    <d v="2023-12-26T00:00:00"/>
    <s v="Upper-Mid"/>
    <n v="9735"/>
    <x v="0"/>
    <x v="0"/>
  </r>
  <r>
    <s v="EMP11093"/>
    <d v="2021-05-22T00:00:00"/>
    <n v="9735"/>
    <n v="3"/>
    <d v="2021-05-22T00:00:00"/>
    <s v="Upper-Mid"/>
    <n v="9735"/>
    <x v="0"/>
    <x v="1"/>
  </r>
  <r>
    <s v="EMP11153"/>
    <d v="2022-06-16T00:00:00"/>
    <n v="7051"/>
    <n v="2"/>
    <d v="2022-06-16T00:00:00"/>
    <s v="Mid"/>
    <n v="7051"/>
    <x v="1"/>
    <x v="0"/>
  </r>
  <r>
    <s v="EMP10547"/>
    <d v="2024-05-30T00:00:00"/>
    <n v="12761"/>
    <n v="5"/>
    <d v="2024-05-30T00:00:00"/>
    <s v="High"/>
    <n v="12761"/>
    <x v="3"/>
    <x v="1"/>
  </r>
  <r>
    <s v="EMP10025"/>
    <d v="2025-03-11T00:00:00"/>
    <n v="7049"/>
    <n v="2"/>
    <d v="2025-03-11T00:00:00"/>
    <s v="Mid"/>
    <n v="7049"/>
    <x v="1"/>
    <x v="0"/>
  </r>
  <r>
    <s v="EMP11006"/>
    <d v="2023-05-19T00:00:00"/>
    <n v="9733"/>
    <n v="3"/>
    <d v="2023-05-19T00:00:00"/>
    <s v="Upper-Mid"/>
    <n v="9733"/>
    <x v="0"/>
    <x v="0"/>
  </r>
  <r>
    <s v="EMP12947"/>
    <d v="2021-03-07T00:00:00"/>
    <n v="7049"/>
    <n v="2"/>
    <d v="2021-03-07T00:00:00"/>
    <s v="Mid"/>
    <n v="7049"/>
    <x v="1"/>
    <x v="1"/>
  </r>
  <r>
    <s v="EMP10539"/>
    <d v="2019-03-13T00:00:00"/>
    <n v="9732"/>
    <n v="3"/>
    <d v="2019-03-13T00:00:00"/>
    <s v="Upper-Mid"/>
    <n v="9732"/>
    <x v="0"/>
    <x v="0"/>
  </r>
  <r>
    <s v="EMP11201"/>
    <d v="2015-02-13T00:00:00"/>
    <n v="12741"/>
    <n v="5"/>
    <d v="2015-02-13T00:00:00"/>
    <s v="High"/>
    <n v="12741"/>
    <x v="3"/>
    <x v="0"/>
  </r>
  <r>
    <s v="EMP10343"/>
    <d v="2025-07-22T00:00:00"/>
    <n v="9731"/>
    <n v="3"/>
    <d v="2025-07-22T00:00:00"/>
    <s v="Upper-Mid"/>
    <n v="9731"/>
    <x v="0"/>
    <x v="0"/>
  </r>
  <r>
    <s v="EMP12496"/>
    <d v="2019-07-09T00:00:00"/>
    <n v="9729"/>
    <n v="2"/>
    <d v="2019-07-09T00:00:00"/>
    <s v="Upper-Mid"/>
    <n v="9729"/>
    <x v="0"/>
    <x v="0"/>
  </r>
  <r>
    <s v="EMP11185"/>
    <d v="2021-01-31T00:00:00"/>
    <n v="7048"/>
    <n v="2"/>
    <d v="2021-01-31T00:00:00"/>
    <s v="Mid"/>
    <n v="7048"/>
    <x v="1"/>
    <x v="1"/>
  </r>
  <r>
    <s v="EMP10089"/>
    <d v="2015-05-10T00:00:00"/>
    <n v="7044"/>
    <n v="3"/>
    <d v="2015-05-10T00:00:00"/>
    <s v="Mid"/>
    <n v="7044"/>
    <x v="1"/>
    <x v="1"/>
  </r>
  <r>
    <s v="EMP12754"/>
    <d v="2020-09-07T00:00:00"/>
    <n v="7043"/>
    <n v="1"/>
    <d v="2020-09-07T00:00:00"/>
    <s v="Mid"/>
    <n v="7043"/>
    <x v="1"/>
    <x v="0"/>
  </r>
  <r>
    <s v="EMP12067"/>
    <d v="2024-08-18T00:00:00"/>
    <n v="9726"/>
    <n v="3"/>
    <d v="2024-08-18T00:00:00"/>
    <s v="Upper-Mid"/>
    <n v="9726"/>
    <x v="0"/>
    <x v="1"/>
  </r>
  <r>
    <s v="EMP10044"/>
    <d v="2022-03-17T00:00:00"/>
    <n v="7042"/>
    <n v="2"/>
    <d v="2022-03-17T00:00:00"/>
    <s v="Mid"/>
    <n v="7042"/>
    <x v="1"/>
    <x v="1"/>
  </r>
  <r>
    <s v="EMP12291"/>
    <d v="2025-10-05T00:00:00"/>
    <n v="9726"/>
    <n v="3"/>
    <d v="2025-10-05T00:00:00"/>
    <s v="Upper-Mid"/>
    <n v="9726"/>
    <x v="0"/>
    <x v="0"/>
  </r>
  <r>
    <s v="EMP10065"/>
    <d v="2015-03-26T00:00:00"/>
    <n v="9725"/>
    <n v="3"/>
    <d v="2015-03-26T00:00:00"/>
    <s v="Upper-Mid"/>
    <n v="9725"/>
    <x v="0"/>
    <x v="0"/>
  </r>
  <r>
    <s v="EMP11667"/>
    <d v="2023-01-04T00:00:00"/>
    <n v="4631"/>
    <n v="1"/>
    <d v="2023-01-04T00:00:00"/>
    <s v="Lower-Mid"/>
    <n v="4631"/>
    <x v="2"/>
    <x v="0"/>
  </r>
  <r>
    <s v="EMP12558"/>
    <d v="2017-05-18T00:00:00"/>
    <n v="9724"/>
    <n v="3"/>
    <d v="2017-05-18T00:00:00"/>
    <s v="Upper-Mid"/>
    <n v="9724"/>
    <x v="0"/>
    <x v="0"/>
  </r>
  <r>
    <s v="EMP12722"/>
    <d v="2017-07-27T00:00:00"/>
    <n v="9714"/>
    <n v="2"/>
    <d v="2017-07-27T00:00:00"/>
    <s v="Upper-Mid"/>
    <n v="9714"/>
    <x v="0"/>
    <x v="0"/>
  </r>
  <r>
    <s v="EMP12964"/>
    <d v="2018-05-01T00:00:00"/>
    <n v="4620"/>
    <n v="1"/>
    <d v="2018-05-01T00:00:00"/>
    <s v="Lower-Mid"/>
    <n v="4620"/>
    <x v="2"/>
    <x v="0"/>
  </r>
  <r>
    <s v="EMP12263"/>
    <d v="2019-10-25T00:00:00"/>
    <n v="9713"/>
    <n v="2"/>
    <d v="2019-10-25T00:00:00"/>
    <s v="Upper-Mid"/>
    <n v="9713"/>
    <x v="0"/>
    <x v="0"/>
  </r>
  <r>
    <s v="EMP11290"/>
    <d v="2024-05-21T00:00:00"/>
    <n v="7037"/>
    <n v="2"/>
    <d v="2024-05-21T00:00:00"/>
    <s v="Mid"/>
    <n v="7037"/>
    <x v="1"/>
    <x v="0"/>
  </r>
  <r>
    <s v="EMP12021"/>
    <d v="2021-03-28T00:00:00"/>
    <n v="7031"/>
    <n v="1"/>
    <d v="2021-03-28T00:00:00"/>
    <s v="Mid"/>
    <n v="7031"/>
    <x v="1"/>
    <x v="0"/>
  </r>
  <r>
    <s v="EMP10509"/>
    <d v="2025-06-09T00:00:00"/>
    <n v="9709"/>
    <n v="4"/>
    <d v="2025-06-09T00:00:00"/>
    <s v="Upper-Mid"/>
    <n v="9709"/>
    <x v="0"/>
    <x v="0"/>
  </r>
  <r>
    <s v="EMP10080"/>
    <d v="2015-08-15T00:00:00"/>
    <n v="7029"/>
    <n v="2"/>
    <d v="2015-08-15T00:00:00"/>
    <s v="Mid"/>
    <n v="7029"/>
    <x v="1"/>
    <x v="0"/>
  </r>
  <r>
    <s v="EMP12095"/>
    <d v="2016-11-12T00:00:00"/>
    <n v="9708"/>
    <n v="3"/>
    <d v="2016-11-12T00:00:00"/>
    <s v="Upper-Mid"/>
    <n v="9708"/>
    <x v="0"/>
    <x v="0"/>
  </r>
  <r>
    <s v="EMP12268"/>
    <d v="2021-11-14T00:00:00"/>
    <n v="9706"/>
    <n v="4"/>
    <d v="2021-11-14T00:00:00"/>
    <s v="Upper-Mid"/>
    <n v="9706"/>
    <x v="0"/>
    <x v="0"/>
  </r>
  <r>
    <s v="EMP11923"/>
    <d v="2025-01-08T00:00:00"/>
    <n v="7029"/>
    <n v="2"/>
    <d v="2025-01-08T00:00:00"/>
    <s v="Mid"/>
    <n v="7029"/>
    <x v="1"/>
    <x v="0"/>
  </r>
  <r>
    <s v="EMP11772"/>
    <d v="2025-09-17T00:00:00"/>
    <n v="9703"/>
    <n v="3"/>
    <d v="2025-09-17T00:00:00"/>
    <s v="Upper-Mid"/>
    <n v="9703"/>
    <x v="0"/>
    <x v="0"/>
  </r>
  <r>
    <s v="EMP12946"/>
    <d v="2023-10-19T00:00:00"/>
    <n v="9697"/>
    <n v="3"/>
    <d v="2023-10-19T00:00:00"/>
    <s v="Upper-Mid"/>
    <n v="9697"/>
    <x v="0"/>
    <x v="0"/>
  </r>
  <r>
    <s v="EMP12829"/>
    <d v="2017-03-15T00:00:00"/>
    <n v="7029"/>
    <n v="1"/>
    <d v="2017-03-15T00:00:00"/>
    <s v="Mid"/>
    <n v="7029"/>
    <x v="1"/>
    <x v="0"/>
  </r>
  <r>
    <s v="EMP12086"/>
    <d v="2025-10-09T00:00:00"/>
    <n v="9694"/>
    <n v="3"/>
    <d v="2025-10-09T00:00:00"/>
    <s v="Upper-Mid"/>
    <n v="9694"/>
    <x v="0"/>
    <x v="0"/>
  </r>
  <r>
    <s v="EMP10933"/>
    <d v="2020-09-07T00:00:00"/>
    <n v="7028"/>
    <n v="3"/>
    <d v="2020-09-07T00:00:00"/>
    <s v="Mid"/>
    <n v="7028"/>
    <x v="1"/>
    <x v="0"/>
  </r>
  <r>
    <s v="EMP10551"/>
    <d v="2019-01-12T00:00:00"/>
    <n v="7016"/>
    <n v="2"/>
    <d v="2019-01-12T00:00:00"/>
    <s v="Mid"/>
    <n v="7016"/>
    <x v="1"/>
    <x v="0"/>
  </r>
  <r>
    <s v="EMP10877"/>
    <d v="2018-03-03T00:00:00"/>
    <n v="9692"/>
    <n v="2"/>
    <d v="2018-03-03T00:00:00"/>
    <s v="Upper-Mid"/>
    <n v="9692"/>
    <x v="0"/>
    <x v="0"/>
  </r>
  <r>
    <s v="EMP11060"/>
    <d v="2023-02-09T00:00:00"/>
    <n v="7008"/>
    <n v="2"/>
    <d v="2023-02-09T00:00:00"/>
    <s v="Mid"/>
    <n v="7008"/>
    <x v="1"/>
    <x v="0"/>
  </r>
  <r>
    <s v="EMP12915"/>
    <d v="2018-03-24T00:00:00"/>
    <n v="7003"/>
    <n v="2"/>
    <d v="2018-03-24T00:00:00"/>
    <s v="Mid"/>
    <n v="7003"/>
    <x v="1"/>
    <x v="1"/>
  </r>
  <r>
    <s v="EMP12008"/>
    <d v="2023-03-14T00:00:00"/>
    <n v="9692"/>
    <n v="3"/>
    <d v="2023-03-14T00:00:00"/>
    <s v="Upper-Mid"/>
    <n v="9692"/>
    <x v="0"/>
    <x v="0"/>
  </r>
  <r>
    <s v="EMP10972"/>
    <d v="2024-11-27T00:00:00"/>
    <n v="7001"/>
    <n v="1"/>
    <d v="2024-11-27T00:00:00"/>
    <s v="Mid"/>
    <n v="7001"/>
    <x v="1"/>
    <x v="1"/>
  </r>
  <r>
    <s v="EMP10503"/>
    <d v="2021-07-15T00:00:00"/>
    <n v="9690"/>
    <n v="3"/>
    <d v="2021-07-15T00:00:00"/>
    <s v="Upper-Mid"/>
    <n v="9690"/>
    <x v="0"/>
    <x v="0"/>
  </r>
  <r>
    <s v="EMP10471"/>
    <d v="2018-11-27T00:00:00"/>
    <n v="9685"/>
    <n v="3"/>
    <d v="2018-11-27T00:00:00"/>
    <s v="Upper-Mid"/>
    <n v="9685"/>
    <x v="0"/>
    <x v="0"/>
  </r>
  <r>
    <s v="EMP12790"/>
    <d v="2016-06-03T00:00:00"/>
    <n v="7000"/>
    <n v="2"/>
    <d v="2016-06-03T00:00:00"/>
    <s v="Mid"/>
    <n v="7000"/>
    <x v="1"/>
    <x v="1"/>
  </r>
  <r>
    <s v="EMP12062"/>
    <d v="2018-08-26T00:00:00"/>
    <n v="9684"/>
    <n v="4"/>
    <d v="2018-08-26T00:00:00"/>
    <s v="Upper-Mid"/>
    <n v="9684"/>
    <x v="0"/>
    <x v="0"/>
  </r>
  <r>
    <s v="EMP12172"/>
    <d v="2023-10-14T00:00:00"/>
    <n v="6998"/>
    <n v="1"/>
    <d v="2023-10-14T00:00:00"/>
    <s v="Mid"/>
    <n v="6998"/>
    <x v="1"/>
    <x v="0"/>
  </r>
  <r>
    <s v="EMP12469"/>
    <d v="2018-07-17T00:00:00"/>
    <n v="6998"/>
    <n v="1"/>
    <d v="2018-07-17T00:00:00"/>
    <s v="Mid"/>
    <n v="6998"/>
    <x v="1"/>
    <x v="0"/>
  </r>
  <r>
    <s v="EMP12018"/>
    <d v="2018-11-16T00:00:00"/>
    <n v="9682"/>
    <n v="2"/>
    <d v="2018-11-16T00:00:00"/>
    <s v="Upper-Mid"/>
    <n v="9682"/>
    <x v="0"/>
    <x v="0"/>
  </r>
  <r>
    <s v="EMP12187"/>
    <d v="2021-08-15T00:00:00"/>
    <n v="9679"/>
    <n v="4"/>
    <d v="2021-08-15T00:00:00"/>
    <s v="Upper-Mid"/>
    <n v="9679"/>
    <x v="0"/>
    <x v="0"/>
  </r>
  <r>
    <s v="EMP12542"/>
    <d v="2016-05-21T00:00:00"/>
    <n v="6997"/>
    <n v="2"/>
    <d v="2016-05-21T00:00:00"/>
    <s v="Mid"/>
    <n v="6997"/>
    <x v="1"/>
    <x v="0"/>
  </r>
  <r>
    <s v="EMP11364"/>
    <d v="2020-03-14T00:00:00"/>
    <n v="6995"/>
    <n v="1"/>
    <d v="2020-03-14T00:00:00"/>
    <s v="Mid"/>
    <n v="6995"/>
    <x v="1"/>
    <x v="0"/>
  </r>
  <r>
    <s v="EMP11144"/>
    <d v="2022-02-10T00:00:00"/>
    <n v="9675"/>
    <n v="3"/>
    <d v="2022-02-10T00:00:00"/>
    <s v="Upper-Mid"/>
    <n v="9675"/>
    <x v="0"/>
    <x v="1"/>
  </r>
  <r>
    <s v="EMP11117"/>
    <d v="2024-11-27T00:00:00"/>
    <n v="9671"/>
    <n v="2"/>
    <d v="2024-11-27T00:00:00"/>
    <s v="Upper-Mid"/>
    <n v="9671"/>
    <x v="0"/>
    <x v="0"/>
  </r>
  <r>
    <s v="EMP11246"/>
    <d v="2024-03-16T00:00:00"/>
    <m/>
    <n v="3"/>
    <d v="2024-03-16T00:00:00"/>
    <m/>
    <n v="8287.5377926421406"/>
    <x v="0"/>
    <x v="1"/>
  </r>
  <r>
    <s v="EMP11620"/>
    <d v="2017-06-21T00:00:00"/>
    <n v="6991"/>
    <n v="2"/>
    <d v="2017-06-21T00:00:00"/>
    <s v="Mid"/>
    <n v="6991"/>
    <x v="1"/>
    <x v="0"/>
  </r>
  <r>
    <s v="EMP12763"/>
    <d v="2015-03-10T00:00:00"/>
    <n v="9670"/>
    <n v="4"/>
    <d v="2015-03-10T00:00:00"/>
    <s v="Upper-Mid"/>
    <n v="9670"/>
    <x v="0"/>
    <x v="0"/>
  </r>
  <r>
    <s v="EMP12670"/>
    <d v="2015-07-02T00:00:00"/>
    <n v="12730"/>
    <n v="4"/>
    <d v="2015-07-02T00:00:00"/>
    <s v="High"/>
    <n v="12730"/>
    <x v="3"/>
    <x v="0"/>
  </r>
  <r>
    <s v="EMP10429"/>
    <d v="2020-01-13T00:00:00"/>
    <n v="9669"/>
    <n v="3"/>
    <d v="2020-01-13T00:00:00"/>
    <s v="Upper-Mid"/>
    <n v="9669"/>
    <x v="0"/>
    <x v="0"/>
  </r>
  <r>
    <s v="EMP11488"/>
    <d v="2020-08-06T00:00:00"/>
    <n v="6988"/>
    <n v="2"/>
    <d v="2020-08-06T00:00:00"/>
    <s v="Mid"/>
    <n v="6988"/>
    <x v="1"/>
    <x v="0"/>
  </r>
  <r>
    <s v="EMP10842"/>
    <d v="2015-07-16T00:00:00"/>
    <n v="6987"/>
    <n v="2"/>
    <d v="2015-07-16T00:00:00"/>
    <s v="Mid"/>
    <n v="6987"/>
    <x v="1"/>
    <x v="0"/>
  </r>
  <r>
    <s v="EMP12315"/>
    <d v="2018-01-07T00:00:00"/>
    <n v="6985"/>
    <n v="1"/>
    <d v="2018-01-07T00:00:00"/>
    <s v="Mid"/>
    <n v="6985"/>
    <x v="1"/>
    <x v="0"/>
  </r>
  <r>
    <s v="EMP10318"/>
    <d v="2025-01-23T00:00:00"/>
    <n v="9667"/>
    <n v="3"/>
    <d v="2025-01-23T00:00:00"/>
    <s v="Upper-Mid"/>
    <n v="9667"/>
    <x v="0"/>
    <x v="1"/>
  </r>
  <r>
    <s v="EMP12860"/>
    <d v="2020-05-10T00:00:00"/>
    <n v="9667"/>
    <n v="4"/>
    <d v="2020-05-10T00:00:00"/>
    <s v="Upper-Mid"/>
    <n v="9667"/>
    <x v="0"/>
    <x v="0"/>
  </r>
  <r>
    <s v="EMP12534"/>
    <d v="2022-08-06T00:00:00"/>
    <n v="6984"/>
    <n v="2"/>
    <d v="2022-08-06T00:00:00"/>
    <s v="Mid"/>
    <n v="6984"/>
    <x v="1"/>
    <x v="0"/>
  </r>
  <r>
    <s v="EMP12302"/>
    <d v="2023-01-03T00:00:00"/>
    <n v="9661"/>
    <n v="2"/>
    <d v="2023-01-03T00:00:00"/>
    <s v="Upper-Mid"/>
    <n v="9661"/>
    <x v="0"/>
    <x v="0"/>
  </r>
  <r>
    <s v="EMP12180"/>
    <d v="2017-12-24T00:00:00"/>
    <n v="9656"/>
    <n v="3"/>
    <d v="2017-12-24T00:00:00"/>
    <s v="Upper-Mid"/>
    <n v="9656"/>
    <x v="0"/>
    <x v="0"/>
  </r>
  <r>
    <s v="EMP11764"/>
    <d v="2015-02-17T00:00:00"/>
    <n v="6979"/>
    <n v="2"/>
    <d v="2015-02-17T00:00:00"/>
    <s v="Mid"/>
    <n v="6979"/>
    <x v="1"/>
    <x v="0"/>
  </r>
  <r>
    <s v="EMP10441"/>
    <d v="2017-01-08T00:00:00"/>
    <n v="9650"/>
    <n v="3"/>
    <d v="2017-01-08T00:00:00"/>
    <s v="Upper-Mid"/>
    <n v="9650"/>
    <x v="0"/>
    <x v="0"/>
  </r>
  <r>
    <s v="EMP10450"/>
    <d v="2025-02-17T00:00:00"/>
    <n v="6978"/>
    <n v="2"/>
    <d v="2025-02-17T00:00:00"/>
    <s v="Mid"/>
    <n v="6978"/>
    <x v="1"/>
    <x v="0"/>
  </r>
  <r>
    <s v="EMP10787"/>
    <d v="2025-06-26T00:00:00"/>
    <n v="6977"/>
    <n v="2"/>
    <d v="2025-06-26T00:00:00"/>
    <s v="Mid"/>
    <n v="6977"/>
    <x v="1"/>
    <x v="0"/>
  </r>
  <r>
    <s v="EMP12005"/>
    <d v="2025-01-27T00:00:00"/>
    <n v="6974"/>
    <n v="1"/>
    <d v="2025-01-27T00:00:00"/>
    <s v="Mid"/>
    <n v="6974"/>
    <x v="1"/>
    <x v="0"/>
  </r>
  <r>
    <s v="EMP10669"/>
    <d v="2020-03-04T00:00:00"/>
    <n v="6973"/>
    <n v="2"/>
    <d v="2020-03-04T00:00:00"/>
    <s v="Mid"/>
    <n v="6973"/>
    <x v="1"/>
    <x v="0"/>
  </r>
  <r>
    <s v="EMP11682"/>
    <d v="2015-08-27T00:00:00"/>
    <n v="6972"/>
    <n v="3"/>
    <d v="2015-08-27T00:00:00"/>
    <s v="Mid"/>
    <n v="6972"/>
    <x v="1"/>
    <x v="0"/>
  </r>
  <r>
    <s v="EMP12326"/>
    <d v="2017-09-15T00:00:00"/>
    <n v="9644"/>
    <n v="3"/>
    <d v="2017-09-15T00:00:00"/>
    <s v="Upper-Mid"/>
    <n v="9644"/>
    <x v="0"/>
    <x v="0"/>
  </r>
  <r>
    <s v="EMP11969"/>
    <d v="2021-03-31T00:00:00"/>
    <n v="4614"/>
    <n v="1"/>
    <d v="2021-03-31T00:00:00"/>
    <s v="Lower-Mid"/>
    <n v="4614"/>
    <x v="2"/>
    <x v="0"/>
  </r>
  <r>
    <s v="EMP12346"/>
    <d v="2020-05-03T00:00:00"/>
    <n v="6971"/>
    <n v="2"/>
    <d v="2020-05-03T00:00:00"/>
    <s v="Mid"/>
    <n v="6971"/>
    <x v="1"/>
    <x v="0"/>
  </r>
  <r>
    <s v="EMP10194"/>
    <d v="2017-11-26T00:00:00"/>
    <n v="6963"/>
    <n v="2"/>
    <d v="2017-11-26T00:00:00"/>
    <s v="Mid"/>
    <n v="6963"/>
    <x v="1"/>
    <x v="0"/>
  </r>
  <r>
    <s v="EMP10633"/>
    <d v="2019-10-21T00:00:00"/>
    <n v="9642"/>
    <n v="3"/>
    <d v="2019-10-21T00:00:00"/>
    <s v="Upper-Mid"/>
    <n v="9642"/>
    <x v="0"/>
    <x v="0"/>
  </r>
  <r>
    <s v="EMP10825"/>
    <d v="2019-01-09T00:00:00"/>
    <n v="6963"/>
    <n v="2"/>
    <d v="2019-01-09T00:00:00"/>
    <s v="Mid"/>
    <n v="6963"/>
    <x v="1"/>
    <x v="0"/>
  </r>
  <r>
    <s v="EMP12620"/>
    <d v="2019-12-16T00:00:00"/>
    <n v="9641"/>
    <n v="3"/>
    <d v="2019-12-16T00:00:00"/>
    <s v="Upper-Mid"/>
    <n v="9641"/>
    <x v="0"/>
    <x v="0"/>
  </r>
  <r>
    <s v="EMP10760"/>
    <d v="2018-09-19T00:00:00"/>
    <n v="9636"/>
    <n v="3"/>
    <d v="2018-09-19T00:00:00"/>
    <s v="Upper-Mid"/>
    <n v="9636"/>
    <x v="0"/>
    <x v="0"/>
  </r>
  <r>
    <s v="EMP11322"/>
    <d v="2025-04-17T00:00:00"/>
    <n v="9635"/>
    <n v="2"/>
    <d v="2025-04-17T00:00:00"/>
    <s v="Upper-Mid"/>
    <n v="9635"/>
    <x v="0"/>
    <x v="0"/>
  </r>
  <r>
    <s v="EMP11469"/>
    <d v="2024-01-15T00:00:00"/>
    <n v="9634"/>
    <n v="3"/>
    <d v="2024-01-15T00:00:00"/>
    <s v="Upper-Mid"/>
    <n v="9634"/>
    <x v="0"/>
    <x v="0"/>
  </r>
  <r>
    <s v="EMP11511"/>
    <d v="2017-05-18T00:00:00"/>
    <n v="4592"/>
    <n v="1"/>
    <d v="2017-05-18T00:00:00"/>
    <s v="Lower-Mid"/>
    <n v="4592"/>
    <x v="2"/>
    <x v="0"/>
  </r>
  <r>
    <s v="EMP11965"/>
    <d v="2020-07-03T00:00:00"/>
    <n v="9632"/>
    <n v="3"/>
    <d v="2020-07-03T00:00:00"/>
    <s v="Upper-Mid"/>
    <n v="9632"/>
    <x v="0"/>
    <x v="1"/>
  </r>
  <r>
    <s v="EMP11934"/>
    <d v="2022-05-29T00:00:00"/>
    <n v="9631"/>
    <n v="3"/>
    <d v="2022-05-29T00:00:00"/>
    <s v="Upper-Mid"/>
    <n v="9631"/>
    <x v="0"/>
    <x v="0"/>
  </r>
  <r>
    <s v="EMP12872"/>
    <d v="2019-03-25T00:00:00"/>
    <n v="9626"/>
    <n v="3"/>
    <d v="2019-03-25T00:00:00"/>
    <s v="Upper-Mid"/>
    <n v="9626"/>
    <x v="0"/>
    <x v="0"/>
  </r>
  <r>
    <s v="EMP12226"/>
    <d v="2024-02-12T00:00:00"/>
    <n v="6961"/>
    <n v="2"/>
    <d v="2024-02-12T00:00:00"/>
    <s v="Mid"/>
    <n v="6961"/>
    <x v="1"/>
    <x v="0"/>
  </r>
  <r>
    <s v="EMP11829"/>
    <d v="2022-06-07T00:00:00"/>
    <n v="6959"/>
    <n v="2"/>
    <d v="2022-06-07T00:00:00"/>
    <s v="Mid"/>
    <n v="6959"/>
    <x v="1"/>
    <x v="0"/>
  </r>
  <r>
    <s v="EMP11865"/>
    <d v="2023-07-20T00:00:00"/>
    <n v="9625"/>
    <n v="3"/>
    <d v="2023-07-20T00:00:00"/>
    <s v="Upper-Mid"/>
    <n v="9625"/>
    <x v="0"/>
    <x v="0"/>
  </r>
  <r>
    <s v="EMP12505"/>
    <d v="2024-09-02T00:00:00"/>
    <n v="4588"/>
    <n v="1"/>
    <d v="2024-09-02T00:00:00"/>
    <s v="Lower-Mid"/>
    <n v="4588"/>
    <x v="2"/>
    <x v="0"/>
  </r>
  <r>
    <s v="EMP11234"/>
    <d v="2025-06-12T00:00:00"/>
    <n v="9621"/>
    <n v="3"/>
    <d v="2025-06-12T00:00:00"/>
    <s v="Upper-Mid"/>
    <n v="9621"/>
    <x v="0"/>
    <x v="0"/>
  </r>
  <r>
    <s v="EMP10700"/>
    <d v="2024-12-16T00:00:00"/>
    <n v="6958"/>
    <n v="2"/>
    <d v="2024-12-16T00:00:00"/>
    <s v="Mid"/>
    <n v="6958"/>
    <x v="1"/>
    <x v="0"/>
  </r>
  <r>
    <s v="EMP11242"/>
    <d v="2023-01-07T00:00:00"/>
    <n v="6957"/>
    <n v="2"/>
    <d v="2023-01-07T00:00:00"/>
    <s v="Mid"/>
    <n v="6957"/>
    <x v="1"/>
    <x v="0"/>
  </r>
  <r>
    <s v="EMP11784"/>
    <d v="2025-05-12T00:00:00"/>
    <n v="9619"/>
    <n v="3"/>
    <d v="2025-05-12T00:00:00"/>
    <s v="Upper-Mid"/>
    <n v="9619"/>
    <x v="0"/>
    <x v="0"/>
  </r>
  <r>
    <s v="EMP11033"/>
    <d v="2024-06-04T00:00:00"/>
    <n v="9616"/>
    <n v="2"/>
    <d v="2024-06-04T00:00:00"/>
    <s v="Upper-Mid"/>
    <n v="9616"/>
    <x v="0"/>
    <x v="1"/>
  </r>
  <r>
    <s v="EMP12266"/>
    <d v="2019-08-04T00:00:00"/>
    <n v="6957"/>
    <n v="2"/>
    <d v="2019-08-04T00:00:00"/>
    <s v="Mid"/>
    <n v="6957"/>
    <x v="1"/>
    <x v="1"/>
  </r>
  <r>
    <s v="EMP11898"/>
    <d v="2015-10-29T00:00:00"/>
    <n v="6953"/>
    <n v="2"/>
    <d v="2015-10-29T00:00:00"/>
    <s v="Mid"/>
    <n v="6953"/>
    <x v="1"/>
    <x v="0"/>
  </r>
  <r>
    <s v="EMP10312"/>
    <d v="2025-05-06T00:00:00"/>
    <n v="9615"/>
    <n v="3"/>
    <d v="2025-05-06T00:00:00"/>
    <s v="Upper-Mid"/>
    <n v="9615"/>
    <x v="0"/>
    <x v="0"/>
  </r>
  <r>
    <s v="EMP12998"/>
    <d v="2023-05-08T00:00:00"/>
    <n v="9614"/>
    <n v="3"/>
    <d v="2023-05-08T00:00:00"/>
    <s v="Upper-Mid"/>
    <n v="9614"/>
    <x v="0"/>
    <x v="0"/>
  </r>
  <r>
    <s v="EMP11713"/>
    <d v="2021-02-02T00:00:00"/>
    <n v="9600"/>
    <n v="3"/>
    <d v="2021-02-02T00:00:00"/>
    <s v="Upper-Mid"/>
    <n v="9600"/>
    <x v="0"/>
    <x v="0"/>
  </r>
  <r>
    <s v="EMP12942"/>
    <d v="2025-12-14T00:00:00"/>
    <n v="9599"/>
    <n v="4"/>
    <d v="2025-12-14T00:00:00"/>
    <s v="Upper-Mid"/>
    <n v="9599"/>
    <x v="0"/>
    <x v="0"/>
  </r>
  <r>
    <s v="EMP10351"/>
    <d v="2025-11-29T00:00:00"/>
    <n v="6950"/>
    <n v="2"/>
    <d v="2025-11-29T00:00:00"/>
    <s v="Mid"/>
    <n v="6950"/>
    <x v="1"/>
    <x v="0"/>
  </r>
  <r>
    <s v="EMP11344"/>
    <d v="2018-01-20T00:00:00"/>
    <n v="9597"/>
    <n v="3"/>
    <d v="2018-01-20T00:00:00"/>
    <s v="Upper-Mid"/>
    <n v="9597"/>
    <x v="0"/>
    <x v="0"/>
  </r>
  <r>
    <s v="EMP11299"/>
    <d v="2024-01-22T00:00:00"/>
    <n v="9590"/>
    <n v="3"/>
    <d v="2024-01-22T00:00:00"/>
    <s v="Upper-Mid"/>
    <n v="9590"/>
    <x v="0"/>
    <x v="0"/>
  </r>
  <r>
    <s v="EMP11836"/>
    <d v="2023-06-12T00:00:00"/>
    <n v="6950"/>
    <n v="1"/>
    <d v="2023-06-12T00:00:00"/>
    <s v="Mid"/>
    <n v="6950"/>
    <x v="1"/>
    <x v="0"/>
  </r>
  <r>
    <s v="EMP12532"/>
    <d v="2020-07-03T00:00:00"/>
    <n v="9590"/>
    <n v="3"/>
    <d v="2020-07-03T00:00:00"/>
    <s v="Upper-Mid"/>
    <n v="9590"/>
    <x v="0"/>
    <x v="0"/>
  </r>
  <r>
    <s v="EMP11130"/>
    <d v="2018-05-02T00:00:00"/>
    <n v="9588"/>
    <n v="2"/>
    <d v="2018-05-02T00:00:00"/>
    <s v="Upper-Mid"/>
    <n v="9588"/>
    <x v="0"/>
    <x v="0"/>
  </r>
  <r>
    <s v="EMP11099"/>
    <d v="2024-05-09T00:00:00"/>
    <n v="6948"/>
    <n v="2"/>
    <d v="2024-05-09T00:00:00"/>
    <s v="Mid"/>
    <n v="6948"/>
    <x v="1"/>
    <x v="0"/>
  </r>
  <r>
    <s v="EMP11096"/>
    <d v="2024-10-27T00:00:00"/>
    <n v="9587"/>
    <n v="3"/>
    <d v="2024-10-27T00:00:00"/>
    <s v="Upper-Mid"/>
    <n v="9587"/>
    <x v="0"/>
    <x v="0"/>
  </r>
  <r>
    <s v="EMP12482"/>
    <d v="2017-03-16T00:00:00"/>
    <n v="6947"/>
    <n v="2"/>
    <d v="2017-03-16T00:00:00"/>
    <s v="Mid"/>
    <n v="6947"/>
    <x v="1"/>
    <x v="0"/>
  </r>
  <r>
    <s v="EMP10872"/>
    <d v="2017-06-12T00:00:00"/>
    <n v="6945"/>
    <n v="2"/>
    <d v="2017-06-12T00:00:00"/>
    <s v="Mid"/>
    <n v="6945"/>
    <x v="1"/>
    <x v="0"/>
  </r>
  <r>
    <s v="EMP10852"/>
    <d v="2021-03-12T00:00:00"/>
    <n v="9584"/>
    <n v="3"/>
    <d v="2021-03-12T00:00:00"/>
    <s v="Upper-Mid"/>
    <n v="9584"/>
    <x v="0"/>
    <x v="0"/>
  </r>
  <r>
    <s v="EMP10135"/>
    <d v="2016-06-30T00:00:00"/>
    <n v="9580"/>
    <n v="3"/>
    <d v="2016-06-30T00:00:00"/>
    <s v="Upper-Mid"/>
    <n v="9580"/>
    <x v="0"/>
    <x v="0"/>
  </r>
  <r>
    <s v="EMP11596"/>
    <d v="2018-12-29T00:00:00"/>
    <n v="9580"/>
    <n v="4"/>
    <d v="2018-12-29T00:00:00"/>
    <s v="Upper-Mid"/>
    <n v="9580"/>
    <x v="0"/>
    <x v="1"/>
  </r>
  <r>
    <s v="EMP10928"/>
    <d v="2024-01-29T00:00:00"/>
    <n v="4587"/>
    <n v="1"/>
    <d v="2024-01-29T00:00:00"/>
    <s v="Lower-Mid"/>
    <n v="4587"/>
    <x v="2"/>
    <x v="0"/>
  </r>
  <r>
    <s v="EMP10538"/>
    <d v="2022-12-17T00:00:00"/>
    <n v="6941"/>
    <n v="2"/>
    <d v="2022-12-17T00:00:00"/>
    <s v="Mid"/>
    <n v="6941"/>
    <x v="1"/>
    <x v="1"/>
  </r>
  <r>
    <s v="EMP10922"/>
    <d v="2024-01-22T00:00:00"/>
    <n v="4582"/>
    <n v="2"/>
    <d v="2024-01-22T00:00:00"/>
    <s v="Lower-Mid"/>
    <n v="4582"/>
    <x v="2"/>
    <x v="0"/>
  </r>
  <r>
    <s v="EMP12304"/>
    <d v="2015-05-02T00:00:00"/>
    <n v="12712"/>
    <n v="5"/>
    <d v="2015-05-02T00:00:00"/>
    <s v="High"/>
    <n v="12712"/>
    <x v="3"/>
    <x v="0"/>
  </r>
  <r>
    <s v="EMP12459"/>
    <d v="2020-09-13T00:00:00"/>
    <n v="6941"/>
    <n v="2"/>
    <d v="2020-09-13T00:00:00"/>
    <s v="Mid"/>
    <n v="6941"/>
    <x v="1"/>
    <x v="0"/>
  </r>
  <r>
    <s v="EMP10344"/>
    <d v="2019-03-04T00:00:00"/>
    <n v="9577"/>
    <n v="3"/>
    <d v="2019-03-04T00:00:00"/>
    <s v="Upper-Mid"/>
    <n v="9577"/>
    <x v="0"/>
    <x v="0"/>
  </r>
  <r>
    <s v="EMP11214"/>
    <d v="2019-11-08T00:00:00"/>
    <n v="4574"/>
    <n v="1"/>
    <d v="2019-11-08T00:00:00"/>
    <s v="Lower-Mid"/>
    <n v="4574"/>
    <x v="2"/>
    <x v="0"/>
  </r>
  <r>
    <s v="EMP10071"/>
    <d v="2022-11-07T00:00:00"/>
    <n v="6939"/>
    <n v="2"/>
    <d v="2022-11-07T00:00:00"/>
    <s v="Mid"/>
    <n v="6939"/>
    <x v="1"/>
    <x v="0"/>
  </r>
  <r>
    <s v="EMP11197"/>
    <d v="2024-02-11T00:00:00"/>
    <n v="6939"/>
    <n v="1"/>
    <d v="2024-02-11T00:00:00"/>
    <s v="Mid"/>
    <n v="6939"/>
    <x v="1"/>
    <x v="1"/>
  </r>
  <r>
    <s v="EMP10368"/>
    <d v="2019-08-15T00:00:00"/>
    <n v="9576"/>
    <n v="3"/>
    <d v="2019-08-15T00:00:00"/>
    <s v="Upper-Mid"/>
    <n v="9576"/>
    <x v="0"/>
    <x v="1"/>
  </r>
  <r>
    <s v="EMP12305"/>
    <d v="2018-04-14T00:00:00"/>
    <n v="9574"/>
    <n v="3"/>
    <d v="2018-04-14T00:00:00"/>
    <s v="Upper-Mid"/>
    <n v="9574"/>
    <x v="0"/>
    <x v="0"/>
  </r>
  <r>
    <s v="EMP10311"/>
    <d v="2020-12-23T00:00:00"/>
    <n v="6934"/>
    <n v="1"/>
    <d v="2020-12-23T00:00:00"/>
    <s v="Mid"/>
    <n v="6934"/>
    <x v="1"/>
    <x v="0"/>
  </r>
  <r>
    <s v="EMP12835"/>
    <d v="2019-11-19T00:00:00"/>
    <n v="9566"/>
    <n v="3"/>
    <d v="2019-11-19T00:00:00"/>
    <s v="Upper-Mid"/>
    <n v="9566"/>
    <x v="0"/>
    <x v="1"/>
  </r>
  <r>
    <s v="EMP12674"/>
    <d v="2024-04-04T00:00:00"/>
    <n v="6934"/>
    <n v="1"/>
    <d v="2024-04-04T00:00:00"/>
    <s v="Mid"/>
    <n v="6934"/>
    <x v="1"/>
    <x v="0"/>
  </r>
  <r>
    <s v="EMP12380"/>
    <d v="2021-12-30T00:00:00"/>
    <n v="9565"/>
    <n v="3"/>
    <d v="2021-12-30T00:00:00"/>
    <s v="Upper-Mid"/>
    <n v="9565"/>
    <x v="0"/>
    <x v="1"/>
  </r>
  <r>
    <s v="EMP11241"/>
    <d v="2018-11-24T00:00:00"/>
    <n v="9562"/>
    <n v="3"/>
    <d v="2018-11-24T00:00:00"/>
    <s v="Upper-Mid"/>
    <n v="9562"/>
    <x v="0"/>
    <x v="0"/>
  </r>
  <r>
    <s v="EMP10095"/>
    <d v="2025-08-05T00:00:00"/>
    <n v="9559"/>
    <n v="3"/>
    <d v="2025-08-05T00:00:00"/>
    <s v="Upper-Mid"/>
    <n v="9559"/>
    <x v="0"/>
    <x v="0"/>
  </r>
  <r>
    <s v="EMP10899"/>
    <d v="2025-03-31T00:00:00"/>
    <n v="6933"/>
    <n v="1"/>
    <d v="2025-03-31T00:00:00"/>
    <s v="Mid"/>
    <n v="6933"/>
    <x v="1"/>
    <x v="0"/>
  </r>
  <r>
    <s v="EMP10421"/>
    <d v="2015-09-22T00:00:00"/>
    <n v="9555"/>
    <n v="3"/>
    <d v="2015-09-22T00:00:00"/>
    <s v="Upper-Mid"/>
    <n v="9555"/>
    <x v="0"/>
    <x v="0"/>
  </r>
  <r>
    <s v="EMP12875"/>
    <d v="2021-08-21T00:00:00"/>
    <n v="9544"/>
    <n v="3"/>
    <d v="2021-08-21T00:00:00"/>
    <s v="Upper-Mid"/>
    <n v="9544"/>
    <x v="0"/>
    <x v="0"/>
  </r>
  <r>
    <s v="EMP11328"/>
    <d v="2015-02-11T00:00:00"/>
    <m/>
    <n v="1"/>
    <d v="2015-02-11T00:00:00"/>
    <m/>
    <n v="8287.5377926421406"/>
    <x v="0"/>
    <x v="0"/>
  </r>
  <r>
    <s v="EMP12612"/>
    <d v="2020-06-25T00:00:00"/>
    <n v="9542"/>
    <n v="2"/>
    <d v="2020-06-25T00:00:00"/>
    <s v="Upper-Mid"/>
    <n v="9542"/>
    <x v="0"/>
    <x v="0"/>
  </r>
  <r>
    <s v="EMP10733"/>
    <d v="2021-08-04T00:00:00"/>
    <n v="9540"/>
    <n v="3"/>
    <d v="2021-08-04T00:00:00"/>
    <s v="Upper-Mid"/>
    <n v="9540"/>
    <x v="0"/>
    <x v="0"/>
  </r>
  <r>
    <s v="EMP11687"/>
    <d v="2025-07-07T00:00:00"/>
    <n v="6932"/>
    <n v="1"/>
    <d v="2025-07-07T00:00:00"/>
    <s v="Mid"/>
    <n v="6932"/>
    <x v="1"/>
    <x v="0"/>
  </r>
  <r>
    <s v="EMP12533"/>
    <d v="2017-03-15T00:00:00"/>
    <n v="6923"/>
    <n v="1"/>
    <d v="2017-03-15T00:00:00"/>
    <s v="Mid"/>
    <n v="6923"/>
    <x v="1"/>
    <x v="0"/>
  </r>
  <r>
    <s v="EMP10520"/>
    <d v="2019-08-11T00:00:00"/>
    <n v="9537"/>
    <n v="3"/>
    <d v="2019-08-11T00:00:00"/>
    <s v="Upper-Mid"/>
    <n v="9537"/>
    <x v="0"/>
    <x v="0"/>
  </r>
  <r>
    <s v="EMP12978"/>
    <d v="2021-02-28T00:00:00"/>
    <n v="9537"/>
    <n v="2"/>
    <d v="2021-02-28T00:00:00"/>
    <s v="Upper-Mid"/>
    <n v="9537"/>
    <x v="0"/>
    <x v="0"/>
  </r>
  <r>
    <s v="EMP11991"/>
    <d v="2019-03-18T00:00:00"/>
    <n v="9534"/>
    <n v="3"/>
    <d v="2019-03-18T00:00:00"/>
    <s v="Upper-Mid"/>
    <n v="9534"/>
    <x v="0"/>
    <x v="0"/>
  </r>
  <r>
    <s v="EMP11167"/>
    <d v="2017-04-05T00:00:00"/>
    <n v="6922"/>
    <n v="1"/>
    <d v="2017-04-05T00:00:00"/>
    <s v="Mid"/>
    <n v="6922"/>
    <x v="1"/>
    <x v="0"/>
  </r>
  <r>
    <s v="EMP10973"/>
    <d v="2022-04-01T00:00:00"/>
    <n v="6921"/>
    <n v="1"/>
    <d v="2022-04-01T00:00:00"/>
    <s v="Mid"/>
    <n v="6921"/>
    <x v="1"/>
    <x v="0"/>
  </r>
  <r>
    <s v="EMP12343"/>
    <d v="2018-09-11T00:00:00"/>
    <n v="6920"/>
    <n v="2"/>
    <d v="2018-09-11T00:00:00"/>
    <s v="Mid"/>
    <n v="6920"/>
    <x v="1"/>
    <x v="0"/>
  </r>
  <r>
    <s v="EMP12656"/>
    <d v="2020-03-26T00:00:00"/>
    <n v="9533"/>
    <n v="3"/>
    <d v="2020-03-26T00:00:00"/>
    <s v="Upper-Mid"/>
    <n v="9533"/>
    <x v="0"/>
    <x v="0"/>
  </r>
  <r>
    <s v="EMP11564"/>
    <d v="2023-05-02T00:00:00"/>
    <n v="4566"/>
    <n v="1"/>
    <d v="2023-05-02T00:00:00"/>
    <s v="Lower-Mid"/>
    <n v="4566"/>
    <x v="2"/>
    <x v="0"/>
  </r>
  <r>
    <s v="EMP10533"/>
    <d v="2017-10-26T00:00:00"/>
    <n v="6919"/>
    <n v="2"/>
    <d v="2017-10-26T00:00:00"/>
    <s v="Mid"/>
    <n v="6919"/>
    <x v="1"/>
    <x v="0"/>
  </r>
  <r>
    <s v="EMP12379"/>
    <d v="2018-01-18T00:00:00"/>
    <n v="9532"/>
    <n v="3"/>
    <d v="2018-01-18T00:00:00"/>
    <s v="Upper-Mid"/>
    <n v="9532"/>
    <x v="0"/>
    <x v="0"/>
  </r>
  <r>
    <s v="EMP12051"/>
    <d v="2022-10-06T00:00:00"/>
    <n v="9529"/>
    <n v="3"/>
    <d v="2022-10-06T00:00:00"/>
    <s v="Upper-Mid"/>
    <n v="9529"/>
    <x v="0"/>
    <x v="0"/>
  </r>
  <r>
    <s v="EMP12276"/>
    <d v="2016-06-01T00:00:00"/>
    <n v="9529"/>
    <n v="3"/>
    <d v="2016-06-01T00:00:00"/>
    <s v="Upper-Mid"/>
    <n v="9529"/>
    <x v="0"/>
    <x v="0"/>
  </r>
  <r>
    <s v="EMP10761"/>
    <d v="2024-04-26T00:00:00"/>
    <n v="6919"/>
    <n v="2"/>
    <d v="2024-04-26T00:00:00"/>
    <s v="Mid"/>
    <n v="6919"/>
    <x v="1"/>
    <x v="0"/>
  </r>
  <r>
    <s v="EMP12157"/>
    <d v="2025-10-30T00:00:00"/>
    <n v="6917"/>
    <n v="2"/>
    <d v="2025-10-30T00:00:00"/>
    <s v="Mid"/>
    <n v="6917"/>
    <x v="1"/>
    <x v="0"/>
  </r>
  <r>
    <s v="EMP11782"/>
    <d v="2021-12-21T00:00:00"/>
    <n v="6916"/>
    <n v="1"/>
    <d v="2021-12-21T00:00:00"/>
    <s v="Mid"/>
    <n v="6916"/>
    <x v="1"/>
    <x v="1"/>
  </r>
  <r>
    <s v="EMP11922"/>
    <d v="2020-03-18T00:00:00"/>
    <n v="6915"/>
    <n v="2"/>
    <d v="2020-03-18T00:00:00"/>
    <s v="Mid"/>
    <n v="6915"/>
    <x v="1"/>
    <x v="1"/>
  </r>
  <r>
    <s v="EMP11251"/>
    <d v="2020-04-05T00:00:00"/>
    <n v="6913"/>
    <n v="1"/>
    <d v="2020-04-05T00:00:00"/>
    <s v="Mid"/>
    <n v="6913"/>
    <x v="1"/>
    <x v="0"/>
  </r>
  <r>
    <s v="EMP12433"/>
    <d v="2015-03-16T00:00:00"/>
    <n v="4565"/>
    <n v="1"/>
    <d v="2015-03-16T00:00:00"/>
    <s v="Lower-Mid"/>
    <n v="4565"/>
    <x v="2"/>
    <x v="0"/>
  </r>
  <r>
    <s v="EMP11913"/>
    <d v="2017-10-25T00:00:00"/>
    <n v="9528"/>
    <n v="3"/>
    <d v="2017-10-25T00:00:00"/>
    <s v="Upper-Mid"/>
    <n v="9528"/>
    <x v="0"/>
    <x v="0"/>
  </r>
  <r>
    <s v="EMP12599"/>
    <d v="2015-05-11T00:00:00"/>
    <n v="6912"/>
    <n v="2"/>
    <d v="2015-05-11T00:00:00"/>
    <s v="Mid"/>
    <n v="6912"/>
    <x v="1"/>
    <x v="0"/>
  </r>
  <r>
    <s v="EMP10838"/>
    <d v="2022-02-13T00:00:00"/>
    <n v="9527"/>
    <n v="3"/>
    <d v="2022-02-13T00:00:00"/>
    <s v="Upper-Mid"/>
    <n v="9527"/>
    <x v="0"/>
    <x v="0"/>
  </r>
  <r>
    <s v="EMP12794"/>
    <d v="2015-11-10T00:00:00"/>
    <n v="6912"/>
    <n v="3"/>
    <d v="2015-11-10T00:00:00"/>
    <s v="Mid"/>
    <n v="6912"/>
    <x v="1"/>
    <x v="0"/>
  </r>
  <r>
    <s v="EMP10054"/>
    <d v="2016-04-28T00:00:00"/>
    <n v="12700"/>
    <n v="4"/>
    <d v="2016-04-28T00:00:00"/>
    <s v="High"/>
    <n v="12700"/>
    <x v="3"/>
    <x v="0"/>
  </r>
  <r>
    <s v="EMP11468"/>
    <d v="2015-08-14T00:00:00"/>
    <n v="6911"/>
    <n v="2"/>
    <d v="2015-08-14T00:00:00"/>
    <s v="Mid"/>
    <n v="6911"/>
    <x v="1"/>
    <x v="0"/>
  </r>
  <r>
    <s v="EMP10957"/>
    <d v="2017-11-01T00:00:00"/>
    <n v="9527"/>
    <n v="2"/>
    <d v="2017-11-01T00:00:00"/>
    <s v="Upper-Mid"/>
    <n v="9527"/>
    <x v="0"/>
    <x v="0"/>
  </r>
  <r>
    <s v="EMP12061"/>
    <d v="2021-10-10T00:00:00"/>
    <n v="6911"/>
    <n v="1"/>
    <d v="2021-10-10T00:00:00"/>
    <s v="Mid"/>
    <n v="6911"/>
    <x v="1"/>
    <x v="0"/>
  </r>
  <r>
    <s v="EMP10940"/>
    <d v="2025-06-04T00:00:00"/>
    <n v="9522"/>
    <n v="3"/>
    <d v="2025-06-04T00:00:00"/>
    <s v="Upper-Mid"/>
    <n v="9522"/>
    <x v="0"/>
    <x v="0"/>
  </r>
  <r>
    <s v="EMP12251"/>
    <d v="2019-12-08T00:00:00"/>
    <n v="6911"/>
    <n v="1"/>
    <d v="2019-12-08T00:00:00"/>
    <s v="Mid"/>
    <n v="6911"/>
    <x v="1"/>
    <x v="0"/>
  </r>
  <r>
    <s v="EMP12839"/>
    <d v="2024-09-02T00:00:00"/>
    <n v="6911"/>
    <n v="2"/>
    <d v="2024-09-02T00:00:00"/>
    <s v="Mid"/>
    <n v="6911"/>
    <x v="1"/>
    <x v="0"/>
  </r>
  <r>
    <s v="EMP12704"/>
    <d v="2018-03-18T00:00:00"/>
    <n v="9519"/>
    <n v="3"/>
    <d v="2018-03-18T00:00:00"/>
    <s v="Upper-Mid"/>
    <n v="9519"/>
    <x v="0"/>
    <x v="0"/>
  </r>
  <r>
    <s v="EMP12548"/>
    <d v="2018-08-14T00:00:00"/>
    <n v="6909"/>
    <n v="2"/>
    <d v="2018-08-14T00:00:00"/>
    <s v="Mid"/>
    <n v="6909"/>
    <x v="1"/>
    <x v="0"/>
  </r>
  <r>
    <s v="EMP10968"/>
    <d v="2022-09-01T00:00:00"/>
    <n v="6906"/>
    <n v="2"/>
    <d v="2022-09-01T00:00:00"/>
    <s v="Mid"/>
    <n v="6906"/>
    <x v="1"/>
    <x v="0"/>
  </r>
  <r>
    <s v="EMP10781"/>
    <d v="2020-10-11T00:00:00"/>
    <n v="6904"/>
    <n v="2"/>
    <d v="2020-10-11T00:00:00"/>
    <s v="Mid"/>
    <n v="6904"/>
    <x v="1"/>
    <x v="0"/>
  </r>
  <r>
    <s v="EMP12089"/>
    <d v="2017-01-04T00:00:00"/>
    <n v="4558"/>
    <n v="1"/>
    <d v="2017-01-04T00:00:00"/>
    <s v="Lower-Mid"/>
    <n v="4558"/>
    <x v="2"/>
    <x v="0"/>
  </r>
  <r>
    <s v="EMP12477"/>
    <d v="2018-12-06T00:00:00"/>
    <n v="6904"/>
    <n v="2"/>
    <d v="2018-12-06T00:00:00"/>
    <s v="Mid"/>
    <n v="6904"/>
    <x v="1"/>
    <x v="0"/>
  </r>
  <r>
    <s v="EMP10975"/>
    <d v="2019-11-12T00:00:00"/>
    <n v="6902"/>
    <n v="2"/>
    <d v="2019-11-12T00:00:00"/>
    <s v="Mid"/>
    <n v="6902"/>
    <x v="1"/>
    <x v="0"/>
  </r>
  <r>
    <s v="EMP11590"/>
    <d v="2016-07-11T00:00:00"/>
    <n v="6902"/>
    <n v="2"/>
    <d v="2016-07-11T00:00:00"/>
    <s v="Mid"/>
    <n v="6902"/>
    <x v="1"/>
    <x v="0"/>
  </r>
  <r>
    <s v="EMP11122"/>
    <d v="2020-12-01T00:00:00"/>
    <n v="6901"/>
    <n v="2"/>
    <d v="2020-12-01T00:00:00"/>
    <s v="Mid"/>
    <n v="6901"/>
    <x v="1"/>
    <x v="1"/>
  </r>
  <r>
    <s v="EMP11964"/>
    <d v="2018-03-29T00:00:00"/>
    <n v="4545"/>
    <n v="1"/>
    <d v="2018-03-29T00:00:00"/>
    <s v="Lower-Mid"/>
    <n v="4545"/>
    <x v="2"/>
    <x v="0"/>
  </r>
  <r>
    <s v="EMP10066"/>
    <d v="2015-10-13T00:00:00"/>
    <n v="9518"/>
    <n v="3"/>
    <d v="2015-10-13T00:00:00"/>
    <s v="Upper-Mid"/>
    <n v="9518"/>
    <x v="0"/>
    <x v="1"/>
  </r>
  <r>
    <s v="EMP11993"/>
    <d v="2023-10-17T00:00:00"/>
    <n v="12688"/>
    <n v="4"/>
    <d v="2023-10-17T00:00:00"/>
    <s v="High"/>
    <n v="12688"/>
    <x v="3"/>
    <x v="0"/>
  </r>
  <r>
    <s v="EMP12142"/>
    <d v="2018-12-15T00:00:00"/>
    <n v="6898"/>
    <n v="2"/>
    <d v="2018-12-15T00:00:00"/>
    <s v="Mid"/>
    <n v="6898"/>
    <x v="1"/>
    <x v="0"/>
  </r>
  <r>
    <s v="EMP10314"/>
    <d v="2020-04-30T00:00:00"/>
    <n v="9518"/>
    <n v="3"/>
    <d v="2020-04-30T00:00:00"/>
    <s v="Upper-Mid"/>
    <n v="9518"/>
    <x v="0"/>
    <x v="0"/>
  </r>
  <r>
    <s v="EMP12436"/>
    <d v="2015-12-08T00:00:00"/>
    <n v="6898"/>
    <n v="1"/>
    <d v="2015-12-08T00:00:00"/>
    <s v="Mid"/>
    <n v="6898"/>
    <x v="1"/>
    <x v="0"/>
  </r>
  <r>
    <s v="EMP11067"/>
    <d v="2020-07-25T00:00:00"/>
    <n v="9515"/>
    <n v="3"/>
    <d v="2020-07-25T00:00:00"/>
    <s v="Upper-Mid"/>
    <n v="9515"/>
    <x v="0"/>
    <x v="0"/>
  </r>
  <r>
    <s v="EMP11255"/>
    <d v="2017-12-21T00:00:00"/>
    <n v="9515"/>
    <n v="4"/>
    <d v="2017-12-21T00:00:00"/>
    <s v="Upper-Mid"/>
    <n v="9515"/>
    <x v="0"/>
    <x v="0"/>
  </r>
  <r>
    <s v="EMP11507"/>
    <d v="2015-08-28T00:00:00"/>
    <n v="6895"/>
    <n v="2"/>
    <d v="2015-08-28T00:00:00"/>
    <s v="Mid"/>
    <n v="6895"/>
    <x v="1"/>
    <x v="1"/>
  </r>
  <r>
    <s v="EMP10228"/>
    <d v="2023-12-31T00:00:00"/>
    <n v="9513"/>
    <n v="3"/>
    <d v="2023-12-31T00:00:00"/>
    <s v="Upper-Mid"/>
    <n v="9513"/>
    <x v="0"/>
    <x v="0"/>
  </r>
  <r>
    <s v="EMP10709"/>
    <d v="2023-10-07T00:00:00"/>
    <n v="6893"/>
    <n v="1"/>
    <d v="2023-10-07T00:00:00"/>
    <s v="Mid"/>
    <n v="6893"/>
    <x v="1"/>
    <x v="0"/>
  </r>
  <r>
    <s v="EMP10400"/>
    <d v="2024-06-25T00:00:00"/>
    <n v="9512"/>
    <n v="2"/>
    <d v="2024-06-25T00:00:00"/>
    <s v="Upper-Mid"/>
    <n v="9512"/>
    <x v="0"/>
    <x v="0"/>
  </r>
  <r>
    <s v="EMP12191"/>
    <d v="2025-08-27T00:00:00"/>
    <n v="4542"/>
    <n v="1"/>
    <d v="2025-08-27T00:00:00"/>
    <s v="Lower-Mid"/>
    <n v="4542"/>
    <x v="2"/>
    <x v="0"/>
  </r>
  <r>
    <s v="EMP10974"/>
    <d v="2017-05-06T00:00:00"/>
    <n v="6893"/>
    <n v="1"/>
    <d v="2017-05-06T00:00:00"/>
    <s v="Mid"/>
    <n v="6893"/>
    <x v="1"/>
    <x v="0"/>
  </r>
  <r>
    <s v="EMP10085"/>
    <d v="2017-04-03T00:00:00"/>
    <n v="9508"/>
    <n v="2"/>
    <d v="2017-04-03T00:00:00"/>
    <s v="Upper-Mid"/>
    <n v="9508"/>
    <x v="0"/>
    <x v="0"/>
  </r>
  <r>
    <s v="EMP11921"/>
    <d v="2024-12-22T00:00:00"/>
    <n v="9506"/>
    <n v="3"/>
    <d v="2024-12-22T00:00:00"/>
    <s v="Upper-Mid"/>
    <n v="9506"/>
    <x v="0"/>
    <x v="1"/>
  </r>
  <r>
    <s v="EMP11072"/>
    <d v="2015-11-26T00:00:00"/>
    <n v="6890"/>
    <n v="2"/>
    <d v="2015-11-26T00:00:00"/>
    <s v="Mid"/>
    <n v="6890"/>
    <x v="1"/>
    <x v="0"/>
  </r>
  <r>
    <s v="EMP12442"/>
    <d v="2018-12-28T00:00:00"/>
    <n v="9506"/>
    <n v="3"/>
    <d v="2018-12-28T00:00:00"/>
    <s v="Upper-Mid"/>
    <n v="9506"/>
    <x v="0"/>
    <x v="0"/>
  </r>
  <r>
    <s v="EMP10900"/>
    <d v="2025-06-27T00:00:00"/>
    <n v="9504"/>
    <n v="3"/>
    <d v="2025-06-27T00:00:00"/>
    <s v="Upper-Mid"/>
    <n v="9504"/>
    <x v="0"/>
    <x v="0"/>
  </r>
  <r>
    <s v="EMP11978"/>
    <d v="2021-02-02T00:00:00"/>
    <n v="9502"/>
    <n v="3"/>
    <d v="2021-02-02T00:00:00"/>
    <s v="Upper-Mid"/>
    <n v="9502"/>
    <x v="0"/>
    <x v="0"/>
  </r>
  <r>
    <s v="EMP12458"/>
    <d v="2015-10-09T00:00:00"/>
    <n v="9502"/>
    <n v="3"/>
    <d v="2015-10-09T00:00:00"/>
    <s v="Upper-Mid"/>
    <n v="9502"/>
    <x v="0"/>
    <x v="0"/>
  </r>
  <r>
    <s v="EMP12858"/>
    <d v="2016-09-09T00:00:00"/>
    <n v="9501"/>
    <n v="2"/>
    <d v="2016-09-09T00:00:00"/>
    <s v="Upper-Mid"/>
    <n v="9501"/>
    <x v="0"/>
    <x v="0"/>
  </r>
  <r>
    <s v="EMP12120"/>
    <d v="2019-02-20T00:00:00"/>
    <n v="6889"/>
    <n v="2"/>
    <d v="2019-02-20T00:00:00"/>
    <s v="Mid"/>
    <n v="6889"/>
    <x v="1"/>
    <x v="0"/>
  </r>
  <r>
    <s v="EMP10161"/>
    <d v="2016-07-21T00:00:00"/>
    <n v="9498"/>
    <n v="3"/>
    <d v="2016-07-21T00:00:00"/>
    <s v="Upper-Mid"/>
    <n v="9498"/>
    <x v="0"/>
    <x v="0"/>
  </r>
  <r>
    <s v="EMP12857"/>
    <d v="2017-01-16T00:00:00"/>
    <n v="9497"/>
    <n v="3"/>
    <d v="2017-01-16T00:00:00"/>
    <s v="Upper-Mid"/>
    <n v="9497"/>
    <x v="0"/>
    <x v="0"/>
  </r>
  <r>
    <s v="EMP11202"/>
    <d v="2016-01-01T00:00:00"/>
    <n v="9493"/>
    <n v="3"/>
    <d v="2016-01-01T00:00:00"/>
    <s v="Upper-Mid"/>
    <n v="9493"/>
    <x v="0"/>
    <x v="0"/>
  </r>
  <r>
    <s v="EMP10205"/>
    <d v="2025-06-21T00:00:00"/>
    <n v="6888"/>
    <n v="1"/>
    <d v="2025-06-21T00:00:00"/>
    <s v="Mid"/>
    <n v="6888"/>
    <x v="1"/>
    <x v="0"/>
  </r>
  <r>
    <s v="EMP12023"/>
    <d v="2020-06-22T00:00:00"/>
    <n v="6888"/>
    <n v="2"/>
    <d v="2020-06-22T00:00:00"/>
    <s v="Mid"/>
    <n v="6888"/>
    <x v="1"/>
    <x v="0"/>
  </r>
  <r>
    <s v="EMP11716"/>
    <d v="2016-08-21T00:00:00"/>
    <n v="6885"/>
    <n v="2"/>
    <d v="2016-08-21T00:00:00"/>
    <s v="Mid"/>
    <n v="6885"/>
    <x v="1"/>
    <x v="0"/>
  </r>
  <r>
    <s v="EMP10208"/>
    <d v="2021-04-27T00:00:00"/>
    <n v="6884"/>
    <n v="2"/>
    <d v="2021-04-27T00:00:00"/>
    <s v="Mid"/>
    <n v="6884"/>
    <x v="1"/>
    <x v="0"/>
  </r>
  <r>
    <s v="EMP11912"/>
    <d v="2019-08-25T00:00:00"/>
    <n v="9493"/>
    <n v="3"/>
    <d v="2019-08-25T00:00:00"/>
    <s v="Upper-Mid"/>
    <n v="9493"/>
    <x v="0"/>
    <x v="0"/>
  </r>
  <r>
    <s v="EMP12368"/>
    <d v="2020-12-25T00:00:00"/>
    <n v="6882"/>
    <n v="1"/>
    <d v="2020-12-25T00:00:00"/>
    <s v="Mid"/>
    <n v="6882"/>
    <x v="1"/>
    <x v="0"/>
  </r>
  <r>
    <s v="EMP12984"/>
    <d v="2020-03-31T00:00:00"/>
    <n v="6882"/>
    <n v="2"/>
    <d v="2020-03-31T00:00:00"/>
    <s v="Mid"/>
    <n v="6882"/>
    <x v="1"/>
    <x v="0"/>
  </r>
  <r>
    <s v="EMP10939"/>
    <d v="2025-12-20T00:00:00"/>
    <n v="6880"/>
    <n v="2"/>
    <d v="2025-12-20T00:00:00"/>
    <s v="Mid"/>
    <n v="6880"/>
    <x v="1"/>
    <x v="0"/>
  </r>
  <r>
    <s v="EMP11988"/>
    <d v="2015-02-17T00:00:00"/>
    <n v="9488"/>
    <n v="3"/>
    <d v="2015-02-17T00:00:00"/>
    <s v="Upper-Mid"/>
    <n v="9488"/>
    <x v="0"/>
    <x v="0"/>
  </r>
  <r>
    <s v="EMP10704"/>
    <d v="2020-03-28T00:00:00"/>
    <n v="9486"/>
    <n v="3"/>
    <d v="2020-03-28T00:00:00"/>
    <s v="Upper-Mid"/>
    <n v="9486"/>
    <x v="0"/>
    <x v="0"/>
  </r>
  <r>
    <s v="EMP12336"/>
    <d v="2015-12-26T00:00:00"/>
    <n v="9486"/>
    <n v="3"/>
    <d v="2015-12-26T00:00:00"/>
    <s v="Upper-Mid"/>
    <n v="9486"/>
    <x v="0"/>
    <x v="0"/>
  </r>
  <r>
    <s v="EMP10306"/>
    <d v="2021-05-24T00:00:00"/>
    <n v="6874"/>
    <n v="1"/>
    <d v="2021-05-24T00:00:00"/>
    <s v="Mid"/>
    <n v="6874"/>
    <x v="1"/>
    <x v="0"/>
  </r>
  <r>
    <s v="EMP11418"/>
    <d v="2018-11-04T00:00:00"/>
    <n v="6873"/>
    <n v="2"/>
    <d v="2018-11-04T00:00:00"/>
    <s v="Mid"/>
    <n v="6873"/>
    <x v="1"/>
    <x v="1"/>
  </r>
  <r>
    <s v="EMP11633"/>
    <d v="2023-08-12T00:00:00"/>
    <n v="9483"/>
    <n v="3"/>
    <d v="2023-08-12T00:00:00"/>
    <s v="Upper-Mid"/>
    <n v="9483"/>
    <x v="0"/>
    <x v="0"/>
  </r>
  <r>
    <s v="EMP10694"/>
    <d v="2020-07-24T00:00:00"/>
    <n v="9482"/>
    <n v="4"/>
    <d v="2020-07-24T00:00:00"/>
    <s v="Upper-Mid"/>
    <n v="9482"/>
    <x v="0"/>
    <x v="0"/>
  </r>
  <r>
    <s v="EMP10831"/>
    <d v="2025-01-13T00:00:00"/>
    <n v="6872"/>
    <n v="2"/>
    <d v="2025-01-13T00:00:00"/>
    <s v="Mid"/>
    <n v="6872"/>
    <x v="1"/>
    <x v="0"/>
  </r>
  <r>
    <s v="EMP10571"/>
    <d v="2022-05-03T00:00:00"/>
    <n v="9481"/>
    <n v="3"/>
    <d v="2022-05-03T00:00:00"/>
    <s v="Upper-Mid"/>
    <n v="9481"/>
    <x v="0"/>
    <x v="0"/>
  </r>
  <r>
    <s v="EMP10015"/>
    <d v="2024-07-27T00:00:00"/>
    <n v="6870"/>
    <n v="2"/>
    <d v="2024-07-27T00:00:00"/>
    <s v="Mid"/>
    <n v="6870"/>
    <x v="1"/>
    <x v="0"/>
  </r>
  <r>
    <s v="EMP11030"/>
    <d v="2019-11-07T00:00:00"/>
    <n v="4540"/>
    <n v="1"/>
    <d v="2019-11-07T00:00:00"/>
    <s v="Lower-Mid"/>
    <n v="4540"/>
    <x v="2"/>
    <x v="0"/>
  </r>
  <r>
    <s v="EMP10050"/>
    <d v="2017-09-06T00:00:00"/>
    <n v="9471"/>
    <n v="2"/>
    <d v="2017-09-06T00:00:00"/>
    <s v="Upper-Mid"/>
    <n v="9471"/>
    <x v="0"/>
    <x v="0"/>
  </r>
  <r>
    <s v="EMP10402"/>
    <d v="2015-01-28T00:00:00"/>
    <n v="9470"/>
    <n v="3"/>
    <d v="2015-01-28T00:00:00"/>
    <s v="Upper-Mid"/>
    <n v="9470"/>
    <x v="0"/>
    <x v="0"/>
  </r>
  <r>
    <s v="EMP12570"/>
    <d v="2018-03-14T00:00:00"/>
    <n v="6869"/>
    <n v="1"/>
    <d v="2018-03-14T00:00:00"/>
    <s v="Mid"/>
    <n v="6869"/>
    <x v="1"/>
    <x v="0"/>
  </r>
  <r>
    <s v="EMP10995"/>
    <d v="2016-04-19T00:00:00"/>
    <n v="9469"/>
    <n v="2"/>
    <d v="2016-04-19T00:00:00"/>
    <s v="Upper-Mid"/>
    <n v="9469"/>
    <x v="0"/>
    <x v="0"/>
  </r>
  <r>
    <s v="EMP12075"/>
    <d v="2025-09-25T00:00:00"/>
    <n v="6863"/>
    <n v="2"/>
    <d v="2025-09-25T00:00:00"/>
    <s v="Mid"/>
    <n v="6863"/>
    <x v="1"/>
    <x v="0"/>
  </r>
  <r>
    <s v="EMP12265"/>
    <d v="2019-03-06T00:00:00"/>
    <n v="9467"/>
    <n v="2"/>
    <d v="2019-03-06T00:00:00"/>
    <s v="Upper-Mid"/>
    <n v="9467"/>
    <x v="0"/>
    <x v="0"/>
  </r>
  <r>
    <s v="EMP12718"/>
    <d v="2016-09-08T00:00:00"/>
    <n v="9466"/>
    <n v="2"/>
    <d v="2016-09-08T00:00:00"/>
    <s v="Upper-Mid"/>
    <n v="9466"/>
    <x v="0"/>
    <x v="0"/>
  </r>
  <r>
    <s v="EMP12303"/>
    <d v="2019-02-07T00:00:00"/>
    <n v="6862"/>
    <n v="2"/>
    <d v="2019-02-07T00:00:00"/>
    <s v="Mid"/>
    <n v="6862"/>
    <x v="1"/>
    <x v="0"/>
  </r>
  <r>
    <s v="EMP11227"/>
    <d v="2016-06-27T00:00:00"/>
    <n v="6858"/>
    <n v="2"/>
    <d v="2016-06-27T00:00:00"/>
    <s v="Mid"/>
    <n v="6858"/>
    <x v="1"/>
    <x v="1"/>
  </r>
  <r>
    <s v="EMP12096"/>
    <d v="2019-10-05T00:00:00"/>
    <n v="4531"/>
    <n v="1"/>
    <d v="2019-10-05T00:00:00"/>
    <s v="Lower-Mid"/>
    <n v="4531"/>
    <x v="2"/>
    <x v="0"/>
  </r>
  <r>
    <s v="EMP12536"/>
    <d v="2015-04-30T00:00:00"/>
    <n v="9464"/>
    <n v="4"/>
    <d v="2015-04-30T00:00:00"/>
    <s v="Upper-Mid"/>
    <n v="9464"/>
    <x v="0"/>
    <x v="0"/>
  </r>
  <r>
    <s v="EMP11482"/>
    <d v="2018-05-22T00:00:00"/>
    <n v="9459"/>
    <n v="3"/>
    <d v="2018-05-22T00:00:00"/>
    <s v="Upper-Mid"/>
    <n v="9459"/>
    <x v="0"/>
    <x v="0"/>
  </r>
  <r>
    <s v="EMP11115"/>
    <d v="2017-08-06T00:00:00"/>
    <n v="9458"/>
    <n v="3"/>
    <d v="2017-08-06T00:00:00"/>
    <s v="Upper-Mid"/>
    <n v="9458"/>
    <x v="0"/>
    <x v="0"/>
  </r>
  <r>
    <s v="EMP12205"/>
    <d v="2017-08-23T00:00:00"/>
    <n v="9458"/>
    <n v="3"/>
    <d v="2017-08-23T00:00:00"/>
    <s v="Upper-Mid"/>
    <n v="9458"/>
    <x v="0"/>
    <x v="0"/>
  </r>
  <r>
    <s v="EMP10013"/>
    <d v="2022-01-10T00:00:00"/>
    <n v="9455"/>
    <n v="3"/>
    <d v="2022-01-10T00:00:00"/>
    <s v="Upper-Mid"/>
    <n v="9455"/>
    <x v="0"/>
    <x v="0"/>
  </r>
  <r>
    <s v="EMP11431"/>
    <d v="2024-02-27T00:00:00"/>
    <m/>
    <n v="2"/>
    <d v="2024-02-27T00:00:00"/>
    <m/>
    <n v="8287.5377926421406"/>
    <x v="0"/>
    <x v="0"/>
  </r>
  <r>
    <s v="EMP12078"/>
    <d v="2015-08-10T00:00:00"/>
    <n v="4526"/>
    <n v="1"/>
    <d v="2015-08-10T00:00:00"/>
    <s v="Lower-Mid"/>
    <n v="4526"/>
    <x v="2"/>
    <x v="0"/>
  </r>
  <r>
    <s v="EMP10607"/>
    <d v="2024-12-13T00:00:00"/>
    <n v="9455"/>
    <n v="3"/>
    <d v="2024-12-13T00:00:00"/>
    <s v="Upper-Mid"/>
    <n v="9455"/>
    <x v="0"/>
    <x v="0"/>
  </r>
  <r>
    <s v="EMP11534"/>
    <d v="2025-08-25T00:00:00"/>
    <n v="6858"/>
    <n v="2"/>
    <d v="2025-08-25T00:00:00"/>
    <s v="Mid"/>
    <n v="6858"/>
    <x v="1"/>
    <x v="0"/>
  </r>
  <r>
    <s v="EMP10942"/>
    <d v="2020-01-31T00:00:00"/>
    <n v="9452"/>
    <n v="3"/>
    <d v="2020-01-31T00:00:00"/>
    <s v="Upper-Mid"/>
    <n v="9452"/>
    <x v="0"/>
    <x v="0"/>
  </r>
  <r>
    <s v="EMP11788"/>
    <d v="2024-06-24T00:00:00"/>
    <n v="4510"/>
    <n v="1"/>
    <d v="2024-06-24T00:00:00"/>
    <s v="Lower-Mid"/>
    <n v="4510"/>
    <x v="2"/>
    <x v="0"/>
  </r>
  <r>
    <s v="EMP11424"/>
    <d v="2017-09-22T00:00:00"/>
    <n v="6857"/>
    <n v="2"/>
    <d v="2017-09-22T00:00:00"/>
    <s v="Mid"/>
    <n v="6857"/>
    <x v="1"/>
    <x v="0"/>
  </r>
  <r>
    <s v="EMP10647"/>
    <d v="2022-03-21T00:00:00"/>
    <n v="6856"/>
    <n v="2"/>
    <d v="2022-03-21T00:00:00"/>
    <s v="Mid"/>
    <n v="6856"/>
    <x v="1"/>
    <x v="0"/>
  </r>
  <r>
    <s v="EMP12841"/>
    <d v="2020-09-19T00:00:00"/>
    <n v="6853"/>
    <n v="2"/>
    <d v="2020-09-19T00:00:00"/>
    <s v="Mid"/>
    <n v="6853"/>
    <x v="1"/>
    <x v="1"/>
  </r>
  <r>
    <s v="EMP11728"/>
    <d v="2022-01-11T00:00:00"/>
    <n v="9449"/>
    <n v="3"/>
    <d v="2022-01-11T00:00:00"/>
    <s v="Upper-Mid"/>
    <n v="9449"/>
    <x v="0"/>
    <x v="0"/>
  </r>
  <r>
    <s v="EMP12960"/>
    <d v="2019-02-14T00:00:00"/>
    <n v="6853"/>
    <n v="2"/>
    <d v="2019-02-14T00:00:00"/>
    <s v="Mid"/>
    <n v="6853"/>
    <x v="1"/>
    <x v="1"/>
  </r>
  <r>
    <s v="EMP10692"/>
    <d v="2019-05-20T00:00:00"/>
    <n v="9448"/>
    <n v="3"/>
    <d v="2019-05-20T00:00:00"/>
    <s v="Upper-Mid"/>
    <n v="9448"/>
    <x v="0"/>
    <x v="0"/>
  </r>
  <r>
    <s v="EMP12312"/>
    <d v="2018-09-03T00:00:00"/>
    <n v="9448"/>
    <n v="3"/>
    <d v="2018-09-03T00:00:00"/>
    <s v="Upper-Mid"/>
    <n v="9448"/>
    <x v="0"/>
    <x v="1"/>
  </r>
  <r>
    <s v="EMP10189"/>
    <d v="2017-05-27T00:00:00"/>
    <n v="6851"/>
    <n v="2"/>
    <d v="2017-05-27T00:00:00"/>
    <s v="Mid"/>
    <n v="6851"/>
    <x v="1"/>
    <x v="1"/>
  </r>
  <r>
    <s v="EMP11712"/>
    <d v="2016-03-07T00:00:00"/>
    <n v="9447"/>
    <n v="2"/>
    <d v="2016-03-07T00:00:00"/>
    <s v="Upper-Mid"/>
    <n v="9447"/>
    <x v="0"/>
    <x v="0"/>
  </r>
  <r>
    <s v="EMP11970"/>
    <d v="2016-05-02T00:00:00"/>
    <n v="6851"/>
    <n v="1"/>
    <d v="2016-05-02T00:00:00"/>
    <s v="Mid"/>
    <n v="6851"/>
    <x v="1"/>
    <x v="0"/>
  </r>
  <r>
    <s v="EMP10800"/>
    <d v="2022-09-07T00:00:00"/>
    <n v="6850"/>
    <n v="2"/>
    <d v="2022-09-07T00:00:00"/>
    <s v="Mid"/>
    <n v="6850"/>
    <x v="1"/>
    <x v="0"/>
  </r>
  <r>
    <s v="EMP12903"/>
    <d v="2019-02-14T00:00:00"/>
    <n v="9446"/>
    <n v="3"/>
    <d v="2019-02-14T00:00:00"/>
    <s v="Upper-Mid"/>
    <n v="9446"/>
    <x v="0"/>
    <x v="1"/>
  </r>
  <r>
    <s v="EMP10002"/>
    <d v="2024-03-30T00:00:00"/>
    <n v="6848"/>
    <n v="2"/>
    <d v="2024-03-30T00:00:00"/>
    <s v="Mid"/>
    <n v="6848"/>
    <x v="1"/>
    <x v="1"/>
  </r>
  <r>
    <s v="EMP10818"/>
    <d v="2015-01-19T00:00:00"/>
    <n v="9445"/>
    <n v="3"/>
    <d v="2015-01-19T00:00:00"/>
    <s v="Upper-Mid"/>
    <n v="9445"/>
    <x v="0"/>
    <x v="0"/>
  </r>
  <r>
    <s v="EMP11034"/>
    <d v="2016-03-22T00:00:00"/>
    <n v="9445"/>
    <n v="2"/>
    <d v="2016-03-22T00:00:00"/>
    <s v="Upper-Mid"/>
    <n v="9445"/>
    <x v="0"/>
    <x v="0"/>
  </r>
  <r>
    <s v="EMP10554"/>
    <d v="2019-07-28T00:00:00"/>
    <n v="9443"/>
    <n v="3"/>
    <d v="2019-07-28T00:00:00"/>
    <s v="Upper-Mid"/>
    <n v="9443"/>
    <x v="0"/>
    <x v="0"/>
  </r>
  <r>
    <s v="EMP10334"/>
    <d v="2024-12-28T00:00:00"/>
    <n v="9442"/>
    <n v="3"/>
    <d v="2024-12-28T00:00:00"/>
    <s v="Upper-Mid"/>
    <n v="9442"/>
    <x v="0"/>
    <x v="0"/>
  </r>
  <r>
    <s v="EMP11584"/>
    <d v="2025-12-30T00:00:00"/>
    <n v="9437"/>
    <n v="3"/>
    <d v="2025-12-30T00:00:00"/>
    <s v="Upper-Mid"/>
    <n v="9437"/>
    <x v="0"/>
    <x v="0"/>
  </r>
  <r>
    <s v="EMP11721"/>
    <d v="2024-04-06T00:00:00"/>
    <n v="6845"/>
    <n v="1"/>
    <d v="2024-04-06T00:00:00"/>
    <s v="Mid"/>
    <n v="6845"/>
    <x v="1"/>
    <x v="0"/>
  </r>
  <r>
    <s v="EMP10820"/>
    <d v="2017-06-19T00:00:00"/>
    <n v="6842"/>
    <n v="2"/>
    <d v="2017-06-19T00:00:00"/>
    <s v="Mid"/>
    <n v="6842"/>
    <x v="1"/>
    <x v="0"/>
  </r>
  <r>
    <s v="EMP11437"/>
    <d v="2025-02-05T00:00:00"/>
    <n v="6841"/>
    <n v="2"/>
    <d v="2025-02-05T00:00:00"/>
    <s v="Mid"/>
    <n v="6841"/>
    <x v="1"/>
    <x v="0"/>
  </r>
  <r>
    <s v="EMP11833"/>
    <d v="2023-02-20T00:00:00"/>
    <n v="6841"/>
    <n v="1"/>
    <d v="2023-02-20T00:00:00"/>
    <s v="Mid"/>
    <n v="6841"/>
    <x v="1"/>
    <x v="0"/>
  </r>
  <r>
    <s v="EMP12695"/>
    <d v="2016-04-15T00:00:00"/>
    <n v="9434"/>
    <n v="2"/>
    <d v="2016-04-15T00:00:00"/>
    <s v="Upper-Mid"/>
    <n v="9434"/>
    <x v="0"/>
    <x v="0"/>
  </r>
  <r>
    <s v="EMP11129"/>
    <d v="2021-06-06T00:00:00"/>
    <n v="9430"/>
    <n v="3"/>
    <d v="2021-06-06T00:00:00"/>
    <s v="Upper-Mid"/>
    <n v="9430"/>
    <x v="0"/>
    <x v="0"/>
  </r>
  <r>
    <s v="EMP10478"/>
    <d v="2018-10-03T00:00:00"/>
    <n v="9425"/>
    <n v="4"/>
    <d v="2018-10-03T00:00:00"/>
    <s v="Upper-Mid"/>
    <n v="9425"/>
    <x v="0"/>
    <x v="1"/>
  </r>
  <r>
    <s v="EMP11182"/>
    <d v="2017-11-07T00:00:00"/>
    <n v="9423"/>
    <n v="3"/>
    <d v="2017-11-07T00:00:00"/>
    <s v="Upper-Mid"/>
    <n v="9423"/>
    <x v="0"/>
    <x v="0"/>
  </r>
  <r>
    <s v="EMP12777"/>
    <d v="2024-06-22T00:00:00"/>
    <n v="6834"/>
    <n v="1"/>
    <d v="2024-06-22T00:00:00"/>
    <s v="Mid"/>
    <n v="6834"/>
    <x v="1"/>
    <x v="1"/>
  </r>
  <r>
    <s v="EMP10858"/>
    <d v="2023-12-25T00:00:00"/>
    <n v="12674"/>
    <n v="4"/>
    <d v="2023-12-25T00:00:00"/>
    <s v="High"/>
    <n v="12674"/>
    <x v="3"/>
    <x v="0"/>
  </r>
  <r>
    <s v="EMP11271"/>
    <d v="2018-10-06T00:00:00"/>
    <n v="6824"/>
    <n v="2"/>
    <d v="2018-10-06T00:00:00"/>
    <s v="Mid"/>
    <n v="6824"/>
    <x v="1"/>
    <x v="0"/>
  </r>
  <r>
    <s v="EMP10004"/>
    <d v="2024-10-04T00:00:00"/>
    <n v="9420"/>
    <n v="2"/>
    <d v="2024-10-04T00:00:00"/>
    <s v="Upper-Mid"/>
    <n v="9420"/>
    <x v="0"/>
    <x v="0"/>
  </r>
  <r>
    <s v="EMP11406"/>
    <d v="2025-09-13T00:00:00"/>
    <n v="9416"/>
    <n v="3"/>
    <d v="2025-09-13T00:00:00"/>
    <s v="Upper-Mid"/>
    <n v="9416"/>
    <x v="0"/>
    <x v="0"/>
  </r>
  <r>
    <s v="EMP11420"/>
    <d v="2020-04-04T00:00:00"/>
    <n v="6823"/>
    <n v="2"/>
    <d v="2020-04-04T00:00:00"/>
    <s v="Mid"/>
    <n v="6823"/>
    <x v="1"/>
    <x v="0"/>
  </r>
  <r>
    <s v="EMP10309"/>
    <d v="2024-08-26T00:00:00"/>
    <n v="9415"/>
    <n v="3"/>
    <d v="2024-08-26T00:00:00"/>
    <s v="Upper-Mid"/>
    <n v="9415"/>
    <x v="0"/>
    <x v="0"/>
  </r>
  <r>
    <s v="EMP10440"/>
    <d v="2015-08-26T00:00:00"/>
    <n v="9415"/>
    <n v="4"/>
    <d v="2015-08-26T00:00:00"/>
    <s v="Upper-Mid"/>
    <n v="9415"/>
    <x v="0"/>
    <x v="0"/>
  </r>
  <r>
    <s v="EMP11709"/>
    <d v="2021-03-26T00:00:00"/>
    <n v="9409"/>
    <n v="2"/>
    <d v="2021-03-26T00:00:00"/>
    <s v="Upper-Mid"/>
    <n v="9409"/>
    <x v="0"/>
    <x v="0"/>
  </r>
  <r>
    <s v="EMP10951"/>
    <d v="2022-07-12T00:00:00"/>
    <n v="9405"/>
    <n v="3"/>
    <d v="2022-07-12T00:00:00"/>
    <s v="Upper-Mid"/>
    <n v="9405"/>
    <x v="0"/>
    <x v="0"/>
  </r>
  <r>
    <s v="EMP10641"/>
    <d v="2018-08-18T00:00:00"/>
    <n v="9404"/>
    <n v="2"/>
    <d v="2018-08-18T00:00:00"/>
    <s v="Upper-Mid"/>
    <n v="9404"/>
    <x v="0"/>
    <x v="0"/>
  </r>
  <r>
    <s v="EMP10888"/>
    <d v="2015-01-12T00:00:00"/>
    <n v="9404"/>
    <n v="2"/>
    <d v="2015-01-12T00:00:00"/>
    <s v="Upper-Mid"/>
    <n v="9404"/>
    <x v="0"/>
    <x v="0"/>
  </r>
  <r>
    <s v="EMP11269"/>
    <d v="2016-03-06T00:00:00"/>
    <n v="6819"/>
    <n v="1"/>
    <d v="2016-03-06T00:00:00"/>
    <s v="Mid"/>
    <n v="6819"/>
    <x v="1"/>
    <x v="0"/>
  </r>
  <r>
    <s v="EMP12131"/>
    <d v="2023-04-13T00:00:00"/>
    <n v="9403"/>
    <n v="3"/>
    <d v="2023-04-13T00:00:00"/>
    <s v="Upper-Mid"/>
    <n v="9403"/>
    <x v="0"/>
    <x v="0"/>
  </r>
  <r>
    <s v="EMP12918"/>
    <d v="2017-06-03T00:00:00"/>
    <n v="9398"/>
    <n v="3"/>
    <d v="2017-06-03T00:00:00"/>
    <s v="Upper-Mid"/>
    <n v="9398"/>
    <x v="0"/>
    <x v="1"/>
  </r>
  <r>
    <s v="EMP10495"/>
    <d v="2017-12-16T00:00:00"/>
    <n v="6815"/>
    <n v="2"/>
    <d v="2017-12-16T00:00:00"/>
    <s v="Mid"/>
    <n v="6815"/>
    <x v="1"/>
    <x v="0"/>
  </r>
  <r>
    <s v="EMP11000"/>
    <d v="2019-12-25T00:00:00"/>
    <n v="12640"/>
    <n v="4"/>
    <d v="2019-12-25T00:00:00"/>
    <s v="High"/>
    <n v="12640"/>
    <x v="3"/>
    <x v="0"/>
  </r>
  <r>
    <s v="EMP11138"/>
    <d v="2020-08-12T00:00:00"/>
    <n v="9397"/>
    <n v="2"/>
    <d v="2020-08-12T00:00:00"/>
    <s v="Upper-Mid"/>
    <n v="9397"/>
    <x v="0"/>
    <x v="0"/>
  </r>
  <r>
    <s v="EMP12059"/>
    <d v="2022-04-17T00:00:00"/>
    <n v="6814"/>
    <n v="1"/>
    <d v="2022-04-17T00:00:00"/>
    <s v="Mid"/>
    <n v="6814"/>
    <x v="1"/>
    <x v="0"/>
  </r>
  <r>
    <s v="EMP10502"/>
    <d v="2025-06-23T00:00:00"/>
    <n v="9395"/>
    <n v="3"/>
    <d v="2025-06-23T00:00:00"/>
    <s v="Upper-Mid"/>
    <n v="9395"/>
    <x v="0"/>
    <x v="0"/>
  </r>
  <r>
    <s v="EMP11508"/>
    <d v="2016-07-20T00:00:00"/>
    <n v="12631"/>
    <n v="4"/>
    <d v="2016-07-20T00:00:00"/>
    <s v="High"/>
    <n v="12631"/>
    <x v="3"/>
    <x v="0"/>
  </r>
  <r>
    <s v="EMP10878"/>
    <d v="2025-12-23T00:00:00"/>
    <n v="9392"/>
    <n v="3"/>
    <d v="2025-12-23T00:00:00"/>
    <s v="Upper-Mid"/>
    <n v="9392"/>
    <x v="0"/>
    <x v="0"/>
  </r>
  <r>
    <s v="EMP11889"/>
    <d v="2019-09-02T00:00:00"/>
    <n v="9391"/>
    <n v="3"/>
    <d v="2019-09-02T00:00:00"/>
    <s v="Upper-Mid"/>
    <n v="9391"/>
    <x v="0"/>
    <x v="0"/>
  </r>
  <r>
    <s v="EMP11106"/>
    <d v="2020-07-13T00:00:00"/>
    <n v="9373"/>
    <n v="3"/>
    <d v="2020-07-13T00:00:00"/>
    <s v="Upper-Mid"/>
    <n v="9373"/>
    <x v="0"/>
    <x v="0"/>
  </r>
  <r>
    <s v="EMP12778"/>
    <d v="2016-11-13T00:00:00"/>
    <n v="12630"/>
    <n v="4"/>
    <d v="2016-11-13T00:00:00"/>
    <s v="High"/>
    <n v="12630"/>
    <x v="3"/>
    <x v="0"/>
  </r>
  <r>
    <s v="EMP12044"/>
    <d v="2023-07-12T00:00:00"/>
    <n v="6813"/>
    <n v="2"/>
    <d v="2023-07-12T00:00:00"/>
    <s v="Mid"/>
    <n v="6813"/>
    <x v="1"/>
    <x v="0"/>
  </r>
  <r>
    <s v="EMP12661"/>
    <d v="2024-05-03T00:00:00"/>
    <n v="6813"/>
    <n v="1"/>
    <d v="2024-05-03T00:00:00"/>
    <s v="Mid"/>
    <n v="6813"/>
    <x v="1"/>
    <x v="0"/>
  </r>
  <r>
    <s v="EMP11240"/>
    <d v="2021-11-02T00:00:00"/>
    <n v="9372"/>
    <n v="3"/>
    <d v="2021-11-02T00:00:00"/>
    <s v="Upper-Mid"/>
    <n v="9372"/>
    <x v="0"/>
    <x v="0"/>
  </r>
  <r>
    <s v="EMP11559"/>
    <d v="2017-03-30T00:00:00"/>
    <n v="12617"/>
    <n v="4"/>
    <d v="2017-03-30T00:00:00"/>
    <s v="High"/>
    <n v="12617"/>
    <x v="3"/>
    <x v="1"/>
  </r>
  <r>
    <s v="EMP12877"/>
    <d v="2015-03-01T00:00:00"/>
    <n v="6810"/>
    <n v="1"/>
    <d v="2015-03-01T00:00:00"/>
    <s v="Mid"/>
    <n v="6810"/>
    <x v="1"/>
    <x v="1"/>
  </r>
  <r>
    <s v="EMP11726"/>
    <d v="2024-03-22T00:00:00"/>
    <n v="6805"/>
    <n v="2"/>
    <d v="2024-03-22T00:00:00"/>
    <s v="Mid"/>
    <n v="6805"/>
    <x v="1"/>
    <x v="0"/>
  </r>
  <r>
    <s v="EMP11623"/>
    <d v="2022-09-07T00:00:00"/>
    <n v="6800"/>
    <n v="1"/>
    <d v="2022-09-07T00:00:00"/>
    <s v="Mid"/>
    <n v="6800"/>
    <x v="1"/>
    <x v="0"/>
  </r>
  <r>
    <s v="EMP12307"/>
    <d v="2023-09-17T00:00:00"/>
    <n v="9372"/>
    <n v="3"/>
    <d v="2023-09-17T00:00:00"/>
    <s v="Upper-Mid"/>
    <n v="9372"/>
    <x v="0"/>
    <x v="0"/>
  </r>
  <r>
    <s v="EMP12658"/>
    <d v="2023-08-07T00:00:00"/>
    <n v="9371"/>
    <n v="4"/>
    <d v="2023-08-07T00:00:00"/>
    <s v="Upper-Mid"/>
    <n v="9371"/>
    <x v="0"/>
    <x v="0"/>
  </r>
  <r>
    <s v="EMP12931"/>
    <d v="2023-06-05T00:00:00"/>
    <n v="9371"/>
    <n v="3"/>
    <d v="2023-06-05T00:00:00"/>
    <s v="Upper-Mid"/>
    <n v="9371"/>
    <x v="0"/>
    <x v="0"/>
  </r>
  <r>
    <s v="EMP10481"/>
    <d v="2024-02-02T00:00:00"/>
    <n v="6798"/>
    <n v="2"/>
    <d v="2024-02-02T00:00:00"/>
    <s v="Mid"/>
    <n v="6798"/>
    <x v="1"/>
    <x v="0"/>
  </r>
  <r>
    <s v="EMP12982"/>
    <d v="2024-06-07T00:00:00"/>
    <n v="9369"/>
    <n v="3"/>
    <d v="2024-06-07T00:00:00"/>
    <s v="Upper-Mid"/>
    <n v="9369"/>
    <x v="0"/>
    <x v="0"/>
  </r>
  <r>
    <s v="EMP10789"/>
    <d v="2024-01-12T00:00:00"/>
    <n v="9367"/>
    <n v="2"/>
    <d v="2024-01-12T00:00:00"/>
    <s v="Upper-Mid"/>
    <n v="9367"/>
    <x v="0"/>
    <x v="1"/>
  </r>
  <r>
    <s v="EMP10804"/>
    <d v="2020-09-22T00:00:00"/>
    <n v="6796"/>
    <n v="2"/>
    <d v="2020-09-22T00:00:00"/>
    <s v="Mid"/>
    <n v="6796"/>
    <x v="1"/>
    <x v="0"/>
  </r>
  <r>
    <s v="EMP10436"/>
    <d v="2023-11-03T00:00:00"/>
    <n v="6790"/>
    <n v="2"/>
    <d v="2023-11-03T00:00:00"/>
    <s v="Mid"/>
    <n v="6790"/>
    <x v="1"/>
    <x v="1"/>
  </r>
  <r>
    <s v="EMP11113"/>
    <d v="2023-01-06T00:00:00"/>
    <n v="6785"/>
    <n v="2"/>
    <d v="2023-01-06T00:00:00"/>
    <s v="Mid"/>
    <n v="6785"/>
    <x v="1"/>
    <x v="0"/>
  </r>
  <r>
    <s v="EMP10296"/>
    <d v="2017-04-03T00:00:00"/>
    <n v="9363"/>
    <n v="3"/>
    <d v="2017-04-03T00:00:00"/>
    <s v="Upper-Mid"/>
    <n v="9363"/>
    <x v="0"/>
    <x v="0"/>
  </r>
  <r>
    <s v="EMP10088"/>
    <d v="2020-02-25T00:00:00"/>
    <n v="9359"/>
    <n v="3"/>
    <d v="2020-02-25T00:00:00"/>
    <s v="Upper-Mid"/>
    <n v="9359"/>
    <x v="0"/>
    <x v="1"/>
  </r>
  <r>
    <s v="EMP12654"/>
    <d v="2015-10-08T00:00:00"/>
    <n v="6785"/>
    <n v="2"/>
    <d v="2015-10-08T00:00:00"/>
    <s v="Mid"/>
    <n v="6785"/>
    <x v="1"/>
    <x v="0"/>
  </r>
  <r>
    <s v="EMP11999"/>
    <d v="2016-10-07T00:00:00"/>
    <n v="6784"/>
    <n v="2"/>
    <d v="2016-10-07T00:00:00"/>
    <s v="Mid"/>
    <n v="6784"/>
    <x v="1"/>
    <x v="0"/>
  </r>
  <r>
    <s v="EMP12838"/>
    <d v="2022-09-16T00:00:00"/>
    <n v="12605"/>
    <n v="4"/>
    <d v="2022-09-16T00:00:00"/>
    <s v="High"/>
    <n v="12605"/>
    <x v="3"/>
    <x v="0"/>
  </r>
  <r>
    <s v="EMP12313"/>
    <d v="2020-10-05T00:00:00"/>
    <n v="6784"/>
    <n v="2"/>
    <d v="2020-10-05T00:00:00"/>
    <s v="Mid"/>
    <n v="6784"/>
    <x v="1"/>
    <x v="0"/>
  </r>
  <r>
    <s v="EMP10833"/>
    <d v="2021-08-21T00:00:00"/>
    <n v="6782"/>
    <n v="1"/>
    <d v="2021-08-21T00:00:00"/>
    <s v="Mid"/>
    <n v="6782"/>
    <x v="1"/>
    <x v="0"/>
  </r>
  <r>
    <s v="EMP11756"/>
    <d v="2021-12-16T00:00:00"/>
    <n v="4501"/>
    <n v="1"/>
    <d v="2021-12-16T00:00:00"/>
    <s v="Lower-Mid"/>
    <n v="4501"/>
    <x v="2"/>
    <x v="0"/>
  </r>
  <r>
    <s v="EMP11704"/>
    <d v="2017-12-21T00:00:00"/>
    <n v="9359"/>
    <n v="3"/>
    <d v="2017-12-21T00:00:00"/>
    <s v="Upper-Mid"/>
    <n v="9359"/>
    <x v="0"/>
    <x v="0"/>
  </r>
  <r>
    <s v="EMP10996"/>
    <d v="2017-11-29T00:00:00"/>
    <n v="9356"/>
    <n v="3"/>
    <d v="2017-11-29T00:00:00"/>
    <s v="Upper-Mid"/>
    <n v="9356"/>
    <x v="0"/>
    <x v="0"/>
  </r>
  <r>
    <s v="EMP11411"/>
    <d v="2017-01-01T00:00:00"/>
    <n v="9355"/>
    <n v="2"/>
    <d v="2017-01-01T00:00:00"/>
    <s v="Upper-Mid"/>
    <n v="9355"/>
    <x v="0"/>
    <x v="0"/>
  </r>
  <r>
    <s v="EMP12484"/>
    <d v="2024-02-09T00:00:00"/>
    <n v="6782"/>
    <n v="1"/>
    <d v="2024-02-09T00:00:00"/>
    <s v="Mid"/>
    <n v="6782"/>
    <x v="1"/>
    <x v="0"/>
  </r>
  <r>
    <s v="EMP10762"/>
    <d v="2023-07-31T00:00:00"/>
    <n v="9351"/>
    <n v="3"/>
    <d v="2023-07-31T00:00:00"/>
    <s v="Upper-Mid"/>
    <n v="9351"/>
    <x v="0"/>
    <x v="0"/>
  </r>
  <r>
    <s v="EMP11088"/>
    <d v="2017-03-29T00:00:00"/>
    <n v="6781"/>
    <n v="2"/>
    <d v="2017-03-29T00:00:00"/>
    <s v="Mid"/>
    <n v="6781"/>
    <x v="1"/>
    <x v="0"/>
  </r>
  <r>
    <s v="EMP10362"/>
    <d v="2019-03-31T00:00:00"/>
    <n v="9346"/>
    <n v="3"/>
    <d v="2019-03-31T00:00:00"/>
    <s v="Upper-Mid"/>
    <n v="9346"/>
    <x v="0"/>
    <x v="0"/>
  </r>
  <r>
    <s v="EMP12579"/>
    <d v="2021-08-26T00:00:00"/>
    <n v="6780"/>
    <n v="1"/>
    <d v="2021-08-26T00:00:00"/>
    <s v="Mid"/>
    <n v="6780"/>
    <x v="1"/>
    <x v="0"/>
  </r>
  <r>
    <s v="EMP10202"/>
    <d v="2021-07-18T00:00:00"/>
    <n v="6779"/>
    <n v="2"/>
    <d v="2021-07-18T00:00:00"/>
    <s v="Mid"/>
    <n v="6779"/>
    <x v="1"/>
    <x v="0"/>
  </r>
  <r>
    <s v="EMP10910"/>
    <d v="2019-01-23T00:00:00"/>
    <n v="9342"/>
    <n v="3"/>
    <d v="2019-01-23T00:00:00"/>
    <s v="Upper-Mid"/>
    <n v="9342"/>
    <x v="0"/>
    <x v="0"/>
  </r>
  <r>
    <s v="EMP11821"/>
    <d v="2019-03-30T00:00:00"/>
    <n v="9342"/>
    <n v="3"/>
    <d v="2019-03-30T00:00:00"/>
    <s v="Upper-Mid"/>
    <n v="9342"/>
    <x v="0"/>
    <x v="0"/>
  </r>
  <r>
    <s v="EMP12517"/>
    <d v="2020-01-22T00:00:00"/>
    <n v="6779"/>
    <n v="1"/>
    <d v="2020-01-22T00:00:00"/>
    <s v="Mid"/>
    <n v="6779"/>
    <x v="1"/>
    <x v="1"/>
  </r>
  <r>
    <s v="EMP12683"/>
    <d v="2017-05-13T00:00:00"/>
    <n v="9342"/>
    <n v="2"/>
    <d v="2017-05-13T00:00:00"/>
    <s v="Upper-Mid"/>
    <n v="9342"/>
    <x v="0"/>
    <x v="1"/>
  </r>
  <r>
    <s v="EMP11980"/>
    <d v="2022-08-01T00:00:00"/>
    <n v="9341"/>
    <n v="2"/>
    <d v="2022-08-01T00:00:00"/>
    <s v="Upper-Mid"/>
    <n v="9341"/>
    <x v="0"/>
    <x v="1"/>
  </r>
  <r>
    <s v="EMP12897"/>
    <d v="2015-10-28T00:00:00"/>
    <n v="6779"/>
    <n v="2"/>
    <d v="2015-10-28T00:00:00"/>
    <s v="Mid"/>
    <n v="6779"/>
    <x v="1"/>
    <x v="0"/>
  </r>
  <r>
    <s v="EMP11014"/>
    <d v="2018-06-23T00:00:00"/>
    <n v="9336"/>
    <n v="3"/>
    <d v="2018-06-23T00:00:00"/>
    <s v="Upper-Mid"/>
    <n v="9336"/>
    <x v="0"/>
    <x v="0"/>
  </r>
  <r>
    <s v="EMP11382"/>
    <d v="2021-12-30T00:00:00"/>
    <n v="9333"/>
    <n v="3"/>
    <d v="2021-12-30T00:00:00"/>
    <s v="Upper-Mid"/>
    <n v="9333"/>
    <x v="0"/>
    <x v="0"/>
  </r>
  <r>
    <s v="EMP12828"/>
    <d v="2016-11-20T00:00:00"/>
    <n v="9333"/>
    <n v="3"/>
    <d v="2016-11-20T00:00:00"/>
    <s v="Upper-Mid"/>
    <n v="9333"/>
    <x v="0"/>
    <x v="0"/>
  </r>
  <r>
    <s v="EMP10248"/>
    <d v="2015-06-12T00:00:00"/>
    <n v="9330"/>
    <n v="2"/>
    <d v="2015-06-12T00:00:00"/>
    <s v="Upper-Mid"/>
    <n v="9330"/>
    <x v="0"/>
    <x v="1"/>
  </r>
  <r>
    <s v="EMP11084"/>
    <d v="2024-07-12T00:00:00"/>
    <n v="9328"/>
    <n v="3"/>
    <d v="2024-07-12T00:00:00"/>
    <s v="Upper-Mid"/>
    <n v="9328"/>
    <x v="0"/>
    <x v="0"/>
  </r>
  <r>
    <s v="EMP12787"/>
    <d v="2018-10-11T00:00:00"/>
    <n v="6774"/>
    <n v="2"/>
    <d v="2018-10-11T00:00:00"/>
    <s v="Mid"/>
    <n v="6774"/>
    <x v="1"/>
    <x v="0"/>
  </r>
  <r>
    <s v="EMP12685"/>
    <d v="2021-09-16T00:00:00"/>
    <n v="6773"/>
    <n v="1"/>
    <d v="2021-09-16T00:00:00"/>
    <s v="Mid"/>
    <n v="6773"/>
    <x v="1"/>
    <x v="0"/>
  </r>
  <r>
    <s v="EMP11901"/>
    <d v="2021-06-28T00:00:00"/>
    <n v="6772"/>
    <n v="2"/>
    <d v="2021-06-28T00:00:00"/>
    <s v="Mid"/>
    <n v="6772"/>
    <x v="1"/>
    <x v="0"/>
  </r>
  <r>
    <s v="EMP12184"/>
    <d v="2016-05-07T00:00:00"/>
    <n v="9327"/>
    <n v="3"/>
    <d v="2016-05-07T00:00:00"/>
    <s v="Upper-Mid"/>
    <n v="9327"/>
    <x v="0"/>
    <x v="0"/>
  </r>
  <r>
    <s v="EMP10305"/>
    <d v="2017-01-22T00:00:00"/>
    <n v="6771"/>
    <n v="2"/>
    <d v="2017-01-22T00:00:00"/>
    <s v="Mid"/>
    <n v="6771"/>
    <x v="1"/>
    <x v="0"/>
  </r>
  <r>
    <s v="EMP12424"/>
    <d v="2025-02-18T00:00:00"/>
    <n v="9326"/>
    <n v="3"/>
    <d v="2025-02-18T00:00:00"/>
    <s v="Upper-Mid"/>
    <n v="9326"/>
    <x v="0"/>
    <x v="0"/>
  </r>
  <r>
    <s v="EMP12846"/>
    <d v="2025-03-12T00:00:00"/>
    <n v="6768"/>
    <n v="1"/>
    <d v="2025-03-12T00:00:00"/>
    <s v="Mid"/>
    <n v="6768"/>
    <x v="1"/>
    <x v="0"/>
  </r>
  <r>
    <s v="EMP10307"/>
    <d v="2020-11-24T00:00:00"/>
    <n v="6766"/>
    <n v="1"/>
    <d v="2020-11-24T00:00:00"/>
    <s v="Mid"/>
    <n v="6766"/>
    <x v="1"/>
    <x v="1"/>
  </r>
  <r>
    <s v="EMP11918"/>
    <d v="2020-08-03T00:00:00"/>
    <n v="9323"/>
    <n v="3"/>
    <d v="2020-08-03T00:00:00"/>
    <s v="Upper-Mid"/>
    <n v="9323"/>
    <x v="0"/>
    <x v="0"/>
  </r>
  <r>
    <s v="EMP12725"/>
    <d v="2019-02-18T00:00:00"/>
    <n v="6766"/>
    <n v="2"/>
    <d v="2019-02-18T00:00:00"/>
    <s v="Mid"/>
    <n v="6766"/>
    <x v="1"/>
    <x v="0"/>
  </r>
  <r>
    <s v="EMP12802"/>
    <d v="2025-08-10T00:00:00"/>
    <n v="9320"/>
    <n v="3"/>
    <d v="2025-08-10T00:00:00"/>
    <s v="Upper-Mid"/>
    <n v="9320"/>
    <x v="0"/>
    <x v="0"/>
  </r>
  <r>
    <s v="EMP10036"/>
    <d v="2024-10-29T00:00:00"/>
    <n v="6765"/>
    <n v="2"/>
    <d v="2024-10-29T00:00:00"/>
    <s v="Mid"/>
    <n v="6765"/>
    <x v="1"/>
    <x v="0"/>
  </r>
  <r>
    <s v="EMP11722"/>
    <d v="2015-12-12T00:00:00"/>
    <n v="9314"/>
    <n v="3"/>
    <d v="2015-12-12T00:00:00"/>
    <s v="Upper-Mid"/>
    <n v="9314"/>
    <x v="0"/>
    <x v="0"/>
  </r>
  <r>
    <s v="EMP11698"/>
    <d v="2019-11-11T00:00:00"/>
    <n v="6765"/>
    <n v="1"/>
    <d v="2019-11-11T00:00:00"/>
    <s v="Mid"/>
    <n v="6765"/>
    <x v="1"/>
    <x v="0"/>
  </r>
  <r>
    <s v="EMP12409"/>
    <d v="2021-08-27T00:00:00"/>
    <n v="9310"/>
    <n v="2"/>
    <d v="2021-08-27T00:00:00"/>
    <s v="Upper-Mid"/>
    <n v="9310"/>
    <x v="0"/>
    <x v="0"/>
  </r>
  <r>
    <s v="EMP12602"/>
    <d v="2018-09-16T00:00:00"/>
    <n v="6762"/>
    <n v="2"/>
    <d v="2018-09-16T00:00:00"/>
    <s v="Mid"/>
    <n v="6762"/>
    <x v="1"/>
    <x v="0"/>
  </r>
  <r>
    <s v="EMP12196"/>
    <d v="2019-10-26T00:00:00"/>
    <n v="9308"/>
    <n v="3"/>
    <d v="2019-10-26T00:00:00"/>
    <s v="Upper-Mid"/>
    <n v="9308"/>
    <x v="0"/>
    <x v="0"/>
  </r>
  <r>
    <s v="EMP10891"/>
    <d v="2016-02-20T00:00:00"/>
    <n v="9306"/>
    <n v="3"/>
    <d v="2016-02-20T00:00:00"/>
    <s v="Upper-Mid"/>
    <n v="9306"/>
    <x v="0"/>
    <x v="0"/>
  </r>
  <r>
    <s v="EMP10282"/>
    <d v="2023-03-14T00:00:00"/>
    <n v="12578"/>
    <n v="5"/>
    <d v="2023-03-14T00:00:00"/>
    <s v="High"/>
    <n v="12578"/>
    <x v="3"/>
    <x v="0"/>
  </r>
  <r>
    <s v="EMP11576"/>
    <d v="2019-12-16T00:00:00"/>
    <n v="9305"/>
    <n v="3"/>
    <d v="2019-12-16T00:00:00"/>
    <s v="Upper-Mid"/>
    <n v="9305"/>
    <x v="0"/>
    <x v="1"/>
  </r>
  <r>
    <s v="EMP12896"/>
    <d v="2024-08-18T00:00:00"/>
    <n v="9304"/>
    <n v="2"/>
    <d v="2024-08-18T00:00:00"/>
    <s v="Upper-Mid"/>
    <n v="9304"/>
    <x v="0"/>
    <x v="0"/>
  </r>
  <r>
    <s v="EMP10779"/>
    <d v="2018-11-08T00:00:00"/>
    <n v="9303"/>
    <n v="3"/>
    <d v="2018-11-08T00:00:00"/>
    <s v="Upper-Mid"/>
    <n v="9303"/>
    <x v="0"/>
    <x v="0"/>
  </r>
  <r>
    <s v="EMP10846"/>
    <d v="2023-04-17T00:00:00"/>
    <n v="6761"/>
    <n v="2"/>
    <d v="2023-04-17T00:00:00"/>
    <s v="Mid"/>
    <n v="6761"/>
    <x v="1"/>
    <x v="0"/>
  </r>
  <r>
    <s v="EMP10726"/>
    <d v="2016-04-06T00:00:00"/>
    <n v="12573"/>
    <n v="5"/>
    <d v="2016-04-06T00:00:00"/>
    <s v="High"/>
    <n v="12573"/>
    <x v="3"/>
    <x v="0"/>
  </r>
  <r>
    <s v="EMP10604"/>
    <d v="2024-09-21T00:00:00"/>
    <n v="12572"/>
    <n v="5"/>
    <d v="2024-09-21T00:00:00"/>
    <s v="High"/>
    <n v="12572"/>
    <x v="3"/>
    <x v="0"/>
  </r>
  <r>
    <s v="EMP12359"/>
    <d v="2025-02-03T00:00:00"/>
    <n v="9298"/>
    <n v="3"/>
    <d v="2025-02-03T00:00:00"/>
    <s v="Upper-Mid"/>
    <n v="9298"/>
    <x v="0"/>
    <x v="0"/>
  </r>
  <r>
    <s v="EMP11879"/>
    <d v="2019-11-02T00:00:00"/>
    <n v="9296"/>
    <n v="2"/>
    <d v="2019-11-02T00:00:00"/>
    <s v="Upper-Mid"/>
    <n v="9296"/>
    <x v="0"/>
    <x v="1"/>
  </r>
  <r>
    <s v="EMP12584"/>
    <d v="2023-02-08T00:00:00"/>
    <n v="12563"/>
    <n v="4"/>
    <d v="2023-02-08T00:00:00"/>
    <s v="High"/>
    <n v="12563"/>
    <x v="3"/>
    <x v="0"/>
  </r>
  <r>
    <s v="EMP10806"/>
    <d v="2019-07-16T00:00:00"/>
    <n v="6759"/>
    <n v="2"/>
    <d v="2019-07-16T00:00:00"/>
    <s v="Mid"/>
    <n v="6759"/>
    <x v="1"/>
    <x v="0"/>
  </r>
  <r>
    <s v="EMP12055"/>
    <d v="2022-08-06T00:00:00"/>
    <n v="9295"/>
    <n v="3"/>
    <d v="2022-08-06T00:00:00"/>
    <s v="Upper-Mid"/>
    <n v="9295"/>
    <x v="0"/>
    <x v="0"/>
  </r>
  <r>
    <s v="EMP11556"/>
    <d v="2015-10-01T00:00:00"/>
    <n v="12560"/>
    <n v="4"/>
    <d v="2015-10-01T00:00:00"/>
    <s v="High"/>
    <n v="12560"/>
    <x v="3"/>
    <x v="0"/>
  </r>
  <r>
    <s v="EMP10336"/>
    <d v="2020-11-18T00:00:00"/>
    <n v="9292"/>
    <n v="3"/>
    <d v="2020-11-18T00:00:00"/>
    <s v="Upper-Mid"/>
    <n v="9292"/>
    <x v="0"/>
    <x v="0"/>
  </r>
  <r>
    <s v="EMP10190"/>
    <d v="2023-10-16T00:00:00"/>
    <n v="4490"/>
    <n v="2"/>
    <d v="2023-10-16T00:00:00"/>
    <s v="Lower-Mid"/>
    <n v="4490"/>
    <x v="2"/>
    <x v="0"/>
  </r>
  <r>
    <s v="EMP11471"/>
    <d v="2019-01-10T00:00:00"/>
    <n v="9291"/>
    <n v="3"/>
    <d v="2019-01-10T00:00:00"/>
    <s v="Upper-Mid"/>
    <n v="9291"/>
    <x v="0"/>
    <x v="1"/>
  </r>
  <r>
    <s v="EMP11805"/>
    <d v="2017-03-06T00:00:00"/>
    <n v="9291"/>
    <n v="2"/>
    <d v="2017-03-06T00:00:00"/>
    <s v="Upper-Mid"/>
    <n v="9291"/>
    <x v="0"/>
    <x v="0"/>
  </r>
  <r>
    <s v="EMP11226"/>
    <d v="2025-10-27T00:00:00"/>
    <n v="9290"/>
    <n v="3"/>
    <d v="2025-10-27T00:00:00"/>
    <s v="Upper-Mid"/>
    <n v="9290"/>
    <x v="0"/>
    <x v="0"/>
  </r>
  <r>
    <s v="EMP11600"/>
    <d v="2024-01-04T00:00:00"/>
    <n v="6758"/>
    <n v="2"/>
    <d v="2024-01-04T00:00:00"/>
    <s v="Mid"/>
    <n v="6758"/>
    <x v="1"/>
    <x v="0"/>
  </r>
  <r>
    <s v="EMP11022"/>
    <d v="2020-08-01T00:00:00"/>
    <n v="6755"/>
    <n v="2"/>
    <d v="2020-08-01T00:00:00"/>
    <s v="Mid"/>
    <n v="6755"/>
    <x v="1"/>
    <x v="0"/>
  </r>
  <r>
    <s v="EMP10232"/>
    <d v="2018-05-09T00:00:00"/>
    <n v="6752"/>
    <n v="2"/>
    <d v="2018-05-09T00:00:00"/>
    <s v="Mid"/>
    <n v="6752"/>
    <x v="1"/>
    <x v="0"/>
  </r>
  <r>
    <s v="EMP12870"/>
    <d v="2020-03-23T00:00:00"/>
    <n v="6752"/>
    <n v="2"/>
    <d v="2020-03-23T00:00:00"/>
    <s v="Mid"/>
    <n v="6752"/>
    <x v="1"/>
    <x v="0"/>
  </r>
  <r>
    <s v="EMP11479"/>
    <d v="2021-03-07T00:00:00"/>
    <n v="12559"/>
    <n v="4"/>
    <d v="2021-03-07T00:00:00"/>
    <s v="High"/>
    <n v="12559"/>
    <x v="3"/>
    <x v="0"/>
  </r>
  <r>
    <s v="EMP11432"/>
    <d v="2015-06-19T00:00:00"/>
    <n v="4488"/>
    <n v="1"/>
    <d v="2015-06-19T00:00:00"/>
    <s v="Lower-Mid"/>
    <n v="4488"/>
    <x v="2"/>
    <x v="0"/>
  </r>
  <r>
    <s v="EMP12641"/>
    <d v="2025-03-18T00:00:00"/>
    <n v="9288"/>
    <n v="2"/>
    <d v="2025-03-18T00:00:00"/>
    <s v="Upper-Mid"/>
    <n v="9288"/>
    <x v="0"/>
    <x v="0"/>
  </r>
  <r>
    <s v="EMP11884"/>
    <d v="2025-03-01T00:00:00"/>
    <n v="9284"/>
    <n v="3"/>
    <d v="2025-03-01T00:00:00"/>
    <s v="Upper-Mid"/>
    <n v="9284"/>
    <x v="0"/>
    <x v="0"/>
  </r>
  <r>
    <s v="EMP10148"/>
    <d v="2025-02-17T00:00:00"/>
    <n v="9283"/>
    <n v="3"/>
    <d v="2025-02-17T00:00:00"/>
    <s v="Upper-Mid"/>
    <n v="9283"/>
    <x v="0"/>
    <x v="0"/>
  </r>
  <r>
    <s v="EMP11329"/>
    <d v="2025-03-13T00:00:00"/>
    <n v="9273"/>
    <n v="2"/>
    <d v="2025-03-13T00:00:00"/>
    <s v="Upper-Mid"/>
    <n v="9273"/>
    <x v="0"/>
    <x v="0"/>
  </r>
  <r>
    <s v="EMP12759"/>
    <d v="2018-11-20T00:00:00"/>
    <n v="9272"/>
    <n v="3"/>
    <d v="2018-11-20T00:00:00"/>
    <s v="Upper-Mid"/>
    <n v="9272"/>
    <x v="0"/>
    <x v="0"/>
  </r>
  <r>
    <s v="EMP12842"/>
    <d v="2019-06-16T00:00:00"/>
    <n v="9271"/>
    <n v="3"/>
    <d v="2019-06-16T00:00:00"/>
    <s v="Upper-Mid"/>
    <n v="9271"/>
    <x v="0"/>
    <x v="0"/>
  </r>
  <r>
    <s v="EMP10196"/>
    <d v="2019-10-13T00:00:00"/>
    <n v="6751"/>
    <n v="2"/>
    <d v="2019-10-13T00:00:00"/>
    <s v="Mid"/>
    <n v="6751"/>
    <x v="1"/>
    <x v="0"/>
  </r>
  <r>
    <s v="EMP12817"/>
    <d v="2025-06-28T00:00:00"/>
    <n v="9269"/>
    <n v="3"/>
    <d v="2025-06-28T00:00:00"/>
    <s v="Upper-Mid"/>
    <n v="9269"/>
    <x v="0"/>
    <x v="0"/>
  </r>
  <r>
    <s v="EMP10562"/>
    <d v="2024-11-01T00:00:00"/>
    <n v="6751"/>
    <n v="2"/>
    <d v="2024-11-01T00:00:00"/>
    <s v="Mid"/>
    <n v="6751"/>
    <x v="1"/>
    <x v="0"/>
  </r>
  <r>
    <s v="EMP12028"/>
    <d v="2020-12-23T00:00:00"/>
    <n v="9265"/>
    <n v="3"/>
    <d v="2020-12-23T00:00:00"/>
    <s v="Upper-Mid"/>
    <n v="9265"/>
    <x v="0"/>
    <x v="0"/>
  </r>
  <r>
    <s v="EMP11017"/>
    <d v="2023-12-06T00:00:00"/>
    <n v="9260"/>
    <n v="3"/>
    <d v="2023-12-06T00:00:00"/>
    <s v="Upper-Mid"/>
    <n v="9260"/>
    <x v="0"/>
    <x v="1"/>
  </r>
  <r>
    <s v="EMP12509"/>
    <d v="2021-07-11T00:00:00"/>
    <n v="6748"/>
    <n v="2"/>
    <d v="2021-07-11T00:00:00"/>
    <s v="Mid"/>
    <n v="6748"/>
    <x v="1"/>
    <x v="0"/>
  </r>
  <r>
    <s v="EMP12171"/>
    <d v="2017-01-24T00:00:00"/>
    <n v="9257"/>
    <n v="3"/>
    <d v="2017-01-24T00:00:00"/>
    <s v="Upper-Mid"/>
    <n v="9257"/>
    <x v="0"/>
    <x v="0"/>
  </r>
  <r>
    <s v="EMP11768"/>
    <d v="2022-06-06T00:00:00"/>
    <n v="4482"/>
    <n v="1"/>
    <d v="2022-06-06T00:00:00"/>
    <s v="Lower-Mid"/>
    <n v="4482"/>
    <x v="2"/>
    <x v="0"/>
  </r>
  <r>
    <s v="EMP10120"/>
    <d v="2025-06-14T00:00:00"/>
    <n v="9255"/>
    <n v="3"/>
    <d v="2025-06-14T00:00:00"/>
    <s v="Upper-Mid"/>
    <n v="9255"/>
    <x v="0"/>
    <x v="0"/>
  </r>
  <r>
    <s v="EMP10741"/>
    <d v="2023-09-10T00:00:00"/>
    <n v="6744"/>
    <n v="1"/>
    <d v="2023-09-10T00:00:00"/>
    <s v="Mid"/>
    <n v="6744"/>
    <x v="1"/>
    <x v="0"/>
  </r>
  <r>
    <s v="EMP10707"/>
    <d v="2023-01-12T00:00:00"/>
    <n v="6742"/>
    <n v="3"/>
    <d v="2023-01-12T00:00:00"/>
    <s v="Mid"/>
    <n v="6742"/>
    <x v="1"/>
    <x v="1"/>
  </r>
  <r>
    <s v="EMP12003"/>
    <d v="2023-11-12T00:00:00"/>
    <n v="9251"/>
    <n v="2"/>
    <d v="2023-11-12T00:00:00"/>
    <s v="Upper-Mid"/>
    <n v="9251"/>
    <x v="0"/>
    <x v="0"/>
  </r>
  <r>
    <s v="EMP11209"/>
    <d v="2022-04-13T00:00:00"/>
    <n v="9249"/>
    <n v="2"/>
    <d v="2022-04-13T00:00:00"/>
    <s v="Upper-Mid"/>
    <n v="9249"/>
    <x v="0"/>
    <x v="0"/>
  </r>
  <r>
    <s v="EMP11689"/>
    <d v="2019-03-02T00:00:00"/>
    <n v="6736"/>
    <n v="2"/>
    <d v="2019-03-02T00:00:00"/>
    <s v="Mid"/>
    <n v="6736"/>
    <x v="1"/>
    <x v="0"/>
  </r>
  <r>
    <s v="EMP11793"/>
    <d v="2018-03-19T00:00:00"/>
    <n v="9248"/>
    <n v="3"/>
    <d v="2018-03-19T00:00:00"/>
    <s v="Upper-Mid"/>
    <n v="9248"/>
    <x v="0"/>
    <x v="0"/>
  </r>
  <r>
    <s v="EMP12212"/>
    <d v="2018-12-24T00:00:00"/>
    <n v="6736"/>
    <n v="2"/>
    <d v="2018-12-24T00:00:00"/>
    <s v="Mid"/>
    <n v="6736"/>
    <x v="1"/>
    <x v="1"/>
  </r>
  <r>
    <s v="EMP11553"/>
    <d v="2022-02-15T00:00:00"/>
    <n v="9247"/>
    <n v="2"/>
    <d v="2022-02-15T00:00:00"/>
    <s v="Upper-Mid"/>
    <n v="9247"/>
    <x v="0"/>
    <x v="0"/>
  </r>
  <r>
    <s v="EMP12529"/>
    <d v="2018-02-27T00:00:00"/>
    <n v="9247"/>
    <n v="3"/>
    <d v="2018-02-27T00:00:00"/>
    <s v="Upper-Mid"/>
    <n v="9247"/>
    <x v="0"/>
    <x v="0"/>
  </r>
  <r>
    <s v="EMP11286"/>
    <d v="2017-03-30T00:00:00"/>
    <n v="6733"/>
    <n v="2"/>
    <d v="2017-03-30T00:00:00"/>
    <s v="Mid"/>
    <n v="6733"/>
    <x v="1"/>
    <x v="0"/>
  </r>
  <r>
    <s v="EMP10795"/>
    <d v="2025-11-30T00:00:00"/>
    <n v="9246"/>
    <n v="2"/>
    <d v="2025-11-30T00:00:00"/>
    <s v="Upper-Mid"/>
    <n v="9246"/>
    <x v="0"/>
    <x v="0"/>
  </r>
  <r>
    <s v="EMP10573"/>
    <d v="2025-11-02T00:00:00"/>
    <n v="6732"/>
    <n v="2"/>
    <d v="2025-11-02T00:00:00"/>
    <s v="Mid"/>
    <n v="6732"/>
    <x v="1"/>
    <x v="0"/>
  </r>
  <r>
    <s v="EMP12688"/>
    <d v="2018-01-28T00:00:00"/>
    <n v="9245"/>
    <n v="3"/>
    <d v="2018-01-28T00:00:00"/>
    <s v="Upper-Mid"/>
    <n v="9245"/>
    <x v="0"/>
    <x v="0"/>
  </r>
  <r>
    <s v="EMP12384"/>
    <d v="2024-06-10T00:00:00"/>
    <n v="9244"/>
    <n v="3"/>
    <d v="2024-06-10T00:00:00"/>
    <s v="Upper-Mid"/>
    <n v="9244"/>
    <x v="0"/>
    <x v="0"/>
  </r>
  <r>
    <s v="EMP12361"/>
    <d v="2022-07-31T00:00:00"/>
    <n v="9241"/>
    <n v="2"/>
    <d v="2022-07-31T00:00:00"/>
    <s v="Upper-Mid"/>
    <n v="9241"/>
    <x v="0"/>
    <x v="0"/>
  </r>
  <r>
    <s v="EMP10698"/>
    <d v="2024-11-18T00:00:00"/>
    <n v="6732"/>
    <n v="2"/>
    <d v="2024-11-18T00:00:00"/>
    <s v="Mid"/>
    <n v="6732"/>
    <x v="1"/>
    <x v="0"/>
  </r>
  <r>
    <s v="EMP11539"/>
    <d v="2020-01-28T00:00:00"/>
    <n v="6730"/>
    <n v="2"/>
    <d v="2020-01-28T00:00:00"/>
    <s v="Mid"/>
    <n v="6730"/>
    <x v="1"/>
    <x v="0"/>
  </r>
  <r>
    <s v="EMP10229"/>
    <d v="2017-11-26T00:00:00"/>
    <n v="9240"/>
    <n v="1"/>
    <d v="2017-11-26T00:00:00"/>
    <s v="Upper-Mid"/>
    <n v="9240"/>
    <x v="0"/>
    <x v="0"/>
  </r>
  <r>
    <s v="EMP12450"/>
    <d v="2022-03-14T00:00:00"/>
    <n v="9237"/>
    <n v="3"/>
    <d v="2022-03-14T00:00:00"/>
    <s v="Upper-Mid"/>
    <n v="9237"/>
    <x v="0"/>
    <x v="0"/>
  </r>
  <r>
    <s v="EMP11654"/>
    <d v="2018-04-19T00:00:00"/>
    <n v="6729"/>
    <n v="2"/>
    <d v="2018-04-19T00:00:00"/>
    <s v="Mid"/>
    <n v="6729"/>
    <x v="1"/>
    <x v="0"/>
  </r>
  <r>
    <s v="EMP12451"/>
    <d v="2022-06-21T00:00:00"/>
    <n v="6727"/>
    <n v="2"/>
    <d v="2022-06-21T00:00:00"/>
    <s v="Mid"/>
    <n v="6727"/>
    <x v="1"/>
    <x v="0"/>
  </r>
  <r>
    <s v="EMP10147"/>
    <d v="2025-01-01T00:00:00"/>
    <n v="9229"/>
    <n v="3"/>
    <d v="2025-01-01T00:00:00"/>
    <s v="Upper-Mid"/>
    <n v="9229"/>
    <x v="0"/>
    <x v="0"/>
  </r>
  <r>
    <s v="EMP10158"/>
    <d v="2020-09-28T00:00:00"/>
    <n v="6726"/>
    <n v="2"/>
    <d v="2020-09-28T00:00:00"/>
    <s v="Mid"/>
    <n v="6726"/>
    <x v="1"/>
    <x v="0"/>
  </r>
  <r>
    <s v="EMP11803"/>
    <d v="2020-07-22T00:00:00"/>
    <n v="6724"/>
    <n v="3"/>
    <d v="2020-07-22T00:00:00"/>
    <s v="Mid"/>
    <n v="6724"/>
    <x v="1"/>
    <x v="0"/>
  </r>
  <r>
    <s v="EMP10023"/>
    <d v="2021-10-07T00:00:00"/>
    <n v="9226"/>
    <n v="2"/>
    <d v="2021-10-07T00:00:00"/>
    <s v="Upper-Mid"/>
    <n v="9226"/>
    <x v="0"/>
    <x v="0"/>
  </r>
  <r>
    <s v="EMP11652"/>
    <d v="2025-05-12T00:00:00"/>
    <n v="12554"/>
    <n v="5"/>
    <d v="2025-05-12T00:00:00"/>
    <s v="High"/>
    <n v="12554"/>
    <x v="3"/>
    <x v="0"/>
  </r>
  <r>
    <s v="EMP11164"/>
    <d v="2017-04-16T00:00:00"/>
    <n v="6723"/>
    <n v="2"/>
    <d v="2017-04-16T00:00:00"/>
    <s v="Mid"/>
    <n v="6723"/>
    <x v="1"/>
    <x v="0"/>
  </r>
  <r>
    <s v="EMP11536"/>
    <d v="2016-11-22T00:00:00"/>
    <n v="6723"/>
    <n v="1"/>
    <d v="2016-11-22T00:00:00"/>
    <s v="Mid"/>
    <n v="6723"/>
    <x v="1"/>
    <x v="0"/>
  </r>
  <r>
    <s v="EMP10218"/>
    <d v="2018-04-09T00:00:00"/>
    <n v="6719"/>
    <n v="2"/>
    <d v="2018-04-09T00:00:00"/>
    <s v="Mid"/>
    <n v="6719"/>
    <x v="1"/>
    <x v="0"/>
  </r>
  <r>
    <s v="EMP11710"/>
    <d v="2015-03-07T00:00:00"/>
    <n v="9226"/>
    <n v="3"/>
    <d v="2015-03-07T00:00:00"/>
    <s v="Upper-Mid"/>
    <n v="9226"/>
    <x v="0"/>
    <x v="0"/>
  </r>
  <r>
    <s v="EMP10751"/>
    <d v="2016-08-03T00:00:00"/>
    <n v="9224"/>
    <n v="3"/>
    <d v="2016-08-03T00:00:00"/>
    <s v="Upper-Mid"/>
    <n v="9224"/>
    <x v="0"/>
    <x v="0"/>
  </r>
  <r>
    <s v="EMP12708"/>
    <d v="2022-06-28T00:00:00"/>
    <n v="6713"/>
    <n v="2"/>
    <d v="2022-06-28T00:00:00"/>
    <s v="Mid"/>
    <n v="6713"/>
    <x v="1"/>
    <x v="0"/>
  </r>
  <r>
    <s v="EMP11121"/>
    <d v="2025-10-07T00:00:00"/>
    <n v="9222"/>
    <n v="3"/>
    <d v="2025-10-07T00:00:00"/>
    <s v="Upper-Mid"/>
    <n v="9222"/>
    <x v="0"/>
    <x v="0"/>
  </r>
  <r>
    <s v="EMP12043"/>
    <d v="2019-05-04T00:00:00"/>
    <n v="6712"/>
    <n v="2"/>
    <d v="2019-05-04T00:00:00"/>
    <s v="Mid"/>
    <n v="6712"/>
    <x v="1"/>
    <x v="1"/>
  </r>
  <r>
    <s v="EMP12538"/>
    <d v="2021-01-04T00:00:00"/>
    <n v="6708"/>
    <n v="2"/>
    <d v="2021-01-04T00:00:00"/>
    <s v="Mid"/>
    <n v="6708"/>
    <x v="1"/>
    <x v="0"/>
  </r>
  <r>
    <s v="EMP12663"/>
    <d v="2020-08-02T00:00:00"/>
    <n v="9219"/>
    <n v="3"/>
    <d v="2020-08-02T00:00:00"/>
    <s v="Upper-Mid"/>
    <n v="9219"/>
    <x v="0"/>
    <x v="0"/>
  </r>
  <r>
    <s v="EMP10536"/>
    <d v="2020-09-06T00:00:00"/>
    <n v="9218"/>
    <n v="3"/>
    <d v="2020-09-06T00:00:00"/>
    <s v="Upper-Mid"/>
    <n v="9218"/>
    <x v="0"/>
    <x v="0"/>
  </r>
  <r>
    <s v="EMP12515"/>
    <d v="2020-10-16T00:00:00"/>
    <n v="6706"/>
    <n v="2"/>
    <d v="2020-10-16T00:00:00"/>
    <s v="Mid"/>
    <n v="6706"/>
    <x v="1"/>
    <x v="1"/>
  </r>
  <r>
    <s v="EMP12539"/>
    <d v="2016-05-22T00:00:00"/>
    <n v="9216"/>
    <n v="2"/>
    <d v="2016-05-22T00:00:00"/>
    <s v="Upper-Mid"/>
    <n v="9216"/>
    <x v="0"/>
    <x v="1"/>
  </r>
  <r>
    <s v="EMP12753"/>
    <d v="2022-05-19T00:00:00"/>
    <n v="6706"/>
    <n v="2"/>
    <d v="2022-05-19T00:00:00"/>
    <s v="Mid"/>
    <n v="6706"/>
    <x v="1"/>
    <x v="0"/>
  </r>
  <r>
    <s v="EMP10069"/>
    <d v="2018-12-16T00:00:00"/>
    <n v="6705"/>
    <n v="2"/>
    <d v="2018-12-16T00:00:00"/>
    <s v="Mid"/>
    <n v="6705"/>
    <x v="1"/>
    <x v="0"/>
  </r>
  <r>
    <s v="EMP11519"/>
    <d v="2017-09-20T00:00:00"/>
    <n v="6700"/>
    <n v="1"/>
    <d v="2017-09-20T00:00:00"/>
    <s v="Mid"/>
    <n v="6700"/>
    <x v="1"/>
    <x v="0"/>
  </r>
  <r>
    <s v="EMP11639"/>
    <d v="2017-08-25T00:00:00"/>
    <n v="9215"/>
    <n v="3"/>
    <d v="2017-08-25T00:00:00"/>
    <s v="Upper-Mid"/>
    <n v="9215"/>
    <x v="0"/>
    <x v="0"/>
  </r>
  <r>
    <s v="EMP11727"/>
    <d v="2021-04-02T00:00:00"/>
    <n v="6700"/>
    <n v="2"/>
    <d v="2021-04-02T00:00:00"/>
    <s v="Mid"/>
    <n v="6700"/>
    <x v="1"/>
    <x v="1"/>
  </r>
  <r>
    <s v="EMP11143"/>
    <d v="2021-05-15T00:00:00"/>
    <n v="9214"/>
    <n v="3"/>
    <d v="2021-05-15T00:00:00"/>
    <s v="Upper-Mid"/>
    <n v="9214"/>
    <x v="0"/>
    <x v="0"/>
  </r>
  <r>
    <s v="EMP10090"/>
    <d v="2024-09-09T00:00:00"/>
    <n v="6697"/>
    <n v="2"/>
    <d v="2024-09-09T00:00:00"/>
    <s v="Mid"/>
    <n v="6697"/>
    <x v="1"/>
    <x v="0"/>
  </r>
  <r>
    <s v="EMP10606"/>
    <d v="2024-01-28T00:00:00"/>
    <n v="6695"/>
    <n v="2"/>
    <d v="2024-01-28T00:00:00"/>
    <s v="Mid"/>
    <n v="6695"/>
    <x v="1"/>
    <x v="0"/>
  </r>
  <r>
    <s v="EMP11212"/>
    <d v="2017-08-19T00:00:00"/>
    <n v="9214"/>
    <n v="3"/>
    <d v="2017-08-19T00:00:00"/>
    <s v="Upper-Mid"/>
    <n v="9214"/>
    <x v="0"/>
    <x v="0"/>
  </r>
  <r>
    <s v="EMP10697"/>
    <d v="2019-06-08T00:00:00"/>
    <n v="4480"/>
    <n v="1"/>
    <d v="2019-06-08T00:00:00"/>
    <s v="Lower-Mid"/>
    <n v="4480"/>
    <x v="2"/>
    <x v="0"/>
  </r>
  <r>
    <s v="EMP10410"/>
    <d v="2025-02-25T00:00:00"/>
    <n v="6693"/>
    <n v="2"/>
    <d v="2025-02-25T00:00:00"/>
    <s v="Mid"/>
    <n v="6693"/>
    <x v="1"/>
    <x v="0"/>
  </r>
  <r>
    <s v="EMP10022"/>
    <d v="2024-11-06T00:00:00"/>
    <n v="9213"/>
    <n v="3"/>
    <d v="2024-11-06T00:00:00"/>
    <s v="Upper-Mid"/>
    <n v="9213"/>
    <x v="0"/>
    <x v="0"/>
  </r>
  <r>
    <s v="EMP11578"/>
    <d v="2016-04-01T00:00:00"/>
    <n v="9213"/>
    <n v="3"/>
    <d v="2016-04-01T00:00:00"/>
    <s v="Upper-Mid"/>
    <n v="9213"/>
    <x v="0"/>
    <x v="0"/>
  </r>
  <r>
    <s v="EMP11312"/>
    <d v="2015-11-19T00:00:00"/>
    <n v="6693"/>
    <n v="2"/>
    <d v="2015-11-19T00:00:00"/>
    <s v="Mid"/>
    <n v="6693"/>
    <x v="1"/>
    <x v="0"/>
  </r>
  <r>
    <s v="EMP11610"/>
    <d v="2021-07-20T00:00:00"/>
    <n v="9213"/>
    <n v="3"/>
    <d v="2021-07-20T00:00:00"/>
    <s v="Upper-Mid"/>
    <n v="9213"/>
    <x v="0"/>
    <x v="0"/>
  </r>
  <r>
    <s v="EMP12755"/>
    <d v="2022-12-24T00:00:00"/>
    <n v="6688"/>
    <n v="1"/>
    <d v="2022-12-24T00:00:00"/>
    <s v="Mid"/>
    <n v="6688"/>
    <x v="1"/>
    <x v="0"/>
  </r>
  <r>
    <s v="EMP10809"/>
    <d v="2015-10-11T00:00:00"/>
    <n v="6687"/>
    <n v="2"/>
    <d v="2015-10-11T00:00:00"/>
    <s v="Mid"/>
    <n v="6687"/>
    <x v="1"/>
    <x v="0"/>
  </r>
  <r>
    <s v="EMP11666"/>
    <d v="2015-11-14T00:00:00"/>
    <n v="6687"/>
    <n v="1"/>
    <d v="2015-11-14T00:00:00"/>
    <s v="Mid"/>
    <n v="6687"/>
    <x v="1"/>
    <x v="0"/>
  </r>
  <r>
    <s v="EMP10913"/>
    <d v="2017-06-27T00:00:00"/>
    <n v="6683"/>
    <n v="1"/>
    <d v="2017-06-27T00:00:00"/>
    <s v="Mid"/>
    <n v="6683"/>
    <x v="1"/>
    <x v="0"/>
  </r>
  <r>
    <s v="EMP10468"/>
    <d v="2019-02-01T00:00:00"/>
    <n v="9208"/>
    <n v="3"/>
    <d v="2019-02-01T00:00:00"/>
    <s v="Upper-Mid"/>
    <n v="9208"/>
    <x v="0"/>
    <x v="1"/>
  </r>
  <r>
    <s v="EMP10950"/>
    <d v="2015-03-28T00:00:00"/>
    <n v="9206"/>
    <n v="3"/>
    <d v="2015-03-28T00:00:00"/>
    <s v="Upper-Mid"/>
    <n v="9206"/>
    <x v="0"/>
    <x v="0"/>
  </r>
  <r>
    <s v="EMP11265"/>
    <d v="2022-12-08T00:00:00"/>
    <n v="6683"/>
    <n v="2"/>
    <d v="2022-12-08T00:00:00"/>
    <s v="Mid"/>
    <n v="6683"/>
    <x v="1"/>
    <x v="0"/>
  </r>
  <r>
    <s v="EMP12783"/>
    <d v="2018-09-17T00:00:00"/>
    <n v="9204"/>
    <n v="2"/>
    <d v="2018-09-17T00:00:00"/>
    <s v="Upper-Mid"/>
    <n v="9204"/>
    <x v="0"/>
    <x v="0"/>
  </r>
  <r>
    <s v="EMP11080"/>
    <d v="2018-08-23T00:00:00"/>
    <n v="6681"/>
    <n v="2"/>
    <d v="2018-08-23T00:00:00"/>
    <s v="Mid"/>
    <n v="6681"/>
    <x v="1"/>
    <x v="0"/>
  </r>
  <r>
    <s v="EMP12553"/>
    <d v="2021-01-29T00:00:00"/>
    <n v="12550"/>
    <n v="5"/>
    <d v="2021-01-29T00:00:00"/>
    <s v="High"/>
    <n v="12550"/>
    <x v="3"/>
    <x v="1"/>
  </r>
  <r>
    <s v="EMP10803"/>
    <d v="2017-11-10T00:00:00"/>
    <n v="9203"/>
    <n v="3"/>
    <d v="2017-11-10T00:00:00"/>
    <s v="Upper-Mid"/>
    <n v="9203"/>
    <x v="0"/>
    <x v="0"/>
  </r>
  <r>
    <s v="EMP10183"/>
    <d v="2022-03-01T00:00:00"/>
    <n v="6680"/>
    <n v="1"/>
    <d v="2022-03-01T00:00:00"/>
    <s v="Mid"/>
    <n v="6680"/>
    <x v="1"/>
    <x v="0"/>
  </r>
  <r>
    <s v="EMP10954"/>
    <d v="2023-06-19T00:00:00"/>
    <n v="6679"/>
    <n v="2"/>
    <d v="2023-06-19T00:00:00"/>
    <s v="Mid"/>
    <n v="6679"/>
    <x v="1"/>
    <x v="0"/>
  </r>
  <r>
    <s v="EMP10121"/>
    <d v="2018-11-03T00:00:00"/>
    <n v="9197"/>
    <n v="3"/>
    <d v="2018-11-03T00:00:00"/>
    <s v="Upper-Mid"/>
    <n v="9197"/>
    <x v="0"/>
    <x v="0"/>
  </r>
  <r>
    <s v="EMP11273"/>
    <d v="2015-11-20T00:00:00"/>
    <n v="9195"/>
    <n v="2"/>
    <d v="2015-11-20T00:00:00"/>
    <s v="Upper-Mid"/>
    <n v="9195"/>
    <x v="0"/>
    <x v="0"/>
  </r>
  <r>
    <s v="EMP10064"/>
    <d v="2020-10-31T00:00:00"/>
    <n v="6677"/>
    <n v="2"/>
    <d v="2020-10-31T00:00:00"/>
    <s v="Mid"/>
    <n v="6677"/>
    <x v="1"/>
    <x v="0"/>
  </r>
  <r>
    <s v="EMP11540"/>
    <d v="2015-02-10T00:00:00"/>
    <n v="9194"/>
    <n v="3"/>
    <d v="2015-02-10T00:00:00"/>
    <s v="Upper-Mid"/>
    <n v="9194"/>
    <x v="0"/>
    <x v="0"/>
  </r>
  <r>
    <s v="EMP12030"/>
    <d v="2016-07-01T00:00:00"/>
    <n v="6677"/>
    <n v="2"/>
    <d v="2016-07-01T00:00:00"/>
    <s v="Mid"/>
    <n v="6677"/>
    <x v="1"/>
    <x v="1"/>
  </r>
  <r>
    <s v="EMP11894"/>
    <d v="2024-07-22T00:00:00"/>
    <n v="6676"/>
    <n v="2"/>
    <d v="2024-07-22T00:00:00"/>
    <s v="Mid"/>
    <n v="6676"/>
    <x v="1"/>
    <x v="0"/>
  </r>
  <r>
    <s v="EMP10594"/>
    <d v="2017-04-20T00:00:00"/>
    <n v="6675"/>
    <n v="3"/>
    <d v="2017-04-20T00:00:00"/>
    <s v="Mid"/>
    <n v="6675"/>
    <x v="1"/>
    <x v="0"/>
  </r>
  <r>
    <s v="EMP11670"/>
    <d v="2020-12-20T00:00:00"/>
    <n v="9189"/>
    <n v="3"/>
    <d v="2020-12-20T00:00:00"/>
    <s v="Upper-Mid"/>
    <n v="9189"/>
    <x v="0"/>
    <x v="0"/>
  </r>
  <r>
    <s v="EMP12792"/>
    <d v="2021-10-21T00:00:00"/>
    <n v="9188"/>
    <n v="2"/>
    <d v="2021-10-21T00:00:00"/>
    <s v="Upper-Mid"/>
    <n v="9188"/>
    <x v="0"/>
    <x v="0"/>
  </r>
  <r>
    <s v="EMP10890"/>
    <d v="2020-07-12T00:00:00"/>
    <n v="6672"/>
    <n v="1"/>
    <d v="2020-07-12T00:00:00"/>
    <s v="Mid"/>
    <n v="6672"/>
    <x v="1"/>
    <x v="0"/>
  </r>
  <r>
    <s v="EMP10369"/>
    <d v="2019-01-28T00:00:00"/>
    <n v="6671"/>
    <n v="1"/>
    <d v="2019-01-28T00:00:00"/>
    <s v="Mid"/>
    <n v="6671"/>
    <x v="1"/>
    <x v="0"/>
  </r>
  <r>
    <s v="EMP11777"/>
    <d v="2019-07-23T00:00:00"/>
    <n v="4477"/>
    <n v="1"/>
    <d v="2019-07-23T00:00:00"/>
    <s v="Lower-Mid"/>
    <n v="4477"/>
    <x v="2"/>
    <x v="0"/>
  </r>
  <r>
    <s v="EMP12826"/>
    <d v="2018-04-05T00:00:00"/>
    <n v="6669"/>
    <n v="2"/>
    <d v="2018-04-05T00:00:00"/>
    <s v="Mid"/>
    <n v="6669"/>
    <x v="1"/>
    <x v="1"/>
  </r>
  <r>
    <s v="EMP12069"/>
    <d v="2022-08-08T00:00:00"/>
    <n v="6668"/>
    <n v="2"/>
    <d v="2022-08-08T00:00:00"/>
    <s v="Mid"/>
    <n v="6668"/>
    <x v="1"/>
    <x v="1"/>
  </r>
  <r>
    <s v="EMP10813"/>
    <d v="2015-09-11T00:00:00"/>
    <n v="9186"/>
    <n v="3"/>
    <d v="2015-09-11T00:00:00"/>
    <s v="Upper-Mid"/>
    <n v="9186"/>
    <x v="0"/>
    <x v="0"/>
  </r>
  <r>
    <s v="EMP10018"/>
    <d v="2023-05-16T00:00:00"/>
    <n v="6666"/>
    <n v="1"/>
    <d v="2023-05-16T00:00:00"/>
    <s v="Mid"/>
    <n v="6666"/>
    <x v="1"/>
    <x v="0"/>
  </r>
  <r>
    <s v="EMP10184"/>
    <d v="2025-01-07T00:00:00"/>
    <n v="9183"/>
    <n v="3"/>
    <d v="2025-01-07T00:00:00"/>
    <s v="Upper-Mid"/>
    <n v="9183"/>
    <x v="0"/>
    <x v="0"/>
  </r>
  <r>
    <s v="EMP11003"/>
    <d v="2025-10-20T00:00:00"/>
    <n v="6666"/>
    <n v="2"/>
    <d v="2025-10-20T00:00:00"/>
    <s v="Mid"/>
    <n v="6666"/>
    <x v="1"/>
    <x v="1"/>
  </r>
  <r>
    <s v="EMP11166"/>
    <d v="2015-10-10T00:00:00"/>
    <n v="6664"/>
    <n v="2"/>
    <d v="2015-10-10T00:00:00"/>
    <s v="Mid"/>
    <n v="6664"/>
    <x v="1"/>
    <x v="0"/>
  </r>
  <r>
    <s v="EMP10277"/>
    <d v="2021-03-11T00:00:00"/>
    <n v="6663"/>
    <n v="2"/>
    <d v="2021-03-11T00:00:00"/>
    <s v="Mid"/>
    <n v="6663"/>
    <x v="1"/>
    <x v="0"/>
  </r>
  <r>
    <s v="EMP12357"/>
    <d v="2024-12-07T00:00:00"/>
    <n v="9183"/>
    <n v="3"/>
    <d v="2024-12-07T00:00:00"/>
    <s v="Upper-Mid"/>
    <n v="9183"/>
    <x v="0"/>
    <x v="0"/>
  </r>
  <r>
    <s v="EMP11533"/>
    <d v="2023-08-19T00:00:00"/>
    <n v="6662"/>
    <n v="1"/>
    <d v="2023-08-19T00:00:00"/>
    <s v="Mid"/>
    <n v="6662"/>
    <x v="1"/>
    <x v="1"/>
  </r>
  <r>
    <s v="EMP11338"/>
    <d v="2015-07-31T00:00:00"/>
    <n v="6657"/>
    <n v="2"/>
    <d v="2015-07-31T00:00:00"/>
    <s v="Mid"/>
    <n v="6657"/>
    <x v="1"/>
    <x v="0"/>
  </r>
  <r>
    <s v="EMP12046"/>
    <d v="2023-07-22T00:00:00"/>
    <n v="6652"/>
    <n v="2"/>
    <d v="2023-07-22T00:00:00"/>
    <s v="Mid"/>
    <n v="6652"/>
    <x v="1"/>
    <x v="0"/>
  </r>
  <r>
    <s v="EMP10718"/>
    <d v="2025-09-09T00:00:00"/>
    <n v="9182"/>
    <n v="3"/>
    <d v="2025-09-09T00:00:00"/>
    <s v="Upper-Mid"/>
    <n v="9182"/>
    <x v="0"/>
    <x v="0"/>
  </r>
  <r>
    <s v="EMP12680"/>
    <d v="2024-06-18T00:00:00"/>
    <n v="9182"/>
    <n v="4"/>
    <d v="2024-06-18T00:00:00"/>
    <s v="Upper-Mid"/>
    <n v="9182"/>
    <x v="0"/>
    <x v="0"/>
  </r>
  <r>
    <s v="EMP10546"/>
    <d v="2023-10-24T00:00:00"/>
    <n v="6650"/>
    <n v="2"/>
    <d v="2023-10-24T00:00:00"/>
    <s v="Mid"/>
    <n v="6650"/>
    <x v="1"/>
    <x v="1"/>
  </r>
  <r>
    <s v="EMP10337"/>
    <d v="2024-05-15T00:00:00"/>
    <n v="9181"/>
    <n v="3"/>
    <d v="2024-05-15T00:00:00"/>
    <s v="Upper-Mid"/>
    <n v="9181"/>
    <x v="0"/>
    <x v="0"/>
  </r>
  <r>
    <s v="EMP12952"/>
    <d v="2022-09-21T00:00:00"/>
    <n v="9181"/>
    <n v="3"/>
    <d v="2022-09-21T00:00:00"/>
    <s v="Upper-Mid"/>
    <n v="9181"/>
    <x v="0"/>
    <x v="1"/>
  </r>
  <r>
    <s v="EMP10805"/>
    <d v="2023-05-20T00:00:00"/>
    <n v="12539"/>
    <n v="4"/>
    <d v="2023-05-20T00:00:00"/>
    <s v="High"/>
    <n v="12539"/>
    <x v="3"/>
    <x v="0"/>
  </r>
  <r>
    <s v="EMP12737"/>
    <d v="2022-07-08T00:00:00"/>
    <n v="9180"/>
    <n v="3"/>
    <d v="2022-07-08T00:00:00"/>
    <s v="Upper-Mid"/>
    <n v="9180"/>
    <x v="0"/>
    <x v="0"/>
  </r>
  <r>
    <s v="EMP10109"/>
    <d v="2016-08-28T00:00:00"/>
    <n v="6646"/>
    <n v="2"/>
    <d v="2016-08-28T00:00:00"/>
    <s v="Mid"/>
    <n v="6646"/>
    <x v="1"/>
    <x v="0"/>
  </r>
  <r>
    <s v="EMP11056"/>
    <d v="2016-11-09T00:00:00"/>
    <n v="9177"/>
    <n v="3"/>
    <d v="2016-11-09T00:00:00"/>
    <s v="Upper-Mid"/>
    <n v="9177"/>
    <x v="0"/>
    <x v="0"/>
  </r>
  <r>
    <s v="EMP10840"/>
    <d v="2023-03-08T00:00:00"/>
    <n v="6646"/>
    <n v="2"/>
    <d v="2023-03-08T00:00:00"/>
    <s v="Mid"/>
    <n v="6646"/>
    <x v="1"/>
    <x v="0"/>
  </r>
  <r>
    <s v="EMP11008"/>
    <d v="2016-05-30T00:00:00"/>
    <n v="4471"/>
    <n v="1"/>
    <d v="2016-05-30T00:00:00"/>
    <s v="Lower-Mid"/>
    <n v="4471"/>
    <x v="2"/>
    <x v="0"/>
  </r>
  <r>
    <s v="EMP12920"/>
    <d v="2023-06-07T00:00:00"/>
    <n v="4469"/>
    <n v="1"/>
    <d v="2023-06-07T00:00:00"/>
    <s v="Lower-Mid"/>
    <n v="4469"/>
    <x v="2"/>
    <x v="1"/>
  </r>
  <r>
    <s v="EMP12416"/>
    <d v="2021-05-06T00:00:00"/>
    <n v="6645"/>
    <n v="1"/>
    <d v="2021-05-06T00:00:00"/>
    <s v="Mid"/>
    <n v="6645"/>
    <x v="1"/>
    <x v="0"/>
  </r>
  <r>
    <s v="EMP10136"/>
    <d v="2015-06-08T00:00:00"/>
    <n v="6643"/>
    <n v="2"/>
    <d v="2015-06-08T00:00:00"/>
    <s v="Mid"/>
    <n v="6643"/>
    <x v="1"/>
    <x v="1"/>
  </r>
  <r>
    <s v="EMP10828"/>
    <d v="2023-11-19T00:00:00"/>
    <n v="6642"/>
    <n v="1"/>
    <d v="2023-11-19T00:00:00"/>
    <s v="Mid"/>
    <n v="6642"/>
    <x v="1"/>
    <x v="0"/>
  </r>
  <r>
    <s v="EMP11136"/>
    <d v="2024-03-01T00:00:00"/>
    <n v="9167"/>
    <n v="3"/>
    <d v="2024-03-01T00:00:00"/>
    <s v="Upper-Mid"/>
    <n v="9167"/>
    <x v="0"/>
    <x v="0"/>
  </r>
  <r>
    <s v="EMP11313"/>
    <d v="2019-01-20T00:00:00"/>
    <n v="9166"/>
    <n v="4"/>
    <d v="2019-01-20T00:00:00"/>
    <s v="Upper-Mid"/>
    <n v="9166"/>
    <x v="0"/>
    <x v="0"/>
  </r>
  <r>
    <s v="EMP10225"/>
    <d v="2020-10-07T00:00:00"/>
    <n v="9164"/>
    <n v="3"/>
    <d v="2020-10-07T00:00:00"/>
    <s v="Upper-Mid"/>
    <n v="9164"/>
    <x v="0"/>
    <x v="0"/>
  </r>
  <r>
    <s v="EMP10946"/>
    <d v="2017-05-05T00:00:00"/>
    <n v="6642"/>
    <n v="2"/>
    <d v="2017-05-05T00:00:00"/>
    <s v="Mid"/>
    <n v="6642"/>
    <x v="1"/>
    <x v="0"/>
  </r>
  <r>
    <s v="EMP11079"/>
    <d v="2025-05-04T00:00:00"/>
    <n v="6633"/>
    <n v="1"/>
    <d v="2025-05-04T00:00:00"/>
    <s v="Mid"/>
    <n v="6633"/>
    <x v="1"/>
    <x v="0"/>
  </r>
  <r>
    <s v="EMP11187"/>
    <d v="2015-09-12T00:00:00"/>
    <n v="6630"/>
    <n v="2"/>
    <d v="2015-09-12T00:00:00"/>
    <s v="Mid"/>
    <n v="6630"/>
    <x v="1"/>
    <x v="1"/>
  </r>
  <r>
    <s v="EMP12560"/>
    <d v="2019-10-02T00:00:00"/>
    <n v="6629"/>
    <n v="2"/>
    <d v="2019-10-02T00:00:00"/>
    <s v="Mid"/>
    <n v="6629"/>
    <x v="1"/>
    <x v="0"/>
  </r>
  <r>
    <s v="EMP11702"/>
    <d v="2021-08-02T00:00:00"/>
    <m/>
    <n v="2"/>
    <d v="2021-08-02T00:00:00"/>
    <m/>
    <n v="8287.5377926421406"/>
    <x v="0"/>
    <x v="0"/>
  </r>
  <r>
    <s v="EMP12502"/>
    <d v="2016-02-21T00:00:00"/>
    <n v="6628"/>
    <n v="2"/>
    <d v="2016-02-21T00:00:00"/>
    <s v="Mid"/>
    <n v="6628"/>
    <x v="1"/>
    <x v="1"/>
  </r>
  <r>
    <s v="EMP12786"/>
    <d v="2020-12-16T00:00:00"/>
    <n v="9161"/>
    <n v="3"/>
    <d v="2020-12-16T00:00:00"/>
    <s v="Upper-Mid"/>
    <n v="9161"/>
    <x v="0"/>
    <x v="0"/>
  </r>
  <r>
    <s v="EMP11200"/>
    <d v="2017-08-11T00:00:00"/>
    <n v="9159"/>
    <n v="2"/>
    <d v="2017-08-11T00:00:00"/>
    <s v="Upper-Mid"/>
    <n v="9159"/>
    <x v="0"/>
    <x v="0"/>
  </r>
  <r>
    <s v="EMP10396"/>
    <d v="2021-10-07T00:00:00"/>
    <n v="9158"/>
    <n v="3"/>
    <d v="2021-10-07T00:00:00"/>
    <s v="Upper-Mid"/>
    <n v="9158"/>
    <x v="0"/>
    <x v="0"/>
  </r>
  <r>
    <s v="EMP11549"/>
    <d v="2025-01-11T00:00:00"/>
    <n v="9157"/>
    <n v="3"/>
    <d v="2025-01-11T00:00:00"/>
    <s v="Upper-Mid"/>
    <n v="9157"/>
    <x v="0"/>
    <x v="0"/>
  </r>
  <r>
    <s v="EMP10723"/>
    <d v="2025-03-05T00:00:00"/>
    <n v="9155"/>
    <n v="4"/>
    <d v="2025-03-05T00:00:00"/>
    <s v="Upper-Mid"/>
    <n v="9155"/>
    <x v="0"/>
    <x v="0"/>
  </r>
  <r>
    <s v="EMP12367"/>
    <d v="2015-06-01T00:00:00"/>
    <n v="9149"/>
    <n v="2"/>
    <d v="2015-06-01T00:00:00"/>
    <s v="Upper-Mid"/>
    <n v="9149"/>
    <x v="0"/>
    <x v="0"/>
  </r>
  <r>
    <s v="EMP10784"/>
    <d v="2023-10-20T00:00:00"/>
    <n v="9143"/>
    <n v="3"/>
    <d v="2023-10-20T00:00:00"/>
    <s v="Upper-Mid"/>
    <n v="9143"/>
    <x v="0"/>
    <x v="0"/>
  </r>
  <r>
    <s v="EMP11754"/>
    <d v="2021-03-01T00:00:00"/>
    <n v="6626"/>
    <n v="2"/>
    <d v="2021-03-01T00:00:00"/>
    <s v="Mid"/>
    <n v="6626"/>
    <x v="1"/>
    <x v="0"/>
  </r>
  <r>
    <s v="EMP11530"/>
    <d v="2016-12-22T00:00:00"/>
    <n v="9143"/>
    <n v="2"/>
    <d v="2016-12-22T00:00:00"/>
    <s v="Upper-Mid"/>
    <n v="9143"/>
    <x v="0"/>
    <x v="0"/>
  </r>
  <r>
    <s v="EMP11950"/>
    <d v="2022-08-11T00:00:00"/>
    <n v="9143"/>
    <n v="2"/>
    <d v="2022-08-11T00:00:00"/>
    <s v="Upper-Mid"/>
    <n v="9143"/>
    <x v="0"/>
    <x v="0"/>
  </r>
  <r>
    <s v="EMP12605"/>
    <d v="2022-05-10T00:00:00"/>
    <n v="9140"/>
    <n v="3"/>
    <d v="2022-05-10T00:00:00"/>
    <s v="Upper-Mid"/>
    <n v="9140"/>
    <x v="0"/>
    <x v="0"/>
  </r>
  <r>
    <s v="EMP12878"/>
    <d v="2017-11-18T00:00:00"/>
    <n v="6624"/>
    <n v="2"/>
    <d v="2017-11-18T00:00:00"/>
    <s v="Mid"/>
    <n v="6624"/>
    <x v="1"/>
    <x v="0"/>
  </r>
  <r>
    <s v="EMP12286"/>
    <d v="2022-09-18T00:00:00"/>
    <n v="6623"/>
    <n v="1"/>
    <d v="2022-09-18T00:00:00"/>
    <s v="Mid"/>
    <n v="6623"/>
    <x v="1"/>
    <x v="0"/>
  </r>
  <r>
    <s v="EMP12182"/>
    <d v="2018-06-02T00:00:00"/>
    <n v="6620"/>
    <n v="2"/>
    <d v="2018-06-02T00:00:00"/>
    <s v="Mid"/>
    <n v="6620"/>
    <x v="1"/>
    <x v="0"/>
  </r>
  <r>
    <s v="EMP11307"/>
    <d v="2015-03-30T00:00:00"/>
    <n v="9139"/>
    <n v="2"/>
    <d v="2015-03-30T00:00:00"/>
    <s v="Upper-Mid"/>
    <n v="9139"/>
    <x v="0"/>
    <x v="0"/>
  </r>
  <r>
    <s v="EMP12939"/>
    <d v="2021-03-06T00:00:00"/>
    <n v="6615"/>
    <n v="2"/>
    <d v="2021-03-06T00:00:00"/>
    <s v="Mid"/>
    <n v="6615"/>
    <x v="1"/>
    <x v="0"/>
  </r>
  <r>
    <s v="EMP11343"/>
    <d v="2020-05-12T00:00:00"/>
    <n v="9139"/>
    <n v="2"/>
    <d v="2020-05-12T00:00:00"/>
    <s v="Upper-Mid"/>
    <n v="9139"/>
    <x v="0"/>
    <x v="0"/>
  </r>
  <r>
    <s v="EMP11316"/>
    <d v="2021-10-08T00:00:00"/>
    <n v="6604"/>
    <n v="2"/>
    <d v="2021-10-08T00:00:00"/>
    <s v="Mid"/>
    <n v="6604"/>
    <x v="1"/>
    <x v="0"/>
  </r>
  <r>
    <s v="EMP11351"/>
    <d v="2025-11-05T00:00:00"/>
    <n v="9139"/>
    <n v="2"/>
    <d v="2025-11-05T00:00:00"/>
    <s v="Upper-Mid"/>
    <n v="9139"/>
    <x v="0"/>
    <x v="0"/>
  </r>
  <r>
    <s v="EMP12391"/>
    <d v="2024-04-12T00:00:00"/>
    <n v="6604"/>
    <n v="2"/>
    <d v="2024-04-12T00:00:00"/>
    <s v="Mid"/>
    <n v="6604"/>
    <x v="1"/>
    <x v="0"/>
  </r>
  <r>
    <s v="EMP11489"/>
    <d v="2021-07-03T00:00:00"/>
    <n v="6603"/>
    <n v="2"/>
    <d v="2021-07-03T00:00:00"/>
    <s v="Mid"/>
    <n v="6603"/>
    <x v="1"/>
    <x v="0"/>
  </r>
  <r>
    <s v="EMP11191"/>
    <d v="2018-08-17T00:00:00"/>
    <n v="9138"/>
    <n v="4"/>
    <d v="2018-08-17T00:00:00"/>
    <s v="Upper-Mid"/>
    <n v="9138"/>
    <x v="0"/>
    <x v="0"/>
  </r>
  <r>
    <s v="EMP12586"/>
    <d v="2015-02-25T00:00:00"/>
    <n v="6599"/>
    <n v="2"/>
    <d v="2015-02-25T00:00:00"/>
    <s v="Mid"/>
    <n v="6599"/>
    <x v="1"/>
    <x v="1"/>
  </r>
  <r>
    <s v="EMP10738"/>
    <d v="2021-02-12T00:00:00"/>
    <n v="6598"/>
    <n v="2"/>
    <d v="2021-02-12T00:00:00"/>
    <s v="Mid"/>
    <n v="6598"/>
    <x v="1"/>
    <x v="0"/>
  </r>
  <r>
    <s v="EMP11931"/>
    <d v="2024-07-05T00:00:00"/>
    <n v="9137"/>
    <n v="3"/>
    <d v="2024-07-05T00:00:00"/>
    <s v="Upper-Mid"/>
    <n v="9137"/>
    <x v="0"/>
    <x v="0"/>
  </r>
  <r>
    <s v="EMP10259"/>
    <d v="2017-04-27T00:00:00"/>
    <n v="4465"/>
    <n v="1"/>
    <d v="2017-04-27T00:00:00"/>
    <s v="Lower-Mid"/>
    <n v="4465"/>
    <x v="2"/>
    <x v="1"/>
  </r>
  <r>
    <s v="EMP12124"/>
    <d v="2015-12-20T00:00:00"/>
    <n v="9136"/>
    <n v="3"/>
    <d v="2015-12-20T00:00:00"/>
    <s v="Upper-Mid"/>
    <n v="9136"/>
    <x v="0"/>
    <x v="0"/>
  </r>
  <r>
    <s v="EMP12236"/>
    <d v="2023-03-14T00:00:00"/>
    <n v="9134"/>
    <n v="3"/>
    <d v="2023-03-14T00:00:00"/>
    <s v="Upper-Mid"/>
    <n v="9134"/>
    <x v="0"/>
    <x v="0"/>
  </r>
  <r>
    <s v="EMP10466"/>
    <d v="2022-05-30T00:00:00"/>
    <n v="12535"/>
    <n v="4"/>
    <d v="2022-05-30T00:00:00"/>
    <s v="High"/>
    <n v="12535"/>
    <x v="3"/>
    <x v="1"/>
  </r>
  <r>
    <s v="EMP11349"/>
    <d v="2018-09-15T00:00:00"/>
    <n v="6594"/>
    <n v="2"/>
    <d v="2018-09-15T00:00:00"/>
    <s v="Mid"/>
    <n v="6594"/>
    <x v="1"/>
    <x v="0"/>
  </r>
  <r>
    <s v="EMP10007"/>
    <d v="2016-02-22T00:00:00"/>
    <n v="6591"/>
    <n v="1"/>
    <d v="2016-02-22T00:00:00"/>
    <s v="Mid"/>
    <n v="6591"/>
    <x v="1"/>
    <x v="0"/>
  </r>
  <r>
    <s v="EMP11851"/>
    <d v="2015-04-01T00:00:00"/>
    <n v="6590"/>
    <n v="1"/>
    <d v="2015-04-01T00:00:00"/>
    <s v="Mid"/>
    <n v="6590"/>
    <x v="1"/>
    <x v="0"/>
  </r>
  <r>
    <s v="EMP12618"/>
    <d v="2019-07-02T00:00:00"/>
    <n v="12525"/>
    <n v="5"/>
    <d v="2019-07-02T00:00:00"/>
    <s v="High"/>
    <n v="12525"/>
    <x v="3"/>
    <x v="1"/>
  </r>
  <r>
    <s v="EMP12322"/>
    <d v="2024-02-29T00:00:00"/>
    <n v="6585"/>
    <n v="2"/>
    <d v="2024-02-29T00:00:00"/>
    <s v="Mid"/>
    <n v="6585"/>
    <x v="1"/>
    <x v="0"/>
  </r>
  <r>
    <s v="EMP12490"/>
    <d v="2021-05-11T00:00:00"/>
    <n v="9134"/>
    <n v="2"/>
    <d v="2021-05-11T00:00:00"/>
    <s v="Upper-Mid"/>
    <n v="9134"/>
    <x v="0"/>
    <x v="0"/>
  </r>
  <r>
    <s v="EMP10608"/>
    <d v="2017-02-02T00:00:00"/>
    <n v="6582"/>
    <n v="2"/>
    <d v="2017-02-02T00:00:00"/>
    <s v="Mid"/>
    <n v="6582"/>
    <x v="1"/>
    <x v="0"/>
  </r>
  <r>
    <s v="EMP12741"/>
    <d v="2025-12-05T00:00:00"/>
    <n v="9134"/>
    <n v="2"/>
    <d v="2025-12-05T00:00:00"/>
    <s v="Upper-Mid"/>
    <n v="9134"/>
    <x v="0"/>
    <x v="0"/>
  </r>
  <r>
    <s v="EMP10493"/>
    <d v="2024-06-18T00:00:00"/>
    <n v="9132"/>
    <n v="2"/>
    <d v="2024-06-18T00:00:00"/>
    <s v="Upper-Mid"/>
    <n v="9132"/>
    <x v="0"/>
    <x v="0"/>
  </r>
  <r>
    <s v="EMP10936"/>
    <d v="2019-12-01T00:00:00"/>
    <n v="9127"/>
    <n v="3"/>
    <d v="2019-12-01T00:00:00"/>
    <s v="Upper-Mid"/>
    <n v="9127"/>
    <x v="0"/>
    <x v="0"/>
  </r>
  <r>
    <s v="EMP10674"/>
    <d v="2017-04-06T00:00:00"/>
    <n v="6582"/>
    <n v="2"/>
    <d v="2017-04-06T00:00:00"/>
    <s v="Mid"/>
    <n v="6582"/>
    <x v="1"/>
    <x v="0"/>
  </r>
  <r>
    <s v="EMP12244"/>
    <d v="2023-02-06T00:00:00"/>
    <n v="9127"/>
    <n v="3"/>
    <d v="2023-02-06T00:00:00"/>
    <s v="Upper-Mid"/>
    <n v="9127"/>
    <x v="0"/>
    <x v="0"/>
  </r>
  <r>
    <s v="EMP11990"/>
    <d v="2021-12-19T00:00:00"/>
    <n v="12519"/>
    <n v="4"/>
    <d v="2021-12-19T00:00:00"/>
    <s v="High"/>
    <n v="12519"/>
    <x v="3"/>
    <x v="1"/>
  </r>
  <r>
    <s v="EMP10655"/>
    <d v="2019-05-02T00:00:00"/>
    <n v="9126"/>
    <n v="2"/>
    <d v="2019-05-02T00:00:00"/>
    <s v="Upper-Mid"/>
    <n v="9126"/>
    <x v="0"/>
    <x v="0"/>
  </r>
  <r>
    <s v="EMP11077"/>
    <d v="2024-05-03T00:00:00"/>
    <n v="9125"/>
    <n v="3"/>
    <d v="2024-05-03T00:00:00"/>
    <s v="Upper-Mid"/>
    <n v="9125"/>
    <x v="0"/>
    <x v="0"/>
  </r>
  <r>
    <s v="EMP10967"/>
    <d v="2019-11-09T00:00:00"/>
    <n v="6582"/>
    <n v="1"/>
    <d v="2019-11-09T00:00:00"/>
    <s v="Mid"/>
    <n v="6582"/>
    <x v="1"/>
    <x v="1"/>
  </r>
  <r>
    <s v="EMP12587"/>
    <d v="2015-05-23T00:00:00"/>
    <n v="6581"/>
    <n v="2"/>
    <d v="2015-05-23T00:00:00"/>
    <s v="Mid"/>
    <n v="6581"/>
    <x v="1"/>
    <x v="1"/>
  </r>
  <r>
    <s v="EMP11824"/>
    <d v="2019-03-04T00:00:00"/>
    <n v="6580"/>
    <n v="1"/>
    <d v="2019-03-04T00:00:00"/>
    <s v="Mid"/>
    <n v="6580"/>
    <x v="1"/>
    <x v="0"/>
  </r>
  <r>
    <s v="EMP11334"/>
    <d v="2021-08-21T00:00:00"/>
    <n v="9125"/>
    <n v="2"/>
    <d v="2021-08-21T00:00:00"/>
    <s v="Upper-Mid"/>
    <n v="9125"/>
    <x v="0"/>
    <x v="0"/>
  </r>
  <r>
    <s v="EMP10713"/>
    <d v="2023-11-16T00:00:00"/>
    <n v="6579"/>
    <n v="1"/>
    <d v="2023-11-16T00:00:00"/>
    <s v="Mid"/>
    <n v="6579"/>
    <x v="1"/>
    <x v="0"/>
  </r>
  <r>
    <s v="EMP12215"/>
    <d v="2022-12-04T00:00:00"/>
    <n v="9125"/>
    <n v="3"/>
    <d v="2022-12-04T00:00:00"/>
    <s v="Upper-Mid"/>
    <n v="9125"/>
    <x v="0"/>
    <x v="0"/>
  </r>
  <r>
    <s v="EMP10353"/>
    <d v="2018-02-12T00:00:00"/>
    <n v="6577"/>
    <n v="2"/>
    <d v="2018-02-12T00:00:00"/>
    <s v="Mid"/>
    <n v="6577"/>
    <x v="1"/>
    <x v="0"/>
  </r>
  <r>
    <s v="EMP10834"/>
    <d v="2023-03-09T00:00:00"/>
    <n v="6575"/>
    <n v="1"/>
    <d v="2023-03-09T00:00:00"/>
    <s v="Mid"/>
    <n v="6575"/>
    <x v="1"/>
    <x v="1"/>
  </r>
  <r>
    <s v="EMP10207"/>
    <d v="2020-06-29T00:00:00"/>
    <n v="4452"/>
    <n v="1"/>
    <d v="2020-06-29T00:00:00"/>
    <s v="Lower-Mid"/>
    <n v="4452"/>
    <x v="2"/>
    <x v="0"/>
  </r>
  <r>
    <s v="EMP10664"/>
    <d v="2024-08-03T00:00:00"/>
    <n v="9123"/>
    <n v="3"/>
    <d v="2024-08-03T00:00:00"/>
    <s v="Upper-Mid"/>
    <n v="9123"/>
    <x v="0"/>
    <x v="0"/>
  </r>
  <r>
    <s v="EMP10427"/>
    <d v="2018-02-22T00:00:00"/>
    <n v="6574"/>
    <n v="2"/>
    <d v="2018-02-22T00:00:00"/>
    <s v="Mid"/>
    <n v="6574"/>
    <x v="1"/>
    <x v="0"/>
  </r>
  <r>
    <s v="EMP10164"/>
    <d v="2023-07-28T00:00:00"/>
    <n v="6571"/>
    <n v="2"/>
    <d v="2023-07-28T00:00:00"/>
    <s v="Mid"/>
    <n v="6571"/>
    <x v="1"/>
    <x v="0"/>
  </r>
  <r>
    <s v="EMP12209"/>
    <d v="2015-07-07T00:00:00"/>
    <n v="6571"/>
    <n v="2"/>
    <d v="2015-07-07T00:00:00"/>
    <s v="Mid"/>
    <n v="6571"/>
    <x v="1"/>
    <x v="0"/>
  </r>
  <r>
    <s v="EMP12147"/>
    <d v="2019-01-23T00:00:00"/>
    <n v="6566"/>
    <n v="2"/>
    <d v="2019-01-23T00:00:00"/>
    <s v="Mid"/>
    <n v="6566"/>
    <x v="1"/>
    <x v="0"/>
  </r>
  <r>
    <s v="EMP11020"/>
    <d v="2015-09-17T00:00:00"/>
    <n v="9123"/>
    <n v="3"/>
    <d v="2015-09-17T00:00:00"/>
    <s v="Upper-Mid"/>
    <n v="9123"/>
    <x v="0"/>
    <x v="0"/>
  </r>
  <r>
    <s v="EMP11275"/>
    <d v="2024-12-26T00:00:00"/>
    <n v="9123"/>
    <n v="3"/>
    <d v="2024-12-26T00:00:00"/>
    <s v="Upper-Mid"/>
    <n v="9123"/>
    <x v="0"/>
    <x v="1"/>
  </r>
  <r>
    <s v="EMP10969"/>
    <d v="2018-10-14T00:00:00"/>
    <n v="6563"/>
    <n v="2"/>
    <d v="2018-10-14T00:00:00"/>
    <s v="Mid"/>
    <n v="6563"/>
    <x v="1"/>
    <x v="0"/>
  </r>
  <r>
    <s v="EMP12397"/>
    <d v="2023-10-29T00:00:00"/>
    <n v="6563"/>
    <n v="1"/>
    <d v="2023-10-29T00:00:00"/>
    <s v="Mid"/>
    <n v="6563"/>
    <x v="1"/>
    <x v="0"/>
  </r>
  <r>
    <s v="EMP10865"/>
    <d v="2017-08-08T00:00:00"/>
    <n v="6562"/>
    <n v="2"/>
    <d v="2017-08-08T00:00:00"/>
    <s v="Mid"/>
    <n v="6562"/>
    <x v="1"/>
    <x v="0"/>
  </r>
  <r>
    <s v="EMP11395"/>
    <d v="2016-11-20T00:00:00"/>
    <n v="9122"/>
    <n v="2"/>
    <d v="2016-11-20T00:00:00"/>
    <s v="Upper-Mid"/>
    <n v="9122"/>
    <x v="0"/>
    <x v="0"/>
  </r>
  <r>
    <s v="EMP10019"/>
    <d v="2023-04-16T00:00:00"/>
    <n v="4448"/>
    <n v="2"/>
    <d v="2023-04-16T00:00:00"/>
    <s v="Lower-Mid"/>
    <n v="4448"/>
    <x v="2"/>
    <x v="0"/>
  </r>
  <r>
    <s v="EMP11456"/>
    <d v="2018-12-16T00:00:00"/>
    <n v="6559"/>
    <n v="2"/>
    <d v="2018-12-16T00:00:00"/>
    <s v="Mid"/>
    <n v="6559"/>
    <x v="1"/>
    <x v="1"/>
  </r>
  <r>
    <s v="EMP10812"/>
    <d v="2017-12-21T00:00:00"/>
    <n v="4432"/>
    <n v="1"/>
    <d v="2017-12-21T00:00:00"/>
    <s v="Lower-Mid"/>
    <n v="4432"/>
    <x v="2"/>
    <x v="1"/>
  </r>
  <r>
    <s v="EMP11383"/>
    <d v="2023-10-29T00:00:00"/>
    <n v="4428"/>
    <n v="1"/>
    <d v="2023-10-29T00:00:00"/>
    <s v="Lower-Mid"/>
    <n v="4428"/>
    <x v="2"/>
    <x v="0"/>
  </r>
  <r>
    <s v="EMP12495"/>
    <d v="2015-11-08T00:00:00"/>
    <n v="9120"/>
    <n v="2"/>
    <d v="2015-11-08T00:00:00"/>
    <s v="Upper-Mid"/>
    <n v="9120"/>
    <x v="0"/>
    <x v="0"/>
  </r>
  <r>
    <s v="EMP10524"/>
    <d v="2016-03-06T00:00:00"/>
    <n v="6555"/>
    <n v="2"/>
    <d v="2016-03-06T00:00:00"/>
    <s v="Mid"/>
    <n v="6555"/>
    <x v="1"/>
    <x v="0"/>
  </r>
  <r>
    <s v="EMP12824"/>
    <d v="2016-04-04T00:00:00"/>
    <n v="9120"/>
    <n v="3"/>
    <d v="2016-04-04T00:00:00"/>
    <s v="Upper-Mid"/>
    <n v="9120"/>
    <x v="0"/>
    <x v="0"/>
  </r>
  <r>
    <s v="EMP12913"/>
    <d v="2020-06-20T00:00:00"/>
    <n v="9120"/>
    <n v="3"/>
    <d v="2020-06-20T00:00:00"/>
    <s v="Upper-Mid"/>
    <n v="9120"/>
    <x v="0"/>
    <x v="1"/>
  </r>
  <r>
    <s v="EMP10150"/>
    <d v="2023-08-11T00:00:00"/>
    <n v="9115"/>
    <n v="2"/>
    <d v="2023-08-11T00:00:00"/>
    <s v="Upper-Mid"/>
    <n v="9115"/>
    <x v="0"/>
    <x v="0"/>
  </r>
  <r>
    <s v="EMP12748"/>
    <d v="2017-07-23T00:00:00"/>
    <n v="4420"/>
    <n v="1"/>
    <d v="2017-07-23T00:00:00"/>
    <s v="Lower-Mid"/>
    <n v="4420"/>
    <x v="2"/>
    <x v="1"/>
  </r>
  <r>
    <s v="EMP11858"/>
    <d v="2015-02-19T00:00:00"/>
    <n v="9112"/>
    <n v="2"/>
    <d v="2015-02-19T00:00:00"/>
    <s v="Upper-Mid"/>
    <n v="9112"/>
    <x v="0"/>
    <x v="0"/>
  </r>
  <r>
    <s v="EMP11174"/>
    <d v="2022-04-27T00:00:00"/>
    <n v="9108"/>
    <n v="2"/>
    <d v="2022-04-27T00:00:00"/>
    <s v="Upper-Mid"/>
    <n v="9108"/>
    <x v="0"/>
    <x v="0"/>
  </r>
  <r>
    <s v="EMP12362"/>
    <d v="2017-06-18T00:00:00"/>
    <n v="12519"/>
    <n v="4"/>
    <d v="2017-06-18T00:00:00"/>
    <s v="High"/>
    <n v="12519"/>
    <x v="3"/>
    <x v="1"/>
  </r>
  <r>
    <s v="EMP10444"/>
    <d v="2023-04-18T00:00:00"/>
    <n v="9107"/>
    <n v="2"/>
    <d v="2023-04-18T00:00:00"/>
    <s v="Upper-Mid"/>
    <n v="9107"/>
    <x v="0"/>
    <x v="0"/>
  </r>
  <r>
    <s v="EMP12965"/>
    <d v="2025-06-20T00:00:00"/>
    <n v="6552"/>
    <n v="2"/>
    <d v="2025-06-20T00:00:00"/>
    <s v="Mid"/>
    <n v="6552"/>
    <x v="1"/>
    <x v="0"/>
  </r>
  <r>
    <s v="EMP10133"/>
    <d v="2025-09-28T00:00:00"/>
    <n v="12509"/>
    <n v="4"/>
    <d v="2025-09-28T00:00:00"/>
    <s v="High"/>
    <n v="12509"/>
    <x v="3"/>
    <x v="0"/>
  </r>
  <r>
    <s v="EMP11081"/>
    <d v="2018-11-08T00:00:00"/>
    <n v="9106"/>
    <n v="3"/>
    <d v="2018-11-08T00:00:00"/>
    <s v="Upper-Mid"/>
    <n v="9106"/>
    <x v="0"/>
    <x v="0"/>
  </r>
  <r>
    <s v="EMP12334"/>
    <d v="2023-12-20T00:00:00"/>
    <n v="9106"/>
    <n v="3"/>
    <d v="2023-12-20T00:00:00"/>
    <s v="Upper-Mid"/>
    <n v="9106"/>
    <x v="0"/>
    <x v="0"/>
  </r>
  <r>
    <s v="EMP12562"/>
    <d v="2020-11-23T00:00:00"/>
    <n v="6548"/>
    <n v="1"/>
    <d v="2020-11-23T00:00:00"/>
    <s v="Mid"/>
    <n v="6548"/>
    <x v="1"/>
    <x v="0"/>
  </r>
  <r>
    <s v="EMP12836"/>
    <d v="2017-04-10T00:00:00"/>
    <n v="9104"/>
    <n v="2"/>
    <d v="2017-04-10T00:00:00"/>
    <s v="Upper-Mid"/>
    <n v="9104"/>
    <x v="0"/>
    <x v="0"/>
  </r>
  <r>
    <s v="EMP12081"/>
    <d v="2019-01-01T00:00:00"/>
    <n v="4417"/>
    <n v="1"/>
    <d v="2019-01-01T00:00:00"/>
    <s v="Lower-Mid"/>
    <n v="4417"/>
    <x v="2"/>
    <x v="0"/>
  </r>
  <r>
    <s v="EMP11862"/>
    <d v="2020-03-04T00:00:00"/>
    <n v="6546"/>
    <n v="2"/>
    <d v="2020-03-04T00:00:00"/>
    <s v="Mid"/>
    <n v="6546"/>
    <x v="1"/>
    <x v="0"/>
  </r>
  <r>
    <s v="EMP12335"/>
    <d v="2018-09-10T00:00:00"/>
    <n v="6546"/>
    <n v="1"/>
    <d v="2018-09-10T00:00:00"/>
    <s v="Mid"/>
    <n v="6546"/>
    <x v="1"/>
    <x v="0"/>
  </r>
  <r>
    <s v="EMP11016"/>
    <d v="2025-09-08T00:00:00"/>
    <n v="9102"/>
    <n v="3"/>
    <d v="2025-09-08T00:00:00"/>
    <s v="Upper-Mid"/>
    <n v="9102"/>
    <x v="0"/>
    <x v="0"/>
  </r>
  <r>
    <s v="EMP10862"/>
    <d v="2025-10-27T00:00:00"/>
    <n v="6542"/>
    <n v="1"/>
    <d v="2025-10-27T00:00:00"/>
    <s v="Mid"/>
    <n v="6542"/>
    <x v="1"/>
    <x v="0"/>
  </r>
  <r>
    <s v="EMP11725"/>
    <d v="2021-07-05T00:00:00"/>
    <n v="9102"/>
    <n v="2"/>
    <d v="2021-07-05T00:00:00"/>
    <s v="Upper-Mid"/>
    <n v="9102"/>
    <x v="0"/>
    <x v="0"/>
  </r>
  <r>
    <s v="EMP10454"/>
    <d v="2024-03-19T00:00:00"/>
    <n v="9099"/>
    <n v="3"/>
    <d v="2024-03-19T00:00:00"/>
    <s v="Upper-Mid"/>
    <n v="9099"/>
    <x v="0"/>
    <x v="0"/>
  </r>
  <r>
    <s v="EMP12090"/>
    <d v="2022-11-23T00:00:00"/>
    <n v="9093"/>
    <n v="3"/>
    <d v="2022-11-23T00:00:00"/>
    <s v="Upper-Mid"/>
    <n v="9093"/>
    <x v="0"/>
    <x v="0"/>
  </r>
  <r>
    <s v="EMP12198"/>
    <d v="2016-01-18T00:00:00"/>
    <n v="4402"/>
    <n v="1"/>
    <d v="2016-01-18T00:00:00"/>
    <s v="Lower-Mid"/>
    <n v="4402"/>
    <x v="2"/>
    <x v="0"/>
  </r>
  <r>
    <s v="EMP11677"/>
    <d v="2016-05-22T00:00:00"/>
    <n v="6542"/>
    <n v="2"/>
    <d v="2016-05-22T00:00:00"/>
    <s v="Mid"/>
    <n v="6542"/>
    <x v="1"/>
    <x v="0"/>
  </r>
  <r>
    <s v="EMP10020"/>
    <d v="2024-03-30T00:00:00"/>
    <n v="6541"/>
    <n v="2"/>
    <d v="2024-03-30T00:00:00"/>
    <s v="Mid"/>
    <n v="6541"/>
    <x v="1"/>
    <x v="0"/>
  </r>
  <r>
    <s v="EMP11984"/>
    <d v="2019-10-02T00:00:00"/>
    <n v="6541"/>
    <n v="1"/>
    <d v="2019-10-02T00:00:00"/>
    <s v="Mid"/>
    <n v="6541"/>
    <x v="1"/>
    <x v="0"/>
  </r>
  <r>
    <s v="EMP10145"/>
    <d v="2024-04-06T00:00:00"/>
    <n v="9092"/>
    <n v="2"/>
    <d v="2024-04-06T00:00:00"/>
    <s v="Upper-Mid"/>
    <n v="9092"/>
    <x v="0"/>
    <x v="0"/>
  </r>
  <r>
    <s v="EMP12119"/>
    <d v="2020-10-01T00:00:00"/>
    <n v="6541"/>
    <n v="2"/>
    <d v="2020-10-01T00:00:00"/>
    <s v="Mid"/>
    <n v="6541"/>
    <x v="1"/>
    <x v="0"/>
  </r>
  <r>
    <s v="EMP11048"/>
    <d v="2024-10-09T00:00:00"/>
    <n v="6539"/>
    <n v="1"/>
    <d v="2024-10-09T00:00:00"/>
    <s v="Mid"/>
    <n v="6539"/>
    <x v="1"/>
    <x v="0"/>
  </r>
  <r>
    <s v="EMP10630"/>
    <d v="2025-04-01T00:00:00"/>
    <n v="6537"/>
    <n v="2"/>
    <d v="2025-04-01T00:00:00"/>
    <s v="Mid"/>
    <n v="6537"/>
    <x v="1"/>
    <x v="0"/>
  </r>
  <r>
    <s v="EMP11069"/>
    <d v="2016-10-15T00:00:00"/>
    <n v="6529"/>
    <n v="2"/>
    <d v="2016-10-15T00:00:00"/>
    <s v="Mid"/>
    <n v="6529"/>
    <x v="1"/>
    <x v="0"/>
  </r>
  <r>
    <s v="EMP10530"/>
    <d v="2020-04-22T00:00:00"/>
    <n v="9088"/>
    <n v="3"/>
    <d v="2020-04-22T00:00:00"/>
    <s v="Upper-Mid"/>
    <n v="9088"/>
    <x v="0"/>
    <x v="0"/>
  </r>
  <r>
    <s v="EMP10299"/>
    <d v="2018-02-27T00:00:00"/>
    <n v="6528"/>
    <n v="1"/>
    <d v="2018-02-27T00:00:00"/>
    <s v="Mid"/>
    <n v="6528"/>
    <x v="1"/>
    <x v="0"/>
  </r>
  <r>
    <s v="EMP12074"/>
    <d v="2020-09-30T00:00:00"/>
    <n v="9086"/>
    <n v="3"/>
    <d v="2020-09-30T00:00:00"/>
    <s v="Upper-Mid"/>
    <n v="9086"/>
    <x v="0"/>
    <x v="0"/>
  </r>
  <r>
    <s v="EMP11979"/>
    <d v="2025-10-05T00:00:00"/>
    <n v="6527"/>
    <n v="1"/>
    <d v="2025-10-05T00:00:00"/>
    <s v="Mid"/>
    <n v="6527"/>
    <x v="1"/>
    <x v="0"/>
  </r>
  <r>
    <s v="EMP10807"/>
    <d v="2020-04-22T00:00:00"/>
    <n v="9084"/>
    <n v="2"/>
    <d v="2020-04-22T00:00:00"/>
    <s v="Upper-Mid"/>
    <n v="9084"/>
    <x v="0"/>
    <x v="0"/>
  </r>
  <r>
    <s v="EMP10534"/>
    <d v="2025-12-21T00:00:00"/>
    <n v="6526"/>
    <n v="2"/>
    <d v="2025-12-21T00:00:00"/>
    <s v="Mid"/>
    <n v="6526"/>
    <x v="1"/>
    <x v="0"/>
  </r>
  <r>
    <s v="EMP11565"/>
    <d v="2020-05-06T00:00:00"/>
    <n v="9082"/>
    <n v="2"/>
    <d v="2020-05-06T00:00:00"/>
    <s v="Upper-Mid"/>
    <n v="9082"/>
    <x v="0"/>
    <x v="0"/>
  </r>
  <r>
    <s v="EMP10163"/>
    <d v="2025-02-24T00:00:00"/>
    <n v="12508"/>
    <n v="4"/>
    <d v="2025-02-24T00:00:00"/>
    <s v="High"/>
    <n v="12508"/>
    <x v="3"/>
    <x v="0"/>
  </r>
  <r>
    <s v="EMP11031"/>
    <d v="2024-05-11T00:00:00"/>
    <n v="6525"/>
    <n v="2"/>
    <d v="2024-05-11T00:00:00"/>
    <s v="Mid"/>
    <n v="6525"/>
    <x v="1"/>
    <x v="0"/>
  </r>
  <r>
    <s v="EMP11477"/>
    <d v="2024-03-03T00:00:00"/>
    <n v="9080"/>
    <n v="2"/>
    <d v="2024-03-03T00:00:00"/>
    <s v="Upper-Mid"/>
    <n v="9080"/>
    <x v="0"/>
    <x v="0"/>
  </r>
  <r>
    <s v="EMP10445"/>
    <d v="2023-11-14T00:00:00"/>
    <n v="6523"/>
    <n v="1"/>
    <d v="2023-11-14T00:00:00"/>
    <s v="Mid"/>
    <n v="6523"/>
    <x v="1"/>
    <x v="0"/>
  </r>
  <r>
    <s v="EMP11589"/>
    <d v="2022-05-07T00:00:00"/>
    <n v="6523"/>
    <n v="1"/>
    <d v="2022-05-07T00:00:00"/>
    <s v="Mid"/>
    <n v="6523"/>
    <x v="1"/>
    <x v="0"/>
  </r>
  <r>
    <s v="EMP12682"/>
    <d v="2025-08-15T00:00:00"/>
    <n v="9078"/>
    <n v="3"/>
    <d v="2025-08-15T00:00:00"/>
    <s v="Upper-Mid"/>
    <n v="9078"/>
    <x v="0"/>
    <x v="0"/>
  </r>
  <r>
    <s v="EMP12445"/>
    <d v="2021-06-14T00:00:00"/>
    <n v="6522"/>
    <n v="2"/>
    <d v="2021-06-14T00:00:00"/>
    <s v="Mid"/>
    <n v="6522"/>
    <x v="1"/>
    <x v="0"/>
  </r>
  <r>
    <s v="EMP12657"/>
    <d v="2023-02-18T00:00:00"/>
    <n v="6522"/>
    <n v="2"/>
    <d v="2023-02-18T00:00:00"/>
    <s v="Mid"/>
    <n v="6522"/>
    <x v="1"/>
    <x v="0"/>
  </r>
  <r>
    <s v="EMP10844"/>
    <d v="2021-03-20T00:00:00"/>
    <n v="6519"/>
    <n v="2"/>
    <d v="2021-03-20T00:00:00"/>
    <s v="Mid"/>
    <n v="6519"/>
    <x v="1"/>
    <x v="0"/>
  </r>
  <r>
    <s v="EMP10074"/>
    <d v="2021-01-09T00:00:00"/>
    <n v="9076"/>
    <n v="3"/>
    <d v="2021-01-09T00:00:00"/>
    <s v="Upper-Mid"/>
    <n v="9076"/>
    <x v="0"/>
    <x v="0"/>
  </r>
  <r>
    <s v="EMP11791"/>
    <d v="2024-01-24T00:00:00"/>
    <n v="9076"/>
    <n v="3"/>
    <d v="2024-01-24T00:00:00"/>
    <s v="Upper-Mid"/>
    <n v="9076"/>
    <x v="0"/>
    <x v="0"/>
  </r>
  <r>
    <s v="EMP12690"/>
    <d v="2018-09-21T00:00:00"/>
    <n v="6519"/>
    <n v="1"/>
    <d v="2018-09-21T00:00:00"/>
    <s v="Mid"/>
    <n v="6519"/>
    <x v="1"/>
    <x v="0"/>
  </r>
  <r>
    <s v="EMP11051"/>
    <d v="2016-03-07T00:00:00"/>
    <n v="6515"/>
    <n v="2"/>
    <d v="2016-03-07T00:00:00"/>
    <s v="Mid"/>
    <n v="6515"/>
    <x v="1"/>
    <x v="0"/>
  </r>
  <r>
    <s v="EMP10636"/>
    <d v="2020-10-29T00:00:00"/>
    <n v="9075"/>
    <n v="2"/>
    <d v="2020-10-29T00:00:00"/>
    <s v="Upper-Mid"/>
    <n v="9075"/>
    <x v="0"/>
    <x v="1"/>
  </r>
  <r>
    <s v="EMP12289"/>
    <d v="2023-12-18T00:00:00"/>
    <n v="6515"/>
    <n v="2"/>
    <d v="2023-12-18T00:00:00"/>
    <s v="Mid"/>
    <n v="6515"/>
    <x v="1"/>
    <x v="1"/>
  </r>
  <r>
    <s v="EMP10048"/>
    <d v="2018-05-22T00:00:00"/>
    <n v="9073"/>
    <n v="2"/>
    <d v="2018-05-22T00:00:00"/>
    <s v="Upper-Mid"/>
    <n v="9073"/>
    <x v="0"/>
    <x v="0"/>
  </r>
  <r>
    <s v="EMP12430"/>
    <d v="2019-02-24T00:00:00"/>
    <n v="4391"/>
    <n v="1"/>
    <d v="2019-02-24T00:00:00"/>
    <s v="Lower-Mid"/>
    <n v="4391"/>
    <x v="2"/>
    <x v="0"/>
  </r>
  <r>
    <s v="EMP12138"/>
    <d v="2025-07-06T00:00:00"/>
    <n v="6513"/>
    <n v="2"/>
    <d v="2025-07-06T00:00:00"/>
    <s v="Mid"/>
    <n v="6513"/>
    <x v="1"/>
    <x v="1"/>
  </r>
  <r>
    <s v="EMP10010"/>
    <d v="2019-02-22T00:00:00"/>
    <n v="6510"/>
    <n v="3"/>
    <d v="2019-02-22T00:00:00"/>
    <s v="Mid"/>
    <n v="6510"/>
    <x v="1"/>
    <x v="0"/>
  </r>
  <r>
    <s v="EMP10067"/>
    <d v="2020-06-12T00:00:00"/>
    <n v="9072"/>
    <n v="2"/>
    <d v="2020-06-12T00:00:00"/>
    <s v="Upper-Mid"/>
    <n v="9072"/>
    <x v="0"/>
    <x v="0"/>
  </r>
  <r>
    <s v="EMP11053"/>
    <d v="2015-05-20T00:00:00"/>
    <n v="9072"/>
    <n v="2"/>
    <d v="2015-05-20T00:00:00"/>
    <s v="Upper-Mid"/>
    <n v="9072"/>
    <x v="0"/>
    <x v="0"/>
  </r>
  <r>
    <s v="EMP11155"/>
    <d v="2022-12-09T00:00:00"/>
    <n v="6510"/>
    <n v="1"/>
    <d v="2022-12-09T00:00:00"/>
    <s v="Mid"/>
    <n v="6510"/>
    <x v="1"/>
    <x v="0"/>
  </r>
  <r>
    <s v="EMP10715"/>
    <d v="2023-07-23T00:00:00"/>
    <n v="6509"/>
    <n v="2"/>
    <d v="2023-07-23T00:00:00"/>
    <s v="Mid"/>
    <n v="6509"/>
    <x v="1"/>
    <x v="0"/>
  </r>
  <r>
    <s v="EMP11640"/>
    <d v="2019-10-24T00:00:00"/>
    <n v="9072"/>
    <n v="2"/>
    <d v="2019-10-24T00:00:00"/>
    <s v="Upper-Mid"/>
    <n v="9072"/>
    <x v="0"/>
    <x v="1"/>
  </r>
  <r>
    <s v="EMP10475"/>
    <d v="2019-09-22T00:00:00"/>
    <n v="6503"/>
    <n v="1"/>
    <d v="2019-09-22T00:00:00"/>
    <s v="Mid"/>
    <n v="6503"/>
    <x v="1"/>
    <x v="0"/>
  </r>
  <r>
    <s v="EMP12063"/>
    <d v="2021-06-16T00:00:00"/>
    <n v="9072"/>
    <n v="3"/>
    <d v="2021-06-16T00:00:00"/>
    <s v="Upper-Mid"/>
    <n v="9072"/>
    <x v="0"/>
    <x v="0"/>
  </r>
  <r>
    <s v="EMP12847"/>
    <d v="2023-05-09T00:00:00"/>
    <n v="6499"/>
    <n v="2"/>
    <d v="2023-05-09T00:00:00"/>
    <s v="Mid"/>
    <n v="6499"/>
    <x v="1"/>
    <x v="0"/>
  </r>
  <r>
    <s v="EMP11886"/>
    <d v="2018-10-31T00:00:00"/>
    <n v="9071"/>
    <n v="2"/>
    <d v="2018-10-31T00:00:00"/>
    <s v="Upper-Mid"/>
    <n v="9071"/>
    <x v="0"/>
    <x v="0"/>
  </r>
  <r>
    <s v="EMP12052"/>
    <d v="2015-07-18T00:00:00"/>
    <n v="9064"/>
    <n v="2"/>
    <d v="2015-07-18T00:00:00"/>
    <s v="Upper-Mid"/>
    <n v="9064"/>
    <x v="0"/>
    <x v="0"/>
  </r>
  <r>
    <s v="EMP12447"/>
    <d v="2019-12-06T00:00:00"/>
    <n v="6496"/>
    <n v="1"/>
    <d v="2019-12-06T00:00:00"/>
    <s v="Mid"/>
    <n v="6496"/>
    <x v="1"/>
    <x v="0"/>
  </r>
  <r>
    <s v="EMP11249"/>
    <d v="2024-03-18T00:00:00"/>
    <n v="12498"/>
    <n v="4"/>
    <d v="2024-03-18T00:00:00"/>
    <s v="High"/>
    <n v="12498"/>
    <x v="3"/>
    <x v="0"/>
  </r>
  <r>
    <s v="EMP10560"/>
    <d v="2017-07-17T00:00:00"/>
    <n v="6492"/>
    <n v="1"/>
    <d v="2017-07-17T00:00:00"/>
    <s v="Mid"/>
    <n v="6492"/>
    <x v="1"/>
    <x v="0"/>
  </r>
  <r>
    <s v="EMP10691"/>
    <d v="2017-05-08T00:00:00"/>
    <n v="4373"/>
    <n v="1"/>
    <d v="2017-05-08T00:00:00"/>
    <s v="Lower-Mid"/>
    <n v="4373"/>
    <x v="2"/>
    <x v="0"/>
  </r>
  <r>
    <s v="EMP12895"/>
    <d v="2022-03-15T00:00:00"/>
    <n v="6489"/>
    <n v="1"/>
    <d v="2022-03-15T00:00:00"/>
    <s v="Mid"/>
    <n v="6489"/>
    <x v="1"/>
    <x v="0"/>
  </r>
  <r>
    <s v="EMP10548"/>
    <d v="2020-05-13T00:00:00"/>
    <n v="12491"/>
    <n v="4"/>
    <d v="2020-05-13T00:00:00"/>
    <s v="High"/>
    <n v="12491"/>
    <x v="3"/>
    <x v="0"/>
  </r>
  <r>
    <s v="EMP10177"/>
    <d v="2021-12-17T00:00:00"/>
    <n v="6488"/>
    <n v="2"/>
    <d v="2021-12-17T00:00:00"/>
    <s v="Mid"/>
    <n v="6488"/>
    <x v="1"/>
    <x v="1"/>
  </r>
  <r>
    <s v="EMP10233"/>
    <d v="2025-06-07T00:00:00"/>
    <n v="9062"/>
    <n v="2"/>
    <d v="2025-06-07T00:00:00"/>
    <s v="Upper-Mid"/>
    <n v="9062"/>
    <x v="0"/>
    <x v="0"/>
  </r>
  <r>
    <s v="EMP10484"/>
    <d v="2025-10-06T00:00:00"/>
    <n v="9059"/>
    <n v="3"/>
    <d v="2025-10-06T00:00:00"/>
    <s v="Upper-Mid"/>
    <n v="9059"/>
    <x v="0"/>
    <x v="0"/>
  </r>
  <r>
    <s v="EMP11588"/>
    <d v="2015-12-16T00:00:00"/>
    <n v="9058"/>
    <n v="3"/>
    <d v="2015-12-16T00:00:00"/>
    <s v="Upper-Mid"/>
    <n v="9058"/>
    <x v="0"/>
    <x v="0"/>
  </r>
  <r>
    <s v="EMP11955"/>
    <d v="2021-03-24T00:00:00"/>
    <n v="6488"/>
    <n v="2"/>
    <d v="2021-03-24T00:00:00"/>
    <s v="Mid"/>
    <n v="6488"/>
    <x v="1"/>
    <x v="0"/>
  </r>
  <r>
    <s v="EMP12559"/>
    <d v="2018-12-27T00:00:00"/>
    <n v="9056"/>
    <n v="3"/>
    <d v="2018-12-27T00:00:00"/>
    <s v="Upper-Mid"/>
    <n v="9056"/>
    <x v="0"/>
    <x v="0"/>
  </r>
  <r>
    <s v="EMP12229"/>
    <d v="2015-03-10T00:00:00"/>
    <n v="12486"/>
    <n v="4"/>
    <d v="2015-03-10T00:00:00"/>
    <s v="High"/>
    <n v="12486"/>
    <x v="3"/>
    <x v="0"/>
  </r>
  <r>
    <s v="EMP12950"/>
    <d v="2022-04-29T00:00:00"/>
    <n v="9054"/>
    <n v="2"/>
    <d v="2022-04-29T00:00:00"/>
    <s v="Upper-Mid"/>
    <n v="9054"/>
    <x v="0"/>
    <x v="0"/>
  </r>
  <r>
    <s v="EMP11402"/>
    <d v="2022-08-18T00:00:00"/>
    <n v="6487"/>
    <n v="2"/>
    <d v="2022-08-18T00:00:00"/>
    <s v="Mid"/>
    <n v="6487"/>
    <x v="1"/>
    <x v="0"/>
  </r>
  <r>
    <s v="EMP11625"/>
    <d v="2024-11-23T00:00:00"/>
    <n v="9052"/>
    <n v="2"/>
    <d v="2024-11-23T00:00:00"/>
    <s v="Upper-Mid"/>
    <n v="9052"/>
    <x v="0"/>
    <x v="0"/>
  </r>
  <r>
    <s v="EMP11902"/>
    <d v="2020-11-15T00:00:00"/>
    <n v="6487"/>
    <n v="2"/>
    <d v="2020-11-15T00:00:00"/>
    <s v="Mid"/>
    <n v="6487"/>
    <x v="1"/>
    <x v="0"/>
  </r>
  <r>
    <s v="EMP12510"/>
    <d v="2018-04-11T00:00:00"/>
    <n v="9051"/>
    <n v="3"/>
    <d v="2018-04-11T00:00:00"/>
    <s v="Upper-Mid"/>
    <n v="9051"/>
    <x v="0"/>
    <x v="0"/>
  </r>
  <r>
    <s v="EMP11963"/>
    <d v="2018-09-10T00:00:00"/>
    <n v="9050"/>
    <n v="3"/>
    <d v="2018-09-10T00:00:00"/>
    <s v="Upper-Mid"/>
    <n v="9050"/>
    <x v="0"/>
    <x v="0"/>
  </r>
  <r>
    <s v="EMP12691"/>
    <d v="2019-12-21T00:00:00"/>
    <n v="6487"/>
    <n v="2"/>
    <d v="2019-12-21T00:00:00"/>
    <s v="Mid"/>
    <n v="6487"/>
    <x v="1"/>
    <x v="0"/>
  </r>
  <r>
    <s v="EMP12867"/>
    <d v="2024-05-02T00:00:00"/>
    <n v="9046"/>
    <n v="2"/>
    <d v="2024-05-02T00:00:00"/>
    <s v="Upper-Mid"/>
    <n v="9046"/>
    <x v="0"/>
    <x v="0"/>
  </r>
  <r>
    <s v="EMP12886"/>
    <d v="2023-05-19T00:00:00"/>
    <n v="6486"/>
    <n v="2"/>
    <d v="2023-05-19T00:00:00"/>
    <s v="Mid"/>
    <n v="6486"/>
    <x v="1"/>
    <x v="0"/>
  </r>
  <r>
    <s v="EMP10130"/>
    <d v="2018-06-02T00:00:00"/>
    <n v="6481"/>
    <n v="2"/>
    <d v="2018-06-02T00:00:00"/>
    <s v="Mid"/>
    <n v="6481"/>
    <x v="1"/>
    <x v="1"/>
  </r>
  <r>
    <s v="EMP12098"/>
    <d v="2016-07-15T00:00:00"/>
    <n v="9043"/>
    <n v="2"/>
    <d v="2016-07-15T00:00:00"/>
    <s v="Upper-Mid"/>
    <n v="9043"/>
    <x v="0"/>
    <x v="0"/>
  </r>
  <r>
    <s v="EMP11473"/>
    <d v="2020-07-27T00:00:00"/>
    <n v="9041"/>
    <n v="2"/>
    <d v="2020-07-27T00:00:00"/>
    <s v="Upper-Mid"/>
    <n v="9041"/>
    <x v="0"/>
    <x v="0"/>
  </r>
  <r>
    <s v="EMP11842"/>
    <d v="2017-10-17T00:00:00"/>
    <n v="12484"/>
    <n v="5"/>
    <d v="2017-10-17T00:00:00"/>
    <s v="High"/>
    <n v="12484"/>
    <x v="3"/>
    <x v="0"/>
  </r>
  <r>
    <s v="EMP11394"/>
    <d v="2024-10-21T00:00:00"/>
    <n v="9032"/>
    <n v="3"/>
    <d v="2024-10-21T00:00:00"/>
    <s v="Upper-Mid"/>
    <n v="9032"/>
    <x v="0"/>
    <x v="0"/>
  </r>
  <r>
    <s v="EMP11306"/>
    <d v="2015-08-17T00:00:00"/>
    <n v="9030"/>
    <n v="3"/>
    <d v="2015-08-17T00:00:00"/>
    <s v="Upper-Mid"/>
    <n v="9030"/>
    <x v="0"/>
    <x v="0"/>
  </r>
  <r>
    <s v="EMP11860"/>
    <d v="2018-12-13T00:00:00"/>
    <n v="6480"/>
    <n v="2"/>
    <d v="2018-12-13T00:00:00"/>
    <s v="Mid"/>
    <n v="6480"/>
    <x v="1"/>
    <x v="0"/>
  </r>
  <r>
    <s v="EMP11662"/>
    <d v="2021-03-02T00:00:00"/>
    <n v="6478"/>
    <n v="2"/>
    <d v="2021-03-02T00:00:00"/>
    <s v="Mid"/>
    <n v="6478"/>
    <x v="1"/>
    <x v="1"/>
  </r>
  <r>
    <s v="EMP11274"/>
    <d v="2025-02-11T00:00:00"/>
    <n v="9027"/>
    <n v="2"/>
    <d v="2025-02-11T00:00:00"/>
    <s v="Upper-Mid"/>
    <n v="9027"/>
    <x v="0"/>
    <x v="0"/>
  </r>
  <r>
    <s v="EMP12440"/>
    <d v="2025-10-19T00:00:00"/>
    <n v="4345"/>
    <n v="1"/>
    <d v="2025-10-19T00:00:00"/>
    <s v="Lower-Mid"/>
    <n v="4345"/>
    <x v="2"/>
    <x v="0"/>
  </r>
  <r>
    <s v="EMP11416"/>
    <d v="2018-10-23T00:00:00"/>
    <n v="9027"/>
    <n v="2"/>
    <d v="2018-10-23T00:00:00"/>
    <s v="Upper-Mid"/>
    <n v="9027"/>
    <x v="0"/>
    <x v="0"/>
  </r>
  <r>
    <s v="EMP10442"/>
    <d v="2020-10-07T00:00:00"/>
    <n v="9023"/>
    <n v="2"/>
    <d v="2020-10-07T00:00:00"/>
    <s v="Upper-Mid"/>
    <n v="9023"/>
    <x v="0"/>
    <x v="0"/>
  </r>
  <r>
    <s v="EMP12425"/>
    <d v="2025-11-02T00:00:00"/>
    <n v="9023"/>
    <n v="3"/>
    <d v="2025-11-02T00:00:00"/>
    <s v="Upper-Mid"/>
    <n v="9023"/>
    <x v="0"/>
    <x v="0"/>
  </r>
  <r>
    <s v="EMP12991"/>
    <d v="2018-06-30T00:00:00"/>
    <n v="6474"/>
    <n v="2"/>
    <d v="2018-06-30T00:00:00"/>
    <s v="Mid"/>
    <n v="6474"/>
    <x v="1"/>
    <x v="0"/>
  </r>
  <r>
    <s v="EMP10260"/>
    <d v="2019-11-22T00:00:00"/>
    <n v="9022"/>
    <n v="2"/>
    <d v="2019-11-22T00:00:00"/>
    <s v="Upper-Mid"/>
    <n v="9022"/>
    <x v="0"/>
    <x v="0"/>
  </r>
  <r>
    <s v="EMP10203"/>
    <d v="2019-01-03T00:00:00"/>
    <n v="6468"/>
    <n v="1"/>
    <d v="2019-01-03T00:00:00"/>
    <s v="Mid"/>
    <n v="6468"/>
    <x v="1"/>
    <x v="1"/>
  </r>
  <r>
    <s v="EMP11972"/>
    <d v="2019-10-28T00:00:00"/>
    <n v="9021"/>
    <n v="2"/>
    <d v="2019-10-28T00:00:00"/>
    <s v="Upper-Mid"/>
    <n v="9021"/>
    <x v="0"/>
    <x v="0"/>
  </r>
  <r>
    <s v="EMP12116"/>
    <d v="2021-09-03T00:00:00"/>
    <n v="9020"/>
    <n v="3"/>
    <d v="2021-09-03T00:00:00"/>
    <s v="Upper-Mid"/>
    <n v="9020"/>
    <x v="0"/>
    <x v="1"/>
  </r>
  <r>
    <s v="EMP10325"/>
    <d v="2017-05-07T00:00:00"/>
    <n v="6468"/>
    <n v="1"/>
    <d v="2017-05-07T00:00:00"/>
    <s v="Mid"/>
    <n v="6468"/>
    <x v="1"/>
    <x v="0"/>
  </r>
  <r>
    <s v="EMP11541"/>
    <d v="2017-06-18T00:00:00"/>
    <n v="6468"/>
    <n v="2"/>
    <d v="2017-06-18T00:00:00"/>
    <s v="Mid"/>
    <n v="6468"/>
    <x v="1"/>
    <x v="0"/>
  </r>
  <r>
    <s v="EMP11636"/>
    <d v="2024-04-18T00:00:00"/>
    <n v="9017"/>
    <n v="2"/>
    <d v="2024-04-18T00:00:00"/>
    <s v="Upper-Mid"/>
    <n v="9017"/>
    <x v="0"/>
    <x v="0"/>
  </r>
  <r>
    <s v="EMP12701"/>
    <d v="2016-02-08T00:00:00"/>
    <n v="9014"/>
    <n v="2"/>
    <d v="2016-02-08T00:00:00"/>
    <s v="Upper-Mid"/>
    <n v="9014"/>
    <x v="0"/>
    <x v="0"/>
  </r>
  <r>
    <s v="EMP11908"/>
    <d v="2016-05-10T00:00:00"/>
    <n v="6467"/>
    <n v="1"/>
    <d v="2016-05-10T00:00:00"/>
    <s v="Mid"/>
    <n v="6467"/>
    <x v="1"/>
    <x v="0"/>
  </r>
  <r>
    <s v="EMP10945"/>
    <d v="2022-03-07T00:00:00"/>
    <n v="9010"/>
    <n v="3"/>
    <d v="2022-03-07T00:00:00"/>
    <s v="Upper-Mid"/>
    <n v="9010"/>
    <x v="0"/>
    <x v="0"/>
  </r>
  <r>
    <s v="EMP11641"/>
    <d v="2022-07-09T00:00:00"/>
    <n v="6466"/>
    <n v="2"/>
    <d v="2022-07-09T00:00:00"/>
    <s v="Mid"/>
    <n v="6466"/>
    <x v="1"/>
    <x v="0"/>
  </r>
  <r>
    <s v="EMP11490"/>
    <d v="2023-07-22T00:00:00"/>
    <n v="9010"/>
    <n v="3"/>
    <d v="2023-07-22T00:00:00"/>
    <s v="Upper-Mid"/>
    <n v="9010"/>
    <x v="0"/>
    <x v="0"/>
  </r>
  <r>
    <s v="EMP10283"/>
    <d v="2023-07-24T00:00:00"/>
    <n v="9007"/>
    <n v="3"/>
    <d v="2023-07-24T00:00:00"/>
    <s v="Upper-Mid"/>
    <n v="9007"/>
    <x v="0"/>
    <x v="0"/>
  </r>
  <r>
    <s v="EMP11023"/>
    <d v="2018-07-04T00:00:00"/>
    <n v="6464"/>
    <n v="1"/>
    <d v="2018-07-04T00:00:00"/>
    <s v="Mid"/>
    <n v="6464"/>
    <x v="1"/>
    <x v="0"/>
  </r>
  <r>
    <s v="EMP10620"/>
    <d v="2023-06-20T00:00:00"/>
    <n v="6463"/>
    <n v="2"/>
    <d v="2023-06-20T00:00:00"/>
    <s v="Mid"/>
    <n v="6463"/>
    <x v="1"/>
    <x v="0"/>
  </r>
  <r>
    <s v="EMP11412"/>
    <d v="2023-05-10T00:00:00"/>
    <n v="6462"/>
    <n v="2"/>
    <d v="2023-05-10T00:00:00"/>
    <s v="Mid"/>
    <n v="6462"/>
    <x v="1"/>
    <x v="1"/>
  </r>
  <r>
    <s v="EMP11527"/>
    <d v="2022-10-20T00:00:00"/>
    <n v="9006"/>
    <n v="2"/>
    <d v="2022-10-20T00:00:00"/>
    <s v="Upper-Mid"/>
    <n v="9006"/>
    <x v="0"/>
    <x v="1"/>
  </r>
  <r>
    <s v="EMP11773"/>
    <d v="2018-03-05T00:00:00"/>
    <n v="6462"/>
    <n v="1"/>
    <d v="2018-03-05T00:00:00"/>
    <s v="Mid"/>
    <n v="6462"/>
    <x v="1"/>
    <x v="0"/>
  </r>
  <r>
    <s v="EMP12800"/>
    <d v="2021-10-04T00:00:00"/>
    <n v="6459"/>
    <n v="2"/>
    <d v="2021-10-04T00:00:00"/>
    <s v="Mid"/>
    <n v="6459"/>
    <x v="1"/>
    <x v="0"/>
  </r>
  <r>
    <s v="EMP12199"/>
    <d v="2020-04-30T00:00:00"/>
    <n v="9005"/>
    <n v="3"/>
    <d v="2020-04-30T00:00:00"/>
    <s v="Upper-Mid"/>
    <n v="9005"/>
    <x v="0"/>
    <x v="0"/>
  </r>
  <r>
    <s v="EMP12711"/>
    <d v="2022-07-01T00:00:00"/>
    <n v="9004"/>
    <n v="3"/>
    <d v="2022-07-01T00:00:00"/>
    <s v="Upper-Mid"/>
    <n v="9004"/>
    <x v="0"/>
    <x v="0"/>
  </r>
  <r>
    <s v="EMP11354"/>
    <d v="2024-08-11T00:00:00"/>
    <n v="6456"/>
    <n v="2"/>
    <d v="2024-08-11T00:00:00"/>
    <s v="Mid"/>
    <n v="6456"/>
    <x v="1"/>
    <x v="0"/>
  </r>
  <r>
    <s v="EMP13000"/>
    <d v="2018-10-28T00:00:00"/>
    <n v="9004"/>
    <n v="2"/>
    <d v="2018-10-28T00:00:00"/>
    <s v="Upper-Mid"/>
    <n v="9004"/>
    <x v="0"/>
    <x v="0"/>
  </r>
  <r>
    <s v="EMP12210"/>
    <d v="2022-12-19T00:00:00"/>
    <n v="6448"/>
    <n v="1"/>
    <d v="2022-12-19T00:00:00"/>
    <s v="Mid"/>
    <n v="6448"/>
    <x v="1"/>
    <x v="0"/>
  </r>
  <r>
    <s v="EMP11205"/>
    <d v="2017-01-30T00:00:00"/>
    <n v="6447"/>
    <n v="1"/>
    <d v="2017-01-30T00:00:00"/>
    <s v="Mid"/>
    <n v="6447"/>
    <x v="1"/>
    <x v="0"/>
  </r>
  <r>
    <s v="EMP11455"/>
    <d v="2020-03-15T00:00:00"/>
    <n v="6444"/>
    <n v="3"/>
    <d v="2020-03-15T00:00:00"/>
    <s v="Mid"/>
    <n v="6444"/>
    <x v="1"/>
    <x v="0"/>
  </r>
  <r>
    <s v="EMP12797"/>
    <d v="2021-04-10T00:00:00"/>
    <n v="6444"/>
    <n v="1"/>
    <d v="2021-04-10T00:00:00"/>
    <s v="Mid"/>
    <n v="6444"/>
    <x v="1"/>
    <x v="0"/>
  </r>
  <r>
    <s v="EMP11624"/>
    <d v="2017-02-12T00:00:00"/>
    <n v="8999"/>
    <n v="3"/>
    <d v="2017-02-12T00:00:00"/>
    <s v="Upper-Mid"/>
    <n v="8999"/>
    <x v="0"/>
    <x v="0"/>
  </r>
  <r>
    <s v="EMP10380"/>
    <d v="2024-04-25T00:00:00"/>
    <n v="6441"/>
    <n v="2"/>
    <d v="2024-04-25T00:00:00"/>
    <s v="Mid"/>
    <n v="6441"/>
    <x v="1"/>
    <x v="0"/>
  </r>
  <r>
    <s v="EMP12152"/>
    <d v="2025-01-10T00:00:00"/>
    <n v="8995"/>
    <n v="3"/>
    <d v="2025-01-10T00:00:00"/>
    <s v="Upper-Mid"/>
    <n v="8995"/>
    <x v="0"/>
    <x v="0"/>
  </r>
  <r>
    <s v="EMP12876"/>
    <d v="2015-11-03T00:00:00"/>
    <n v="8995"/>
    <n v="3"/>
    <d v="2015-11-03T00:00:00"/>
    <s v="Upper-Mid"/>
    <n v="8995"/>
    <x v="0"/>
    <x v="0"/>
  </r>
  <r>
    <s v="EMP11108"/>
    <d v="2017-11-25T00:00:00"/>
    <n v="6440"/>
    <n v="2"/>
    <d v="2017-11-25T00:00:00"/>
    <s v="Mid"/>
    <n v="6440"/>
    <x v="1"/>
    <x v="0"/>
  </r>
  <r>
    <s v="EMP10874"/>
    <d v="2018-05-14T00:00:00"/>
    <n v="6438"/>
    <n v="1"/>
    <d v="2018-05-14T00:00:00"/>
    <s v="Mid"/>
    <n v="6438"/>
    <x v="1"/>
    <x v="0"/>
  </r>
  <r>
    <s v="EMP12910"/>
    <d v="2023-11-27T00:00:00"/>
    <n v="6438"/>
    <n v="2"/>
    <d v="2023-11-27T00:00:00"/>
    <s v="Mid"/>
    <n v="6438"/>
    <x v="1"/>
    <x v="0"/>
  </r>
  <r>
    <s v="EMP11134"/>
    <d v="2022-07-26T00:00:00"/>
    <n v="8994"/>
    <n v="3"/>
    <d v="2022-07-26T00:00:00"/>
    <s v="Upper-Mid"/>
    <n v="8994"/>
    <x v="0"/>
    <x v="0"/>
  </r>
  <r>
    <s v="EMP11168"/>
    <d v="2016-09-13T00:00:00"/>
    <n v="8994"/>
    <n v="3"/>
    <d v="2016-09-13T00:00:00"/>
    <s v="Upper-Mid"/>
    <n v="8994"/>
    <x v="0"/>
    <x v="0"/>
  </r>
  <r>
    <s v="EMP11300"/>
    <d v="2018-12-27T00:00:00"/>
    <n v="8991"/>
    <n v="3"/>
    <d v="2018-12-27T00:00:00"/>
    <s v="Upper-Mid"/>
    <n v="8991"/>
    <x v="0"/>
    <x v="1"/>
  </r>
  <r>
    <s v="EMP12981"/>
    <d v="2021-08-01T00:00:00"/>
    <n v="8991"/>
    <n v="3"/>
    <d v="2021-08-01T00:00:00"/>
    <s v="Upper-Mid"/>
    <n v="8991"/>
    <x v="0"/>
    <x v="0"/>
  </r>
  <r>
    <s v="EMP10757"/>
    <d v="2021-09-03T00:00:00"/>
    <n v="6435"/>
    <n v="1"/>
    <d v="2021-09-03T00:00:00"/>
    <s v="Mid"/>
    <n v="6435"/>
    <x v="1"/>
    <x v="1"/>
  </r>
  <r>
    <s v="EMP11571"/>
    <d v="2019-09-26T00:00:00"/>
    <n v="6435"/>
    <n v="1"/>
    <d v="2019-09-26T00:00:00"/>
    <s v="Mid"/>
    <n v="6435"/>
    <x v="1"/>
    <x v="0"/>
  </r>
  <r>
    <s v="EMP12193"/>
    <d v="2023-04-25T00:00:00"/>
    <n v="6432"/>
    <n v="2"/>
    <d v="2023-04-25T00:00:00"/>
    <s v="Mid"/>
    <n v="6432"/>
    <x v="1"/>
    <x v="0"/>
  </r>
  <r>
    <s v="EMP11317"/>
    <d v="2022-05-16T00:00:00"/>
    <n v="8983"/>
    <n v="3"/>
    <d v="2022-05-16T00:00:00"/>
    <s v="Upper-Mid"/>
    <n v="8983"/>
    <x v="0"/>
    <x v="0"/>
  </r>
  <r>
    <s v="EMP10527"/>
    <d v="2023-08-25T00:00:00"/>
    <n v="6430"/>
    <n v="2"/>
    <d v="2023-08-25T00:00:00"/>
    <s v="Mid"/>
    <n v="6430"/>
    <x v="1"/>
    <x v="0"/>
  </r>
  <r>
    <s v="EMP10953"/>
    <d v="2025-01-12T00:00:00"/>
    <n v="2230"/>
    <n v="1"/>
    <d v="2025-01-12T00:00:00"/>
    <s v="Low"/>
    <n v="2230"/>
    <x v="4"/>
    <x v="0"/>
  </r>
  <r>
    <s v="EMP10982"/>
    <d v="2017-02-23T00:00:00"/>
    <n v="8981"/>
    <n v="3"/>
    <d v="2017-02-23T00:00:00"/>
    <s v="Upper-Mid"/>
    <n v="8981"/>
    <x v="0"/>
    <x v="0"/>
  </r>
  <r>
    <s v="EMP10793"/>
    <d v="2016-02-06T00:00:00"/>
    <n v="6426"/>
    <n v="2"/>
    <d v="2016-02-06T00:00:00"/>
    <s v="Mid"/>
    <n v="6426"/>
    <x v="1"/>
    <x v="0"/>
  </r>
  <r>
    <s v="EMP12206"/>
    <d v="2017-02-16T00:00:00"/>
    <n v="6426"/>
    <n v="1"/>
    <d v="2017-02-16T00:00:00"/>
    <s v="Mid"/>
    <n v="6426"/>
    <x v="1"/>
    <x v="0"/>
  </r>
  <r>
    <s v="EMP12588"/>
    <d v="2021-10-12T00:00:00"/>
    <n v="6425"/>
    <n v="1"/>
    <d v="2021-10-12T00:00:00"/>
    <s v="Mid"/>
    <n v="6425"/>
    <x v="1"/>
    <x v="0"/>
  </r>
  <r>
    <s v="EMP11543"/>
    <d v="2022-04-02T00:00:00"/>
    <n v="6422"/>
    <n v="1"/>
    <d v="2022-04-02T00:00:00"/>
    <s v="Mid"/>
    <n v="6422"/>
    <x v="1"/>
    <x v="0"/>
  </r>
  <r>
    <s v="EMP12431"/>
    <d v="2019-03-26T00:00:00"/>
    <n v="8981"/>
    <n v="3"/>
    <d v="2019-03-26T00:00:00"/>
    <s v="Upper-Mid"/>
    <n v="8981"/>
    <x v="0"/>
    <x v="0"/>
  </r>
  <r>
    <s v="EMP10947"/>
    <d v="2017-09-24T00:00:00"/>
    <n v="8979"/>
    <n v="3"/>
    <d v="2017-09-24T00:00:00"/>
    <s v="Upper-Mid"/>
    <n v="8979"/>
    <x v="0"/>
    <x v="0"/>
  </r>
  <r>
    <s v="EMP11874"/>
    <d v="2015-09-22T00:00:00"/>
    <n v="8979"/>
    <n v="2"/>
    <d v="2015-09-22T00:00:00"/>
    <s v="Upper-Mid"/>
    <n v="8979"/>
    <x v="0"/>
    <x v="0"/>
  </r>
  <r>
    <s v="EMP11987"/>
    <d v="2018-11-14T00:00:00"/>
    <n v="6421"/>
    <n v="1"/>
    <d v="2018-11-14T00:00:00"/>
    <s v="Mid"/>
    <n v="6421"/>
    <x v="1"/>
    <x v="0"/>
  </r>
  <r>
    <s v="EMP10430"/>
    <d v="2018-05-01T00:00:00"/>
    <n v="8976"/>
    <n v="2"/>
    <d v="2018-05-01T00:00:00"/>
    <s v="Upper-Mid"/>
    <n v="8976"/>
    <x v="0"/>
    <x v="0"/>
  </r>
  <r>
    <s v="EMP11266"/>
    <d v="2016-04-22T00:00:00"/>
    <n v="8976"/>
    <n v="3"/>
    <d v="2016-04-22T00:00:00"/>
    <s v="Upper-Mid"/>
    <n v="8976"/>
    <x v="0"/>
    <x v="0"/>
  </r>
  <r>
    <s v="EMP10411"/>
    <d v="2018-12-11T00:00:00"/>
    <n v="8971"/>
    <n v="3"/>
    <d v="2018-12-11T00:00:00"/>
    <s v="Upper-Mid"/>
    <n v="8971"/>
    <x v="0"/>
    <x v="0"/>
  </r>
  <r>
    <s v="EMP11648"/>
    <d v="2022-06-20T00:00:00"/>
    <n v="8971"/>
    <n v="4"/>
    <d v="2022-06-20T00:00:00"/>
    <s v="Upper-Mid"/>
    <n v="8971"/>
    <x v="0"/>
    <x v="0"/>
  </r>
  <r>
    <s v="EMP11753"/>
    <d v="2019-06-05T00:00:00"/>
    <n v="8971"/>
    <n v="4"/>
    <d v="2019-06-05T00:00:00"/>
    <s v="Upper-Mid"/>
    <n v="8971"/>
    <x v="0"/>
    <x v="0"/>
  </r>
  <r>
    <s v="EMP12178"/>
    <d v="2018-07-11T00:00:00"/>
    <n v="6420"/>
    <n v="1"/>
    <d v="2018-07-11T00:00:00"/>
    <s v="Mid"/>
    <n v="6420"/>
    <x v="1"/>
    <x v="0"/>
  </r>
  <r>
    <s v="EMP12521"/>
    <d v="2025-12-14T00:00:00"/>
    <n v="6414"/>
    <n v="1"/>
    <d v="2025-12-14T00:00:00"/>
    <s v="Mid"/>
    <n v="6414"/>
    <x v="1"/>
    <x v="0"/>
  </r>
  <r>
    <s v="EMP11178"/>
    <d v="2020-01-01T00:00:00"/>
    <n v="8967"/>
    <n v="3"/>
    <d v="2020-01-01T00:00:00"/>
    <s v="Upper-Mid"/>
    <n v="8967"/>
    <x v="0"/>
    <x v="0"/>
  </r>
  <r>
    <s v="EMP10385"/>
    <d v="2015-08-27T00:00:00"/>
    <n v="6413"/>
    <n v="2"/>
    <d v="2015-08-27T00:00:00"/>
    <s v="Mid"/>
    <n v="6413"/>
    <x v="1"/>
    <x v="0"/>
  </r>
  <r>
    <s v="EMP11270"/>
    <d v="2025-08-25T00:00:00"/>
    <n v="8967"/>
    <n v="2"/>
    <d v="2025-08-25T00:00:00"/>
    <s v="Upper-Mid"/>
    <n v="8967"/>
    <x v="0"/>
    <x v="0"/>
  </r>
  <r>
    <s v="EMP12272"/>
    <d v="2015-10-01T00:00:00"/>
    <n v="6405"/>
    <n v="1"/>
    <d v="2015-10-01T00:00:00"/>
    <s v="Mid"/>
    <n v="6405"/>
    <x v="1"/>
    <x v="0"/>
  </r>
  <r>
    <s v="EMP10887"/>
    <d v="2015-04-27T00:00:00"/>
    <n v="8965"/>
    <n v="2"/>
    <d v="2015-04-27T00:00:00"/>
    <s v="Upper-Mid"/>
    <n v="8965"/>
    <x v="0"/>
    <x v="0"/>
  </r>
  <r>
    <s v="EMP11021"/>
    <d v="2016-08-27T00:00:00"/>
    <n v="8958"/>
    <n v="2"/>
    <d v="2016-08-27T00:00:00"/>
    <s v="Upper-Mid"/>
    <n v="8958"/>
    <x v="0"/>
    <x v="0"/>
  </r>
  <r>
    <s v="EMP10358"/>
    <d v="2023-03-25T00:00:00"/>
    <n v="6400"/>
    <n v="2"/>
    <d v="2023-03-25T00:00:00"/>
    <s v="Mid"/>
    <n v="6400"/>
    <x v="1"/>
    <x v="0"/>
  </r>
  <r>
    <s v="EMP12710"/>
    <d v="2024-10-19T00:00:00"/>
    <n v="4342"/>
    <n v="1"/>
    <d v="2024-10-19T00:00:00"/>
    <s v="Lower-Mid"/>
    <n v="4342"/>
    <x v="2"/>
    <x v="1"/>
  </r>
  <r>
    <s v="EMP12967"/>
    <d v="2022-01-15T00:00:00"/>
    <n v="8956"/>
    <n v="3"/>
    <d v="2022-01-15T00:00:00"/>
    <s v="Upper-Mid"/>
    <n v="8956"/>
    <x v="0"/>
    <x v="0"/>
  </r>
  <r>
    <s v="EMP11223"/>
    <d v="2015-12-02T00:00:00"/>
    <n v="8955"/>
    <n v="3"/>
    <d v="2015-12-02T00:00:00"/>
    <s v="Upper-Mid"/>
    <n v="8955"/>
    <x v="0"/>
    <x v="0"/>
  </r>
  <r>
    <s v="EMP10363"/>
    <d v="2022-02-08T00:00:00"/>
    <n v="8952"/>
    <n v="2"/>
    <d v="2022-02-08T00:00:00"/>
    <s v="Upper-Mid"/>
    <n v="8952"/>
    <x v="0"/>
    <x v="0"/>
  </r>
  <r>
    <s v="EMP10971"/>
    <d v="2023-05-27T00:00:00"/>
    <n v="6400"/>
    <n v="2"/>
    <d v="2023-05-27T00:00:00"/>
    <s v="Mid"/>
    <n v="6400"/>
    <x v="1"/>
    <x v="0"/>
  </r>
  <r>
    <s v="EMP12243"/>
    <d v="2021-11-09T00:00:00"/>
    <n v="8951"/>
    <n v="3"/>
    <d v="2021-11-09T00:00:00"/>
    <s v="Upper-Mid"/>
    <n v="8951"/>
    <x v="0"/>
    <x v="1"/>
  </r>
  <r>
    <s v="EMP12953"/>
    <d v="2020-10-14T00:00:00"/>
    <n v="8949"/>
    <n v="2"/>
    <d v="2020-10-14T00:00:00"/>
    <s v="Upper-Mid"/>
    <n v="8949"/>
    <x v="0"/>
    <x v="0"/>
  </r>
  <r>
    <s v="EMP10026"/>
    <d v="2021-11-23T00:00:00"/>
    <n v="6396"/>
    <n v="1"/>
    <d v="2021-11-23T00:00:00"/>
    <s v="Mid"/>
    <n v="6396"/>
    <x v="1"/>
    <x v="0"/>
  </r>
  <r>
    <s v="EMP12971"/>
    <d v="2024-10-28T00:00:00"/>
    <n v="8948"/>
    <n v="2"/>
    <d v="2024-10-28T00:00:00"/>
    <s v="Upper-Mid"/>
    <n v="8948"/>
    <x v="0"/>
    <x v="0"/>
  </r>
  <r>
    <s v="EMP12962"/>
    <d v="2020-02-24T00:00:00"/>
    <n v="12471"/>
    <n v="4"/>
    <d v="2020-02-24T00:00:00"/>
    <s v="High"/>
    <n v="12471"/>
    <x v="3"/>
    <x v="0"/>
  </r>
  <r>
    <s v="EMP12281"/>
    <d v="2023-12-06T00:00:00"/>
    <n v="4335"/>
    <n v="1"/>
    <d v="2023-12-06T00:00:00"/>
    <s v="Lower-Mid"/>
    <n v="4335"/>
    <x v="2"/>
    <x v="0"/>
  </r>
  <r>
    <s v="EMP11545"/>
    <d v="2019-08-27T00:00:00"/>
    <n v="6394"/>
    <n v="2"/>
    <d v="2019-08-27T00:00:00"/>
    <s v="Mid"/>
    <n v="6394"/>
    <x v="1"/>
    <x v="0"/>
  </r>
  <r>
    <s v="EMP10035"/>
    <d v="2017-08-11T00:00:00"/>
    <n v="8945"/>
    <n v="2"/>
    <d v="2017-08-11T00:00:00"/>
    <s v="Upper-Mid"/>
    <n v="8945"/>
    <x v="0"/>
    <x v="0"/>
  </r>
  <r>
    <s v="EMP10155"/>
    <d v="2018-09-08T00:00:00"/>
    <n v="8945"/>
    <n v="2"/>
    <d v="2018-09-08T00:00:00"/>
    <s v="Upper-Mid"/>
    <n v="8945"/>
    <x v="0"/>
    <x v="0"/>
  </r>
  <r>
    <s v="EMP11766"/>
    <d v="2023-11-24T00:00:00"/>
    <n v="6392"/>
    <n v="1"/>
    <d v="2023-11-24T00:00:00"/>
    <s v="Mid"/>
    <n v="6392"/>
    <x v="1"/>
    <x v="0"/>
  </r>
  <r>
    <s v="EMP10627"/>
    <d v="2018-12-23T00:00:00"/>
    <n v="6390"/>
    <n v="2"/>
    <d v="2018-12-23T00:00:00"/>
    <s v="Mid"/>
    <n v="6390"/>
    <x v="1"/>
    <x v="0"/>
  </r>
  <r>
    <s v="EMP11013"/>
    <d v="2017-01-31T00:00:00"/>
    <n v="8944"/>
    <n v="3"/>
    <d v="2017-01-31T00:00:00"/>
    <s v="Upper-Mid"/>
    <n v="8944"/>
    <x v="0"/>
    <x v="1"/>
  </r>
  <r>
    <s v="EMP11583"/>
    <d v="2020-08-28T00:00:00"/>
    <n v="8944"/>
    <n v="2"/>
    <d v="2020-08-28T00:00:00"/>
    <s v="Upper-Mid"/>
    <n v="8944"/>
    <x v="0"/>
    <x v="0"/>
  </r>
  <r>
    <s v="EMP11082"/>
    <d v="2018-05-17T00:00:00"/>
    <n v="6385"/>
    <n v="2"/>
    <d v="2018-05-17T00:00:00"/>
    <s v="Mid"/>
    <n v="6385"/>
    <x v="1"/>
    <x v="0"/>
  </r>
  <r>
    <s v="EMP10439"/>
    <d v="2022-07-11T00:00:00"/>
    <n v="8943"/>
    <n v="3"/>
    <d v="2022-07-11T00:00:00"/>
    <s v="Upper-Mid"/>
    <n v="8943"/>
    <x v="0"/>
    <x v="0"/>
  </r>
  <r>
    <s v="EMP11211"/>
    <d v="2017-11-04T00:00:00"/>
    <n v="4322"/>
    <n v="1"/>
    <d v="2017-11-04T00:00:00"/>
    <s v="Lower-Mid"/>
    <n v="4322"/>
    <x v="2"/>
    <x v="0"/>
  </r>
  <r>
    <s v="EMP12385"/>
    <d v="2016-10-11T00:00:00"/>
    <n v="8942"/>
    <n v="3"/>
    <d v="2016-10-11T00:00:00"/>
    <s v="Upper-Mid"/>
    <n v="8942"/>
    <x v="0"/>
    <x v="0"/>
  </r>
  <r>
    <s v="EMP10786"/>
    <d v="2017-06-05T00:00:00"/>
    <n v="6384"/>
    <n v="1"/>
    <d v="2017-06-05T00:00:00"/>
    <s v="Mid"/>
    <n v="6384"/>
    <x v="1"/>
    <x v="0"/>
  </r>
  <r>
    <s v="EMP10055"/>
    <d v="2024-07-02T00:00:00"/>
    <n v="12466"/>
    <n v="4"/>
    <d v="2024-07-02T00:00:00"/>
    <s v="High"/>
    <n v="12466"/>
    <x v="3"/>
    <x v="0"/>
  </r>
  <r>
    <s v="EMP11368"/>
    <d v="2017-05-24T00:00:00"/>
    <n v="6383"/>
    <n v="1"/>
    <d v="2017-05-24T00:00:00"/>
    <s v="Mid"/>
    <n v="6383"/>
    <x v="1"/>
    <x v="0"/>
  </r>
  <r>
    <s v="EMP11340"/>
    <d v="2016-04-16T00:00:00"/>
    <n v="4308"/>
    <n v="1"/>
    <d v="2016-04-16T00:00:00"/>
    <s v="Lower-Mid"/>
    <n v="4308"/>
    <x v="2"/>
    <x v="0"/>
  </r>
  <r>
    <s v="EMP11910"/>
    <d v="2025-04-06T00:00:00"/>
    <n v="6383"/>
    <n v="1"/>
    <d v="2025-04-06T00:00:00"/>
    <s v="Mid"/>
    <n v="6383"/>
    <x v="1"/>
    <x v="0"/>
  </r>
  <r>
    <s v="EMP12768"/>
    <d v="2015-11-19T00:00:00"/>
    <n v="6383"/>
    <n v="1"/>
    <d v="2015-11-19T00:00:00"/>
    <s v="Mid"/>
    <n v="6383"/>
    <x v="1"/>
    <x v="0"/>
  </r>
  <r>
    <s v="EMP12904"/>
    <d v="2024-07-23T00:00:00"/>
    <n v="8942"/>
    <n v="2"/>
    <d v="2024-07-23T00:00:00"/>
    <s v="Upper-Mid"/>
    <n v="8942"/>
    <x v="0"/>
    <x v="1"/>
  </r>
  <r>
    <s v="EMP10728"/>
    <d v="2023-12-10T00:00:00"/>
    <n v="8941"/>
    <n v="2"/>
    <d v="2023-12-10T00:00:00"/>
    <s v="Upper-Mid"/>
    <n v="8941"/>
    <x v="0"/>
    <x v="0"/>
  </r>
  <r>
    <s v="EMP10455"/>
    <d v="2019-06-22T00:00:00"/>
    <n v="12448"/>
    <n v="5"/>
    <d v="2019-06-22T00:00:00"/>
    <s v="High"/>
    <n v="12448"/>
    <x v="3"/>
    <x v="0"/>
  </r>
  <r>
    <s v="EMP11392"/>
    <d v="2019-08-07T00:00:00"/>
    <n v="8940"/>
    <n v="2"/>
    <d v="2019-08-07T00:00:00"/>
    <s v="Upper-Mid"/>
    <n v="8940"/>
    <x v="0"/>
    <x v="0"/>
  </r>
  <r>
    <s v="EMP12598"/>
    <d v="2018-08-01T00:00:00"/>
    <n v="6382"/>
    <n v="1"/>
    <d v="2018-08-01T00:00:00"/>
    <s v="Mid"/>
    <n v="6382"/>
    <x v="1"/>
    <x v="0"/>
  </r>
  <r>
    <s v="EMP11378"/>
    <d v="2025-10-15T00:00:00"/>
    <n v="8936"/>
    <n v="2"/>
    <d v="2025-10-15T00:00:00"/>
    <s v="Upper-Mid"/>
    <n v="8936"/>
    <x v="0"/>
    <x v="0"/>
  </r>
  <r>
    <s v="EMP10663"/>
    <d v="2015-07-07T00:00:00"/>
    <n v="8933"/>
    <n v="3"/>
    <d v="2015-07-07T00:00:00"/>
    <s v="Upper-Mid"/>
    <n v="8933"/>
    <x v="0"/>
    <x v="0"/>
  </r>
  <r>
    <s v="EMP10274"/>
    <d v="2018-12-14T00:00:00"/>
    <n v="6377"/>
    <n v="2"/>
    <d v="2018-12-14T00:00:00"/>
    <s v="Mid"/>
    <n v="6377"/>
    <x v="1"/>
    <x v="0"/>
  </r>
  <r>
    <s v="EMP10081"/>
    <d v="2024-01-21T00:00:00"/>
    <n v="8927"/>
    <n v="2"/>
    <d v="2024-01-21T00:00:00"/>
    <s v="Upper-Mid"/>
    <n v="8927"/>
    <x v="0"/>
    <x v="0"/>
  </r>
  <r>
    <s v="EMP11350"/>
    <d v="2022-11-19T00:00:00"/>
    <n v="4298"/>
    <n v="1"/>
    <d v="2022-11-19T00:00:00"/>
    <s v="Lower-Mid"/>
    <n v="4298"/>
    <x v="2"/>
    <x v="0"/>
  </r>
  <r>
    <s v="EMP11218"/>
    <d v="2022-09-02T00:00:00"/>
    <n v="8919"/>
    <n v="3"/>
    <d v="2022-09-02T00:00:00"/>
    <s v="Upper-Mid"/>
    <n v="8919"/>
    <x v="0"/>
    <x v="0"/>
  </r>
  <r>
    <s v="EMP11291"/>
    <d v="2019-08-30T00:00:00"/>
    <n v="8915"/>
    <n v="3"/>
    <d v="2019-08-30T00:00:00"/>
    <s v="Upper-Mid"/>
    <n v="8915"/>
    <x v="0"/>
    <x v="0"/>
  </r>
  <r>
    <s v="EMP12975"/>
    <d v="2020-05-25T00:00:00"/>
    <n v="6373"/>
    <n v="2"/>
    <d v="2020-05-25T00:00:00"/>
    <s v="Mid"/>
    <n v="6373"/>
    <x v="1"/>
    <x v="0"/>
  </r>
  <r>
    <s v="EMP11692"/>
    <d v="2021-01-07T00:00:00"/>
    <n v="6370"/>
    <n v="2"/>
    <d v="2021-01-07T00:00:00"/>
    <s v="Mid"/>
    <n v="6370"/>
    <x v="1"/>
    <x v="0"/>
  </r>
  <r>
    <s v="EMP12512"/>
    <d v="2015-08-02T00:00:00"/>
    <n v="8912"/>
    <n v="2"/>
    <d v="2015-08-02T00:00:00"/>
    <s v="Upper-Mid"/>
    <n v="8912"/>
    <x v="0"/>
    <x v="0"/>
  </r>
  <r>
    <s v="EMP11593"/>
    <d v="2017-09-04T00:00:00"/>
    <n v="6366"/>
    <n v="2"/>
    <d v="2017-09-04T00:00:00"/>
    <s v="Mid"/>
    <n v="6366"/>
    <x v="1"/>
    <x v="0"/>
  </r>
  <r>
    <s v="EMP11591"/>
    <d v="2021-08-14T00:00:00"/>
    <n v="8911"/>
    <n v="2"/>
    <d v="2021-08-14T00:00:00"/>
    <s v="Upper-Mid"/>
    <n v="8911"/>
    <x v="0"/>
    <x v="0"/>
  </r>
  <r>
    <s v="EMP10964"/>
    <d v="2015-06-19T00:00:00"/>
    <n v="6363"/>
    <n v="2"/>
    <d v="2015-06-19T00:00:00"/>
    <s v="Mid"/>
    <n v="6363"/>
    <x v="1"/>
    <x v="0"/>
  </r>
  <r>
    <s v="EMP11355"/>
    <d v="2024-03-19T00:00:00"/>
    <n v="12440"/>
    <n v="4"/>
    <d v="2024-03-19T00:00:00"/>
    <s v="High"/>
    <n v="12440"/>
    <x v="3"/>
    <x v="0"/>
  </r>
  <r>
    <s v="EMP12499"/>
    <d v="2022-07-10T00:00:00"/>
    <n v="8910"/>
    <n v="3"/>
    <d v="2022-07-10T00:00:00"/>
    <s v="Upper-Mid"/>
    <n v="8910"/>
    <x v="0"/>
    <x v="0"/>
  </r>
  <r>
    <s v="EMP11018"/>
    <d v="2018-03-08T00:00:00"/>
    <n v="6362"/>
    <n v="1"/>
    <d v="2018-03-08T00:00:00"/>
    <s v="Mid"/>
    <n v="6362"/>
    <x v="1"/>
    <x v="0"/>
  </r>
  <r>
    <s v="EMP11487"/>
    <d v="2021-12-28T00:00:00"/>
    <n v="12435"/>
    <n v="4"/>
    <d v="2021-12-28T00:00:00"/>
    <s v="High"/>
    <n v="12435"/>
    <x v="3"/>
    <x v="0"/>
  </r>
  <r>
    <s v="EMP10221"/>
    <d v="2015-06-21T00:00:00"/>
    <n v="6358"/>
    <n v="2"/>
    <d v="2015-06-21T00:00:00"/>
    <s v="Mid"/>
    <n v="6358"/>
    <x v="1"/>
    <x v="0"/>
  </r>
  <r>
    <s v="EMP12869"/>
    <d v="2018-12-30T00:00:00"/>
    <n v="6348"/>
    <n v="2"/>
    <d v="2018-12-30T00:00:00"/>
    <s v="Mid"/>
    <n v="6348"/>
    <x v="1"/>
    <x v="0"/>
  </r>
  <r>
    <s v="EMP12578"/>
    <d v="2021-12-25T00:00:00"/>
    <n v="8910"/>
    <n v="2"/>
    <d v="2021-12-25T00:00:00"/>
    <s v="Upper-Mid"/>
    <n v="8910"/>
    <x v="0"/>
    <x v="0"/>
  </r>
  <r>
    <s v="EMP10098"/>
    <d v="2020-11-19T00:00:00"/>
    <n v="8908"/>
    <n v="3"/>
    <d v="2020-11-19T00:00:00"/>
    <s v="Upper-Mid"/>
    <n v="8908"/>
    <x v="0"/>
    <x v="0"/>
  </r>
  <r>
    <s v="EMP11247"/>
    <d v="2015-02-03T00:00:00"/>
    <n v="6346"/>
    <n v="2"/>
    <d v="2015-02-03T00:00:00"/>
    <s v="Mid"/>
    <n v="6346"/>
    <x v="1"/>
    <x v="1"/>
  </r>
  <r>
    <s v="EMP12388"/>
    <d v="2023-06-15T00:00:00"/>
    <n v="6345"/>
    <n v="1"/>
    <d v="2023-06-15T00:00:00"/>
    <s v="Mid"/>
    <n v="6345"/>
    <x v="1"/>
    <x v="0"/>
  </r>
  <r>
    <s v="EMP12580"/>
    <d v="2019-11-02T00:00:00"/>
    <n v="6345"/>
    <n v="1"/>
    <d v="2019-11-02T00:00:00"/>
    <s v="Mid"/>
    <n v="6345"/>
    <x v="1"/>
    <x v="0"/>
  </r>
  <r>
    <s v="EMP11465"/>
    <d v="2021-01-29T00:00:00"/>
    <n v="6343"/>
    <n v="2"/>
    <d v="2021-01-29T00:00:00"/>
    <s v="Mid"/>
    <n v="6343"/>
    <x v="1"/>
    <x v="0"/>
  </r>
  <r>
    <s v="EMP11495"/>
    <d v="2025-03-10T00:00:00"/>
    <n v="8908"/>
    <n v="3"/>
    <d v="2025-03-10T00:00:00"/>
    <s v="Upper-Mid"/>
    <n v="8908"/>
    <x v="0"/>
    <x v="0"/>
  </r>
  <r>
    <s v="EMP11960"/>
    <d v="2016-05-20T00:00:00"/>
    <n v="8905"/>
    <n v="2"/>
    <d v="2016-05-20T00:00:00"/>
    <s v="Upper-Mid"/>
    <n v="8905"/>
    <x v="0"/>
    <x v="0"/>
  </r>
  <r>
    <s v="EMP10949"/>
    <d v="2015-02-18T00:00:00"/>
    <n v="12434"/>
    <n v="3"/>
    <d v="2015-02-18T00:00:00"/>
    <s v="High"/>
    <n v="12434"/>
    <x v="3"/>
    <x v="0"/>
  </r>
  <r>
    <s v="EMP10860"/>
    <d v="2022-09-25T00:00:00"/>
    <n v="6334"/>
    <n v="2"/>
    <d v="2022-09-25T00:00:00"/>
    <s v="Mid"/>
    <n v="6334"/>
    <x v="1"/>
    <x v="0"/>
  </r>
  <r>
    <s v="EMP11504"/>
    <d v="2015-05-11T00:00:00"/>
    <n v="8902"/>
    <n v="3"/>
    <d v="2015-05-11T00:00:00"/>
    <s v="Upper-Mid"/>
    <n v="8902"/>
    <x v="0"/>
    <x v="0"/>
  </r>
  <r>
    <s v="EMP10046"/>
    <d v="2023-01-12T00:00:00"/>
    <n v="8901"/>
    <n v="3"/>
    <d v="2023-01-12T00:00:00"/>
    <s v="Upper-Mid"/>
    <n v="8901"/>
    <x v="0"/>
    <x v="0"/>
  </r>
  <r>
    <s v="EMP10991"/>
    <d v="2019-05-30T00:00:00"/>
    <n v="8901"/>
    <n v="3"/>
    <d v="2019-05-30T00:00:00"/>
    <s v="Upper-Mid"/>
    <n v="8901"/>
    <x v="0"/>
    <x v="0"/>
  </r>
  <r>
    <s v="EMP10742"/>
    <d v="2021-07-25T00:00:00"/>
    <n v="6331"/>
    <n v="1"/>
    <d v="2021-07-25T00:00:00"/>
    <s v="Mid"/>
    <n v="6331"/>
    <x v="1"/>
    <x v="1"/>
  </r>
  <r>
    <s v="EMP11444"/>
    <d v="2023-06-08T00:00:00"/>
    <n v="6327"/>
    <n v="1"/>
    <d v="2023-06-08T00:00:00"/>
    <s v="Mid"/>
    <n v="6327"/>
    <x v="1"/>
    <x v="0"/>
  </r>
  <r>
    <s v="EMP11252"/>
    <d v="2025-04-22T00:00:00"/>
    <n v="6324"/>
    <n v="2"/>
    <d v="2025-04-22T00:00:00"/>
    <s v="Mid"/>
    <n v="6324"/>
    <x v="1"/>
    <x v="1"/>
  </r>
  <r>
    <s v="EMP10591"/>
    <d v="2018-08-06T00:00:00"/>
    <n v="8899"/>
    <n v="2"/>
    <d v="2018-08-06T00:00:00"/>
    <s v="Upper-Mid"/>
    <n v="8899"/>
    <x v="0"/>
    <x v="0"/>
  </r>
  <r>
    <s v="EMP11405"/>
    <d v="2024-12-15T00:00:00"/>
    <n v="8896"/>
    <n v="2"/>
    <d v="2024-12-15T00:00:00"/>
    <s v="Upper-Mid"/>
    <n v="8896"/>
    <x v="0"/>
    <x v="0"/>
  </r>
  <r>
    <s v="EMP11097"/>
    <d v="2015-06-24T00:00:00"/>
    <n v="6323"/>
    <n v="1"/>
    <d v="2015-06-24T00:00:00"/>
    <s v="Mid"/>
    <n v="6323"/>
    <x v="1"/>
    <x v="1"/>
  </r>
  <r>
    <s v="EMP12699"/>
    <d v="2018-07-21T00:00:00"/>
    <n v="6323"/>
    <n v="1"/>
    <d v="2018-07-21T00:00:00"/>
    <s v="Mid"/>
    <n v="6323"/>
    <x v="1"/>
    <x v="0"/>
  </r>
  <r>
    <s v="EMP12374"/>
    <d v="2025-11-16T00:00:00"/>
    <n v="6321"/>
    <n v="3"/>
    <d v="2025-11-16T00:00:00"/>
    <s v="Mid"/>
    <n v="6321"/>
    <x v="1"/>
    <x v="0"/>
  </r>
  <r>
    <s v="EMP10886"/>
    <d v="2015-04-07T00:00:00"/>
    <n v="8894"/>
    <n v="3"/>
    <d v="2015-04-07T00:00:00"/>
    <s v="Upper-Mid"/>
    <n v="8894"/>
    <x v="0"/>
    <x v="0"/>
  </r>
  <r>
    <s v="EMP12655"/>
    <d v="2022-12-03T00:00:00"/>
    <n v="8891"/>
    <n v="2"/>
    <d v="2022-12-03T00:00:00"/>
    <s v="Upper-Mid"/>
    <n v="8891"/>
    <x v="0"/>
    <x v="0"/>
  </r>
  <r>
    <s v="EMP12945"/>
    <d v="2019-11-02T00:00:00"/>
    <n v="6315"/>
    <n v="1"/>
    <d v="2019-11-02T00:00:00"/>
    <s v="Mid"/>
    <n v="6315"/>
    <x v="1"/>
    <x v="1"/>
  </r>
  <r>
    <s v="EMP10716"/>
    <d v="2023-09-21T00:00:00"/>
    <n v="8889"/>
    <n v="2"/>
    <d v="2023-09-21T00:00:00"/>
    <s v="Upper-Mid"/>
    <n v="8889"/>
    <x v="0"/>
    <x v="0"/>
  </r>
  <r>
    <s v="EMP10137"/>
    <d v="2019-10-12T00:00:00"/>
    <n v="6314"/>
    <n v="1"/>
    <d v="2019-10-12T00:00:00"/>
    <s v="Mid"/>
    <n v="6314"/>
    <x v="1"/>
    <x v="0"/>
  </r>
  <r>
    <s v="EMP10568"/>
    <d v="2016-09-21T00:00:00"/>
    <n v="8886"/>
    <n v="3"/>
    <d v="2016-09-21T00:00:00"/>
    <s v="Upper-Mid"/>
    <n v="8886"/>
    <x v="0"/>
    <x v="0"/>
  </r>
  <r>
    <s v="EMP10401"/>
    <d v="2017-02-21T00:00:00"/>
    <n v="6312"/>
    <n v="2"/>
    <d v="2017-02-21T00:00:00"/>
    <s v="Mid"/>
    <n v="6312"/>
    <x v="1"/>
    <x v="0"/>
  </r>
  <r>
    <s v="EMP11769"/>
    <d v="2022-03-10T00:00:00"/>
    <n v="6312"/>
    <n v="1"/>
    <d v="2022-03-10T00:00:00"/>
    <s v="Mid"/>
    <n v="6312"/>
    <x v="1"/>
    <x v="0"/>
  </r>
  <r>
    <s v="EMP11026"/>
    <d v="2024-11-23T00:00:00"/>
    <n v="8886"/>
    <n v="3"/>
    <d v="2024-11-23T00:00:00"/>
    <s v="Upper-Mid"/>
    <n v="8886"/>
    <x v="0"/>
    <x v="0"/>
  </r>
  <r>
    <s v="EMP11775"/>
    <d v="2016-11-01T00:00:00"/>
    <n v="8886"/>
    <n v="3"/>
    <d v="2016-11-01T00:00:00"/>
    <s v="Upper-Mid"/>
    <n v="8886"/>
    <x v="0"/>
    <x v="0"/>
  </r>
  <r>
    <s v="EMP11061"/>
    <d v="2016-10-15T00:00:00"/>
    <n v="6311"/>
    <n v="2"/>
    <d v="2016-10-15T00:00:00"/>
    <s v="Mid"/>
    <n v="6311"/>
    <x v="1"/>
    <x v="0"/>
  </r>
  <r>
    <s v="EMP12100"/>
    <d v="2018-11-16T00:00:00"/>
    <n v="8884"/>
    <n v="3"/>
    <d v="2018-11-16T00:00:00"/>
    <s v="Upper-Mid"/>
    <n v="8884"/>
    <x v="0"/>
    <x v="0"/>
  </r>
  <r>
    <s v="EMP12544"/>
    <d v="2018-06-11T00:00:00"/>
    <n v="6311"/>
    <n v="2"/>
    <d v="2018-06-11T00:00:00"/>
    <s v="Mid"/>
    <n v="6311"/>
    <x v="1"/>
    <x v="0"/>
  </r>
  <r>
    <s v="EMP12376"/>
    <d v="2020-11-19T00:00:00"/>
    <n v="6307"/>
    <n v="3"/>
    <d v="2020-11-19T00:00:00"/>
    <s v="Mid"/>
    <n v="6307"/>
    <x v="1"/>
    <x v="0"/>
  </r>
  <r>
    <s v="EMP12668"/>
    <d v="2023-11-02T00:00:00"/>
    <n v="8881"/>
    <n v="3"/>
    <d v="2023-11-02T00:00:00"/>
    <s v="Upper-Mid"/>
    <n v="8881"/>
    <x v="0"/>
    <x v="0"/>
  </r>
  <r>
    <s v="EMP10224"/>
    <d v="2018-01-12T00:00:00"/>
    <n v="8880"/>
    <n v="3"/>
    <d v="2018-01-12T00:00:00"/>
    <s v="Upper-Mid"/>
    <n v="8880"/>
    <x v="0"/>
    <x v="0"/>
  </r>
  <r>
    <s v="EMP12706"/>
    <d v="2023-04-09T00:00:00"/>
    <n v="6302"/>
    <n v="2"/>
    <d v="2023-04-09T00:00:00"/>
    <s v="Mid"/>
    <n v="6302"/>
    <x v="1"/>
    <x v="0"/>
  </r>
  <r>
    <s v="EMP11085"/>
    <d v="2018-09-08T00:00:00"/>
    <n v="8880"/>
    <n v="3"/>
    <d v="2018-09-08T00:00:00"/>
    <s v="Upper-Mid"/>
    <n v="8880"/>
    <x v="0"/>
    <x v="0"/>
  </r>
  <r>
    <s v="EMP12316"/>
    <d v="2023-05-25T00:00:00"/>
    <n v="8879"/>
    <n v="3"/>
    <d v="2023-05-25T00:00:00"/>
    <s v="Upper-Mid"/>
    <n v="8879"/>
    <x v="0"/>
    <x v="0"/>
  </r>
  <r>
    <s v="EMP11414"/>
    <d v="2025-07-13T00:00:00"/>
    <n v="6299"/>
    <n v="2"/>
    <d v="2025-07-13T00:00:00"/>
    <s v="Mid"/>
    <n v="6299"/>
    <x v="1"/>
    <x v="0"/>
  </r>
  <r>
    <s v="EMP11847"/>
    <d v="2025-03-14T00:00:00"/>
    <n v="6299"/>
    <n v="2"/>
    <d v="2025-03-14T00:00:00"/>
    <s v="Mid"/>
    <n v="6299"/>
    <x v="1"/>
    <x v="0"/>
  </r>
  <r>
    <s v="EMP10107"/>
    <d v="2023-11-19T00:00:00"/>
    <n v="4282"/>
    <n v="1"/>
    <d v="2023-11-19T00:00:00"/>
    <s v="Lower-Mid"/>
    <n v="4282"/>
    <x v="2"/>
    <x v="0"/>
  </r>
  <r>
    <s v="EMP11005"/>
    <d v="2022-05-13T00:00:00"/>
    <n v="8873"/>
    <n v="3"/>
    <d v="2022-05-13T00:00:00"/>
    <s v="Upper-Mid"/>
    <n v="8873"/>
    <x v="0"/>
    <x v="1"/>
  </r>
  <r>
    <s v="EMP12186"/>
    <d v="2016-10-31T00:00:00"/>
    <n v="8871"/>
    <n v="2"/>
    <d v="2016-10-31T00:00:00"/>
    <s v="Upper-Mid"/>
    <n v="8871"/>
    <x v="0"/>
    <x v="0"/>
  </r>
  <r>
    <s v="EMP12583"/>
    <d v="2021-05-12T00:00:00"/>
    <n v="8871"/>
    <n v="3"/>
    <d v="2021-05-12T00:00:00"/>
    <s v="Upper-Mid"/>
    <n v="8871"/>
    <x v="0"/>
    <x v="0"/>
  </r>
  <r>
    <s v="EMP12887"/>
    <d v="2022-12-17T00:00:00"/>
    <n v="6299"/>
    <n v="2"/>
    <d v="2022-12-17T00:00:00"/>
    <s v="Mid"/>
    <n v="6299"/>
    <x v="1"/>
    <x v="0"/>
  </r>
  <r>
    <s v="EMP12125"/>
    <d v="2023-10-15T00:00:00"/>
    <n v="6298"/>
    <n v="1"/>
    <d v="2023-10-15T00:00:00"/>
    <s v="Mid"/>
    <n v="6298"/>
    <x v="1"/>
    <x v="1"/>
  </r>
  <r>
    <s v="EMP11337"/>
    <d v="2015-02-13T00:00:00"/>
    <n v="6297"/>
    <n v="2"/>
    <d v="2015-02-13T00:00:00"/>
    <s v="Mid"/>
    <n v="6297"/>
    <x v="1"/>
    <x v="0"/>
  </r>
  <r>
    <s v="EMP10657"/>
    <d v="2023-05-10T00:00:00"/>
    <n v="8870"/>
    <n v="3"/>
    <d v="2023-05-10T00:00:00"/>
    <s v="Upper-Mid"/>
    <n v="8870"/>
    <x v="0"/>
    <x v="0"/>
  </r>
  <r>
    <s v="EMP11915"/>
    <d v="2024-02-20T00:00:00"/>
    <n v="6295"/>
    <n v="2"/>
    <d v="2024-02-20T00:00:00"/>
    <s v="Mid"/>
    <n v="6295"/>
    <x v="1"/>
    <x v="1"/>
  </r>
  <r>
    <s v="EMP10754"/>
    <d v="2023-10-18T00:00:00"/>
    <n v="6292"/>
    <n v="1"/>
    <d v="2023-10-18T00:00:00"/>
    <s v="Mid"/>
    <n v="6292"/>
    <x v="1"/>
    <x v="0"/>
  </r>
  <r>
    <s v="EMP12880"/>
    <d v="2020-10-02T00:00:00"/>
    <n v="8868"/>
    <n v="2"/>
    <d v="2020-10-02T00:00:00"/>
    <s v="Upper-Mid"/>
    <n v="8868"/>
    <x v="0"/>
    <x v="0"/>
  </r>
  <r>
    <s v="EMP11734"/>
    <d v="2015-02-21T00:00:00"/>
    <n v="6290"/>
    <n v="2"/>
    <d v="2015-02-21T00:00:00"/>
    <s v="Mid"/>
    <n v="6290"/>
    <x v="1"/>
    <x v="0"/>
  </r>
  <r>
    <s v="EMP10980"/>
    <d v="2016-04-19T00:00:00"/>
    <n v="6287"/>
    <n v="2"/>
    <d v="2016-04-19T00:00:00"/>
    <s v="Mid"/>
    <n v="6287"/>
    <x v="1"/>
    <x v="1"/>
  </r>
  <r>
    <s v="EMP12522"/>
    <d v="2023-05-12T00:00:00"/>
    <n v="8865"/>
    <n v="3"/>
    <d v="2023-05-12T00:00:00"/>
    <s v="Upper-Mid"/>
    <n v="8865"/>
    <x v="0"/>
    <x v="0"/>
  </r>
  <r>
    <s v="EMP11375"/>
    <d v="2025-01-04T00:00:00"/>
    <n v="8864"/>
    <n v="2"/>
    <d v="2025-01-04T00:00:00"/>
    <s v="Upper-Mid"/>
    <n v="8864"/>
    <x v="0"/>
    <x v="0"/>
  </r>
  <r>
    <s v="EMP11599"/>
    <d v="2023-09-09T00:00:00"/>
    <n v="8864"/>
    <n v="3"/>
    <d v="2023-09-09T00:00:00"/>
    <s v="Upper-Mid"/>
    <n v="8864"/>
    <x v="0"/>
    <x v="0"/>
  </r>
  <r>
    <s v="EMP10171"/>
    <d v="2023-12-25T00:00:00"/>
    <n v="8863"/>
    <n v="4"/>
    <d v="2023-12-25T00:00:00"/>
    <s v="Upper-Mid"/>
    <n v="8863"/>
    <x v="0"/>
    <x v="0"/>
  </r>
  <r>
    <s v="EMP11688"/>
    <d v="2017-02-26T00:00:00"/>
    <n v="8863"/>
    <n v="3"/>
    <d v="2017-02-26T00:00:00"/>
    <s v="Upper-Mid"/>
    <n v="8863"/>
    <x v="0"/>
    <x v="0"/>
  </r>
  <r>
    <s v="EMP12250"/>
    <d v="2021-05-13T00:00:00"/>
    <n v="6286"/>
    <n v="2"/>
    <d v="2021-05-13T00:00:00"/>
    <s v="Mid"/>
    <n v="6286"/>
    <x v="1"/>
    <x v="0"/>
  </r>
  <r>
    <s v="EMP12220"/>
    <d v="2016-10-22T00:00:00"/>
    <n v="8863"/>
    <n v="3"/>
    <d v="2016-10-22T00:00:00"/>
    <s v="Upper-Mid"/>
    <n v="8863"/>
    <x v="0"/>
    <x v="0"/>
  </r>
  <r>
    <s v="EMP11802"/>
    <d v="2020-07-27T00:00:00"/>
    <n v="6282"/>
    <n v="2"/>
    <d v="2020-07-27T00:00:00"/>
    <s v="Mid"/>
    <n v="6282"/>
    <x v="1"/>
    <x v="0"/>
  </r>
  <r>
    <s v="EMP10298"/>
    <d v="2019-08-21T00:00:00"/>
    <n v="6277"/>
    <n v="2"/>
    <d v="2019-08-21T00:00:00"/>
    <s v="Mid"/>
    <n v="6277"/>
    <x v="1"/>
    <x v="0"/>
  </r>
  <r>
    <s v="EMP11714"/>
    <d v="2021-08-27T00:00:00"/>
    <n v="8861"/>
    <n v="3"/>
    <d v="2021-08-27T00:00:00"/>
    <s v="Upper-Mid"/>
    <n v="8861"/>
    <x v="0"/>
    <x v="0"/>
  </r>
  <r>
    <s v="EMP12591"/>
    <d v="2015-08-22T00:00:00"/>
    <n v="6277"/>
    <n v="2"/>
    <d v="2015-08-22T00:00:00"/>
    <s v="Mid"/>
    <n v="6277"/>
    <x v="1"/>
    <x v="0"/>
  </r>
  <r>
    <s v="EMP10871"/>
    <d v="2022-12-13T00:00:00"/>
    <n v="8856"/>
    <n v="3"/>
    <d v="2022-12-13T00:00:00"/>
    <s v="Upper-Mid"/>
    <n v="8856"/>
    <x v="0"/>
    <x v="0"/>
  </r>
  <r>
    <s v="EMP12311"/>
    <d v="2016-02-13T00:00:00"/>
    <n v="8856"/>
    <n v="3"/>
    <d v="2016-02-13T00:00:00"/>
    <s v="Upper-Mid"/>
    <n v="8856"/>
    <x v="0"/>
    <x v="0"/>
  </r>
  <r>
    <s v="EMP12888"/>
    <d v="2024-10-25T00:00:00"/>
    <n v="8856"/>
    <n v="2"/>
    <d v="2024-10-25T00:00:00"/>
    <s v="Upper-Mid"/>
    <n v="8856"/>
    <x v="0"/>
    <x v="0"/>
  </r>
  <r>
    <s v="EMP12761"/>
    <d v="2017-02-06T00:00:00"/>
    <n v="6277"/>
    <n v="1"/>
    <d v="2017-02-06T00:00:00"/>
    <s v="Mid"/>
    <n v="6277"/>
    <x v="1"/>
    <x v="0"/>
  </r>
  <r>
    <s v="EMP11486"/>
    <d v="2015-06-29T00:00:00"/>
    <n v="8855"/>
    <n v="3"/>
    <d v="2015-06-29T00:00:00"/>
    <s v="Upper-Mid"/>
    <n v="8855"/>
    <x v="0"/>
    <x v="1"/>
  </r>
  <r>
    <s v="EMP10383"/>
    <d v="2022-04-03T00:00:00"/>
    <n v="8850"/>
    <n v="2"/>
    <d v="2022-04-03T00:00:00"/>
    <s v="Upper-Mid"/>
    <n v="8850"/>
    <x v="0"/>
    <x v="0"/>
  </r>
  <r>
    <s v="EMP11370"/>
    <d v="2022-11-02T00:00:00"/>
    <n v="6276"/>
    <n v="2"/>
    <d v="2022-11-02T00:00:00"/>
    <s v="Mid"/>
    <n v="6276"/>
    <x v="1"/>
    <x v="1"/>
  </r>
  <r>
    <s v="EMP11131"/>
    <d v="2018-01-25T00:00:00"/>
    <n v="6272"/>
    <n v="2"/>
    <d v="2018-01-25T00:00:00"/>
    <s v="Mid"/>
    <n v="6272"/>
    <x v="1"/>
    <x v="1"/>
  </r>
  <r>
    <s v="EMP12104"/>
    <d v="2018-03-13T00:00:00"/>
    <n v="4278"/>
    <n v="1"/>
    <d v="2018-03-13T00:00:00"/>
    <s v="Lower-Mid"/>
    <n v="4278"/>
    <x v="2"/>
    <x v="1"/>
  </r>
  <r>
    <s v="EMP10419"/>
    <d v="2020-02-23T00:00:00"/>
    <n v="6271"/>
    <n v="2"/>
    <d v="2020-02-23T00:00:00"/>
    <s v="Mid"/>
    <n v="6271"/>
    <x v="1"/>
    <x v="0"/>
  </r>
  <r>
    <s v="EMP11866"/>
    <d v="2018-01-01T00:00:00"/>
    <n v="12429"/>
    <n v="4"/>
    <d v="2018-01-01T00:00:00"/>
    <s v="High"/>
    <n v="12429"/>
    <x v="3"/>
    <x v="0"/>
  </r>
  <r>
    <s v="EMP10448"/>
    <d v="2021-03-31T00:00:00"/>
    <n v="6271"/>
    <n v="1"/>
    <d v="2021-03-31T00:00:00"/>
    <s v="Mid"/>
    <n v="6271"/>
    <x v="1"/>
    <x v="0"/>
  </r>
  <r>
    <s v="EMP12932"/>
    <d v="2018-07-30T00:00:00"/>
    <n v="8850"/>
    <n v="2"/>
    <d v="2018-07-30T00:00:00"/>
    <s v="Upper-Mid"/>
    <n v="8850"/>
    <x v="0"/>
    <x v="0"/>
  </r>
  <r>
    <s v="EMP12868"/>
    <d v="2019-05-25T00:00:00"/>
    <n v="6270"/>
    <n v="2"/>
    <d v="2019-05-25T00:00:00"/>
    <s v="Mid"/>
    <n v="6270"/>
    <x v="1"/>
    <x v="0"/>
  </r>
  <r>
    <s v="EMP10985"/>
    <d v="2016-03-10T00:00:00"/>
    <n v="6264"/>
    <n v="2"/>
    <d v="2016-03-10T00:00:00"/>
    <s v="Mid"/>
    <n v="6264"/>
    <x v="1"/>
    <x v="0"/>
  </r>
  <r>
    <s v="EMP10731"/>
    <d v="2015-07-31T00:00:00"/>
    <n v="12421"/>
    <n v="4"/>
    <d v="2015-07-31T00:00:00"/>
    <s v="High"/>
    <n v="12421"/>
    <x v="3"/>
    <x v="0"/>
  </r>
  <r>
    <s v="EMP10191"/>
    <d v="2025-12-11T00:00:00"/>
    <n v="4268"/>
    <n v="1"/>
    <d v="2025-12-11T00:00:00"/>
    <s v="Lower-Mid"/>
    <n v="4268"/>
    <x v="2"/>
    <x v="1"/>
  </r>
  <r>
    <s v="EMP11410"/>
    <d v="2017-04-26T00:00:00"/>
    <n v="8847"/>
    <n v="3"/>
    <d v="2017-04-26T00:00:00"/>
    <s v="Upper-Mid"/>
    <n v="8847"/>
    <x v="0"/>
    <x v="0"/>
  </r>
  <r>
    <s v="EMP11976"/>
    <d v="2017-04-08T00:00:00"/>
    <n v="6260"/>
    <n v="2"/>
    <d v="2017-04-08T00:00:00"/>
    <s v="Mid"/>
    <n v="6260"/>
    <x v="1"/>
    <x v="0"/>
  </r>
  <r>
    <s v="EMP10457"/>
    <d v="2016-12-12T00:00:00"/>
    <n v="4256"/>
    <n v="2"/>
    <d v="2016-12-12T00:00:00"/>
    <s v="Lower-Mid"/>
    <n v="4256"/>
    <x v="2"/>
    <x v="0"/>
  </r>
  <r>
    <s v="EMP10745"/>
    <d v="2024-05-30T00:00:00"/>
    <n v="8846"/>
    <n v="2"/>
    <d v="2024-05-30T00:00:00"/>
    <s v="Upper-Mid"/>
    <n v="8846"/>
    <x v="0"/>
    <x v="1"/>
  </r>
  <r>
    <s v="EMP10519"/>
    <d v="2022-05-12T00:00:00"/>
    <n v="8841"/>
    <n v="2"/>
    <d v="2022-05-12T00:00:00"/>
    <s v="Upper-Mid"/>
    <n v="8841"/>
    <x v="0"/>
    <x v="1"/>
  </r>
  <r>
    <s v="EMP10340"/>
    <d v="2023-06-30T00:00:00"/>
    <n v="6258"/>
    <n v="2"/>
    <d v="2023-06-30T00:00:00"/>
    <s v="Mid"/>
    <n v="6258"/>
    <x v="1"/>
    <x v="0"/>
  </r>
  <r>
    <s v="EMP11259"/>
    <d v="2019-03-16T00:00:00"/>
    <n v="6255"/>
    <n v="1"/>
    <d v="2019-03-16T00:00:00"/>
    <s v="Mid"/>
    <n v="6255"/>
    <x v="1"/>
    <x v="0"/>
  </r>
  <r>
    <s v="EMP10555"/>
    <d v="2022-12-30T00:00:00"/>
    <n v="8840"/>
    <n v="2"/>
    <d v="2022-12-30T00:00:00"/>
    <s v="Upper-Mid"/>
    <n v="8840"/>
    <x v="0"/>
    <x v="0"/>
  </r>
  <r>
    <s v="EMP12460"/>
    <d v="2024-10-08T00:00:00"/>
    <n v="4242"/>
    <n v="1"/>
    <d v="2024-10-08T00:00:00"/>
    <s v="Lower-Mid"/>
    <n v="4242"/>
    <x v="2"/>
    <x v="0"/>
  </r>
  <r>
    <s v="EMP11112"/>
    <d v="2020-08-07T00:00:00"/>
    <n v="6251"/>
    <n v="2"/>
    <d v="2020-08-07T00:00:00"/>
    <s v="Mid"/>
    <n v="6251"/>
    <x v="1"/>
    <x v="0"/>
  </r>
  <r>
    <s v="EMP10174"/>
    <d v="2015-05-07T00:00:00"/>
    <n v="4222"/>
    <n v="1"/>
    <d v="2015-05-07T00:00:00"/>
    <s v="Lower-Mid"/>
    <n v="4222"/>
    <x v="2"/>
    <x v="0"/>
  </r>
  <r>
    <s v="EMP11785"/>
    <d v="2015-05-28T00:00:00"/>
    <n v="8832"/>
    <n v="2"/>
    <d v="2015-05-28T00:00:00"/>
    <s v="Upper-Mid"/>
    <n v="8832"/>
    <x v="0"/>
    <x v="0"/>
  </r>
  <r>
    <s v="EMP12862"/>
    <d v="2017-02-24T00:00:00"/>
    <n v="8832"/>
    <n v="2"/>
    <d v="2017-02-24T00:00:00"/>
    <s v="Upper-Mid"/>
    <n v="8832"/>
    <x v="0"/>
    <x v="0"/>
  </r>
  <r>
    <s v="EMP12825"/>
    <d v="2025-04-29T00:00:00"/>
    <n v="6250"/>
    <n v="1"/>
    <d v="2025-04-29T00:00:00"/>
    <s v="Mid"/>
    <n v="6250"/>
    <x v="1"/>
    <x v="0"/>
  </r>
  <r>
    <s v="EMP12084"/>
    <d v="2021-07-27T00:00:00"/>
    <n v="6245"/>
    <n v="1"/>
    <d v="2021-07-27T00:00:00"/>
    <s v="Mid"/>
    <n v="6245"/>
    <x v="1"/>
    <x v="0"/>
  </r>
  <r>
    <s v="EMP10094"/>
    <d v="2022-09-30T00:00:00"/>
    <n v="6235"/>
    <n v="1"/>
    <d v="2022-09-30T00:00:00"/>
    <s v="Mid"/>
    <n v="6235"/>
    <x v="1"/>
    <x v="0"/>
  </r>
  <r>
    <s v="EMP12501"/>
    <d v="2016-08-20T00:00:00"/>
    <n v="8829"/>
    <n v="3"/>
    <d v="2016-08-20T00:00:00"/>
    <s v="Upper-Mid"/>
    <n v="8829"/>
    <x v="0"/>
    <x v="0"/>
  </r>
  <r>
    <s v="EMP11283"/>
    <d v="2025-07-06T00:00:00"/>
    <n v="4214"/>
    <n v="2"/>
    <d v="2025-07-06T00:00:00"/>
    <s v="Lower-Mid"/>
    <n v="4214"/>
    <x v="2"/>
    <x v="0"/>
  </r>
  <r>
    <s v="EMP10931"/>
    <d v="2020-06-06T00:00:00"/>
    <n v="6235"/>
    <n v="2"/>
    <d v="2020-06-06T00:00:00"/>
    <s v="Mid"/>
    <n v="6235"/>
    <x v="1"/>
    <x v="1"/>
  </r>
  <r>
    <s v="EMP11528"/>
    <d v="2022-10-27T00:00:00"/>
    <n v="8828"/>
    <n v="2"/>
    <d v="2022-10-27T00:00:00"/>
    <s v="Upper-Mid"/>
    <n v="8828"/>
    <x v="0"/>
    <x v="0"/>
  </r>
  <r>
    <s v="EMP12319"/>
    <d v="2021-07-26T00:00:00"/>
    <n v="6233"/>
    <n v="1"/>
    <d v="2021-07-26T00:00:00"/>
    <s v="Mid"/>
    <n v="6233"/>
    <x v="1"/>
    <x v="0"/>
  </r>
  <r>
    <s v="EMP10092"/>
    <d v="2024-10-30T00:00:00"/>
    <n v="8827"/>
    <n v="3"/>
    <d v="2024-10-30T00:00:00"/>
    <s v="Upper-Mid"/>
    <n v="8827"/>
    <x v="0"/>
    <x v="0"/>
  </r>
  <r>
    <s v="EMP12696"/>
    <d v="2021-09-03T00:00:00"/>
    <n v="6229"/>
    <n v="2"/>
    <d v="2021-09-03T00:00:00"/>
    <s v="Mid"/>
    <n v="6229"/>
    <x v="1"/>
    <x v="0"/>
  </r>
  <r>
    <s v="EMP11421"/>
    <d v="2021-07-26T00:00:00"/>
    <n v="8827"/>
    <n v="2"/>
    <d v="2021-07-26T00:00:00"/>
    <s v="Upper-Mid"/>
    <n v="8827"/>
    <x v="0"/>
    <x v="0"/>
  </r>
  <r>
    <s v="EMP12853"/>
    <d v="2019-05-26T00:00:00"/>
    <n v="8826"/>
    <n v="2"/>
    <d v="2019-05-26T00:00:00"/>
    <s v="Upper-Mid"/>
    <n v="8826"/>
    <x v="0"/>
    <x v="0"/>
  </r>
  <r>
    <s v="EMP10788"/>
    <d v="2017-04-22T00:00:00"/>
    <n v="4212"/>
    <n v="1"/>
    <d v="2017-04-22T00:00:00"/>
    <s v="Lower-Mid"/>
    <n v="4212"/>
    <x v="2"/>
    <x v="0"/>
  </r>
  <r>
    <s v="EMP11019"/>
    <d v="2023-03-03T00:00:00"/>
    <n v="6220"/>
    <n v="1"/>
    <d v="2023-03-03T00:00:00"/>
    <s v="Mid"/>
    <n v="6220"/>
    <x v="1"/>
    <x v="0"/>
  </r>
  <r>
    <s v="EMP10315"/>
    <d v="2022-06-01T00:00:00"/>
    <n v="6217"/>
    <n v="2"/>
    <d v="2022-06-01T00:00:00"/>
    <s v="Mid"/>
    <n v="6217"/>
    <x v="1"/>
    <x v="0"/>
  </r>
  <r>
    <s v="EMP11001"/>
    <d v="2024-07-26T00:00:00"/>
    <n v="6217"/>
    <n v="1"/>
    <d v="2024-07-26T00:00:00"/>
    <s v="Mid"/>
    <n v="6217"/>
    <x v="1"/>
    <x v="0"/>
  </r>
  <r>
    <s v="EMP11409"/>
    <d v="2023-04-29T00:00:00"/>
    <n v="6217"/>
    <n v="2"/>
    <d v="2023-04-29T00:00:00"/>
    <s v="Mid"/>
    <n v="6217"/>
    <x v="1"/>
    <x v="0"/>
  </r>
  <r>
    <s v="EMP10561"/>
    <d v="2017-05-25T00:00:00"/>
    <n v="6213"/>
    <n v="1"/>
    <d v="2017-05-25T00:00:00"/>
    <s v="Mid"/>
    <n v="6213"/>
    <x v="1"/>
    <x v="0"/>
  </r>
  <r>
    <s v="EMP10269"/>
    <d v="2023-05-13T00:00:00"/>
    <n v="8824"/>
    <n v="2"/>
    <d v="2023-05-13T00:00:00"/>
    <s v="Upper-Mid"/>
    <n v="8824"/>
    <x v="0"/>
    <x v="0"/>
  </r>
  <r>
    <s v="EMP10497"/>
    <d v="2022-05-09T00:00:00"/>
    <n v="6206"/>
    <n v="2"/>
    <d v="2022-05-09T00:00:00"/>
    <s v="Mid"/>
    <n v="6206"/>
    <x v="1"/>
    <x v="0"/>
  </r>
  <r>
    <s v="EMP12564"/>
    <d v="2023-12-18T00:00:00"/>
    <n v="8823"/>
    <n v="2"/>
    <d v="2023-12-18T00:00:00"/>
    <s v="Upper-Mid"/>
    <n v="8823"/>
    <x v="0"/>
    <x v="1"/>
  </r>
  <r>
    <s v="EMP12437"/>
    <d v="2020-09-21T00:00:00"/>
    <n v="8822"/>
    <n v="4"/>
    <d v="2020-09-21T00:00:00"/>
    <s v="Upper-Mid"/>
    <n v="8822"/>
    <x v="0"/>
    <x v="0"/>
  </r>
  <r>
    <s v="EMP11503"/>
    <d v="2022-07-12T00:00:00"/>
    <n v="6206"/>
    <n v="2"/>
    <d v="2022-07-12T00:00:00"/>
    <s v="Mid"/>
    <n v="6206"/>
    <x v="1"/>
    <x v="0"/>
  </r>
  <r>
    <s v="EMP11928"/>
    <d v="2015-03-14T00:00:00"/>
    <n v="8820"/>
    <n v="3"/>
    <d v="2015-03-14T00:00:00"/>
    <s v="Upper-Mid"/>
    <n v="8820"/>
    <x v="0"/>
    <x v="0"/>
  </r>
  <r>
    <s v="EMP11137"/>
    <d v="2021-05-22T00:00:00"/>
    <n v="8819"/>
    <n v="3"/>
    <d v="2021-05-22T00:00:00"/>
    <s v="Upper-Mid"/>
    <n v="8819"/>
    <x v="0"/>
    <x v="0"/>
  </r>
  <r>
    <s v="EMP11163"/>
    <d v="2019-01-19T00:00:00"/>
    <n v="8819"/>
    <n v="3"/>
    <d v="2019-01-19T00:00:00"/>
    <s v="Upper-Mid"/>
    <n v="8819"/>
    <x v="0"/>
    <x v="0"/>
  </r>
  <r>
    <s v="EMP11298"/>
    <d v="2023-02-01T00:00:00"/>
    <n v="6205"/>
    <n v="1"/>
    <d v="2023-02-01T00:00:00"/>
    <s v="Mid"/>
    <n v="6205"/>
    <x v="1"/>
    <x v="0"/>
  </r>
  <r>
    <s v="EMP10482"/>
    <d v="2023-02-27T00:00:00"/>
    <n v="6199"/>
    <n v="2"/>
    <d v="2023-02-27T00:00:00"/>
    <s v="Mid"/>
    <n v="6199"/>
    <x v="1"/>
    <x v="0"/>
  </r>
  <r>
    <s v="EMP11609"/>
    <d v="2025-09-27T00:00:00"/>
    <n v="6199"/>
    <n v="2"/>
    <d v="2025-09-27T00:00:00"/>
    <s v="Mid"/>
    <n v="6199"/>
    <x v="1"/>
    <x v="0"/>
  </r>
  <r>
    <s v="EMP10313"/>
    <d v="2022-10-19T00:00:00"/>
    <n v="8818"/>
    <n v="3"/>
    <d v="2022-10-19T00:00:00"/>
    <s v="Upper-Mid"/>
    <n v="8818"/>
    <x v="0"/>
    <x v="0"/>
  </r>
  <r>
    <s v="EMP12993"/>
    <d v="2019-07-25T00:00:00"/>
    <n v="6199"/>
    <n v="2"/>
    <d v="2019-07-25T00:00:00"/>
    <s v="Mid"/>
    <n v="6199"/>
    <x v="1"/>
    <x v="0"/>
  </r>
  <r>
    <s v="EMP10522"/>
    <d v="2020-12-16T00:00:00"/>
    <n v="6198"/>
    <n v="2"/>
    <d v="2020-12-16T00:00:00"/>
    <s v="Mid"/>
    <n v="6198"/>
    <x v="1"/>
    <x v="0"/>
  </r>
  <r>
    <s v="EMP12970"/>
    <d v="2024-08-02T00:00:00"/>
    <n v="8812"/>
    <n v="2"/>
    <d v="2024-08-02T00:00:00"/>
    <s v="Upper-Mid"/>
    <n v="8812"/>
    <x v="0"/>
    <x v="1"/>
  </r>
  <r>
    <s v="EMP10642"/>
    <d v="2021-11-25T00:00:00"/>
    <n v="6197"/>
    <n v="1"/>
    <d v="2021-11-25T00:00:00"/>
    <s v="Mid"/>
    <n v="6197"/>
    <x v="1"/>
    <x v="1"/>
  </r>
  <r>
    <s v="EMP11098"/>
    <d v="2022-04-20T00:00:00"/>
    <n v="6196"/>
    <n v="2"/>
    <d v="2022-04-20T00:00:00"/>
    <s v="Mid"/>
    <n v="6196"/>
    <x v="1"/>
    <x v="0"/>
  </r>
  <r>
    <s v="EMP11634"/>
    <d v="2020-05-24T00:00:00"/>
    <n v="6195"/>
    <n v="2"/>
    <d v="2020-05-24T00:00:00"/>
    <s v="Mid"/>
    <n v="6195"/>
    <x v="1"/>
    <x v="0"/>
  </r>
  <r>
    <s v="EMP11345"/>
    <d v="2025-11-26T00:00:00"/>
    <n v="6193"/>
    <n v="1"/>
    <d v="2025-11-26T00:00:00"/>
    <s v="Mid"/>
    <n v="6193"/>
    <x v="1"/>
    <x v="0"/>
  </r>
  <r>
    <s v="EMP12102"/>
    <d v="2023-11-16T00:00:00"/>
    <n v="8810"/>
    <n v="2"/>
    <d v="2023-11-16T00:00:00"/>
    <s v="Upper-Mid"/>
    <n v="8810"/>
    <x v="0"/>
    <x v="0"/>
  </r>
  <r>
    <s v="EMP10706"/>
    <d v="2019-05-01T00:00:00"/>
    <n v="6192"/>
    <n v="1"/>
    <d v="2019-05-01T00:00:00"/>
    <s v="Mid"/>
    <n v="6192"/>
    <x v="1"/>
    <x v="0"/>
  </r>
  <r>
    <s v="EMP12386"/>
    <d v="2018-12-03T00:00:00"/>
    <n v="8810"/>
    <n v="3"/>
    <d v="2018-12-03T00:00:00"/>
    <s v="Upper-Mid"/>
    <n v="8810"/>
    <x v="0"/>
    <x v="0"/>
  </r>
  <r>
    <s v="EMP12871"/>
    <d v="2025-10-04T00:00:00"/>
    <n v="6190"/>
    <n v="2"/>
    <d v="2025-10-04T00:00:00"/>
    <s v="Mid"/>
    <n v="6190"/>
    <x v="1"/>
    <x v="0"/>
  </r>
  <r>
    <s v="EMP12105"/>
    <d v="2018-03-19T00:00:00"/>
    <n v="6187"/>
    <n v="2"/>
    <d v="2018-03-19T00:00:00"/>
    <s v="Mid"/>
    <n v="6187"/>
    <x v="1"/>
    <x v="1"/>
  </r>
  <r>
    <s v="EMP11778"/>
    <d v="2021-12-16T00:00:00"/>
    <n v="8809"/>
    <n v="3"/>
    <d v="2021-12-16T00:00:00"/>
    <s v="Upper-Mid"/>
    <n v="8809"/>
    <x v="0"/>
    <x v="0"/>
  </r>
  <r>
    <s v="EMP11188"/>
    <d v="2023-01-15T00:00:00"/>
    <n v="8805"/>
    <n v="2"/>
    <d v="2023-01-15T00:00:00"/>
    <s v="Upper-Mid"/>
    <n v="8805"/>
    <x v="0"/>
    <x v="0"/>
  </r>
  <r>
    <s v="EMP11663"/>
    <d v="2021-07-06T00:00:00"/>
    <n v="8805"/>
    <n v="3"/>
    <d v="2021-07-06T00:00:00"/>
    <s v="Upper-Mid"/>
    <n v="8805"/>
    <x v="0"/>
    <x v="0"/>
  </r>
  <r>
    <s v="EMP11257"/>
    <d v="2017-12-26T00:00:00"/>
    <n v="8804"/>
    <n v="2"/>
    <d v="2017-12-26T00:00:00"/>
    <s v="Upper-Mid"/>
    <n v="8804"/>
    <x v="0"/>
    <x v="0"/>
  </r>
  <r>
    <s v="EMP11381"/>
    <d v="2021-10-28T00:00:00"/>
    <n v="6183"/>
    <n v="1"/>
    <d v="2021-10-28T00:00:00"/>
    <s v="Mid"/>
    <n v="6183"/>
    <x v="1"/>
    <x v="0"/>
  </r>
  <r>
    <s v="EMP12029"/>
    <d v="2025-10-10T00:00:00"/>
    <n v="6183"/>
    <n v="2"/>
    <d v="2025-10-10T00:00:00"/>
    <s v="Mid"/>
    <n v="6183"/>
    <x v="1"/>
    <x v="0"/>
  </r>
  <r>
    <s v="EMP12317"/>
    <d v="2024-05-24T00:00:00"/>
    <n v="6183"/>
    <n v="2"/>
    <d v="2024-05-24T00:00:00"/>
    <s v="Mid"/>
    <n v="6183"/>
    <x v="1"/>
    <x v="0"/>
  </r>
  <r>
    <s v="EMP12949"/>
    <d v="2021-12-15T00:00:00"/>
    <n v="4209"/>
    <n v="1"/>
    <d v="2021-12-15T00:00:00"/>
    <s v="Lower-Mid"/>
    <n v="4209"/>
    <x v="2"/>
    <x v="0"/>
  </r>
  <r>
    <s v="EMP11050"/>
    <d v="2015-04-12T00:00:00"/>
    <n v="6181"/>
    <n v="1"/>
    <d v="2015-04-12T00:00:00"/>
    <s v="Mid"/>
    <n v="6181"/>
    <x v="1"/>
    <x v="0"/>
  </r>
  <r>
    <s v="EMP11260"/>
    <d v="2019-04-29T00:00:00"/>
    <n v="8803"/>
    <n v="2"/>
    <d v="2019-04-29T00:00:00"/>
    <s v="Upper-Mid"/>
    <n v="8803"/>
    <x v="0"/>
    <x v="0"/>
  </r>
  <r>
    <s v="EMP12615"/>
    <d v="2019-04-14T00:00:00"/>
    <n v="4203"/>
    <n v="1"/>
    <d v="2019-04-14T00:00:00"/>
    <s v="Lower-Mid"/>
    <n v="4203"/>
    <x v="2"/>
    <x v="0"/>
  </r>
  <r>
    <s v="EMP10907"/>
    <d v="2020-04-26T00:00:00"/>
    <n v="8800"/>
    <n v="2"/>
    <d v="2020-04-26T00:00:00"/>
    <s v="Upper-Mid"/>
    <n v="8800"/>
    <x v="0"/>
    <x v="0"/>
  </r>
  <r>
    <s v="EMP12325"/>
    <d v="2023-02-16T00:00:00"/>
    <n v="6180"/>
    <n v="2"/>
    <d v="2023-02-16T00:00:00"/>
    <s v="Mid"/>
    <n v="6180"/>
    <x v="1"/>
    <x v="0"/>
  </r>
  <r>
    <s v="EMP10173"/>
    <d v="2022-04-22T00:00:00"/>
    <n v="6175"/>
    <n v="2"/>
    <d v="2022-04-22T00:00:00"/>
    <s v="Mid"/>
    <n v="6175"/>
    <x v="1"/>
    <x v="0"/>
  </r>
  <r>
    <s v="EMP11499"/>
    <d v="2020-02-15T00:00:00"/>
    <n v="8799"/>
    <n v="2"/>
    <d v="2020-02-15T00:00:00"/>
    <s v="Upper-Mid"/>
    <n v="8799"/>
    <x v="0"/>
    <x v="0"/>
  </r>
  <r>
    <s v="EMP12905"/>
    <d v="2018-05-09T00:00:00"/>
    <n v="8797"/>
    <n v="2"/>
    <d v="2018-05-09T00:00:00"/>
    <s v="Upper-Mid"/>
    <n v="8797"/>
    <x v="0"/>
    <x v="0"/>
  </r>
  <r>
    <s v="EMP10352"/>
    <d v="2015-05-12T00:00:00"/>
    <n v="6164"/>
    <n v="2"/>
    <d v="2015-05-12T00:00:00"/>
    <s v="Mid"/>
    <n v="6164"/>
    <x v="1"/>
    <x v="0"/>
  </r>
  <r>
    <s v="EMP11975"/>
    <d v="2016-08-24T00:00:00"/>
    <n v="8793"/>
    <n v="2"/>
    <d v="2016-08-24T00:00:00"/>
    <s v="Upper-Mid"/>
    <n v="8793"/>
    <x v="0"/>
    <x v="0"/>
  </r>
  <r>
    <s v="EMP12629"/>
    <d v="2022-06-25T00:00:00"/>
    <n v="8791"/>
    <n v="2"/>
    <d v="2022-06-25T00:00:00"/>
    <s v="Upper-Mid"/>
    <n v="8791"/>
    <x v="0"/>
    <x v="1"/>
  </r>
  <r>
    <s v="EMP10513"/>
    <d v="2015-02-06T00:00:00"/>
    <n v="8784"/>
    <n v="3"/>
    <d v="2015-02-06T00:00:00"/>
    <s v="Upper-Mid"/>
    <n v="8784"/>
    <x v="0"/>
    <x v="0"/>
  </r>
  <r>
    <s v="EMP11815"/>
    <d v="2023-11-05T00:00:00"/>
    <n v="6160"/>
    <n v="2"/>
    <d v="2023-11-05T00:00:00"/>
    <s v="Mid"/>
    <n v="6160"/>
    <x v="1"/>
    <x v="0"/>
  </r>
  <r>
    <s v="EMP10056"/>
    <d v="2021-05-25T00:00:00"/>
    <n v="6157"/>
    <n v="1"/>
    <d v="2021-05-25T00:00:00"/>
    <s v="Mid"/>
    <n v="6157"/>
    <x v="1"/>
    <x v="0"/>
  </r>
  <r>
    <s v="EMP12288"/>
    <d v="2019-06-02T00:00:00"/>
    <n v="8781"/>
    <n v="2"/>
    <d v="2019-06-02T00:00:00"/>
    <s v="Upper-Mid"/>
    <n v="8781"/>
    <x v="0"/>
    <x v="0"/>
  </r>
  <r>
    <s v="EMP11878"/>
    <d v="2015-11-11T00:00:00"/>
    <n v="6152"/>
    <n v="1"/>
    <d v="2015-11-11T00:00:00"/>
    <s v="Mid"/>
    <n v="6152"/>
    <x v="1"/>
    <x v="0"/>
  </r>
  <r>
    <s v="EMP10961"/>
    <d v="2025-12-11T00:00:00"/>
    <n v="8777"/>
    <n v="3"/>
    <d v="2025-12-11T00:00:00"/>
    <s v="Upper-Mid"/>
    <n v="8777"/>
    <x v="0"/>
    <x v="1"/>
  </r>
  <r>
    <s v="EMP12859"/>
    <d v="2023-04-15T00:00:00"/>
    <n v="8769"/>
    <n v="2"/>
    <d v="2023-04-15T00:00:00"/>
    <s v="Upper-Mid"/>
    <n v="8769"/>
    <x v="0"/>
    <x v="0"/>
  </r>
  <r>
    <s v="EMP10780"/>
    <d v="2020-12-10T00:00:00"/>
    <n v="8768"/>
    <n v="2"/>
    <d v="2020-12-10T00:00:00"/>
    <s v="Upper-Mid"/>
    <n v="8768"/>
    <x v="0"/>
    <x v="0"/>
  </r>
  <r>
    <s v="EMP12791"/>
    <d v="2019-11-13T00:00:00"/>
    <n v="8768"/>
    <n v="2"/>
    <d v="2019-11-13T00:00:00"/>
    <s v="Upper-Mid"/>
    <n v="8768"/>
    <x v="0"/>
    <x v="0"/>
  </r>
  <r>
    <s v="EMP10100"/>
    <d v="2025-07-06T00:00:00"/>
    <n v="8765"/>
    <n v="3"/>
    <d v="2025-07-06T00:00:00"/>
    <s v="Upper-Mid"/>
    <n v="8765"/>
    <x v="0"/>
    <x v="0"/>
  </r>
  <r>
    <s v="EMP10446"/>
    <d v="2022-04-07T00:00:00"/>
    <n v="8765"/>
    <n v="3"/>
    <d v="2022-04-07T00:00:00"/>
    <s v="Upper-Mid"/>
    <n v="8765"/>
    <x v="0"/>
    <x v="0"/>
  </r>
  <r>
    <s v="EMP12235"/>
    <d v="2020-04-02T00:00:00"/>
    <n v="8764"/>
    <n v="3"/>
    <d v="2020-04-02T00:00:00"/>
    <s v="Upper-Mid"/>
    <n v="8764"/>
    <x v="0"/>
    <x v="0"/>
  </r>
  <r>
    <s v="EMP10216"/>
    <d v="2017-01-16T00:00:00"/>
    <n v="6150"/>
    <n v="1"/>
    <d v="2017-01-16T00:00:00"/>
    <s v="Mid"/>
    <n v="6150"/>
    <x v="1"/>
    <x v="0"/>
  </r>
  <r>
    <s v="EMP11156"/>
    <d v="2017-11-02T00:00:00"/>
    <n v="6148"/>
    <n v="1"/>
    <d v="2017-11-02T00:00:00"/>
    <s v="Mid"/>
    <n v="6148"/>
    <x v="1"/>
    <x v="0"/>
  </r>
  <r>
    <s v="EMP10016"/>
    <d v="2021-07-24T00:00:00"/>
    <n v="8761"/>
    <n v="4"/>
    <d v="2021-07-24T00:00:00"/>
    <s v="Upper-Mid"/>
    <n v="8761"/>
    <x v="0"/>
    <x v="0"/>
  </r>
  <r>
    <s v="EMP11196"/>
    <d v="2023-10-20T00:00:00"/>
    <n v="12417"/>
    <n v="3"/>
    <d v="2023-10-20T00:00:00"/>
    <s v="High"/>
    <n v="12417"/>
    <x v="3"/>
    <x v="0"/>
  </r>
  <r>
    <s v="EMP11924"/>
    <d v="2024-08-12T00:00:00"/>
    <n v="6147"/>
    <n v="1"/>
    <d v="2024-08-12T00:00:00"/>
    <s v="Mid"/>
    <n v="6147"/>
    <x v="1"/>
    <x v="0"/>
  </r>
  <r>
    <s v="EMP10676"/>
    <d v="2025-09-15T00:00:00"/>
    <n v="6143"/>
    <n v="2"/>
    <d v="2025-09-15T00:00:00"/>
    <s v="Mid"/>
    <n v="6143"/>
    <x v="1"/>
    <x v="0"/>
  </r>
  <r>
    <s v="EMP12976"/>
    <d v="2016-08-25T00:00:00"/>
    <n v="8758"/>
    <n v="3"/>
    <d v="2016-08-25T00:00:00"/>
    <s v="Upper-Mid"/>
    <n v="8758"/>
    <x v="0"/>
    <x v="0"/>
  </r>
  <r>
    <s v="EMP11219"/>
    <d v="2018-08-10T00:00:00"/>
    <n v="6137"/>
    <n v="1"/>
    <d v="2018-08-10T00:00:00"/>
    <s v="Mid"/>
    <n v="6137"/>
    <x v="1"/>
    <x v="0"/>
  </r>
  <r>
    <s v="EMP10295"/>
    <d v="2024-05-03T00:00:00"/>
    <n v="6132"/>
    <n v="2"/>
    <d v="2024-05-03T00:00:00"/>
    <s v="Mid"/>
    <n v="6132"/>
    <x v="1"/>
    <x v="0"/>
  </r>
  <r>
    <s v="EMP12758"/>
    <d v="2018-11-23T00:00:00"/>
    <n v="6131"/>
    <n v="1"/>
    <d v="2018-11-23T00:00:00"/>
    <s v="Mid"/>
    <n v="6131"/>
    <x v="1"/>
    <x v="0"/>
  </r>
  <r>
    <s v="EMP10898"/>
    <d v="2022-11-07T00:00:00"/>
    <n v="6129"/>
    <n v="1"/>
    <d v="2022-11-07T00:00:00"/>
    <s v="Mid"/>
    <n v="6129"/>
    <x v="1"/>
    <x v="0"/>
  </r>
  <r>
    <s v="EMP10119"/>
    <d v="2017-03-26T00:00:00"/>
    <n v="4201"/>
    <n v="1"/>
    <d v="2017-03-26T00:00:00"/>
    <s v="Lower-Mid"/>
    <n v="4201"/>
    <x v="2"/>
    <x v="0"/>
  </r>
  <r>
    <s v="EMP12248"/>
    <d v="2022-07-23T00:00:00"/>
    <n v="8756"/>
    <n v="3"/>
    <d v="2022-07-23T00:00:00"/>
    <s v="Upper-Mid"/>
    <n v="8756"/>
    <x v="0"/>
    <x v="0"/>
  </r>
  <r>
    <s v="EMP10785"/>
    <d v="2017-11-24T00:00:00"/>
    <n v="6128"/>
    <n v="2"/>
    <d v="2017-11-24T00:00:00"/>
    <s v="Mid"/>
    <n v="6128"/>
    <x v="1"/>
    <x v="1"/>
  </r>
  <r>
    <s v="EMP12079"/>
    <d v="2018-12-08T00:00:00"/>
    <n v="8752"/>
    <n v="2"/>
    <d v="2018-12-08T00:00:00"/>
    <s v="Upper-Mid"/>
    <n v="8752"/>
    <x v="0"/>
    <x v="0"/>
  </r>
  <r>
    <s v="EMP12678"/>
    <d v="2017-04-19T00:00:00"/>
    <n v="8752"/>
    <n v="3"/>
    <d v="2017-04-19T00:00:00"/>
    <s v="Upper-Mid"/>
    <n v="8752"/>
    <x v="0"/>
    <x v="0"/>
  </r>
  <r>
    <s v="EMP11040"/>
    <d v="2022-01-14T00:00:00"/>
    <n v="8751"/>
    <n v="3"/>
    <d v="2022-01-14T00:00:00"/>
    <s v="Upper-Mid"/>
    <n v="8751"/>
    <x v="0"/>
    <x v="0"/>
  </r>
  <r>
    <s v="EMP10199"/>
    <d v="2021-04-20T00:00:00"/>
    <n v="6125"/>
    <n v="2"/>
    <d v="2021-04-20T00:00:00"/>
    <s v="Mid"/>
    <n v="6125"/>
    <x v="1"/>
    <x v="0"/>
  </r>
  <r>
    <s v="EMP11319"/>
    <d v="2020-09-10T00:00:00"/>
    <n v="6124"/>
    <n v="2"/>
    <d v="2020-09-10T00:00:00"/>
    <s v="Mid"/>
    <n v="6124"/>
    <x v="1"/>
    <x v="0"/>
  </r>
  <r>
    <s v="EMP10204"/>
    <d v="2017-02-25T00:00:00"/>
    <n v="8749"/>
    <n v="2"/>
    <d v="2017-02-25T00:00:00"/>
    <s v="Upper-Mid"/>
    <n v="8749"/>
    <x v="0"/>
    <x v="0"/>
  </r>
  <r>
    <s v="EMP11981"/>
    <d v="2021-06-10T00:00:00"/>
    <n v="4184"/>
    <n v="1"/>
    <d v="2021-06-10T00:00:00"/>
    <s v="Lower-Mid"/>
    <n v="4184"/>
    <x v="2"/>
    <x v="0"/>
  </r>
  <r>
    <s v="EMP12596"/>
    <d v="2025-09-11T00:00:00"/>
    <n v="8748"/>
    <n v="2"/>
    <d v="2025-09-11T00:00:00"/>
    <s v="Upper-Mid"/>
    <n v="8748"/>
    <x v="0"/>
    <x v="0"/>
  </r>
  <r>
    <s v="EMP11248"/>
    <d v="2022-12-17T00:00:00"/>
    <n v="8739"/>
    <n v="2"/>
    <d v="2022-12-17T00:00:00"/>
    <s v="Upper-Mid"/>
    <n v="8739"/>
    <x v="0"/>
    <x v="1"/>
  </r>
  <r>
    <s v="EMP10281"/>
    <d v="2018-06-21T00:00:00"/>
    <n v="6120"/>
    <n v="2"/>
    <d v="2018-06-21T00:00:00"/>
    <s v="Mid"/>
    <n v="6120"/>
    <x v="1"/>
    <x v="0"/>
  </r>
  <r>
    <s v="EMP11925"/>
    <d v="2015-06-27T00:00:00"/>
    <n v="6118"/>
    <n v="2"/>
    <d v="2015-06-27T00:00:00"/>
    <s v="Mid"/>
    <n v="6118"/>
    <x v="1"/>
    <x v="0"/>
  </r>
  <r>
    <s v="EMP12914"/>
    <d v="2022-01-14T00:00:00"/>
    <n v="12395"/>
    <n v="4"/>
    <d v="2022-01-14T00:00:00"/>
    <s v="High"/>
    <n v="12395"/>
    <x v="3"/>
    <x v="0"/>
  </r>
  <r>
    <s v="EMP10851"/>
    <d v="2022-08-02T00:00:00"/>
    <n v="4183"/>
    <n v="1"/>
    <d v="2022-08-02T00:00:00"/>
    <s v="Lower-Mid"/>
    <n v="4183"/>
    <x v="2"/>
    <x v="1"/>
  </r>
  <r>
    <s v="EMP12127"/>
    <d v="2021-05-16T00:00:00"/>
    <n v="6118"/>
    <n v="2"/>
    <d v="2021-05-16T00:00:00"/>
    <s v="Mid"/>
    <n v="6118"/>
    <x v="1"/>
    <x v="0"/>
  </r>
  <r>
    <s v="EMP12015"/>
    <d v="2015-01-04T00:00:00"/>
    <n v="6116"/>
    <n v="1"/>
    <d v="2015-01-04T00:00:00"/>
    <s v="Mid"/>
    <n v="6116"/>
    <x v="1"/>
    <x v="0"/>
  </r>
  <r>
    <s v="EMP11757"/>
    <d v="2020-06-02T00:00:00"/>
    <n v="8739"/>
    <n v="3"/>
    <d v="2020-06-02T00:00:00"/>
    <s v="Upper-Mid"/>
    <n v="8739"/>
    <x v="0"/>
    <x v="1"/>
  </r>
  <r>
    <s v="EMP10506"/>
    <d v="2025-09-18T00:00:00"/>
    <n v="8738"/>
    <n v="3"/>
    <d v="2025-09-18T00:00:00"/>
    <s v="Upper-Mid"/>
    <n v="8738"/>
    <x v="0"/>
    <x v="0"/>
  </r>
  <r>
    <s v="EMP11914"/>
    <d v="2024-03-02T00:00:00"/>
    <n v="8738"/>
    <n v="3"/>
    <d v="2024-03-02T00:00:00"/>
    <s v="Upper-Mid"/>
    <n v="8738"/>
    <x v="0"/>
    <x v="0"/>
  </r>
  <r>
    <s v="EMP12230"/>
    <d v="2024-07-09T00:00:00"/>
    <n v="12377"/>
    <n v="5"/>
    <d v="2024-07-09T00:00:00"/>
    <s v="High"/>
    <n v="12377"/>
    <x v="3"/>
    <x v="0"/>
  </r>
  <r>
    <s v="EMP12935"/>
    <d v="2020-06-21T00:00:00"/>
    <n v="4168"/>
    <n v="1"/>
    <d v="2020-06-21T00:00:00"/>
    <s v="Lower-Mid"/>
    <n v="4168"/>
    <x v="2"/>
    <x v="0"/>
  </r>
  <r>
    <s v="EMP10619"/>
    <d v="2018-06-22T00:00:00"/>
    <n v="8731"/>
    <n v="3"/>
    <d v="2018-06-22T00:00:00"/>
    <s v="Upper-Mid"/>
    <n v="8731"/>
    <x v="0"/>
    <x v="0"/>
  </r>
  <r>
    <s v="EMP12651"/>
    <d v="2015-11-22T00:00:00"/>
    <n v="6112"/>
    <n v="2"/>
    <d v="2015-11-22T00:00:00"/>
    <s v="Mid"/>
    <n v="6112"/>
    <x v="1"/>
    <x v="0"/>
  </r>
  <r>
    <s v="EMP12417"/>
    <d v="2021-10-03T00:00:00"/>
    <n v="8730"/>
    <n v="3"/>
    <d v="2021-10-03T00:00:00"/>
    <s v="Upper-Mid"/>
    <n v="8730"/>
    <x v="0"/>
    <x v="0"/>
  </r>
  <r>
    <s v="EMP11440"/>
    <d v="2022-12-15T00:00:00"/>
    <n v="8729"/>
    <n v="2"/>
    <d v="2022-12-15T00:00:00"/>
    <s v="Upper-Mid"/>
    <n v="8729"/>
    <x v="0"/>
    <x v="0"/>
  </r>
  <r>
    <s v="EMP11461"/>
    <d v="2022-02-22T00:00:00"/>
    <n v="8729"/>
    <n v="2"/>
    <d v="2022-02-22T00:00:00"/>
    <s v="Upper-Mid"/>
    <n v="8729"/>
    <x v="0"/>
    <x v="0"/>
  </r>
  <r>
    <s v="EMP11857"/>
    <d v="2022-02-12T00:00:00"/>
    <n v="6110"/>
    <n v="1"/>
    <d v="2022-02-12T00:00:00"/>
    <s v="Mid"/>
    <n v="6110"/>
    <x v="1"/>
    <x v="0"/>
  </r>
  <r>
    <s v="EMP12347"/>
    <d v="2015-10-26T00:00:00"/>
    <n v="8729"/>
    <n v="2"/>
    <d v="2015-10-26T00:00:00"/>
    <s v="Upper-Mid"/>
    <n v="8729"/>
    <x v="0"/>
    <x v="1"/>
  </r>
  <r>
    <s v="EMP11403"/>
    <d v="2025-08-21T00:00:00"/>
    <n v="6103"/>
    <n v="1"/>
    <d v="2025-08-21T00:00:00"/>
    <s v="Mid"/>
    <n v="6103"/>
    <x v="1"/>
    <x v="1"/>
  </r>
  <r>
    <s v="EMP10565"/>
    <d v="2022-01-16T00:00:00"/>
    <n v="8728"/>
    <n v="2"/>
    <d v="2022-01-16T00:00:00"/>
    <s v="Upper-Mid"/>
    <n v="8728"/>
    <x v="0"/>
    <x v="0"/>
  </r>
  <r>
    <s v="EMP11157"/>
    <d v="2016-06-26T00:00:00"/>
    <n v="12355"/>
    <n v="5"/>
    <d v="2016-06-26T00:00:00"/>
    <s v="High"/>
    <n v="12355"/>
    <x v="3"/>
    <x v="0"/>
  </r>
  <r>
    <s v="EMP12283"/>
    <d v="2020-10-28T00:00:00"/>
    <n v="6102"/>
    <n v="2"/>
    <d v="2020-10-28T00:00:00"/>
    <s v="Mid"/>
    <n v="6102"/>
    <x v="1"/>
    <x v="1"/>
  </r>
  <r>
    <s v="EMP10043"/>
    <d v="2016-12-18T00:00:00"/>
    <n v="6099"/>
    <n v="1"/>
    <d v="2016-12-18T00:00:00"/>
    <s v="Mid"/>
    <n v="6099"/>
    <x v="1"/>
    <x v="0"/>
  </r>
  <r>
    <s v="EMP10848"/>
    <d v="2020-02-02T00:00:00"/>
    <n v="12346"/>
    <n v="4"/>
    <d v="2020-02-02T00:00:00"/>
    <s v="High"/>
    <n v="12346"/>
    <x v="3"/>
    <x v="0"/>
  </r>
  <r>
    <s v="EMP12246"/>
    <d v="2018-01-10T00:00:00"/>
    <n v="6099"/>
    <n v="1"/>
    <d v="2018-01-10T00:00:00"/>
    <s v="Mid"/>
    <n v="6099"/>
    <x v="1"/>
    <x v="0"/>
  </r>
  <r>
    <s v="EMP12245"/>
    <d v="2019-06-21T00:00:00"/>
    <n v="6098"/>
    <n v="1"/>
    <d v="2019-06-21T00:00:00"/>
    <s v="Mid"/>
    <n v="6098"/>
    <x v="1"/>
    <x v="0"/>
  </r>
  <r>
    <s v="EMP10929"/>
    <d v="2022-11-02T00:00:00"/>
    <n v="6097"/>
    <n v="2"/>
    <d v="2022-11-02T00:00:00"/>
    <s v="Mid"/>
    <n v="6097"/>
    <x v="1"/>
    <x v="0"/>
  </r>
  <r>
    <s v="EMP10759"/>
    <d v="2021-02-13T00:00:00"/>
    <n v="8725"/>
    <n v="2"/>
    <d v="2021-02-13T00:00:00"/>
    <s v="Upper-Mid"/>
    <n v="8725"/>
    <x v="0"/>
    <x v="0"/>
  </r>
  <r>
    <s v="EMP10782"/>
    <d v="2023-06-30T00:00:00"/>
    <n v="6095"/>
    <n v="1"/>
    <d v="2023-06-30T00:00:00"/>
    <s v="Mid"/>
    <n v="6095"/>
    <x v="1"/>
    <x v="0"/>
  </r>
  <r>
    <s v="EMP10569"/>
    <d v="2018-02-27T00:00:00"/>
    <n v="6093"/>
    <n v="3"/>
    <d v="2018-02-27T00:00:00"/>
    <s v="Mid"/>
    <n v="6093"/>
    <x v="1"/>
    <x v="0"/>
  </r>
  <r>
    <s v="EMP12590"/>
    <d v="2016-09-06T00:00:00"/>
    <n v="8724"/>
    <n v="2"/>
    <d v="2016-09-06T00:00:00"/>
    <s v="Upper-Mid"/>
    <n v="8724"/>
    <x v="0"/>
    <x v="0"/>
  </r>
  <r>
    <s v="EMP11346"/>
    <d v="2019-08-24T00:00:00"/>
    <n v="6090"/>
    <n v="1"/>
    <d v="2019-08-24T00:00:00"/>
    <s v="Mid"/>
    <n v="6090"/>
    <x v="1"/>
    <x v="0"/>
  </r>
  <r>
    <s v="EMP12143"/>
    <d v="2022-04-29T00:00:00"/>
    <n v="8718"/>
    <n v="2"/>
    <d v="2022-04-29T00:00:00"/>
    <s v="Upper-Mid"/>
    <n v="8718"/>
    <x v="0"/>
    <x v="0"/>
  </r>
  <r>
    <s v="EMP12530"/>
    <d v="2016-12-15T00:00:00"/>
    <n v="8718"/>
    <n v="2"/>
    <d v="2016-12-15T00:00:00"/>
    <s v="Upper-Mid"/>
    <n v="8718"/>
    <x v="0"/>
    <x v="0"/>
  </r>
  <r>
    <s v="EMP12649"/>
    <d v="2015-08-19T00:00:00"/>
    <n v="6089"/>
    <n v="2"/>
    <d v="2015-08-19T00:00:00"/>
    <s v="Mid"/>
    <n v="6089"/>
    <x v="1"/>
    <x v="1"/>
  </r>
  <r>
    <s v="EMP10734"/>
    <d v="2016-12-27T00:00:00"/>
    <n v="8717"/>
    <n v="2"/>
    <d v="2016-12-27T00:00:00"/>
    <s v="Upper-Mid"/>
    <n v="8717"/>
    <x v="0"/>
    <x v="0"/>
  </r>
  <r>
    <s v="EMP12621"/>
    <d v="2018-02-27T00:00:00"/>
    <n v="8717"/>
    <n v="2"/>
    <d v="2018-02-27T00:00:00"/>
    <s v="Upper-Mid"/>
    <n v="8717"/>
    <x v="0"/>
    <x v="0"/>
  </r>
  <r>
    <s v="EMP10239"/>
    <d v="2020-04-23T00:00:00"/>
    <n v="12341"/>
    <n v="4"/>
    <d v="2020-04-23T00:00:00"/>
    <s v="High"/>
    <n v="12341"/>
    <x v="3"/>
    <x v="0"/>
  </r>
  <r>
    <s v="EMP12073"/>
    <d v="2015-06-27T00:00:00"/>
    <n v="6088"/>
    <n v="2"/>
    <d v="2015-06-27T00:00:00"/>
    <s v="Mid"/>
    <n v="6088"/>
    <x v="1"/>
    <x v="0"/>
  </r>
  <r>
    <s v="EMP11968"/>
    <d v="2023-08-06T00:00:00"/>
    <n v="6085"/>
    <n v="1"/>
    <d v="2023-08-06T00:00:00"/>
    <s v="Mid"/>
    <n v="6085"/>
    <x v="1"/>
    <x v="0"/>
  </r>
  <r>
    <s v="EMP10545"/>
    <d v="2018-05-08T00:00:00"/>
    <n v="8716"/>
    <n v="3"/>
    <d v="2018-05-08T00:00:00"/>
    <s v="Upper-Mid"/>
    <n v="8716"/>
    <x v="0"/>
    <x v="0"/>
  </r>
  <r>
    <s v="EMP12707"/>
    <d v="2017-07-20T00:00:00"/>
    <n v="12334"/>
    <n v="4"/>
    <d v="2017-07-20T00:00:00"/>
    <s v="High"/>
    <n v="12334"/>
    <x v="3"/>
    <x v="0"/>
  </r>
  <r>
    <s v="EMP11745"/>
    <d v="2022-11-13T00:00:00"/>
    <n v="12330"/>
    <n v="4"/>
    <d v="2022-11-13T00:00:00"/>
    <s v="High"/>
    <n v="12330"/>
    <x v="3"/>
    <x v="0"/>
  </r>
  <r>
    <s v="EMP10033"/>
    <d v="2021-10-30T00:00:00"/>
    <n v="8715"/>
    <n v="2"/>
    <d v="2021-10-30T00:00:00"/>
    <s v="Upper-Mid"/>
    <n v="8715"/>
    <x v="0"/>
    <x v="0"/>
  </r>
  <r>
    <s v="EMP10535"/>
    <d v="2016-04-04T00:00:00"/>
    <n v="6084"/>
    <n v="2"/>
    <d v="2016-04-04T00:00:00"/>
    <s v="Mid"/>
    <n v="6084"/>
    <x v="1"/>
    <x v="0"/>
  </r>
  <r>
    <s v="EMP10880"/>
    <d v="2023-07-13T00:00:00"/>
    <n v="6080"/>
    <n v="2"/>
    <d v="2023-07-13T00:00:00"/>
    <s v="Mid"/>
    <n v="6080"/>
    <x v="1"/>
    <x v="0"/>
  </r>
  <r>
    <s v="EMP10836"/>
    <d v="2024-10-02T00:00:00"/>
    <n v="6075"/>
    <n v="1"/>
    <d v="2024-10-02T00:00:00"/>
    <s v="Mid"/>
    <n v="6075"/>
    <x v="1"/>
    <x v="0"/>
  </r>
  <r>
    <s v="EMP12729"/>
    <d v="2015-10-04T00:00:00"/>
    <n v="8714"/>
    <n v="2"/>
    <d v="2015-10-04T00:00:00"/>
    <s v="Upper-Mid"/>
    <n v="8714"/>
    <x v="0"/>
    <x v="0"/>
  </r>
  <r>
    <s v="EMP10853"/>
    <d v="2019-01-12T00:00:00"/>
    <n v="8713"/>
    <n v="2"/>
    <d v="2019-01-12T00:00:00"/>
    <s v="Upper-Mid"/>
    <n v="8713"/>
    <x v="0"/>
    <x v="0"/>
  </r>
  <r>
    <s v="EMP12840"/>
    <d v="2018-07-18T00:00:00"/>
    <n v="6074"/>
    <n v="1"/>
    <d v="2018-07-18T00:00:00"/>
    <s v="Mid"/>
    <n v="6074"/>
    <x v="1"/>
    <x v="0"/>
  </r>
  <r>
    <s v="EMP11867"/>
    <d v="2025-06-15T00:00:00"/>
    <n v="8710"/>
    <n v="3"/>
    <d v="2025-06-15T00:00:00"/>
    <s v="Upper-Mid"/>
    <n v="8710"/>
    <x v="0"/>
    <x v="0"/>
  </r>
  <r>
    <s v="EMP10365"/>
    <d v="2025-12-20T00:00:00"/>
    <n v="6073"/>
    <n v="1"/>
    <d v="2025-12-20T00:00:00"/>
    <s v="Mid"/>
    <n v="6073"/>
    <x v="1"/>
    <x v="0"/>
  </r>
  <r>
    <s v="EMP10749"/>
    <d v="2025-09-09T00:00:00"/>
    <n v="6071"/>
    <n v="1"/>
    <d v="2025-09-09T00:00:00"/>
    <s v="Mid"/>
    <n v="6071"/>
    <x v="1"/>
    <x v="0"/>
  </r>
  <r>
    <s v="EMP11811"/>
    <d v="2025-01-06T00:00:00"/>
    <n v="8704"/>
    <n v="2"/>
    <d v="2025-01-06T00:00:00"/>
    <s v="Upper-Mid"/>
    <n v="8704"/>
    <x v="0"/>
    <x v="0"/>
  </r>
  <r>
    <s v="EMP10588"/>
    <d v="2025-12-15T00:00:00"/>
    <n v="6066"/>
    <n v="1"/>
    <d v="2025-12-15T00:00:00"/>
    <s v="Mid"/>
    <n v="6066"/>
    <x v="1"/>
    <x v="0"/>
  </r>
  <r>
    <s v="EMP10817"/>
    <d v="2021-01-16T00:00:00"/>
    <n v="8703"/>
    <n v="3"/>
    <d v="2021-01-16T00:00:00"/>
    <s v="Upper-Mid"/>
    <n v="8703"/>
    <x v="0"/>
    <x v="1"/>
  </r>
  <r>
    <s v="EMP12320"/>
    <d v="2020-04-03T00:00:00"/>
    <n v="8697"/>
    <n v="3"/>
    <d v="2020-04-03T00:00:00"/>
    <s v="Upper-Mid"/>
    <n v="8697"/>
    <x v="0"/>
    <x v="0"/>
  </r>
  <r>
    <s v="EMP11958"/>
    <d v="2025-10-12T00:00:00"/>
    <n v="6066"/>
    <n v="2"/>
    <d v="2025-10-12T00:00:00"/>
    <s v="Mid"/>
    <n v="6066"/>
    <x v="1"/>
    <x v="0"/>
  </r>
  <r>
    <s v="EMP12594"/>
    <d v="2019-11-18T00:00:00"/>
    <n v="6065"/>
    <n v="1"/>
    <d v="2019-11-18T00:00:00"/>
    <s v="Mid"/>
    <n v="6065"/>
    <x v="1"/>
    <x v="1"/>
  </r>
  <r>
    <s v="EMP10091"/>
    <d v="2018-10-20T00:00:00"/>
    <n v="6064"/>
    <n v="1"/>
    <d v="2018-10-20T00:00:00"/>
    <s v="Mid"/>
    <n v="6064"/>
    <x v="1"/>
    <x v="0"/>
  </r>
  <r>
    <s v="EMP12554"/>
    <d v="2025-10-23T00:00:00"/>
    <n v="8697"/>
    <n v="3"/>
    <d v="2025-10-23T00:00:00"/>
    <s v="Upper-Mid"/>
    <n v="8697"/>
    <x v="0"/>
    <x v="1"/>
  </r>
  <r>
    <s v="EMP10919"/>
    <d v="2020-04-14T00:00:00"/>
    <n v="8696"/>
    <n v="2"/>
    <d v="2020-04-14T00:00:00"/>
    <s v="Upper-Mid"/>
    <n v="8696"/>
    <x v="0"/>
    <x v="1"/>
  </r>
  <r>
    <s v="EMP11192"/>
    <d v="2024-11-12T00:00:00"/>
    <n v="6060"/>
    <n v="1"/>
    <d v="2024-11-12T00:00:00"/>
    <s v="Mid"/>
    <n v="6060"/>
    <x v="1"/>
    <x v="0"/>
  </r>
  <r>
    <s v="EMP11801"/>
    <d v="2019-06-12T00:00:00"/>
    <n v="6060"/>
    <n v="1"/>
    <d v="2019-06-12T00:00:00"/>
    <s v="Mid"/>
    <n v="6060"/>
    <x v="1"/>
    <x v="0"/>
  </r>
  <r>
    <s v="EMP11054"/>
    <d v="2021-02-23T00:00:00"/>
    <n v="8695"/>
    <n v="3"/>
    <d v="2021-02-23T00:00:00"/>
    <s v="Upper-Mid"/>
    <n v="8695"/>
    <x v="0"/>
    <x v="0"/>
  </r>
  <r>
    <s v="EMP12056"/>
    <d v="2017-08-31T00:00:00"/>
    <n v="6059"/>
    <n v="2"/>
    <d v="2017-08-31T00:00:00"/>
    <s v="Mid"/>
    <n v="6059"/>
    <x v="1"/>
    <x v="0"/>
  </r>
  <r>
    <s v="EMP12071"/>
    <d v="2021-08-15T00:00:00"/>
    <n v="6059"/>
    <n v="2"/>
    <d v="2021-08-15T00:00:00"/>
    <s v="Mid"/>
    <n v="6059"/>
    <x v="1"/>
    <x v="0"/>
  </r>
  <r>
    <s v="EMP12399"/>
    <d v="2015-11-29T00:00:00"/>
    <n v="6057"/>
    <n v="1"/>
    <d v="2015-11-29T00:00:00"/>
    <s v="Mid"/>
    <n v="6057"/>
    <x v="1"/>
    <x v="0"/>
  </r>
  <r>
    <s v="EMP12282"/>
    <d v="2023-08-10T00:00:00"/>
    <n v="6051"/>
    <n v="2"/>
    <d v="2023-08-10T00:00:00"/>
    <s v="Mid"/>
    <n v="6051"/>
    <x v="1"/>
    <x v="1"/>
  </r>
  <r>
    <s v="EMP11547"/>
    <d v="2025-10-08T00:00:00"/>
    <n v="6049"/>
    <n v="1"/>
    <d v="2025-10-08T00:00:00"/>
    <s v="Mid"/>
    <n v="6049"/>
    <x v="1"/>
    <x v="0"/>
  </r>
  <r>
    <s v="EMP11436"/>
    <d v="2021-02-18T00:00:00"/>
    <n v="4158"/>
    <n v="1"/>
    <d v="2021-02-18T00:00:00"/>
    <s v="Lower-Mid"/>
    <n v="4158"/>
    <x v="2"/>
    <x v="0"/>
  </r>
  <r>
    <s v="EMP12284"/>
    <d v="2015-05-30T00:00:00"/>
    <n v="8695"/>
    <n v="2"/>
    <d v="2015-05-30T00:00:00"/>
    <s v="Upper-Mid"/>
    <n v="8695"/>
    <x v="0"/>
    <x v="0"/>
  </r>
  <r>
    <s v="EMP11643"/>
    <d v="2018-04-09T00:00:00"/>
    <n v="6047"/>
    <n v="1"/>
    <d v="2018-04-09T00:00:00"/>
    <s v="Mid"/>
    <n v="6047"/>
    <x v="1"/>
    <x v="1"/>
  </r>
  <r>
    <s v="EMP11476"/>
    <d v="2025-09-07T00:00:00"/>
    <n v="8694"/>
    <n v="3"/>
    <d v="2025-09-07T00:00:00"/>
    <s v="Upper-Mid"/>
    <n v="8694"/>
    <x v="0"/>
    <x v="0"/>
  </r>
  <r>
    <s v="EMP10453"/>
    <d v="2016-09-24T00:00:00"/>
    <n v="12295"/>
    <n v="4"/>
    <d v="2016-09-24T00:00:00"/>
    <s v="High"/>
    <n v="12295"/>
    <x v="3"/>
    <x v="0"/>
  </r>
  <r>
    <s v="EMP10371"/>
    <d v="2020-09-02T00:00:00"/>
    <n v="8693"/>
    <n v="2"/>
    <d v="2020-09-02T00:00:00"/>
    <s v="Upper-Mid"/>
    <n v="8693"/>
    <x v="0"/>
    <x v="0"/>
  </r>
  <r>
    <s v="EMP12247"/>
    <d v="2025-06-04T00:00:00"/>
    <n v="6046"/>
    <n v="2"/>
    <d v="2025-06-04T00:00:00"/>
    <s v="Mid"/>
    <n v="6046"/>
    <x v="1"/>
    <x v="1"/>
  </r>
  <r>
    <s v="EMP11320"/>
    <d v="2020-02-01T00:00:00"/>
    <n v="8693"/>
    <n v="2"/>
    <d v="2020-02-01T00:00:00"/>
    <s v="Upper-Mid"/>
    <n v="8693"/>
    <x v="0"/>
    <x v="0"/>
  </r>
  <r>
    <s v="EMP12443"/>
    <d v="2020-08-08T00:00:00"/>
    <n v="6044"/>
    <n v="2"/>
    <d v="2020-08-08T00:00:00"/>
    <s v="Mid"/>
    <n v="6044"/>
    <x v="1"/>
    <x v="0"/>
  </r>
  <r>
    <s v="EMP12479"/>
    <d v="2018-04-14T00:00:00"/>
    <n v="4154"/>
    <n v="1"/>
    <d v="2018-04-14T00:00:00"/>
    <s v="Lower-Mid"/>
    <n v="4154"/>
    <x v="2"/>
    <x v="0"/>
  </r>
  <r>
    <s v="EMP10219"/>
    <d v="2025-11-25T00:00:00"/>
    <n v="8689"/>
    <n v="3"/>
    <d v="2025-11-25T00:00:00"/>
    <s v="Upper-Mid"/>
    <n v="8689"/>
    <x v="0"/>
    <x v="1"/>
  </r>
  <r>
    <s v="EMP11877"/>
    <d v="2016-05-07T00:00:00"/>
    <n v="8688"/>
    <n v="4"/>
    <d v="2016-05-07T00:00:00"/>
    <s v="Upper-Mid"/>
    <n v="8688"/>
    <x v="0"/>
    <x v="0"/>
  </r>
  <r>
    <s v="EMP11750"/>
    <d v="2016-02-24T00:00:00"/>
    <n v="6037"/>
    <n v="1"/>
    <d v="2016-02-24T00:00:00"/>
    <s v="Mid"/>
    <n v="6037"/>
    <x v="1"/>
    <x v="0"/>
  </r>
  <r>
    <s v="EMP10327"/>
    <d v="2016-06-15T00:00:00"/>
    <n v="8686"/>
    <n v="2"/>
    <d v="2016-06-15T00:00:00"/>
    <s v="Upper-Mid"/>
    <n v="8686"/>
    <x v="0"/>
    <x v="0"/>
  </r>
  <r>
    <s v="EMP11675"/>
    <d v="2025-09-24T00:00:00"/>
    <n v="6035"/>
    <n v="1"/>
    <d v="2025-09-24T00:00:00"/>
    <s v="Mid"/>
    <n v="6035"/>
    <x v="1"/>
    <x v="0"/>
  </r>
  <r>
    <s v="EMP11731"/>
    <d v="2019-10-11T00:00:00"/>
    <n v="8677"/>
    <n v="3"/>
    <d v="2019-10-11T00:00:00"/>
    <s v="Upper-Mid"/>
    <n v="8677"/>
    <x v="0"/>
    <x v="0"/>
  </r>
  <r>
    <s v="EMP11844"/>
    <d v="2015-01-14T00:00:00"/>
    <n v="4119"/>
    <n v="1"/>
    <d v="2015-01-14T00:00:00"/>
    <s v="Lower-Mid"/>
    <n v="4119"/>
    <x v="2"/>
    <x v="0"/>
  </r>
  <r>
    <s v="EMP12547"/>
    <d v="2017-10-05T00:00:00"/>
    <n v="6030"/>
    <n v="2"/>
    <d v="2017-10-05T00:00:00"/>
    <s v="Mid"/>
    <n v="6030"/>
    <x v="1"/>
    <x v="0"/>
  </r>
  <r>
    <s v="EMP12491"/>
    <d v="2018-03-21T00:00:00"/>
    <n v="8675"/>
    <n v="2"/>
    <d v="2018-03-21T00:00:00"/>
    <s v="Upper-Mid"/>
    <n v="8675"/>
    <x v="0"/>
    <x v="0"/>
  </r>
  <r>
    <s v="EMP10590"/>
    <d v="2017-11-09T00:00:00"/>
    <n v="4105"/>
    <n v="1"/>
    <d v="2017-11-09T00:00:00"/>
    <s v="Lower-Mid"/>
    <n v="4105"/>
    <x v="2"/>
    <x v="0"/>
  </r>
  <r>
    <s v="EMP10491"/>
    <d v="2015-01-14T00:00:00"/>
    <n v="8673"/>
    <n v="3"/>
    <d v="2015-01-14T00:00:00"/>
    <s v="Upper-Mid"/>
    <n v="8673"/>
    <x v="0"/>
    <x v="0"/>
  </r>
  <r>
    <s v="EMP12943"/>
    <d v="2023-05-22T00:00:00"/>
    <n v="6027"/>
    <n v="2"/>
    <d v="2023-05-22T00:00:00"/>
    <s v="Mid"/>
    <n v="6027"/>
    <x v="1"/>
    <x v="0"/>
  </r>
  <r>
    <s v="EMP11774"/>
    <d v="2018-08-07T00:00:00"/>
    <n v="8673"/>
    <n v="3"/>
    <d v="2018-08-07T00:00:00"/>
    <s v="Upper-Mid"/>
    <n v="8673"/>
    <x v="0"/>
    <x v="0"/>
  </r>
  <r>
    <s v="EMP10041"/>
    <d v="2024-09-09T00:00:00"/>
    <n v="4098"/>
    <n v="1"/>
    <d v="2024-09-09T00:00:00"/>
    <s v="Lower-Mid"/>
    <n v="4098"/>
    <x v="2"/>
    <x v="0"/>
  </r>
  <r>
    <s v="EMP10250"/>
    <d v="2022-09-21T00:00:00"/>
    <n v="6024"/>
    <n v="2"/>
    <d v="2022-09-21T00:00:00"/>
    <s v="Mid"/>
    <n v="6024"/>
    <x v="1"/>
    <x v="0"/>
  </r>
  <r>
    <s v="EMP10651"/>
    <d v="2015-09-15T00:00:00"/>
    <n v="6020"/>
    <n v="2"/>
    <d v="2015-09-15T00:00:00"/>
    <s v="Mid"/>
    <n v="6020"/>
    <x v="1"/>
    <x v="0"/>
  </r>
  <r>
    <s v="EMP11888"/>
    <d v="2023-03-15T00:00:00"/>
    <n v="8673"/>
    <n v="2"/>
    <d v="2023-03-15T00:00:00"/>
    <s v="Upper-Mid"/>
    <n v="8673"/>
    <x v="0"/>
    <x v="0"/>
  </r>
  <r>
    <s v="EMP11997"/>
    <d v="2025-03-10T00:00:00"/>
    <n v="8671"/>
    <n v="3"/>
    <d v="2025-03-10T00:00:00"/>
    <s v="Upper-Mid"/>
    <n v="8671"/>
    <x v="0"/>
    <x v="0"/>
  </r>
  <r>
    <s v="EMP11616"/>
    <d v="2018-01-12T00:00:00"/>
    <n v="6020"/>
    <n v="2"/>
    <d v="2018-01-12T00:00:00"/>
    <s v="Mid"/>
    <n v="6020"/>
    <x v="1"/>
    <x v="0"/>
  </r>
  <r>
    <s v="EMP12355"/>
    <d v="2024-09-13T00:00:00"/>
    <n v="12292"/>
    <n v="4"/>
    <d v="2024-09-13T00:00:00"/>
    <s v="High"/>
    <n v="12292"/>
    <x v="3"/>
    <x v="0"/>
  </r>
  <r>
    <s v="EMP12324"/>
    <d v="2025-03-05T00:00:00"/>
    <n v="8668"/>
    <n v="3"/>
    <d v="2025-03-05T00:00:00"/>
    <s v="Upper-Mid"/>
    <n v="8668"/>
    <x v="0"/>
    <x v="0"/>
  </r>
  <r>
    <s v="EMP11217"/>
    <d v="2022-05-24T00:00:00"/>
    <n v="6019"/>
    <n v="2"/>
    <d v="2022-05-24T00:00:00"/>
    <s v="Mid"/>
    <n v="6019"/>
    <x v="1"/>
    <x v="0"/>
  </r>
  <r>
    <s v="EMP11297"/>
    <d v="2021-08-07T00:00:00"/>
    <n v="8667"/>
    <n v="2"/>
    <d v="2021-08-07T00:00:00"/>
    <s v="Upper-Mid"/>
    <n v="8667"/>
    <x v="0"/>
    <x v="0"/>
  </r>
  <r>
    <s v="EMP10656"/>
    <d v="2021-07-31T00:00:00"/>
    <n v="8666"/>
    <n v="3"/>
    <d v="2021-07-31T00:00:00"/>
    <s v="Upper-Mid"/>
    <n v="8666"/>
    <x v="0"/>
    <x v="0"/>
  </r>
  <r>
    <s v="EMP11840"/>
    <d v="2015-01-14T00:00:00"/>
    <n v="8666"/>
    <n v="2"/>
    <d v="2015-01-14T00:00:00"/>
    <s v="Upper-Mid"/>
    <n v="8666"/>
    <x v="0"/>
    <x v="0"/>
  </r>
  <r>
    <s v="EMP12293"/>
    <d v="2021-07-23T00:00:00"/>
    <n v="12288"/>
    <n v="4"/>
    <d v="2021-07-23T00:00:00"/>
    <s v="High"/>
    <n v="12288"/>
    <x v="3"/>
    <x v="0"/>
  </r>
  <r>
    <s v="EMP12294"/>
    <d v="2018-03-19T00:00:00"/>
    <n v="4086"/>
    <n v="1"/>
    <d v="2018-03-19T00:00:00"/>
    <s v="Lower-Mid"/>
    <n v="4086"/>
    <x v="2"/>
    <x v="0"/>
  </r>
  <r>
    <s v="EMP10623"/>
    <d v="2023-05-08T00:00:00"/>
    <n v="6015"/>
    <n v="2"/>
    <d v="2023-05-08T00:00:00"/>
    <s v="Mid"/>
    <n v="6015"/>
    <x v="1"/>
    <x v="0"/>
  </r>
  <r>
    <s v="EMP12733"/>
    <d v="2024-04-18T00:00:00"/>
    <n v="6014"/>
    <n v="1"/>
    <d v="2024-04-18T00:00:00"/>
    <s v="Mid"/>
    <n v="6014"/>
    <x v="1"/>
    <x v="0"/>
  </r>
  <r>
    <s v="EMP12634"/>
    <d v="2022-05-03T00:00:00"/>
    <n v="6009"/>
    <n v="1"/>
    <d v="2022-05-03T00:00:00"/>
    <s v="Mid"/>
    <n v="6009"/>
    <x v="1"/>
    <x v="1"/>
  </r>
  <r>
    <s v="EMP10822"/>
    <d v="2023-11-18T00:00:00"/>
    <n v="8665"/>
    <n v="3"/>
    <d v="2023-11-18T00:00:00"/>
    <s v="Upper-Mid"/>
    <n v="8665"/>
    <x v="0"/>
    <x v="0"/>
  </r>
  <r>
    <s v="EMP11457"/>
    <d v="2019-06-27T00:00:00"/>
    <n v="6005"/>
    <n v="1"/>
    <d v="2019-06-27T00:00:00"/>
    <s v="Mid"/>
    <n v="6005"/>
    <x v="1"/>
    <x v="0"/>
  </r>
  <r>
    <s v="EMP11142"/>
    <d v="2025-05-08T00:00:00"/>
    <n v="8663"/>
    <n v="3"/>
    <d v="2025-05-08T00:00:00"/>
    <s v="Upper-Mid"/>
    <n v="8663"/>
    <x v="0"/>
    <x v="0"/>
  </r>
  <r>
    <s v="EMP11581"/>
    <d v="2020-12-01T00:00:00"/>
    <n v="8663"/>
    <n v="2"/>
    <d v="2020-12-01T00:00:00"/>
    <s v="Upper-Mid"/>
    <n v="8663"/>
    <x v="0"/>
    <x v="0"/>
  </r>
  <r>
    <s v="EMP10549"/>
    <d v="2020-12-30T00:00:00"/>
    <n v="8661"/>
    <n v="2"/>
    <d v="2020-12-30T00:00:00"/>
    <s v="Upper-Mid"/>
    <n v="8661"/>
    <x v="0"/>
    <x v="0"/>
  </r>
  <r>
    <s v="EMP12851"/>
    <d v="2024-01-15T00:00:00"/>
    <n v="6005"/>
    <n v="1"/>
    <d v="2024-01-15T00:00:00"/>
    <s v="Mid"/>
    <n v="6005"/>
    <x v="1"/>
    <x v="0"/>
  </r>
  <r>
    <s v="EMP11853"/>
    <d v="2022-11-20T00:00:00"/>
    <n v="12273"/>
    <n v="4"/>
    <d v="2022-11-20T00:00:00"/>
    <s v="High"/>
    <n v="12273"/>
    <x v="3"/>
    <x v="1"/>
  </r>
  <r>
    <s v="EMP11794"/>
    <d v="2018-08-10T00:00:00"/>
    <n v="8660"/>
    <n v="2"/>
    <d v="2018-08-10T00:00:00"/>
    <s v="Upper-Mid"/>
    <n v="8660"/>
    <x v="0"/>
    <x v="0"/>
  </r>
  <r>
    <s v="EMP12395"/>
    <d v="2020-05-17T00:00:00"/>
    <n v="8658"/>
    <n v="3"/>
    <d v="2020-05-17T00:00:00"/>
    <s v="Upper-Mid"/>
    <n v="8658"/>
    <x v="0"/>
    <x v="0"/>
  </r>
  <r>
    <s v="EMP10240"/>
    <d v="2015-12-19T00:00:00"/>
    <n v="8655"/>
    <n v="3"/>
    <d v="2015-12-19T00:00:00"/>
    <s v="Upper-Mid"/>
    <n v="8655"/>
    <x v="0"/>
    <x v="0"/>
  </r>
  <r>
    <s v="EMP11506"/>
    <d v="2022-06-24T00:00:00"/>
    <n v="5998"/>
    <n v="1"/>
    <d v="2022-06-24T00:00:00"/>
    <s v="Mid"/>
    <n v="5998"/>
    <x v="1"/>
    <x v="0"/>
  </r>
  <r>
    <s v="EMP12514"/>
    <d v="2024-11-06T00:00:00"/>
    <n v="5994"/>
    <n v="2"/>
    <d v="2024-11-06T00:00:00"/>
    <s v="Mid"/>
    <n v="5994"/>
    <x v="1"/>
    <x v="1"/>
  </r>
  <r>
    <s v="EMP12213"/>
    <d v="2020-02-20T00:00:00"/>
    <n v="5992"/>
    <n v="2"/>
    <d v="2020-02-20T00:00:00"/>
    <s v="Mid"/>
    <n v="5992"/>
    <x v="1"/>
    <x v="0"/>
  </r>
  <r>
    <s v="EMP11807"/>
    <d v="2021-05-20T00:00:00"/>
    <n v="8654"/>
    <n v="2"/>
    <d v="2021-05-20T00:00:00"/>
    <s v="Upper-Mid"/>
    <n v="8654"/>
    <x v="0"/>
    <x v="0"/>
  </r>
  <r>
    <s v="EMP12054"/>
    <d v="2025-08-23T00:00:00"/>
    <n v="8652"/>
    <n v="3"/>
    <d v="2025-08-23T00:00:00"/>
    <s v="Upper-Mid"/>
    <n v="8652"/>
    <x v="0"/>
    <x v="0"/>
  </r>
  <r>
    <s v="EMP10291"/>
    <d v="2022-08-11T00:00:00"/>
    <n v="5990"/>
    <n v="2"/>
    <d v="2022-08-11T00:00:00"/>
    <s v="Mid"/>
    <n v="5990"/>
    <x v="1"/>
    <x v="0"/>
  </r>
  <r>
    <s v="EMP10868"/>
    <d v="2018-08-22T00:00:00"/>
    <n v="12272"/>
    <n v="4"/>
    <d v="2018-08-22T00:00:00"/>
    <s v="High"/>
    <n v="12272"/>
    <x v="3"/>
    <x v="0"/>
  </r>
  <r>
    <s v="EMP10405"/>
    <d v="2017-03-27T00:00:00"/>
    <n v="5990"/>
    <n v="1"/>
    <d v="2017-03-27T00:00:00"/>
    <s v="Mid"/>
    <n v="5990"/>
    <x v="1"/>
    <x v="0"/>
  </r>
  <r>
    <s v="EMP10574"/>
    <d v="2022-04-21T00:00:00"/>
    <n v="8651"/>
    <n v="2"/>
    <d v="2022-04-21T00:00:00"/>
    <s v="Upper-Mid"/>
    <n v="8651"/>
    <x v="0"/>
    <x v="0"/>
  </r>
  <r>
    <s v="EMP10500"/>
    <d v="2017-09-30T00:00:00"/>
    <n v="5988"/>
    <n v="2"/>
    <d v="2017-09-30T00:00:00"/>
    <s v="Mid"/>
    <n v="5988"/>
    <x v="1"/>
    <x v="0"/>
  </r>
  <r>
    <s v="EMP10104"/>
    <d v="2022-03-25T00:00:00"/>
    <n v="8649"/>
    <n v="2"/>
    <d v="2022-03-25T00:00:00"/>
    <s v="Upper-Mid"/>
    <n v="8649"/>
    <x v="0"/>
    <x v="1"/>
  </r>
  <r>
    <s v="EMP12108"/>
    <d v="2023-07-16T00:00:00"/>
    <n v="5988"/>
    <n v="2"/>
    <d v="2023-07-16T00:00:00"/>
    <s v="Mid"/>
    <n v="5988"/>
    <x v="1"/>
    <x v="0"/>
  </r>
  <r>
    <s v="EMP10615"/>
    <d v="2021-06-19T00:00:00"/>
    <n v="8648"/>
    <n v="2"/>
    <d v="2021-06-19T00:00:00"/>
    <s v="Upper-Mid"/>
    <n v="8648"/>
    <x v="0"/>
    <x v="0"/>
  </r>
  <r>
    <s v="EMP12757"/>
    <d v="2016-06-03T00:00:00"/>
    <n v="8647"/>
    <n v="3"/>
    <d v="2016-06-03T00:00:00"/>
    <s v="Upper-Mid"/>
    <n v="8647"/>
    <x v="0"/>
    <x v="0"/>
  </r>
  <r>
    <s v="EMP11393"/>
    <d v="2015-11-08T00:00:00"/>
    <n v="5986"/>
    <n v="1"/>
    <d v="2015-11-08T00:00:00"/>
    <s v="Mid"/>
    <n v="5986"/>
    <x v="1"/>
    <x v="0"/>
  </r>
  <r>
    <s v="EMP12418"/>
    <d v="2021-06-02T00:00:00"/>
    <n v="5981"/>
    <n v="2"/>
    <d v="2021-06-02T00:00:00"/>
    <s v="Mid"/>
    <n v="5981"/>
    <x v="1"/>
    <x v="0"/>
  </r>
  <r>
    <s v="EMP12453"/>
    <d v="2022-12-31T00:00:00"/>
    <n v="8646"/>
    <n v="2"/>
    <d v="2022-12-31T00:00:00"/>
    <s v="Upper-Mid"/>
    <n v="8646"/>
    <x v="0"/>
    <x v="0"/>
  </r>
  <r>
    <s v="EMP10901"/>
    <d v="2023-01-22T00:00:00"/>
    <n v="5980"/>
    <n v="1"/>
    <d v="2023-01-22T00:00:00"/>
    <s v="Mid"/>
    <n v="5980"/>
    <x v="1"/>
    <x v="1"/>
  </r>
  <r>
    <s v="EMP11946"/>
    <d v="2017-06-01T00:00:00"/>
    <n v="8642"/>
    <n v="2"/>
    <d v="2017-06-01T00:00:00"/>
    <s v="Upper-Mid"/>
    <n v="8642"/>
    <x v="0"/>
    <x v="0"/>
  </r>
  <r>
    <s v="EMP11797"/>
    <d v="2019-09-05T00:00:00"/>
    <n v="5979"/>
    <n v="1"/>
    <d v="2019-09-05T00:00:00"/>
    <s v="Mid"/>
    <n v="5979"/>
    <x v="1"/>
    <x v="0"/>
  </r>
  <r>
    <s v="EMP12551"/>
    <d v="2020-08-29T00:00:00"/>
    <n v="8642"/>
    <n v="3"/>
    <d v="2020-08-29T00:00:00"/>
    <s v="Upper-Mid"/>
    <n v="8642"/>
    <x v="0"/>
    <x v="0"/>
  </r>
  <r>
    <s v="EMP12177"/>
    <d v="2022-08-23T00:00:00"/>
    <n v="8641"/>
    <n v="3"/>
    <d v="2022-08-23T00:00:00"/>
    <s v="Upper-Mid"/>
    <n v="8641"/>
    <x v="0"/>
    <x v="0"/>
  </r>
  <r>
    <s v="EMP11920"/>
    <d v="2022-07-27T00:00:00"/>
    <n v="2121"/>
    <n v="1"/>
    <d v="2022-07-27T00:00:00"/>
    <s v="Low"/>
    <n v="2121"/>
    <x v="4"/>
    <x v="0"/>
  </r>
  <r>
    <s v="EMP12717"/>
    <d v="2024-05-30T00:00:00"/>
    <n v="8638"/>
    <n v="3"/>
    <d v="2024-05-30T00:00:00"/>
    <s v="Upper-Mid"/>
    <n v="8638"/>
    <x v="0"/>
    <x v="0"/>
  </r>
  <r>
    <s v="EMP12009"/>
    <d v="2022-05-07T00:00:00"/>
    <n v="5975"/>
    <n v="1"/>
    <d v="2022-05-07T00:00:00"/>
    <s v="Mid"/>
    <n v="5975"/>
    <x v="1"/>
    <x v="0"/>
  </r>
  <r>
    <s v="EMP12772"/>
    <d v="2023-12-15T00:00:00"/>
    <n v="12266"/>
    <n v="5"/>
    <d v="2023-12-15T00:00:00"/>
    <s v="High"/>
    <n v="12266"/>
    <x v="3"/>
    <x v="0"/>
  </r>
  <r>
    <s v="EMP10154"/>
    <d v="2016-11-03T00:00:00"/>
    <n v="8636"/>
    <n v="2"/>
    <d v="2016-11-03T00:00:00"/>
    <s v="Upper-Mid"/>
    <n v="8636"/>
    <x v="0"/>
    <x v="0"/>
  </r>
  <r>
    <s v="EMP12111"/>
    <d v="2017-02-09T00:00:00"/>
    <n v="5972"/>
    <n v="1"/>
    <d v="2017-02-09T00:00:00"/>
    <s v="Mid"/>
    <n v="5972"/>
    <x v="1"/>
    <x v="0"/>
  </r>
  <r>
    <s v="EMP11388"/>
    <d v="2016-01-23T00:00:00"/>
    <n v="8636"/>
    <n v="3"/>
    <d v="2016-01-23T00:00:00"/>
    <s v="Upper-Mid"/>
    <n v="8636"/>
    <x v="0"/>
    <x v="0"/>
  </r>
  <r>
    <s v="EMP12992"/>
    <d v="2023-09-05T00:00:00"/>
    <n v="4085"/>
    <n v="1"/>
    <d v="2023-09-05T00:00:00"/>
    <s v="Lower-Mid"/>
    <n v="4085"/>
    <x v="2"/>
    <x v="0"/>
  </r>
  <r>
    <s v="EMP12519"/>
    <d v="2020-03-19T00:00:00"/>
    <n v="8636"/>
    <n v="3"/>
    <d v="2020-03-19T00:00:00"/>
    <s v="Upper-Mid"/>
    <n v="8636"/>
    <x v="0"/>
    <x v="0"/>
  </r>
  <r>
    <s v="EMP11207"/>
    <d v="2022-10-08T00:00:00"/>
    <n v="8634"/>
    <n v="2"/>
    <d v="2022-10-08T00:00:00"/>
    <s v="Upper-Mid"/>
    <n v="8634"/>
    <x v="0"/>
    <x v="0"/>
  </r>
  <r>
    <s v="EMP11561"/>
    <d v="2025-11-30T00:00:00"/>
    <n v="8633"/>
    <n v="2"/>
    <d v="2025-11-30T00:00:00"/>
    <s v="Upper-Mid"/>
    <n v="8633"/>
    <x v="0"/>
    <x v="0"/>
  </r>
  <r>
    <s v="EMP11390"/>
    <d v="2024-02-20T00:00:00"/>
    <n v="8631"/>
    <n v="2"/>
    <d v="2024-02-20T00:00:00"/>
    <s v="Upper-Mid"/>
    <n v="8631"/>
    <x v="0"/>
    <x v="0"/>
  </r>
  <r>
    <s v="EMP11763"/>
    <d v="2019-04-23T00:00:00"/>
    <n v="8628"/>
    <n v="2"/>
    <d v="2019-04-23T00:00:00"/>
    <s v="Upper-Mid"/>
    <n v="8628"/>
    <x v="0"/>
    <x v="0"/>
  </r>
  <r>
    <s v="EMP11617"/>
    <d v="2022-09-09T00:00:00"/>
    <n v="5970"/>
    <n v="1"/>
    <d v="2022-09-09T00:00:00"/>
    <s v="Mid"/>
    <n v="5970"/>
    <x v="1"/>
    <x v="0"/>
  </r>
  <r>
    <s v="EMP11655"/>
    <d v="2022-06-12T00:00:00"/>
    <n v="5969"/>
    <n v="2"/>
    <d v="2022-06-12T00:00:00"/>
    <s v="Mid"/>
    <n v="5969"/>
    <x v="1"/>
    <x v="1"/>
  </r>
  <r>
    <s v="EMP10662"/>
    <d v="2022-03-08T00:00:00"/>
    <n v="8627"/>
    <n v="3"/>
    <d v="2022-03-08T00:00:00"/>
    <s v="Upper-Mid"/>
    <n v="8627"/>
    <x v="0"/>
    <x v="0"/>
  </r>
  <r>
    <s v="EMP12995"/>
    <d v="2025-04-29T00:00:00"/>
    <n v="5969"/>
    <n v="1"/>
    <d v="2025-04-29T00:00:00"/>
    <s v="Mid"/>
    <n v="5969"/>
    <x v="1"/>
    <x v="0"/>
  </r>
  <r>
    <s v="EMP12563"/>
    <d v="2023-09-22T00:00:00"/>
    <n v="8626"/>
    <n v="2"/>
    <d v="2023-09-22T00:00:00"/>
    <s v="Upper-Mid"/>
    <n v="8626"/>
    <x v="0"/>
    <x v="0"/>
  </r>
  <r>
    <s v="EMP11068"/>
    <d v="2018-03-14T00:00:00"/>
    <n v="4080"/>
    <n v="1"/>
    <d v="2018-03-14T00:00:00"/>
    <s v="Lower-Mid"/>
    <n v="4080"/>
    <x v="2"/>
    <x v="0"/>
  </r>
  <r>
    <s v="EMP12819"/>
    <d v="2017-02-16T00:00:00"/>
    <n v="8621"/>
    <n v="2"/>
    <d v="2017-02-16T00:00:00"/>
    <s v="Upper-Mid"/>
    <n v="8621"/>
    <x v="0"/>
    <x v="0"/>
  </r>
  <r>
    <s v="EMP10721"/>
    <d v="2017-10-19T00:00:00"/>
    <n v="8619"/>
    <n v="2"/>
    <d v="2017-10-19T00:00:00"/>
    <s v="Upper-Mid"/>
    <n v="8619"/>
    <x v="0"/>
    <x v="0"/>
  </r>
  <r>
    <s v="EMP11820"/>
    <d v="2022-02-06T00:00:00"/>
    <n v="5966"/>
    <n v="1"/>
    <d v="2022-02-06T00:00:00"/>
    <s v="Mid"/>
    <n v="5966"/>
    <x v="1"/>
    <x v="0"/>
  </r>
  <r>
    <s v="EMP10526"/>
    <d v="2025-11-05T00:00:00"/>
    <n v="8615"/>
    <n v="2"/>
    <d v="2025-11-05T00:00:00"/>
    <s v="Upper-Mid"/>
    <n v="8615"/>
    <x v="0"/>
    <x v="0"/>
  </r>
  <r>
    <s v="EMP10138"/>
    <d v="2018-05-29T00:00:00"/>
    <n v="8608"/>
    <n v="2"/>
    <d v="2018-05-29T00:00:00"/>
    <s v="Upper-Mid"/>
    <n v="8608"/>
    <x v="0"/>
    <x v="0"/>
  </r>
  <r>
    <s v="EMP12879"/>
    <d v="2017-02-04T00:00:00"/>
    <n v="5965"/>
    <n v="1"/>
    <d v="2017-02-04T00:00:00"/>
    <s v="Mid"/>
    <n v="5965"/>
    <x v="1"/>
    <x v="0"/>
  </r>
  <r>
    <s v="EMP10514"/>
    <d v="2019-11-12T00:00:00"/>
    <n v="12262"/>
    <n v="4"/>
    <d v="2019-11-12T00:00:00"/>
    <s v="High"/>
    <n v="12262"/>
    <x v="3"/>
    <x v="1"/>
  </r>
  <r>
    <s v="EMP10122"/>
    <d v="2019-05-29T00:00:00"/>
    <n v="8605"/>
    <n v="2"/>
    <d v="2019-05-29T00:00:00"/>
    <s v="Upper-Mid"/>
    <n v="8605"/>
    <x v="0"/>
    <x v="0"/>
  </r>
  <r>
    <s v="EMP11577"/>
    <d v="2022-02-18T00:00:00"/>
    <n v="8599"/>
    <n v="2"/>
    <d v="2022-02-18T00:00:00"/>
    <s v="Upper-Mid"/>
    <n v="8599"/>
    <x v="0"/>
    <x v="0"/>
  </r>
  <r>
    <s v="EMP11238"/>
    <d v="2022-10-24T00:00:00"/>
    <n v="5964"/>
    <n v="2"/>
    <d v="2022-10-24T00:00:00"/>
    <s v="Mid"/>
    <n v="5964"/>
    <x v="1"/>
    <x v="0"/>
  </r>
  <r>
    <s v="EMP10614"/>
    <d v="2021-03-08T00:00:00"/>
    <n v="8595"/>
    <n v="2"/>
    <d v="2021-03-08T00:00:00"/>
    <s v="Upper-Mid"/>
    <n v="8595"/>
    <x v="0"/>
    <x v="0"/>
  </r>
  <r>
    <s v="EMP10132"/>
    <d v="2024-01-20T00:00:00"/>
    <n v="12259"/>
    <n v="4"/>
    <d v="2024-01-20T00:00:00"/>
    <s v="High"/>
    <n v="12259"/>
    <x v="3"/>
    <x v="1"/>
  </r>
  <r>
    <s v="EMP11193"/>
    <d v="2015-02-17T00:00:00"/>
    <n v="8595"/>
    <n v="3"/>
    <d v="2015-02-17T00:00:00"/>
    <s v="Upper-Mid"/>
    <n v="8595"/>
    <x v="0"/>
    <x v="0"/>
  </r>
  <r>
    <s v="EMP11572"/>
    <d v="2021-06-30T00:00:00"/>
    <n v="12257"/>
    <n v="4"/>
    <d v="2021-06-30T00:00:00"/>
    <s v="High"/>
    <n v="12257"/>
    <x v="3"/>
    <x v="0"/>
  </r>
  <r>
    <s v="EMP12175"/>
    <d v="2021-06-13T00:00:00"/>
    <n v="5964"/>
    <n v="1"/>
    <d v="2021-06-13T00:00:00"/>
    <s v="Mid"/>
    <n v="5964"/>
    <x v="1"/>
    <x v="0"/>
  </r>
  <r>
    <s v="EMP11657"/>
    <d v="2022-06-20T00:00:00"/>
    <n v="8593"/>
    <n v="2"/>
    <d v="2022-06-20T00:00:00"/>
    <s v="Upper-Mid"/>
    <n v="8593"/>
    <x v="0"/>
    <x v="0"/>
  </r>
  <r>
    <s v="EMP11781"/>
    <d v="2015-03-05T00:00:00"/>
    <n v="8592"/>
    <n v="3"/>
    <d v="2015-03-05T00:00:00"/>
    <s v="Upper-Mid"/>
    <n v="8592"/>
    <x v="0"/>
    <x v="0"/>
  </r>
  <r>
    <s v="EMP10735"/>
    <d v="2016-12-11T00:00:00"/>
    <n v="4076"/>
    <n v="1"/>
    <d v="2016-12-11T00:00:00"/>
    <s v="Lower-Mid"/>
    <n v="4076"/>
    <x v="2"/>
    <x v="0"/>
  </r>
  <r>
    <s v="EMP12898"/>
    <d v="2018-06-22T00:00:00"/>
    <n v="8592"/>
    <n v="2"/>
    <d v="2018-06-22T00:00:00"/>
    <s v="Upper-Mid"/>
    <n v="8592"/>
    <x v="0"/>
    <x v="0"/>
  </r>
  <r>
    <s v="EMP10799"/>
    <d v="2025-06-20T00:00:00"/>
    <n v="5962"/>
    <n v="1"/>
    <d v="2025-06-20T00:00:00"/>
    <s v="Mid"/>
    <n v="5962"/>
    <x v="1"/>
    <x v="0"/>
  </r>
  <r>
    <s v="EMP11992"/>
    <d v="2024-08-13T00:00:00"/>
    <n v="5959"/>
    <n v="1"/>
    <d v="2024-08-13T00:00:00"/>
    <s v="Mid"/>
    <n v="5959"/>
    <x v="1"/>
    <x v="1"/>
  </r>
  <r>
    <s v="EMP11680"/>
    <d v="2022-01-05T00:00:00"/>
    <n v="8591"/>
    <n v="2"/>
    <d v="2022-01-05T00:00:00"/>
    <s v="Upper-Mid"/>
    <n v="8591"/>
    <x v="0"/>
    <x v="0"/>
  </r>
  <r>
    <s v="EMP11686"/>
    <d v="2023-08-08T00:00:00"/>
    <n v="8588"/>
    <n v="2"/>
    <d v="2023-08-08T00:00:00"/>
    <s v="Upper-Mid"/>
    <n v="8588"/>
    <x v="0"/>
    <x v="0"/>
  </r>
  <r>
    <s v="EMP12318"/>
    <d v="2016-06-16T00:00:00"/>
    <n v="8584"/>
    <n v="2"/>
    <d v="2016-06-16T00:00:00"/>
    <s v="Upper-Mid"/>
    <n v="8584"/>
    <x v="0"/>
    <x v="0"/>
  </r>
  <r>
    <s v="EMP12366"/>
    <d v="2025-04-12T00:00:00"/>
    <n v="4069"/>
    <n v="1"/>
    <d v="2025-04-12T00:00:00"/>
    <s v="Lower-Mid"/>
    <n v="4069"/>
    <x v="2"/>
    <x v="0"/>
  </r>
  <r>
    <s v="EMP10616"/>
    <d v="2024-05-18T00:00:00"/>
    <n v="5955"/>
    <n v="1"/>
    <d v="2024-05-18T00:00:00"/>
    <s v="Mid"/>
    <n v="5955"/>
    <x v="1"/>
    <x v="0"/>
  </r>
  <r>
    <s v="EMP10464"/>
    <d v="2023-08-30T00:00:00"/>
    <n v="8580"/>
    <n v="2"/>
    <d v="2023-08-30T00:00:00"/>
    <s v="Upper-Mid"/>
    <n v="8580"/>
    <x v="0"/>
    <x v="0"/>
  </r>
  <r>
    <s v="EMP11755"/>
    <d v="2017-03-06T00:00:00"/>
    <n v="5944"/>
    <n v="1"/>
    <d v="2017-03-06T00:00:00"/>
    <s v="Mid"/>
    <n v="5944"/>
    <x v="1"/>
    <x v="0"/>
  </r>
  <r>
    <s v="EMP11550"/>
    <d v="2024-04-30T00:00:00"/>
    <n v="12255"/>
    <n v="5"/>
    <d v="2024-04-30T00:00:00"/>
    <s v="High"/>
    <n v="12255"/>
    <x v="3"/>
    <x v="0"/>
  </r>
  <r>
    <s v="EMP12072"/>
    <d v="2025-09-05T00:00:00"/>
    <n v="12254"/>
    <n v="4"/>
    <d v="2025-09-05T00:00:00"/>
    <s v="High"/>
    <n v="12254"/>
    <x v="3"/>
    <x v="0"/>
  </r>
  <r>
    <s v="EMP11210"/>
    <d v="2015-04-14T00:00:00"/>
    <n v="8578"/>
    <n v="3"/>
    <d v="2015-04-14T00:00:00"/>
    <s v="Upper-Mid"/>
    <n v="8578"/>
    <x v="0"/>
    <x v="0"/>
  </r>
  <r>
    <s v="EMP10423"/>
    <d v="2015-04-20T00:00:00"/>
    <n v="8577"/>
    <n v="2"/>
    <d v="2015-04-20T00:00:00"/>
    <s v="Upper-Mid"/>
    <n v="8577"/>
    <x v="0"/>
    <x v="1"/>
  </r>
  <r>
    <s v="EMP12327"/>
    <d v="2017-09-29T00:00:00"/>
    <n v="5944"/>
    <n v="2"/>
    <d v="2017-09-29T00:00:00"/>
    <s v="Mid"/>
    <n v="5944"/>
    <x v="1"/>
    <x v="0"/>
  </r>
  <r>
    <s v="EMP12285"/>
    <d v="2016-07-15T00:00:00"/>
    <n v="8575"/>
    <n v="2"/>
    <d v="2016-07-15T00:00:00"/>
    <s v="Upper-Mid"/>
    <n v="8575"/>
    <x v="0"/>
    <x v="0"/>
  </r>
  <r>
    <s v="EMP11569"/>
    <d v="2015-11-23T00:00:00"/>
    <n v="5943"/>
    <n v="1"/>
    <d v="2015-11-23T00:00:00"/>
    <s v="Mid"/>
    <n v="5943"/>
    <x v="1"/>
    <x v="0"/>
  </r>
  <r>
    <s v="EMP12394"/>
    <d v="2020-07-14T00:00:00"/>
    <n v="8574"/>
    <n v="3"/>
    <d v="2020-07-14T00:00:00"/>
    <s v="Upper-Mid"/>
    <n v="8574"/>
    <x v="0"/>
    <x v="0"/>
  </r>
  <r>
    <s v="EMP11203"/>
    <d v="2017-07-22T00:00:00"/>
    <n v="8573"/>
    <n v="2"/>
    <d v="2017-07-22T00:00:00"/>
    <s v="Upper-Mid"/>
    <n v="8573"/>
    <x v="0"/>
    <x v="0"/>
  </r>
  <r>
    <s v="EMP11767"/>
    <d v="2022-09-16T00:00:00"/>
    <n v="8571"/>
    <n v="2"/>
    <d v="2022-09-16T00:00:00"/>
    <s v="Upper-Mid"/>
    <n v="8571"/>
    <x v="0"/>
    <x v="0"/>
  </r>
  <r>
    <s v="EMP12555"/>
    <d v="2016-04-06T00:00:00"/>
    <n v="8570"/>
    <n v="2"/>
    <d v="2016-04-06T00:00:00"/>
    <s v="Upper-Mid"/>
    <n v="8570"/>
    <x v="0"/>
    <x v="0"/>
  </r>
  <r>
    <s v="EMP12393"/>
    <d v="2017-04-12T00:00:00"/>
    <n v="5941"/>
    <n v="2"/>
    <d v="2017-04-12T00:00:00"/>
    <s v="Mid"/>
    <n v="5941"/>
    <x v="1"/>
    <x v="0"/>
  </r>
  <r>
    <s v="EMP10235"/>
    <d v="2017-05-31T00:00:00"/>
    <n v="8568"/>
    <n v="3"/>
    <d v="2017-05-31T00:00:00"/>
    <s v="Upper-Mid"/>
    <n v="8568"/>
    <x v="0"/>
    <x v="0"/>
  </r>
  <r>
    <s v="EMP12630"/>
    <d v="2015-06-05T00:00:00"/>
    <n v="5933"/>
    <n v="2"/>
    <d v="2015-06-05T00:00:00"/>
    <s v="Mid"/>
    <n v="5933"/>
    <x v="1"/>
    <x v="0"/>
  </r>
  <r>
    <s v="EMP11076"/>
    <d v="2025-01-16T00:00:00"/>
    <n v="5932"/>
    <n v="2"/>
    <d v="2025-01-16T00:00:00"/>
    <s v="Mid"/>
    <n v="5932"/>
    <x v="1"/>
    <x v="1"/>
  </r>
  <r>
    <s v="EMP12546"/>
    <d v="2025-11-08T00:00:00"/>
    <n v="8568"/>
    <n v="3"/>
    <d v="2025-11-08T00:00:00"/>
    <s v="Upper-Mid"/>
    <n v="8568"/>
    <x v="0"/>
    <x v="0"/>
  </r>
  <r>
    <s v="EMP11737"/>
    <d v="2021-06-30T00:00:00"/>
    <n v="5927"/>
    <n v="3"/>
    <d v="2021-06-30T00:00:00"/>
    <s v="Mid"/>
    <n v="5927"/>
    <x v="1"/>
    <x v="0"/>
  </r>
  <r>
    <s v="EMP12261"/>
    <d v="2015-02-14T00:00:00"/>
    <n v="8567"/>
    <n v="2"/>
    <d v="2015-02-14T00:00:00"/>
    <s v="Upper-Mid"/>
    <n v="8567"/>
    <x v="0"/>
    <x v="1"/>
  </r>
  <r>
    <s v="EMP11484"/>
    <d v="2025-10-23T00:00:00"/>
    <n v="8562"/>
    <n v="3"/>
    <d v="2025-10-23T00:00:00"/>
    <s v="Upper-Mid"/>
    <n v="8562"/>
    <x v="0"/>
    <x v="1"/>
  </r>
  <r>
    <s v="EMP11695"/>
    <d v="2021-05-17T00:00:00"/>
    <n v="8561"/>
    <n v="2"/>
    <d v="2021-05-17T00:00:00"/>
    <s v="Upper-Mid"/>
    <n v="8561"/>
    <x v="0"/>
    <x v="0"/>
  </r>
  <r>
    <s v="EMP12419"/>
    <d v="2020-03-11T00:00:00"/>
    <n v="5920"/>
    <n v="1"/>
    <d v="2020-03-11T00:00:00"/>
    <s v="Mid"/>
    <n v="5920"/>
    <x v="1"/>
    <x v="0"/>
  </r>
  <r>
    <s v="EMP11120"/>
    <d v="2024-09-15T00:00:00"/>
    <n v="5916"/>
    <n v="1"/>
    <d v="2024-09-15T00:00:00"/>
    <s v="Mid"/>
    <n v="5916"/>
    <x v="1"/>
    <x v="0"/>
  </r>
  <r>
    <s v="EMP11509"/>
    <d v="2017-04-04T00:00:00"/>
    <n v="5916"/>
    <n v="2"/>
    <d v="2017-04-04T00:00:00"/>
    <s v="Mid"/>
    <n v="5916"/>
    <x v="1"/>
    <x v="0"/>
  </r>
  <r>
    <s v="EMP12408"/>
    <d v="2016-08-22T00:00:00"/>
    <n v="5911"/>
    <n v="1"/>
    <d v="2016-08-22T00:00:00"/>
    <s v="Mid"/>
    <n v="5911"/>
    <x v="1"/>
    <x v="0"/>
  </r>
  <r>
    <s v="EMP11267"/>
    <d v="2022-04-13T00:00:00"/>
    <n v="4063"/>
    <n v="1"/>
    <d v="2022-04-13T00:00:00"/>
    <s v="Lower-Mid"/>
    <n v="4063"/>
    <x v="2"/>
    <x v="0"/>
  </r>
  <r>
    <s v="EMP11365"/>
    <d v="2019-01-15T00:00:00"/>
    <n v="5905"/>
    <n v="1"/>
    <d v="2019-01-15T00:00:00"/>
    <s v="Mid"/>
    <n v="5905"/>
    <x v="1"/>
    <x v="0"/>
  </r>
  <r>
    <s v="EMP11284"/>
    <d v="2025-11-29T00:00:00"/>
    <n v="8555"/>
    <n v="3"/>
    <d v="2025-11-29T00:00:00"/>
    <s v="Upper-Mid"/>
    <n v="8555"/>
    <x v="0"/>
    <x v="0"/>
  </r>
  <r>
    <s v="EMP10540"/>
    <d v="2015-12-08T00:00:00"/>
    <n v="8554"/>
    <n v="2"/>
    <d v="2015-12-08T00:00:00"/>
    <s v="Upper-Mid"/>
    <n v="8554"/>
    <x v="0"/>
    <x v="0"/>
  </r>
  <r>
    <s v="EMP11359"/>
    <d v="2018-04-18T00:00:00"/>
    <n v="8551"/>
    <n v="2"/>
    <d v="2018-04-18T00:00:00"/>
    <s v="Upper-Mid"/>
    <n v="8551"/>
    <x v="0"/>
    <x v="0"/>
  </r>
  <r>
    <s v="EMP12494"/>
    <d v="2015-03-02T00:00:00"/>
    <n v="5897"/>
    <n v="2"/>
    <d v="2015-03-02T00:00:00"/>
    <s v="Mid"/>
    <n v="5897"/>
    <x v="1"/>
    <x v="1"/>
  </r>
  <r>
    <s v="EMP11818"/>
    <d v="2022-07-03T00:00:00"/>
    <n v="5896"/>
    <n v="1"/>
    <d v="2022-07-03T00:00:00"/>
    <s v="Mid"/>
    <n v="5896"/>
    <x v="1"/>
    <x v="0"/>
  </r>
  <r>
    <s v="EMP10030"/>
    <d v="2016-04-01T00:00:00"/>
    <n v="5895"/>
    <n v="2"/>
    <d v="2016-04-01T00:00:00"/>
    <s v="Mid"/>
    <n v="5895"/>
    <x v="1"/>
    <x v="0"/>
  </r>
  <r>
    <s v="EMP11430"/>
    <d v="2022-02-06T00:00:00"/>
    <n v="8551"/>
    <n v="2"/>
    <d v="2022-02-06T00:00:00"/>
    <s v="Upper-Mid"/>
    <n v="8551"/>
    <x v="0"/>
    <x v="1"/>
  </r>
  <r>
    <s v="EMP10160"/>
    <d v="2024-07-27T00:00:00"/>
    <n v="5891"/>
    <n v="1"/>
    <d v="2024-07-27T00:00:00"/>
    <s v="Mid"/>
    <n v="5891"/>
    <x v="1"/>
    <x v="0"/>
  </r>
  <r>
    <s v="EMP11705"/>
    <d v="2025-11-11T00:00:00"/>
    <n v="8549"/>
    <n v="2"/>
    <d v="2025-11-11T00:00:00"/>
    <s v="Upper-Mid"/>
    <n v="8549"/>
    <x v="0"/>
    <x v="0"/>
  </r>
  <r>
    <s v="EMP10930"/>
    <d v="2020-07-29T00:00:00"/>
    <n v="8548"/>
    <n v="3"/>
    <d v="2020-07-29T00:00:00"/>
    <s v="Upper-Mid"/>
    <n v="8548"/>
    <x v="0"/>
    <x v="1"/>
  </r>
  <r>
    <s v="EMP11929"/>
    <d v="2015-06-09T00:00:00"/>
    <n v="5891"/>
    <n v="1"/>
    <d v="2015-06-09T00:00:00"/>
    <s v="Mid"/>
    <n v="5891"/>
    <x v="1"/>
    <x v="0"/>
  </r>
  <r>
    <s v="EMP10889"/>
    <d v="2018-06-22T00:00:00"/>
    <n v="8545"/>
    <n v="2"/>
    <d v="2018-06-22T00:00:00"/>
    <s v="Upper-Mid"/>
    <n v="8545"/>
    <x v="0"/>
    <x v="0"/>
  </r>
  <r>
    <s v="EMP11952"/>
    <d v="2020-04-19T00:00:00"/>
    <n v="8545"/>
    <n v="3"/>
    <d v="2020-04-19T00:00:00"/>
    <s v="Upper-Mid"/>
    <n v="8545"/>
    <x v="0"/>
    <x v="0"/>
  </r>
  <r>
    <s v="EMP12068"/>
    <d v="2019-06-10T00:00:00"/>
    <n v="5886"/>
    <n v="2"/>
    <d v="2019-06-10T00:00:00"/>
    <s v="Mid"/>
    <n v="5886"/>
    <x v="1"/>
    <x v="0"/>
  </r>
  <r>
    <s v="EMP10142"/>
    <d v="2025-12-22T00:00:00"/>
    <n v="8544"/>
    <n v="3"/>
    <d v="2025-12-22T00:00:00"/>
    <s v="Upper-Mid"/>
    <n v="8544"/>
    <x v="0"/>
    <x v="0"/>
  </r>
  <r>
    <s v="EMP10541"/>
    <d v="2023-10-27T00:00:00"/>
    <n v="5885"/>
    <n v="2"/>
    <d v="2023-10-27T00:00:00"/>
    <s v="Mid"/>
    <n v="5885"/>
    <x v="1"/>
    <x v="0"/>
  </r>
  <r>
    <s v="EMP10131"/>
    <d v="2017-10-02T00:00:00"/>
    <n v="5880"/>
    <n v="1"/>
    <d v="2017-10-02T00:00:00"/>
    <s v="Mid"/>
    <n v="5880"/>
    <x v="1"/>
    <x v="0"/>
  </r>
  <r>
    <s v="EMP10276"/>
    <d v="2020-05-19T00:00:00"/>
    <n v="8544"/>
    <n v="2"/>
    <d v="2020-05-19T00:00:00"/>
    <s v="Upper-Mid"/>
    <n v="8544"/>
    <x v="0"/>
    <x v="0"/>
  </r>
  <r>
    <s v="EMP11532"/>
    <d v="2015-11-26T00:00:00"/>
    <n v="5875"/>
    <n v="2"/>
    <d v="2015-11-26T00:00:00"/>
    <s v="Mid"/>
    <n v="5875"/>
    <x v="1"/>
    <x v="0"/>
  </r>
  <r>
    <s v="EMP10099"/>
    <d v="2023-12-04T00:00:00"/>
    <n v="8543"/>
    <n v="2"/>
    <d v="2023-12-04T00:00:00"/>
    <s v="Upper-Mid"/>
    <n v="8543"/>
    <x v="0"/>
    <x v="0"/>
  </r>
  <r>
    <s v="EMP11374"/>
    <d v="2019-02-08T00:00:00"/>
    <n v="5873"/>
    <n v="2"/>
    <d v="2019-02-08T00:00:00"/>
    <s v="Mid"/>
    <n v="5873"/>
    <x v="1"/>
    <x v="1"/>
  </r>
  <r>
    <s v="EMP10766"/>
    <d v="2023-02-22T00:00:00"/>
    <n v="8543"/>
    <n v="3"/>
    <d v="2023-02-22T00:00:00"/>
    <s v="Upper-Mid"/>
    <n v="8543"/>
    <x v="0"/>
    <x v="1"/>
  </r>
  <r>
    <s v="EMP10892"/>
    <d v="2016-04-17T00:00:00"/>
    <n v="8540"/>
    <n v="2"/>
    <d v="2016-04-17T00:00:00"/>
    <s v="Upper-Mid"/>
    <n v="8540"/>
    <x v="0"/>
    <x v="0"/>
  </r>
  <r>
    <s v="EMP12983"/>
    <d v="2023-07-16T00:00:00"/>
    <n v="8540"/>
    <n v="2"/>
    <d v="2023-07-16T00:00:00"/>
    <s v="Upper-Mid"/>
    <n v="8540"/>
    <x v="0"/>
    <x v="0"/>
  </r>
  <r>
    <s v="EMP11579"/>
    <d v="2022-09-22T00:00:00"/>
    <n v="8539"/>
    <n v="3"/>
    <d v="2022-09-22T00:00:00"/>
    <s v="Upper-Mid"/>
    <n v="8539"/>
    <x v="0"/>
    <x v="0"/>
  </r>
  <r>
    <s v="EMP12390"/>
    <d v="2019-12-27T00:00:00"/>
    <n v="5871"/>
    <n v="1"/>
    <d v="2019-12-27T00:00:00"/>
    <s v="Mid"/>
    <n v="5871"/>
    <x v="1"/>
    <x v="0"/>
  </r>
  <r>
    <s v="EMP12487"/>
    <d v="2024-01-23T00:00:00"/>
    <n v="8537"/>
    <n v="3"/>
    <d v="2024-01-23T00:00:00"/>
    <s v="Upper-Mid"/>
    <n v="8537"/>
    <x v="0"/>
    <x v="0"/>
  </r>
  <r>
    <s v="EMP12258"/>
    <d v="2021-12-02T00:00:00"/>
    <n v="4053"/>
    <n v="1"/>
    <d v="2021-12-02T00:00:00"/>
    <s v="Lower-Mid"/>
    <n v="4053"/>
    <x v="2"/>
    <x v="0"/>
  </r>
  <r>
    <s v="EMP10452"/>
    <d v="2021-02-26T00:00:00"/>
    <n v="8536"/>
    <n v="3"/>
    <d v="2021-02-26T00:00:00"/>
    <s v="Upper-Mid"/>
    <n v="8536"/>
    <x v="0"/>
    <x v="1"/>
  </r>
  <r>
    <s v="EMP10672"/>
    <d v="2017-01-25T00:00:00"/>
    <n v="8533"/>
    <n v="2"/>
    <d v="2017-01-25T00:00:00"/>
    <s v="Upper-Mid"/>
    <n v="8533"/>
    <x v="0"/>
    <x v="1"/>
  </r>
  <r>
    <s v="EMP12493"/>
    <d v="2024-05-11T00:00:00"/>
    <n v="4034"/>
    <n v="1"/>
    <d v="2024-05-11T00:00:00"/>
    <s v="Lower-Mid"/>
    <n v="4034"/>
    <x v="2"/>
    <x v="0"/>
  </r>
  <r>
    <s v="EMP10058"/>
    <d v="2025-09-23T00:00:00"/>
    <n v="12244"/>
    <n v="5"/>
    <d v="2025-09-23T00:00:00"/>
    <s v="High"/>
    <n v="12244"/>
    <x v="3"/>
    <x v="0"/>
  </r>
  <r>
    <s v="EMP10558"/>
    <d v="2018-05-31T00:00:00"/>
    <n v="5868"/>
    <n v="2"/>
    <d v="2018-05-31T00:00:00"/>
    <s v="Mid"/>
    <n v="5868"/>
    <x v="1"/>
    <x v="0"/>
  </r>
  <r>
    <s v="EMP10179"/>
    <d v="2023-02-14T00:00:00"/>
    <n v="5866"/>
    <n v="2"/>
    <d v="2023-02-14T00:00:00"/>
    <s v="Mid"/>
    <n v="5866"/>
    <x v="1"/>
    <x v="1"/>
  </r>
  <r>
    <s v="EMP12048"/>
    <d v="2022-10-22T00:00:00"/>
    <n v="8533"/>
    <n v="2"/>
    <d v="2022-10-22T00:00:00"/>
    <s v="Upper-Mid"/>
    <n v="8533"/>
    <x v="0"/>
    <x v="0"/>
  </r>
  <r>
    <s v="EMP11171"/>
    <d v="2024-12-20T00:00:00"/>
    <n v="5865"/>
    <n v="2"/>
    <d v="2024-12-20T00:00:00"/>
    <s v="Mid"/>
    <n v="5865"/>
    <x v="1"/>
    <x v="0"/>
  </r>
  <r>
    <s v="EMP12597"/>
    <d v="2020-09-04T00:00:00"/>
    <n v="8531"/>
    <n v="2"/>
    <d v="2020-09-04T00:00:00"/>
    <s v="Upper-Mid"/>
    <n v="8531"/>
    <x v="0"/>
    <x v="0"/>
  </r>
  <r>
    <s v="EMP11828"/>
    <d v="2020-07-12T00:00:00"/>
    <n v="4031"/>
    <n v="1"/>
    <d v="2020-07-12T00:00:00"/>
    <s v="Lower-Mid"/>
    <n v="4031"/>
    <x v="2"/>
    <x v="0"/>
  </r>
  <r>
    <s v="EMP10937"/>
    <d v="2019-05-14T00:00:00"/>
    <n v="5863"/>
    <n v="1"/>
    <d v="2019-05-14T00:00:00"/>
    <s v="Mid"/>
    <n v="5863"/>
    <x v="1"/>
    <x v="0"/>
  </r>
  <r>
    <s v="EMP12603"/>
    <d v="2021-11-27T00:00:00"/>
    <n v="8530"/>
    <n v="2"/>
    <d v="2021-11-27T00:00:00"/>
    <s v="Upper-Mid"/>
    <n v="8530"/>
    <x v="0"/>
    <x v="0"/>
  </r>
  <r>
    <s v="EMP11632"/>
    <d v="2024-09-16T00:00:00"/>
    <n v="5863"/>
    <n v="1"/>
    <d v="2024-09-16T00:00:00"/>
    <s v="Mid"/>
    <n v="5863"/>
    <x v="1"/>
    <x v="0"/>
  </r>
  <r>
    <s v="EMP10517"/>
    <d v="2021-10-24T00:00:00"/>
    <n v="8528"/>
    <n v="2"/>
    <d v="2021-10-24T00:00:00"/>
    <s v="Upper-Mid"/>
    <n v="8528"/>
    <x v="0"/>
    <x v="0"/>
  </r>
  <r>
    <s v="EMP10061"/>
    <d v="2019-06-20T00:00:00"/>
    <n v="5862"/>
    <n v="1"/>
    <d v="2019-06-20T00:00:00"/>
    <s v="Mid"/>
    <n v="5862"/>
    <x v="1"/>
    <x v="0"/>
  </r>
  <r>
    <s v="EMP10797"/>
    <d v="2025-09-27T00:00:00"/>
    <n v="5859"/>
    <n v="1"/>
    <d v="2025-09-27T00:00:00"/>
    <s v="Mid"/>
    <n v="5859"/>
    <x v="1"/>
    <x v="0"/>
  </r>
  <r>
    <s v="EMP12552"/>
    <d v="2022-07-09T00:00:00"/>
    <n v="5859"/>
    <n v="2"/>
    <d v="2022-07-09T00:00:00"/>
    <s v="Mid"/>
    <n v="5859"/>
    <x v="1"/>
    <x v="0"/>
  </r>
  <r>
    <s v="EMP10837"/>
    <d v="2025-03-16T00:00:00"/>
    <n v="8528"/>
    <n v="2"/>
    <d v="2025-03-16T00:00:00"/>
    <s v="Upper-Mid"/>
    <n v="8528"/>
    <x v="0"/>
    <x v="0"/>
  </r>
  <r>
    <s v="EMP10896"/>
    <d v="2016-12-14T00:00:00"/>
    <n v="8528"/>
    <n v="2"/>
    <d v="2016-12-14T00:00:00"/>
    <s v="Upper-Mid"/>
    <n v="8528"/>
    <x v="0"/>
    <x v="0"/>
  </r>
  <r>
    <s v="EMP11861"/>
    <d v="2021-06-04T00:00:00"/>
    <n v="8527"/>
    <n v="3"/>
    <d v="2021-06-04T00:00:00"/>
    <s v="Upper-Mid"/>
    <n v="8527"/>
    <x v="0"/>
    <x v="0"/>
  </r>
  <r>
    <s v="EMP10186"/>
    <d v="2015-06-19T00:00:00"/>
    <n v="5858"/>
    <n v="1"/>
    <d v="2015-06-19T00:00:00"/>
    <s v="Mid"/>
    <n v="5858"/>
    <x v="1"/>
    <x v="0"/>
  </r>
  <r>
    <s v="EMP10743"/>
    <d v="2018-05-11T00:00:00"/>
    <n v="8526"/>
    <n v="3"/>
    <d v="2018-05-11T00:00:00"/>
    <s v="Upper-Mid"/>
    <n v="8526"/>
    <x v="0"/>
    <x v="0"/>
  </r>
  <r>
    <s v="EMP10212"/>
    <d v="2021-10-05T00:00:00"/>
    <n v="8523"/>
    <n v="3"/>
    <d v="2021-10-05T00:00:00"/>
    <s v="Upper-Mid"/>
    <n v="8523"/>
    <x v="0"/>
    <x v="0"/>
  </r>
  <r>
    <s v="EMP11700"/>
    <d v="2023-07-07T00:00:00"/>
    <n v="5855"/>
    <n v="2"/>
    <d v="2023-07-07T00:00:00"/>
    <s v="Mid"/>
    <n v="5855"/>
    <x v="1"/>
    <x v="0"/>
  </r>
  <r>
    <s v="EMP12799"/>
    <d v="2024-05-26T00:00:00"/>
    <n v="8519"/>
    <n v="2"/>
    <d v="2024-05-26T00:00:00"/>
    <s v="Upper-Mid"/>
    <n v="8519"/>
    <x v="0"/>
    <x v="0"/>
  </r>
  <r>
    <s v="EMP10076"/>
    <d v="2023-12-21T00:00:00"/>
    <n v="8518"/>
    <n v="3"/>
    <d v="2023-12-21T00:00:00"/>
    <s v="Upper-Mid"/>
    <n v="8518"/>
    <x v="0"/>
    <x v="0"/>
  </r>
  <r>
    <s v="EMP12011"/>
    <d v="2022-03-23T00:00:00"/>
    <n v="5854"/>
    <n v="1"/>
    <d v="2022-03-23T00:00:00"/>
    <s v="Mid"/>
    <n v="5854"/>
    <x v="1"/>
    <x v="0"/>
  </r>
  <r>
    <s v="EMP10293"/>
    <d v="2017-10-14T00:00:00"/>
    <n v="8518"/>
    <n v="2"/>
    <d v="2017-10-14T00:00:00"/>
    <s v="Upper-Mid"/>
    <n v="8518"/>
    <x v="0"/>
    <x v="0"/>
  </r>
  <r>
    <s v="EMP11225"/>
    <d v="2019-03-17T00:00:00"/>
    <n v="5853"/>
    <n v="1"/>
    <d v="2019-03-17T00:00:00"/>
    <s v="Mid"/>
    <n v="5853"/>
    <x v="1"/>
    <x v="0"/>
  </r>
  <r>
    <s v="EMP12141"/>
    <d v="2022-02-24T00:00:00"/>
    <n v="4025"/>
    <n v="1"/>
    <d v="2022-02-24T00:00:00"/>
    <s v="Lower-Mid"/>
    <n v="4025"/>
    <x v="2"/>
    <x v="0"/>
  </r>
  <r>
    <s v="EMP10790"/>
    <d v="2017-12-26T00:00:00"/>
    <n v="8513"/>
    <n v="2"/>
    <d v="2017-12-26T00:00:00"/>
    <s v="Upper-Mid"/>
    <n v="8513"/>
    <x v="0"/>
    <x v="0"/>
  </r>
  <r>
    <s v="EMP12092"/>
    <d v="2023-05-25T00:00:00"/>
    <n v="5853"/>
    <n v="1"/>
    <d v="2023-05-25T00:00:00"/>
    <s v="Mid"/>
    <n v="5853"/>
    <x v="1"/>
    <x v="0"/>
  </r>
  <r>
    <s v="EMP12476"/>
    <d v="2025-03-20T00:00:00"/>
    <n v="8512"/>
    <n v="3"/>
    <d v="2025-03-20T00:00:00"/>
    <s v="Upper-Mid"/>
    <n v="8512"/>
    <x v="0"/>
    <x v="0"/>
  </r>
  <r>
    <s v="EMP11614"/>
    <d v="2017-05-26T00:00:00"/>
    <n v="12241"/>
    <n v="4"/>
    <d v="2017-05-26T00:00:00"/>
    <s v="High"/>
    <n v="12241"/>
    <x v="3"/>
    <x v="0"/>
  </r>
  <r>
    <s v="EMP10181"/>
    <d v="2015-12-26T00:00:00"/>
    <n v="5848"/>
    <n v="1"/>
    <d v="2015-12-26T00:00:00"/>
    <s v="Mid"/>
    <n v="5848"/>
    <x v="1"/>
    <x v="0"/>
  </r>
  <r>
    <s v="EMP10827"/>
    <d v="2017-07-26T00:00:00"/>
    <n v="8511"/>
    <n v="2"/>
    <d v="2017-07-26T00:00:00"/>
    <s v="Upper-Mid"/>
    <n v="8511"/>
    <x v="0"/>
    <x v="0"/>
  </r>
  <r>
    <s v="EMP10068"/>
    <d v="2022-10-14T00:00:00"/>
    <n v="5843"/>
    <n v="1"/>
    <d v="2022-10-14T00:00:00"/>
    <s v="Mid"/>
    <n v="5843"/>
    <x v="1"/>
    <x v="0"/>
  </r>
  <r>
    <s v="EMP11315"/>
    <d v="2024-12-07T00:00:00"/>
    <n v="5843"/>
    <n v="1"/>
    <d v="2024-12-07T00:00:00"/>
    <s v="Mid"/>
    <n v="5843"/>
    <x v="1"/>
    <x v="0"/>
  </r>
  <r>
    <s v="EMP12085"/>
    <d v="2019-03-14T00:00:00"/>
    <n v="5840"/>
    <n v="3"/>
    <d v="2019-03-14T00:00:00"/>
    <s v="Mid"/>
    <n v="5840"/>
    <x v="1"/>
    <x v="0"/>
  </r>
  <r>
    <s v="EMP12565"/>
    <d v="2020-01-20T00:00:00"/>
    <n v="5836"/>
    <n v="2"/>
    <d v="2020-01-20T00:00:00"/>
    <s v="Mid"/>
    <n v="5836"/>
    <x v="1"/>
    <x v="0"/>
  </r>
  <r>
    <s v="EMP11580"/>
    <d v="2023-01-18T00:00:00"/>
    <n v="5835"/>
    <n v="1"/>
    <d v="2023-01-18T00:00:00"/>
    <s v="Mid"/>
    <n v="5835"/>
    <x v="1"/>
    <x v="0"/>
  </r>
  <r>
    <s v="EMP10923"/>
    <d v="2021-01-05T00:00:00"/>
    <n v="8510"/>
    <n v="2"/>
    <d v="2021-01-05T00:00:00"/>
    <s v="Upper-Mid"/>
    <n v="8510"/>
    <x v="0"/>
    <x v="0"/>
  </r>
  <r>
    <s v="EMP11681"/>
    <d v="2015-02-21T00:00:00"/>
    <n v="8509"/>
    <n v="2"/>
    <d v="2015-02-21T00:00:00"/>
    <s v="Upper-Mid"/>
    <n v="8509"/>
    <x v="0"/>
    <x v="0"/>
  </r>
  <r>
    <s v="EMP12571"/>
    <d v="2015-08-05T00:00:00"/>
    <n v="5823"/>
    <n v="1"/>
    <d v="2015-08-05T00:00:00"/>
    <s v="Mid"/>
    <n v="5823"/>
    <x v="1"/>
    <x v="0"/>
  </r>
  <r>
    <s v="EMP10532"/>
    <d v="2023-04-26T00:00:00"/>
    <n v="8507"/>
    <n v="3"/>
    <d v="2023-04-26T00:00:00"/>
    <s v="Upper-Mid"/>
    <n v="8507"/>
    <x v="0"/>
    <x v="0"/>
  </r>
  <r>
    <s v="EMP10251"/>
    <d v="2018-07-09T00:00:00"/>
    <n v="8504"/>
    <n v="3"/>
    <d v="2018-07-09T00:00:00"/>
    <s v="Upper-Mid"/>
    <n v="8504"/>
    <x v="0"/>
    <x v="0"/>
  </r>
  <r>
    <s v="EMP12097"/>
    <d v="2021-07-01T00:00:00"/>
    <n v="5821"/>
    <n v="1"/>
    <d v="2021-07-01T00:00:00"/>
    <s v="Mid"/>
    <n v="5821"/>
    <x v="1"/>
    <x v="1"/>
  </r>
  <r>
    <s v="EMP12498"/>
    <d v="2024-11-04T00:00:00"/>
    <n v="8502"/>
    <n v="2"/>
    <d v="2024-11-04T00:00:00"/>
    <s v="Upper-Mid"/>
    <n v="8502"/>
    <x v="0"/>
    <x v="0"/>
  </r>
  <r>
    <s v="EMP12176"/>
    <d v="2018-07-04T00:00:00"/>
    <n v="4024"/>
    <n v="1"/>
    <d v="2018-07-04T00:00:00"/>
    <s v="Lower-Mid"/>
    <n v="4024"/>
    <x v="2"/>
    <x v="1"/>
  </r>
  <r>
    <s v="EMP10895"/>
    <d v="2020-04-28T00:00:00"/>
    <n v="8500"/>
    <n v="3"/>
    <d v="2020-04-28T00:00:00"/>
    <s v="Upper-Mid"/>
    <n v="8500"/>
    <x v="0"/>
    <x v="0"/>
  </r>
  <r>
    <s v="EMP12132"/>
    <d v="2017-01-10T00:00:00"/>
    <n v="5820"/>
    <n v="2"/>
    <d v="2017-01-10T00:00:00"/>
    <s v="Mid"/>
    <n v="5820"/>
    <x v="1"/>
    <x v="1"/>
  </r>
  <r>
    <s v="EMP12400"/>
    <d v="2024-06-18T00:00:00"/>
    <n v="5817"/>
    <n v="2"/>
    <d v="2024-06-18T00:00:00"/>
    <s v="Mid"/>
    <n v="5817"/>
    <x v="1"/>
    <x v="0"/>
  </r>
  <r>
    <s v="EMP12410"/>
    <d v="2015-06-07T00:00:00"/>
    <n v="5817"/>
    <n v="2"/>
    <d v="2015-06-07T00:00:00"/>
    <s v="Mid"/>
    <n v="5817"/>
    <x v="1"/>
    <x v="0"/>
  </r>
  <r>
    <s v="EMP12093"/>
    <d v="2024-01-25T00:00:00"/>
    <n v="5814"/>
    <n v="2"/>
    <d v="2024-01-25T00:00:00"/>
    <s v="Mid"/>
    <n v="5814"/>
    <x v="1"/>
    <x v="0"/>
  </r>
  <r>
    <s v="EMP10856"/>
    <d v="2023-12-26T00:00:00"/>
    <n v="8499"/>
    <n v="3"/>
    <d v="2023-12-26T00:00:00"/>
    <s v="Upper-Mid"/>
    <n v="8499"/>
    <x v="0"/>
    <x v="0"/>
  </r>
  <r>
    <s v="EMP11881"/>
    <d v="2022-02-24T00:00:00"/>
    <n v="5813"/>
    <n v="2"/>
    <d v="2022-02-24T00:00:00"/>
    <s v="Mid"/>
    <n v="5813"/>
    <x v="1"/>
    <x v="0"/>
  </r>
  <r>
    <s v="EMP12452"/>
    <d v="2018-07-06T00:00:00"/>
    <n v="8499"/>
    <n v="1"/>
    <d v="2018-07-06T00:00:00"/>
    <s v="Upper-Mid"/>
    <n v="8499"/>
    <x v="0"/>
    <x v="0"/>
  </r>
  <r>
    <s v="EMP10670"/>
    <d v="2016-04-14T00:00:00"/>
    <n v="8498"/>
    <n v="3"/>
    <d v="2016-04-14T00:00:00"/>
    <s v="Upper-Mid"/>
    <n v="8498"/>
    <x v="0"/>
    <x v="0"/>
  </r>
  <r>
    <s v="EMP12804"/>
    <d v="2016-08-19T00:00:00"/>
    <n v="5811"/>
    <n v="2"/>
    <d v="2016-08-19T00:00:00"/>
    <s v="Mid"/>
    <n v="5811"/>
    <x v="1"/>
    <x v="0"/>
  </r>
  <r>
    <s v="EMP11835"/>
    <d v="2023-02-24T00:00:00"/>
    <n v="8496"/>
    <n v="2"/>
    <d v="2023-02-24T00:00:00"/>
    <s v="Upper-Mid"/>
    <n v="8496"/>
    <x v="0"/>
    <x v="0"/>
  </r>
  <r>
    <s v="EMP12987"/>
    <d v="2022-09-28T00:00:00"/>
    <n v="8496"/>
    <n v="3"/>
    <d v="2022-09-28T00:00:00"/>
    <s v="Upper-Mid"/>
    <n v="8496"/>
    <x v="0"/>
    <x v="0"/>
  </r>
  <r>
    <s v="EMP10826"/>
    <d v="2015-10-14T00:00:00"/>
    <n v="8495"/>
    <n v="3"/>
    <d v="2015-10-14T00:00:00"/>
    <s v="Upper-Mid"/>
    <n v="8495"/>
    <x v="0"/>
    <x v="0"/>
  </r>
  <r>
    <s v="EMP10125"/>
    <d v="2020-11-28T00:00:00"/>
    <n v="3979"/>
    <n v="1"/>
    <d v="2020-11-28T00:00:00"/>
    <s v="Lower-Mid"/>
    <n v="3979"/>
    <x v="2"/>
    <x v="1"/>
  </r>
  <r>
    <s v="EMP10857"/>
    <d v="2015-08-31T00:00:00"/>
    <n v="5810"/>
    <n v="1"/>
    <d v="2015-08-31T00:00:00"/>
    <s v="Mid"/>
    <n v="5810"/>
    <x v="1"/>
    <x v="0"/>
  </r>
  <r>
    <s v="EMP11941"/>
    <d v="2021-11-01T00:00:00"/>
    <n v="8493"/>
    <n v="2"/>
    <d v="2021-11-01T00:00:00"/>
    <s v="Upper-Mid"/>
    <n v="8493"/>
    <x v="0"/>
    <x v="0"/>
  </r>
  <r>
    <s v="EMP11342"/>
    <d v="2024-07-31T00:00:00"/>
    <n v="8489"/>
    <n v="2"/>
    <d v="2024-07-31T00:00:00"/>
    <s v="Upper-Mid"/>
    <n v="8489"/>
    <x v="0"/>
    <x v="0"/>
  </r>
  <r>
    <s v="EMP12113"/>
    <d v="2016-03-16T00:00:00"/>
    <n v="8489"/>
    <n v="2"/>
    <d v="2016-03-16T00:00:00"/>
    <s v="Upper-Mid"/>
    <n v="8489"/>
    <x v="0"/>
    <x v="0"/>
  </r>
  <r>
    <s v="EMP12025"/>
    <d v="2018-03-07T00:00:00"/>
    <n v="8488"/>
    <n v="3"/>
    <d v="2018-03-07T00:00:00"/>
    <s v="Upper-Mid"/>
    <n v="8488"/>
    <x v="0"/>
    <x v="0"/>
  </r>
  <r>
    <s v="EMP10425"/>
    <d v="2023-05-31T00:00:00"/>
    <n v="8484"/>
    <n v="3"/>
    <d v="2023-05-31T00:00:00"/>
    <s v="Upper-Mid"/>
    <n v="8484"/>
    <x v="0"/>
    <x v="0"/>
  </r>
  <r>
    <s v="EMP12500"/>
    <d v="2024-06-09T00:00:00"/>
    <m/>
    <n v="2"/>
    <d v="2024-06-09T00:00:00"/>
    <m/>
    <n v="8287.5377926421406"/>
    <x v="0"/>
    <x v="0"/>
  </r>
  <r>
    <s v="EMP11186"/>
    <d v="2021-07-19T00:00:00"/>
    <n v="8481"/>
    <n v="4"/>
    <d v="2021-07-19T00:00:00"/>
    <s v="Upper-Mid"/>
    <n v="8481"/>
    <x v="0"/>
    <x v="0"/>
  </r>
  <r>
    <s v="EMP11786"/>
    <d v="2020-04-28T00:00:00"/>
    <n v="5808"/>
    <n v="1"/>
    <d v="2020-04-28T00:00:00"/>
    <s v="Mid"/>
    <n v="5808"/>
    <x v="1"/>
    <x v="0"/>
  </r>
  <r>
    <s v="EMP10398"/>
    <d v="2017-09-11T00:00:00"/>
    <n v="8478"/>
    <n v="2"/>
    <d v="2017-09-11T00:00:00"/>
    <s v="Upper-Mid"/>
    <n v="8478"/>
    <x v="0"/>
    <x v="0"/>
  </r>
  <r>
    <s v="EMP12751"/>
    <d v="2024-07-23T00:00:00"/>
    <n v="3973"/>
    <n v="1"/>
    <d v="2024-07-23T00:00:00"/>
    <s v="Lower-Mid"/>
    <n v="3973"/>
    <x v="2"/>
    <x v="0"/>
  </r>
  <r>
    <s v="EMP12087"/>
    <d v="2024-05-04T00:00:00"/>
    <n v="3965"/>
    <n v="1"/>
    <d v="2024-05-04T00:00:00"/>
    <s v="Lower-Mid"/>
    <n v="3965"/>
    <x v="2"/>
    <x v="0"/>
  </r>
  <r>
    <s v="EMP11986"/>
    <d v="2025-02-06T00:00:00"/>
    <n v="8478"/>
    <n v="3"/>
    <d v="2025-02-06T00:00:00"/>
    <s v="Upper-Mid"/>
    <n v="8478"/>
    <x v="0"/>
    <x v="0"/>
  </r>
  <r>
    <s v="EMP11285"/>
    <d v="2019-09-02T00:00:00"/>
    <n v="5804"/>
    <n v="1"/>
    <d v="2019-09-02T00:00:00"/>
    <s v="Mid"/>
    <n v="5804"/>
    <x v="1"/>
    <x v="0"/>
  </r>
  <r>
    <s v="EMP10909"/>
    <d v="2019-06-15T00:00:00"/>
    <n v="8472"/>
    <n v="2"/>
    <d v="2019-06-15T00:00:00"/>
    <s v="Upper-Mid"/>
    <n v="8472"/>
    <x v="0"/>
    <x v="0"/>
  </r>
  <r>
    <s v="EMP11387"/>
    <d v="2020-08-13T00:00:00"/>
    <n v="5795"/>
    <n v="2"/>
    <d v="2020-08-13T00:00:00"/>
    <s v="Mid"/>
    <n v="5795"/>
    <x v="1"/>
    <x v="0"/>
  </r>
  <r>
    <s v="EMP12922"/>
    <d v="2023-06-23T00:00:00"/>
    <n v="8470"/>
    <n v="3"/>
    <d v="2023-06-23T00:00:00"/>
    <s v="Upper-Mid"/>
    <n v="8470"/>
    <x v="0"/>
    <x v="0"/>
  </r>
  <r>
    <s v="EMP12017"/>
    <d v="2025-10-17T00:00:00"/>
    <n v="8469"/>
    <n v="2"/>
    <d v="2025-10-17T00:00:00"/>
    <s v="Upper-Mid"/>
    <n v="8469"/>
    <x v="0"/>
    <x v="0"/>
  </r>
  <r>
    <s v="EMP10255"/>
    <d v="2024-05-09T00:00:00"/>
    <n v="8466"/>
    <n v="2"/>
    <d v="2024-05-09T00:00:00"/>
    <s v="Upper-Mid"/>
    <n v="8466"/>
    <x v="0"/>
    <x v="0"/>
  </r>
  <r>
    <s v="EMP10634"/>
    <d v="2023-11-01T00:00:00"/>
    <n v="8465"/>
    <n v="2"/>
    <d v="2023-11-01T00:00:00"/>
    <s v="Upper-Mid"/>
    <n v="8465"/>
    <x v="0"/>
    <x v="0"/>
  </r>
  <r>
    <s v="EMP11823"/>
    <d v="2017-08-28T00:00:00"/>
    <n v="5795"/>
    <n v="2"/>
    <d v="2017-08-28T00:00:00"/>
    <s v="Mid"/>
    <n v="5795"/>
    <x v="1"/>
    <x v="1"/>
  </r>
  <r>
    <s v="EMP12623"/>
    <d v="2025-06-24T00:00:00"/>
    <n v="5788"/>
    <n v="1"/>
    <d v="2025-06-24T00:00:00"/>
    <s v="Mid"/>
    <n v="5788"/>
    <x v="1"/>
    <x v="0"/>
  </r>
  <r>
    <s v="EMP11664"/>
    <d v="2022-07-22T00:00:00"/>
    <n v="8465"/>
    <n v="2"/>
    <d v="2022-07-22T00:00:00"/>
    <s v="Upper-Mid"/>
    <n v="8465"/>
    <x v="0"/>
    <x v="0"/>
  </r>
  <r>
    <s v="EMP12308"/>
    <d v="2019-08-24T00:00:00"/>
    <n v="5786"/>
    <n v="1"/>
    <d v="2019-08-24T00:00:00"/>
    <s v="Mid"/>
    <n v="5786"/>
    <x v="1"/>
    <x v="0"/>
  </r>
  <r>
    <s v="EMP12793"/>
    <d v="2016-01-22T00:00:00"/>
    <n v="8462"/>
    <n v="2"/>
    <d v="2016-01-22T00:00:00"/>
    <s v="Upper-Mid"/>
    <n v="8462"/>
    <x v="0"/>
    <x v="0"/>
  </r>
  <r>
    <s v="EMP12444"/>
    <d v="2024-06-11T00:00:00"/>
    <n v="8458"/>
    <n v="3"/>
    <d v="2024-06-11T00:00:00"/>
    <s v="Upper-Mid"/>
    <n v="8458"/>
    <x v="0"/>
    <x v="0"/>
  </r>
  <r>
    <s v="EMP11525"/>
    <d v="2019-02-03T00:00:00"/>
    <n v="8456"/>
    <n v="3"/>
    <d v="2019-02-03T00:00:00"/>
    <s v="Upper-Mid"/>
    <n v="8456"/>
    <x v="0"/>
    <x v="0"/>
  </r>
  <r>
    <s v="EMP11078"/>
    <d v="2024-06-18T00:00:00"/>
    <n v="5785"/>
    <n v="1"/>
    <d v="2024-06-18T00:00:00"/>
    <s v="Mid"/>
    <n v="5785"/>
    <x v="1"/>
    <x v="0"/>
  </r>
  <r>
    <s v="EMP12653"/>
    <d v="2020-09-07T00:00:00"/>
    <n v="8455"/>
    <n v="2"/>
    <d v="2020-09-07T00:00:00"/>
    <s v="Upper-Mid"/>
    <n v="8455"/>
    <x v="0"/>
    <x v="0"/>
  </r>
  <r>
    <s v="EMP10666"/>
    <d v="2025-05-31T00:00:00"/>
    <n v="8454"/>
    <n v="2"/>
    <d v="2025-05-31T00:00:00"/>
    <s v="Upper-Mid"/>
    <n v="8454"/>
    <x v="0"/>
    <x v="0"/>
  </r>
  <r>
    <s v="EMP11738"/>
    <d v="2017-09-09T00:00:00"/>
    <n v="8453"/>
    <n v="3"/>
    <d v="2017-09-09T00:00:00"/>
    <s v="Upper-Mid"/>
    <n v="8453"/>
    <x v="0"/>
    <x v="0"/>
  </r>
  <r>
    <s v="EMP12636"/>
    <d v="2018-10-08T00:00:00"/>
    <n v="8451"/>
    <n v="3"/>
    <d v="2018-10-08T00:00:00"/>
    <s v="Upper-Mid"/>
    <n v="8451"/>
    <x v="0"/>
    <x v="0"/>
  </r>
  <r>
    <s v="EMP12556"/>
    <d v="2017-07-15T00:00:00"/>
    <n v="12236"/>
    <n v="4"/>
    <d v="2017-07-15T00:00:00"/>
    <s v="High"/>
    <n v="12236"/>
    <x v="3"/>
    <x v="0"/>
  </r>
  <r>
    <s v="EMP11169"/>
    <d v="2016-10-07T00:00:00"/>
    <n v="5781"/>
    <n v="1"/>
    <d v="2016-10-07T00:00:00"/>
    <s v="Mid"/>
    <n v="5781"/>
    <x v="1"/>
    <x v="0"/>
  </r>
  <r>
    <s v="EMP10599"/>
    <d v="2021-11-04T00:00:00"/>
    <n v="12235"/>
    <n v="4"/>
    <d v="2021-11-04T00:00:00"/>
    <s v="High"/>
    <n v="12235"/>
    <x v="3"/>
    <x v="0"/>
  </r>
  <r>
    <s v="EMP10510"/>
    <d v="2022-05-04T00:00:00"/>
    <n v="8449"/>
    <n v="3"/>
    <d v="2022-05-04T00:00:00"/>
    <s v="Upper-Mid"/>
    <n v="8449"/>
    <x v="0"/>
    <x v="0"/>
  </r>
  <r>
    <s v="EMP11357"/>
    <d v="2016-08-06T00:00:00"/>
    <n v="8449"/>
    <n v="3"/>
    <d v="2016-08-06T00:00:00"/>
    <s v="Upper-Mid"/>
    <n v="8449"/>
    <x v="0"/>
    <x v="0"/>
  </r>
  <r>
    <s v="EMP12724"/>
    <d v="2023-05-13T00:00:00"/>
    <n v="8448"/>
    <n v="3"/>
    <d v="2023-05-13T00:00:00"/>
    <s v="Upper-Mid"/>
    <n v="8448"/>
    <x v="0"/>
    <x v="0"/>
  </r>
  <r>
    <s v="EMP11224"/>
    <d v="2020-11-23T00:00:00"/>
    <n v="8446"/>
    <n v="3"/>
    <d v="2020-11-23T00:00:00"/>
    <s v="Upper-Mid"/>
    <n v="8446"/>
    <x v="0"/>
    <x v="1"/>
  </r>
  <r>
    <s v="EMP12398"/>
    <d v="2022-12-26T00:00:00"/>
    <n v="5781"/>
    <n v="1"/>
    <d v="2022-12-26T00:00:00"/>
    <s v="Mid"/>
    <n v="5781"/>
    <x v="1"/>
    <x v="0"/>
  </r>
  <r>
    <s v="EMP12666"/>
    <d v="2022-08-26T00:00:00"/>
    <n v="5778"/>
    <n v="1"/>
    <d v="2022-08-26T00:00:00"/>
    <s v="Mid"/>
    <n v="5778"/>
    <x v="1"/>
    <x v="0"/>
  </r>
  <r>
    <s v="EMP12139"/>
    <d v="2018-11-09T00:00:00"/>
    <n v="5776"/>
    <n v="2"/>
    <d v="2018-11-09T00:00:00"/>
    <s v="Mid"/>
    <n v="5776"/>
    <x v="1"/>
    <x v="0"/>
  </r>
  <r>
    <s v="EMP10024"/>
    <d v="2022-09-22T00:00:00"/>
    <n v="8445"/>
    <n v="2"/>
    <d v="2022-09-22T00:00:00"/>
    <s v="Upper-Mid"/>
    <n v="8445"/>
    <x v="0"/>
    <x v="0"/>
  </r>
  <r>
    <s v="EMP10195"/>
    <d v="2022-09-19T00:00:00"/>
    <n v="5775"/>
    <n v="1"/>
    <d v="2022-09-19T00:00:00"/>
    <s v="Mid"/>
    <n v="5775"/>
    <x v="1"/>
    <x v="0"/>
  </r>
  <r>
    <s v="EMP11646"/>
    <d v="2019-08-23T00:00:00"/>
    <n v="5775"/>
    <n v="1"/>
    <d v="2019-08-23T00:00:00"/>
    <s v="Mid"/>
    <n v="5775"/>
    <x v="1"/>
    <x v="0"/>
  </r>
  <r>
    <s v="EMP11548"/>
    <d v="2020-09-08T00:00:00"/>
    <n v="8444"/>
    <n v="2"/>
    <d v="2020-09-08T00:00:00"/>
    <s v="Upper-Mid"/>
    <n v="8444"/>
    <x v="0"/>
    <x v="1"/>
  </r>
  <r>
    <s v="EMP12577"/>
    <d v="2023-02-09T00:00:00"/>
    <n v="5775"/>
    <n v="1"/>
    <d v="2023-02-09T00:00:00"/>
    <s v="Mid"/>
    <n v="5775"/>
    <x v="1"/>
    <x v="0"/>
  </r>
  <r>
    <s v="EMP12377"/>
    <d v="2025-09-01T00:00:00"/>
    <n v="12233"/>
    <n v="4"/>
    <d v="2025-09-01T00:00:00"/>
    <s v="High"/>
    <n v="12233"/>
    <x v="3"/>
    <x v="0"/>
  </r>
  <r>
    <s v="EMP12884"/>
    <d v="2021-11-18T00:00:00"/>
    <n v="5774"/>
    <n v="1"/>
    <d v="2021-11-18T00:00:00"/>
    <s v="Mid"/>
    <n v="5774"/>
    <x v="1"/>
    <x v="0"/>
  </r>
  <r>
    <s v="EMP11404"/>
    <d v="2025-08-20T00:00:00"/>
    <n v="5773"/>
    <n v="2"/>
    <d v="2025-08-20T00:00:00"/>
    <s v="Mid"/>
    <n v="5773"/>
    <x v="1"/>
    <x v="0"/>
  </r>
  <r>
    <s v="EMP11885"/>
    <d v="2025-04-06T00:00:00"/>
    <n v="5772"/>
    <n v="1"/>
    <d v="2025-04-06T00:00:00"/>
    <s v="Mid"/>
    <n v="5772"/>
    <x v="1"/>
    <x v="0"/>
  </r>
  <r>
    <s v="EMP12461"/>
    <d v="2019-05-15T00:00:00"/>
    <n v="8443"/>
    <n v="3"/>
    <d v="2019-05-15T00:00:00"/>
    <s v="Upper-Mid"/>
    <n v="8443"/>
    <x v="0"/>
    <x v="0"/>
  </r>
  <r>
    <s v="EMP10426"/>
    <d v="2017-09-07T00:00:00"/>
    <n v="8441"/>
    <n v="2"/>
    <d v="2017-09-07T00:00:00"/>
    <s v="Upper-Mid"/>
    <n v="8441"/>
    <x v="0"/>
    <x v="0"/>
  </r>
  <r>
    <s v="EMP12323"/>
    <d v="2025-06-23T00:00:00"/>
    <n v="5772"/>
    <n v="2"/>
    <d v="2025-06-23T00:00:00"/>
    <s v="Mid"/>
    <n v="5772"/>
    <x v="1"/>
    <x v="0"/>
  </r>
  <r>
    <s v="EMP12080"/>
    <d v="2019-02-18T00:00:00"/>
    <n v="5771"/>
    <n v="2"/>
    <d v="2019-02-18T00:00:00"/>
    <s v="Mid"/>
    <n v="5771"/>
    <x v="1"/>
    <x v="0"/>
  </r>
  <r>
    <s v="EMP11305"/>
    <d v="2025-12-14T00:00:00"/>
    <n v="8440"/>
    <n v="3"/>
    <d v="2025-12-14T00:00:00"/>
    <s v="Upper-Mid"/>
    <n v="8440"/>
    <x v="0"/>
    <x v="1"/>
  </r>
  <r>
    <s v="EMP11047"/>
    <d v="2019-07-26T00:00:00"/>
    <n v="8439"/>
    <n v="2"/>
    <d v="2019-07-26T00:00:00"/>
    <s v="Upper-Mid"/>
    <n v="8439"/>
    <x v="0"/>
    <x v="0"/>
  </r>
  <r>
    <s v="EMP12371"/>
    <d v="2021-05-16T00:00:00"/>
    <n v="8439"/>
    <n v="2"/>
    <d v="2021-05-16T00:00:00"/>
    <s v="Upper-Mid"/>
    <n v="8439"/>
    <x v="0"/>
    <x v="0"/>
  </r>
  <r>
    <s v="EMP12639"/>
    <d v="2025-06-15T00:00:00"/>
    <n v="5760"/>
    <n v="1"/>
    <d v="2025-06-15T00:00:00"/>
    <s v="Mid"/>
    <n v="5760"/>
    <x v="1"/>
    <x v="0"/>
  </r>
  <r>
    <s v="EMP12614"/>
    <d v="2022-07-25T00:00:00"/>
    <n v="12217"/>
    <n v="4"/>
    <d v="2022-07-25T00:00:00"/>
    <s v="High"/>
    <n v="12217"/>
    <x v="3"/>
    <x v="0"/>
  </r>
  <r>
    <s v="EMP10612"/>
    <d v="2025-01-31T00:00:00"/>
    <n v="8435"/>
    <n v="2"/>
    <d v="2025-01-31T00:00:00"/>
    <s v="Upper-Mid"/>
    <n v="8435"/>
    <x v="0"/>
    <x v="0"/>
  </r>
  <r>
    <s v="EMP11417"/>
    <d v="2020-10-11T00:00:00"/>
    <n v="8435"/>
    <n v="3"/>
    <d v="2020-10-11T00:00:00"/>
    <s v="Upper-Mid"/>
    <n v="8435"/>
    <x v="0"/>
    <x v="0"/>
  </r>
  <r>
    <s v="EMP10593"/>
    <d v="2019-05-08T00:00:00"/>
    <n v="12207"/>
    <n v="4"/>
    <d v="2019-05-08T00:00:00"/>
    <s v="High"/>
    <n v="12207"/>
    <x v="3"/>
    <x v="0"/>
  </r>
  <r>
    <s v="EMP11433"/>
    <d v="2024-11-17T00:00:00"/>
    <n v="8434"/>
    <n v="3"/>
    <d v="2024-11-17T00:00:00"/>
    <s v="Upper-Mid"/>
    <n v="8434"/>
    <x v="0"/>
    <x v="0"/>
  </r>
  <r>
    <s v="EMP10231"/>
    <d v="2019-11-02T00:00:00"/>
    <n v="8429"/>
    <n v="3"/>
    <d v="2019-11-02T00:00:00"/>
    <s v="Upper-Mid"/>
    <n v="8429"/>
    <x v="0"/>
    <x v="0"/>
  </r>
  <r>
    <s v="EMP11194"/>
    <d v="2022-05-28T00:00:00"/>
    <n v="8426"/>
    <n v="2"/>
    <d v="2022-05-28T00:00:00"/>
    <s v="Upper-Mid"/>
    <n v="8426"/>
    <x v="0"/>
    <x v="0"/>
  </r>
  <r>
    <s v="EMP12240"/>
    <d v="2023-08-24T00:00:00"/>
    <n v="5759"/>
    <n v="2"/>
    <d v="2023-08-24T00:00:00"/>
    <s v="Mid"/>
    <n v="5759"/>
    <x v="1"/>
    <x v="0"/>
  </r>
  <r>
    <s v="EMP10198"/>
    <d v="2018-11-23T00:00:00"/>
    <n v="5757"/>
    <n v="2"/>
    <d v="2018-11-23T00:00:00"/>
    <s v="Mid"/>
    <n v="5757"/>
    <x v="1"/>
    <x v="0"/>
  </r>
  <r>
    <s v="EMP12255"/>
    <d v="2020-02-06T00:00:00"/>
    <n v="5757"/>
    <n v="2"/>
    <d v="2020-02-06T00:00:00"/>
    <s v="Mid"/>
    <n v="5757"/>
    <x v="1"/>
    <x v="0"/>
  </r>
  <r>
    <s v="EMP12041"/>
    <d v="2016-05-31T00:00:00"/>
    <n v="8425"/>
    <n v="2"/>
    <d v="2016-05-31T00:00:00"/>
    <s v="Upper-Mid"/>
    <n v="8425"/>
    <x v="0"/>
    <x v="0"/>
  </r>
  <r>
    <s v="EMP12788"/>
    <d v="2022-10-10T00:00:00"/>
    <n v="8423"/>
    <n v="2"/>
    <d v="2022-10-10T00:00:00"/>
    <s v="Upper-Mid"/>
    <n v="8423"/>
    <x v="0"/>
    <x v="0"/>
  </r>
  <r>
    <s v="EMP11749"/>
    <d v="2024-12-07T00:00:00"/>
    <n v="5755"/>
    <n v="2"/>
    <d v="2024-12-07T00:00:00"/>
    <s v="Mid"/>
    <n v="5755"/>
    <x v="1"/>
    <x v="0"/>
  </r>
  <r>
    <s v="EMP10040"/>
    <d v="2021-12-19T00:00:00"/>
    <n v="12202"/>
    <n v="4"/>
    <d v="2021-12-19T00:00:00"/>
    <s v="High"/>
    <n v="12202"/>
    <x v="3"/>
    <x v="0"/>
  </r>
  <r>
    <s v="EMP12267"/>
    <d v="2019-12-17T00:00:00"/>
    <n v="3963"/>
    <n v="1"/>
    <d v="2019-12-17T00:00:00"/>
    <s v="Lower-Mid"/>
    <n v="3963"/>
    <x v="2"/>
    <x v="0"/>
  </r>
  <r>
    <s v="EMP10057"/>
    <d v="2015-05-23T00:00:00"/>
    <n v="8422"/>
    <n v="2"/>
    <d v="2015-05-23T00:00:00"/>
    <s v="Upper-Mid"/>
    <n v="8422"/>
    <x v="0"/>
    <x v="0"/>
  </r>
  <r>
    <s v="EMP12309"/>
    <d v="2024-10-27T00:00:00"/>
    <n v="5755"/>
    <n v="1"/>
    <d v="2024-10-27T00:00:00"/>
    <s v="Mid"/>
    <n v="5755"/>
    <x v="1"/>
    <x v="0"/>
  </r>
  <r>
    <s v="EMP10149"/>
    <d v="2016-02-10T00:00:00"/>
    <n v="5733"/>
    <n v="1"/>
    <d v="2016-02-10T00:00:00"/>
    <s v="Mid"/>
    <n v="5733"/>
    <x v="1"/>
    <x v="1"/>
  </r>
  <r>
    <s v="EMP10434"/>
    <d v="2025-10-09T00:00:00"/>
    <n v="5731"/>
    <n v="2"/>
    <d v="2025-10-09T00:00:00"/>
    <s v="Mid"/>
    <n v="5731"/>
    <x v="1"/>
    <x v="0"/>
  </r>
  <r>
    <s v="EMP11422"/>
    <d v="2022-08-24T00:00:00"/>
    <n v="8422"/>
    <n v="3"/>
    <d v="2022-08-24T00:00:00"/>
    <s v="Upper-Mid"/>
    <n v="8422"/>
    <x v="0"/>
    <x v="0"/>
  </r>
  <r>
    <s v="EMP11752"/>
    <d v="2019-06-22T00:00:00"/>
    <n v="5725"/>
    <n v="1"/>
    <d v="2019-06-22T00:00:00"/>
    <s v="Mid"/>
    <n v="5725"/>
    <x v="1"/>
    <x v="0"/>
  </r>
  <r>
    <s v="EMP12200"/>
    <d v="2023-02-05T00:00:00"/>
    <n v="5722"/>
    <n v="1"/>
    <d v="2023-02-05T00:00:00"/>
    <s v="Mid"/>
    <n v="5722"/>
    <x v="1"/>
    <x v="0"/>
  </r>
  <r>
    <s v="EMP11982"/>
    <d v="2015-09-18T00:00:00"/>
    <n v="8422"/>
    <n v="2"/>
    <d v="2015-09-18T00:00:00"/>
    <s v="Upper-Mid"/>
    <n v="8422"/>
    <x v="0"/>
    <x v="0"/>
  </r>
  <r>
    <s v="EMP12329"/>
    <d v="2022-09-09T00:00:00"/>
    <n v="8420"/>
    <n v="3"/>
    <d v="2022-09-09T00:00:00"/>
    <s v="Upper-Mid"/>
    <n v="8420"/>
    <x v="0"/>
    <x v="0"/>
  </r>
  <r>
    <s v="EMP11119"/>
    <d v="2015-07-18T00:00:00"/>
    <n v="5711"/>
    <n v="2"/>
    <d v="2015-07-18T00:00:00"/>
    <s v="Mid"/>
    <n v="5711"/>
    <x v="1"/>
    <x v="0"/>
  </r>
  <r>
    <s v="EMP11037"/>
    <d v="2018-02-26T00:00:00"/>
    <n v="8418"/>
    <n v="2"/>
    <d v="2018-02-26T00:00:00"/>
    <s v="Upper-Mid"/>
    <n v="8418"/>
    <x v="0"/>
    <x v="0"/>
  </r>
  <r>
    <s v="EMP10875"/>
    <d v="2025-10-08T00:00:00"/>
    <n v="5689"/>
    <n v="1"/>
    <d v="2025-10-08T00:00:00"/>
    <s v="Mid"/>
    <n v="5689"/>
    <x v="1"/>
    <x v="0"/>
  </r>
  <r>
    <s v="EMP12036"/>
    <d v="2025-12-19T00:00:00"/>
    <n v="5689"/>
    <n v="1"/>
    <d v="2025-12-19T00:00:00"/>
    <s v="Mid"/>
    <n v="5689"/>
    <x v="1"/>
    <x v="0"/>
  </r>
  <r>
    <s v="EMP12692"/>
    <d v="2021-12-11T00:00:00"/>
    <n v="5689"/>
    <n v="1"/>
    <d v="2021-12-11T00:00:00"/>
    <s v="Mid"/>
    <n v="5689"/>
    <x v="1"/>
    <x v="0"/>
  </r>
  <r>
    <s v="EMP12342"/>
    <d v="2018-10-12T00:00:00"/>
    <n v="8418"/>
    <n v="3"/>
    <d v="2018-10-12T00:00:00"/>
    <s v="Upper-Mid"/>
    <n v="8418"/>
    <x v="0"/>
    <x v="0"/>
  </r>
  <r>
    <s v="EMP10763"/>
    <d v="2016-07-03T00:00:00"/>
    <n v="8411"/>
    <n v="2"/>
    <d v="2016-07-03T00:00:00"/>
    <s v="Upper-Mid"/>
    <n v="8411"/>
    <x v="0"/>
    <x v="0"/>
  </r>
  <r>
    <s v="EMP11373"/>
    <d v="2021-08-10T00:00:00"/>
    <n v="12198"/>
    <n v="4"/>
    <d v="2021-08-10T00:00:00"/>
    <s v="High"/>
    <n v="12198"/>
    <x v="3"/>
    <x v="0"/>
  </r>
  <r>
    <s v="EMP10227"/>
    <d v="2017-06-30T00:00:00"/>
    <n v="8409"/>
    <n v="2"/>
    <d v="2017-06-30T00:00:00"/>
    <s v="Upper-Mid"/>
    <n v="8409"/>
    <x v="0"/>
    <x v="0"/>
  </r>
  <r>
    <s v="EMP11629"/>
    <d v="2020-12-26T00:00:00"/>
    <n v="5686"/>
    <n v="1"/>
    <d v="2020-12-26T00:00:00"/>
    <s v="Mid"/>
    <n v="5686"/>
    <x v="1"/>
    <x v="0"/>
  </r>
  <r>
    <s v="EMP10241"/>
    <d v="2017-09-05T00:00:00"/>
    <n v="5683"/>
    <n v="2"/>
    <d v="2017-09-05T00:00:00"/>
    <s v="Mid"/>
    <n v="5683"/>
    <x v="1"/>
    <x v="0"/>
  </r>
  <r>
    <s v="EMP10915"/>
    <d v="2015-08-31T00:00:00"/>
    <n v="5681"/>
    <n v="1"/>
    <d v="2015-08-31T00:00:00"/>
    <s v="Mid"/>
    <n v="5681"/>
    <x v="1"/>
    <x v="0"/>
  </r>
  <r>
    <s v="EMP10966"/>
    <d v="2019-06-28T00:00:00"/>
    <n v="8409"/>
    <n v="3"/>
    <d v="2019-06-28T00:00:00"/>
    <s v="Upper-Mid"/>
    <n v="8409"/>
    <x v="0"/>
    <x v="0"/>
  </r>
  <r>
    <s v="EMP11462"/>
    <d v="2024-04-03T00:00:00"/>
    <n v="8409"/>
    <n v="1"/>
    <d v="2024-04-03T00:00:00"/>
    <s v="Upper-Mid"/>
    <n v="8409"/>
    <x v="0"/>
    <x v="0"/>
  </r>
  <r>
    <s v="EMP12192"/>
    <d v="2025-03-24T00:00:00"/>
    <n v="5681"/>
    <n v="1"/>
    <d v="2025-03-24T00:00:00"/>
    <s v="Mid"/>
    <n v="5681"/>
    <x v="1"/>
    <x v="0"/>
  </r>
  <r>
    <s v="EMP11631"/>
    <d v="2016-07-26T00:00:00"/>
    <n v="8407"/>
    <n v="3"/>
    <d v="2016-07-26T00:00:00"/>
    <s v="Upper-Mid"/>
    <n v="8407"/>
    <x v="0"/>
    <x v="0"/>
  </r>
  <r>
    <s v="EMP12643"/>
    <d v="2016-04-14T00:00:00"/>
    <n v="3920"/>
    <n v="1"/>
    <d v="2016-04-14T00:00:00"/>
    <s v="Lower-Mid"/>
    <n v="3920"/>
    <x v="2"/>
    <x v="0"/>
  </r>
  <r>
    <s v="EMP10586"/>
    <d v="2018-10-12T00:00:00"/>
    <n v="5678"/>
    <n v="2"/>
    <d v="2018-10-12T00:00:00"/>
    <s v="Mid"/>
    <n v="5678"/>
    <x v="1"/>
    <x v="0"/>
  </r>
  <r>
    <s v="EMP11607"/>
    <d v="2025-03-10T00:00:00"/>
    <n v="8400"/>
    <n v="2"/>
    <d v="2025-03-10T00:00:00"/>
    <s v="Upper-Mid"/>
    <n v="8400"/>
    <x v="0"/>
    <x v="1"/>
  </r>
  <r>
    <s v="EMP11832"/>
    <d v="2025-12-10T00:00:00"/>
    <n v="8398"/>
    <n v="3"/>
    <d v="2025-12-10T00:00:00"/>
    <s v="Upper-Mid"/>
    <n v="8398"/>
    <x v="0"/>
    <x v="0"/>
  </r>
  <r>
    <s v="EMP10677"/>
    <d v="2018-04-20T00:00:00"/>
    <n v="8397"/>
    <n v="2"/>
    <d v="2018-04-20T00:00:00"/>
    <s v="Upper-Mid"/>
    <n v="8397"/>
    <x v="0"/>
    <x v="0"/>
  </r>
  <r>
    <s v="EMP12823"/>
    <d v="2021-04-08T00:00:00"/>
    <n v="5674"/>
    <n v="2"/>
    <d v="2021-04-08T00:00:00"/>
    <s v="Mid"/>
    <n v="5674"/>
    <x v="1"/>
    <x v="0"/>
  </r>
  <r>
    <s v="EMP10927"/>
    <d v="2019-11-30T00:00:00"/>
    <n v="5671"/>
    <n v="1"/>
    <d v="2019-11-30T00:00:00"/>
    <s v="Mid"/>
    <n v="5671"/>
    <x v="1"/>
    <x v="0"/>
  </r>
  <r>
    <s v="EMP10118"/>
    <d v="2023-04-11T00:00:00"/>
    <n v="12186"/>
    <n v="5"/>
    <d v="2023-04-11T00:00:00"/>
    <s v="High"/>
    <n v="12186"/>
    <x v="3"/>
    <x v="1"/>
  </r>
  <r>
    <s v="EMP11904"/>
    <d v="2019-02-03T00:00:00"/>
    <n v="8397"/>
    <n v="3"/>
    <d v="2019-02-03T00:00:00"/>
    <s v="Upper-Mid"/>
    <n v="8397"/>
    <x v="0"/>
    <x v="0"/>
  </r>
  <r>
    <s v="EMP10341"/>
    <d v="2017-10-08T00:00:00"/>
    <n v="5670"/>
    <n v="1"/>
    <d v="2017-10-08T00:00:00"/>
    <s v="Mid"/>
    <n v="5670"/>
    <x v="1"/>
    <x v="0"/>
  </r>
  <r>
    <s v="EMP12273"/>
    <d v="2024-03-01T00:00:00"/>
    <n v="8395"/>
    <n v="3"/>
    <d v="2024-03-01T00:00:00"/>
    <s v="Upper-Mid"/>
    <n v="8395"/>
    <x v="0"/>
    <x v="0"/>
  </r>
  <r>
    <s v="EMP11792"/>
    <d v="2023-08-11T00:00:00"/>
    <n v="5666"/>
    <n v="1"/>
    <d v="2023-08-11T00:00:00"/>
    <s v="Mid"/>
    <n v="5666"/>
    <x v="1"/>
    <x v="0"/>
  </r>
  <r>
    <s v="EMP11443"/>
    <d v="2025-12-31T00:00:00"/>
    <n v="8393"/>
    <n v="3"/>
    <d v="2025-12-31T00:00:00"/>
    <s v="Upper-Mid"/>
    <n v="8393"/>
    <x v="0"/>
    <x v="0"/>
  </r>
  <r>
    <s v="EMP12963"/>
    <d v="2025-11-24T00:00:00"/>
    <n v="5663"/>
    <n v="1"/>
    <d v="2025-11-24T00:00:00"/>
    <s v="Mid"/>
    <n v="5663"/>
    <x v="1"/>
    <x v="0"/>
  </r>
  <r>
    <s v="EMP11699"/>
    <d v="2022-12-24T00:00:00"/>
    <n v="5659"/>
    <n v="1"/>
    <d v="2022-12-24T00:00:00"/>
    <s v="Mid"/>
    <n v="5659"/>
    <x v="1"/>
    <x v="0"/>
  </r>
  <r>
    <s v="EMP11472"/>
    <d v="2019-10-29T00:00:00"/>
    <n v="8390"/>
    <n v="3"/>
    <d v="2019-10-29T00:00:00"/>
    <s v="Upper-Mid"/>
    <n v="8390"/>
    <x v="0"/>
    <x v="1"/>
  </r>
  <r>
    <s v="EMP10504"/>
    <d v="2024-04-12T00:00:00"/>
    <n v="8389"/>
    <n v="2"/>
    <d v="2024-04-12T00:00:00"/>
    <s v="Upper-Mid"/>
    <n v="8389"/>
    <x v="0"/>
    <x v="0"/>
  </r>
  <r>
    <s v="EMP10266"/>
    <d v="2021-06-27T00:00:00"/>
    <n v="8384"/>
    <n v="3"/>
    <d v="2021-06-27T00:00:00"/>
    <s v="Upper-Mid"/>
    <n v="8384"/>
    <x v="0"/>
    <x v="0"/>
  </r>
  <r>
    <s v="EMP10193"/>
    <d v="2022-09-14T00:00:00"/>
    <n v="5654"/>
    <n v="1"/>
    <d v="2022-09-14T00:00:00"/>
    <s v="Mid"/>
    <n v="5654"/>
    <x v="1"/>
    <x v="0"/>
  </r>
  <r>
    <s v="EMP11353"/>
    <d v="2017-09-30T00:00:00"/>
    <n v="8384"/>
    <n v="3"/>
    <d v="2017-09-30T00:00:00"/>
    <s v="Upper-Mid"/>
    <n v="8384"/>
    <x v="0"/>
    <x v="0"/>
  </r>
  <r>
    <s v="EMP11868"/>
    <d v="2016-01-23T00:00:00"/>
    <n v="8379"/>
    <n v="2"/>
    <d v="2016-01-23T00:00:00"/>
    <s v="Upper-Mid"/>
    <n v="8379"/>
    <x v="0"/>
    <x v="0"/>
  </r>
  <r>
    <s v="EMP11736"/>
    <d v="2021-10-29T00:00:00"/>
    <n v="12174"/>
    <n v="4"/>
    <d v="2021-10-29T00:00:00"/>
    <s v="High"/>
    <n v="12174"/>
    <x v="3"/>
    <x v="1"/>
  </r>
  <r>
    <s v="EMP12038"/>
    <d v="2015-02-28T00:00:00"/>
    <n v="3908"/>
    <n v="1"/>
    <d v="2015-02-28T00:00:00"/>
    <s v="Lower-Mid"/>
    <n v="3908"/>
    <x v="2"/>
    <x v="0"/>
  </r>
  <r>
    <s v="EMP10285"/>
    <d v="2017-04-14T00:00:00"/>
    <n v="8377"/>
    <n v="3"/>
    <d v="2017-04-14T00:00:00"/>
    <s v="Upper-Mid"/>
    <n v="8377"/>
    <x v="0"/>
    <x v="0"/>
  </r>
  <r>
    <s v="EMP12780"/>
    <d v="2020-12-24T00:00:00"/>
    <n v="5654"/>
    <n v="1"/>
    <d v="2020-12-24T00:00:00"/>
    <s v="Mid"/>
    <n v="5654"/>
    <x v="1"/>
    <x v="0"/>
  </r>
  <r>
    <s v="EMP11967"/>
    <d v="2016-03-22T00:00:00"/>
    <n v="12167"/>
    <n v="4"/>
    <d v="2016-03-22T00:00:00"/>
    <s v="High"/>
    <n v="12167"/>
    <x v="3"/>
    <x v="0"/>
  </r>
  <r>
    <s v="EMP10725"/>
    <d v="2024-11-30T00:00:00"/>
    <n v="8376"/>
    <n v="2"/>
    <d v="2024-11-30T00:00:00"/>
    <s v="Upper-Mid"/>
    <n v="8376"/>
    <x v="0"/>
    <x v="1"/>
  </r>
  <r>
    <s v="EMP11563"/>
    <d v="2018-09-20T00:00:00"/>
    <n v="8374"/>
    <n v="2"/>
    <d v="2018-09-20T00:00:00"/>
    <s v="Upper-Mid"/>
    <n v="8374"/>
    <x v="0"/>
    <x v="0"/>
  </r>
  <r>
    <s v="EMP10472"/>
    <d v="2022-02-27T00:00:00"/>
    <n v="8372"/>
    <n v="2"/>
    <d v="2022-02-27T00:00:00"/>
    <s v="Upper-Mid"/>
    <n v="8372"/>
    <x v="0"/>
    <x v="0"/>
  </r>
  <r>
    <s v="EMP10049"/>
    <d v="2015-10-31T00:00:00"/>
    <n v="8371"/>
    <n v="2"/>
    <d v="2015-10-31T00:00:00"/>
    <s v="Upper-Mid"/>
    <n v="8371"/>
    <x v="0"/>
    <x v="0"/>
  </r>
  <r>
    <s v="EMP12033"/>
    <d v="2020-06-20T00:00:00"/>
    <n v="5647"/>
    <n v="1"/>
    <d v="2020-06-20T00:00:00"/>
    <s v="Mid"/>
    <n v="5647"/>
    <x v="1"/>
    <x v="0"/>
  </r>
  <r>
    <s v="EMP10414"/>
    <d v="2020-10-08T00:00:00"/>
    <n v="3878"/>
    <n v="1"/>
    <d v="2020-10-08T00:00:00"/>
    <s v="Lower-Mid"/>
    <n v="3878"/>
    <x v="2"/>
    <x v="0"/>
  </r>
  <r>
    <s v="EMP10320"/>
    <d v="2025-03-30T00:00:00"/>
    <n v="8369"/>
    <n v="3"/>
    <d v="2025-03-30T00:00:00"/>
    <s v="Upper-Mid"/>
    <n v="8369"/>
    <x v="0"/>
    <x v="0"/>
  </r>
  <r>
    <s v="EMP10110"/>
    <d v="2024-08-17T00:00:00"/>
    <n v="8368"/>
    <n v="2"/>
    <d v="2024-08-17T00:00:00"/>
    <s v="Upper-Mid"/>
    <n v="8368"/>
    <x v="0"/>
    <x v="0"/>
  </r>
  <r>
    <s v="EMP12541"/>
    <d v="2023-03-23T00:00:00"/>
    <n v="12167"/>
    <n v="4"/>
    <d v="2023-03-23T00:00:00"/>
    <s v="High"/>
    <n v="12167"/>
    <x v="3"/>
    <x v="0"/>
  </r>
  <r>
    <s v="EMP11735"/>
    <d v="2016-02-16T00:00:00"/>
    <n v="5645"/>
    <n v="1"/>
    <d v="2016-02-16T00:00:00"/>
    <s v="Mid"/>
    <n v="5645"/>
    <x v="1"/>
    <x v="1"/>
  </r>
  <r>
    <s v="EMP12164"/>
    <d v="2020-03-05T00:00:00"/>
    <n v="8367"/>
    <n v="3"/>
    <d v="2020-03-05T00:00:00"/>
    <s v="Upper-Mid"/>
    <n v="8367"/>
    <x v="0"/>
    <x v="0"/>
  </r>
  <r>
    <s v="EMP10377"/>
    <d v="2024-04-21T00:00:00"/>
    <n v="5640"/>
    <n v="1"/>
    <d v="2024-04-21T00:00:00"/>
    <s v="Mid"/>
    <n v="5640"/>
    <x v="1"/>
    <x v="0"/>
  </r>
  <r>
    <s v="EMP11438"/>
    <d v="2016-03-02T00:00:00"/>
    <n v="5640"/>
    <n v="1"/>
    <d v="2016-03-02T00:00:00"/>
    <s v="Mid"/>
    <n v="5640"/>
    <x v="1"/>
    <x v="1"/>
  </r>
  <r>
    <s v="EMP10829"/>
    <d v="2021-09-24T00:00:00"/>
    <n v="12163"/>
    <n v="4"/>
    <d v="2021-09-24T00:00:00"/>
    <s v="High"/>
    <n v="12163"/>
    <x v="3"/>
    <x v="0"/>
  </r>
  <r>
    <s v="EMP12723"/>
    <d v="2016-07-20T00:00:00"/>
    <n v="5637"/>
    <n v="2"/>
    <d v="2016-07-20T00:00:00"/>
    <s v="Mid"/>
    <n v="5637"/>
    <x v="1"/>
    <x v="0"/>
  </r>
  <r>
    <s v="EMP11066"/>
    <d v="2022-08-24T00:00:00"/>
    <n v="5634"/>
    <n v="2"/>
    <d v="2022-08-24T00:00:00"/>
    <s v="Mid"/>
    <n v="5634"/>
    <x v="1"/>
    <x v="0"/>
  </r>
  <r>
    <s v="EMP12684"/>
    <d v="2020-04-29T00:00:00"/>
    <n v="5634"/>
    <n v="1"/>
    <d v="2020-04-29T00:00:00"/>
    <s v="Mid"/>
    <n v="5634"/>
    <x v="1"/>
    <x v="0"/>
  </r>
  <r>
    <s v="EMP10211"/>
    <d v="2017-09-26T00:00:00"/>
    <n v="8366"/>
    <n v="2"/>
    <d v="2017-09-26T00:00:00"/>
    <s v="Upper-Mid"/>
    <n v="8366"/>
    <x v="0"/>
    <x v="0"/>
  </r>
  <r>
    <s v="EMP10521"/>
    <d v="2023-02-07T00:00:00"/>
    <n v="8365"/>
    <n v="3"/>
    <d v="2023-02-07T00:00:00"/>
    <s v="Upper-Mid"/>
    <n v="8365"/>
    <x v="0"/>
    <x v="1"/>
  </r>
  <r>
    <s v="EMP12217"/>
    <d v="2024-04-22T00:00:00"/>
    <n v="5632"/>
    <n v="1"/>
    <d v="2024-04-22T00:00:00"/>
    <s v="Mid"/>
    <n v="5632"/>
    <x v="1"/>
    <x v="0"/>
  </r>
  <r>
    <s v="EMP11890"/>
    <d v="2023-08-03T00:00:00"/>
    <n v="5628"/>
    <n v="1"/>
    <d v="2023-08-03T00:00:00"/>
    <s v="Mid"/>
    <n v="5628"/>
    <x v="1"/>
    <x v="0"/>
  </r>
  <r>
    <s v="EMP12449"/>
    <d v="2024-09-06T00:00:00"/>
    <n v="8355"/>
    <n v="2"/>
    <d v="2024-09-06T00:00:00"/>
    <s v="Upper-Mid"/>
    <n v="8355"/>
    <x v="0"/>
    <x v="0"/>
  </r>
  <r>
    <s v="EMP12808"/>
    <d v="2024-10-31T00:00:00"/>
    <n v="8355"/>
    <n v="2"/>
    <d v="2024-10-31T00:00:00"/>
    <s v="Upper-Mid"/>
    <n v="8355"/>
    <x v="0"/>
    <x v="0"/>
  </r>
  <r>
    <s v="EMP11348"/>
    <d v="2021-05-20T00:00:00"/>
    <n v="5627"/>
    <n v="2"/>
    <d v="2021-05-20T00:00:00"/>
    <s v="Mid"/>
    <n v="5627"/>
    <x v="1"/>
    <x v="0"/>
  </r>
  <r>
    <s v="EMP12401"/>
    <d v="2019-01-11T00:00:00"/>
    <n v="3871"/>
    <n v="1"/>
    <d v="2019-01-11T00:00:00"/>
    <s v="Lower-Mid"/>
    <n v="3871"/>
    <x v="2"/>
    <x v="0"/>
  </r>
  <r>
    <s v="EMP10451"/>
    <d v="2021-09-21T00:00:00"/>
    <n v="12137"/>
    <n v="4"/>
    <d v="2021-09-21T00:00:00"/>
    <s v="High"/>
    <n v="12137"/>
    <x v="3"/>
    <x v="0"/>
  </r>
  <r>
    <s v="EMP12850"/>
    <d v="2019-01-19T00:00:00"/>
    <n v="8355"/>
    <n v="2"/>
    <d v="2019-01-19T00:00:00"/>
    <s v="Upper-Mid"/>
    <n v="8355"/>
    <x v="0"/>
    <x v="0"/>
  </r>
  <r>
    <s v="EMP11049"/>
    <d v="2020-04-10T00:00:00"/>
    <n v="5624"/>
    <n v="1"/>
    <d v="2020-04-10T00:00:00"/>
    <s v="Mid"/>
    <n v="5624"/>
    <x v="1"/>
    <x v="0"/>
  </r>
  <r>
    <s v="EMP11876"/>
    <d v="2019-05-15T00:00:00"/>
    <n v="5623"/>
    <n v="2"/>
    <d v="2019-05-15T00:00:00"/>
    <s v="Mid"/>
    <n v="5623"/>
    <x v="1"/>
    <x v="0"/>
  </r>
  <r>
    <s v="EMP11135"/>
    <d v="2019-12-25T00:00:00"/>
    <n v="5622"/>
    <n v="1"/>
    <d v="2019-12-25T00:00:00"/>
    <s v="Mid"/>
    <n v="5622"/>
    <x v="1"/>
    <x v="0"/>
  </r>
  <r>
    <s v="EMP11765"/>
    <d v="2024-08-12T00:00:00"/>
    <n v="5622"/>
    <n v="1"/>
    <d v="2024-08-12T00:00:00"/>
    <s v="Mid"/>
    <n v="5622"/>
    <x v="1"/>
    <x v="1"/>
  </r>
  <r>
    <s v="EMP12672"/>
    <d v="2024-05-03T00:00:00"/>
    <n v="3829"/>
    <n v="1"/>
    <d v="2024-05-03T00:00:00"/>
    <s v="Lower-Mid"/>
    <n v="3829"/>
    <x v="2"/>
    <x v="0"/>
  </r>
  <r>
    <s v="EMP10628"/>
    <d v="2022-10-21T00:00:00"/>
    <n v="5615"/>
    <n v="2"/>
    <d v="2022-10-21T00:00:00"/>
    <s v="Mid"/>
    <n v="5615"/>
    <x v="1"/>
    <x v="1"/>
  </r>
  <r>
    <s v="EMP12423"/>
    <d v="2018-01-01T00:00:00"/>
    <n v="5614"/>
    <n v="1"/>
    <d v="2018-01-01T00:00:00"/>
    <s v="Mid"/>
    <n v="5614"/>
    <x v="1"/>
    <x v="0"/>
  </r>
  <r>
    <s v="EMP12341"/>
    <d v="2019-12-29T00:00:00"/>
    <n v="8352"/>
    <n v="2"/>
    <d v="2019-12-29T00:00:00"/>
    <s v="Upper-Mid"/>
    <n v="8352"/>
    <x v="0"/>
    <x v="0"/>
  </r>
  <r>
    <s v="EMP12275"/>
    <d v="2018-01-22T00:00:00"/>
    <n v="5610"/>
    <n v="2"/>
    <d v="2018-01-22T00:00:00"/>
    <s v="Mid"/>
    <n v="5610"/>
    <x v="1"/>
    <x v="0"/>
  </r>
  <r>
    <s v="EMP10301"/>
    <d v="2023-01-26T00:00:00"/>
    <n v="8351"/>
    <n v="2"/>
    <d v="2023-01-26T00:00:00"/>
    <s v="Upper-Mid"/>
    <n v="8351"/>
    <x v="0"/>
    <x v="0"/>
  </r>
  <r>
    <s v="EMP10017"/>
    <d v="2018-06-10T00:00:00"/>
    <n v="8347"/>
    <n v="2"/>
    <d v="2018-06-10T00:00:00"/>
    <s v="Upper-Mid"/>
    <n v="8347"/>
    <x v="0"/>
    <x v="1"/>
  </r>
  <r>
    <s v="EMP12830"/>
    <d v="2015-08-25T00:00:00"/>
    <n v="5609"/>
    <n v="1"/>
    <d v="2015-08-25T00:00:00"/>
    <s v="Mid"/>
    <n v="5609"/>
    <x v="1"/>
    <x v="0"/>
  </r>
  <r>
    <s v="EMP11720"/>
    <d v="2020-05-27T00:00:00"/>
    <n v="8345"/>
    <n v="2"/>
    <d v="2020-05-27T00:00:00"/>
    <s v="Upper-Mid"/>
    <n v="8345"/>
    <x v="0"/>
    <x v="0"/>
  </r>
  <r>
    <s v="EMP10639"/>
    <d v="2023-04-17T00:00:00"/>
    <n v="8343"/>
    <n v="2"/>
    <d v="2023-04-17T00:00:00"/>
    <s v="Upper-Mid"/>
    <n v="8343"/>
    <x v="0"/>
    <x v="0"/>
  </r>
  <r>
    <s v="EMP11244"/>
    <d v="2022-10-22T00:00:00"/>
    <n v="8342"/>
    <n v="2"/>
    <d v="2022-10-22T00:00:00"/>
    <s v="Upper-Mid"/>
    <n v="8342"/>
    <x v="0"/>
    <x v="0"/>
  </r>
  <r>
    <s v="EMP10681"/>
    <d v="2023-04-24T00:00:00"/>
    <n v="5608"/>
    <n v="2"/>
    <d v="2023-04-24T00:00:00"/>
    <s v="Mid"/>
    <n v="5608"/>
    <x v="1"/>
    <x v="0"/>
  </r>
  <r>
    <s v="EMP11139"/>
    <d v="2025-09-15T00:00:00"/>
    <n v="5604"/>
    <n v="2"/>
    <d v="2025-09-15T00:00:00"/>
    <s v="Mid"/>
    <n v="5604"/>
    <x v="1"/>
    <x v="0"/>
  </r>
  <r>
    <s v="EMP12249"/>
    <d v="2015-04-09T00:00:00"/>
    <n v="8341"/>
    <n v="2"/>
    <d v="2015-04-09T00:00:00"/>
    <s v="Upper-Mid"/>
    <n v="8341"/>
    <x v="0"/>
    <x v="0"/>
  </r>
  <r>
    <s v="EMP10103"/>
    <d v="2015-01-26T00:00:00"/>
    <n v="5602"/>
    <n v="2"/>
    <d v="2015-01-26T00:00:00"/>
    <s v="Mid"/>
    <n v="5602"/>
    <x v="1"/>
    <x v="0"/>
  </r>
  <r>
    <s v="EMP11626"/>
    <d v="2020-03-19T00:00:00"/>
    <n v="5601"/>
    <n v="2"/>
    <d v="2020-03-19T00:00:00"/>
    <s v="Mid"/>
    <n v="5601"/>
    <x v="1"/>
    <x v="0"/>
  </r>
  <r>
    <s v="EMP10354"/>
    <d v="2021-12-05T00:00:00"/>
    <n v="5600"/>
    <n v="2"/>
    <d v="2021-12-05T00:00:00"/>
    <s v="Mid"/>
    <n v="5600"/>
    <x v="1"/>
    <x v="0"/>
  </r>
  <r>
    <s v="EMP11454"/>
    <d v="2021-04-14T00:00:00"/>
    <n v="8339"/>
    <n v="2"/>
    <d v="2021-04-14T00:00:00"/>
    <s v="Upper-Mid"/>
    <n v="8339"/>
    <x v="0"/>
    <x v="0"/>
  </r>
  <r>
    <s v="EMP11237"/>
    <d v="2023-06-15T00:00:00"/>
    <n v="8337"/>
    <n v="3"/>
    <d v="2023-06-15T00:00:00"/>
    <s v="Upper-Mid"/>
    <n v="8337"/>
    <x v="0"/>
    <x v="0"/>
  </r>
  <r>
    <s v="EMP10746"/>
    <d v="2023-08-08T00:00:00"/>
    <n v="8335"/>
    <n v="3"/>
    <d v="2023-08-08T00:00:00"/>
    <s v="Upper-Mid"/>
    <n v="8335"/>
    <x v="0"/>
    <x v="0"/>
  </r>
  <r>
    <s v="EMP12168"/>
    <d v="2017-01-17T00:00:00"/>
    <n v="12137"/>
    <n v="5"/>
    <d v="2017-01-17T00:00:00"/>
    <s v="High"/>
    <n v="12137"/>
    <x v="3"/>
    <x v="0"/>
  </r>
  <r>
    <s v="EMP11158"/>
    <d v="2017-07-23T00:00:00"/>
    <n v="8332"/>
    <n v="2"/>
    <d v="2017-07-23T00:00:00"/>
    <s v="Upper-Mid"/>
    <n v="8332"/>
    <x v="0"/>
    <x v="0"/>
  </r>
  <r>
    <s v="EMP10686"/>
    <d v="2015-02-01T00:00:00"/>
    <n v="3804"/>
    <n v="1"/>
    <d v="2015-02-01T00:00:00"/>
    <s v="Lower-Mid"/>
    <n v="3804"/>
    <x v="2"/>
    <x v="0"/>
  </r>
  <r>
    <s v="EMP11669"/>
    <d v="2023-01-01T00:00:00"/>
    <n v="5600"/>
    <n v="1"/>
    <d v="2023-01-01T00:00:00"/>
    <s v="Mid"/>
    <n v="5600"/>
    <x v="1"/>
    <x v="1"/>
  </r>
  <r>
    <s v="EMP12795"/>
    <d v="2020-12-23T00:00:00"/>
    <n v="5596"/>
    <n v="2"/>
    <d v="2020-12-23T00:00:00"/>
    <s v="Mid"/>
    <n v="5596"/>
    <x v="1"/>
    <x v="0"/>
  </r>
  <r>
    <s v="EMP11685"/>
    <d v="2023-08-01T00:00:00"/>
    <n v="12129"/>
    <n v="5"/>
    <d v="2023-08-01T00:00:00"/>
    <s v="High"/>
    <n v="12129"/>
    <x v="3"/>
    <x v="0"/>
  </r>
  <r>
    <s v="EMP10854"/>
    <d v="2022-06-04T00:00:00"/>
    <n v="5595"/>
    <n v="1"/>
    <d v="2022-06-04T00:00:00"/>
    <s v="Mid"/>
    <n v="5595"/>
    <x v="1"/>
    <x v="0"/>
  </r>
  <r>
    <s v="EMP11278"/>
    <d v="2016-08-11T00:00:00"/>
    <n v="8331"/>
    <n v="2"/>
    <d v="2016-08-11T00:00:00"/>
    <s v="Upper-Mid"/>
    <n v="8331"/>
    <x v="0"/>
    <x v="0"/>
  </r>
  <r>
    <s v="EMP11148"/>
    <d v="2023-09-18T00:00:00"/>
    <n v="8328"/>
    <n v="3"/>
    <d v="2023-09-18T00:00:00"/>
    <s v="Upper-Mid"/>
    <n v="8328"/>
    <x v="0"/>
    <x v="0"/>
  </r>
  <r>
    <s v="EMP10885"/>
    <d v="2018-12-12T00:00:00"/>
    <n v="3799"/>
    <n v="1"/>
    <d v="2018-12-12T00:00:00"/>
    <s v="Lower-Mid"/>
    <n v="3799"/>
    <x v="2"/>
    <x v="0"/>
  </r>
  <r>
    <s v="EMP12488"/>
    <d v="2018-11-24T00:00:00"/>
    <n v="8324"/>
    <n v="2"/>
    <d v="2018-11-24T00:00:00"/>
    <s v="Upper-Mid"/>
    <n v="8324"/>
    <x v="0"/>
    <x v="0"/>
  </r>
  <r>
    <s v="EMP11926"/>
    <d v="2020-11-27T00:00:00"/>
    <n v="8323"/>
    <n v="2"/>
    <d v="2020-11-27T00:00:00"/>
    <s v="Upper-Mid"/>
    <n v="8323"/>
    <x v="0"/>
    <x v="0"/>
  </r>
  <r>
    <s v="EMP10516"/>
    <d v="2022-05-20T00:00:00"/>
    <n v="8321"/>
    <n v="2"/>
    <d v="2022-05-20T00:00:00"/>
    <s v="Upper-Mid"/>
    <n v="8321"/>
    <x v="0"/>
    <x v="0"/>
  </r>
  <r>
    <s v="EMP10747"/>
    <d v="2018-04-30T00:00:00"/>
    <n v="8321"/>
    <n v="2"/>
    <d v="2018-04-30T00:00:00"/>
    <s v="Upper-Mid"/>
    <n v="8321"/>
    <x v="0"/>
    <x v="1"/>
  </r>
  <r>
    <s v="EMP11341"/>
    <d v="2024-01-30T00:00:00"/>
    <n v="5593"/>
    <n v="1"/>
    <d v="2024-01-30T00:00:00"/>
    <s v="Mid"/>
    <n v="5593"/>
    <x v="1"/>
    <x v="0"/>
  </r>
  <r>
    <s v="EMP11233"/>
    <d v="2015-07-09T00:00:00"/>
    <n v="5591"/>
    <n v="1"/>
    <d v="2015-07-09T00:00:00"/>
    <s v="Mid"/>
    <n v="5591"/>
    <x v="1"/>
    <x v="0"/>
  </r>
  <r>
    <s v="EMP10242"/>
    <d v="2020-01-21T00:00:00"/>
    <n v="5590"/>
    <n v="2"/>
    <d v="2020-01-21T00:00:00"/>
    <s v="Mid"/>
    <n v="5590"/>
    <x v="1"/>
    <x v="0"/>
  </r>
  <r>
    <s v="EMP11799"/>
    <d v="2024-10-23T00:00:00"/>
    <n v="5587"/>
    <n v="1"/>
    <d v="2024-10-23T00:00:00"/>
    <s v="Mid"/>
    <n v="5587"/>
    <x v="1"/>
    <x v="1"/>
  </r>
  <r>
    <s v="EMP11544"/>
    <d v="2023-05-12T00:00:00"/>
    <n v="8321"/>
    <n v="2"/>
    <d v="2023-05-12T00:00:00"/>
    <s v="Upper-Mid"/>
    <n v="8321"/>
    <x v="0"/>
    <x v="0"/>
  </r>
  <r>
    <s v="EMP12034"/>
    <d v="2020-02-08T00:00:00"/>
    <n v="8321"/>
    <n v="4"/>
    <d v="2020-02-08T00:00:00"/>
    <s v="Upper-Mid"/>
    <n v="8321"/>
    <x v="0"/>
    <x v="1"/>
  </r>
  <r>
    <s v="EMP12481"/>
    <d v="2025-06-25T00:00:00"/>
    <n v="5578"/>
    <n v="1"/>
    <d v="2025-06-25T00:00:00"/>
    <s v="Mid"/>
    <n v="5578"/>
    <x v="1"/>
    <x v="0"/>
  </r>
  <r>
    <s v="EMP10830"/>
    <d v="2023-04-16T00:00:00"/>
    <n v="5575"/>
    <n v="1"/>
    <d v="2023-04-16T00:00:00"/>
    <s v="Mid"/>
    <n v="5575"/>
    <x v="1"/>
    <x v="0"/>
  </r>
  <r>
    <s v="EMP11661"/>
    <d v="2017-06-09T00:00:00"/>
    <n v="5572"/>
    <n v="1"/>
    <d v="2017-06-09T00:00:00"/>
    <s v="Mid"/>
    <n v="5572"/>
    <x v="1"/>
    <x v="0"/>
  </r>
  <r>
    <s v="EMP11812"/>
    <d v="2025-05-11T00:00:00"/>
    <n v="12121"/>
    <n v="4"/>
    <d v="2025-05-11T00:00:00"/>
    <s v="High"/>
    <n v="12121"/>
    <x v="3"/>
    <x v="0"/>
  </r>
  <r>
    <s v="EMP12811"/>
    <d v="2025-06-22T00:00:00"/>
    <n v="8320"/>
    <n v="3"/>
    <d v="2025-06-22T00:00:00"/>
    <s v="Upper-Mid"/>
    <n v="8320"/>
    <x v="0"/>
    <x v="0"/>
  </r>
  <r>
    <s v="EMP10254"/>
    <d v="2016-10-20T00:00:00"/>
    <n v="8319"/>
    <n v="1"/>
    <d v="2016-10-20T00:00:00"/>
    <s v="Upper-Mid"/>
    <n v="8319"/>
    <x v="0"/>
    <x v="0"/>
  </r>
  <r>
    <s v="EMP12133"/>
    <d v="2021-08-04T00:00:00"/>
    <n v="5557"/>
    <n v="1"/>
    <d v="2021-08-04T00:00:00"/>
    <s v="Mid"/>
    <n v="5557"/>
    <x v="1"/>
    <x v="0"/>
  </r>
  <r>
    <s v="EMP10601"/>
    <d v="2022-02-28T00:00:00"/>
    <n v="5556"/>
    <n v="1"/>
    <d v="2022-02-28T00:00:00"/>
    <s v="Mid"/>
    <n v="5556"/>
    <x v="1"/>
    <x v="0"/>
  </r>
  <r>
    <s v="EMP10432"/>
    <d v="2022-03-13T00:00:00"/>
    <n v="5554"/>
    <n v="2"/>
    <d v="2022-03-13T00:00:00"/>
    <s v="Mid"/>
    <n v="5554"/>
    <x v="1"/>
    <x v="0"/>
  </r>
  <r>
    <s v="EMP10550"/>
    <d v="2022-02-02T00:00:00"/>
    <n v="5554"/>
    <n v="1"/>
    <d v="2022-02-02T00:00:00"/>
    <s v="Mid"/>
    <n v="5554"/>
    <x v="1"/>
    <x v="0"/>
  </r>
  <r>
    <s v="EMP12406"/>
    <d v="2019-11-04T00:00:00"/>
    <n v="5527"/>
    <n v="1"/>
    <d v="2019-11-04T00:00:00"/>
    <s v="Mid"/>
    <n v="5527"/>
    <x v="1"/>
    <x v="0"/>
  </r>
  <r>
    <s v="EMP10770"/>
    <d v="2025-12-18T00:00:00"/>
    <n v="8309"/>
    <n v="2"/>
    <d v="2025-12-18T00:00:00"/>
    <s v="Upper-Mid"/>
    <n v="8309"/>
    <x v="0"/>
    <x v="0"/>
  </r>
  <r>
    <s v="EMP10990"/>
    <d v="2024-07-09T00:00:00"/>
    <n v="5517"/>
    <n v="1"/>
    <d v="2024-07-09T00:00:00"/>
    <s v="Mid"/>
    <n v="5517"/>
    <x v="1"/>
    <x v="1"/>
  </r>
  <r>
    <s v="EMP12972"/>
    <d v="2019-07-03T00:00:00"/>
    <n v="8308"/>
    <n v="3"/>
    <d v="2019-07-03T00:00:00"/>
    <s v="Upper-Mid"/>
    <n v="8308"/>
    <x v="0"/>
    <x v="0"/>
  </r>
  <r>
    <s v="EMP12231"/>
    <d v="2017-09-29T00:00:00"/>
    <n v="8305"/>
    <n v="2"/>
    <d v="2017-09-29T00:00:00"/>
    <s v="Upper-Mid"/>
    <n v="8305"/>
    <x v="0"/>
    <x v="0"/>
  </r>
  <r>
    <s v="EMP10032"/>
    <d v="2016-07-16T00:00:00"/>
    <n v="5515"/>
    <n v="1"/>
    <d v="2016-07-16T00:00:00"/>
    <s v="Mid"/>
    <n v="5515"/>
    <x v="1"/>
    <x v="0"/>
  </r>
  <r>
    <s v="EMP10680"/>
    <d v="2022-09-01T00:00:00"/>
    <n v="5513"/>
    <n v="1"/>
    <d v="2022-09-01T00:00:00"/>
    <s v="Mid"/>
    <n v="5513"/>
    <x v="1"/>
    <x v="0"/>
  </r>
  <r>
    <s v="EMP10796"/>
    <d v="2020-12-17T00:00:00"/>
    <n v="12119"/>
    <n v="4"/>
    <d v="2020-12-17T00:00:00"/>
    <s v="High"/>
    <n v="12119"/>
    <x v="3"/>
    <x v="0"/>
  </r>
  <r>
    <s v="EMP12489"/>
    <d v="2021-02-13T00:00:00"/>
    <n v="5511"/>
    <n v="1"/>
    <d v="2021-02-13T00:00:00"/>
    <s v="Mid"/>
    <n v="5511"/>
    <x v="1"/>
    <x v="0"/>
  </r>
  <r>
    <s v="EMP10328"/>
    <d v="2018-02-25T00:00:00"/>
    <n v="8300"/>
    <n v="3"/>
    <d v="2018-02-25T00:00:00"/>
    <s v="Upper-Mid"/>
    <n v="8300"/>
    <x v="0"/>
    <x v="1"/>
  </r>
  <r>
    <s v="EMP12274"/>
    <d v="2023-08-13T00:00:00"/>
    <n v="3770"/>
    <n v="1"/>
    <d v="2023-08-13T00:00:00"/>
    <s v="Lower-Mid"/>
    <n v="3770"/>
    <x v="2"/>
    <x v="1"/>
  </r>
  <r>
    <s v="EMP11450"/>
    <d v="2017-01-11T00:00:00"/>
    <n v="8299"/>
    <n v="2"/>
    <d v="2017-01-11T00:00:00"/>
    <s v="Upper-Mid"/>
    <n v="8299"/>
    <x v="0"/>
    <x v="0"/>
  </r>
  <r>
    <s v="EMP10576"/>
    <d v="2016-05-24T00:00:00"/>
    <n v="8296"/>
    <n v="2"/>
    <d v="2016-05-24T00:00:00"/>
    <s v="Upper-Mid"/>
    <n v="8296"/>
    <x v="0"/>
    <x v="0"/>
  </r>
  <r>
    <s v="EMP11074"/>
    <d v="2019-08-25T00:00:00"/>
    <n v="8296"/>
    <n v="2"/>
    <d v="2019-08-25T00:00:00"/>
    <s v="Upper-Mid"/>
    <n v="8296"/>
    <x v="0"/>
    <x v="0"/>
  </r>
  <r>
    <s v="EMP12383"/>
    <d v="2017-01-03T00:00:00"/>
    <n v="5507"/>
    <n v="2"/>
    <d v="2017-01-03T00:00:00"/>
    <s v="Mid"/>
    <n v="5507"/>
    <x v="1"/>
    <x v="0"/>
  </r>
  <r>
    <s v="EMP10992"/>
    <d v="2021-11-29T00:00:00"/>
    <n v="8292"/>
    <n v="3"/>
    <d v="2021-11-29T00:00:00"/>
    <s v="Upper-Mid"/>
    <n v="8292"/>
    <x v="0"/>
    <x v="0"/>
  </r>
  <r>
    <s v="EMP12162"/>
    <d v="2023-11-28T00:00:00"/>
    <n v="8291"/>
    <n v="2"/>
    <d v="2023-11-28T00:00:00"/>
    <s v="Upper-Mid"/>
    <n v="8291"/>
    <x v="0"/>
    <x v="0"/>
  </r>
  <r>
    <s v="EMP12576"/>
    <d v="2020-05-26T00:00:00"/>
    <n v="8289"/>
    <n v="2"/>
    <d v="2020-05-26T00:00:00"/>
    <s v="Upper-Mid"/>
    <n v="8289"/>
    <x v="0"/>
    <x v="0"/>
  </r>
  <r>
    <s v="EMP12715"/>
    <d v="2019-01-31T00:00:00"/>
    <n v="8289"/>
    <n v="3"/>
    <d v="2019-01-31T00:00:00"/>
    <s v="Upper-Mid"/>
    <n v="8289"/>
    <x v="0"/>
    <x v="1"/>
  </r>
  <r>
    <s v="EMP12516"/>
    <d v="2024-03-28T00:00:00"/>
    <n v="8283"/>
    <n v="2"/>
    <d v="2024-03-28T00:00:00"/>
    <s v="Upper-Mid"/>
    <n v="8283"/>
    <x v="0"/>
    <x v="0"/>
  </r>
  <r>
    <s v="EMP10595"/>
    <d v="2021-10-08T00:00:00"/>
    <n v="5498"/>
    <n v="1"/>
    <d v="2021-10-08T00:00:00"/>
    <s v="Mid"/>
    <n v="5498"/>
    <x v="1"/>
    <x v="0"/>
  </r>
  <r>
    <s v="EMP10861"/>
    <d v="2017-11-24T00:00:00"/>
    <n v="5497"/>
    <n v="1"/>
    <d v="2017-11-24T00:00:00"/>
    <s v="Mid"/>
    <n v="5497"/>
    <x v="1"/>
    <x v="0"/>
  </r>
  <r>
    <s v="EMP11740"/>
    <d v="2025-06-05T00:00:00"/>
    <n v="8280"/>
    <n v="2"/>
    <d v="2025-06-05T00:00:00"/>
    <s v="Upper-Mid"/>
    <n v="8280"/>
    <x v="0"/>
    <x v="0"/>
  </r>
  <r>
    <s v="EMP11095"/>
    <d v="2019-12-25T00:00:00"/>
    <n v="5497"/>
    <n v="1"/>
    <d v="2019-12-25T00:00:00"/>
    <s v="Mid"/>
    <n v="5497"/>
    <x v="1"/>
    <x v="0"/>
  </r>
  <r>
    <s v="EMP10552"/>
    <d v="2021-07-22T00:00:00"/>
    <n v="8278"/>
    <n v="3"/>
    <d v="2021-07-22T00:00:00"/>
    <s v="Upper-Mid"/>
    <n v="8278"/>
    <x v="0"/>
    <x v="0"/>
  </r>
  <r>
    <s v="EMP11434"/>
    <d v="2025-03-15T00:00:00"/>
    <n v="5497"/>
    <n v="1"/>
    <d v="2025-03-15T00:00:00"/>
    <s v="Mid"/>
    <n v="5497"/>
    <x v="1"/>
    <x v="1"/>
  </r>
  <r>
    <s v="EMP11758"/>
    <d v="2019-05-09T00:00:00"/>
    <n v="5495"/>
    <n v="1"/>
    <d v="2019-05-09T00:00:00"/>
    <s v="Mid"/>
    <n v="5495"/>
    <x v="1"/>
    <x v="0"/>
  </r>
  <r>
    <s v="EMP11027"/>
    <d v="2020-09-19T00:00:00"/>
    <n v="12109"/>
    <n v="4"/>
    <d v="2020-09-19T00:00:00"/>
    <s v="High"/>
    <n v="12109"/>
    <x v="3"/>
    <x v="1"/>
  </r>
  <r>
    <s v="EMP11323"/>
    <d v="2021-01-22T00:00:00"/>
    <n v="8274"/>
    <n v="2"/>
    <d v="2021-01-22T00:00:00"/>
    <s v="Upper-Mid"/>
    <n v="8274"/>
    <x v="0"/>
    <x v="0"/>
  </r>
  <r>
    <s v="EMP12912"/>
    <d v="2024-05-09T00:00:00"/>
    <n v="8274"/>
    <n v="3"/>
    <d v="2024-05-09T00:00:00"/>
    <s v="Upper-Mid"/>
    <n v="8274"/>
    <x v="0"/>
    <x v="0"/>
  </r>
  <r>
    <s v="EMP12429"/>
    <d v="2017-09-30T00:00:00"/>
    <n v="8273"/>
    <n v="2"/>
    <d v="2017-09-30T00:00:00"/>
    <s v="Upper-Mid"/>
    <n v="8273"/>
    <x v="0"/>
    <x v="0"/>
  </r>
  <r>
    <s v="EMP11308"/>
    <d v="2023-04-01T00:00:00"/>
    <n v="3764"/>
    <n v="1"/>
    <d v="2023-04-01T00:00:00"/>
    <s v="Lower-Mid"/>
    <n v="3764"/>
    <x v="2"/>
    <x v="0"/>
  </r>
  <r>
    <s v="EMP10864"/>
    <d v="2020-12-01T00:00:00"/>
    <n v="8271"/>
    <n v="2"/>
    <d v="2020-12-01T00:00:00"/>
    <s v="Upper-Mid"/>
    <n v="8271"/>
    <x v="0"/>
    <x v="0"/>
  </r>
  <r>
    <s v="EMP11399"/>
    <d v="2018-04-03T00:00:00"/>
    <n v="5494"/>
    <n v="1"/>
    <d v="2018-04-03T00:00:00"/>
    <s v="Mid"/>
    <n v="5494"/>
    <x v="1"/>
    <x v="0"/>
  </r>
  <r>
    <s v="EMP11719"/>
    <d v="2023-05-31T00:00:00"/>
    <n v="5494"/>
    <n v="1"/>
    <d v="2023-05-31T00:00:00"/>
    <s v="Mid"/>
    <n v="5494"/>
    <x v="1"/>
    <x v="1"/>
  </r>
  <r>
    <s v="EMP12742"/>
    <d v="2020-03-04T00:00:00"/>
    <n v="12102"/>
    <n v="4"/>
    <d v="2020-03-04T00:00:00"/>
    <s v="High"/>
    <n v="12102"/>
    <x v="3"/>
    <x v="0"/>
  </r>
  <r>
    <s v="EMP11743"/>
    <d v="2020-12-28T00:00:00"/>
    <n v="5491"/>
    <n v="1"/>
    <d v="2020-12-28T00:00:00"/>
    <s v="Mid"/>
    <n v="5491"/>
    <x v="1"/>
    <x v="0"/>
  </r>
  <r>
    <s v="EMP10083"/>
    <d v="2025-07-01T00:00:00"/>
    <n v="8268"/>
    <n v="3"/>
    <d v="2025-07-01T00:00:00"/>
    <s v="Upper-Mid"/>
    <n v="8268"/>
    <x v="0"/>
    <x v="0"/>
  </r>
  <r>
    <s v="EMP12540"/>
    <d v="2024-10-04T00:00:00"/>
    <n v="5490"/>
    <n v="1"/>
    <d v="2024-10-04T00:00:00"/>
    <s v="Mid"/>
    <n v="5490"/>
    <x v="1"/>
    <x v="0"/>
  </r>
  <r>
    <s v="EMP12652"/>
    <d v="2015-07-28T00:00:00"/>
    <n v="5490"/>
    <n v="1"/>
    <d v="2015-07-28T00:00:00"/>
    <s v="Mid"/>
    <n v="5490"/>
    <x v="1"/>
    <x v="0"/>
  </r>
  <r>
    <s v="EMP10748"/>
    <d v="2018-01-05T00:00:00"/>
    <n v="8268"/>
    <n v="2"/>
    <d v="2018-01-05T00:00:00"/>
    <s v="Upper-Mid"/>
    <n v="8268"/>
    <x v="0"/>
    <x v="0"/>
  </r>
  <r>
    <s v="EMP11427"/>
    <d v="2021-05-17T00:00:00"/>
    <n v="8267"/>
    <n v="2"/>
    <d v="2021-05-17T00:00:00"/>
    <s v="Upper-Mid"/>
    <n v="8267"/>
    <x v="0"/>
    <x v="0"/>
  </r>
  <r>
    <s v="EMP12197"/>
    <d v="2018-05-29T00:00:00"/>
    <n v="12088"/>
    <n v="5"/>
    <d v="2018-05-29T00:00:00"/>
    <s v="High"/>
    <n v="12088"/>
    <x v="3"/>
    <x v="0"/>
  </r>
  <r>
    <s v="EMP10682"/>
    <d v="2025-07-15T00:00:00"/>
    <n v="8265"/>
    <n v="3"/>
    <d v="2025-07-15T00:00:00"/>
    <s v="Upper-Mid"/>
    <n v="8265"/>
    <x v="0"/>
    <x v="1"/>
  </r>
  <r>
    <s v="EMP11804"/>
    <d v="2020-01-26T00:00:00"/>
    <n v="5489"/>
    <n v="2"/>
    <d v="2020-01-26T00:00:00"/>
    <s v="Mid"/>
    <n v="5489"/>
    <x v="1"/>
    <x v="0"/>
  </r>
  <r>
    <s v="EMP10167"/>
    <d v="2020-11-13T00:00:00"/>
    <n v="8264"/>
    <n v="2"/>
    <d v="2020-11-13T00:00:00"/>
    <s v="Upper-Mid"/>
    <n v="8264"/>
    <x v="0"/>
    <x v="0"/>
  </r>
  <r>
    <s v="EMP10592"/>
    <d v="2025-08-11T00:00:00"/>
    <n v="5487"/>
    <n v="2"/>
    <d v="2025-08-11T00:00:00"/>
    <s v="Mid"/>
    <n v="5487"/>
    <x v="1"/>
    <x v="0"/>
  </r>
  <r>
    <s v="EMP10382"/>
    <d v="2025-11-19T00:00:00"/>
    <n v="5486"/>
    <n v="1"/>
    <d v="2025-11-19T00:00:00"/>
    <s v="Mid"/>
    <n v="5486"/>
    <x v="1"/>
    <x v="0"/>
  </r>
  <r>
    <s v="EMP11314"/>
    <d v="2015-11-25T00:00:00"/>
    <n v="3745"/>
    <n v="1"/>
    <d v="2015-11-25T00:00:00"/>
    <s v="Lower-Mid"/>
    <n v="3745"/>
    <x v="2"/>
    <x v="0"/>
  </r>
  <r>
    <s v="EMP11493"/>
    <d v="2016-06-16T00:00:00"/>
    <n v="5484"/>
    <n v="1"/>
    <d v="2016-06-16T00:00:00"/>
    <s v="Mid"/>
    <n v="5484"/>
    <x v="1"/>
    <x v="0"/>
  </r>
  <r>
    <s v="EMP11733"/>
    <d v="2018-10-01T00:00:00"/>
    <n v="5481"/>
    <n v="2"/>
    <d v="2018-10-01T00:00:00"/>
    <s v="Mid"/>
    <n v="5481"/>
    <x v="1"/>
    <x v="0"/>
  </r>
  <r>
    <s v="EMP10200"/>
    <d v="2016-07-23T00:00:00"/>
    <n v="3680"/>
    <n v="1"/>
    <d v="2016-07-23T00:00:00"/>
    <s v="Lower-Mid"/>
    <n v="3680"/>
    <x v="2"/>
    <x v="0"/>
  </r>
  <r>
    <s v="EMP10507"/>
    <d v="2025-05-03T00:00:00"/>
    <n v="8263"/>
    <n v="4"/>
    <d v="2025-05-03T00:00:00"/>
    <s v="Upper-Mid"/>
    <n v="8263"/>
    <x v="0"/>
    <x v="0"/>
  </r>
  <r>
    <s v="EMP11126"/>
    <d v="2024-06-11T00:00:00"/>
    <n v="5477"/>
    <n v="1"/>
    <d v="2024-06-11T00:00:00"/>
    <s v="Mid"/>
    <n v="5477"/>
    <x v="1"/>
    <x v="0"/>
  </r>
  <r>
    <s v="EMP10143"/>
    <d v="2025-09-18T00:00:00"/>
    <n v="5474"/>
    <n v="2"/>
    <d v="2025-09-18T00:00:00"/>
    <s v="Mid"/>
    <n v="5474"/>
    <x v="1"/>
    <x v="0"/>
  </r>
  <r>
    <s v="EMP11855"/>
    <d v="2019-03-03T00:00:00"/>
    <n v="5470"/>
    <n v="1"/>
    <d v="2019-03-03T00:00:00"/>
    <s v="Mid"/>
    <n v="5470"/>
    <x v="1"/>
    <x v="0"/>
  </r>
  <r>
    <s v="EMP12911"/>
    <d v="2019-04-17T00:00:00"/>
    <n v="3663"/>
    <n v="1"/>
    <d v="2019-04-17T00:00:00"/>
    <s v="Lower-Mid"/>
    <n v="3663"/>
    <x v="2"/>
    <x v="0"/>
  </r>
  <r>
    <s v="EMP12944"/>
    <d v="2025-12-28T00:00:00"/>
    <n v="8263"/>
    <n v="3"/>
    <d v="2025-12-28T00:00:00"/>
    <s v="Upper-Mid"/>
    <n v="8263"/>
    <x v="0"/>
    <x v="0"/>
  </r>
  <r>
    <s v="EMP11303"/>
    <d v="2016-02-09T00:00:00"/>
    <n v="5468"/>
    <n v="2"/>
    <d v="2016-02-09T00:00:00"/>
    <s v="Mid"/>
    <n v="5468"/>
    <x v="1"/>
    <x v="0"/>
  </r>
  <r>
    <s v="EMP12269"/>
    <d v="2024-04-02T00:00:00"/>
    <n v="8259"/>
    <n v="2"/>
    <d v="2024-04-02T00:00:00"/>
    <s v="Upper-Mid"/>
    <n v="8259"/>
    <x v="0"/>
    <x v="0"/>
  </r>
  <r>
    <s v="EMP12848"/>
    <d v="2025-12-17T00:00:00"/>
    <n v="8259"/>
    <n v="3"/>
    <d v="2025-12-17T00:00:00"/>
    <s v="Upper-Mid"/>
    <n v="8259"/>
    <x v="0"/>
    <x v="0"/>
  </r>
  <r>
    <s v="EMP10144"/>
    <d v="2017-08-17T00:00:00"/>
    <n v="5461"/>
    <n v="1"/>
    <d v="2017-08-17T00:00:00"/>
    <s v="Mid"/>
    <n v="5461"/>
    <x v="1"/>
    <x v="0"/>
  </r>
  <r>
    <s v="EMP10645"/>
    <d v="2022-01-23T00:00:00"/>
    <n v="8258"/>
    <n v="2"/>
    <d v="2022-01-23T00:00:00"/>
    <s v="Upper-Mid"/>
    <n v="8258"/>
    <x v="0"/>
    <x v="1"/>
  </r>
  <r>
    <s v="EMP10644"/>
    <d v="2025-11-25T00:00:00"/>
    <n v="8255"/>
    <n v="3"/>
    <d v="2025-11-25T00:00:00"/>
    <s v="Upper-Mid"/>
    <n v="8255"/>
    <x v="0"/>
    <x v="1"/>
  </r>
  <r>
    <s v="EMP10395"/>
    <d v="2024-03-17T00:00:00"/>
    <n v="3631"/>
    <n v="1"/>
    <d v="2024-03-17T00:00:00"/>
    <s v="Lower-Mid"/>
    <n v="3631"/>
    <x v="2"/>
    <x v="0"/>
  </r>
  <r>
    <s v="EMP12616"/>
    <d v="2023-10-11T00:00:00"/>
    <n v="8252"/>
    <n v="2"/>
    <d v="2023-10-11T00:00:00"/>
    <s v="Upper-Mid"/>
    <n v="8252"/>
    <x v="0"/>
    <x v="1"/>
  </r>
  <r>
    <s v="EMP11220"/>
    <d v="2016-12-07T00:00:00"/>
    <n v="8251"/>
    <n v="2"/>
    <d v="2016-12-07T00:00:00"/>
    <s v="Upper-Mid"/>
    <n v="8251"/>
    <x v="0"/>
    <x v="0"/>
  </r>
  <r>
    <s v="EMP10640"/>
    <d v="2022-02-06T00:00:00"/>
    <n v="8250"/>
    <n v="3"/>
    <d v="2022-02-06T00:00:00"/>
    <s v="Upper-Mid"/>
    <n v="8250"/>
    <x v="0"/>
    <x v="0"/>
  </r>
  <r>
    <s v="EMP11132"/>
    <d v="2016-09-26T00:00:00"/>
    <n v="5457"/>
    <n v="1"/>
    <d v="2016-09-26T00:00:00"/>
    <s v="Mid"/>
    <n v="5457"/>
    <x v="1"/>
    <x v="0"/>
  </r>
  <r>
    <s v="EMP11887"/>
    <d v="2017-10-20T00:00:00"/>
    <n v="5455"/>
    <n v="2"/>
    <d v="2017-10-20T00:00:00"/>
    <s v="Mid"/>
    <n v="5455"/>
    <x v="1"/>
    <x v="0"/>
  </r>
  <r>
    <s v="EMP12392"/>
    <d v="2024-11-14T00:00:00"/>
    <n v="8246"/>
    <n v="3"/>
    <d v="2024-11-14T00:00:00"/>
    <s v="Upper-Mid"/>
    <n v="8246"/>
    <x v="0"/>
    <x v="0"/>
  </r>
  <r>
    <s v="EMP10388"/>
    <d v="2016-03-24T00:00:00"/>
    <n v="12086"/>
    <n v="4"/>
    <d v="2016-03-24T00:00:00"/>
    <s v="High"/>
    <n v="12086"/>
    <x v="3"/>
    <x v="0"/>
  </r>
  <r>
    <s v="EMP10849"/>
    <d v="2023-02-01T00:00:00"/>
    <n v="12070"/>
    <n v="5"/>
    <d v="2023-02-01T00:00:00"/>
    <s v="High"/>
    <n v="12070"/>
    <x v="3"/>
    <x v="0"/>
  </r>
  <r>
    <s v="EMP12183"/>
    <d v="2021-07-25T00:00:00"/>
    <n v="5453"/>
    <n v="1"/>
    <d v="2021-07-25T00:00:00"/>
    <s v="Mid"/>
    <n v="5453"/>
    <x v="1"/>
    <x v="0"/>
  </r>
  <r>
    <s v="EMP10736"/>
    <d v="2017-05-25T00:00:00"/>
    <n v="5449"/>
    <n v="2"/>
    <d v="2017-05-25T00:00:00"/>
    <s v="Mid"/>
    <n v="5449"/>
    <x v="1"/>
    <x v="0"/>
  </r>
  <r>
    <s v="EMP10412"/>
    <d v="2020-04-10T00:00:00"/>
    <n v="5443"/>
    <n v="1"/>
    <d v="2020-04-10T00:00:00"/>
    <s v="Mid"/>
    <n v="5443"/>
    <x v="1"/>
    <x v="0"/>
  </r>
  <r>
    <s v="EMP11872"/>
    <d v="2025-01-08T00:00:00"/>
    <n v="3603"/>
    <n v="1"/>
    <d v="2025-01-08T00:00:00"/>
    <s v="Lower-Mid"/>
    <n v="3603"/>
    <x v="2"/>
    <x v="0"/>
  </r>
  <r>
    <s v="EMP11463"/>
    <d v="2019-06-03T00:00:00"/>
    <n v="5443"/>
    <n v="1"/>
    <d v="2019-06-03T00:00:00"/>
    <s v="Mid"/>
    <n v="5443"/>
    <x v="1"/>
    <x v="0"/>
  </r>
  <r>
    <s v="EMP12627"/>
    <d v="2015-10-10T00:00:00"/>
    <n v="12068"/>
    <n v="4"/>
    <d v="2015-10-10T00:00:00"/>
    <s v="High"/>
    <n v="12068"/>
    <x v="3"/>
    <x v="0"/>
  </r>
  <r>
    <s v="EMP10214"/>
    <d v="2019-03-08T00:00:00"/>
    <n v="8242"/>
    <n v="2"/>
    <d v="2019-03-08T00:00:00"/>
    <s v="Upper-Mid"/>
    <n v="8242"/>
    <x v="0"/>
    <x v="0"/>
  </r>
  <r>
    <s v="EMP10348"/>
    <d v="2021-02-10T00:00:00"/>
    <n v="5437"/>
    <n v="2"/>
    <d v="2021-02-10T00:00:00"/>
    <s v="Mid"/>
    <n v="5437"/>
    <x v="1"/>
    <x v="0"/>
  </r>
  <r>
    <s v="EMP11780"/>
    <d v="2021-06-11T00:00:00"/>
    <n v="12064"/>
    <n v="5"/>
    <d v="2021-06-11T00:00:00"/>
    <s v="High"/>
    <n v="12064"/>
    <x v="3"/>
    <x v="0"/>
  </r>
  <r>
    <s v="EMP10496"/>
    <d v="2025-11-30T00:00:00"/>
    <n v="8241"/>
    <n v="2"/>
    <d v="2025-11-30T00:00:00"/>
    <s v="Upper-Mid"/>
    <n v="8241"/>
    <x v="0"/>
    <x v="0"/>
  </r>
  <r>
    <s v="EMP12713"/>
    <d v="2019-12-24T00:00:00"/>
    <n v="8241"/>
    <n v="2"/>
    <d v="2019-12-24T00:00:00"/>
    <s v="Upper-Mid"/>
    <n v="8241"/>
    <x v="0"/>
    <x v="0"/>
  </r>
  <r>
    <s v="EMP10843"/>
    <d v="2025-01-02T00:00:00"/>
    <n v="8237"/>
    <n v="2"/>
    <d v="2025-01-02T00:00:00"/>
    <s v="Upper-Mid"/>
    <n v="8237"/>
    <x v="0"/>
    <x v="0"/>
  </r>
  <r>
    <s v="EMP11651"/>
    <d v="2025-06-26T00:00:00"/>
    <n v="5412"/>
    <n v="1"/>
    <d v="2025-06-26T00:00:00"/>
    <s v="Mid"/>
    <n v="5412"/>
    <x v="1"/>
    <x v="0"/>
  </r>
  <r>
    <s v="EMP11977"/>
    <d v="2017-01-08T00:00:00"/>
    <n v="8236"/>
    <n v="2"/>
    <d v="2017-01-08T00:00:00"/>
    <s v="Upper-Mid"/>
    <n v="8236"/>
    <x v="0"/>
    <x v="0"/>
  </r>
  <r>
    <s v="EMP10758"/>
    <d v="2016-11-17T00:00:00"/>
    <n v="5405"/>
    <n v="2"/>
    <d v="2016-11-17T00:00:00"/>
    <s v="Mid"/>
    <n v="5405"/>
    <x v="1"/>
    <x v="0"/>
  </r>
  <r>
    <s v="EMP10338"/>
    <d v="2017-12-05T00:00:00"/>
    <n v="8234"/>
    <n v="2"/>
    <d v="2017-12-05T00:00:00"/>
    <s v="Upper-Mid"/>
    <n v="8234"/>
    <x v="0"/>
    <x v="0"/>
  </r>
  <r>
    <s v="EMP10744"/>
    <d v="2015-12-19T00:00:00"/>
    <n v="5402"/>
    <n v="2"/>
    <d v="2015-12-19T00:00:00"/>
    <s v="Mid"/>
    <n v="5402"/>
    <x v="1"/>
    <x v="0"/>
  </r>
  <r>
    <s v="EMP10045"/>
    <d v="2021-10-27T00:00:00"/>
    <n v="5397"/>
    <n v="1"/>
    <d v="2021-10-27T00:00:00"/>
    <s v="Mid"/>
    <n v="5397"/>
    <x v="1"/>
    <x v="1"/>
  </r>
  <r>
    <s v="EMP11339"/>
    <d v="2023-09-22T00:00:00"/>
    <n v="8234"/>
    <n v="2"/>
    <d v="2023-09-22T00:00:00"/>
    <s v="Upper-Mid"/>
    <n v="8234"/>
    <x v="0"/>
    <x v="0"/>
  </r>
  <r>
    <s v="EMP12937"/>
    <d v="2020-10-18T00:00:00"/>
    <n v="8231"/>
    <n v="2"/>
    <d v="2020-10-18T00:00:00"/>
    <s v="Upper-Mid"/>
    <n v="8231"/>
    <x v="0"/>
    <x v="0"/>
  </r>
  <r>
    <s v="EMP12463"/>
    <d v="2018-01-09T00:00:00"/>
    <n v="8229"/>
    <n v="3"/>
    <d v="2018-01-09T00:00:00"/>
    <s v="Upper-Mid"/>
    <n v="8229"/>
    <x v="0"/>
    <x v="0"/>
  </r>
  <r>
    <s v="EMP10764"/>
    <d v="2015-05-08T00:00:00"/>
    <n v="5374"/>
    <n v="1"/>
    <d v="2015-05-08T00:00:00"/>
    <s v="Mid"/>
    <n v="5374"/>
    <x v="1"/>
    <x v="0"/>
  </r>
  <r>
    <s v="EMP10332"/>
    <d v="2017-06-25T00:00:00"/>
    <n v="5367"/>
    <n v="1"/>
    <d v="2017-06-25T00:00:00"/>
    <s v="Mid"/>
    <n v="5367"/>
    <x v="1"/>
    <x v="1"/>
  </r>
  <r>
    <s v="EMP11474"/>
    <d v="2023-02-17T00:00:00"/>
    <n v="8221"/>
    <n v="3"/>
    <d v="2023-02-17T00:00:00"/>
    <s v="Upper-Mid"/>
    <n v="8221"/>
    <x v="0"/>
    <x v="0"/>
  </r>
  <r>
    <s v="EMP11882"/>
    <d v="2022-02-14T00:00:00"/>
    <n v="5367"/>
    <n v="2"/>
    <d v="2022-02-14T00:00:00"/>
    <s v="Mid"/>
    <n v="5367"/>
    <x v="1"/>
    <x v="0"/>
  </r>
  <r>
    <s v="EMP11452"/>
    <d v="2020-03-13T00:00:00"/>
    <n v="8219"/>
    <n v="3"/>
    <d v="2020-03-13T00:00:00"/>
    <s v="Upper-Mid"/>
    <n v="8219"/>
    <x v="0"/>
    <x v="0"/>
  </r>
  <r>
    <s v="EMP12856"/>
    <d v="2023-05-03T00:00:00"/>
    <n v="8219"/>
    <n v="2"/>
    <d v="2023-05-03T00:00:00"/>
    <s v="Upper-Mid"/>
    <n v="8219"/>
    <x v="0"/>
    <x v="0"/>
  </r>
  <r>
    <s v="EMP11481"/>
    <d v="2015-05-27T00:00:00"/>
    <n v="5362"/>
    <n v="1"/>
    <d v="2015-05-27T00:00:00"/>
    <s v="Mid"/>
    <n v="5362"/>
    <x v="1"/>
    <x v="1"/>
  </r>
  <r>
    <s v="EMP11052"/>
    <d v="2022-12-24T00:00:00"/>
    <n v="3593"/>
    <n v="1"/>
    <d v="2022-12-24T00:00:00"/>
    <s v="Lower-Mid"/>
    <n v="3593"/>
    <x v="2"/>
    <x v="0"/>
  </r>
  <r>
    <s v="EMP12977"/>
    <d v="2019-09-28T00:00:00"/>
    <n v="8217"/>
    <n v="3"/>
    <d v="2019-09-28T00:00:00"/>
    <s v="Upper-Mid"/>
    <n v="8217"/>
    <x v="0"/>
    <x v="0"/>
  </r>
  <r>
    <s v="EMP12543"/>
    <d v="2024-06-12T00:00:00"/>
    <n v="5362"/>
    <n v="1"/>
    <d v="2024-06-12T00:00:00"/>
    <s v="Mid"/>
    <n v="5362"/>
    <x v="1"/>
    <x v="0"/>
  </r>
  <r>
    <s v="EMP11447"/>
    <d v="2022-05-07T00:00:00"/>
    <n v="5356"/>
    <n v="1"/>
    <d v="2022-05-07T00:00:00"/>
    <s v="Mid"/>
    <n v="5356"/>
    <x v="1"/>
    <x v="0"/>
  </r>
  <r>
    <s v="EMP11575"/>
    <d v="2018-05-10T00:00:00"/>
    <n v="8215"/>
    <n v="2"/>
    <d v="2018-05-10T00:00:00"/>
    <s v="Upper-Mid"/>
    <n v="8215"/>
    <x v="0"/>
    <x v="1"/>
  </r>
  <r>
    <s v="EMP10575"/>
    <d v="2023-02-11T00:00:00"/>
    <n v="8214"/>
    <n v="2"/>
    <d v="2023-02-11T00:00:00"/>
    <s v="Upper-Mid"/>
    <n v="8214"/>
    <x v="0"/>
    <x v="0"/>
  </r>
  <r>
    <s v="EMP12257"/>
    <d v="2017-06-16T00:00:00"/>
    <n v="5355"/>
    <n v="2"/>
    <d v="2017-06-16T00:00:00"/>
    <s v="Mid"/>
    <n v="5355"/>
    <x v="1"/>
    <x v="1"/>
  </r>
  <r>
    <s v="EMP12039"/>
    <d v="2017-09-09T00:00:00"/>
    <n v="8213"/>
    <n v="2"/>
    <d v="2017-09-09T00:00:00"/>
    <s v="Upper-Mid"/>
    <n v="8213"/>
    <x v="0"/>
    <x v="0"/>
  </r>
  <r>
    <s v="EMP10399"/>
    <d v="2021-08-06T00:00:00"/>
    <n v="8212"/>
    <n v="2"/>
    <d v="2021-08-06T00:00:00"/>
    <s v="Upper-Mid"/>
    <n v="8212"/>
    <x v="0"/>
    <x v="0"/>
  </r>
  <r>
    <s v="EMP11602"/>
    <d v="2018-04-25T00:00:00"/>
    <n v="8211"/>
    <n v="2"/>
    <d v="2018-04-25T00:00:00"/>
    <s v="Upper-Mid"/>
    <n v="8211"/>
    <x v="0"/>
    <x v="0"/>
  </r>
  <r>
    <s v="EMP12403"/>
    <d v="2023-06-02T00:00:00"/>
    <n v="8210"/>
    <n v="3"/>
    <d v="2023-06-02T00:00:00"/>
    <s v="Upper-Mid"/>
    <n v="8210"/>
    <x v="0"/>
    <x v="0"/>
  </r>
  <r>
    <s v="EMP11326"/>
    <d v="2016-04-21T00:00:00"/>
    <n v="8207"/>
    <n v="3"/>
    <d v="2016-04-21T00:00:00"/>
    <s v="Upper-Mid"/>
    <n v="8207"/>
    <x v="0"/>
    <x v="0"/>
  </r>
  <r>
    <s v="EMP11809"/>
    <d v="2015-10-31T00:00:00"/>
    <n v="8204"/>
    <n v="3"/>
    <d v="2015-10-31T00:00:00"/>
    <s v="Upper-Mid"/>
    <n v="8204"/>
    <x v="0"/>
    <x v="1"/>
  </r>
  <r>
    <s v="EMP11467"/>
    <d v="2025-02-09T00:00:00"/>
    <n v="8201"/>
    <n v="3"/>
    <d v="2025-02-09T00:00:00"/>
    <s v="Upper-Mid"/>
    <n v="8201"/>
    <x v="0"/>
    <x v="1"/>
  </r>
  <r>
    <s v="EMP10028"/>
    <d v="2015-03-04T00:00:00"/>
    <n v="3570"/>
    <n v="1"/>
    <d v="2015-03-04T00:00:00"/>
    <s v="Lower-Mid"/>
    <n v="3570"/>
    <x v="2"/>
    <x v="0"/>
  </r>
  <r>
    <s v="EMP12566"/>
    <d v="2025-12-05T00:00:00"/>
    <n v="12064"/>
    <n v="4"/>
    <d v="2025-12-05T00:00:00"/>
    <s v="High"/>
    <n v="12064"/>
    <x v="3"/>
    <x v="0"/>
  </r>
  <r>
    <s v="EMP12035"/>
    <d v="2017-06-13T00:00:00"/>
    <n v="8201"/>
    <n v="3"/>
    <d v="2017-06-13T00:00:00"/>
    <s v="Upper-Mid"/>
    <n v="8201"/>
    <x v="0"/>
    <x v="1"/>
  </r>
  <r>
    <s v="EMP11165"/>
    <d v="2018-01-10T00:00:00"/>
    <n v="5351"/>
    <n v="1"/>
    <d v="2018-01-10T00:00:00"/>
    <s v="Mid"/>
    <n v="5351"/>
    <x v="1"/>
    <x v="0"/>
  </r>
  <r>
    <s v="EMP12572"/>
    <d v="2023-08-25T00:00:00"/>
    <n v="8199"/>
    <n v="2"/>
    <d v="2023-08-25T00:00:00"/>
    <s v="Upper-Mid"/>
    <n v="8199"/>
    <x v="0"/>
    <x v="0"/>
  </r>
  <r>
    <s v="EMP10487"/>
    <d v="2020-06-25T00:00:00"/>
    <n v="5345"/>
    <n v="1"/>
    <d v="2020-06-25T00:00:00"/>
    <s v="Mid"/>
    <n v="5345"/>
    <x v="1"/>
    <x v="0"/>
  </r>
  <r>
    <s v="EMP12957"/>
    <d v="2024-01-18T00:00:00"/>
    <n v="8198"/>
    <n v="3"/>
    <d v="2024-01-18T00:00:00"/>
    <s v="Upper-Mid"/>
    <n v="8198"/>
    <x v="0"/>
    <x v="0"/>
  </r>
  <r>
    <s v="EMP11907"/>
    <d v="2022-12-25T00:00:00"/>
    <n v="8196"/>
    <n v="2"/>
    <d v="2022-12-25T00:00:00"/>
    <s v="Upper-Mid"/>
    <n v="8196"/>
    <x v="0"/>
    <x v="0"/>
  </r>
  <r>
    <s v="EMP11492"/>
    <d v="2018-11-09T00:00:00"/>
    <n v="5341"/>
    <n v="1"/>
    <d v="2018-11-09T00:00:00"/>
    <s v="Mid"/>
    <n v="5341"/>
    <x v="1"/>
    <x v="0"/>
  </r>
  <r>
    <s v="EMP12511"/>
    <d v="2025-05-08T00:00:00"/>
    <n v="8195"/>
    <n v="2"/>
    <d v="2025-05-08T00:00:00"/>
    <s v="Upper-Mid"/>
    <n v="8195"/>
    <x v="0"/>
    <x v="0"/>
  </r>
  <r>
    <s v="EMP12664"/>
    <d v="2016-07-05T00:00:00"/>
    <n v="5338"/>
    <n v="1"/>
    <d v="2016-07-05T00:00:00"/>
    <s v="Mid"/>
    <n v="5338"/>
    <x v="1"/>
    <x v="0"/>
  </r>
  <r>
    <s v="EMP11798"/>
    <d v="2025-04-15T00:00:00"/>
    <n v="5336"/>
    <n v="1"/>
    <d v="2025-04-15T00:00:00"/>
    <s v="Mid"/>
    <n v="5336"/>
    <x v="1"/>
    <x v="0"/>
  </r>
  <r>
    <s v="EMP10661"/>
    <d v="2024-09-15T00:00:00"/>
    <n v="5327"/>
    <n v="2"/>
    <d v="2024-09-15T00:00:00"/>
    <s v="Mid"/>
    <n v="5327"/>
    <x v="1"/>
    <x v="0"/>
  </r>
  <r>
    <s v="EMP12766"/>
    <d v="2018-12-25T00:00:00"/>
    <n v="8193"/>
    <n v="2"/>
    <d v="2018-12-25T00:00:00"/>
    <s v="Upper-Mid"/>
    <n v="8193"/>
    <x v="0"/>
    <x v="0"/>
  </r>
  <r>
    <s v="EMP10473"/>
    <d v="2021-10-29T00:00:00"/>
    <n v="5325"/>
    <n v="1"/>
    <d v="2021-10-29T00:00:00"/>
    <s v="Mid"/>
    <n v="5325"/>
    <x v="1"/>
    <x v="0"/>
  </r>
  <r>
    <s v="EMP12188"/>
    <d v="2021-02-16T00:00:00"/>
    <n v="5325"/>
    <n v="2"/>
    <d v="2021-02-16T00:00:00"/>
    <s v="Mid"/>
    <n v="5325"/>
    <x v="1"/>
    <x v="0"/>
  </r>
  <r>
    <s v="EMP12928"/>
    <d v="2017-03-13T00:00:00"/>
    <n v="5309"/>
    <n v="1"/>
    <d v="2017-03-13T00:00:00"/>
    <s v="Mid"/>
    <n v="5309"/>
    <x v="1"/>
    <x v="0"/>
  </r>
  <r>
    <s v="EMP10712"/>
    <d v="2020-05-20T00:00:00"/>
    <n v="8192"/>
    <n v="2"/>
    <d v="2020-05-20T00:00:00"/>
    <s v="Upper-Mid"/>
    <n v="8192"/>
    <x v="0"/>
    <x v="0"/>
  </r>
  <r>
    <s v="EMP11718"/>
    <d v="2023-06-18T00:00:00"/>
    <n v="8191"/>
    <n v="3"/>
    <d v="2023-06-18T00:00:00"/>
    <s v="Upper-Mid"/>
    <n v="8191"/>
    <x v="0"/>
    <x v="0"/>
  </r>
  <r>
    <s v="EMP11848"/>
    <d v="2019-04-06T00:00:00"/>
    <n v="8185"/>
    <n v="2"/>
    <d v="2019-04-06T00:00:00"/>
    <s v="Upper-Mid"/>
    <n v="8185"/>
    <x v="0"/>
    <x v="0"/>
  </r>
  <r>
    <s v="EMP11147"/>
    <d v="2019-11-26T00:00:00"/>
    <n v="8184"/>
    <n v="2"/>
    <d v="2019-11-26T00:00:00"/>
    <s v="Upper-Mid"/>
    <n v="8184"/>
    <x v="0"/>
    <x v="0"/>
  </r>
  <r>
    <s v="EMP12745"/>
    <d v="2025-07-08T00:00:00"/>
    <n v="8181"/>
    <n v="2"/>
    <d v="2025-07-08T00:00:00"/>
    <s v="Upper-Mid"/>
    <n v="8181"/>
    <x v="0"/>
    <x v="1"/>
  </r>
  <r>
    <s v="EMP11954"/>
    <d v="2024-06-24T00:00:00"/>
    <n v="3556"/>
    <n v="1"/>
    <d v="2024-06-24T00:00:00"/>
    <s v="Lower-Mid"/>
    <n v="3556"/>
    <x v="2"/>
    <x v="0"/>
  </r>
  <r>
    <s v="EMP12434"/>
    <d v="2018-07-24T00:00:00"/>
    <n v="12060"/>
    <n v="4"/>
    <d v="2018-07-24T00:00:00"/>
    <s v="High"/>
    <n v="12060"/>
    <x v="3"/>
    <x v="0"/>
  </r>
  <r>
    <s v="EMP11502"/>
    <d v="2016-12-05T00:00:00"/>
    <n v="5305"/>
    <n v="1"/>
    <d v="2016-12-05T00:00:00"/>
    <s v="Mid"/>
    <n v="5305"/>
    <x v="1"/>
    <x v="0"/>
  </r>
  <r>
    <s v="EMP12648"/>
    <d v="2023-11-11T00:00:00"/>
    <n v="5305"/>
    <n v="1"/>
    <d v="2023-11-11T00:00:00"/>
    <s v="Mid"/>
    <n v="5305"/>
    <x v="1"/>
    <x v="0"/>
  </r>
  <r>
    <s v="EMP12219"/>
    <d v="2024-06-18T00:00:00"/>
    <n v="5299"/>
    <n v="2"/>
    <d v="2024-06-18T00:00:00"/>
    <s v="Mid"/>
    <n v="5299"/>
    <x v="1"/>
    <x v="0"/>
  </r>
  <r>
    <s v="EMP10052"/>
    <d v="2022-07-21T00:00:00"/>
    <n v="8180"/>
    <n v="3"/>
    <d v="2022-07-21T00:00:00"/>
    <s v="Upper-Mid"/>
    <n v="8180"/>
    <x v="0"/>
    <x v="0"/>
  </r>
  <r>
    <s v="EMP12381"/>
    <d v="2022-02-23T00:00:00"/>
    <n v="5295"/>
    <n v="1"/>
    <d v="2022-02-23T00:00:00"/>
    <s v="Mid"/>
    <n v="5295"/>
    <x v="1"/>
    <x v="0"/>
  </r>
  <r>
    <s v="EMP11059"/>
    <d v="2025-02-28T00:00:00"/>
    <n v="3482"/>
    <n v="1"/>
    <d v="2025-02-28T00:00:00"/>
    <s v="Lower-Mid"/>
    <n v="3482"/>
    <x v="2"/>
    <x v="0"/>
  </r>
  <r>
    <s v="EMP11671"/>
    <d v="2024-01-21T00:00:00"/>
    <n v="5294"/>
    <n v="2"/>
    <d v="2024-01-21T00:00:00"/>
    <s v="Mid"/>
    <n v="5294"/>
    <x v="1"/>
    <x v="0"/>
  </r>
  <r>
    <s v="EMP11538"/>
    <d v="2017-11-29T00:00:00"/>
    <n v="5282"/>
    <n v="1"/>
    <d v="2017-11-29T00:00:00"/>
    <s v="Mid"/>
    <n v="5282"/>
    <x v="1"/>
    <x v="0"/>
  </r>
  <r>
    <s v="EMP10460"/>
    <d v="2016-08-25T00:00:00"/>
    <n v="5275"/>
    <n v="1"/>
    <d v="2016-08-25T00:00:00"/>
    <s v="Mid"/>
    <n v="5275"/>
    <x v="1"/>
    <x v="0"/>
  </r>
  <r>
    <s v="EMP12508"/>
    <d v="2018-04-12T00:00:00"/>
    <n v="8179"/>
    <n v="2"/>
    <d v="2018-04-12T00:00:00"/>
    <s v="Upper-Mid"/>
    <n v="8179"/>
    <x v="0"/>
    <x v="0"/>
  </r>
  <r>
    <s v="EMP11497"/>
    <d v="2017-11-17T00:00:00"/>
    <n v="8168"/>
    <n v="2"/>
    <d v="2017-11-17T00:00:00"/>
    <s v="Upper-Mid"/>
    <n v="8168"/>
    <x v="0"/>
    <x v="0"/>
  </r>
  <r>
    <s v="EMP10278"/>
    <d v="2020-10-14T00:00:00"/>
    <n v="8164"/>
    <n v="3"/>
    <d v="2020-10-14T00:00:00"/>
    <s v="Upper-Mid"/>
    <n v="8164"/>
    <x v="0"/>
    <x v="0"/>
  </r>
  <r>
    <s v="EMP10979"/>
    <d v="2024-04-02T00:00:00"/>
    <n v="5274"/>
    <n v="1"/>
    <d v="2024-04-02T00:00:00"/>
    <s v="Mid"/>
    <n v="5274"/>
    <x v="1"/>
    <x v="0"/>
  </r>
  <r>
    <s v="EMP12714"/>
    <d v="2024-05-30T00:00:00"/>
    <n v="5257"/>
    <n v="1"/>
    <d v="2024-05-30T00:00:00"/>
    <s v="Mid"/>
    <n v="5257"/>
    <x v="1"/>
    <x v="0"/>
  </r>
  <r>
    <s v="EMP10428"/>
    <d v="2025-05-18T00:00:00"/>
    <n v="8164"/>
    <n v="2"/>
    <d v="2025-05-18T00:00:00"/>
    <s v="Upper-Mid"/>
    <n v="8164"/>
    <x v="0"/>
    <x v="0"/>
  </r>
  <r>
    <s v="EMP10528"/>
    <d v="2024-02-05T00:00:00"/>
    <n v="8163"/>
    <n v="3"/>
    <d v="2024-02-05T00:00:00"/>
    <s v="Upper-Mid"/>
    <n v="8163"/>
    <x v="0"/>
    <x v="0"/>
  </r>
  <r>
    <s v="EMP10397"/>
    <d v="2021-11-11T00:00:00"/>
    <n v="8162"/>
    <n v="2"/>
    <d v="2021-11-11T00:00:00"/>
    <s v="Upper-Mid"/>
    <n v="8162"/>
    <x v="0"/>
    <x v="0"/>
  </r>
  <r>
    <s v="EMP10814"/>
    <d v="2024-11-29T00:00:00"/>
    <n v="8162"/>
    <n v="2"/>
    <d v="2024-11-29T00:00:00"/>
    <s v="Upper-Mid"/>
    <n v="8162"/>
    <x v="0"/>
    <x v="0"/>
  </r>
  <r>
    <s v="EMP11856"/>
    <d v="2019-01-19T00:00:00"/>
    <n v="8160"/>
    <n v="2"/>
    <d v="2019-01-19T00:00:00"/>
    <s v="Upper-Mid"/>
    <n v="8160"/>
    <x v="0"/>
    <x v="0"/>
  </r>
  <r>
    <s v="EMP12022"/>
    <d v="2016-02-10T00:00:00"/>
    <n v="8160"/>
    <n v="3"/>
    <d v="2016-02-10T00:00:00"/>
    <s v="Upper-Mid"/>
    <n v="8160"/>
    <x v="0"/>
    <x v="0"/>
  </r>
  <r>
    <s v="EMP10687"/>
    <d v="2019-09-17T00:00:00"/>
    <n v="8159"/>
    <n v="2"/>
    <d v="2019-09-17T00:00:00"/>
    <s v="Upper-Mid"/>
    <n v="8159"/>
    <x v="0"/>
    <x v="0"/>
  </r>
  <r>
    <s v="EMP12924"/>
    <d v="2020-08-14T00:00:00"/>
    <n v="8159"/>
    <n v="2"/>
    <d v="2020-08-14T00:00:00"/>
    <s v="Upper-Mid"/>
    <n v="8159"/>
    <x v="0"/>
    <x v="1"/>
  </r>
  <r>
    <s v="EMP11206"/>
    <d v="2023-10-13T00:00:00"/>
    <n v="5254"/>
    <n v="1"/>
    <d v="2023-10-13T00:00:00"/>
    <s v="Mid"/>
    <n v="5254"/>
    <x v="1"/>
    <x v="1"/>
  </r>
  <r>
    <s v="EMP10542"/>
    <d v="2025-07-09T00:00:00"/>
    <n v="8157"/>
    <n v="3"/>
    <d v="2025-07-09T00:00:00"/>
    <s v="Upper-Mid"/>
    <n v="8157"/>
    <x v="0"/>
    <x v="0"/>
  </r>
  <r>
    <s v="EMP10029"/>
    <d v="2017-07-16T00:00:00"/>
    <n v="8156"/>
    <n v="3"/>
    <d v="2017-07-16T00:00:00"/>
    <s v="Upper-Mid"/>
    <n v="8156"/>
    <x v="0"/>
    <x v="0"/>
  </r>
  <r>
    <s v="EMP11301"/>
    <d v="2015-05-21T00:00:00"/>
    <n v="5249"/>
    <n v="1"/>
    <d v="2015-05-21T00:00:00"/>
    <s v="Mid"/>
    <n v="5249"/>
    <x v="1"/>
    <x v="0"/>
  </r>
  <r>
    <s v="EMP11408"/>
    <d v="2024-02-20T00:00:00"/>
    <n v="5246"/>
    <n v="1"/>
    <d v="2024-02-20T00:00:00"/>
    <s v="Mid"/>
    <n v="5246"/>
    <x v="1"/>
    <x v="1"/>
  </r>
  <r>
    <s v="EMP12866"/>
    <d v="2020-06-07T00:00:00"/>
    <n v="2034"/>
    <n v="1"/>
    <d v="2020-06-07T00:00:00"/>
    <s v="Low"/>
    <n v="2034"/>
    <x v="4"/>
    <x v="0"/>
  </r>
  <r>
    <s v="EMP10501"/>
    <d v="2019-10-01T00:00:00"/>
    <n v="8155"/>
    <n v="2"/>
    <d v="2019-10-01T00:00:00"/>
    <s v="Upper-Mid"/>
    <n v="8155"/>
    <x v="0"/>
    <x v="0"/>
  </r>
  <r>
    <s v="EMP10141"/>
    <d v="2021-01-19T00:00:00"/>
    <n v="5239"/>
    <n v="1"/>
    <d v="2021-01-19T00:00:00"/>
    <s v="Mid"/>
    <n v="5239"/>
    <x v="1"/>
    <x v="1"/>
  </r>
  <r>
    <s v="EMP11628"/>
    <d v="2015-01-01T00:00:00"/>
    <n v="5231"/>
    <n v="1"/>
    <d v="2015-01-01T00:00:00"/>
    <s v="Mid"/>
    <n v="5231"/>
    <x v="1"/>
    <x v="0"/>
  </r>
  <r>
    <s v="EMP10072"/>
    <d v="2017-02-08T00:00:00"/>
    <n v="5225"/>
    <n v="1"/>
    <d v="2017-02-08T00:00:00"/>
    <s v="Mid"/>
    <n v="5225"/>
    <x v="1"/>
    <x v="0"/>
  </r>
  <r>
    <s v="EMP11604"/>
    <d v="2019-02-04T00:00:00"/>
    <n v="5221"/>
    <n v="1"/>
    <d v="2019-02-04T00:00:00"/>
    <s v="Mid"/>
    <n v="5221"/>
    <x v="1"/>
    <x v="0"/>
  </r>
  <r>
    <s v="EMP12352"/>
    <d v="2024-03-17T00:00:00"/>
    <n v="8155"/>
    <n v="2"/>
    <d v="2024-03-17T00:00:00"/>
    <s v="Upper-Mid"/>
    <n v="8155"/>
    <x v="0"/>
    <x v="1"/>
  </r>
  <r>
    <s v="EMP10152"/>
    <d v="2025-09-19T00:00:00"/>
    <n v="8154"/>
    <n v="2"/>
    <d v="2025-09-19T00:00:00"/>
    <s v="Upper-Mid"/>
    <n v="8154"/>
    <x v="0"/>
    <x v="0"/>
  </r>
  <r>
    <s v="EMP10719"/>
    <d v="2020-06-19T00:00:00"/>
    <n v="8154"/>
    <n v="3"/>
    <d v="2020-06-19T00:00:00"/>
    <s v="Upper-Mid"/>
    <n v="8154"/>
    <x v="0"/>
    <x v="0"/>
  </r>
  <r>
    <s v="EMP10039"/>
    <d v="2015-08-28T00:00:00"/>
    <n v="8148"/>
    <n v="2"/>
    <d v="2015-08-28T00:00:00"/>
    <s v="Upper-Mid"/>
    <n v="8148"/>
    <x v="0"/>
    <x v="1"/>
  </r>
  <r>
    <s v="EMP12645"/>
    <d v="2024-08-30T00:00:00"/>
    <n v="8146"/>
    <n v="3"/>
    <d v="2024-08-30T00:00:00"/>
    <s v="Upper-Mid"/>
    <n v="8146"/>
    <x v="0"/>
    <x v="0"/>
  </r>
  <r>
    <s v="EMP10180"/>
    <d v="2020-02-11T00:00:00"/>
    <n v="5216"/>
    <n v="1"/>
    <d v="2020-02-11T00:00:00"/>
    <s v="Mid"/>
    <n v="5216"/>
    <x v="1"/>
    <x v="0"/>
  </r>
  <r>
    <s v="EMP11760"/>
    <d v="2016-09-30T00:00:00"/>
    <n v="5216"/>
    <n v="1"/>
    <d v="2016-09-30T00:00:00"/>
    <s v="Mid"/>
    <n v="5216"/>
    <x v="1"/>
    <x v="0"/>
  </r>
  <r>
    <s v="EMP11678"/>
    <d v="2025-06-16T00:00:00"/>
    <n v="5211"/>
    <n v="1"/>
    <d v="2025-06-16T00:00:00"/>
    <s v="Mid"/>
    <n v="5211"/>
    <x v="1"/>
    <x v="0"/>
  </r>
  <r>
    <s v="EMP12893"/>
    <d v="2015-11-18T00:00:00"/>
    <n v="8143"/>
    <n v="2"/>
    <d v="2015-11-18T00:00:00"/>
    <s v="Upper-Mid"/>
    <n v="8143"/>
    <x v="0"/>
    <x v="0"/>
  </r>
  <r>
    <s v="EMP12382"/>
    <d v="2019-11-18T00:00:00"/>
    <n v="8141"/>
    <n v="2"/>
    <d v="2019-11-18T00:00:00"/>
    <s v="Upper-Mid"/>
    <n v="8141"/>
    <x v="0"/>
    <x v="0"/>
  </r>
  <r>
    <s v="EMP11903"/>
    <d v="2019-01-07T00:00:00"/>
    <n v="5199"/>
    <n v="1"/>
    <d v="2019-01-07T00:00:00"/>
    <s v="Mid"/>
    <n v="5199"/>
    <x v="1"/>
    <x v="0"/>
  </r>
  <r>
    <s v="EMP10580"/>
    <d v="2021-11-07T00:00:00"/>
    <n v="8139"/>
    <n v="2"/>
    <d v="2021-11-07T00:00:00"/>
    <s v="Upper-Mid"/>
    <n v="8139"/>
    <x v="0"/>
    <x v="0"/>
  </r>
  <r>
    <s v="EMP11498"/>
    <d v="2018-08-23T00:00:00"/>
    <n v="5198"/>
    <n v="1"/>
    <d v="2018-08-23T00:00:00"/>
    <s v="Mid"/>
    <n v="5198"/>
    <x v="1"/>
    <x v="1"/>
  </r>
  <r>
    <s v="EMP12503"/>
    <d v="2020-07-14T00:00:00"/>
    <n v="8138"/>
    <n v="2"/>
    <d v="2020-07-14T00:00:00"/>
    <s v="Upper-Mid"/>
    <n v="8138"/>
    <x v="0"/>
    <x v="0"/>
  </r>
  <r>
    <s v="EMP12665"/>
    <d v="2023-01-20T00:00:00"/>
    <n v="5194"/>
    <n v="1"/>
    <d v="2023-01-20T00:00:00"/>
    <s v="Mid"/>
    <n v="5194"/>
    <x v="1"/>
    <x v="0"/>
  </r>
  <r>
    <s v="EMP11966"/>
    <d v="2025-03-20T00:00:00"/>
    <n v="5189"/>
    <n v="1"/>
    <d v="2025-03-20T00:00:00"/>
    <s v="Mid"/>
    <n v="5189"/>
    <x v="1"/>
    <x v="0"/>
  </r>
  <r>
    <s v="EMP10624"/>
    <d v="2023-01-25T00:00:00"/>
    <n v="8129"/>
    <n v="2"/>
    <d v="2023-01-25T00:00:00"/>
    <s v="Upper-Mid"/>
    <n v="8129"/>
    <x v="0"/>
    <x v="0"/>
  </r>
  <r>
    <s v="EMP11429"/>
    <d v="2021-10-04T00:00:00"/>
    <n v="8129"/>
    <n v="2"/>
    <d v="2021-10-04T00:00:00"/>
    <s v="Upper-Mid"/>
    <n v="8129"/>
    <x v="0"/>
    <x v="1"/>
  </r>
  <r>
    <s v="EMP10582"/>
    <d v="2023-11-21T00:00:00"/>
    <n v="3461"/>
    <n v="1"/>
    <d v="2023-11-21T00:00:00"/>
    <s v="Lower-Mid"/>
    <n v="3461"/>
    <x v="2"/>
    <x v="0"/>
  </r>
  <r>
    <s v="EMP12146"/>
    <d v="2015-04-08T00:00:00"/>
    <n v="5189"/>
    <n v="1"/>
    <d v="2015-04-08T00:00:00"/>
    <s v="Mid"/>
    <n v="5189"/>
    <x v="1"/>
    <x v="0"/>
  </r>
  <r>
    <s v="EMP12053"/>
    <d v="2025-02-26T00:00:00"/>
    <n v="8127"/>
    <n v="2"/>
    <d v="2025-02-26T00:00:00"/>
    <s v="Upper-Mid"/>
    <n v="8127"/>
    <x v="0"/>
    <x v="0"/>
  </r>
  <r>
    <s v="EMP12280"/>
    <d v="2016-10-21T00:00:00"/>
    <n v="8127"/>
    <n v="2"/>
    <d v="2016-10-21T00:00:00"/>
    <s v="Upper-Mid"/>
    <n v="8127"/>
    <x v="0"/>
    <x v="0"/>
  </r>
  <r>
    <s v="EMP10621"/>
    <d v="2016-04-12T00:00:00"/>
    <n v="8123"/>
    <n v="2"/>
    <d v="2016-04-12T00:00:00"/>
    <s v="Upper-Mid"/>
    <n v="8123"/>
    <x v="0"/>
    <x v="0"/>
  </r>
  <r>
    <s v="EMP10330"/>
    <d v="2018-08-11T00:00:00"/>
    <n v="5188"/>
    <n v="1"/>
    <d v="2018-08-11T00:00:00"/>
    <s v="Mid"/>
    <n v="5188"/>
    <x v="1"/>
    <x v="0"/>
  </r>
  <r>
    <s v="EMP11659"/>
    <d v="2023-07-30T00:00:00"/>
    <n v="8123"/>
    <n v="3"/>
    <d v="2023-07-30T00:00:00"/>
    <s v="Upper-Mid"/>
    <n v="8123"/>
    <x v="0"/>
    <x v="0"/>
  </r>
  <r>
    <s v="EMP11309"/>
    <d v="2022-10-11T00:00:00"/>
    <n v="5181"/>
    <n v="2"/>
    <d v="2022-10-11T00:00:00"/>
    <s v="Mid"/>
    <n v="5181"/>
    <x v="1"/>
    <x v="0"/>
  </r>
  <r>
    <s v="EMP10943"/>
    <d v="2023-05-07T00:00:00"/>
    <n v="8122"/>
    <n v="1"/>
    <d v="2023-05-07T00:00:00"/>
    <s v="Upper-Mid"/>
    <n v="8122"/>
    <x v="0"/>
    <x v="1"/>
  </r>
  <r>
    <s v="EMP11701"/>
    <d v="2024-01-18T00:00:00"/>
    <n v="5175"/>
    <n v="1"/>
    <d v="2024-01-18T00:00:00"/>
    <s v="Mid"/>
    <n v="5175"/>
    <x v="1"/>
    <x v="0"/>
  </r>
  <r>
    <s v="EMP10162"/>
    <d v="2023-03-05T00:00:00"/>
    <n v="8120"/>
    <n v="2"/>
    <d v="2023-03-05T00:00:00"/>
    <s v="Upper-Mid"/>
    <n v="8120"/>
    <x v="0"/>
    <x v="0"/>
  </r>
  <r>
    <s v="EMP11619"/>
    <d v="2016-11-27T00:00:00"/>
    <n v="8120"/>
    <n v="2"/>
    <d v="2016-11-27T00:00:00"/>
    <s v="Upper-Mid"/>
    <n v="8120"/>
    <x v="0"/>
    <x v="0"/>
  </r>
  <r>
    <s v="EMP12485"/>
    <d v="2025-03-09T00:00:00"/>
    <n v="8120"/>
    <n v="2"/>
    <d v="2025-03-09T00:00:00"/>
    <s v="Upper-Mid"/>
    <n v="8120"/>
    <x v="0"/>
    <x v="1"/>
  </r>
  <r>
    <s v="EMP10031"/>
    <d v="2018-03-28T00:00:00"/>
    <n v="8118"/>
    <n v="3"/>
    <d v="2018-03-28T00:00:00"/>
    <s v="Upper-Mid"/>
    <n v="8118"/>
    <x v="0"/>
    <x v="0"/>
  </r>
  <r>
    <s v="EMP12091"/>
    <d v="2024-08-21T00:00:00"/>
    <n v="8116"/>
    <n v="2"/>
    <d v="2024-08-21T00:00:00"/>
    <s v="Upper-Mid"/>
    <n v="8116"/>
    <x v="0"/>
    <x v="0"/>
  </r>
  <r>
    <s v="EMP12412"/>
    <d v="2025-03-31T00:00:00"/>
    <n v="8116"/>
    <n v="3"/>
    <d v="2025-03-31T00:00:00"/>
    <s v="Upper-Mid"/>
    <n v="8116"/>
    <x v="0"/>
    <x v="0"/>
  </r>
  <r>
    <s v="EMP12686"/>
    <d v="2016-05-19T00:00:00"/>
    <n v="5174"/>
    <n v="1"/>
    <d v="2016-05-19T00:00:00"/>
    <s v="Mid"/>
    <n v="5174"/>
    <x v="1"/>
    <x v="0"/>
  </r>
  <r>
    <s v="EMP10140"/>
    <d v="2018-06-22T00:00:00"/>
    <n v="8113"/>
    <n v="1"/>
    <d v="2018-06-22T00:00:00"/>
    <s v="Upper-Mid"/>
    <n v="8113"/>
    <x v="0"/>
    <x v="0"/>
  </r>
  <r>
    <s v="EMP10062"/>
    <d v="2017-01-03T00:00:00"/>
    <n v="5170"/>
    <n v="1"/>
    <d v="2017-01-03T00:00:00"/>
    <s v="Mid"/>
    <n v="5170"/>
    <x v="1"/>
    <x v="0"/>
  </r>
  <r>
    <s v="EMP12900"/>
    <d v="2019-01-26T00:00:00"/>
    <n v="8113"/>
    <n v="2"/>
    <d v="2019-01-26T00:00:00"/>
    <s v="Upper-Mid"/>
    <n v="8113"/>
    <x v="0"/>
    <x v="0"/>
  </r>
  <r>
    <s v="EMP12744"/>
    <d v="2024-01-21T00:00:00"/>
    <n v="5169"/>
    <n v="1"/>
    <d v="2024-01-21T00:00:00"/>
    <s v="Mid"/>
    <n v="5169"/>
    <x v="1"/>
    <x v="0"/>
  </r>
  <r>
    <s v="EMP11032"/>
    <d v="2019-04-15T00:00:00"/>
    <n v="3430"/>
    <n v="1"/>
    <d v="2019-04-15T00:00:00"/>
    <s v="Lower-Mid"/>
    <n v="3430"/>
    <x v="2"/>
    <x v="1"/>
  </r>
  <r>
    <s v="EMP11151"/>
    <d v="2020-02-02T00:00:00"/>
    <n v="8112"/>
    <n v="2"/>
    <d v="2020-02-02T00:00:00"/>
    <s v="Upper-Mid"/>
    <n v="8112"/>
    <x v="0"/>
    <x v="0"/>
  </r>
  <r>
    <s v="EMP12784"/>
    <d v="2021-03-09T00:00:00"/>
    <n v="8109"/>
    <n v="2"/>
    <d v="2021-03-09T00:00:00"/>
    <s v="Upper-Mid"/>
    <n v="8109"/>
    <x v="0"/>
    <x v="0"/>
  </r>
  <r>
    <s v="EMP12986"/>
    <d v="2021-09-13T00:00:00"/>
    <n v="12037"/>
    <n v="4"/>
    <d v="2021-09-13T00:00:00"/>
    <s v="High"/>
    <n v="12037"/>
    <x v="3"/>
    <x v="0"/>
  </r>
  <r>
    <s v="EMP11379"/>
    <d v="2022-09-15T00:00:00"/>
    <n v="5168"/>
    <n v="1"/>
    <d v="2022-09-15T00:00:00"/>
    <s v="Mid"/>
    <n v="5168"/>
    <x v="1"/>
    <x v="0"/>
  </r>
  <r>
    <s v="EMP11262"/>
    <d v="2017-09-27T00:00:00"/>
    <n v="5164"/>
    <n v="2"/>
    <d v="2017-09-27T00:00:00"/>
    <s v="Mid"/>
    <n v="5164"/>
    <x v="1"/>
    <x v="0"/>
  </r>
  <r>
    <s v="EMP11304"/>
    <d v="2023-10-24T00:00:00"/>
    <n v="5159"/>
    <n v="1"/>
    <d v="2023-10-24T00:00:00"/>
    <s v="Mid"/>
    <n v="5159"/>
    <x v="1"/>
    <x v="0"/>
  </r>
  <r>
    <s v="EMP11831"/>
    <d v="2017-11-01T00:00:00"/>
    <n v="8107"/>
    <n v="3"/>
    <d v="2017-11-01T00:00:00"/>
    <s v="Upper-Mid"/>
    <n v="8107"/>
    <x v="0"/>
    <x v="1"/>
  </r>
  <r>
    <s v="EMP12310"/>
    <d v="2023-08-16T00:00:00"/>
    <n v="5159"/>
    <n v="1"/>
    <d v="2023-08-16T00:00:00"/>
    <s v="Mid"/>
    <n v="5159"/>
    <x v="1"/>
    <x v="1"/>
  </r>
  <r>
    <s v="EMP11276"/>
    <d v="2016-03-06T00:00:00"/>
    <n v="3427"/>
    <n v="1"/>
    <d v="2016-03-06T00:00:00"/>
    <s v="Lower-Mid"/>
    <n v="3427"/>
    <x v="2"/>
    <x v="0"/>
  </r>
  <r>
    <s v="EMP11783"/>
    <d v="2016-08-06T00:00:00"/>
    <n v="12028"/>
    <n v="4"/>
    <d v="2016-08-06T00:00:00"/>
    <s v="High"/>
    <n v="12028"/>
    <x v="3"/>
    <x v="0"/>
  </r>
  <r>
    <s v="EMP11827"/>
    <d v="2016-05-01T00:00:00"/>
    <n v="8104"/>
    <n v="2"/>
    <d v="2016-05-01T00:00:00"/>
    <s v="Upper-Mid"/>
    <n v="8104"/>
    <x v="0"/>
    <x v="0"/>
  </r>
  <r>
    <s v="EMP11560"/>
    <d v="2020-09-24T00:00:00"/>
    <n v="5157"/>
    <n v="1"/>
    <d v="2020-09-24T00:00:00"/>
    <s v="Mid"/>
    <n v="5157"/>
    <x v="1"/>
    <x v="0"/>
  </r>
  <r>
    <s v="EMP12432"/>
    <d v="2016-02-27T00:00:00"/>
    <n v="8104"/>
    <n v="2"/>
    <d v="2016-02-27T00:00:00"/>
    <s v="Upper-Mid"/>
    <n v="8104"/>
    <x v="0"/>
    <x v="1"/>
  </r>
  <r>
    <s v="EMP11742"/>
    <d v="2019-07-02T00:00:00"/>
    <n v="8102"/>
    <n v="3"/>
    <d v="2019-07-02T00:00:00"/>
    <s v="Upper-Mid"/>
    <n v="8102"/>
    <x v="0"/>
    <x v="1"/>
  </r>
  <r>
    <s v="EMP11690"/>
    <d v="2015-07-07T00:00:00"/>
    <n v="3394"/>
    <n v="1"/>
    <d v="2015-07-07T00:00:00"/>
    <s v="Lower-Mid"/>
    <n v="3394"/>
    <x v="2"/>
    <x v="0"/>
  </r>
  <r>
    <s v="EMP11570"/>
    <d v="2020-04-19T00:00:00"/>
    <n v="5155"/>
    <n v="2"/>
    <d v="2020-04-19T00:00:00"/>
    <s v="Mid"/>
    <n v="5155"/>
    <x v="1"/>
    <x v="0"/>
  </r>
  <r>
    <s v="EMP12222"/>
    <d v="2019-02-14T00:00:00"/>
    <n v="5152"/>
    <n v="1"/>
    <d v="2019-02-14T00:00:00"/>
    <s v="Mid"/>
    <n v="5152"/>
    <x v="1"/>
    <x v="0"/>
  </r>
  <r>
    <s v="EMP11660"/>
    <d v="2019-05-27T00:00:00"/>
    <n v="5144"/>
    <n v="1"/>
    <d v="2019-05-27T00:00:00"/>
    <s v="Mid"/>
    <n v="5144"/>
    <x v="1"/>
    <x v="0"/>
  </r>
  <r>
    <s v="EMP12297"/>
    <d v="2024-07-10T00:00:00"/>
    <n v="5141"/>
    <n v="1"/>
    <d v="2024-07-10T00:00:00"/>
    <s v="Mid"/>
    <n v="5141"/>
    <x v="1"/>
    <x v="0"/>
  </r>
  <r>
    <s v="EMP11621"/>
    <d v="2025-03-11T00:00:00"/>
    <n v="8088"/>
    <n v="2"/>
    <d v="2025-03-11T00:00:00"/>
    <s v="Upper-Mid"/>
    <n v="8088"/>
    <x v="0"/>
    <x v="0"/>
  </r>
  <r>
    <s v="EMP11141"/>
    <d v="2024-05-06T00:00:00"/>
    <n v="8081"/>
    <n v="3"/>
    <d v="2024-05-06T00:00:00"/>
    <s v="Upper-Mid"/>
    <n v="8081"/>
    <x v="0"/>
    <x v="0"/>
  </r>
  <r>
    <s v="EMP12000"/>
    <d v="2019-01-14T00:00:00"/>
    <n v="5123"/>
    <n v="1"/>
    <d v="2019-01-14T00:00:00"/>
    <s v="Mid"/>
    <n v="5123"/>
    <x v="1"/>
    <x v="0"/>
  </r>
  <r>
    <s v="EMP10498"/>
    <d v="2023-10-23T00:00:00"/>
    <n v="8080"/>
    <n v="2"/>
    <d v="2023-10-23T00:00:00"/>
    <s v="Upper-Mid"/>
    <n v="8080"/>
    <x v="0"/>
    <x v="0"/>
  </r>
  <r>
    <s v="EMP10053"/>
    <d v="2021-03-11T00:00:00"/>
    <n v="3363"/>
    <n v="1"/>
    <d v="2021-03-11T00:00:00"/>
    <s v="Lower-Mid"/>
    <n v="3363"/>
    <x v="2"/>
    <x v="0"/>
  </r>
  <r>
    <s v="EMP11684"/>
    <d v="2016-12-27T00:00:00"/>
    <n v="8080"/>
    <n v="3"/>
    <d v="2016-12-27T00:00:00"/>
    <s v="Upper-Mid"/>
    <n v="8080"/>
    <x v="0"/>
    <x v="0"/>
  </r>
  <r>
    <s v="EMP10372"/>
    <d v="2023-03-06T00:00:00"/>
    <n v="8077"/>
    <n v="2"/>
    <d v="2023-03-06T00:00:00"/>
    <s v="Upper-Mid"/>
    <n v="8077"/>
    <x v="0"/>
    <x v="0"/>
  </r>
  <r>
    <s v="EMP12203"/>
    <d v="2022-08-11T00:00:00"/>
    <n v="8077"/>
    <n v="2"/>
    <d v="2022-08-11T00:00:00"/>
    <s v="Upper-Mid"/>
    <n v="8077"/>
    <x v="0"/>
    <x v="0"/>
  </r>
  <r>
    <s v="EMP11204"/>
    <d v="2020-05-20T00:00:00"/>
    <n v="5104"/>
    <n v="1"/>
    <d v="2020-05-20T00:00:00"/>
    <s v="Mid"/>
    <n v="5104"/>
    <x v="1"/>
    <x v="0"/>
  </r>
  <r>
    <s v="EMP11111"/>
    <d v="2016-05-11T00:00:00"/>
    <n v="5099"/>
    <n v="1"/>
    <d v="2016-05-11T00:00:00"/>
    <s v="Mid"/>
    <n v="5099"/>
    <x v="1"/>
    <x v="0"/>
  </r>
  <r>
    <s v="EMP10720"/>
    <d v="2018-02-08T00:00:00"/>
    <n v="5096"/>
    <n v="1"/>
    <d v="2018-02-08T00:00:00"/>
    <s v="Mid"/>
    <n v="5096"/>
    <x v="1"/>
    <x v="0"/>
  </r>
  <r>
    <s v="EMP11947"/>
    <d v="2019-10-07T00:00:00"/>
    <n v="8075"/>
    <n v="2"/>
    <d v="2019-10-07T00:00:00"/>
    <s v="Upper-Mid"/>
    <n v="8075"/>
    <x v="0"/>
    <x v="0"/>
  </r>
  <r>
    <s v="EMP12150"/>
    <d v="2015-03-03T00:00:00"/>
    <n v="5093"/>
    <n v="1"/>
    <d v="2015-03-03T00:00:00"/>
    <s v="Mid"/>
    <n v="5093"/>
    <x v="1"/>
    <x v="0"/>
  </r>
  <r>
    <s v="EMP12241"/>
    <d v="2024-06-07T00:00:00"/>
    <n v="8075"/>
    <n v="2"/>
    <d v="2024-06-07T00:00:00"/>
    <s v="Upper-Mid"/>
    <n v="8075"/>
    <x v="0"/>
    <x v="0"/>
  </r>
  <r>
    <s v="EMP11501"/>
    <d v="2024-06-23T00:00:00"/>
    <n v="5085"/>
    <n v="2"/>
    <d v="2024-06-23T00:00:00"/>
    <s v="Mid"/>
    <n v="5085"/>
    <x v="1"/>
    <x v="0"/>
  </r>
  <r>
    <s v="EMP10529"/>
    <d v="2022-01-08T00:00:00"/>
    <n v="8074"/>
    <n v="3"/>
    <d v="2022-01-08T00:00:00"/>
    <s v="Upper-Mid"/>
    <n v="8074"/>
    <x v="0"/>
    <x v="0"/>
  </r>
  <r>
    <s v="EMP12126"/>
    <d v="2021-12-18T00:00:00"/>
    <n v="5083"/>
    <n v="2"/>
    <d v="2021-12-18T00:00:00"/>
    <s v="Mid"/>
    <n v="5083"/>
    <x v="1"/>
    <x v="0"/>
  </r>
  <r>
    <s v="EMP12358"/>
    <d v="2023-07-10T00:00:00"/>
    <n v="5081"/>
    <n v="1"/>
    <d v="2023-07-10T00:00:00"/>
    <s v="Mid"/>
    <n v="5081"/>
    <x v="1"/>
    <x v="0"/>
  </r>
  <r>
    <s v="EMP12801"/>
    <d v="2021-12-21T00:00:00"/>
    <n v="3300"/>
    <n v="1"/>
    <d v="2021-12-21T00:00:00"/>
    <s v="Lower-Mid"/>
    <n v="3300"/>
    <x v="2"/>
    <x v="0"/>
  </r>
  <r>
    <s v="EMP12110"/>
    <d v="2017-11-23T00:00:00"/>
    <n v="8074"/>
    <n v="2"/>
    <d v="2017-11-23T00:00:00"/>
    <s v="Upper-Mid"/>
    <n v="8074"/>
    <x v="0"/>
    <x v="0"/>
  </r>
  <r>
    <s v="EMP11460"/>
    <d v="2017-12-26T00:00:00"/>
    <n v="8072"/>
    <n v="2"/>
    <d v="2017-12-26T00:00:00"/>
    <s v="Upper-Mid"/>
    <n v="8072"/>
    <x v="0"/>
    <x v="0"/>
  </r>
  <r>
    <s v="EMP10356"/>
    <d v="2019-07-17T00:00:00"/>
    <n v="8068"/>
    <n v="2"/>
    <d v="2019-07-17T00:00:00"/>
    <s v="Upper-Mid"/>
    <n v="8068"/>
    <x v="0"/>
    <x v="0"/>
  </r>
  <r>
    <s v="EMP11065"/>
    <d v="2018-02-05T00:00:00"/>
    <n v="8065"/>
    <n v="3"/>
    <d v="2018-02-05T00:00:00"/>
    <s v="Upper-Mid"/>
    <n v="8065"/>
    <x v="0"/>
    <x v="0"/>
  </r>
  <r>
    <s v="EMP11834"/>
    <d v="2021-06-18T00:00:00"/>
    <n v="5075"/>
    <n v="2"/>
    <d v="2021-06-18T00:00:00"/>
    <s v="Mid"/>
    <n v="5075"/>
    <x v="1"/>
    <x v="0"/>
  </r>
  <r>
    <s v="EMP10884"/>
    <d v="2016-12-29T00:00:00"/>
    <n v="3227"/>
    <n v="1"/>
    <d v="2016-12-29T00:00:00"/>
    <s v="Lower-Mid"/>
    <n v="3227"/>
    <x v="2"/>
    <x v="0"/>
  </r>
  <r>
    <s v="EMP11216"/>
    <d v="2019-06-05T00:00:00"/>
    <n v="5071"/>
    <n v="1"/>
    <d v="2019-06-05T00:00:00"/>
    <s v="Mid"/>
    <n v="5071"/>
    <x v="1"/>
    <x v="0"/>
  </r>
  <r>
    <s v="EMP10326"/>
    <d v="2018-01-23T00:00:00"/>
    <n v="8062"/>
    <n v="3"/>
    <d v="2018-01-23T00:00:00"/>
    <s v="Upper-Mid"/>
    <n v="8062"/>
    <x v="0"/>
    <x v="0"/>
  </r>
  <r>
    <s v="EMP12353"/>
    <d v="2025-10-04T00:00:00"/>
    <n v="8061"/>
    <n v="3"/>
    <d v="2025-10-04T00:00:00"/>
    <s v="Upper-Mid"/>
    <n v="8061"/>
    <x v="0"/>
    <x v="0"/>
  </r>
  <r>
    <s v="EMP12669"/>
    <d v="2022-07-03T00:00:00"/>
    <n v="8058"/>
    <n v="2"/>
    <d v="2022-07-03T00:00:00"/>
    <s v="Upper-Mid"/>
    <n v="8058"/>
    <x v="0"/>
    <x v="0"/>
  </r>
  <r>
    <s v="EMP12114"/>
    <d v="2021-10-18T00:00:00"/>
    <n v="5068"/>
    <n v="1"/>
    <d v="2021-10-18T00:00:00"/>
    <s v="Mid"/>
    <n v="5068"/>
    <x v="1"/>
    <x v="0"/>
  </r>
  <r>
    <s v="EMP10987"/>
    <d v="2024-11-04T00:00:00"/>
    <n v="5067"/>
    <n v="1"/>
    <d v="2024-11-04T00:00:00"/>
    <s v="Mid"/>
    <n v="5067"/>
    <x v="1"/>
    <x v="0"/>
  </r>
  <r>
    <s v="EMP10124"/>
    <d v="2016-03-03T00:00:00"/>
    <n v="12025"/>
    <n v="5"/>
    <d v="2016-03-03T00:00:00"/>
    <s v="High"/>
    <n v="12025"/>
    <x v="3"/>
    <x v="0"/>
  </r>
  <r>
    <s v="EMP12739"/>
    <d v="2016-08-31T00:00:00"/>
    <n v="5067"/>
    <n v="1"/>
    <d v="2016-08-31T00:00:00"/>
    <s v="Mid"/>
    <n v="5067"/>
    <x v="1"/>
    <x v="1"/>
  </r>
  <r>
    <s v="EMP10051"/>
    <d v="2022-01-24T00:00:00"/>
    <n v="3225"/>
    <n v="1"/>
    <d v="2022-01-24T00:00:00"/>
    <s v="Lower-Mid"/>
    <n v="3225"/>
    <x v="2"/>
    <x v="0"/>
  </r>
  <r>
    <s v="EMP12647"/>
    <d v="2018-05-08T00:00:00"/>
    <n v="5065"/>
    <n v="1"/>
    <d v="2018-05-08T00:00:00"/>
    <s v="Mid"/>
    <n v="5065"/>
    <x v="1"/>
    <x v="0"/>
  </r>
  <r>
    <s v="EMP11859"/>
    <d v="2024-05-12T00:00:00"/>
    <n v="8056"/>
    <n v="3"/>
    <d v="2024-05-12T00:00:00"/>
    <s v="Upper-Mid"/>
    <n v="8056"/>
    <x v="0"/>
    <x v="0"/>
  </r>
  <r>
    <s v="EMP10926"/>
    <d v="2018-07-18T00:00:00"/>
    <n v="8053"/>
    <n v="2"/>
    <d v="2018-07-18T00:00:00"/>
    <s v="Upper-Mid"/>
    <n v="8053"/>
    <x v="0"/>
    <x v="0"/>
  </r>
  <r>
    <s v="EMP12752"/>
    <d v="2016-04-15T00:00:00"/>
    <n v="8051"/>
    <n v="3"/>
    <d v="2016-04-15T00:00:00"/>
    <s v="Upper-Mid"/>
    <n v="8051"/>
    <x v="0"/>
    <x v="0"/>
  </r>
  <r>
    <s v="EMP10153"/>
    <d v="2023-04-17T00:00:00"/>
    <n v="5045"/>
    <n v="1"/>
    <d v="2023-04-17T00:00:00"/>
    <s v="Mid"/>
    <n v="5045"/>
    <x v="1"/>
    <x v="0"/>
  </r>
  <r>
    <s v="EMP12550"/>
    <d v="2015-04-26T00:00:00"/>
    <n v="8050"/>
    <n v="3"/>
    <d v="2015-04-26T00:00:00"/>
    <s v="Upper-Mid"/>
    <n v="8050"/>
    <x v="0"/>
    <x v="0"/>
  </r>
  <r>
    <s v="EMP12874"/>
    <d v="2015-10-21T00:00:00"/>
    <n v="8050"/>
    <n v="3"/>
    <d v="2015-10-21T00:00:00"/>
    <s v="Upper-Mid"/>
    <n v="8050"/>
    <x v="0"/>
    <x v="0"/>
  </r>
  <r>
    <s v="EMP12475"/>
    <d v="2023-05-23T00:00:00"/>
    <n v="8042"/>
    <n v="2"/>
    <d v="2023-05-23T00:00:00"/>
    <s v="Upper-Mid"/>
    <n v="8042"/>
    <x v="0"/>
    <x v="0"/>
  </r>
  <r>
    <s v="EMP11103"/>
    <d v="2025-10-25T00:00:00"/>
    <n v="8035"/>
    <n v="2"/>
    <d v="2025-10-25T00:00:00"/>
    <s v="Upper-Mid"/>
    <n v="8035"/>
    <x v="0"/>
    <x v="0"/>
  </r>
  <r>
    <s v="EMP12082"/>
    <d v="2015-05-02T00:00:00"/>
    <n v="8035"/>
    <n v="2"/>
    <d v="2015-05-02T00:00:00"/>
    <s v="Upper-Mid"/>
    <n v="8035"/>
    <x v="0"/>
    <x v="0"/>
  </r>
  <r>
    <s v="EMP12773"/>
    <d v="2025-09-15T00:00:00"/>
    <n v="5045"/>
    <n v="1"/>
    <d v="2025-09-15T00:00:00"/>
    <s v="Mid"/>
    <n v="5045"/>
    <x v="1"/>
    <x v="0"/>
  </r>
  <r>
    <s v="EMP12667"/>
    <d v="2016-06-21T00:00:00"/>
    <n v="8035"/>
    <n v="3"/>
    <d v="2016-06-21T00:00:00"/>
    <s v="Upper-Mid"/>
    <n v="8035"/>
    <x v="0"/>
    <x v="0"/>
  </r>
  <r>
    <s v="EMP11505"/>
    <d v="2016-06-22T00:00:00"/>
    <n v="8032"/>
    <n v="2"/>
    <d v="2016-06-22T00:00:00"/>
    <s v="Upper-Mid"/>
    <n v="8032"/>
    <x v="0"/>
    <x v="1"/>
  </r>
  <r>
    <s v="EMP10581"/>
    <d v="2023-10-08T00:00:00"/>
    <n v="8030"/>
    <n v="2"/>
    <d v="2023-10-08T00:00:00"/>
    <s v="Upper-Mid"/>
    <n v="8030"/>
    <x v="0"/>
    <x v="1"/>
  </r>
  <r>
    <s v="EMP12112"/>
    <d v="2019-09-09T00:00:00"/>
    <n v="8030"/>
    <n v="2"/>
    <d v="2019-09-09T00:00:00"/>
    <s v="Upper-Mid"/>
    <n v="8030"/>
    <x v="0"/>
    <x v="0"/>
  </r>
  <r>
    <s v="EMP12789"/>
    <d v="2021-07-03T00:00:00"/>
    <n v="5043"/>
    <n v="1"/>
    <d v="2021-07-03T00:00:00"/>
    <s v="Mid"/>
    <n v="5043"/>
    <x v="1"/>
    <x v="1"/>
  </r>
  <r>
    <s v="EMP10811"/>
    <d v="2016-10-29T00:00:00"/>
    <n v="8025"/>
    <n v="1"/>
    <d v="2016-10-29T00:00:00"/>
    <s v="Upper-Mid"/>
    <n v="8025"/>
    <x v="0"/>
    <x v="0"/>
  </r>
  <r>
    <s v="EMP11822"/>
    <d v="2023-06-25T00:00:00"/>
    <n v="8024"/>
    <n v="3"/>
    <d v="2023-06-25T00:00:00"/>
    <s v="Upper-Mid"/>
    <n v="8024"/>
    <x v="0"/>
    <x v="0"/>
  </r>
  <r>
    <s v="EMP12973"/>
    <d v="2023-07-31T00:00:00"/>
    <n v="8024"/>
    <n v="2"/>
    <d v="2023-07-31T00:00:00"/>
    <s v="Upper-Mid"/>
    <n v="8024"/>
    <x v="0"/>
    <x v="1"/>
  </r>
  <r>
    <s v="EMP12233"/>
    <d v="2020-03-12T00:00:00"/>
    <n v="5034"/>
    <n v="1"/>
    <d v="2020-03-12T00:00:00"/>
    <s v="Mid"/>
    <n v="5034"/>
    <x v="1"/>
    <x v="0"/>
  </r>
  <r>
    <s v="EMP10403"/>
    <d v="2023-06-05T00:00:00"/>
    <n v="12022"/>
    <n v="3"/>
    <d v="2023-06-05T00:00:00"/>
    <s v="High"/>
    <n v="12022"/>
    <x v="3"/>
    <x v="0"/>
  </r>
  <r>
    <s v="EMP10739"/>
    <d v="2020-09-05T00:00:00"/>
    <n v="12019"/>
    <n v="3"/>
    <d v="2020-09-05T00:00:00"/>
    <s v="High"/>
    <n v="12019"/>
    <x v="3"/>
    <x v="0"/>
  </r>
  <r>
    <s v="EMP12885"/>
    <d v="2015-02-13T00:00:00"/>
    <n v="8018"/>
    <n v="2"/>
    <d v="2015-02-13T00:00:00"/>
    <s v="Upper-Mid"/>
    <n v="8018"/>
    <x v="0"/>
    <x v="0"/>
  </r>
  <r>
    <s v="EMP11311"/>
    <d v="2016-05-31T00:00:00"/>
    <n v="12019"/>
    <n v="4"/>
    <d v="2016-05-31T00:00:00"/>
    <s v="High"/>
    <n v="12019"/>
    <x v="3"/>
    <x v="0"/>
  </r>
  <r>
    <s v="EMP10303"/>
    <d v="2023-03-24T00:00:00"/>
    <n v="5031"/>
    <n v="1"/>
    <d v="2023-03-24T00:00:00"/>
    <s v="Mid"/>
    <n v="5031"/>
    <x v="1"/>
    <x v="0"/>
  </r>
  <r>
    <s v="EMP10289"/>
    <d v="2021-09-06T00:00:00"/>
    <n v="5020"/>
    <n v="1"/>
    <d v="2021-09-06T00:00:00"/>
    <s v="Mid"/>
    <n v="5020"/>
    <x v="1"/>
    <x v="0"/>
  </r>
  <r>
    <s v="EMP12930"/>
    <d v="2020-10-28T00:00:00"/>
    <n v="5019"/>
    <n v="1"/>
    <d v="2020-10-28T00:00:00"/>
    <s v="Mid"/>
    <n v="5019"/>
    <x v="1"/>
    <x v="0"/>
  </r>
  <r>
    <s v="EMP11366"/>
    <d v="2019-12-24T00:00:00"/>
    <n v="3067"/>
    <n v="1"/>
    <d v="2019-12-24T00:00:00"/>
    <s v="Lower-Mid"/>
    <n v="3067"/>
    <x v="2"/>
    <x v="0"/>
  </r>
  <r>
    <s v="EMP10117"/>
    <d v="2019-11-21T00:00:00"/>
    <n v="5013"/>
    <n v="1"/>
    <d v="2019-11-21T00:00:00"/>
    <s v="Mid"/>
    <n v="5013"/>
    <x v="1"/>
    <x v="0"/>
  </r>
  <r>
    <s v="EMP11448"/>
    <d v="2020-07-16T00:00:00"/>
    <n v="8016"/>
    <n v="2"/>
    <d v="2020-07-16T00:00:00"/>
    <s v="Upper-Mid"/>
    <n v="8016"/>
    <x v="0"/>
    <x v="0"/>
  </r>
  <r>
    <s v="EMP11384"/>
    <d v="2015-09-15T00:00:00"/>
    <n v="5010"/>
    <n v="1"/>
    <d v="2015-09-15T00:00:00"/>
    <s v="Mid"/>
    <n v="5010"/>
    <x v="1"/>
    <x v="0"/>
  </r>
  <r>
    <s v="EMP12902"/>
    <d v="2016-11-05T00:00:00"/>
    <n v="8016"/>
    <n v="2"/>
    <d v="2016-11-05T00:00:00"/>
    <s v="Upper-Mid"/>
    <n v="8016"/>
    <x v="0"/>
    <x v="0"/>
  </r>
  <r>
    <s v="EMP11159"/>
    <d v="2025-09-22T00:00:00"/>
    <n v="8006"/>
    <n v="2"/>
    <d v="2025-09-22T00:00:00"/>
    <s v="Upper-Mid"/>
    <n v="8006"/>
    <x v="0"/>
    <x v="1"/>
  </r>
  <r>
    <s v="EMP11512"/>
    <d v="2017-01-23T00:00:00"/>
    <n v="8003"/>
    <n v="2"/>
    <d v="2017-01-23T00:00:00"/>
    <s v="Upper-Mid"/>
    <n v="8003"/>
    <x v="0"/>
    <x v="0"/>
  </r>
  <r>
    <s v="EMP10151"/>
    <d v="2023-05-09T00:00:00"/>
    <n v="12012"/>
    <n v="3"/>
    <d v="2023-05-09T00:00:00"/>
    <s v="High"/>
    <n v="12012"/>
    <x v="3"/>
    <x v="1"/>
  </r>
  <r>
    <s v="EMP11930"/>
    <d v="2023-10-14T00:00:00"/>
    <n v="8003"/>
    <n v="3"/>
    <d v="2023-10-14T00:00:00"/>
    <s v="Upper-Mid"/>
    <n v="8003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n v="38"/>
    <s v="Male"/>
    <s v="IT"/>
    <s v="Developer"/>
    <s v="Master's"/>
    <s v="Other"/>
    <n v="3"/>
    <n v="10576"/>
    <n v="36"/>
    <s v="No"/>
    <n v="4"/>
    <n v="4"/>
    <n v="2"/>
    <n v="10"/>
    <n v="5"/>
    <n v="7"/>
    <n v="0"/>
    <n v="16"/>
    <n v="0"/>
    <n v="3"/>
    <s v="Travel_Rarely"/>
    <n v="2"/>
    <s v="Married"/>
    <n v="3"/>
    <x v="0"/>
    <d v="2015-06-03T00:00:00"/>
    <m/>
    <s v="Ahmedabad"/>
    <s v="Gujarat"/>
    <n v="0"/>
    <s v="Ahmedabad"/>
    <n v="10576"/>
    <x v="0"/>
  </r>
  <r>
    <x v="1"/>
    <n v="21"/>
    <s v="Male"/>
    <s v="Research &amp; Development"/>
    <s v="Research Director"/>
    <s v="Bachelor's"/>
    <s v="Technical Degree"/>
    <n v="2"/>
    <n v="6848"/>
    <n v="75"/>
    <s v="Yes"/>
    <n v="4"/>
    <n v="1"/>
    <n v="2"/>
    <n v="4"/>
    <n v="4"/>
    <n v="2"/>
    <n v="2"/>
    <n v="7"/>
    <n v="3"/>
    <n v="3"/>
    <s v="Travel_Rarely"/>
    <n v="21"/>
    <s v="Single"/>
    <n v="4"/>
    <x v="1"/>
    <d v="2024-03-30T00:00:00"/>
    <d v="2024-11-14T00:00:00"/>
    <s v="Bengaluru"/>
    <s v="Karnataka"/>
    <n v="0"/>
    <s v="Bengaluru"/>
    <n v="6848"/>
    <x v="1"/>
  </r>
  <r>
    <x v="2"/>
    <n v="47"/>
    <s v="Male"/>
    <s v="Operations"/>
    <s v="Operations Coordinator"/>
    <s v="Bachelor's"/>
    <s v="Technical Degree"/>
    <n v="2"/>
    <n v="7725"/>
    <n v="56"/>
    <s v="No"/>
    <n v="1"/>
    <n v="2"/>
    <n v="1"/>
    <n v="0"/>
    <n v="0"/>
    <n v="0"/>
    <n v="0"/>
    <n v="16"/>
    <n v="0"/>
    <n v="3"/>
    <s v="Travel_Rarely"/>
    <n v="28"/>
    <s v="Single"/>
    <n v="4"/>
    <x v="0"/>
    <d v="2018-12-05T00:00:00"/>
    <m/>
    <s v="Chennai"/>
    <s v="Tamil Nadu"/>
    <n v="0"/>
    <s v="Chennai"/>
    <n v="7725"/>
    <x v="2"/>
  </r>
  <r>
    <x v="3"/>
    <n v="39"/>
    <s v="Male"/>
    <s v="Finance"/>
    <s v="Finance Manager"/>
    <s v="High School"/>
    <s v="Marketing"/>
    <n v="2"/>
    <n v="9420"/>
    <n v="34"/>
    <s v="No"/>
    <n v="3"/>
    <n v="3"/>
    <n v="1"/>
    <n v="8"/>
    <n v="2"/>
    <n v="2"/>
    <n v="4"/>
    <n v="13"/>
    <n v="5"/>
    <n v="4"/>
    <s v="Non-Travel"/>
    <n v="7"/>
    <s v="Divorced"/>
    <n v="3"/>
    <x v="0"/>
    <d v="2024-10-04T00:00:00"/>
    <m/>
    <s v="Chennai"/>
    <s v="Tamil Nadu"/>
    <n v="0"/>
    <s v="Chennai"/>
    <n v="9420"/>
    <x v="0"/>
  </r>
  <r>
    <x v="4"/>
    <n v="51"/>
    <s v="Male"/>
    <s v="Sales"/>
    <s v="Sales Representative"/>
    <s v="High School"/>
    <s v="Other"/>
    <n v="1"/>
    <n v="7293"/>
    <n v="75"/>
    <s v="Yes"/>
    <n v="2"/>
    <n v="3"/>
    <n v="3"/>
    <n v="1"/>
    <n v="0"/>
    <n v="1"/>
    <n v="1"/>
    <n v="33"/>
    <n v="4"/>
    <n v="4"/>
    <s v="Travel_Frequently"/>
    <n v="24"/>
    <s v="Single"/>
    <n v="4"/>
    <x v="1"/>
    <d v="2017-09-11T00:00:00"/>
    <d v="2023-08-03T00:00:00"/>
    <s v="Pune"/>
    <s v="Maharashtra"/>
    <n v="0"/>
    <s v="Pune"/>
    <n v="7293"/>
    <x v="2"/>
  </r>
  <r>
    <x v="5"/>
    <n v="45"/>
    <s v="Male"/>
    <s v="Operations"/>
    <s v="Operations Manager"/>
    <s v="Master's"/>
    <s v="Life Sciences"/>
    <n v="3"/>
    <n v="10255"/>
    <n v="29"/>
    <s v="No"/>
    <n v="2"/>
    <n v="3"/>
    <n v="4"/>
    <n v="10"/>
    <n v="2"/>
    <n v="4"/>
    <n v="3"/>
    <n v="21"/>
    <n v="3"/>
    <n v="3"/>
    <s v="Travel_Rarely"/>
    <n v="7"/>
    <s v="Married"/>
    <n v="4"/>
    <x v="0"/>
    <d v="2019-06-06T00:00:00"/>
    <m/>
    <s v="Bengaluru"/>
    <s v="Karnataka"/>
    <n v="0"/>
    <s v="Bengaluru"/>
    <n v="10255"/>
    <x v="0"/>
  </r>
  <r>
    <x v="6"/>
    <n v="52"/>
    <s v="Female"/>
    <s v="IT"/>
    <s v="IT Support"/>
    <s v="Bachelor's"/>
    <s v="Medical"/>
    <n v="1"/>
    <n v="6591"/>
    <n v="113"/>
    <s v="Yes"/>
    <n v="2"/>
    <n v="3"/>
    <n v="3"/>
    <n v="9"/>
    <n v="7"/>
    <n v="0"/>
    <n v="1"/>
    <n v="24"/>
    <n v="2"/>
    <n v="4"/>
    <s v="Travel_Frequently"/>
    <n v="28"/>
    <s v="Married"/>
    <n v="2"/>
    <x v="0"/>
    <d v="2016-02-22T00:00:00"/>
    <m/>
    <s v="Chennai"/>
    <s v="Tamil Nadu"/>
    <n v="0"/>
    <s v="Chennai"/>
    <n v="6591"/>
    <x v="2"/>
  </r>
  <r>
    <x v="7"/>
    <n v="39"/>
    <s v="Female"/>
    <s v="IT"/>
    <s v="IT Manager"/>
    <s v="Bachelor's"/>
    <s v="Other"/>
    <n v="3"/>
    <n v="9847"/>
    <n v="112"/>
    <s v="No"/>
    <n v="4"/>
    <n v="1"/>
    <n v="3"/>
    <n v="6"/>
    <n v="4"/>
    <n v="3"/>
    <n v="3"/>
    <n v="17"/>
    <n v="1"/>
    <n v="3"/>
    <s v="Travel_Rarely"/>
    <n v="11"/>
    <s v="Married"/>
    <n v="2"/>
    <x v="0"/>
    <d v="2023-12-04T00:00:00"/>
    <m/>
    <s v="Delhi"/>
    <s v="Delhi"/>
    <n v="0"/>
    <s v="Delhi"/>
    <n v="9847"/>
    <x v="0"/>
  </r>
  <r>
    <x v="8"/>
    <n v="21"/>
    <s v="Female"/>
    <s v="Sales"/>
    <s v="Sales Executive"/>
    <s v="Master's"/>
    <s v="Marketing"/>
    <n v="2"/>
    <n v="7086"/>
    <n v="93"/>
    <s v="Yes"/>
    <n v="2"/>
    <n v="4"/>
    <n v="2"/>
    <n v="0"/>
    <n v="0"/>
    <n v="0"/>
    <n v="0"/>
    <n v="0"/>
    <n v="6"/>
    <n v="3"/>
    <s v="Travel_Rarely"/>
    <n v="20"/>
    <s v="Married"/>
    <n v="1"/>
    <x v="0"/>
    <d v="2022-09-24T00:00:00"/>
    <m/>
    <s v="Hyderabad"/>
    <s v="Telangana"/>
    <n v="0"/>
    <s v="Hyderabad"/>
    <n v="7086"/>
    <x v="1"/>
  </r>
  <r>
    <x v="9"/>
    <n v="26"/>
    <s v="Female"/>
    <s v="Research &amp; Development"/>
    <s v="Research Scientist"/>
    <s v="High School"/>
    <s v="Medical"/>
    <n v="3"/>
    <n v="6510"/>
    <n v="107"/>
    <s v="Yes"/>
    <n v="1"/>
    <n v="2"/>
    <n v="4"/>
    <n v="3"/>
    <n v="3"/>
    <n v="3"/>
    <n v="2"/>
    <n v="3"/>
    <n v="0"/>
    <n v="3"/>
    <s v="Travel_Rarely"/>
    <n v="29"/>
    <s v="Married"/>
    <n v="1"/>
    <x v="0"/>
    <d v="2019-02-22T00:00:00"/>
    <m/>
    <s v="Mumbai"/>
    <s v="Maharashtra"/>
    <n v="0"/>
    <s v="Mumbai"/>
    <n v="6510"/>
    <x v="3"/>
  </r>
  <r>
    <x v="10"/>
    <n v="39"/>
    <s v="Female"/>
    <s v="Research &amp; Development"/>
    <s v="Laboratory Technician"/>
    <s v="Bachelor's"/>
    <s v="Marketing"/>
    <n v="2"/>
    <n v="7745"/>
    <n v="103"/>
    <s v="No"/>
    <n v="1"/>
    <n v="4"/>
    <n v="4"/>
    <n v="6"/>
    <n v="3"/>
    <n v="5"/>
    <n v="6"/>
    <n v="10"/>
    <n v="0"/>
    <n v="3"/>
    <s v="Travel_Frequently"/>
    <n v="17"/>
    <s v="Single"/>
    <n v="2"/>
    <x v="0"/>
    <d v="2021-08-09T00:00:00"/>
    <m/>
    <s v="Bengaluru"/>
    <s v="Karnataka"/>
    <n v="0"/>
    <s v="Bengaluru"/>
    <n v="7745"/>
    <x v="0"/>
  </r>
  <r>
    <x v="11"/>
    <n v="36"/>
    <s v="Female"/>
    <s v="Operations"/>
    <s v="Logistics Specialist"/>
    <s v="Master's"/>
    <s v="Medical"/>
    <n v="2"/>
    <n v="7080"/>
    <n v="101"/>
    <s v="No"/>
    <n v="4"/>
    <n v="3"/>
    <n v="4"/>
    <n v="3"/>
    <n v="3"/>
    <n v="3"/>
    <n v="3"/>
    <n v="13"/>
    <n v="2"/>
    <n v="4"/>
    <s v="Travel_Rarely"/>
    <n v="14"/>
    <s v="Single"/>
    <n v="1"/>
    <x v="0"/>
    <d v="2016-02-13T00:00:00"/>
    <m/>
    <s v="Coimbatore"/>
    <s v="Tamil Nadu"/>
    <n v="0"/>
    <s v="Coimbatore"/>
    <n v="7080"/>
    <x v="0"/>
  </r>
  <r>
    <x v="12"/>
    <n v="52"/>
    <s v="Male"/>
    <s v="Finance"/>
    <s v="Finance Manager"/>
    <s v="Master's"/>
    <s v="Technical Degree"/>
    <n v="3"/>
    <n v="9455"/>
    <n v="36"/>
    <s v="Yes"/>
    <n v="2"/>
    <n v="3"/>
    <n v="3"/>
    <n v="0"/>
    <n v="0"/>
    <n v="0"/>
    <n v="0"/>
    <n v="21"/>
    <n v="2"/>
    <n v="3"/>
    <s v="Travel_Rarely"/>
    <n v="15"/>
    <s v="Divorced"/>
    <n v="4"/>
    <x v="0"/>
    <d v="2022-01-10T00:00:00"/>
    <m/>
    <s v="Mumbai"/>
    <s v="Maharashtra"/>
    <n v="0"/>
    <s v="Mumbai"/>
    <n v="9455"/>
    <x v="2"/>
  </r>
  <r>
    <x v="13"/>
    <n v="37"/>
    <s v="Female"/>
    <s v="IT"/>
    <s v="Developer"/>
    <s v="Bachelor's"/>
    <s v="Medical"/>
    <n v="2"/>
    <n v="7104"/>
    <n v="119"/>
    <s v="Yes"/>
    <n v="1"/>
    <n v="3"/>
    <n v="3"/>
    <n v="9"/>
    <n v="4"/>
    <n v="0"/>
    <n v="0"/>
    <n v="13"/>
    <n v="6"/>
    <n v="3"/>
    <s v="Travel_Rarely"/>
    <n v="8"/>
    <s v="Single"/>
    <n v="2"/>
    <x v="0"/>
    <d v="2021-06-23T00:00:00"/>
    <m/>
    <s v="Ahmedabad"/>
    <s v="Gujarat"/>
    <n v="0"/>
    <s v="Ahmedabad"/>
    <n v="7104"/>
    <x v="0"/>
  </r>
  <r>
    <x v="14"/>
    <n v="55"/>
    <s v="Male"/>
    <s v="Research &amp; Development"/>
    <s v="Laboratory Technician"/>
    <s v="Doctorate"/>
    <s v="Marketing"/>
    <n v="2"/>
    <n v="6870"/>
    <n v="47"/>
    <s v="No"/>
    <n v="2"/>
    <n v="4"/>
    <n v="1"/>
    <n v="6"/>
    <n v="0"/>
    <n v="0"/>
    <n v="2"/>
    <n v="23"/>
    <n v="2"/>
    <n v="4"/>
    <s v="Travel_Rarely"/>
    <n v="2"/>
    <s v="Married"/>
    <n v="2"/>
    <x v="0"/>
    <d v="2024-07-27T00:00:00"/>
    <m/>
    <s v="Ahmedabad"/>
    <s v="Gujarat"/>
    <n v="0"/>
    <s v="Ahmedabad"/>
    <n v="6870"/>
    <x v="2"/>
  </r>
  <r>
    <x v="15"/>
    <n v="28"/>
    <s v="Male"/>
    <s v="Research &amp; Development"/>
    <s v="Research Scientist"/>
    <s v="Master's"/>
    <s v="Other"/>
    <n v="4"/>
    <n v="8761"/>
    <n v="34"/>
    <s v="No"/>
    <n v="4"/>
    <n v="4"/>
    <n v="1"/>
    <n v="0"/>
    <n v="0"/>
    <n v="0"/>
    <n v="0"/>
    <n v="0"/>
    <n v="2"/>
    <n v="3"/>
    <s v="Travel_Frequently"/>
    <n v="16"/>
    <s v="Married"/>
    <n v="4"/>
    <x v="0"/>
    <d v="2021-07-24T00:00:00"/>
    <m/>
    <s v="Pune"/>
    <s v="Maharashtra"/>
    <n v="0"/>
    <s v="Pune"/>
    <n v="8761"/>
    <x v="3"/>
  </r>
  <r>
    <x v="16"/>
    <n v="36"/>
    <s v="Male"/>
    <s v="Human Resources"/>
    <s v="Human Resources"/>
    <s v="Master's"/>
    <s v="Life Sciences"/>
    <n v="2"/>
    <n v="8347"/>
    <n v="108"/>
    <s v="Yes"/>
    <n v="4"/>
    <n v="3"/>
    <n v="1"/>
    <n v="5"/>
    <n v="0"/>
    <n v="4"/>
    <n v="2"/>
    <n v="15"/>
    <n v="1"/>
    <n v="3"/>
    <s v="Travel_Rarely"/>
    <n v="24"/>
    <s v="Married"/>
    <n v="1"/>
    <x v="1"/>
    <d v="2018-06-10T00:00:00"/>
    <d v="2019-07-05T00:00:00"/>
    <s v="Pune"/>
    <s v="Maharashtra"/>
    <n v="0"/>
    <s v="Pune"/>
    <n v="8347"/>
    <x v="0"/>
  </r>
  <r>
    <x v="17"/>
    <n v="51"/>
    <s v="Female"/>
    <s v="Sales"/>
    <s v="Sales Executive"/>
    <s v="Bachelor's"/>
    <s v="Human Resources"/>
    <n v="1"/>
    <n v="6666"/>
    <n v="97"/>
    <s v="No"/>
    <n v="4"/>
    <n v="3"/>
    <n v="2"/>
    <n v="6"/>
    <n v="5"/>
    <n v="5"/>
    <n v="4"/>
    <n v="14"/>
    <n v="2"/>
    <n v="3"/>
    <s v="Travel_Rarely"/>
    <n v="6"/>
    <s v="Married"/>
    <n v="3"/>
    <x v="0"/>
    <d v="2023-05-16T00:00:00"/>
    <m/>
    <s v="Ahmedabad"/>
    <s v="Gujarat"/>
    <n v="0"/>
    <s v="Ahmedabad"/>
    <n v="6666"/>
    <x v="2"/>
  </r>
  <r>
    <x v="18"/>
    <n v="25"/>
    <s v="Female"/>
    <s v="IT"/>
    <s v="IT Manager"/>
    <s v="Master's"/>
    <s v="Life Sciences"/>
    <n v="2"/>
    <n v="4448"/>
    <n v="81"/>
    <s v="No"/>
    <n v="3"/>
    <n v="1"/>
    <n v="3"/>
    <n v="2"/>
    <n v="2"/>
    <n v="2"/>
    <n v="2"/>
    <n v="2"/>
    <n v="1"/>
    <n v="3"/>
    <s v="Travel_Rarely"/>
    <n v="28"/>
    <s v="Married"/>
    <n v="3"/>
    <x v="0"/>
    <d v="2023-04-16T00:00:00"/>
    <m/>
    <s v="Pune"/>
    <s v="Maharashtra"/>
    <n v="0"/>
    <s v="Pune"/>
    <n v="4448"/>
    <x v="1"/>
  </r>
  <r>
    <x v="19"/>
    <n v="33"/>
    <s v="Female"/>
    <s v="Finance"/>
    <s v="Finance Manager"/>
    <s v="Master's"/>
    <s v="Marketing"/>
    <n v="2"/>
    <n v="6541"/>
    <n v="35"/>
    <s v="No"/>
    <n v="4"/>
    <n v="1"/>
    <n v="1"/>
    <n v="5"/>
    <n v="5"/>
    <n v="4"/>
    <n v="4"/>
    <n v="5"/>
    <n v="4"/>
    <n v="3"/>
    <s v="Travel_Frequently"/>
    <n v="23"/>
    <s v="Married"/>
    <n v="4"/>
    <x v="0"/>
    <d v="2024-03-30T00:00:00"/>
    <m/>
    <s v="Ahmedabad"/>
    <s v="Gujarat"/>
    <n v="0"/>
    <s v="Ahmedabad"/>
    <n v="6541"/>
    <x v="3"/>
  </r>
  <r>
    <x v="20"/>
    <n v="51"/>
    <s v="Female"/>
    <s v="IT"/>
    <s v="IT Support"/>
    <s v="Bachelor's"/>
    <s v="Human Resources"/>
    <n v="3"/>
    <n v="10642"/>
    <n v="55"/>
    <s v="No"/>
    <n v="4"/>
    <n v="3"/>
    <n v="4"/>
    <n v="1"/>
    <n v="1"/>
    <n v="1"/>
    <n v="1"/>
    <n v="18"/>
    <n v="5"/>
    <n v="3"/>
    <s v="Travel_Frequently"/>
    <n v="20"/>
    <s v="Married"/>
    <n v="2"/>
    <x v="0"/>
    <d v="2022-04-05T00:00:00"/>
    <m/>
    <s v="Chennai"/>
    <s v="Tamil Nadu"/>
    <n v="0"/>
    <s v="Chennai"/>
    <n v="10642"/>
    <x v="2"/>
  </r>
  <r>
    <x v="21"/>
    <n v="44"/>
    <s v="Female"/>
    <s v="Research &amp; Development"/>
    <s v="Research Scientist"/>
    <s v="Doctorate"/>
    <s v="Other"/>
    <n v="3"/>
    <n v="9213"/>
    <n v="85"/>
    <s v="No"/>
    <n v="1"/>
    <n v="2"/>
    <n v="3"/>
    <n v="5"/>
    <n v="5"/>
    <n v="3"/>
    <n v="5"/>
    <n v="18"/>
    <n v="5"/>
    <n v="3"/>
    <s v="Travel_Rarely"/>
    <n v="10"/>
    <s v="Married"/>
    <n v="4"/>
    <x v="0"/>
    <d v="2024-11-06T00:00:00"/>
    <m/>
    <s v="Coimbatore"/>
    <s v="Tamil Nadu"/>
    <n v="0"/>
    <s v="Coimbatore"/>
    <n v="9213"/>
    <x v="0"/>
  </r>
  <r>
    <x v="22"/>
    <n v="52"/>
    <s v="Male"/>
    <s v="Operations"/>
    <s v="Operations Manager"/>
    <s v="Master's"/>
    <s v="Medical"/>
    <n v="2"/>
    <n v="9226"/>
    <n v="91"/>
    <s v="No"/>
    <n v="2"/>
    <n v="2"/>
    <n v="3"/>
    <n v="8"/>
    <n v="3"/>
    <n v="0"/>
    <n v="0"/>
    <n v="27"/>
    <n v="5"/>
    <n v="3"/>
    <s v="Travel_Rarely"/>
    <n v="22"/>
    <s v="Divorced"/>
    <n v="3"/>
    <x v="0"/>
    <d v="2021-10-07T00:00:00"/>
    <m/>
    <s v="Mumbai"/>
    <s v="Maharashtra"/>
    <n v="0"/>
    <s v="Mumbai"/>
    <n v="9226"/>
    <x v="2"/>
  </r>
  <r>
    <x v="23"/>
    <n v="41"/>
    <s v="Female"/>
    <s v="Operations"/>
    <s v="Logistics Specialist"/>
    <s v="Bachelor's"/>
    <s v="Life Sciences"/>
    <n v="2"/>
    <n v="8445"/>
    <n v="93"/>
    <s v="Yes"/>
    <n v="3"/>
    <n v="3"/>
    <n v="4"/>
    <n v="4"/>
    <n v="3"/>
    <n v="2"/>
    <n v="0"/>
    <n v="9"/>
    <n v="4"/>
    <n v="3"/>
    <s v="Travel_Rarely"/>
    <n v="30"/>
    <s v="Single"/>
    <n v="2"/>
    <x v="0"/>
    <d v="2022-09-22T00:00:00"/>
    <m/>
    <s v="Ahmedabad"/>
    <s v="Gujarat"/>
    <n v="0"/>
    <s v="Ahmedabad"/>
    <n v="8445"/>
    <x v="0"/>
  </r>
  <r>
    <x v="24"/>
    <n v="55"/>
    <s v="Female"/>
    <s v="IT"/>
    <s v="Developer"/>
    <s v="Master's"/>
    <s v="Human Resources"/>
    <n v="2"/>
    <n v="7049"/>
    <n v="48"/>
    <s v="No"/>
    <n v="2"/>
    <n v="1"/>
    <n v="3"/>
    <n v="8"/>
    <n v="4"/>
    <n v="1"/>
    <n v="4"/>
    <n v="22"/>
    <n v="4"/>
    <n v="3"/>
    <s v="Travel_Rarely"/>
    <n v="9"/>
    <s v="Single"/>
    <n v="3"/>
    <x v="0"/>
    <d v="2025-03-11T00:00:00"/>
    <m/>
    <s v="Chennai"/>
    <s v="Tamil Nadu"/>
    <n v="0"/>
    <s v="Chennai"/>
    <n v="7049"/>
    <x v="2"/>
  </r>
  <r>
    <x v="25"/>
    <n v="56"/>
    <s v="Female"/>
    <s v="Sales"/>
    <s v="Manager"/>
    <s v="Bachelor's"/>
    <s v="Other"/>
    <n v="1"/>
    <n v="6396"/>
    <n v="90"/>
    <s v="No"/>
    <n v="4"/>
    <n v="2"/>
    <n v="1"/>
    <n v="5"/>
    <n v="5"/>
    <n v="2"/>
    <n v="5"/>
    <n v="18"/>
    <n v="2"/>
    <n v="3"/>
    <s v="Travel_Rarely"/>
    <n v="19"/>
    <s v="Married"/>
    <n v="2"/>
    <x v="0"/>
    <d v="2021-11-23T00:00:00"/>
    <m/>
    <s v="Kolkata"/>
    <s v="West Bengal"/>
    <n v="0"/>
    <s v="Kolkata"/>
    <n v="6396"/>
    <x v="4"/>
  </r>
  <r>
    <x v="26"/>
    <n v="59"/>
    <s v="Male"/>
    <s v="Research &amp; Development"/>
    <s v="Laboratory Technician"/>
    <s v="Master's"/>
    <s v="Technical Degree"/>
    <n v="3"/>
    <n v="9887"/>
    <n v="35"/>
    <s v="No"/>
    <n v="4"/>
    <n v="1"/>
    <n v="4"/>
    <n v="7"/>
    <n v="4"/>
    <n v="2"/>
    <n v="0"/>
    <n v="24"/>
    <n v="6"/>
    <n v="3"/>
    <s v="Travel_Frequently"/>
    <n v="13"/>
    <s v="Single"/>
    <n v="3"/>
    <x v="0"/>
    <d v="2021-07-09T00:00:00"/>
    <m/>
    <s v="Kolkata"/>
    <s v="West Bengal"/>
    <n v="0"/>
    <s v="Kolkata"/>
    <n v="9887"/>
    <x v="4"/>
  </r>
  <r>
    <x v="27"/>
    <n v="25"/>
    <s v="Male"/>
    <s v="Sales"/>
    <s v="Manager"/>
    <s v="Master's"/>
    <s v="Life Sciences"/>
    <n v="1"/>
    <n v="3570"/>
    <n v="50"/>
    <s v="No"/>
    <n v="3"/>
    <n v="4"/>
    <n v="4"/>
    <n v="5"/>
    <n v="0"/>
    <n v="0"/>
    <n v="2"/>
    <n v="5"/>
    <n v="6"/>
    <n v="4"/>
    <s v="Travel_Frequently"/>
    <n v="19"/>
    <s v="Divorced"/>
    <n v="2"/>
    <x v="0"/>
    <d v="2015-03-04T00:00:00"/>
    <m/>
    <s v="Mumbai"/>
    <s v="Maharashtra"/>
    <n v="0"/>
    <s v="Mumbai"/>
    <n v="3570"/>
    <x v="1"/>
  </r>
  <r>
    <x v="28"/>
    <n v="44"/>
    <s v="Female"/>
    <s v="Sales"/>
    <s v="Sales Representative"/>
    <s v="High School"/>
    <s v="Technical Degree"/>
    <n v="3"/>
    <n v="8156"/>
    <n v="26"/>
    <s v="No"/>
    <n v="1"/>
    <n v="3"/>
    <n v="1"/>
    <n v="4"/>
    <n v="1"/>
    <n v="0"/>
    <n v="4"/>
    <n v="20"/>
    <n v="0"/>
    <n v="3"/>
    <s v="Travel_Rarely"/>
    <n v="8"/>
    <s v="Single"/>
    <n v="2"/>
    <x v="0"/>
    <d v="2017-07-16T00:00:00"/>
    <m/>
    <s v="Coimbatore"/>
    <s v="Tamil Nadu"/>
    <n v="0"/>
    <s v="Coimbatore"/>
    <n v="8156"/>
    <x v="0"/>
  </r>
  <r>
    <x v="29"/>
    <n v="25"/>
    <s v="Male"/>
    <s v="Finance"/>
    <s v="Finance Analyst"/>
    <s v="High School"/>
    <s v="Marketing"/>
    <n v="2"/>
    <n v="5895"/>
    <n v="108"/>
    <s v="No"/>
    <n v="2"/>
    <n v="1"/>
    <n v="3"/>
    <n v="0"/>
    <n v="0"/>
    <n v="0"/>
    <n v="0"/>
    <n v="0"/>
    <n v="2"/>
    <n v="3"/>
    <s v="Travel_Rarely"/>
    <n v="9"/>
    <s v="Single"/>
    <n v="3"/>
    <x v="0"/>
    <d v="2016-04-01T00:00:00"/>
    <m/>
    <s v="Delhi"/>
    <s v="Delhi"/>
    <n v="0"/>
    <s v="Delhi"/>
    <n v="5895"/>
    <x v="1"/>
  </r>
  <r>
    <x v="30"/>
    <n v="30"/>
    <s v="Male"/>
    <s v="IT"/>
    <s v="IT Manager"/>
    <s v="Bachelor's"/>
    <s v="Marketing"/>
    <n v="3"/>
    <n v="8118"/>
    <n v="59"/>
    <s v="Yes"/>
    <n v="1"/>
    <n v="3"/>
    <n v="2"/>
    <n v="4"/>
    <n v="4"/>
    <n v="0"/>
    <n v="4"/>
    <n v="10"/>
    <n v="4"/>
    <n v="3"/>
    <s v="Travel_Frequently"/>
    <n v="27"/>
    <s v="Single"/>
    <n v="4"/>
    <x v="0"/>
    <d v="2018-03-28T00:00:00"/>
    <m/>
    <s v="Coimbatore"/>
    <s v="Tamil Nadu"/>
    <n v="0"/>
    <s v="Coimbatore"/>
    <n v="8118"/>
    <x v="3"/>
  </r>
  <r>
    <x v="31"/>
    <n v="33"/>
    <s v="Male"/>
    <s v="Operations"/>
    <s v="Logistics Specialist"/>
    <s v="Master's"/>
    <s v="Life Sciences"/>
    <n v="1"/>
    <n v="5515"/>
    <n v="78"/>
    <s v="No"/>
    <n v="2"/>
    <n v="1"/>
    <n v="1"/>
    <n v="2"/>
    <n v="1"/>
    <n v="0"/>
    <n v="1"/>
    <n v="6"/>
    <n v="2"/>
    <n v="3"/>
    <s v="Travel_Rarely"/>
    <n v="6"/>
    <s v="Single"/>
    <n v="3"/>
    <x v="0"/>
    <d v="2016-07-16T00:00:00"/>
    <m/>
    <s v="Delhi"/>
    <s v="Delhi"/>
    <n v="0"/>
    <s v="Delhi"/>
    <n v="5515"/>
    <x v="3"/>
  </r>
  <r>
    <x v="32"/>
    <n v="46"/>
    <s v="Male"/>
    <s v="Research &amp; Development"/>
    <s v="Research Director"/>
    <s v="Bachelor's"/>
    <s v="Medical"/>
    <n v="2"/>
    <n v="8715"/>
    <n v="25"/>
    <s v="No"/>
    <n v="1"/>
    <n v="4"/>
    <n v="2"/>
    <n v="0"/>
    <n v="0"/>
    <n v="0"/>
    <n v="0"/>
    <n v="13"/>
    <n v="3"/>
    <n v="3"/>
    <s v="Travel_Rarely"/>
    <n v="26"/>
    <s v="Married"/>
    <n v="2"/>
    <x v="0"/>
    <d v="2021-10-30T00:00:00"/>
    <m/>
    <s v="Coimbatore"/>
    <s v="Tamil Nadu"/>
    <n v="0"/>
    <s v="Coimbatore"/>
    <n v="8715"/>
    <x v="2"/>
  </r>
  <r>
    <x v="33"/>
    <n v="38"/>
    <s v="Male"/>
    <s v="Research &amp; Development"/>
    <s v="Research Director"/>
    <s v="Master's"/>
    <s v="Other"/>
    <n v="4"/>
    <n v="11397"/>
    <n v="111"/>
    <s v="No"/>
    <n v="1"/>
    <n v="1"/>
    <n v="4"/>
    <n v="5"/>
    <n v="3"/>
    <n v="0"/>
    <n v="1"/>
    <n v="13"/>
    <n v="5"/>
    <n v="3"/>
    <s v="Travel_Rarely"/>
    <n v="3"/>
    <s v="Married"/>
    <n v="1"/>
    <x v="0"/>
    <d v="2017-11-07T00:00:00"/>
    <m/>
    <s v="Mumbai"/>
    <s v="Maharashtra"/>
    <n v="0"/>
    <s v="Mumbai"/>
    <n v="11397"/>
    <x v="0"/>
  </r>
  <r>
    <x v="34"/>
    <n v="55"/>
    <s v="Female"/>
    <s v="Research &amp; Development"/>
    <s v="Research Scientist"/>
    <s v="Bachelor's"/>
    <s v="Life Sciences"/>
    <n v="2"/>
    <n v="8945"/>
    <n v="62"/>
    <s v="Yes"/>
    <n v="1"/>
    <n v="2"/>
    <n v="2"/>
    <n v="6"/>
    <n v="4"/>
    <n v="3"/>
    <n v="0"/>
    <n v="27"/>
    <n v="6"/>
    <n v="3"/>
    <s v="Travel_Rarely"/>
    <n v="27"/>
    <s v="Divorced"/>
    <n v="4"/>
    <x v="0"/>
    <d v="2017-08-11T00:00:00"/>
    <m/>
    <s v="Kolkata"/>
    <s v="West Bengal"/>
    <n v="0"/>
    <s v="Kolkata"/>
    <n v="8945"/>
    <x v="2"/>
  </r>
  <r>
    <x v="35"/>
    <n v="32"/>
    <s v="Female"/>
    <s v="Sales"/>
    <s v="Sales Executive"/>
    <s v="Bachelor's"/>
    <s v="Other"/>
    <n v="2"/>
    <n v="6765"/>
    <n v="67"/>
    <s v="Yes"/>
    <n v="2"/>
    <n v="4"/>
    <n v="3"/>
    <n v="9"/>
    <n v="0"/>
    <n v="0"/>
    <n v="0"/>
    <n v="9"/>
    <n v="6"/>
    <n v="3"/>
    <s v="Travel_Rarely"/>
    <n v="26"/>
    <s v="Married"/>
    <n v="4"/>
    <x v="0"/>
    <d v="2024-10-29T00:00:00"/>
    <m/>
    <s v="Kolkata"/>
    <s v="West Bengal"/>
    <n v="0"/>
    <s v="Kolkata"/>
    <n v="6765"/>
    <x v="3"/>
  </r>
  <r>
    <x v="36"/>
    <n v="45"/>
    <s v="Female"/>
    <s v="Sales"/>
    <s v="Sales Representative"/>
    <s v="Master's"/>
    <s v="Technical Degree"/>
    <n v="3"/>
    <n v="10063"/>
    <n v="59"/>
    <s v="Yes"/>
    <n v="1"/>
    <n v="3"/>
    <n v="4"/>
    <n v="0"/>
    <n v="0"/>
    <n v="0"/>
    <n v="0"/>
    <n v="13"/>
    <n v="4"/>
    <n v="4"/>
    <s v="Travel_Rarely"/>
    <n v="28"/>
    <s v="Married"/>
    <n v="1"/>
    <x v="1"/>
    <d v="2019-10-19T00:00:00"/>
    <d v="2024-11-05T00:00:00"/>
    <s v="Kochi"/>
    <s v="Kerala"/>
    <n v="0"/>
    <s v="Kochi"/>
    <n v="10063"/>
    <x v="0"/>
  </r>
  <r>
    <x v="37"/>
    <n v="51"/>
    <s v="Male"/>
    <s v="Research &amp; Development"/>
    <s v="Research Scientist"/>
    <s v="Bachelor's"/>
    <s v="Technical Degree"/>
    <n v="4"/>
    <n v="11516"/>
    <n v="57"/>
    <s v="No"/>
    <n v="1"/>
    <n v="3"/>
    <n v="2"/>
    <n v="5"/>
    <n v="1"/>
    <n v="1"/>
    <n v="3"/>
    <n v="21"/>
    <n v="6"/>
    <n v="3"/>
    <s v="Travel_Rarely"/>
    <n v="30"/>
    <s v="Married"/>
    <n v="4"/>
    <x v="0"/>
    <d v="2022-12-27T00:00:00"/>
    <m/>
    <s v="Chennai"/>
    <s v="Tamil Nadu"/>
    <n v="0"/>
    <s v="Chennai"/>
    <n v="11516"/>
    <x v="2"/>
  </r>
  <r>
    <x v="38"/>
    <n v="60"/>
    <s v="Male"/>
    <s v="Research &amp; Development"/>
    <s v="Laboratory Technician"/>
    <s v="Bachelor's"/>
    <s v="Other"/>
    <n v="2"/>
    <n v="8148"/>
    <n v="54"/>
    <s v="No"/>
    <n v="2"/>
    <n v="3"/>
    <n v="4"/>
    <n v="10"/>
    <n v="1"/>
    <n v="0"/>
    <n v="1"/>
    <n v="24"/>
    <n v="4"/>
    <n v="3"/>
    <s v="Travel_Rarely"/>
    <n v="29"/>
    <s v="Married"/>
    <n v="3"/>
    <x v="1"/>
    <d v="2015-08-28T00:00:00"/>
    <d v="2021-02-01T00:00:00"/>
    <s v="Hyderabad"/>
    <s v="Telangana"/>
    <n v="0"/>
    <s v="Hyderabad"/>
    <n v="8148"/>
    <x v="4"/>
  </r>
  <r>
    <x v="39"/>
    <n v="30"/>
    <s v="Male"/>
    <s v="Finance"/>
    <s v="Finance Analyst"/>
    <s v="High School"/>
    <s v="Medical"/>
    <n v="4"/>
    <n v="12202"/>
    <n v="110"/>
    <s v="No"/>
    <n v="3"/>
    <n v="3"/>
    <n v="2"/>
    <n v="3"/>
    <n v="2"/>
    <n v="3"/>
    <n v="2"/>
    <n v="10"/>
    <n v="3"/>
    <n v="3"/>
    <s v="Travel_Rarely"/>
    <n v="7"/>
    <s v="Divorced"/>
    <n v="4"/>
    <x v="0"/>
    <d v="2021-12-19T00:00:00"/>
    <m/>
    <s v="Pune"/>
    <s v="Maharashtra"/>
    <n v="0"/>
    <s v="Pune"/>
    <n v="12202"/>
    <x v="3"/>
  </r>
  <r>
    <x v="40"/>
    <n v="50"/>
    <s v="Male"/>
    <s v="Research &amp; Development"/>
    <s v="Laboratory Technician"/>
    <s v="Bachelor's"/>
    <s v="Other"/>
    <n v="1"/>
    <n v="4098"/>
    <n v="32"/>
    <s v="No"/>
    <n v="3"/>
    <n v="1"/>
    <n v="4"/>
    <n v="7"/>
    <n v="6"/>
    <n v="2"/>
    <n v="7"/>
    <n v="25"/>
    <n v="1"/>
    <n v="3"/>
    <s v="Travel_Rarely"/>
    <n v="27"/>
    <s v="Married"/>
    <n v="3"/>
    <x v="0"/>
    <d v="2024-09-09T00:00:00"/>
    <m/>
    <s v="Bengaluru"/>
    <s v="Karnataka"/>
    <n v="0"/>
    <s v="Bengaluru"/>
    <n v="4098"/>
    <x v="2"/>
  </r>
  <r>
    <x v="41"/>
    <n v="24"/>
    <s v="Male"/>
    <s v="IT"/>
    <s v="Developer"/>
    <s v="Bachelor's"/>
    <s v="Medical"/>
    <n v="5"/>
    <n v="10279"/>
    <n v="102"/>
    <s v="Yes"/>
    <n v="2"/>
    <n v="2"/>
    <n v="1"/>
    <n v="8"/>
    <n v="4"/>
    <n v="0"/>
    <n v="6"/>
    <n v="8"/>
    <n v="6"/>
    <n v="3"/>
    <s v="Travel_Rarely"/>
    <n v="30"/>
    <s v="Married"/>
    <n v="1"/>
    <x v="0"/>
    <d v="2016-05-14T00:00:00"/>
    <m/>
    <s v="Kolkata"/>
    <s v="West Bengal"/>
    <n v="0"/>
    <s v="Kolkata"/>
    <n v="10279"/>
    <x v="1"/>
  </r>
  <r>
    <x v="42"/>
    <n v="42"/>
    <s v="Female"/>
    <s v="Finance"/>
    <s v="Finance Analyst"/>
    <s v="Bachelor's"/>
    <s v="Marketing"/>
    <n v="1"/>
    <n v="6099"/>
    <n v="49"/>
    <s v="No"/>
    <n v="3"/>
    <n v="4"/>
    <n v="4"/>
    <n v="0"/>
    <n v="0"/>
    <n v="0"/>
    <n v="0"/>
    <n v="16"/>
    <n v="1"/>
    <n v="3"/>
    <s v="Travel_Rarely"/>
    <n v="17"/>
    <s v="Married"/>
    <n v="2"/>
    <x v="0"/>
    <d v="2016-12-18T00:00:00"/>
    <m/>
    <s v="Hyderabad"/>
    <s v="Telangana"/>
    <n v="0"/>
    <s v="Hyderabad"/>
    <n v="6099"/>
    <x v="0"/>
  </r>
  <r>
    <x v="43"/>
    <n v="37"/>
    <s v="Female"/>
    <s v="Research &amp; Development"/>
    <s v="Research Director"/>
    <s v="Master's"/>
    <s v="Marketing"/>
    <n v="2"/>
    <n v="7042"/>
    <n v="33"/>
    <s v="No"/>
    <n v="1"/>
    <n v="4"/>
    <n v="1"/>
    <n v="6"/>
    <n v="1"/>
    <n v="2"/>
    <n v="4"/>
    <n v="17"/>
    <n v="1"/>
    <n v="3"/>
    <s v="Travel_Rarely"/>
    <n v="19"/>
    <s v="Married"/>
    <n v="4"/>
    <x v="1"/>
    <d v="2022-03-17T00:00:00"/>
    <d v="2026-08-04T00:00:00"/>
    <s v="Kochi"/>
    <s v="Kerala"/>
    <n v="0"/>
    <s v="Kochi"/>
    <n v="7042"/>
    <x v="0"/>
  </r>
  <r>
    <x v="44"/>
    <n v="59"/>
    <s v="Male"/>
    <s v="IT"/>
    <s v="Developer"/>
    <s v="Bachelor's"/>
    <s v="Technical Degree"/>
    <n v="1"/>
    <n v="5397"/>
    <n v="107"/>
    <s v="Yes"/>
    <n v="3"/>
    <n v="3"/>
    <n v="4"/>
    <n v="10"/>
    <n v="6"/>
    <n v="1"/>
    <n v="0"/>
    <n v="23"/>
    <n v="5"/>
    <n v="3"/>
    <s v="Non-Travel"/>
    <n v="27"/>
    <s v="Single"/>
    <n v="1"/>
    <x v="1"/>
    <d v="2021-10-27T00:00:00"/>
    <d v="2023-06-12T00:00:00"/>
    <s v="Kolkata"/>
    <s v="West Bengal"/>
    <n v="0"/>
    <s v="Kolkata"/>
    <n v="5397"/>
    <x v="4"/>
  </r>
  <r>
    <x v="45"/>
    <n v="51"/>
    <s v="Male"/>
    <s v="IT"/>
    <s v="Developer"/>
    <s v="High School"/>
    <s v="Medical"/>
    <n v="3"/>
    <n v="8901"/>
    <n v="66"/>
    <s v="No"/>
    <n v="1"/>
    <n v="4"/>
    <n v="3"/>
    <n v="4"/>
    <n v="2"/>
    <n v="4"/>
    <n v="4"/>
    <n v="29"/>
    <n v="6"/>
    <n v="3"/>
    <s v="Travel_Frequently"/>
    <n v="24"/>
    <s v="Single"/>
    <n v="3"/>
    <x v="0"/>
    <d v="2023-01-12T00:00:00"/>
    <m/>
    <s v="Hyderabad"/>
    <s v="Telangana"/>
    <n v="0"/>
    <s v="Hyderabad"/>
    <n v="8901"/>
    <x v="2"/>
  </r>
  <r>
    <x v="46"/>
    <n v="58"/>
    <s v="Male"/>
    <s v="Research &amp; Development"/>
    <s v="Research Scientist"/>
    <s v="Bachelor's"/>
    <s v="Human Resources"/>
    <n v="5"/>
    <n v="13003"/>
    <n v="110"/>
    <s v="No"/>
    <n v="1"/>
    <n v="4"/>
    <n v="3"/>
    <n v="11"/>
    <n v="4"/>
    <n v="0"/>
    <n v="3"/>
    <n v="22"/>
    <n v="6"/>
    <n v="3"/>
    <s v="Travel_Rarely"/>
    <n v="24"/>
    <s v="Divorced"/>
    <n v="4"/>
    <x v="0"/>
    <d v="2017-10-30T00:00:00"/>
    <m/>
    <s v="Kochi"/>
    <s v="Kerala"/>
    <n v="0"/>
    <s v="Kochi"/>
    <n v="13003"/>
    <x v="4"/>
  </r>
  <r>
    <x v="47"/>
    <n v="55"/>
    <s v="Male"/>
    <s v="Research &amp; Development"/>
    <s v="Laboratory Technician"/>
    <s v="Bachelor's"/>
    <s v="Life Sciences"/>
    <n v="2"/>
    <n v="9073"/>
    <n v="32"/>
    <s v="No"/>
    <n v="4"/>
    <n v="2"/>
    <n v="4"/>
    <n v="8"/>
    <n v="5"/>
    <n v="4"/>
    <n v="2"/>
    <n v="16"/>
    <n v="5"/>
    <n v="3"/>
    <s v="Travel_Rarely"/>
    <n v="30"/>
    <s v="Divorced"/>
    <n v="1"/>
    <x v="0"/>
    <d v="2018-05-22T00:00:00"/>
    <m/>
    <s v="Coimbatore"/>
    <s v="Tamil Nadu"/>
    <n v="0"/>
    <s v="Coimbatore"/>
    <n v="9073"/>
    <x v="2"/>
  </r>
  <r>
    <x v="48"/>
    <n v="37"/>
    <s v="Male"/>
    <s v="Finance"/>
    <s v="Finance Analyst"/>
    <s v="Doctorate"/>
    <s v="Technical Degree"/>
    <n v="2"/>
    <n v="8371"/>
    <n v="31"/>
    <s v="No"/>
    <n v="2"/>
    <n v="3"/>
    <n v="3"/>
    <n v="12"/>
    <n v="0"/>
    <n v="1"/>
    <n v="3"/>
    <n v="18"/>
    <n v="6"/>
    <n v="3"/>
    <s v="Travel_Frequently"/>
    <n v="26"/>
    <s v="Divorced"/>
    <n v="3"/>
    <x v="0"/>
    <d v="2015-10-31T00:00:00"/>
    <m/>
    <s v="Coimbatore"/>
    <s v="Tamil Nadu"/>
    <n v="0"/>
    <s v="Coimbatore"/>
    <n v="8371"/>
    <x v="0"/>
  </r>
  <r>
    <x v="49"/>
    <n v="50"/>
    <s v="Male"/>
    <s v="Sales"/>
    <s v="Sales Executive"/>
    <s v="Bachelor's"/>
    <s v="Technical Degree"/>
    <n v="2"/>
    <n v="9471"/>
    <n v="107"/>
    <s v="Yes"/>
    <n v="3"/>
    <n v="4"/>
    <n v="3"/>
    <n v="7"/>
    <n v="6"/>
    <n v="2"/>
    <n v="3"/>
    <n v="18"/>
    <n v="2"/>
    <n v="3"/>
    <s v="Non-Travel"/>
    <n v="30"/>
    <s v="Married"/>
    <n v="2"/>
    <x v="0"/>
    <d v="2017-09-06T00:00:00"/>
    <m/>
    <s v="Chennai"/>
    <s v="Tamil Nadu"/>
    <n v="0"/>
    <s v="Chennai"/>
    <n v="9471"/>
    <x v="2"/>
  </r>
  <r>
    <x v="50"/>
    <n v="22"/>
    <s v="Male"/>
    <s v="Sales"/>
    <s v="Sales Representative"/>
    <s v="High School"/>
    <s v="Technical Degree"/>
    <n v="1"/>
    <n v="3225"/>
    <n v="49"/>
    <s v="Yes"/>
    <n v="2"/>
    <n v="1"/>
    <n v="4"/>
    <n v="3"/>
    <n v="0"/>
    <n v="0"/>
    <n v="0"/>
    <n v="3"/>
    <n v="0"/>
    <n v="4"/>
    <s v="Travel_Rarely"/>
    <n v="28"/>
    <s v="Married"/>
    <n v="2"/>
    <x v="0"/>
    <d v="2022-01-24T00:00:00"/>
    <m/>
    <s v="Delhi"/>
    <s v="Delhi"/>
    <n v="0"/>
    <s v="Delhi"/>
    <n v="3225"/>
    <x v="1"/>
  </r>
  <r>
    <x v="51"/>
    <n v="43"/>
    <s v="Male"/>
    <s v="Sales"/>
    <s v="Sales Executive"/>
    <s v="Master's"/>
    <s v="Technical Degree"/>
    <n v="3"/>
    <n v="8180"/>
    <n v="70"/>
    <s v="Yes"/>
    <n v="3"/>
    <n v="4"/>
    <n v="4"/>
    <n v="6"/>
    <n v="2"/>
    <n v="0"/>
    <n v="6"/>
    <n v="12"/>
    <n v="1"/>
    <n v="3"/>
    <s v="Travel_Rarely"/>
    <n v="18"/>
    <s v="Divorced"/>
    <n v="1"/>
    <x v="0"/>
    <d v="2022-07-21T00:00:00"/>
    <m/>
    <s v="Delhi"/>
    <s v="Delhi"/>
    <n v="0"/>
    <s v="Delhi"/>
    <n v="8180"/>
    <x v="0"/>
  </r>
  <r>
    <x v="52"/>
    <n v="22"/>
    <s v="Female"/>
    <s v="IT"/>
    <s v="Developer"/>
    <s v="Master's"/>
    <s v="Human Resources"/>
    <n v="1"/>
    <n v="3363"/>
    <n v="40"/>
    <s v="No"/>
    <n v="3"/>
    <n v="2"/>
    <n v="1"/>
    <n v="0"/>
    <n v="0"/>
    <n v="0"/>
    <n v="0"/>
    <n v="12"/>
    <n v="1"/>
    <n v="3"/>
    <s v="Travel_Frequently"/>
    <n v="18"/>
    <s v="Married"/>
    <n v="2"/>
    <x v="0"/>
    <d v="2021-03-11T00:00:00"/>
    <m/>
    <s v="Chennai"/>
    <s v="Tamil Nadu"/>
    <n v="0"/>
    <s v="Chennai"/>
    <n v="3363"/>
    <x v="1"/>
  </r>
  <r>
    <x v="53"/>
    <n v="49"/>
    <s v="Male"/>
    <s v="Finance"/>
    <s v="Finance Analyst"/>
    <s v="Master's"/>
    <s v="Other"/>
    <n v="4"/>
    <n v="12700"/>
    <n v="49"/>
    <s v="No"/>
    <n v="4"/>
    <n v="2"/>
    <n v="4"/>
    <n v="2"/>
    <n v="2"/>
    <n v="0"/>
    <n v="2"/>
    <n v="27"/>
    <n v="5"/>
    <n v="4"/>
    <s v="Travel_Rarely"/>
    <n v="16"/>
    <s v="Divorced"/>
    <n v="1"/>
    <x v="0"/>
    <d v="2016-04-28T00:00:00"/>
    <m/>
    <s v="Kolkata"/>
    <s v="West Bengal"/>
    <n v="0"/>
    <s v="Kolkata"/>
    <n v="12700"/>
    <x v="2"/>
  </r>
  <r>
    <x v="54"/>
    <n v="59"/>
    <s v="Male"/>
    <s v="Finance"/>
    <s v="Finance Manager"/>
    <s v="Master's"/>
    <s v="Medical"/>
    <n v="4"/>
    <n v="12466"/>
    <n v="79"/>
    <s v="No"/>
    <n v="1"/>
    <n v="2"/>
    <n v="3"/>
    <n v="9"/>
    <n v="4"/>
    <n v="3"/>
    <n v="0"/>
    <n v="33"/>
    <n v="2"/>
    <n v="3"/>
    <s v="Travel_Rarely"/>
    <n v="10"/>
    <s v="Married"/>
    <n v="2"/>
    <x v="0"/>
    <d v="2024-07-02T00:00:00"/>
    <m/>
    <s v="Kochi"/>
    <s v="Kerala"/>
    <n v="0"/>
    <s v="Kochi"/>
    <n v="12466"/>
    <x v="4"/>
  </r>
  <r>
    <x v="55"/>
    <n v="48"/>
    <s v="Male"/>
    <s v="IT"/>
    <s v="IT Manager"/>
    <s v="Doctorate"/>
    <s v="Marketing"/>
    <n v="1"/>
    <n v="6157"/>
    <n v="31"/>
    <s v="No"/>
    <n v="3"/>
    <n v="2"/>
    <n v="1"/>
    <n v="9"/>
    <n v="4"/>
    <n v="2"/>
    <n v="0"/>
    <n v="20"/>
    <n v="3"/>
    <n v="3"/>
    <s v="Non-Travel"/>
    <n v="21"/>
    <s v="Married"/>
    <n v="3"/>
    <x v="0"/>
    <d v="2021-05-25T00:00:00"/>
    <m/>
    <s v="Coimbatore"/>
    <s v="Tamil Nadu"/>
    <n v="0"/>
    <s v="Coimbatore"/>
    <n v="6157"/>
    <x v="2"/>
  </r>
  <r>
    <x v="56"/>
    <n v="54"/>
    <s v="Male"/>
    <s v="Research &amp; Development"/>
    <s v="Research Scientist"/>
    <s v="Master's"/>
    <s v="Technical Degree"/>
    <n v="2"/>
    <n v="8422"/>
    <n v="98"/>
    <s v="No"/>
    <n v="4"/>
    <n v="2"/>
    <n v="4"/>
    <n v="4"/>
    <n v="4"/>
    <n v="0"/>
    <n v="4"/>
    <n v="27"/>
    <n v="6"/>
    <n v="3"/>
    <s v="Non-Travel"/>
    <n v="19"/>
    <s v="Married"/>
    <n v="2"/>
    <x v="0"/>
    <d v="2015-05-23T00:00:00"/>
    <m/>
    <s v="Pune"/>
    <s v="Maharashtra"/>
    <n v="0"/>
    <s v="Pune"/>
    <n v="8422"/>
    <x v="2"/>
  </r>
  <r>
    <x v="57"/>
    <n v="30"/>
    <s v="Male"/>
    <s v="Human Resources"/>
    <s v="Manager"/>
    <s v="Doctorate"/>
    <s v="Marketing"/>
    <n v="5"/>
    <n v="12244"/>
    <n v="52"/>
    <s v="No"/>
    <n v="2"/>
    <n v="3"/>
    <n v="4"/>
    <n v="8"/>
    <n v="6"/>
    <n v="3"/>
    <n v="2"/>
    <n v="8"/>
    <n v="6"/>
    <n v="3"/>
    <s v="Travel_Rarely"/>
    <n v="7"/>
    <s v="Single"/>
    <n v="4"/>
    <x v="0"/>
    <d v="2025-09-23T00:00:00"/>
    <m/>
    <s v="Kolkata"/>
    <s v="West Bengal"/>
    <n v="0"/>
    <s v="Kolkata"/>
    <n v="12244"/>
    <x v="3"/>
  </r>
  <r>
    <x v="58"/>
    <n v="60"/>
    <s v="Female"/>
    <s v="Sales"/>
    <s v="Sales Representative"/>
    <s v="High School"/>
    <s v="Other"/>
    <n v="4"/>
    <n v="11136"/>
    <n v="111"/>
    <s v="No"/>
    <n v="2"/>
    <n v="4"/>
    <n v="4"/>
    <n v="4"/>
    <n v="4"/>
    <n v="4"/>
    <n v="4"/>
    <n v="32"/>
    <n v="1"/>
    <n v="4"/>
    <s v="Travel_Rarely"/>
    <n v="26"/>
    <s v="Single"/>
    <n v="3"/>
    <x v="0"/>
    <d v="2021-06-11T00:00:00"/>
    <m/>
    <s v="Mumbai"/>
    <s v="Maharashtra"/>
    <n v="0"/>
    <s v="Mumbai"/>
    <n v="11136"/>
    <x v="4"/>
  </r>
  <r>
    <x v="59"/>
    <n v="43"/>
    <s v="Female"/>
    <s v="Sales"/>
    <s v="Sales Representative"/>
    <s v="Master's"/>
    <s v="Technical Degree"/>
    <n v="3"/>
    <n v="9872"/>
    <n v="59"/>
    <s v="Yes"/>
    <n v="3"/>
    <n v="2"/>
    <n v="4"/>
    <n v="7"/>
    <n v="3"/>
    <n v="0"/>
    <n v="0"/>
    <n v="15"/>
    <n v="5"/>
    <n v="3"/>
    <s v="Travel_Rarely"/>
    <n v="12"/>
    <s v="Divorced"/>
    <n v="4"/>
    <x v="0"/>
    <d v="2015-04-10T00:00:00"/>
    <m/>
    <s v="Chennai"/>
    <s v="Tamil Nadu"/>
    <n v="0"/>
    <s v="Chennai"/>
    <n v="9872"/>
    <x v="0"/>
  </r>
  <r>
    <x v="60"/>
    <n v="47"/>
    <s v="Female"/>
    <s v="Finance"/>
    <s v="Finance Analyst"/>
    <s v="Master's"/>
    <s v="Technical Degree"/>
    <n v="1"/>
    <n v="5862"/>
    <n v="93"/>
    <s v="No"/>
    <n v="3"/>
    <n v="1"/>
    <n v="2"/>
    <n v="7"/>
    <n v="1"/>
    <n v="0"/>
    <n v="2"/>
    <n v="25"/>
    <n v="4"/>
    <n v="4"/>
    <s v="Travel_Rarely"/>
    <n v="14"/>
    <s v="Married"/>
    <n v="3"/>
    <x v="0"/>
    <d v="2019-06-20T00:00:00"/>
    <m/>
    <s v="Kolkata"/>
    <s v="West Bengal"/>
    <n v="0"/>
    <s v="Kolkata"/>
    <n v="5862"/>
    <x v="2"/>
  </r>
  <r>
    <x v="61"/>
    <n v="51"/>
    <s v="Male"/>
    <s v="Research &amp; Development"/>
    <s v="Research Director"/>
    <s v="Master's"/>
    <s v="Medical"/>
    <n v="1"/>
    <n v="5170"/>
    <n v="117"/>
    <s v="No"/>
    <n v="2"/>
    <n v="4"/>
    <n v="2"/>
    <n v="0"/>
    <n v="0"/>
    <n v="0"/>
    <n v="0"/>
    <n v="20"/>
    <n v="5"/>
    <n v="3"/>
    <s v="Travel_Rarely"/>
    <n v="25"/>
    <s v="Single"/>
    <n v="1"/>
    <x v="0"/>
    <d v="2017-01-03T00:00:00"/>
    <m/>
    <s v="Delhi"/>
    <s v="Delhi"/>
    <n v="0"/>
    <s v="Delhi"/>
    <n v="5170"/>
    <x v="2"/>
  </r>
  <r>
    <x v="62"/>
    <n v="46"/>
    <s v="Male"/>
    <s v="Human Resources"/>
    <s v="Human Resources"/>
    <s v="Bachelor's"/>
    <s v="Marketing"/>
    <n v="3"/>
    <n v="10092"/>
    <n v="87"/>
    <s v="No"/>
    <n v="4"/>
    <n v="2"/>
    <n v="2"/>
    <n v="5"/>
    <n v="3"/>
    <n v="3"/>
    <n v="4"/>
    <n v="17"/>
    <n v="6"/>
    <n v="4"/>
    <s v="Travel_Frequently"/>
    <n v="19"/>
    <s v="Divorced"/>
    <n v="3"/>
    <x v="0"/>
    <d v="2015-01-22T00:00:00"/>
    <m/>
    <s v="Delhi"/>
    <s v="Delhi"/>
    <n v="0"/>
    <s v="Delhi"/>
    <n v="10092"/>
    <x v="2"/>
  </r>
  <r>
    <x v="63"/>
    <n v="33"/>
    <s v="Male"/>
    <s v="IT"/>
    <s v="IT Support"/>
    <s v="Master's"/>
    <s v="Technical Degree"/>
    <n v="2"/>
    <n v="6677"/>
    <n v="119"/>
    <s v="No"/>
    <n v="3"/>
    <n v="3"/>
    <n v="2"/>
    <n v="8"/>
    <n v="2"/>
    <n v="2"/>
    <n v="3"/>
    <n v="8"/>
    <n v="2"/>
    <n v="3"/>
    <s v="Travel_Rarely"/>
    <n v="4"/>
    <s v="Divorced"/>
    <n v="3"/>
    <x v="0"/>
    <d v="2020-10-31T00:00:00"/>
    <m/>
    <s v="Coimbatore"/>
    <s v="Tamil Nadu"/>
    <n v="0"/>
    <s v="Coimbatore"/>
    <n v="6677"/>
    <x v="3"/>
  </r>
  <r>
    <x v="64"/>
    <n v="45"/>
    <s v="Male"/>
    <s v="Finance"/>
    <s v="Finance Analyst"/>
    <s v="Bachelor's"/>
    <s v="Marketing"/>
    <n v="3"/>
    <n v="9725"/>
    <n v="93"/>
    <s v="No"/>
    <n v="3"/>
    <n v="2"/>
    <n v="1"/>
    <n v="1"/>
    <n v="0"/>
    <n v="1"/>
    <n v="0"/>
    <n v="18"/>
    <n v="5"/>
    <n v="3"/>
    <s v="Travel_Rarely"/>
    <n v="10"/>
    <s v="Married"/>
    <n v="2"/>
    <x v="0"/>
    <d v="2015-03-26T00:00:00"/>
    <m/>
    <s v="Bengaluru"/>
    <s v="Karnataka"/>
    <n v="0"/>
    <s v="Bengaluru"/>
    <n v="9725"/>
    <x v="0"/>
  </r>
  <r>
    <x v="65"/>
    <n v="47"/>
    <s v="Female"/>
    <s v="Human Resources"/>
    <s v="Human Resources"/>
    <s v="Master's"/>
    <s v="Human Resources"/>
    <n v="3"/>
    <n v="9518"/>
    <n v="68"/>
    <s v="No"/>
    <n v="1"/>
    <n v="1"/>
    <n v="3"/>
    <n v="8"/>
    <n v="4"/>
    <n v="2"/>
    <n v="0"/>
    <n v="17"/>
    <n v="4"/>
    <n v="3"/>
    <s v="Travel_Frequently"/>
    <n v="14"/>
    <s v="Single"/>
    <n v="1"/>
    <x v="1"/>
    <d v="2015-10-13T00:00:00"/>
    <d v="2024-03-14T00:00:00"/>
    <s v="Chennai"/>
    <s v="Tamil Nadu"/>
    <n v="0"/>
    <s v="Chennai"/>
    <n v="9518"/>
    <x v="2"/>
  </r>
  <r>
    <x v="66"/>
    <n v="55"/>
    <s v="Male"/>
    <s v="Human Resources"/>
    <s v="Human Resources"/>
    <s v="Bachelor's"/>
    <s v="Life Sciences"/>
    <n v="2"/>
    <n v="9072"/>
    <n v="118"/>
    <s v="Yes"/>
    <n v="3"/>
    <n v="2"/>
    <n v="4"/>
    <n v="0"/>
    <n v="0"/>
    <n v="0"/>
    <n v="0"/>
    <n v="26"/>
    <n v="4"/>
    <n v="3"/>
    <s v="Travel_Rarely"/>
    <n v="22"/>
    <s v="Single"/>
    <n v="1"/>
    <x v="0"/>
    <d v="2020-06-12T00:00:00"/>
    <m/>
    <s v="Mumbai"/>
    <s v="Maharashtra"/>
    <n v="0"/>
    <s v="Mumbai"/>
    <n v="9072"/>
    <x v="2"/>
  </r>
  <r>
    <x v="67"/>
    <n v="40"/>
    <s v="Male"/>
    <s v="Research &amp; Development"/>
    <s v="Research Scientist"/>
    <s v="Master's"/>
    <s v="Life Sciences"/>
    <n v="1"/>
    <n v="5843"/>
    <n v="111"/>
    <s v="No"/>
    <n v="4"/>
    <n v="2"/>
    <n v="4"/>
    <n v="1"/>
    <n v="1"/>
    <n v="1"/>
    <n v="0"/>
    <n v="12"/>
    <n v="5"/>
    <n v="3"/>
    <s v="Travel_Rarely"/>
    <n v="10"/>
    <s v="Divorced"/>
    <n v="1"/>
    <x v="0"/>
    <d v="2022-10-14T00:00:00"/>
    <m/>
    <s v="Ahmedabad"/>
    <s v="Gujarat"/>
    <n v="0"/>
    <s v="Ahmedabad"/>
    <n v="5843"/>
    <x v="0"/>
  </r>
  <r>
    <x v="68"/>
    <n v="41"/>
    <s v="Male"/>
    <s v="Sales"/>
    <s v="Sales Executive"/>
    <s v="Master's"/>
    <s v="Marketing"/>
    <n v="2"/>
    <n v="6705"/>
    <n v="113"/>
    <s v="Yes"/>
    <n v="3"/>
    <n v="4"/>
    <n v="3"/>
    <n v="0"/>
    <n v="0"/>
    <n v="0"/>
    <n v="0"/>
    <n v="18"/>
    <n v="5"/>
    <n v="3"/>
    <s v="Travel_Rarely"/>
    <n v="15"/>
    <s v="Single"/>
    <n v="2"/>
    <x v="0"/>
    <d v="2018-12-16T00:00:00"/>
    <m/>
    <s v="Kolkata"/>
    <s v="West Bengal"/>
    <n v="0"/>
    <s v="Kolkata"/>
    <n v="6705"/>
    <x v="0"/>
  </r>
  <r>
    <x v="69"/>
    <n v="41"/>
    <s v="Male"/>
    <s v="Research &amp; Development"/>
    <s v="Research Director"/>
    <s v="Bachelor's"/>
    <s v="Medical"/>
    <n v="4"/>
    <n v="11390"/>
    <n v="100"/>
    <s v="Yes"/>
    <n v="3"/>
    <n v="3"/>
    <n v="4"/>
    <n v="9"/>
    <n v="3"/>
    <n v="4"/>
    <n v="3"/>
    <n v="21"/>
    <n v="2"/>
    <n v="3"/>
    <s v="Non-Travel"/>
    <n v="18"/>
    <s v="Single"/>
    <n v="4"/>
    <x v="0"/>
    <d v="2015-11-21T00:00:00"/>
    <m/>
    <s v="Hyderabad"/>
    <s v="Telangana"/>
    <n v="0"/>
    <s v="Hyderabad"/>
    <n v="11390"/>
    <x v="0"/>
  </r>
  <r>
    <x v="70"/>
    <n v="25"/>
    <s v="Female"/>
    <s v="Sales"/>
    <s v="Sales Executive"/>
    <s v="Bachelor's"/>
    <s v="Human Resources"/>
    <n v="2"/>
    <n v="6939"/>
    <n v="34"/>
    <s v="Yes"/>
    <n v="3"/>
    <n v="3"/>
    <n v="1"/>
    <n v="2"/>
    <n v="2"/>
    <n v="0"/>
    <n v="2"/>
    <n v="5"/>
    <n v="6"/>
    <n v="3"/>
    <s v="Non-Travel"/>
    <n v="17"/>
    <s v="Single"/>
    <n v="1"/>
    <x v="0"/>
    <d v="2022-11-07T00:00:00"/>
    <m/>
    <s v="Kolkata"/>
    <s v="West Bengal"/>
    <n v="0"/>
    <s v="Kolkata"/>
    <n v="6939"/>
    <x v="1"/>
  </r>
  <r>
    <x v="71"/>
    <n v="24"/>
    <s v="Male"/>
    <s v="Research &amp; Development"/>
    <s v="Research Director"/>
    <s v="Bachelor's"/>
    <s v="Other"/>
    <n v="1"/>
    <n v="5225"/>
    <n v="98"/>
    <s v="No"/>
    <n v="1"/>
    <n v="1"/>
    <n v="2"/>
    <n v="10"/>
    <n v="4"/>
    <n v="4"/>
    <n v="8"/>
    <n v="13"/>
    <n v="0"/>
    <n v="3"/>
    <s v="Travel_Rarely"/>
    <n v="6"/>
    <s v="Married"/>
    <n v="4"/>
    <x v="0"/>
    <d v="2017-02-08T00:00:00"/>
    <m/>
    <s v="Ahmedabad"/>
    <s v="Gujarat"/>
    <n v="0"/>
    <s v="Ahmedabad"/>
    <n v="5225"/>
    <x v="1"/>
  </r>
  <r>
    <x v="72"/>
    <n v="21"/>
    <s v="Male"/>
    <s v="Operations"/>
    <s v="Logistics Specialist"/>
    <s v="Master's"/>
    <s v="Marketing"/>
    <n v="4"/>
    <n v="10932"/>
    <n v="46"/>
    <s v="No"/>
    <n v="1"/>
    <n v="1"/>
    <n v="4"/>
    <n v="3"/>
    <n v="3"/>
    <n v="1"/>
    <n v="2"/>
    <n v="7"/>
    <n v="1"/>
    <n v="3"/>
    <s v="Travel_Frequently"/>
    <n v="16"/>
    <s v="Married"/>
    <n v="3"/>
    <x v="0"/>
    <d v="2017-08-27T00:00:00"/>
    <m/>
    <s v="Ahmedabad"/>
    <s v="Gujarat"/>
    <n v="0"/>
    <s v="Ahmedabad"/>
    <n v="10932"/>
    <x v="1"/>
  </r>
  <r>
    <x v="73"/>
    <n v="47"/>
    <s v="Male"/>
    <s v="Research &amp; Development"/>
    <s v="Laboratory Technician"/>
    <s v="Master's"/>
    <s v="Technical Degree"/>
    <n v="3"/>
    <n v="9076"/>
    <n v="50"/>
    <s v="No"/>
    <n v="3"/>
    <n v="2"/>
    <n v="4"/>
    <n v="6"/>
    <n v="1"/>
    <n v="3"/>
    <n v="3"/>
    <n v="27"/>
    <n v="5"/>
    <n v="4"/>
    <s v="Travel_Rarely"/>
    <n v="28"/>
    <s v="Divorced"/>
    <n v="4"/>
    <x v="0"/>
    <d v="2021-01-09T00:00:00"/>
    <m/>
    <s v="Hyderabad"/>
    <s v="Telangana"/>
    <n v="0"/>
    <s v="Hyderabad"/>
    <n v="9076"/>
    <x v="2"/>
  </r>
  <r>
    <x v="74"/>
    <n v="37"/>
    <s v="Female"/>
    <s v="Sales"/>
    <s v="Manager"/>
    <s v="Master's"/>
    <s v="Medical"/>
    <n v="2"/>
    <n v="7881"/>
    <n v="99"/>
    <s v="No"/>
    <n v="1"/>
    <n v="4"/>
    <n v="4"/>
    <n v="7"/>
    <n v="3"/>
    <n v="5"/>
    <n v="0"/>
    <n v="12"/>
    <n v="3"/>
    <n v="3"/>
    <s v="Travel_Frequently"/>
    <n v="20"/>
    <s v="Married"/>
    <n v="3"/>
    <x v="0"/>
    <d v="2017-02-11T00:00:00"/>
    <m/>
    <s v="Kochi"/>
    <s v="Kerala"/>
    <n v="0"/>
    <s v="Kochi"/>
    <n v="7881"/>
    <x v="0"/>
  </r>
  <r>
    <x v="75"/>
    <n v="55"/>
    <s v="Male"/>
    <s v="Research &amp; Development"/>
    <s v="Research Scientist"/>
    <s v="Bachelor's"/>
    <s v="Technical Degree"/>
    <n v="3"/>
    <n v="8518"/>
    <n v="95"/>
    <s v="Yes"/>
    <n v="1"/>
    <n v="1"/>
    <n v="2"/>
    <n v="0"/>
    <n v="0"/>
    <n v="0"/>
    <n v="0"/>
    <n v="17"/>
    <n v="2"/>
    <n v="3"/>
    <s v="Travel_Frequently"/>
    <n v="24"/>
    <s v="Divorced"/>
    <n v="2"/>
    <x v="0"/>
    <d v="2023-12-21T00:00:00"/>
    <m/>
    <s v="Kolkata"/>
    <s v="West Bengal"/>
    <n v="0"/>
    <s v="Kolkata"/>
    <n v="8518"/>
    <x v="2"/>
  </r>
  <r>
    <x v="76"/>
    <n v="49"/>
    <s v="Female"/>
    <s v="Research &amp; Development"/>
    <s v="Research Scientist"/>
    <s v="Master's"/>
    <s v="Human Resources"/>
    <n v="2"/>
    <n v="7832"/>
    <n v="32"/>
    <s v="No"/>
    <n v="4"/>
    <n v="4"/>
    <n v="1"/>
    <n v="6"/>
    <n v="3"/>
    <n v="1"/>
    <n v="0"/>
    <n v="17"/>
    <n v="3"/>
    <n v="4"/>
    <s v="Travel_Rarely"/>
    <n v="22"/>
    <s v="Single"/>
    <n v="1"/>
    <x v="1"/>
    <d v="2023-10-19T00:00:00"/>
    <d v="2024-01-20T00:00:00"/>
    <s v="Delhi"/>
    <s v="Delhi"/>
    <n v="0"/>
    <s v="Delhi"/>
    <n v="7832"/>
    <x v="2"/>
  </r>
  <r>
    <x v="77"/>
    <n v="26"/>
    <s v="Male"/>
    <s v="Finance"/>
    <s v="Finance Analyst"/>
    <s v="Master's"/>
    <s v="Human Resources"/>
    <n v="5"/>
    <n v="11828"/>
    <n v="119"/>
    <s v="No"/>
    <n v="2"/>
    <n v="4"/>
    <n v="4"/>
    <n v="3"/>
    <n v="0"/>
    <n v="2"/>
    <n v="2"/>
    <n v="3"/>
    <n v="0"/>
    <n v="4"/>
    <s v="Travel_Frequently"/>
    <n v="3"/>
    <s v="Married"/>
    <n v="3"/>
    <x v="0"/>
    <d v="2019-01-14T00:00:00"/>
    <m/>
    <s v="Ahmedabad"/>
    <s v="Gujarat"/>
    <n v="0"/>
    <s v="Ahmedabad"/>
    <n v="11828"/>
    <x v="3"/>
  </r>
  <r>
    <x v="78"/>
    <n v="25"/>
    <s v="Male"/>
    <s v="Human Resources"/>
    <s v="Manager"/>
    <s v="High School"/>
    <s v="Other"/>
    <n v="4"/>
    <n v="11523"/>
    <n v="90"/>
    <s v="No"/>
    <n v="4"/>
    <n v="2"/>
    <n v="2"/>
    <n v="1"/>
    <n v="0"/>
    <n v="0"/>
    <n v="1"/>
    <n v="1"/>
    <n v="0"/>
    <n v="3"/>
    <s v="Travel_Frequently"/>
    <n v="14"/>
    <s v="Married"/>
    <n v="3"/>
    <x v="0"/>
    <d v="2023-01-25T00:00:00"/>
    <m/>
    <s v="Hyderabad"/>
    <s v="Telangana"/>
    <n v="0"/>
    <s v="Hyderabad"/>
    <n v="11523"/>
    <x v="1"/>
  </r>
  <r>
    <x v="79"/>
    <n v="35"/>
    <s v="Female"/>
    <s v="IT"/>
    <s v="Developer"/>
    <s v="Bachelor's"/>
    <s v="Technical Degree"/>
    <n v="2"/>
    <n v="7029"/>
    <n v="104"/>
    <s v="No"/>
    <n v="4"/>
    <n v="1"/>
    <n v="3"/>
    <n v="1"/>
    <n v="1"/>
    <n v="1"/>
    <n v="1"/>
    <n v="2"/>
    <n v="0"/>
    <n v="3"/>
    <s v="Travel_Rarely"/>
    <n v="10"/>
    <s v="Divorced"/>
    <n v="2"/>
    <x v="0"/>
    <d v="2015-08-15T00:00:00"/>
    <m/>
    <s v="Ahmedabad"/>
    <s v="Gujarat"/>
    <n v="0"/>
    <s v="Ahmedabad"/>
    <n v="7029"/>
    <x v="3"/>
  </r>
  <r>
    <x v="80"/>
    <n v="57"/>
    <s v="Male"/>
    <s v="Finance"/>
    <s v="Finance Manager"/>
    <s v="Bachelor's"/>
    <s v="Marketing"/>
    <n v="2"/>
    <n v="8927"/>
    <n v="110"/>
    <s v="No"/>
    <n v="1"/>
    <n v="1"/>
    <n v="1"/>
    <n v="2"/>
    <n v="0"/>
    <n v="2"/>
    <n v="0"/>
    <n v="29"/>
    <n v="6"/>
    <n v="3"/>
    <s v="Travel_Frequently"/>
    <n v="16"/>
    <s v="Married"/>
    <n v="4"/>
    <x v="0"/>
    <d v="2024-01-21T00:00:00"/>
    <m/>
    <s v="Bengaluru"/>
    <s v="Karnataka"/>
    <n v="0"/>
    <s v="Bengaluru"/>
    <n v="8927"/>
    <x v="4"/>
  </r>
  <r>
    <x v="81"/>
    <n v="22"/>
    <s v="Male"/>
    <s v="Research &amp; Development"/>
    <s v="Laboratory Technician"/>
    <s v="Bachelor's"/>
    <s v="Life Sciences"/>
    <n v="2"/>
    <n v="4869"/>
    <n v="76"/>
    <s v="No"/>
    <n v="4"/>
    <n v="1"/>
    <n v="4"/>
    <n v="0"/>
    <n v="0"/>
    <n v="0"/>
    <n v="0"/>
    <n v="0"/>
    <n v="2"/>
    <n v="3"/>
    <s v="Travel_Frequently"/>
    <n v="2"/>
    <s v="Married"/>
    <n v="3"/>
    <x v="0"/>
    <d v="2018-10-29T00:00:00"/>
    <m/>
    <s v="Coimbatore"/>
    <s v="Tamil Nadu"/>
    <n v="0"/>
    <s v="Coimbatore"/>
    <n v="4869"/>
    <x v="1"/>
  </r>
  <r>
    <x v="82"/>
    <n v="28"/>
    <s v="Male"/>
    <s v="IT"/>
    <s v="IT Support"/>
    <s v="Bachelor's"/>
    <s v="Human Resources"/>
    <n v="3"/>
    <n v="8268"/>
    <n v="56"/>
    <s v="No"/>
    <n v="2"/>
    <n v="4"/>
    <n v="2"/>
    <n v="10"/>
    <n v="1"/>
    <n v="1"/>
    <n v="3"/>
    <n v="10"/>
    <n v="6"/>
    <n v="4"/>
    <s v="Travel_Rarely"/>
    <n v="7"/>
    <s v="Married"/>
    <n v="2"/>
    <x v="0"/>
    <d v="2025-07-01T00:00:00"/>
    <m/>
    <s v="Pune"/>
    <s v="Maharashtra"/>
    <n v="0"/>
    <s v="Pune"/>
    <n v="8268"/>
    <x v="3"/>
  </r>
  <r>
    <x v="83"/>
    <n v="22"/>
    <s v="Male"/>
    <s v="Sales"/>
    <s v="Manager"/>
    <s v="Bachelor's"/>
    <s v="Human Resources"/>
    <n v="3"/>
    <n v="7493"/>
    <n v="25"/>
    <s v="Yes"/>
    <n v="3"/>
    <n v="4"/>
    <n v="4"/>
    <n v="3"/>
    <n v="2"/>
    <n v="2"/>
    <n v="3"/>
    <n v="11"/>
    <n v="3"/>
    <n v="3"/>
    <s v="Travel_Rarely"/>
    <n v="4"/>
    <s v="Married"/>
    <n v="1"/>
    <x v="0"/>
    <d v="2015-10-24T00:00:00"/>
    <m/>
    <s v="Mumbai"/>
    <s v="Maharashtra"/>
    <n v="0"/>
    <s v="Mumbai"/>
    <n v="7493"/>
    <x v="1"/>
  </r>
  <r>
    <x v="84"/>
    <n v="37"/>
    <s v="Male"/>
    <s v="Sales"/>
    <s v="Manager"/>
    <s v="High School"/>
    <s v="Technical Degree"/>
    <n v="2"/>
    <n v="9508"/>
    <n v="93"/>
    <s v="No"/>
    <n v="1"/>
    <n v="3"/>
    <n v="3"/>
    <n v="0"/>
    <n v="0"/>
    <n v="0"/>
    <n v="0"/>
    <n v="9"/>
    <n v="2"/>
    <n v="3"/>
    <s v="Travel_Rarely"/>
    <n v="2"/>
    <s v="Single"/>
    <n v="3"/>
    <x v="0"/>
    <d v="2017-04-03T00:00:00"/>
    <m/>
    <s v="Kochi"/>
    <s v="Kerala"/>
    <n v="0"/>
    <s v="Kochi"/>
    <n v="9508"/>
    <x v="0"/>
  </r>
  <r>
    <x v="85"/>
    <n v="60"/>
    <s v="Female"/>
    <s v="Sales"/>
    <s v="Manager"/>
    <s v="High School"/>
    <s v="Other"/>
    <n v="4"/>
    <n v="11545"/>
    <n v="60"/>
    <s v="Yes"/>
    <n v="2"/>
    <n v="1"/>
    <n v="2"/>
    <n v="4"/>
    <n v="0"/>
    <n v="0"/>
    <n v="4"/>
    <n v="29"/>
    <n v="0"/>
    <n v="3"/>
    <s v="Travel_Rarely"/>
    <n v="13"/>
    <s v="Married"/>
    <n v="1"/>
    <x v="0"/>
    <d v="2017-01-26T00:00:00"/>
    <m/>
    <s v="Mumbai"/>
    <s v="Maharashtra"/>
    <n v="0"/>
    <s v="Mumbai"/>
    <n v="11545"/>
    <x v="4"/>
  </r>
  <r>
    <x v="86"/>
    <n v="48"/>
    <s v="Male"/>
    <s v="IT"/>
    <s v="Developer"/>
    <s v="Bachelor's"/>
    <s v="Medical"/>
    <n v="2"/>
    <n v="7951"/>
    <n v="64"/>
    <s v="No"/>
    <n v="3"/>
    <n v="4"/>
    <n v="2"/>
    <n v="1"/>
    <n v="1"/>
    <n v="1"/>
    <n v="0"/>
    <n v="18"/>
    <n v="0"/>
    <n v="3"/>
    <s v="Travel_Rarely"/>
    <n v="24"/>
    <s v="Married"/>
    <n v="3"/>
    <x v="0"/>
    <d v="2021-10-28T00:00:00"/>
    <m/>
    <s v="Ahmedabad"/>
    <s v="Gujarat"/>
    <n v="0"/>
    <s v="Ahmedabad"/>
    <n v="7951"/>
    <x v="2"/>
  </r>
  <r>
    <x v="87"/>
    <n v="40"/>
    <s v="Male"/>
    <s v="Research &amp; Development"/>
    <s v="Laboratory Technician"/>
    <s v="Master's"/>
    <s v="Life Sciences"/>
    <n v="3"/>
    <n v="9359"/>
    <n v="87"/>
    <s v="No"/>
    <n v="2"/>
    <n v="3"/>
    <n v="4"/>
    <n v="7"/>
    <n v="1"/>
    <n v="4"/>
    <n v="4"/>
    <n v="18"/>
    <n v="3"/>
    <n v="4"/>
    <s v="Non-Travel"/>
    <n v="10"/>
    <s v="Married"/>
    <n v="4"/>
    <x v="1"/>
    <d v="2020-02-25T00:00:00"/>
    <d v="2020-07-17T00:00:00"/>
    <s v="Delhi"/>
    <s v="Delhi"/>
    <n v="0"/>
    <s v="Delhi"/>
    <n v="9359"/>
    <x v="0"/>
  </r>
  <r>
    <x v="88"/>
    <n v="26"/>
    <s v="Male"/>
    <s v="Sales"/>
    <s v="Sales Representative"/>
    <s v="Bachelor's"/>
    <s v="Technical Degree"/>
    <n v="3"/>
    <n v="7044"/>
    <n v="64"/>
    <s v="No"/>
    <n v="3"/>
    <n v="4"/>
    <n v="3"/>
    <n v="0"/>
    <n v="0"/>
    <n v="0"/>
    <n v="0"/>
    <n v="0"/>
    <n v="4"/>
    <n v="4"/>
    <s v="Travel_Rarely"/>
    <n v="24"/>
    <s v="Single"/>
    <n v="3"/>
    <x v="1"/>
    <d v="2015-05-10T00:00:00"/>
    <d v="2020-07-22T00:00:00"/>
    <s v="Delhi"/>
    <s v="Delhi"/>
    <n v="0"/>
    <s v="Delhi"/>
    <n v="7044"/>
    <x v="3"/>
  </r>
  <r>
    <x v="89"/>
    <n v="35"/>
    <s v="Female"/>
    <s v="Research &amp; Development"/>
    <s v="Research Director"/>
    <s v="Bachelor's"/>
    <s v="Unknown"/>
    <n v="2"/>
    <n v="6697"/>
    <n v="38"/>
    <s v="No"/>
    <n v="1"/>
    <n v="2"/>
    <n v="3"/>
    <n v="9"/>
    <n v="4"/>
    <n v="1"/>
    <n v="7"/>
    <n v="11"/>
    <n v="6"/>
    <n v="4"/>
    <s v="Travel_Rarely"/>
    <n v="16"/>
    <s v="Married"/>
    <n v="2"/>
    <x v="0"/>
    <d v="2024-09-09T00:00:00"/>
    <m/>
    <s v="Hyderabad"/>
    <s v="Telangana"/>
    <n v="0"/>
    <s v="Hyderabad"/>
    <n v="6697"/>
    <x v="3"/>
  </r>
  <r>
    <x v="90"/>
    <n v="41"/>
    <s v="Male"/>
    <s v="Sales"/>
    <s v="Sales Executive"/>
    <s v="Master's"/>
    <s v="Life Sciences"/>
    <n v="1"/>
    <n v="6064"/>
    <n v="107"/>
    <s v="Yes"/>
    <n v="1"/>
    <n v="1"/>
    <n v="3"/>
    <n v="6"/>
    <n v="2"/>
    <n v="4"/>
    <n v="6"/>
    <n v="19"/>
    <n v="1"/>
    <n v="3"/>
    <s v="Travel_Rarely"/>
    <n v="21"/>
    <s v="Single"/>
    <n v="4"/>
    <x v="0"/>
    <d v="2018-10-20T00:00:00"/>
    <m/>
    <s v="Coimbatore"/>
    <s v="Tamil Nadu"/>
    <n v="0"/>
    <s v="Coimbatore"/>
    <n v="6064"/>
    <x v="0"/>
  </r>
  <r>
    <x v="91"/>
    <n v="31"/>
    <s v="Male"/>
    <s v="Finance"/>
    <s v="Finance Manager"/>
    <s v="Bachelor's"/>
    <s v="Human Resources"/>
    <n v="3"/>
    <n v="8827"/>
    <n v="63"/>
    <s v="No"/>
    <n v="3"/>
    <n v="4"/>
    <n v="1"/>
    <n v="8"/>
    <n v="0"/>
    <n v="5"/>
    <n v="6"/>
    <n v="8"/>
    <n v="4"/>
    <n v="3"/>
    <s v="Travel_Rarely"/>
    <n v="9"/>
    <s v="Single"/>
    <n v="4"/>
    <x v="0"/>
    <d v="2024-10-30T00:00:00"/>
    <m/>
    <s v="Hyderabad"/>
    <s v="Telangana"/>
    <n v="0"/>
    <s v="Hyderabad"/>
    <n v="8827"/>
    <x v="3"/>
  </r>
  <r>
    <x v="92"/>
    <n v="49"/>
    <s v="Female"/>
    <s v="Research &amp; Development"/>
    <s v="Research Scientist"/>
    <s v="Bachelor's"/>
    <s v="Marketing"/>
    <n v="3"/>
    <n v="7670"/>
    <n v="93"/>
    <s v="No"/>
    <n v="2"/>
    <n v="1"/>
    <n v="1"/>
    <n v="0"/>
    <n v="0"/>
    <n v="0"/>
    <n v="0"/>
    <n v="14"/>
    <n v="0"/>
    <n v="4"/>
    <s v="Travel_Frequently"/>
    <n v="13"/>
    <s v="Married"/>
    <n v="2"/>
    <x v="0"/>
    <d v="2018-12-05T00:00:00"/>
    <m/>
    <s v="Kochi"/>
    <s v="Kerala"/>
    <n v="0"/>
    <s v="Kochi"/>
    <n v="7670"/>
    <x v="2"/>
  </r>
  <r>
    <x v="93"/>
    <n v="60"/>
    <s v="Female"/>
    <s v="Research &amp; Development"/>
    <s v="Laboratory Technician"/>
    <s v="Bachelor's"/>
    <s v="Technical Degree"/>
    <n v="1"/>
    <n v="6235"/>
    <n v="92"/>
    <s v="No"/>
    <n v="3"/>
    <n v="1"/>
    <n v="1"/>
    <n v="0"/>
    <n v="0"/>
    <n v="0"/>
    <n v="0"/>
    <n v="32"/>
    <n v="3"/>
    <n v="3"/>
    <s v="Non-Travel"/>
    <n v="10"/>
    <s v="Single"/>
    <n v="1"/>
    <x v="0"/>
    <d v="2022-09-30T00:00:00"/>
    <m/>
    <s v="Mumbai"/>
    <s v="Maharashtra"/>
    <n v="0"/>
    <s v="Mumbai"/>
    <n v="6235"/>
    <x v="4"/>
  </r>
  <r>
    <x v="94"/>
    <n v="29"/>
    <s v="Female"/>
    <s v="Research &amp; Development"/>
    <s v="Research Scientist"/>
    <s v="Bachelor's"/>
    <s v="Human Resources"/>
    <n v="3"/>
    <n v="9559"/>
    <n v="48"/>
    <s v="No"/>
    <n v="2"/>
    <n v="1"/>
    <n v="2"/>
    <n v="2"/>
    <n v="2"/>
    <n v="1"/>
    <n v="1"/>
    <n v="2"/>
    <n v="1"/>
    <n v="4"/>
    <s v="Travel_Rarely"/>
    <n v="13"/>
    <s v="Married"/>
    <n v="4"/>
    <x v="0"/>
    <d v="2025-08-05T00:00:00"/>
    <m/>
    <s v="Delhi"/>
    <s v="Delhi"/>
    <n v="0"/>
    <s v="Delhi"/>
    <n v="9559"/>
    <x v="3"/>
  </r>
  <r>
    <x v="95"/>
    <n v="31"/>
    <s v="Male"/>
    <s v="Finance"/>
    <s v="Finance Manager"/>
    <s v="Master's"/>
    <s v="Marketing"/>
    <n v="2"/>
    <n v="7479"/>
    <n v="109"/>
    <s v="Yes"/>
    <n v="1"/>
    <n v="1"/>
    <n v="3"/>
    <n v="2"/>
    <n v="0"/>
    <n v="1"/>
    <n v="2"/>
    <n v="9"/>
    <n v="1"/>
    <n v="3"/>
    <s v="Travel_Rarely"/>
    <n v="29"/>
    <s v="Married"/>
    <n v="4"/>
    <x v="0"/>
    <d v="2024-04-07T00:00:00"/>
    <m/>
    <s v="Delhi"/>
    <s v="Delhi"/>
    <n v="0"/>
    <s v="Delhi"/>
    <n v="7479"/>
    <x v="3"/>
  </r>
  <r>
    <x v="96"/>
    <n v="26"/>
    <s v="Male"/>
    <s v="Research &amp; Development"/>
    <s v="Research Director"/>
    <s v="Bachelor's"/>
    <s v="Technical Degree"/>
    <n v="2"/>
    <n v="7771"/>
    <n v="118"/>
    <s v="Yes"/>
    <n v="3"/>
    <n v="3"/>
    <n v="2"/>
    <n v="0"/>
    <n v="0"/>
    <n v="0"/>
    <n v="0"/>
    <n v="8"/>
    <n v="2"/>
    <n v="3"/>
    <s v="Travel_Rarely"/>
    <n v="4"/>
    <s v="Married"/>
    <n v="4"/>
    <x v="1"/>
    <d v="2022-08-04T00:00:00"/>
    <d v="2025-03-24T00:00:00"/>
    <s v="Chennai"/>
    <s v="Tamil Nadu"/>
    <n v="0"/>
    <s v="Chennai"/>
    <n v="7771"/>
    <x v="3"/>
  </r>
  <r>
    <x v="97"/>
    <n v="50"/>
    <s v="Male"/>
    <s v="Sales"/>
    <s v="Manager"/>
    <s v="Bachelor's"/>
    <s v="Technical Degree"/>
    <n v="3"/>
    <n v="8908"/>
    <n v="91"/>
    <s v="No"/>
    <n v="1"/>
    <n v="1"/>
    <n v="1"/>
    <n v="4"/>
    <n v="4"/>
    <n v="0"/>
    <n v="0"/>
    <n v="21"/>
    <n v="3"/>
    <n v="3"/>
    <s v="Travel_Rarely"/>
    <n v="27"/>
    <s v="Single"/>
    <n v="4"/>
    <x v="0"/>
    <d v="2020-11-19T00:00:00"/>
    <m/>
    <s v="Kochi"/>
    <s v="Kerala"/>
    <n v="0"/>
    <s v="Kochi"/>
    <n v="8908"/>
    <x v="2"/>
  </r>
  <r>
    <x v="98"/>
    <n v="39"/>
    <s v="Female"/>
    <s v="Sales"/>
    <s v="Manager"/>
    <s v="Bachelor's"/>
    <s v="Technical Degree"/>
    <n v="2"/>
    <n v="8543"/>
    <n v="105"/>
    <s v="No"/>
    <n v="4"/>
    <n v="4"/>
    <n v="2"/>
    <n v="6"/>
    <n v="6"/>
    <n v="0"/>
    <n v="1"/>
    <n v="24"/>
    <n v="0"/>
    <n v="4"/>
    <s v="Travel_Rarely"/>
    <n v="28"/>
    <s v="Single"/>
    <n v="2"/>
    <x v="0"/>
    <d v="2023-12-04T00:00:00"/>
    <m/>
    <s v="Kolkata"/>
    <s v="West Bengal"/>
    <n v="0"/>
    <s v="Kolkata"/>
    <n v="8543"/>
    <x v="0"/>
  </r>
  <r>
    <x v="99"/>
    <n v="32"/>
    <s v="Male"/>
    <s v="Operations"/>
    <s v="Operations Manager"/>
    <s v="Doctorate"/>
    <s v="Human Resources"/>
    <n v="3"/>
    <n v="8765"/>
    <n v="83"/>
    <s v="Yes"/>
    <n v="1"/>
    <n v="4"/>
    <n v="1"/>
    <n v="4"/>
    <n v="4"/>
    <n v="0"/>
    <n v="4"/>
    <n v="12"/>
    <n v="4"/>
    <n v="3"/>
    <s v="Travel_Rarely"/>
    <n v="1"/>
    <s v="Married"/>
    <n v="1"/>
    <x v="0"/>
    <d v="2025-07-06T00:00:00"/>
    <m/>
    <s v="Kochi"/>
    <s v="Kerala"/>
    <n v="0"/>
    <s v="Kochi"/>
    <n v="8765"/>
    <x v="3"/>
  </r>
  <r>
    <x v="100"/>
    <n v="29"/>
    <s v="Male"/>
    <s v="Operations"/>
    <s v="Operations Manager"/>
    <s v="Bachelor's"/>
    <s v="Marketing"/>
    <n v="3"/>
    <n v="10073"/>
    <n v="54"/>
    <s v="No"/>
    <n v="4"/>
    <n v="1"/>
    <n v="2"/>
    <n v="6"/>
    <n v="5"/>
    <n v="0"/>
    <n v="3"/>
    <n v="6"/>
    <n v="2"/>
    <n v="4"/>
    <s v="Travel_Rarely"/>
    <n v="13"/>
    <s v="Single"/>
    <n v="2"/>
    <x v="0"/>
    <d v="2020-07-01T00:00:00"/>
    <m/>
    <s v="Bengaluru"/>
    <s v="Karnataka"/>
    <n v="0"/>
    <s v="Bengaluru"/>
    <n v="10073"/>
    <x v="3"/>
  </r>
  <r>
    <x v="101"/>
    <n v="23"/>
    <s v="Male"/>
    <s v="Finance"/>
    <s v="Finance Manager"/>
    <s v="Bachelor's"/>
    <s v="Technical Degree"/>
    <n v="1"/>
    <n v="4713"/>
    <n v="46"/>
    <s v="Yes"/>
    <n v="2"/>
    <n v="4"/>
    <n v="3"/>
    <n v="6"/>
    <n v="1"/>
    <n v="4"/>
    <n v="3"/>
    <n v="6"/>
    <n v="6"/>
    <n v="3"/>
    <s v="Travel_Rarely"/>
    <n v="19"/>
    <s v="Single"/>
    <n v="2"/>
    <x v="1"/>
    <d v="2024-03-07T00:00:00"/>
    <d v="2024-10-19T00:00:00"/>
    <s v="Coimbatore"/>
    <s v="Tamil Nadu"/>
    <n v="0"/>
    <s v="Coimbatore"/>
    <n v="4713"/>
    <x v="1"/>
  </r>
  <r>
    <x v="102"/>
    <n v="40"/>
    <s v="Female"/>
    <s v="Research &amp; Development"/>
    <s v="Laboratory Technician"/>
    <s v="Bachelor's"/>
    <s v="Technical Degree"/>
    <n v="2"/>
    <n v="5602"/>
    <n v="114"/>
    <s v="No"/>
    <n v="4"/>
    <n v="1"/>
    <n v="2"/>
    <n v="6"/>
    <n v="6"/>
    <n v="4"/>
    <n v="3"/>
    <n v="15"/>
    <n v="4"/>
    <n v="3"/>
    <s v="Travel_Rarely"/>
    <n v="9"/>
    <s v="Married"/>
    <n v="2"/>
    <x v="0"/>
    <d v="2015-01-26T00:00:00"/>
    <m/>
    <s v="Bengaluru"/>
    <s v="Karnataka"/>
    <n v="0"/>
    <s v="Bengaluru"/>
    <n v="5602"/>
    <x v="0"/>
  </r>
  <r>
    <x v="103"/>
    <n v="48"/>
    <s v="Female"/>
    <s v="Operations"/>
    <s v="Operations Manager"/>
    <s v="Master's"/>
    <s v="Life Sciences"/>
    <n v="2"/>
    <n v="8649"/>
    <n v="88"/>
    <s v="No"/>
    <n v="1"/>
    <n v="2"/>
    <n v="1"/>
    <n v="10"/>
    <n v="0"/>
    <n v="1"/>
    <n v="2"/>
    <n v="20"/>
    <n v="6"/>
    <n v="3"/>
    <s v="Travel_Frequently"/>
    <n v="5"/>
    <s v="Single"/>
    <n v="4"/>
    <x v="1"/>
    <d v="2022-03-25T00:00:00"/>
    <d v="2025-01-20T00:00:00"/>
    <s v="Coimbatore"/>
    <s v="Tamil Nadu"/>
    <n v="0"/>
    <s v="Coimbatore"/>
    <n v="8649"/>
    <x v="2"/>
  </r>
  <r>
    <x v="104"/>
    <n v="30"/>
    <s v="Male"/>
    <s v="IT"/>
    <s v="IT Manager"/>
    <s v="Master's"/>
    <s v="Medical"/>
    <n v="1"/>
    <n v="4696"/>
    <n v="71"/>
    <s v="No"/>
    <n v="2"/>
    <n v="3"/>
    <n v="1"/>
    <n v="5"/>
    <n v="0"/>
    <n v="1"/>
    <n v="3"/>
    <n v="9"/>
    <n v="0"/>
    <n v="3"/>
    <s v="Travel_Rarely"/>
    <n v="12"/>
    <s v="Married"/>
    <n v="4"/>
    <x v="0"/>
    <d v="2025-07-12T00:00:00"/>
    <m/>
    <s v="Mumbai"/>
    <s v="Maharashtra"/>
    <n v="0"/>
    <s v="Mumbai"/>
    <n v="4696"/>
    <x v="3"/>
  </r>
  <r>
    <x v="105"/>
    <n v="21"/>
    <s v="Female"/>
    <s v="Finance"/>
    <s v="Finance Manager"/>
    <s v="Master's"/>
    <s v="Life Sciences"/>
    <n v="3"/>
    <n v="7861"/>
    <n v="104"/>
    <s v="No"/>
    <n v="2"/>
    <n v="1"/>
    <n v="2"/>
    <n v="0"/>
    <n v="0"/>
    <n v="0"/>
    <n v="0"/>
    <n v="0"/>
    <n v="3"/>
    <n v="3"/>
    <s v="Non-Travel"/>
    <n v="24"/>
    <s v="Single"/>
    <n v="1"/>
    <x v="0"/>
    <d v="2017-07-29T00:00:00"/>
    <m/>
    <s v="Ahmedabad"/>
    <s v="Gujarat"/>
    <n v="0"/>
    <s v="Ahmedabad"/>
    <n v="7861"/>
    <x v="1"/>
  </r>
  <r>
    <x v="106"/>
    <n v="39"/>
    <s v="Female"/>
    <s v="Research &amp; Development"/>
    <s v="Research Scientist"/>
    <s v="Bachelor's"/>
    <s v="Medical"/>
    <n v="1"/>
    <n v="4282"/>
    <n v="78"/>
    <s v="Yes"/>
    <n v="1"/>
    <n v="1"/>
    <n v="1"/>
    <n v="8"/>
    <n v="4"/>
    <n v="1"/>
    <n v="0"/>
    <n v="15"/>
    <n v="5"/>
    <n v="3"/>
    <s v="Non-Travel"/>
    <n v="15"/>
    <s v="Single"/>
    <n v="4"/>
    <x v="0"/>
    <d v="2023-11-19T00:00:00"/>
    <m/>
    <s v="Delhi"/>
    <s v="Delhi"/>
    <n v="0"/>
    <s v="Delhi"/>
    <n v="4282"/>
    <x v="0"/>
  </r>
  <r>
    <x v="107"/>
    <n v="48"/>
    <s v="Male"/>
    <s v="Research &amp; Development"/>
    <s v="Research Director"/>
    <s v="Bachelor's"/>
    <s v="Marketing"/>
    <n v="4"/>
    <n v="12945"/>
    <n v="66"/>
    <s v="No"/>
    <n v="2"/>
    <n v="1"/>
    <n v="4"/>
    <n v="7"/>
    <n v="0"/>
    <n v="5"/>
    <n v="5"/>
    <n v="18"/>
    <n v="1"/>
    <n v="4"/>
    <s v="Travel_Rarely"/>
    <n v="26"/>
    <s v="Divorced"/>
    <n v="2"/>
    <x v="0"/>
    <d v="2023-05-16T00:00:00"/>
    <m/>
    <s v="Chennai"/>
    <s v="Tamil Nadu"/>
    <n v="0"/>
    <s v="Chennai"/>
    <n v="12945"/>
    <x v="2"/>
  </r>
  <r>
    <x v="108"/>
    <n v="34"/>
    <s v="Male"/>
    <s v="Sales"/>
    <s v="Sales Representative"/>
    <s v="Master's"/>
    <s v="Other"/>
    <n v="2"/>
    <n v="6646"/>
    <n v="30"/>
    <s v="No"/>
    <n v="1"/>
    <n v="3"/>
    <n v="1"/>
    <n v="1"/>
    <n v="0"/>
    <n v="1"/>
    <n v="1"/>
    <n v="3"/>
    <n v="1"/>
    <n v="3"/>
    <s v="Travel_Frequently"/>
    <n v="12"/>
    <s v="Married"/>
    <n v="1"/>
    <x v="0"/>
    <d v="2016-08-28T00:00:00"/>
    <m/>
    <s v="Ahmedabad"/>
    <s v="Gujarat"/>
    <n v="0"/>
    <s v="Ahmedabad"/>
    <n v="6646"/>
    <x v="3"/>
  </r>
  <r>
    <x v="109"/>
    <n v="31"/>
    <s v="Female"/>
    <s v="Operations"/>
    <s v="Operations Coordinator"/>
    <s v="Bachelor's"/>
    <s v="Other"/>
    <n v="2"/>
    <n v="8368"/>
    <n v="109"/>
    <s v="Yes"/>
    <n v="2"/>
    <n v="1"/>
    <n v="1"/>
    <n v="5"/>
    <n v="4"/>
    <n v="0"/>
    <n v="0"/>
    <n v="13"/>
    <n v="4"/>
    <n v="3"/>
    <s v="Travel_Rarely"/>
    <n v="20"/>
    <s v="Single"/>
    <n v="2"/>
    <x v="0"/>
    <d v="2024-08-17T00:00:00"/>
    <m/>
    <s v="Delhi"/>
    <s v="Delhi"/>
    <n v="0"/>
    <s v="Delhi"/>
    <n v="8368"/>
    <x v="3"/>
  </r>
  <r>
    <x v="110"/>
    <n v="27"/>
    <s v="Male"/>
    <s v="Research &amp; Development"/>
    <s v="Research Director"/>
    <s v="Doctorate"/>
    <s v="Human Resources"/>
    <n v="4"/>
    <n v="9942"/>
    <n v="31"/>
    <s v="No"/>
    <n v="2"/>
    <n v="1"/>
    <n v="3"/>
    <n v="4"/>
    <n v="0"/>
    <n v="4"/>
    <n v="2"/>
    <n v="4"/>
    <n v="0"/>
    <n v="4"/>
    <s v="Travel_Rarely"/>
    <n v="24"/>
    <s v="Single"/>
    <n v="1"/>
    <x v="0"/>
    <d v="2021-08-20T00:00:00"/>
    <m/>
    <s v="Ahmedabad"/>
    <s v="Gujarat"/>
    <n v="0"/>
    <s v="Ahmedabad"/>
    <n v="9942"/>
    <x v="3"/>
  </r>
  <r>
    <x v="111"/>
    <n v="50"/>
    <s v="Male"/>
    <s v="Sales"/>
    <s v="Sales Representative"/>
    <s v="Bachelor's"/>
    <s v="Technical Degree"/>
    <n v="2"/>
    <n v="7160"/>
    <n v="57"/>
    <s v="Yes"/>
    <n v="1"/>
    <n v="1"/>
    <n v="3"/>
    <n v="3"/>
    <n v="1"/>
    <n v="0"/>
    <n v="3"/>
    <n v="21"/>
    <n v="6"/>
    <n v="3"/>
    <s v="Travel_Rarely"/>
    <n v="21"/>
    <s v="Married"/>
    <n v="1"/>
    <x v="0"/>
    <d v="2020-04-07T00:00:00"/>
    <m/>
    <s v="Chennai"/>
    <s v="Tamil Nadu"/>
    <n v="0"/>
    <s v="Chennai"/>
    <n v="7160"/>
    <x v="2"/>
  </r>
  <r>
    <x v="112"/>
    <n v="55"/>
    <s v="Male"/>
    <s v="Research &amp; Development"/>
    <s v="Laboratory Technician"/>
    <s v="Bachelor's"/>
    <s v="Medical"/>
    <n v="3"/>
    <n v="11258"/>
    <n v="82"/>
    <s v="No"/>
    <n v="4"/>
    <n v="4"/>
    <n v="3"/>
    <n v="3"/>
    <n v="3"/>
    <n v="3"/>
    <n v="1"/>
    <n v="21"/>
    <n v="6"/>
    <n v="3"/>
    <s v="Travel_Rarely"/>
    <n v="14"/>
    <s v="Married"/>
    <n v="2"/>
    <x v="0"/>
    <d v="2018-01-09T00:00:00"/>
    <m/>
    <s v="Hyderabad"/>
    <s v="Telangana"/>
    <n v="0"/>
    <s v="Hyderabad"/>
    <n v="11258"/>
    <x v="2"/>
  </r>
  <r>
    <x v="113"/>
    <n v="51"/>
    <s v="Female"/>
    <s v="Human Resources"/>
    <s v="Manager"/>
    <s v="Bachelor's"/>
    <s v="Marketing"/>
    <n v="3"/>
    <n v="9784"/>
    <n v="85"/>
    <s v="No"/>
    <n v="3"/>
    <n v="4"/>
    <n v="1"/>
    <n v="0"/>
    <n v="0"/>
    <n v="0"/>
    <n v="0"/>
    <n v="19"/>
    <n v="6"/>
    <n v="4"/>
    <s v="Travel_Rarely"/>
    <n v="26"/>
    <s v="Married"/>
    <n v="1"/>
    <x v="0"/>
    <d v="2018-12-31T00:00:00"/>
    <m/>
    <s v="Bengaluru"/>
    <s v="Karnataka"/>
    <n v="0"/>
    <s v="Bengaluru"/>
    <n v="9784"/>
    <x v="2"/>
  </r>
  <r>
    <x v="114"/>
    <n v="41"/>
    <s v="Male"/>
    <s v="Sales"/>
    <s v="Sales Executive"/>
    <s v="Bachelor's"/>
    <s v="Human Resources"/>
    <n v="4"/>
    <n v="11043"/>
    <n v="86"/>
    <s v="Yes"/>
    <n v="4"/>
    <n v="4"/>
    <n v="3"/>
    <n v="0"/>
    <n v="0"/>
    <n v="0"/>
    <n v="0"/>
    <n v="11"/>
    <n v="5"/>
    <n v="3"/>
    <s v="Travel_Rarely"/>
    <n v="6"/>
    <s v="Single"/>
    <n v="1"/>
    <x v="0"/>
    <d v="2020-05-29T00:00:00"/>
    <m/>
    <s v="Hyderabad"/>
    <s v="Telangana"/>
    <n v="0"/>
    <s v="Hyderabad"/>
    <n v="11043"/>
    <x v="0"/>
  </r>
  <r>
    <x v="115"/>
    <n v="49"/>
    <s v="Female"/>
    <s v="Operations"/>
    <s v="Operations Manager"/>
    <s v="Master's"/>
    <s v="Other"/>
    <n v="1"/>
    <n v="4987"/>
    <n v="104"/>
    <s v="No"/>
    <n v="4"/>
    <n v="1"/>
    <n v="4"/>
    <n v="4"/>
    <n v="2"/>
    <n v="4"/>
    <n v="4"/>
    <n v="24"/>
    <n v="6"/>
    <n v="3"/>
    <s v="Travel_Frequently"/>
    <n v="4"/>
    <s v="Divorced"/>
    <n v="1"/>
    <x v="0"/>
    <d v="2019-01-05T00:00:00"/>
    <m/>
    <s v="Mumbai"/>
    <s v="Maharashtra"/>
    <n v="0"/>
    <s v="Mumbai"/>
    <n v="4987"/>
    <x v="2"/>
  </r>
  <r>
    <x v="116"/>
    <n v="36"/>
    <s v="Male"/>
    <s v="IT"/>
    <s v="IT Manager"/>
    <s v="Bachelor's"/>
    <s v="Other"/>
    <n v="1"/>
    <n v="5013"/>
    <n v="73"/>
    <s v="No"/>
    <n v="2"/>
    <n v="2"/>
    <n v="3"/>
    <n v="6"/>
    <n v="5"/>
    <n v="0"/>
    <n v="3"/>
    <n v="17"/>
    <n v="6"/>
    <n v="4"/>
    <s v="Travel_Frequently"/>
    <n v="2"/>
    <s v="Divorced"/>
    <n v="4"/>
    <x v="0"/>
    <d v="2019-11-21T00:00:00"/>
    <m/>
    <s v="Coimbatore"/>
    <s v="Tamil Nadu"/>
    <n v="0"/>
    <s v="Coimbatore"/>
    <n v="5013"/>
    <x v="0"/>
  </r>
  <r>
    <x v="117"/>
    <n v="21"/>
    <s v="Male"/>
    <s v="Finance"/>
    <s v="Finance Analyst"/>
    <s v="Bachelor's"/>
    <s v="Marketing"/>
    <n v="5"/>
    <n v="12186"/>
    <n v="109"/>
    <s v="No"/>
    <n v="2"/>
    <n v="4"/>
    <n v="2"/>
    <n v="1"/>
    <n v="1"/>
    <n v="0"/>
    <n v="1"/>
    <n v="2"/>
    <n v="1"/>
    <n v="3"/>
    <s v="Travel_Rarely"/>
    <n v="22"/>
    <s v="Married"/>
    <n v="1"/>
    <x v="1"/>
    <d v="2023-04-11T00:00:00"/>
    <d v="2025-08-10T00:00:00"/>
    <s v="Pune"/>
    <s v="Maharashtra"/>
    <n v="0"/>
    <s v="Pune"/>
    <n v="12186"/>
    <x v="1"/>
  </r>
  <r>
    <x v="118"/>
    <n v="35"/>
    <s v="Female"/>
    <s v="Research &amp; Development"/>
    <s v="Laboratory Technician"/>
    <s v="Master's"/>
    <s v="Marketing"/>
    <n v="1"/>
    <n v="4201"/>
    <n v="80"/>
    <s v="No"/>
    <n v="4"/>
    <n v="3"/>
    <n v="2"/>
    <n v="9"/>
    <n v="0"/>
    <n v="0"/>
    <n v="5"/>
    <n v="9"/>
    <n v="1"/>
    <n v="3"/>
    <s v="Travel_Rarely"/>
    <n v="11"/>
    <s v="Divorced"/>
    <n v="4"/>
    <x v="0"/>
    <d v="2017-03-26T00:00:00"/>
    <m/>
    <s v="Mumbai"/>
    <s v="Maharashtra"/>
    <n v="0"/>
    <s v="Mumbai"/>
    <n v="4201"/>
    <x v="3"/>
  </r>
  <r>
    <x v="119"/>
    <n v="49"/>
    <s v="Male"/>
    <s v="Finance"/>
    <s v="Finance Analyst"/>
    <s v="Master's"/>
    <s v="Technical Degree"/>
    <n v="3"/>
    <n v="9255"/>
    <n v="69"/>
    <s v="No"/>
    <n v="2"/>
    <n v="1"/>
    <n v="4"/>
    <n v="1"/>
    <n v="0"/>
    <n v="1"/>
    <n v="1"/>
    <n v="13"/>
    <n v="5"/>
    <n v="3"/>
    <s v="Travel_Rarely"/>
    <n v="4"/>
    <s v="Single"/>
    <n v="4"/>
    <x v="0"/>
    <d v="2025-06-14T00:00:00"/>
    <m/>
    <s v="Kochi"/>
    <s v="Kerala"/>
    <n v="0"/>
    <s v="Kochi"/>
    <n v="9255"/>
    <x v="2"/>
  </r>
  <r>
    <x v="120"/>
    <n v="46"/>
    <s v="Male"/>
    <s v="Human Resources"/>
    <s v="Human Resources"/>
    <s v="Master's"/>
    <s v="Life Sciences"/>
    <n v="3"/>
    <n v="9197"/>
    <n v="61"/>
    <s v="No"/>
    <n v="1"/>
    <n v="1"/>
    <n v="1"/>
    <n v="9"/>
    <n v="2"/>
    <n v="2"/>
    <n v="0"/>
    <n v="21"/>
    <n v="3"/>
    <n v="4"/>
    <s v="Travel_Rarely"/>
    <n v="6"/>
    <s v="Single"/>
    <n v="2"/>
    <x v="0"/>
    <d v="2018-11-03T00:00:00"/>
    <m/>
    <s v="Mumbai"/>
    <s v="Maharashtra"/>
    <n v="0"/>
    <s v="Mumbai"/>
    <n v="9197"/>
    <x v="2"/>
  </r>
  <r>
    <x v="121"/>
    <n v="60"/>
    <s v="Male"/>
    <s v="Finance"/>
    <s v="Finance Manager"/>
    <s v="Doctorate"/>
    <s v="Life Sciences"/>
    <n v="2"/>
    <n v="8605"/>
    <n v="68"/>
    <s v="Yes"/>
    <n v="3"/>
    <n v="4"/>
    <n v="3"/>
    <n v="7"/>
    <n v="5"/>
    <n v="1"/>
    <n v="5"/>
    <n v="25"/>
    <n v="0"/>
    <n v="3"/>
    <s v="Travel_Rarely"/>
    <n v="2"/>
    <s v="Single"/>
    <n v="1"/>
    <x v="0"/>
    <d v="2019-05-29T00:00:00"/>
    <m/>
    <s v="Ahmedabad"/>
    <s v="Gujarat"/>
    <n v="0"/>
    <s v="Ahmedabad"/>
    <n v="8605"/>
    <x v="4"/>
  </r>
  <r>
    <x v="122"/>
    <n v="60"/>
    <s v="Female"/>
    <s v="Sales"/>
    <s v="Manager"/>
    <s v="Master's"/>
    <s v="Life Sciences"/>
    <n v="3"/>
    <n v="11677"/>
    <n v="70"/>
    <s v="No"/>
    <n v="4"/>
    <n v="4"/>
    <n v="2"/>
    <n v="14"/>
    <n v="3"/>
    <n v="0"/>
    <n v="5"/>
    <n v="23"/>
    <n v="3"/>
    <n v="3"/>
    <s v="Travel_Rarely"/>
    <n v="13"/>
    <s v="Single"/>
    <n v="2"/>
    <x v="0"/>
    <d v="2019-08-16T00:00:00"/>
    <m/>
    <s v="Bengaluru"/>
    <s v="Karnataka"/>
    <n v="0"/>
    <s v="Bengaluru"/>
    <n v="11677"/>
    <x v="4"/>
  </r>
  <r>
    <x v="123"/>
    <n v="30"/>
    <s v="Male"/>
    <s v="Research &amp; Development"/>
    <s v="Laboratory Technician"/>
    <s v="Bachelor's"/>
    <s v="Human Resources"/>
    <n v="5"/>
    <n v="12025"/>
    <n v="114"/>
    <s v="Yes"/>
    <n v="1"/>
    <n v="2"/>
    <n v="4"/>
    <n v="7"/>
    <n v="5"/>
    <n v="2"/>
    <n v="2"/>
    <n v="8"/>
    <n v="0"/>
    <n v="3"/>
    <s v="Travel_Rarely"/>
    <n v="20"/>
    <s v="Single"/>
    <n v="1"/>
    <x v="0"/>
    <d v="2016-03-03T00:00:00"/>
    <m/>
    <s v="Kochi"/>
    <s v="Kerala"/>
    <n v="0"/>
    <s v="Kochi"/>
    <n v="12025"/>
    <x v="3"/>
  </r>
  <r>
    <x v="124"/>
    <n v="21"/>
    <s v="Male"/>
    <s v="Sales"/>
    <s v="Sales Executive"/>
    <s v="Master's"/>
    <s v="Medical"/>
    <n v="1"/>
    <n v="3979"/>
    <n v="40"/>
    <s v="Yes"/>
    <n v="3"/>
    <n v="1"/>
    <n v="1"/>
    <n v="0"/>
    <n v="0"/>
    <n v="0"/>
    <n v="0"/>
    <n v="1"/>
    <n v="4"/>
    <n v="3"/>
    <s v="Travel_Rarely"/>
    <n v="8"/>
    <s v="Divorced"/>
    <n v="1"/>
    <x v="1"/>
    <d v="2020-11-28T00:00:00"/>
    <d v="2021-11-01T00:00:00"/>
    <s v="Ahmedabad"/>
    <s v="Gujarat"/>
    <n v="0"/>
    <s v="Ahmedabad"/>
    <n v="3979"/>
    <x v="1"/>
  </r>
  <r>
    <x v="125"/>
    <n v="31"/>
    <s v="Male"/>
    <s v="Research &amp; Development"/>
    <s v="Research Scientist"/>
    <s v="Doctorate"/>
    <s v="Human Resources"/>
    <n v="3"/>
    <n v="11222"/>
    <n v="69"/>
    <s v="No"/>
    <n v="2"/>
    <n v="1"/>
    <n v="3"/>
    <n v="2"/>
    <n v="2"/>
    <n v="0"/>
    <n v="2"/>
    <n v="2"/>
    <n v="4"/>
    <n v="3"/>
    <s v="Travel_Rarely"/>
    <n v="9"/>
    <s v="Divorced"/>
    <n v="4"/>
    <x v="0"/>
    <d v="2015-06-19T00:00:00"/>
    <m/>
    <s v="Delhi"/>
    <s v="Delhi"/>
    <n v="0"/>
    <s v="Delhi"/>
    <n v="11222"/>
    <x v="3"/>
  </r>
  <r>
    <x v="126"/>
    <n v="56"/>
    <s v="Male"/>
    <s v="Research &amp; Development"/>
    <s v="Research Scientist"/>
    <s v="Bachelor's"/>
    <s v="Marketing"/>
    <n v="3"/>
    <n v="9735"/>
    <n v="36"/>
    <s v="Yes"/>
    <n v="2"/>
    <n v="1"/>
    <n v="2"/>
    <n v="12"/>
    <n v="3"/>
    <n v="0"/>
    <n v="5"/>
    <n v="19"/>
    <n v="0"/>
    <n v="3"/>
    <s v="Travel_Rarely"/>
    <n v="30"/>
    <s v="Married"/>
    <n v="1"/>
    <x v="0"/>
    <d v="2023-12-26T00:00:00"/>
    <m/>
    <s v="Hyderabad"/>
    <s v="Telangana"/>
    <n v="0"/>
    <s v="Hyderabad"/>
    <n v="9735"/>
    <x v="4"/>
  </r>
  <r>
    <x v="127"/>
    <n v="53"/>
    <s v="Male"/>
    <s v="Sales"/>
    <s v="Manager"/>
    <s v="Master's"/>
    <s v="Human Resources"/>
    <n v="2"/>
    <n v="7988"/>
    <n v="25"/>
    <s v="No"/>
    <n v="2"/>
    <n v="4"/>
    <n v="2"/>
    <n v="0"/>
    <n v="0"/>
    <n v="0"/>
    <n v="0"/>
    <n v="24"/>
    <n v="0"/>
    <n v="4"/>
    <s v="Travel_Rarely"/>
    <n v="2"/>
    <s v="Married"/>
    <n v="4"/>
    <x v="0"/>
    <d v="2024-02-24T00:00:00"/>
    <m/>
    <s v="Chennai"/>
    <s v="Tamil Nadu"/>
    <n v="0"/>
    <s v="Chennai"/>
    <n v="7988"/>
    <x v="2"/>
  </r>
  <r>
    <x v="128"/>
    <n v="24"/>
    <s v="Male"/>
    <s v="Sales"/>
    <s v="Sales Executive"/>
    <s v="Bachelor's"/>
    <s v="Life Sciences"/>
    <n v="4"/>
    <n v="9843"/>
    <n v="68"/>
    <s v="No"/>
    <n v="1"/>
    <n v="4"/>
    <n v="2"/>
    <n v="1"/>
    <n v="1"/>
    <n v="0"/>
    <n v="0"/>
    <n v="1"/>
    <n v="6"/>
    <n v="3"/>
    <s v="Travel_Rarely"/>
    <n v="26"/>
    <s v="Single"/>
    <n v="3"/>
    <x v="0"/>
    <d v="2018-07-03T00:00:00"/>
    <m/>
    <s v="Kolkata"/>
    <s v="West Bengal"/>
    <n v="0"/>
    <s v="Kolkata"/>
    <n v="9843"/>
    <x v="1"/>
  </r>
  <r>
    <x v="129"/>
    <n v="27"/>
    <s v="Male"/>
    <s v="Human Resources"/>
    <s v="Human Resources"/>
    <s v="Master's"/>
    <s v="Medical"/>
    <n v="2"/>
    <n v="6481"/>
    <n v="71"/>
    <s v="Yes"/>
    <n v="2"/>
    <n v="2"/>
    <n v="1"/>
    <n v="8"/>
    <n v="2"/>
    <n v="2"/>
    <n v="2"/>
    <n v="8"/>
    <n v="2"/>
    <n v="3"/>
    <s v="Travel_Rarely"/>
    <n v="2"/>
    <s v="Single"/>
    <n v="2"/>
    <x v="1"/>
    <d v="2018-06-02T00:00:00"/>
    <d v="2025-07-25T00:00:00"/>
    <s v="Chennai"/>
    <s v="Tamil Nadu"/>
    <n v="0"/>
    <s v="Chennai"/>
    <n v="6481"/>
    <x v="3"/>
  </r>
  <r>
    <x v="130"/>
    <n v="43"/>
    <s v="Male"/>
    <s v="Sales"/>
    <s v="Sales Executive"/>
    <s v="High School"/>
    <s v="Medical"/>
    <n v="1"/>
    <n v="5880"/>
    <n v="52"/>
    <s v="No"/>
    <n v="2"/>
    <n v="4"/>
    <n v="4"/>
    <n v="4"/>
    <n v="0"/>
    <n v="0"/>
    <n v="0"/>
    <n v="17"/>
    <n v="0"/>
    <n v="3"/>
    <s v="Travel_Rarely"/>
    <n v="24"/>
    <s v="Married"/>
    <n v="2"/>
    <x v="0"/>
    <d v="2017-10-02T00:00:00"/>
    <m/>
    <s v="Chennai"/>
    <s v="Tamil Nadu"/>
    <n v="0"/>
    <s v="Chennai"/>
    <n v="5880"/>
    <x v="0"/>
  </r>
  <r>
    <x v="131"/>
    <n v="47"/>
    <s v="Female"/>
    <s v="Operations"/>
    <s v="Operations Coordinator"/>
    <s v="Master's"/>
    <s v="Marketing"/>
    <n v="4"/>
    <n v="12259"/>
    <n v="82"/>
    <s v="No"/>
    <n v="4"/>
    <n v="4"/>
    <n v="3"/>
    <n v="0"/>
    <n v="0"/>
    <n v="0"/>
    <n v="0"/>
    <n v="23"/>
    <n v="0"/>
    <n v="4"/>
    <s v="Travel_Rarely"/>
    <n v="30"/>
    <s v="Married"/>
    <n v="2"/>
    <x v="1"/>
    <d v="2024-01-20T00:00:00"/>
    <d v="2026-01-27T00:00:00"/>
    <s v="Bengaluru"/>
    <s v="Karnataka"/>
    <n v="0"/>
    <s v="Bengaluru"/>
    <n v="12259"/>
    <x v="2"/>
  </r>
  <r>
    <x v="132"/>
    <n v="60"/>
    <s v="Female"/>
    <s v="Human Resources"/>
    <s v="Manager"/>
    <s v="Bachelor's"/>
    <s v="Technical Degree"/>
    <n v="4"/>
    <n v="12509"/>
    <n v="26"/>
    <s v="No"/>
    <n v="1"/>
    <n v="4"/>
    <n v="3"/>
    <n v="4"/>
    <n v="2"/>
    <n v="2"/>
    <n v="4"/>
    <n v="24"/>
    <n v="2"/>
    <n v="3"/>
    <s v="Travel_Frequently"/>
    <n v="10"/>
    <s v="Married"/>
    <n v="2"/>
    <x v="0"/>
    <d v="2025-09-28T00:00:00"/>
    <m/>
    <s v="Bengaluru"/>
    <s v="Karnataka"/>
    <n v="0"/>
    <s v="Bengaluru"/>
    <n v="12509"/>
    <x v="4"/>
  </r>
  <r>
    <x v="133"/>
    <n v="51"/>
    <s v="Male"/>
    <s v="Research &amp; Development"/>
    <s v="Laboratory Technician"/>
    <s v="Master's"/>
    <s v="Medical"/>
    <n v="1"/>
    <n v="7219"/>
    <n v="95"/>
    <s v="No"/>
    <n v="4"/>
    <n v="4"/>
    <n v="3"/>
    <n v="3"/>
    <n v="1"/>
    <n v="1"/>
    <n v="3"/>
    <n v="22"/>
    <n v="0"/>
    <n v="3"/>
    <s v="Travel_Rarely"/>
    <n v="7"/>
    <s v="Married"/>
    <n v="2"/>
    <x v="0"/>
    <d v="2016-04-10T00:00:00"/>
    <m/>
    <s v="Hyderabad"/>
    <s v="Telangana"/>
    <n v="0"/>
    <s v="Hyderabad"/>
    <n v="7219"/>
    <x v="2"/>
  </r>
  <r>
    <x v="134"/>
    <n v="29"/>
    <s v="Male"/>
    <s v="Human Resources"/>
    <s v="Manager"/>
    <s v="High School"/>
    <s v="Human Resources"/>
    <n v="3"/>
    <n v="9580"/>
    <n v="64"/>
    <s v="No"/>
    <n v="1"/>
    <n v="3"/>
    <n v="3"/>
    <n v="10"/>
    <n v="1"/>
    <n v="2"/>
    <n v="0"/>
    <n v="10"/>
    <n v="0"/>
    <n v="3"/>
    <s v="Travel_Rarely"/>
    <n v="8"/>
    <s v="Divorced"/>
    <n v="2"/>
    <x v="0"/>
    <d v="2016-06-30T00:00:00"/>
    <m/>
    <s v="Hyderabad"/>
    <s v="Telangana"/>
    <n v="0"/>
    <s v="Hyderabad"/>
    <n v="9580"/>
    <x v="3"/>
  </r>
  <r>
    <x v="135"/>
    <n v="22"/>
    <s v="Male"/>
    <s v="Sales"/>
    <s v="Sales Executive"/>
    <s v="Master's"/>
    <s v="Other"/>
    <n v="2"/>
    <n v="6643"/>
    <n v="32"/>
    <s v="No"/>
    <n v="2"/>
    <n v="4"/>
    <n v="3"/>
    <n v="0"/>
    <n v="0"/>
    <n v="0"/>
    <n v="0"/>
    <n v="0"/>
    <n v="1"/>
    <n v="3"/>
    <s v="Travel_Frequently"/>
    <n v="13"/>
    <s v="Single"/>
    <n v="4"/>
    <x v="1"/>
    <d v="2015-06-08T00:00:00"/>
    <d v="2019-05-04T00:00:00"/>
    <s v="Mumbai"/>
    <s v="Maharashtra"/>
    <n v="0"/>
    <s v="Mumbai"/>
    <n v="6643"/>
    <x v="1"/>
  </r>
  <r>
    <x v="136"/>
    <n v="46"/>
    <s v="Female"/>
    <s v="Operations"/>
    <s v="Operations Manager"/>
    <s v="Bachelor's"/>
    <s v="Life Sciences"/>
    <n v="1"/>
    <n v="6314"/>
    <n v="113"/>
    <s v="No"/>
    <n v="2"/>
    <n v="3"/>
    <n v="2"/>
    <n v="3"/>
    <n v="2"/>
    <n v="0"/>
    <n v="3"/>
    <n v="23"/>
    <n v="4"/>
    <n v="4"/>
    <s v="Travel_Rarely"/>
    <n v="9"/>
    <s v="Single"/>
    <n v="4"/>
    <x v="0"/>
    <d v="2019-10-12T00:00:00"/>
    <m/>
    <s v="Ahmedabad"/>
    <s v="Gujarat"/>
    <n v="0"/>
    <s v="Ahmedabad"/>
    <n v="6314"/>
    <x v="2"/>
  </r>
  <r>
    <x v="137"/>
    <n v="43"/>
    <s v="Male"/>
    <s v="Research &amp; Development"/>
    <s v="Research Director"/>
    <s v="Master's"/>
    <s v="Life Sciences"/>
    <n v="2"/>
    <n v="8608"/>
    <n v="79"/>
    <s v="Yes"/>
    <n v="2"/>
    <n v="4"/>
    <n v="1"/>
    <n v="3"/>
    <n v="3"/>
    <n v="2"/>
    <n v="2"/>
    <n v="10"/>
    <n v="3"/>
    <n v="3"/>
    <s v="Travel_Rarely"/>
    <n v="8"/>
    <s v="Single"/>
    <n v="4"/>
    <x v="0"/>
    <d v="2018-05-29T00:00:00"/>
    <m/>
    <s v="Pune"/>
    <s v="Maharashtra"/>
    <n v="0"/>
    <s v="Pune"/>
    <n v="8608"/>
    <x v="0"/>
  </r>
  <r>
    <x v="138"/>
    <n v="57"/>
    <s v="Male"/>
    <s v="IT"/>
    <s v="IT Support"/>
    <s v="Bachelor's"/>
    <s v="Other"/>
    <n v="4"/>
    <n v="10980"/>
    <n v="69"/>
    <s v="No"/>
    <n v="4"/>
    <n v="2"/>
    <n v="1"/>
    <n v="6"/>
    <n v="1"/>
    <n v="0"/>
    <n v="0"/>
    <n v="22"/>
    <n v="5"/>
    <n v="3"/>
    <s v="Non-Travel"/>
    <n v="6"/>
    <s v="Divorced"/>
    <n v="4"/>
    <x v="0"/>
    <d v="2019-05-19T00:00:00"/>
    <m/>
    <s v="Bengaluru"/>
    <s v="Karnataka"/>
    <n v="0"/>
    <s v="Bengaluru"/>
    <n v="10980"/>
    <x v="4"/>
  </r>
  <r>
    <x v="139"/>
    <n v="44"/>
    <s v="Male"/>
    <s v="Sales"/>
    <s v="Sales Representative"/>
    <s v="Bachelor's"/>
    <s v="Technical Degree"/>
    <n v="1"/>
    <n v="8113"/>
    <n v="83"/>
    <s v="Yes"/>
    <n v="4"/>
    <n v="1"/>
    <n v="3"/>
    <n v="5"/>
    <n v="5"/>
    <n v="2"/>
    <n v="5"/>
    <n v="10"/>
    <n v="2"/>
    <n v="4"/>
    <s v="Travel_Rarely"/>
    <n v="29"/>
    <s v="Married"/>
    <n v="2"/>
    <x v="0"/>
    <d v="2018-06-22T00:00:00"/>
    <m/>
    <s v="Bengaluru"/>
    <s v="Karnataka"/>
    <n v="0"/>
    <s v="Bengaluru"/>
    <n v="8113"/>
    <x v="0"/>
  </r>
  <r>
    <x v="140"/>
    <n v="41"/>
    <s v="Male"/>
    <s v="Research &amp; Development"/>
    <s v="Research Scientist"/>
    <s v="Bachelor's"/>
    <s v="Other"/>
    <n v="1"/>
    <n v="5239"/>
    <n v="77"/>
    <s v="Yes"/>
    <n v="3"/>
    <n v="3"/>
    <n v="1"/>
    <n v="2"/>
    <n v="2"/>
    <n v="1"/>
    <n v="0"/>
    <n v="12"/>
    <n v="0"/>
    <n v="3"/>
    <s v="Non-Travel"/>
    <n v="9"/>
    <s v="Married"/>
    <n v="4"/>
    <x v="1"/>
    <d v="2021-01-19T00:00:00"/>
    <d v="2023-04-23T00:00:00"/>
    <s v="Ahmedabad"/>
    <s v="Gujarat"/>
    <n v="0"/>
    <s v="Ahmedabad"/>
    <n v="5239"/>
    <x v="0"/>
  </r>
  <r>
    <x v="141"/>
    <n v="33"/>
    <s v="Male"/>
    <s v="Research &amp; Development"/>
    <s v="Research Scientist"/>
    <s v="Doctorate"/>
    <s v="Human Resources"/>
    <n v="3"/>
    <n v="8544"/>
    <n v="89"/>
    <s v="Yes"/>
    <n v="3"/>
    <n v="2"/>
    <n v="2"/>
    <n v="6"/>
    <n v="0"/>
    <n v="2"/>
    <n v="0"/>
    <n v="9"/>
    <n v="3"/>
    <n v="3"/>
    <s v="Travel_Rarely"/>
    <n v="3"/>
    <s v="Divorced"/>
    <n v="2"/>
    <x v="0"/>
    <d v="2025-12-22T00:00:00"/>
    <m/>
    <s v="Chennai"/>
    <s v="Tamil Nadu"/>
    <n v="0"/>
    <s v="Chennai"/>
    <n v="8544"/>
    <x v="3"/>
  </r>
  <r>
    <x v="142"/>
    <n v="24"/>
    <s v="Male"/>
    <s v="Operations"/>
    <s v="Operations Coordinator"/>
    <s v="Bachelor's"/>
    <s v="Human Resources"/>
    <n v="2"/>
    <n v="5474"/>
    <n v="94"/>
    <s v="No"/>
    <n v="3"/>
    <n v="2"/>
    <n v="3"/>
    <n v="3"/>
    <n v="3"/>
    <n v="3"/>
    <n v="0"/>
    <n v="7"/>
    <n v="6"/>
    <n v="3"/>
    <s v="Travel_Rarely"/>
    <n v="10"/>
    <s v="Married"/>
    <n v="1"/>
    <x v="0"/>
    <d v="2025-09-18T00:00:00"/>
    <m/>
    <s v="Kolkata"/>
    <s v="West Bengal"/>
    <n v="0"/>
    <s v="Kolkata"/>
    <n v="5474"/>
    <x v="1"/>
  </r>
  <r>
    <x v="143"/>
    <n v="56"/>
    <s v="Female"/>
    <s v="Human Resources"/>
    <s v="Manager"/>
    <s v="Master's"/>
    <s v="Life Sciences"/>
    <n v="1"/>
    <n v="5461"/>
    <n v="50"/>
    <s v="No"/>
    <n v="4"/>
    <n v="3"/>
    <n v="3"/>
    <n v="0"/>
    <n v="0"/>
    <n v="0"/>
    <n v="0"/>
    <n v="24"/>
    <n v="4"/>
    <n v="4"/>
    <s v="Non-Travel"/>
    <n v="17"/>
    <s v="Married"/>
    <n v="3"/>
    <x v="0"/>
    <d v="2017-08-17T00:00:00"/>
    <m/>
    <s v="Chennai"/>
    <s v="Tamil Nadu"/>
    <n v="0"/>
    <s v="Chennai"/>
    <n v="5461"/>
    <x v="4"/>
  </r>
  <r>
    <x v="144"/>
    <n v="54"/>
    <s v="Female"/>
    <s v="Research &amp; Development"/>
    <s v="Research Scientist"/>
    <s v="High School"/>
    <s v="Technical Degree"/>
    <n v="2"/>
    <n v="9092"/>
    <n v="86"/>
    <s v="No"/>
    <n v="4"/>
    <n v="3"/>
    <n v="1"/>
    <n v="8"/>
    <n v="5"/>
    <n v="4"/>
    <n v="2"/>
    <n v="21"/>
    <n v="1"/>
    <n v="4"/>
    <s v="Travel_Rarely"/>
    <n v="4"/>
    <s v="Single"/>
    <n v="4"/>
    <x v="0"/>
    <d v="2024-04-06T00:00:00"/>
    <m/>
    <s v="Chennai"/>
    <s v="Tamil Nadu"/>
    <n v="0"/>
    <s v="Chennai"/>
    <n v="9092"/>
    <x v="2"/>
  </r>
  <r>
    <x v="145"/>
    <n v="27"/>
    <s v="Female"/>
    <s v="Research &amp; Development"/>
    <s v="Research Director"/>
    <s v="Master's"/>
    <s v="Marketing"/>
    <n v="3"/>
    <n v="10573"/>
    <n v="97"/>
    <s v="No"/>
    <n v="4"/>
    <n v="2"/>
    <n v="3"/>
    <n v="0"/>
    <n v="0"/>
    <n v="0"/>
    <n v="0"/>
    <n v="0"/>
    <n v="0"/>
    <n v="3"/>
    <s v="Travel_Rarely"/>
    <n v="15"/>
    <s v="Married"/>
    <n v="4"/>
    <x v="0"/>
    <d v="2023-02-26T00:00:00"/>
    <m/>
    <s v="Chennai"/>
    <s v="Tamil Nadu"/>
    <n v="0"/>
    <s v="Chennai"/>
    <n v="10573"/>
    <x v="3"/>
  </r>
  <r>
    <x v="146"/>
    <n v="49"/>
    <s v="Female"/>
    <s v="Research &amp; Development"/>
    <s v="Laboratory Technician"/>
    <s v="Bachelor's"/>
    <s v="Other"/>
    <n v="3"/>
    <n v="9229"/>
    <n v="38"/>
    <s v="No"/>
    <n v="1"/>
    <n v="1"/>
    <n v="4"/>
    <n v="6"/>
    <n v="0"/>
    <n v="3"/>
    <n v="5"/>
    <n v="15"/>
    <n v="0"/>
    <n v="3"/>
    <s v="Non-Travel"/>
    <n v="30"/>
    <s v="Married"/>
    <n v="1"/>
    <x v="0"/>
    <d v="2025-01-01T00:00:00"/>
    <m/>
    <s v="Kolkata"/>
    <s v="West Bengal"/>
    <n v="0"/>
    <s v="Kolkata"/>
    <n v="9229"/>
    <x v="2"/>
  </r>
  <r>
    <x v="147"/>
    <n v="35"/>
    <s v="Male"/>
    <s v="Human Resources"/>
    <s v="Manager"/>
    <s v="Bachelor's"/>
    <s v="Life Sciences"/>
    <n v="3"/>
    <n v="9283"/>
    <n v="99"/>
    <s v="No"/>
    <n v="2"/>
    <n v="3"/>
    <n v="2"/>
    <n v="3"/>
    <n v="1"/>
    <n v="3"/>
    <n v="3"/>
    <n v="12"/>
    <n v="5"/>
    <n v="3"/>
    <s v="Travel_Rarely"/>
    <n v="21"/>
    <s v="Divorced"/>
    <n v="1"/>
    <x v="0"/>
    <d v="2025-02-17T00:00:00"/>
    <m/>
    <s v="Chennai"/>
    <s v="Tamil Nadu"/>
    <n v="0"/>
    <s v="Chennai"/>
    <n v="9283"/>
    <x v="3"/>
  </r>
  <r>
    <x v="148"/>
    <n v="38"/>
    <s v="Female"/>
    <s v="Research &amp; Development"/>
    <s v="Research Scientist"/>
    <s v="Bachelor's"/>
    <s v="Life Sciences"/>
    <n v="1"/>
    <n v="5733"/>
    <n v="58"/>
    <s v="No"/>
    <n v="2"/>
    <n v="2"/>
    <n v="1"/>
    <n v="5"/>
    <n v="5"/>
    <n v="1"/>
    <n v="0"/>
    <n v="17"/>
    <n v="2"/>
    <n v="3"/>
    <s v="Travel_Frequently"/>
    <n v="11"/>
    <s v="Single"/>
    <n v="1"/>
    <x v="1"/>
    <d v="2016-02-10T00:00:00"/>
    <d v="2019-02-27T00:00:00"/>
    <s v="Ahmedabad"/>
    <s v="Gujarat"/>
    <n v="0"/>
    <s v="Ahmedabad"/>
    <n v="5733"/>
    <x v="0"/>
  </r>
  <r>
    <x v="149"/>
    <n v="54"/>
    <s v="Female"/>
    <s v="Sales"/>
    <s v="Manager"/>
    <s v="Bachelor's"/>
    <s v="Technical Degree"/>
    <n v="2"/>
    <n v="9115"/>
    <n v="38"/>
    <s v="No"/>
    <n v="1"/>
    <n v="1"/>
    <n v="3"/>
    <n v="8"/>
    <n v="7"/>
    <n v="2"/>
    <n v="5"/>
    <n v="22"/>
    <n v="0"/>
    <n v="3"/>
    <s v="Travel_Rarely"/>
    <n v="27"/>
    <s v="Married"/>
    <n v="4"/>
    <x v="0"/>
    <d v="2023-08-11T00:00:00"/>
    <m/>
    <s v="Chennai"/>
    <s v="Tamil Nadu"/>
    <n v="0"/>
    <s v="Chennai"/>
    <n v="9115"/>
    <x v="2"/>
  </r>
  <r>
    <x v="150"/>
    <n v="54"/>
    <s v="Female"/>
    <s v="IT"/>
    <s v="IT Support"/>
    <s v="Bachelor's"/>
    <s v="Other"/>
    <n v="3"/>
    <n v="12012"/>
    <n v="92"/>
    <s v="Yes"/>
    <n v="4"/>
    <n v="1"/>
    <n v="3"/>
    <n v="2"/>
    <n v="2"/>
    <n v="2"/>
    <n v="2"/>
    <n v="28"/>
    <n v="2"/>
    <n v="3"/>
    <s v="Travel_Frequently"/>
    <n v="10"/>
    <s v="Single"/>
    <n v="3"/>
    <x v="1"/>
    <d v="2023-05-09T00:00:00"/>
    <d v="2025-07-05T00:00:00"/>
    <s v="Kochi"/>
    <s v="Kerala"/>
    <n v="0"/>
    <s v="Kochi"/>
    <n v="12012"/>
    <x v="2"/>
  </r>
  <r>
    <x v="151"/>
    <n v="28"/>
    <s v="Female"/>
    <s v="Operations"/>
    <s v="Logistics Specialist"/>
    <s v="Bachelor's"/>
    <s v="Other"/>
    <n v="2"/>
    <n v="8154"/>
    <n v="98"/>
    <s v="No"/>
    <n v="1"/>
    <n v="3"/>
    <n v="2"/>
    <n v="3"/>
    <n v="1"/>
    <n v="3"/>
    <n v="3"/>
    <n v="3"/>
    <n v="6"/>
    <n v="3"/>
    <s v="Travel_Rarely"/>
    <n v="1"/>
    <s v="Married"/>
    <n v="4"/>
    <x v="0"/>
    <d v="2025-09-19T00:00:00"/>
    <m/>
    <s v="Mumbai"/>
    <s v="Maharashtra"/>
    <n v="0"/>
    <s v="Mumbai"/>
    <n v="8154"/>
    <x v="3"/>
  </r>
  <r>
    <x v="152"/>
    <n v="33"/>
    <s v="Male"/>
    <s v="Sales"/>
    <s v="Sales Representative"/>
    <s v="Bachelor's"/>
    <s v="Technical Degree"/>
    <n v="1"/>
    <n v="5045"/>
    <n v="77"/>
    <s v="No"/>
    <n v="4"/>
    <n v="2"/>
    <n v="3"/>
    <n v="0"/>
    <n v="0"/>
    <n v="0"/>
    <n v="0"/>
    <n v="8"/>
    <n v="2"/>
    <n v="3"/>
    <s v="Travel_Rarely"/>
    <n v="8"/>
    <s v="Single"/>
    <n v="1"/>
    <x v="0"/>
    <d v="2023-04-17T00:00:00"/>
    <m/>
    <s v="Hyderabad"/>
    <s v="Telangana"/>
    <n v="0"/>
    <s v="Hyderabad"/>
    <n v="5045"/>
    <x v="3"/>
  </r>
  <r>
    <x v="153"/>
    <n v="53"/>
    <s v="Male"/>
    <s v="Human Resources"/>
    <s v="Human Resources"/>
    <s v="Doctorate"/>
    <s v="Marketing"/>
    <n v="2"/>
    <n v="8636"/>
    <n v="83"/>
    <s v="No"/>
    <n v="4"/>
    <n v="2"/>
    <n v="4"/>
    <n v="6"/>
    <n v="1"/>
    <n v="1"/>
    <n v="6"/>
    <n v="22"/>
    <n v="6"/>
    <n v="3"/>
    <s v="Travel_Rarely"/>
    <n v="1"/>
    <s v="Single"/>
    <n v="3"/>
    <x v="0"/>
    <d v="2016-11-03T00:00:00"/>
    <m/>
    <s v="Coimbatore"/>
    <s v="Tamil Nadu"/>
    <n v="0"/>
    <s v="Coimbatore"/>
    <n v="8636"/>
    <x v="2"/>
  </r>
  <r>
    <x v="154"/>
    <n v="57"/>
    <s v="Male"/>
    <s v="Sales"/>
    <s v="Sales Executive"/>
    <s v="Bachelor's"/>
    <s v="Medical"/>
    <n v="2"/>
    <n v="8945"/>
    <n v="68"/>
    <s v="Yes"/>
    <n v="3"/>
    <n v="1"/>
    <n v="3"/>
    <n v="5"/>
    <n v="3"/>
    <n v="1"/>
    <n v="1"/>
    <n v="32"/>
    <n v="3"/>
    <n v="4"/>
    <s v="Travel_Rarely"/>
    <n v="15"/>
    <s v="Married"/>
    <n v="2"/>
    <x v="0"/>
    <d v="2018-09-08T00:00:00"/>
    <m/>
    <s v="Kochi"/>
    <s v="Kerala"/>
    <n v="0"/>
    <s v="Kochi"/>
    <n v="8945"/>
    <x v="4"/>
  </r>
  <r>
    <x v="155"/>
    <n v="24"/>
    <s v="Male"/>
    <s v="Finance"/>
    <s v="Finance Manager"/>
    <s v="Master's"/>
    <s v="Other"/>
    <n v="1"/>
    <n v="4747"/>
    <n v="66"/>
    <s v="No"/>
    <n v="2"/>
    <n v="1"/>
    <n v="4"/>
    <n v="4"/>
    <n v="1"/>
    <n v="4"/>
    <n v="3"/>
    <n v="4"/>
    <n v="6"/>
    <n v="3"/>
    <s v="Travel_Rarely"/>
    <n v="12"/>
    <s v="Divorced"/>
    <n v="3"/>
    <x v="0"/>
    <d v="2022-07-09T00:00:00"/>
    <m/>
    <s v="Mumbai"/>
    <s v="Maharashtra"/>
    <n v="0"/>
    <s v="Mumbai"/>
    <n v="4747"/>
    <x v="1"/>
  </r>
  <r>
    <x v="156"/>
    <n v="54"/>
    <s v="Male"/>
    <s v="Research &amp; Development"/>
    <s v="Research Scientist"/>
    <s v="Bachelor's"/>
    <s v="Medical"/>
    <n v="4"/>
    <n v="10829"/>
    <n v="55"/>
    <s v="No"/>
    <n v="2"/>
    <n v="3"/>
    <n v="1"/>
    <n v="1"/>
    <n v="1"/>
    <n v="1"/>
    <n v="1"/>
    <n v="16"/>
    <n v="1"/>
    <n v="4"/>
    <s v="Travel_Rarely"/>
    <n v="3"/>
    <s v="Single"/>
    <n v="3"/>
    <x v="0"/>
    <d v="2018-07-19T00:00:00"/>
    <m/>
    <s v="Bengaluru"/>
    <s v="Karnataka"/>
    <n v="0"/>
    <s v="Bengaluru"/>
    <n v="10829"/>
    <x v="2"/>
  </r>
  <r>
    <x v="157"/>
    <n v="40"/>
    <s v="Male"/>
    <s v="Finance"/>
    <s v="Finance Manager"/>
    <s v="Bachelor's"/>
    <s v="Life Sciences"/>
    <n v="2"/>
    <n v="6726"/>
    <n v="99"/>
    <s v="Yes"/>
    <n v="3"/>
    <n v="4"/>
    <n v="2"/>
    <n v="2"/>
    <n v="0"/>
    <n v="2"/>
    <n v="2"/>
    <n v="18"/>
    <n v="3"/>
    <n v="3"/>
    <s v="Non-Travel"/>
    <n v="13"/>
    <s v="Single"/>
    <n v="3"/>
    <x v="0"/>
    <d v="2020-09-28T00:00:00"/>
    <m/>
    <s v="Hyderabad"/>
    <s v="Telangana"/>
    <n v="0"/>
    <s v="Hyderabad"/>
    <n v="6726"/>
    <x v="0"/>
  </r>
  <r>
    <x v="158"/>
    <n v="44"/>
    <s v="Male"/>
    <s v="IT"/>
    <s v="IT Manager"/>
    <s v="Bachelor's"/>
    <s v="Technical Degree"/>
    <n v="3"/>
    <n v="10498"/>
    <n v="71"/>
    <s v="No"/>
    <n v="3"/>
    <n v="2"/>
    <n v="3"/>
    <n v="0"/>
    <n v="0"/>
    <n v="0"/>
    <n v="0"/>
    <n v="24"/>
    <n v="3"/>
    <n v="3"/>
    <s v="Travel_Rarely"/>
    <n v="6"/>
    <s v="Single"/>
    <n v="1"/>
    <x v="0"/>
    <d v="2021-08-18T00:00:00"/>
    <m/>
    <s v="Chennai"/>
    <s v="Tamil Nadu"/>
    <n v="0"/>
    <s v="Chennai"/>
    <n v="10498"/>
    <x v="0"/>
  </r>
  <r>
    <x v="159"/>
    <n v="24"/>
    <s v="Female"/>
    <s v="IT"/>
    <s v="IT Support"/>
    <s v="Bachelor's"/>
    <s v="Marketing"/>
    <n v="1"/>
    <n v="5891"/>
    <n v="37"/>
    <s v="No"/>
    <n v="3"/>
    <n v="4"/>
    <n v="2"/>
    <n v="3"/>
    <n v="1"/>
    <n v="3"/>
    <n v="3"/>
    <n v="3"/>
    <n v="5"/>
    <n v="3"/>
    <s v="Travel_Rarely"/>
    <n v="27"/>
    <s v="Divorced"/>
    <n v="4"/>
    <x v="0"/>
    <d v="2024-07-27T00:00:00"/>
    <m/>
    <s v="Coimbatore"/>
    <s v="Tamil Nadu"/>
    <n v="0"/>
    <s v="Coimbatore"/>
    <n v="5891"/>
    <x v="1"/>
  </r>
  <r>
    <x v="160"/>
    <n v="48"/>
    <s v="Female"/>
    <s v="Sales"/>
    <s v="Sales Executive"/>
    <s v="Bachelor's"/>
    <s v="Marketing"/>
    <n v="3"/>
    <n v="9498"/>
    <n v="47"/>
    <s v="No"/>
    <n v="3"/>
    <n v="3"/>
    <n v="4"/>
    <n v="6"/>
    <n v="4"/>
    <n v="1"/>
    <n v="6"/>
    <n v="16"/>
    <n v="0"/>
    <n v="4"/>
    <s v="Travel_Rarely"/>
    <n v="19"/>
    <s v="Married"/>
    <n v="4"/>
    <x v="0"/>
    <d v="2016-07-21T00:00:00"/>
    <m/>
    <s v="Pune"/>
    <s v="Maharashtra"/>
    <n v="0"/>
    <s v="Pune"/>
    <n v="9498"/>
    <x v="2"/>
  </r>
  <r>
    <x v="161"/>
    <n v="48"/>
    <s v="Male"/>
    <s v="Operations"/>
    <s v="Operations Manager"/>
    <s v="Master's"/>
    <s v="Other"/>
    <n v="2"/>
    <n v="8120"/>
    <n v="58"/>
    <s v="No"/>
    <n v="4"/>
    <n v="2"/>
    <n v="3"/>
    <n v="0"/>
    <n v="0"/>
    <n v="0"/>
    <n v="0"/>
    <n v="23"/>
    <n v="1"/>
    <n v="4"/>
    <s v="Travel_Rarely"/>
    <n v="9"/>
    <s v="Divorced"/>
    <n v="3"/>
    <x v="0"/>
    <d v="2023-03-05T00:00:00"/>
    <m/>
    <s v="Coimbatore"/>
    <s v="Tamil Nadu"/>
    <n v="0"/>
    <s v="Coimbatore"/>
    <n v="8120"/>
    <x v="2"/>
  </r>
  <r>
    <x v="162"/>
    <n v="47"/>
    <s v="Male"/>
    <s v="Research &amp; Development"/>
    <s v="Research Scientist"/>
    <s v="Master's"/>
    <s v="Medical"/>
    <n v="4"/>
    <n v="12508"/>
    <n v="95"/>
    <s v="No"/>
    <n v="4"/>
    <n v="3"/>
    <n v="2"/>
    <n v="3"/>
    <n v="3"/>
    <n v="3"/>
    <n v="3"/>
    <n v="27"/>
    <n v="1"/>
    <n v="3"/>
    <s v="Non-Travel"/>
    <n v="23"/>
    <s v="Single"/>
    <n v="1"/>
    <x v="0"/>
    <d v="2025-02-24T00:00:00"/>
    <m/>
    <s v="Delhi"/>
    <s v="Delhi"/>
    <n v="0"/>
    <s v="Delhi"/>
    <n v="12508"/>
    <x v="2"/>
  </r>
  <r>
    <x v="163"/>
    <n v="52"/>
    <s v="Male"/>
    <s v="Sales"/>
    <s v="Sales Executive"/>
    <s v="Bachelor's"/>
    <s v="Other"/>
    <n v="2"/>
    <n v="6571"/>
    <n v="109"/>
    <s v="No"/>
    <n v="4"/>
    <n v="1"/>
    <n v="4"/>
    <n v="7"/>
    <n v="0"/>
    <n v="1"/>
    <n v="0"/>
    <n v="26"/>
    <n v="6"/>
    <n v="3"/>
    <s v="Non-Travel"/>
    <n v="26"/>
    <s v="Married"/>
    <n v="4"/>
    <x v="0"/>
    <d v="2023-07-28T00:00:00"/>
    <m/>
    <s v="Kochi"/>
    <s v="Kerala"/>
    <n v="0"/>
    <s v="Kochi"/>
    <n v="6571"/>
    <x v="2"/>
  </r>
  <r>
    <x v="164"/>
    <n v="58"/>
    <s v="Female"/>
    <s v="Human Resources"/>
    <s v="Human Resources"/>
    <s v="Bachelor's"/>
    <s v="Medical"/>
    <n v="3"/>
    <n v="9833"/>
    <n v="40"/>
    <s v="No"/>
    <n v="2"/>
    <n v="2"/>
    <n v="4"/>
    <n v="5"/>
    <n v="2"/>
    <n v="5"/>
    <n v="1"/>
    <n v="20"/>
    <n v="6"/>
    <n v="3"/>
    <s v="Travel_Rarely"/>
    <n v="24"/>
    <s v="Married"/>
    <n v="3"/>
    <x v="0"/>
    <d v="2015-01-06T00:00:00"/>
    <m/>
    <s v="Mumbai"/>
    <s v="Maharashtra"/>
    <n v="0"/>
    <s v="Mumbai"/>
    <n v="9833"/>
    <x v="4"/>
  </r>
  <r>
    <x v="165"/>
    <n v="54"/>
    <s v="Female"/>
    <s v="Research &amp; Development"/>
    <s v="Laboratory Technician"/>
    <s v="Bachelor's"/>
    <s v="Medical"/>
    <n v="2"/>
    <n v="10031"/>
    <n v="38"/>
    <s v="No"/>
    <n v="1"/>
    <n v="3"/>
    <n v="1"/>
    <n v="5"/>
    <n v="4"/>
    <n v="1"/>
    <n v="5"/>
    <n v="26"/>
    <n v="0"/>
    <n v="3"/>
    <s v="Travel_Rarely"/>
    <n v="3"/>
    <s v="Single"/>
    <n v="4"/>
    <x v="0"/>
    <d v="2019-04-02T00:00:00"/>
    <m/>
    <s v="Hyderabad"/>
    <s v="Telangana"/>
    <n v="0"/>
    <s v="Hyderabad"/>
    <n v="10031"/>
    <x v="2"/>
  </r>
  <r>
    <x v="166"/>
    <n v="50"/>
    <s v="Female"/>
    <s v="IT"/>
    <s v="IT Support"/>
    <s v="Master's"/>
    <s v="Life Sciences"/>
    <n v="2"/>
    <n v="8264"/>
    <n v="74"/>
    <s v="No"/>
    <n v="2"/>
    <n v="4"/>
    <n v="3"/>
    <n v="0"/>
    <n v="0"/>
    <n v="0"/>
    <n v="0"/>
    <n v="22"/>
    <n v="2"/>
    <n v="3"/>
    <s v="Travel_Rarely"/>
    <n v="16"/>
    <s v="Married"/>
    <n v="3"/>
    <x v="0"/>
    <d v="2020-11-13T00:00:00"/>
    <m/>
    <s v="Coimbatore"/>
    <s v="Tamil Nadu"/>
    <n v="0"/>
    <s v="Coimbatore"/>
    <n v="8264"/>
    <x v="2"/>
  </r>
  <r>
    <x v="167"/>
    <n v="60"/>
    <s v="Male"/>
    <s v="IT"/>
    <s v="IT Manager"/>
    <s v="Bachelor's"/>
    <s v="Human Resources"/>
    <n v="4"/>
    <n v="11129"/>
    <n v="113"/>
    <s v="No"/>
    <n v="2"/>
    <n v="1"/>
    <n v="2"/>
    <n v="5"/>
    <n v="0"/>
    <n v="5"/>
    <n v="5"/>
    <n v="24"/>
    <n v="3"/>
    <n v="4"/>
    <s v="Travel_Rarely"/>
    <n v="3"/>
    <s v="Married"/>
    <n v="3"/>
    <x v="0"/>
    <d v="2022-06-12T00:00:00"/>
    <m/>
    <s v="Kolkata"/>
    <s v="West Bengal"/>
    <n v="0"/>
    <s v="Kolkata"/>
    <n v="11129"/>
    <x v="4"/>
  </r>
  <r>
    <x v="168"/>
    <n v="47"/>
    <s v="Male"/>
    <s v="Research &amp; Development"/>
    <s v="Research Director"/>
    <s v="Bachelor's"/>
    <s v="Other"/>
    <n v="3"/>
    <n v="9736"/>
    <n v="52"/>
    <s v="Yes"/>
    <n v="2"/>
    <n v="4"/>
    <n v="4"/>
    <n v="5"/>
    <n v="3"/>
    <n v="0"/>
    <n v="3"/>
    <n v="24"/>
    <n v="6"/>
    <n v="3"/>
    <s v="Travel_Rarely"/>
    <n v="19"/>
    <s v="Single"/>
    <n v="4"/>
    <x v="0"/>
    <d v="2023-10-16T00:00:00"/>
    <m/>
    <s v="Coimbatore"/>
    <s v="Tamil Nadu"/>
    <n v="0"/>
    <s v="Coimbatore"/>
    <n v="9736"/>
    <x v="2"/>
  </r>
  <r>
    <x v="169"/>
    <n v="47"/>
    <s v="Female"/>
    <s v="Operations"/>
    <s v="Logistics Specialist"/>
    <s v="Bachelor's"/>
    <s v="Other"/>
    <n v="3"/>
    <n v="10549"/>
    <n v="84"/>
    <s v="Yes"/>
    <n v="3"/>
    <n v="3"/>
    <n v="2"/>
    <n v="4"/>
    <n v="0"/>
    <n v="2"/>
    <n v="0"/>
    <n v="21"/>
    <n v="3"/>
    <n v="4"/>
    <s v="Travel_Rarely"/>
    <n v="23"/>
    <s v="Married"/>
    <n v="1"/>
    <x v="0"/>
    <d v="2024-09-10T00:00:00"/>
    <m/>
    <s v="Bengaluru"/>
    <s v="Karnataka"/>
    <n v="0"/>
    <s v="Bengaluru"/>
    <n v="10549"/>
    <x v="2"/>
  </r>
  <r>
    <x v="170"/>
    <n v="42"/>
    <s v="Female"/>
    <s v="Research &amp; Development"/>
    <s v="Laboratory Technician"/>
    <s v="Bachelor's"/>
    <s v="Medical"/>
    <n v="4"/>
    <n v="8863"/>
    <n v="93"/>
    <s v="Yes"/>
    <n v="4"/>
    <n v="1"/>
    <n v="2"/>
    <n v="6"/>
    <n v="5"/>
    <n v="0"/>
    <n v="4"/>
    <n v="21"/>
    <n v="5"/>
    <n v="3"/>
    <s v="Travel_Rarely"/>
    <n v="1"/>
    <s v="Married"/>
    <n v="1"/>
    <x v="0"/>
    <d v="2023-12-25T00:00:00"/>
    <m/>
    <s v="Hyderabad"/>
    <s v="Telangana"/>
    <n v="0"/>
    <s v="Hyderabad"/>
    <n v="8863"/>
    <x v="0"/>
  </r>
  <r>
    <x v="171"/>
    <n v="51"/>
    <s v="Male"/>
    <s v="Research &amp; Development"/>
    <s v="Research Scientist"/>
    <s v="Master's"/>
    <s v="Human Resources"/>
    <n v="4"/>
    <n v="11809"/>
    <n v="25"/>
    <s v="No"/>
    <n v="4"/>
    <n v="4"/>
    <n v="4"/>
    <n v="4"/>
    <n v="4"/>
    <n v="2"/>
    <n v="1"/>
    <n v="17"/>
    <n v="5"/>
    <n v="3"/>
    <s v="Travel_Frequently"/>
    <n v="23"/>
    <s v="Married"/>
    <n v="2"/>
    <x v="0"/>
    <d v="2017-03-03T00:00:00"/>
    <m/>
    <s v="Kolkata"/>
    <s v="West Bengal"/>
    <n v="0"/>
    <s v="Kolkata"/>
    <n v="11809"/>
    <x v="2"/>
  </r>
  <r>
    <x v="172"/>
    <n v="23"/>
    <s v="Male"/>
    <s v="Research &amp; Development"/>
    <s v="Research Director"/>
    <s v="High School"/>
    <s v="Life Sciences"/>
    <n v="2"/>
    <n v="6175"/>
    <n v="59"/>
    <s v="No"/>
    <n v="3"/>
    <n v="4"/>
    <n v="4"/>
    <n v="3"/>
    <n v="0"/>
    <n v="0"/>
    <n v="2"/>
    <n v="5"/>
    <n v="3"/>
    <n v="3"/>
    <s v="Travel_Frequently"/>
    <n v="8"/>
    <s v="Married"/>
    <n v="3"/>
    <x v="0"/>
    <d v="2022-04-22T00:00:00"/>
    <m/>
    <s v="Kochi"/>
    <s v="Kerala"/>
    <n v="0"/>
    <s v="Kochi"/>
    <n v="6175"/>
    <x v="1"/>
  </r>
  <r>
    <x v="173"/>
    <n v="41"/>
    <s v="Male"/>
    <s v="Operations"/>
    <s v="Operations Manager"/>
    <s v="Bachelor's"/>
    <s v="Technical Degree"/>
    <n v="1"/>
    <n v="4222"/>
    <n v="39"/>
    <s v="No"/>
    <n v="3"/>
    <n v="2"/>
    <n v="1"/>
    <n v="1"/>
    <n v="1"/>
    <n v="1"/>
    <n v="0"/>
    <n v="11"/>
    <n v="5"/>
    <n v="3"/>
    <s v="Travel_Frequently"/>
    <n v="3"/>
    <s v="Divorced"/>
    <n v="2"/>
    <x v="0"/>
    <d v="2015-05-07T00:00:00"/>
    <m/>
    <s v="Coimbatore"/>
    <s v="Tamil Nadu"/>
    <n v="0"/>
    <s v="Coimbatore"/>
    <n v="4222"/>
    <x v="0"/>
  </r>
  <r>
    <x v="174"/>
    <n v="38"/>
    <s v="Male"/>
    <s v="Sales"/>
    <s v="Sales Representative"/>
    <s v="Master's"/>
    <s v="Human Resources"/>
    <n v="2"/>
    <n v="7409"/>
    <n v="118"/>
    <s v="Yes"/>
    <n v="2"/>
    <n v="1"/>
    <n v="3"/>
    <n v="9"/>
    <n v="3"/>
    <n v="2"/>
    <n v="2"/>
    <n v="14"/>
    <n v="0"/>
    <n v="3"/>
    <s v="Travel_Rarely"/>
    <n v="9"/>
    <s v="Married"/>
    <n v="2"/>
    <x v="1"/>
    <d v="2016-06-18T00:00:00"/>
    <d v="2023-07-09T00:00:00"/>
    <s v="Kochi"/>
    <s v="Kerala"/>
    <n v="0"/>
    <s v="Kochi"/>
    <n v="7409"/>
    <x v="0"/>
  </r>
  <r>
    <x v="175"/>
    <n v="57"/>
    <s v="Female"/>
    <s v="Sales"/>
    <s v="Sales Representative"/>
    <s v="Doctorate"/>
    <s v="Life Sciences"/>
    <n v="5"/>
    <n v="13657"/>
    <n v="29"/>
    <s v="No"/>
    <n v="3"/>
    <n v="2"/>
    <n v="4"/>
    <n v="0"/>
    <n v="0"/>
    <n v="0"/>
    <n v="0"/>
    <n v="31"/>
    <n v="2"/>
    <n v="3"/>
    <s v="Travel_Frequently"/>
    <n v="30"/>
    <s v="Married"/>
    <n v="1"/>
    <x v="0"/>
    <d v="2018-06-05T00:00:00"/>
    <m/>
    <s v="Hyderabad"/>
    <s v="Telangana"/>
    <n v="0"/>
    <s v="Hyderabad"/>
    <n v="13657"/>
    <x v="4"/>
  </r>
  <r>
    <x v="176"/>
    <n v="23"/>
    <s v="Female"/>
    <s v="Research &amp; Development"/>
    <s v="Research Director"/>
    <s v="Bachelor's"/>
    <s v="Life Sciences"/>
    <n v="2"/>
    <n v="6488"/>
    <n v="37"/>
    <s v="Yes"/>
    <n v="2"/>
    <n v="4"/>
    <n v="1"/>
    <n v="0"/>
    <n v="0"/>
    <n v="0"/>
    <n v="0"/>
    <n v="0"/>
    <n v="5"/>
    <n v="3"/>
    <s v="Travel_Rarely"/>
    <n v="9"/>
    <s v="Single"/>
    <n v="3"/>
    <x v="1"/>
    <d v="2021-12-17T00:00:00"/>
    <d v="2023-05-28T00:00:00"/>
    <s v="Kolkata"/>
    <s v="West Bengal"/>
    <n v="0"/>
    <s v="Kolkata"/>
    <n v="6488"/>
    <x v="1"/>
  </r>
  <r>
    <x v="177"/>
    <n v="46"/>
    <s v="Male"/>
    <s v="Operations"/>
    <s v="Operations Coordinator"/>
    <s v="Bachelor's"/>
    <s v="Life Sciences"/>
    <n v="2"/>
    <n v="7462"/>
    <n v="98"/>
    <s v="No"/>
    <n v="4"/>
    <n v="1"/>
    <n v="3"/>
    <n v="12"/>
    <n v="3"/>
    <n v="0"/>
    <n v="1"/>
    <n v="13"/>
    <n v="1"/>
    <n v="3"/>
    <s v="Travel_Rarely"/>
    <n v="3"/>
    <s v="Married"/>
    <n v="3"/>
    <x v="0"/>
    <d v="2024-06-30T00:00:00"/>
    <m/>
    <s v="Bengaluru"/>
    <s v="Karnataka"/>
    <n v="0"/>
    <s v="Bengaluru"/>
    <n v="7462"/>
    <x v="2"/>
  </r>
  <r>
    <x v="178"/>
    <n v="28"/>
    <s v="Male"/>
    <s v="Operations"/>
    <s v="Logistics Specialist"/>
    <s v="Master's"/>
    <s v="Human Resources"/>
    <n v="2"/>
    <n v="5866"/>
    <n v="40"/>
    <s v="Yes"/>
    <n v="4"/>
    <n v="2"/>
    <n v="4"/>
    <n v="9"/>
    <n v="1"/>
    <n v="2"/>
    <n v="1"/>
    <n v="10"/>
    <n v="3"/>
    <n v="3"/>
    <s v="Non-Travel"/>
    <n v="3"/>
    <s v="Single"/>
    <n v="3"/>
    <x v="1"/>
    <d v="2023-02-14T00:00:00"/>
    <d v="2025-03-03T00:00:00"/>
    <s v="Kolkata"/>
    <s v="West Bengal"/>
    <n v="0"/>
    <s v="Kolkata"/>
    <n v="5866"/>
    <x v="3"/>
  </r>
  <r>
    <x v="179"/>
    <n v="56"/>
    <s v="Male"/>
    <s v="IT"/>
    <s v="IT Manager"/>
    <s v="High School"/>
    <s v="Technical Degree"/>
    <n v="1"/>
    <n v="5216"/>
    <n v="49"/>
    <s v="No"/>
    <n v="2"/>
    <n v="2"/>
    <n v="4"/>
    <n v="7"/>
    <n v="0"/>
    <n v="1"/>
    <n v="1"/>
    <n v="25"/>
    <n v="5"/>
    <n v="3"/>
    <s v="Travel_Rarely"/>
    <n v="27"/>
    <s v="Single"/>
    <n v="3"/>
    <x v="0"/>
    <d v="2020-02-11T00:00:00"/>
    <m/>
    <s v="Hyderabad"/>
    <s v="Telangana"/>
    <n v="0"/>
    <s v="Hyderabad"/>
    <n v="5216"/>
    <x v="4"/>
  </r>
  <r>
    <x v="180"/>
    <n v="55"/>
    <s v="Male"/>
    <s v="Operations"/>
    <s v="Operations Coordinator"/>
    <s v="Bachelor's"/>
    <s v="Life Sciences"/>
    <n v="1"/>
    <n v="5848"/>
    <n v="77"/>
    <s v="No"/>
    <n v="3"/>
    <n v="1"/>
    <n v="1"/>
    <n v="6"/>
    <n v="0"/>
    <n v="2"/>
    <n v="3"/>
    <n v="29"/>
    <n v="3"/>
    <n v="4"/>
    <s v="Travel_Rarely"/>
    <n v="20"/>
    <s v="Married"/>
    <n v="4"/>
    <x v="0"/>
    <d v="2015-12-26T00:00:00"/>
    <m/>
    <s v="Pune"/>
    <s v="Maharashtra"/>
    <n v="0"/>
    <s v="Pune"/>
    <n v="5848"/>
    <x v="2"/>
  </r>
  <r>
    <x v="181"/>
    <n v="30"/>
    <s v="Male"/>
    <s v="Operations"/>
    <s v="Logistics Specialist"/>
    <s v="High School"/>
    <s v="Technical Degree"/>
    <n v="1"/>
    <m/>
    <n v="79"/>
    <s v="No"/>
    <n v="1"/>
    <n v="3"/>
    <n v="4"/>
    <n v="4"/>
    <n v="1"/>
    <n v="2"/>
    <n v="4"/>
    <n v="5"/>
    <n v="6"/>
    <n v="3"/>
    <s v="Travel_Rarely"/>
    <n v="6"/>
    <s v="Divorced"/>
    <n v="1"/>
    <x v="0"/>
    <d v="2017-10-29T00:00:00"/>
    <m/>
    <s v="Coimbatore"/>
    <s v="Tamil Nadu"/>
    <n v="0"/>
    <s v="Coimbatore"/>
    <n v="8287.5377926421406"/>
    <x v="3"/>
  </r>
  <r>
    <x v="182"/>
    <n v="55"/>
    <s v="Female"/>
    <s v="Research &amp; Development"/>
    <s v="Research Scientist"/>
    <s v="Bachelor's"/>
    <s v="Human Resources"/>
    <n v="1"/>
    <n v="6680"/>
    <n v="119"/>
    <s v="Yes"/>
    <n v="2"/>
    <n v="4"/>
    <n v="2"/>
    <n v="1"/>
    <n v="1"/>
    <n v="0"/>
    <n v="1"/>
    <n v="24"/>
    <n v="5"/>
    <n v="4"/>
    <s v="Non-Travel"/>
    <n v="19"/>
    <s v="Single"/>
    <n v="3"/>
    <x v="0"/>
    <d v="2022-03-01T00:00:00"/>
    <m/>
    <s v="Mumbai"/>
    <s v="Maharashtra"/>
    <n v="0"/>
    <s v="Mumbai"/>
    <n v="6680"/>
    <x v="2"/>
  </r>
  <r>
    <x v="183"/>
    <n v="40"/>
    <s v="Female"/>
    <s v="Research &amp; Development"/>
    <s v="Research Director"/>
    <s v="Doctorate"/>
    <s v="Medical"/>
    <n v="3"/>
    <n v="9183"/>
    <n v="105"/>
    <s v="Yes"/>
    <n v="4"/>
    <n v="1"/>
    <n v="2"/>
    <n v="4"/>
    <n v="3"/>
    <n v="0"/>
    <n v="4"/>
    <n v="17"/>
    <n v="0"/>
    <n v="4"/>
    <s v="Travel_Rarely"/>
    <n v="1"/>
    <s v="Married"/>
    <n v="3"/>
    <x v="0"/>
    <d v="2025-01-07T00:00:00"/>
    <m/>
    <s v="Kolkata"/>
    <s v="West Bengal"/>
    <n v="0"/>
    <s v="Kolkata"/>
    <n v="9183"/>
    <x v="0"/>
  </r>
  <r>
    <x v="184"/>
    <n v="59"/>
    <s v="Male"/>
    <s v="IT"/>
    <s v="IT Support"/>
    <s v="Master's"/>
    <s v="Technical Degree"/>
    <n v="2"/>
    <n v="7554"/>
    <n v="104"/>
    <s v="No"/>
    <n v="3"/>
    <n v="4"/>
    <n v="2"/>
    <n v="7"/>
    <n v="2"/>
    <n v="2"/>
    <n v="2"/>
    <n v="28"/>
    <n v="3"/>
    <n v="3"/>
    <s v="Travel_Frequently"/>
    <n v="21"/>
    <s v="Single"/>
    <n v="2"/>
    <x v="0"/>
    <d v="2016-04-23T00:00:00"/>
    <m/>
    <s v="Ahmedabad"/>
    <s v="Gujarat"/>
    <n v="0"/>
    <s v="Ahmedabad"/>
    <n v="7554"/>
    <x v="4"/>
  </r>
  <r>
    <x v="185"/>
    <n v="50"/>
    <s v="Female"/>
    <s v="Finance"/>
    <s v="Finance Manager"/>
    <s v="Doctorate"/>
    <s v="Medical"/>
    <n v="1"/>
    <n v="5858"/>
    <n v="110"/>
    <s v="No"/>
    <n v="3"/>
    <n v="4"/>
    <n v="3"/>
    <n v="7"/>
    <n v="1"/>
    <n v="0"/>
    <n v="4"/>
    <n v="14"/>
    <n v="5"/>
    <n v="3"/>
    <s v="Travel_Rarely"/>
    <n v="26"/>
    <s v="Single"/>
    <n v="1"/>
    <x v="0"/>
    <d v="2015-06-19T00:00:00"/>
    <m/>
    <s v="Ahmedabad"/>
    <s v="Gujarat"/>
    <n v="0"/>
    <s v="Ahmedabad"/>
    <n v="5858"/>
    <x v="2"/>
  </r>
  <r>
    <x v="186"/>
    <n v="22"/>
    <s v="Female"/>
    <s v="Research &amp; Development"/>
    <s v="Laboratory Technician"/>
    <s v="Master's"/>
    <s v="Medical"/>
    <n v="2"/>
    <n v="7118"/>
    <n v="78"/>
    <s v="No"/>
    <n v="1"/>
    <n v="4"/>
    <n v="1"/>
    <n v="8"/>
    <n v="0"/>
    <n v="3"/>
    <n v="4"/>
    <n v="14"/>
    <n v="5"/>
    <n v="3"/>
    <s v="Travel_Rarely"/>
    <n v="24"/>
    <s v="Married"/>
    <n v="4"/>
    <x v="1"/>
    <d v="2020-09-14T00:00:00"/>
    <d v="2021-12-17T00:00:00"/>
    <s v="Delhi"/>
    <s v="Delhi"/>
    <n v="0"/>
    <s v="Delhi"/>
    <n v="7118"/>
    <x v="1"/>
  </r>
  <r>
    <x v="187"/>
    <n v="29"/>
    <s v="Male"/>
    <s v="Sales"/>
    <s v="Manager"/>
    <s v="Master's"/>
    <s v="Marketing"/>
    <n v="2"/>
    <n v="7294"/>
    <n v="104"/>
    <s v="No"/>
    <n v="4"/>
    <n v="3"/>
    <n v="3"/>
    <n v="8"/>
    <n v="1"/>
    <n v="0"/>
    <n v="6"/>
    <n v="8"/>
    <n v="3"/>
    <n v="3"/>
    <s v="Non-Travel"/>
    <n v="6"/>
    <s v="Single"/>
    <n v="4"/>
    <x v="0"/>
    <d v="2023-11-15T00:00:00"/>
    <m/>
    <s v="Kolkata"/>
    <s v="West Bengal"/>
    <n v="0"/>
    <s v="Kolkata"/>
    <n v="7294"/>
    <x v="3"/>
  </r>
  <r>
    <x v="188"/>
    <n v="37"/>
    <s v="Female"/>
    <s v="IT"/>
    <s v="IT Support"/>
    <s v="Master's"/>
    <s v="Marketing"/>
    <n v="2"/>
    <n v="6851"/>
    <n v="92"/>
    <s v="No"/>
    <n v="4"/>
    <n v="2"/>
    <n v="1"/>
    <n v="4"/>
    <n v="1"/>
    <n v="3"/>
    <n v="1"/>
    <n v="7"/>
    <n v="2"/>
    <n v="4"/>
    <s v="Travel_Rarely"/>
    <n v="11"/>
    <s v="Divorced"/>
    <n v="2"/>
    <x v="1"/>
    <d v="2017-05-27T00:00:00"/>
    <d v="2021-05-12T00:00:00"/>
    <s v="Kochi"/>
    <s v="Kerala"/>
    <n v="0"/>
    <s v="Kochi"/>
    <n v="6851"/>
    <x v="0"/>
  </r>
  <r>
    <x v="189"/>
    <n v="29"/>
    <s v="Female"/>
    <s v="Research &amp; Development"/>
    <s v="Laboratory Technician"/>
    <s v="Master's"/>
    <s v="Marketing"/>
    <n v="2"/>
    <n v="4490"/>
    <n v="72"/>
    <s v="No"/>
    <n v="2"/>
    <n v="1"/>
    <n v="4"/>
    <n v="6"/>
    <n v="1"/>
    <n v="2"/>
    <n v="5"/>
    <n v="8"/>
    <n v="2"/>
    <n v="4"/>
    <s v="Travel_Rarely"/>
    <n v="16"/>
    <s v="Single"/>
    <n v="3"/>
    <x v="0"/>
    <d v="2023-10-16T00:00:00"/>
    <m/>
    <s v="Pune"/>
    <s v="Maharashtra"/>
    <n v="0"/>
    <s v="Pune"/>
    <n v="4490"/>
    <x v="3"/>
  </r>
  <r>
    <x v="190"/>
    <n v="26"/>
    <s v="Female"/>
    <s v="Operations"/>
    <s v="Logistics Specialist"/>
    <s v="Bachelor's"/>
    <s v="Medical"/>
    <n v="1"/>
    <n v="4268"/>
    <n v="114"/>
    <s v="No"/>
    <n v="4"/>
    <n v="4"/>
    <n v="2"/>
    <n v="0"/>
    <n v="0"/>
    <n v="0"/>
    <n v="0"/>
    <n v="7"/>
    <n v="2"/>
    <n v="3"/>
    <s v="Travel_Rarely"/>
    <n v="3"/>
    <s v="Married"/>
    <n v="1"/>
    <x v="1"/>
    <d v="2025-12-11T00:00:00"/>
    <d v="2026-05-18T00:00:00"/>
    <s v="Delhi"/>
    <s v="Delhi"/>
    <n v="0"/>
    <s v="Delhi"/>
    <n v="4268"/>
    <x v="3"/>
  </r>
  <r>
    <x v="191"/>
    <n v="60"/>
    <s v="Male"/>
    <s v="Research &amp; Development"/>
    <s v="Research Scientist"/>
    <s v="Bachelor's"/>
    <s v="Marketing"/>
    <n v="3"/>
    <n v="9911"/>
    <n v="38"/>
    <s v="No"/>
    <n v="3"/>
    <n v="3"/>
    <n v="3"/>
    <n v="14"/>
    <n v="6"/>
    <n v="1"/>
    <n v="1"/>
    <n v="31"/>
    <n v="0"/>
    <n v="3"/>
    <s v="Travel_Rarely"/>
    <n v="25"/>
    <s v="Single"/>
    <n v="1"/>
    <x v="0"/>
    <d v="2020-09-16T00:00:00"/>
    <m/>
    <s v="Pune"/>
    <s v="Maharashtra"/>
    <n v="0"/>
    <s v="Pune"/>
    <n v="9911"/>
    <x v="4"/>
  </r>
  <r>
    <x v="192"/>
    <n v="55"/>
    <s v="Male"/>
    <s v="Sales"/>
    <s v="Sales Executive"/>
    <s v="Bachelor's"/>
    <s v="Technical Degree"/>
    <n v="1"/>
    <n v="5654"/>
    <n v="61"/>
    <s v="No"/>
    <n v="2"/>
    <n v="2"/>
    <n v="1"/>
    <n v="3"/>
    <n v="0"/>
    <n v="1"/>
    <n v="2"/>
    <n v="28"/>
    <n v="6"/>
    <n v="3"/>
    <s v="Travel_Frequently"/>
    <n v="19"/>
    <s v="Single"/>
    <n v="4"/>
    <x v="0"/>
    <d v="2022-09-14T00:00:00"/>
    <m/>
    <s v="Hyderabad"/>
    <s v="Telangana"/>
    <n v="0"/>
    <s v="Hyderabad"/>
    <n v="5654"/>
    <x v="2"/>
  </r>
  <r>
    <x v="193"/>
    <n v="38"/>
    <s v="Male"/>
    <s v="IT"/>
    <s v="IT Support"/>
    <s v="Bachelor's"/>
    <s v="Marketing"/>
    <n v="2"/>
    <n v="6963"/>
    <n v="58"/>
    <s v="No"/>
    <n v="2"/>
    <n v="2"/>
    <n v="1"/>
    <n v="8"/>
    <n v="5"/>
    <n v="1"/>
    <n v="4"/>
    <n v="12"/>
    <n v="5"/>
    <n v="3"/>
    <s v="Travel_Rarely"/>
    <n v="5"/>
    <s v="Married"/>
    <n v="4"/>
    <x v="0"/>
    <d v="2017-11-26T00:00:00"/>
    <m/>
    <s v="Kochi"/>
    <s v="Kerala"/>
    <n v="0"/>
    <s v="Kochi"/>
    <n v="6963"/>
    <x v="0"/>
  </r>
  <r>
    <x v="194"/>
    <n v="29"/>
    <s v="Male"/>
    <s v="Sales"/>
    <s v="Sales Executive"/>
    <s v="Bachelor's"/>
    <s v="Technical Degree"/>
    <n v="1"/>
    <n v="5775"/>
    <n v="76"/>
    <s v="No"/>
    <n v="3"/>
    <n v="1"/>
    <n v="1"/>
    <n v="0"/>
    <n v="0"/>
    <n v="0"/>
    <n v="0"/>
    <n v="0"/>
    <n v="2"/>
    <n v="3"/>
    <s v="Non-Travel"/>
    <n v="23"/>
    <s v="Married"/>
    <n v="1"/>
    <x v="0"/>
    <d v="2022-09-19T00:00:00"/>
    <m/>
    <s v="Mumbai"/>
    <s v="Maharashtra"/>
    <n v="0"/>
    <s v="Mumbai"/>
    <n v="5775"/>
    <x v="3"/>
  </r>
  <r>
    <x v="195"/>
    <n v="28"/>
    <s v="Male"/>
    <s v="Sales"/>
    <s v="Sales Representative"/>
    <s v="Bachelor's"/>
    <s v="Life Sciences"/>
    <n v="2"/>
    <n v="6751"/>
    <n v="56"/>
    <s v="Yes"/>
    <n v="2"/>
    <n v="2"/>
    <n v="4"/>
    <n v="3"/>
    <n v="3"/>
    <n v="0"/>
    <n v="0"/>
    <n v="8"/>
    <n v="0"/>
    <n v="4"/>
    <s v="Non-Travel"/>
    <n v="23"/>
    <s v="Single"/>
    <n v="1"/>
    <x v="0"/>
    <d v="2019-10-13T00:00:00"/>
    <m/>
    <s v="Hyderabad"/>
    <s v="Telangana"/>
    <n v="0"/>
    <s v="Hyderabad"/>
    <n v="6751"/>
    <x v="3"/>
  </r>
  <r>
    <x v="196"/>
    <n v="57"/>
    <s v="Female"/>
    <s v="Human Resources"/>
    <s v="Manager"/>
    <s v="Bachelor's"/>
    <s v="Life Sciences"/>
    <n v="1"/>
    <n v="7471"/>
    <n v="65"/>
    <s v="Yes"/>
    <n v="3"/>
    <n v="4"/>
    <n v="1"/>
    <n v="4"/>
    <n v="4"/>
    <n v="0"/>
    <n v="1"/>
    <n v="19"/>
    <n v="3"/>
    <n v="3"/>
    <s v="Travel_Rarely"/>
    <n v="5"/>
    <s v="Single"/>
    <n v="1"/>
    <x v="0"/>
    <d v="2023-10-23T00:00:00"/>
    <m/>
    <s v="Ahmedabad"/>
    <s v="Gujarat"/>
    <n v="0"/>
    <s v="Ahmedabad"/>
    <n v="7471"/>
    <x v="4"/>
  </r>
  <r>
    <x v="197"/>
    <n v="34"/>
    <s v="Male"/>
    <s v="Operations"/>
    <s v="Operations Manager"/>
    <s v="Bachelor's"/>
    <s v="Other"/>
    <n v="2"/>
    <n v="5757"/>
    <n v="119"/>
    <s v="Yes"/>
    <n v="1"/>
    <n v="3"/>
    <n v="1"/>
    <n v="0"/>
    <n v="0"/>
    <n v="0"/>
    <n v="0"/>
    <n v="15"/>
    <n v="5"/>
    <n v="4"/>
    <s v="Non-Travel"/>
    <n v="16"/>
    <s v="Single"/>
    <n v="1"/>
    <x v="0"/>
    <d v="2018-11-23T00:00:00"/>
    <m/>
    <s v="Pune"/>
    <s v="Maharashtra"/>
    <n v="0"/>
    <s v="Pune"/>
    <n v="5757"/>
    <x v="3"/>
  </r>
  <r>
    <x v="198"/>
    <n v="21"/>
    <s v="Male"/>
    <s v="Sales"/>
    <s v="Sales Executive"/>
    <s v="Bachelor's"/>
    <s v="Marketing"/>
    <n v="2"/>
    <n v="6125"/>
    <n v="96"/>
    <s v="No"/>
    <n v="2"/>
    <n v="2"/>
    <n v="3"/>
    <n v="0"/>
    <n v="0"/>
    <n v="0"/>
    <n v="0"/>
    <n v="0"/>
    <n v="6"/>
    <n v="3"/>
    <s v="Travel_Rarely"/>
    <n v="10"/>
    <s v="Married"/>
    <n v="2"/>
    <x v="0"/>
    <d v="2021-04-20T00:00:00"/>
    <m/>
    <s v="Kochi"/>
    <s v="Kerala"/>
    <n v="0"/>
    <s v="Kochi"/>
    <n v="6125"/>
    <x v="1"/>
  </r>
  <r>
    <x v="199"/>
    <n v="36"/>
    <s v="Female"/>
    <s v="Research &amp; Development"/>
    <s v="Research Scientist"/>
    <s v="Bachelor's"/>
    <s v="Technical Degree"/>
    <n v="1"/>
    <n v="3680"/>
    <n v="101"/>
    <s v="No"/>
    <n v="3"/>
    <n v="1"/>
    <n v="4"/>
    <n v="10"/>
    <n v="3"/>
    <n v="5"/>
    <n v="4"/>
    <n v="14"/>
    <n v="1"/>
    <n v="3"/>
    <s v="Travel_Rarely"/>
    <n v="8"/>
    <s v="Divorced"/>
    <n v="2"/>
    <x v="0"/>
    <d v="2016-07-23T00:00:00"/>
    <m/>
    <s v="Hyderabad"/>
    <s v="Telangana"/>
    <n v="0"/>
    <s v="Hyderabad"/>
    <n v="3680"/>
    <x v="0"/>
  </r>
  <r>
    <x v="200"/>
    <n v="39"/>
    <s v="Male"/>
    <s v="IT"/>
    <s v="IT Manager"/>
    <s v="Bachelor's"/>
    <s v="Human Resources"/>
    <n v="4"/>
    <n v="10606"/>
    <n v="58"/>
    <s v="Yes"/>
    <n v="4"/>
    <n v="2"/>
    <n v="1"/>
    <n v="7"/>
    <n v="3"/>
    <n v="2"/>
    <n v="2"/>
    <n v="11"/>
    <n v="3"/>
    <n v="3"/>
    <s v="Travel_Rarely"/>
    <n v="25"/>
    <s v="Single"/>
    <n v="3"/>
    <x v="0"/>
    <d v="2022-04-08T00:00:00"/>
    <m/>
    <s v="Pune"/>
    <s v="Maharashtra"/>
    <n v="0"/>
    <s v="Pune"/>
    <n v="10606"/>
    <x v="0"/>
  </r>
  <r>
    <x v="201"/>
    <n v="45"/>
    <s v="Male"/>
    <s v="Operations"/>
    <s v="Logistics Specialist"/>
    <s v="Doctorate"/>
    <s v="Life Sciences"/>
    <n v="2"/>
    <n v="6779"/>
    <n v="55"/>
    <s v="Yes"/>
    <n v="2"/>
    <n v="1"/>
    <n v="2"/>
    <n v="1"/>
    <n v="1"/>
    <n v="0"/>
    <n v="1"/>
    <n v="16"/>
    <n v="4"/>
    <n v="3"/>
    <s v="Travel_Rarely"/>
    <n v="2"/>
    <s v="Single"/>
    <n v="1"/>
    <x v="0"/>
    <d v="2021-07-18T00:00:00"/>
    <m/>
    <s v="Mumbai"/>
    <s v="Maharashtra"/>
    <n v="0"/>
    <s v="Mumbai"/>
    <n v="6779"/>
    <x v="0"/>
  </r>
  <r>
    <x v="202"/>
    <n v="34"/>
    <s v="Male"/>
    <s v="Research &amp; Development"/>
    <s v="Research Scientist"/>
    <s v="Bachelor's"/>
    <s v="Other"/>
    <n v="1"/>
    <n v="6468"/>
    <n v="73"/>
    <s v="No"/>
    <n v="3"/>
    <n v="2"/>
    <n v="3"/>
    <n v="7"/>
    <n v="3"/>
    <n v="0"/>
    <n v="3"/>
    <n v="7"/>
    <n v="4"/>
    <n v="3"/>
    <s v="Travel_Rarely"/>
    <n v="13"/>
    <s v="Married"/>
    <n v="4"/>
    <x v="1"/>
    <d v="2019-01-03T00:00:00"/>
    <d v="2022-01-21T00:00:00"/>
    <s v="Mumbai"/>
    <s v="Maharashtra"/>
    <n v="0"/>
    <s v="Mumbai"/>
    <n v="6468"/>
    <x v="3"/>
  </r>
  <r>
    <x v="203"/>
    <n v="57"/>
    <s v="Male"/>
    <s v="Sales"/>
    <s v="Sales Executive"/>
    <s v="Bachelor's"/>
    <s v="Marketing"/>
    <n v="2"/>
    <n v="8749"/>
    <n v="64"/>
    <s v="No"/>
    <n v="2"/>
    <n v="1"/>
    <n v="2"/>
    <n v="8"/>
    <n v="4"/>
    <n v="1"/>
    <n v="8"/>
    <n v="28"/>
    <n v="1"/>
    <n v="3"/>
    <s v="Travel_Rarely"/>
    <n v="8"/>
    <s v="Married"/>
    <n v="4"/>
    <x v="0"/>
    <d v="2017-02-25T00:00:00"/>
    <m/>
    <s v="Kochi"/>
    <s v="Kerala"/>
    <n v="0"/>
    <s v="Kochi"/>
    <n v="8749"/>
    <x v="4"/>
  </r>
  <r>
    <x v="204"/>
    <n v="46"/>
    <s v="Male"/>
    <s v="Sales"/>
    <s v="Sales Executive"/>
    <s v="High School"/>
    <s v="Other"/>
    <n v="1"/>
    <n v="6888"/>
    <n v="86"/>
    <s v="Yes"/>
    <n v="4"/>
    <n v="4"/>
    <n v="1"/>
    <n v="2"/>
    <n v="1"/>
    <n v="2"/>
    <n v="2"/>
    <n v="16"/>
    <n v="5"/>
    <n v="3"/>
    <s v="Non-Travel"/>
    <n v="10"/>
    <s v="Single"/>
    <n v="3"/>
    <x v="0"/>
    <d v="2025-06-21T00:00:00"/>
    <m/>
    <s v="Pune"/>
    <s v="Maharashtra"/>
    <n v="0"/>
    <s v="Pune"/>
    <n v="6888"/>
    <x v="2"/>
  </r>
  <r>
    <x v="205"/>
    <n v="60"/>
    <s v="Female"/>
    <s v="Research &amp; Development"/>
    <s v="Research Director"/>
    <s v="Master's"/>
    <s v="Marketing"/>
    <n v="3"/>
    <n v="9959"/>
    <n v="50"/>
    <s v="Yes"/>
    <n v="2"/>
    <n v="1"/>
    <n v="4"/>
    <n v="7"/>
    <n v="1"/>
    <n v="1"/>
    <n v="0"/>
    <n v="30"/>
    <n v="4"/>
    <n v="3"/>
    <s v="Travel_Rarely"/>
    <n v="13"/>
    <s v="Single"/>
    <n v="4"/>
    <x v="0"/>
    <d v="2025-12-16T00:00:00"/>
    <m/>
    <s v="Chennai"/>
    <s v="Tamil Nadu"/>
    <n v="0"/>
    <s v="Chennai"/>
    <n v="9959"/>
    <x v="4"/>
  </r>
  <r>
    <x v="206"/>
    <n v="35"/>
    <s v="Male"/>
    <s v="Sales"/>
    <s v="Manager"/>
    <s v="Master's"/>
    <s v="Marketing"/>
    <n v="1"/>
    <n v="4452"/>
    <n v="38"/>
    <s v="No"/>
    <n v="3"/>
    <n v="1"/>
    <n v="2"/>
    <n v="9"/>
    <n v="1"/>
    <n v="1"/>
    <n v="2"/>
    <n v="9"/>
    <n v="5"/>
    <n v="3"/>
    <s v="Travel_Frequently"/>
    <n v="18"/>
    <s v="Married"/>
    <n v="1"/>
    <x v="0"/>
    <d v="2020-06-29T00:00:00"/>
    <m/>
    <s v="Bengaluru"/>
    <s v="Karnataka"/>
    <n v="0"/>
    <s v="Bengaluru"/>
    <n v="4452"/>
    <x v="3"/>
  </r>
  <r>
    <x v="207"/>
    <n v="47"/>
    <s v="Male"/>
    <s v="Finance"/>
    <s v="Finance Manager"/>
    <s v="Bachelor's"/>
    <s v="Technical Degree"/>
    <n v="2"/>
    <n v="6884"/>
    <n v="63"/>
    <s v="No"/>
    <n v="2"/>
    <n v="3"/>
    <n v="3"/>
    <n v="0"/>
    <n v="0"/>
    <n v="0"/>
    <n v="0"/>
    <n v="18"/>
    <n v="0"/>
    <n v="3"/>
    <s v="Travel_Rarely"/>
    <n v="12"/>
    <s v="Married"/>
    <n v="4"/>
    <x v="0"/>
    <d v="2021-04-27T00:00:00"/>
    <m/>
    <s v="Chennai"/>
    <s v="Tamil Nadu"/>
    <n v="0"/>
    <s v="Chennai"/>
    <n v="6884"/>
    <x v="2"/>
  </r>
  <r>
    <x v="208"/>
    <n v="35"/>
    <s v="Male"/>
    <s v="Sales"/>
    <s v="Sales Executive"/>
    <s v="Bachelor's"/>
    <s v="Medical"/>
    <n v="4"/>
    <n v="11009"/>
    <n v="102"/>
    <s v="No"/>
    <n v="2"/>
    <n v="2"/>
    <n v="2"/>
    <n v="7"/>
    <n v="5"/>
    <n v="2"/>
    <n v="0"/>
    <n v="11"/>
    <n v="4"/>
    <n v="3"/>
    <s v="Travel_Rarely"/>
    <n v="17"/>
    <s v="Married"/>
    <n v="2"/>
    <x v="0"/>
    <d v="2022-01-01T00:00:00"/>
    <m/>
    <s v="Kolkata"/>
    <s v="West Bengal"/>
    <n v="0"/>
    <s v="Kolkata"/>
    <n v="11009"/>
    <x v="3"/>
  </r>
  <r>
    <x v="209"/>
    <n v="48"/>
    <s v="Female"/>
    <s v="Research &amp; Development"/>
    <s v="Laboratory Technician"/>
    <s v="Master's"/>
    <s v="Technical Degree"/>
    <n v="1"/>
    <n v="7714"/>
    <n v="32"/>
    <s v="Yes"/>
    <n v="3"/>
    <n v="4"/>
    <n v="3"/>
    <n v="6"/>
    <n v="1"/>
    <n v="1"/>
    <n v="6"/>
    <n v="20"/>
    <n v="2"/>
    <n v="3"/>
    <s v="Travel_Rarely"/>
    <n v="22"/>
    <s v="Married"/>
    <n v="2"/>
    <x v="0"/>
    <d v="2016-04-14T00:00:00"/>
    <m/>
    <s v="Chennai"/>
    <s v="Tamil Nadu"/>
    <n v="0"/>
    <s v="Chennai"/>
    <n v="7714"/>
    <x v="2"/>
  </r>
  <r>
    <x v="210"/>
    <n v="50"/>
    <s v="Male"/>
    <s v="Finance"/>
    <s v="Finance Analyst"/>
    <s v="Doctorate"/>
    <s v="Other"/>
    <n v="2"/>
    <n v="8366"/>
    <n v="32"/>
    <s v="Yes"/>
    <n v="3"/>
    <n v="2"/>
    <n v="4"/>
    <n v="13"/>
    <n v="4"/>
    <n v="0"/>
    <n v="2"/>
    <n v="17"/>
    <n v="5"/>
    <n v="3"/>
    <s v="Travel_Rarely"/>
    <n v="6"/>
    <s v="Single"/>
    <n v="3"/>
    <x v="0"/>
    <d v="2017-09-26T00:00:00"/>
    <m/>
    <s v="Kolkata"/>
    <s v="West Bengal"/>
    <n v="0"/>
    <s v="Kolkata"/>
    <n v="8366"/>
    <x v="2"/>
  </r>
  <r>
    <x v="211"/>
    <n v="33"/>
    <s v="Female"/>
    <s v="Human Resources"/>
    <s v="Manager"/>
    <s v="Bachelor's"/>
    <s v="Technical Degree"/>
    <n v="3"/>
    <n v="8523"/>
    <n v="104"/>
    <s v="No"/>
    <n v="3"/>
    <n v="3"/>
    <n v="2"/>
    <n v="7"/>
    <n v="3"/>
    <n v="4"/>
    <n v="1"/>
    <n v="13"/>
    <n v="3"/>
    <n v="4"/>
    <s v="Travel_Rarely"/>
    <n v="13"/>
    <s v="Married"/>
    <n v="2"/>
    <x v="0"/>
    <d v="2021-10-05T00:00:00"/>
    <m/>
    <s v="Coimbatore"/>
    <s v="Tamil Nadu"/>
    <n v="0"/>
    <s v="Coimbatore"/>
    <n v="8523"/>
    <x v="3"/>
  </r>
  <r>
    <x v="212"/>
    <n v="58"/>
    <s v="Male"/>
    <s v="Sales"/>
    <s v="Sales Representative"/>
    <s v="Bachelor's"/>
    <s v="Life Sciences"/>
    <n v="5"/>
    <n v="13665"/>
    <n v="61"/>
    <s v="No"/>
    <n v="4"/>
    <n v="4"/>
    <n v="4"/>
    <n v="3"/>
    <n v="1"/>
    <n v="3"/>
    <n v="3"/>
    <n v="25"/>
    <n v="3"/>
    <n v="3"/>
    <s v="Travel_Rarely"/>
    <n v="17"/>
    <s v="Married"/>
    <n v="1"/>
    <x v="0"/>
    <d v="2021-10-28T00:00:00"/>
    <m/>
    <s v="Chennai"/>
    <s v="Tamil Nadu"/>
    <n v="0"/>
    <s v="Chennai"/>
    <n v="13665"/>
    <x v="4"/>
  </r>
  <r>
    <x v="213"/>
    <n v="55"/>
    <s v="Female"/>
    <s v="IT"/>
    <s v="IT Support"/>
    <s v="Bachelor's"/>
    <s v="Human Resources"/>
    <n v="2"/>
    <n v="8242"/>
    <n v="75"/>
    <s v="No"/>
    <n v="3"/>
    <n v="4"/>
    <n v="2"/>
    <n v="4"/>
    <n v="4"/>
    <n v="0"/>
    <n v="0"/>
    <n v="26"/>
    <n v="4"/>
    <n v="4"/>
    <s v="Travel_Rarely"/>
    <n v="12"/>
    <s v="Married"/>
    <n v="2"/>
    <x v="0"/>
    <d v="2019-03-08T00:00:00"/>
    <m/>
    <s v="Pune"/>
    <s v="Maharashtra"/>
    <n v="0"/>
    <s v="Pune"/>
    <n v="8242"/>
    <x v="2"/>
  </r>
  <r>
    <x v="214"/>
    <n v="56"/>
    <s v="Male"/>
    <s v="Finance"/>
    <s v="Finance Manager"/>
    <s v="High School"/>
    <s v="Life Sciences"/>
    <n v="3"/>
    <n v="11949"/>
    <n v="97"/>
    <s v="No"/>
    <n v="4"/>
    <n v="4"/>
    <n v="2"/>
    <n v="13"/>
    <n v="4"/>
    <n v="1"/>
    <n v="6"/>
    <n v="25"/>
    <n v="1"/>
    <n v="3"/>
    <s v="Travel_Rarely"/>
    <n v="17"/>
    <s v="Single"/>
    <n v="4"/>
    <x v="0"/>
    <d v="2020-07-17T00:00:00"/>
    <m/>
    <s v="Kochi"/>
    <s v="Kerala"/>
    <n v="0"/>
    <s v="Kochi"/>
    <n v="11949"/>
    <x v="4"/>
  </r>
  <r>
    <x v="215"/>
    <n v="29"/>
    <s v="Male"/>
    <s v="IT"/>
    <s v="Developer"/>
    <s v="Master's"/>
    <s v="Life Sciences"/>
    <n v="1"/>
    <n v="6150"/>
    <n v="82"/>
    <s v="No"/>
    <n v="2"/>
    <n v="3"/>
    <n v="1"/>
    <n v="4"/>
    <n v="3"/>
    <n v="3"/>
    <n v="4"/>
    <n v="10"/>
    <n v="4"/>
    <n v="3"/>
    <s v="Travel_Rarely"/>
    <n v="25"/>
    <s v="Married"/>
    <n v="1"/>
    <x v="0"/>
    <d v="2017-01-16T00:00:00"/>
    <m/>
    <s v="Mumbai"/>
    <s v="Maharashtra"/>
    <n v="0"/>
    <s v="Mumbai"/>
    <n v="6150"/>
    <x v="3"/>
  </r>
  <r>
    <x v="216"/>
    <n v="49"/>
    <s v="Male"/>
    <s v="Sales"/>
    <s v="Sales Representative"/>
    <s v="Doctorate"/>
    <s v="Medical"/>
    <n v="3"/>
    <n v="9974"/>
    <n v="117"/>
    <s v="Yes"/>
    <n v="3"/>
    <n v="4"/>
    <n v="2"/>
    <n v="7"/>
    <n v="2"/>
    <n v="0"/>
    <n v="3"/>
    <n v="19"/>
    <n v="6"/>
    <n v="3"/>
    <s v="Travel_Rarely"/>
    <n v="19"/>
    <s v="Single"/>
    <n v="4"/>
    <x v="0"/>
    <d v="2023-01-09T00:00:00"/>
    <m/>
    <s v="Ahmedabad"/>
    <s v="Gujarat"/>
    <n v="0"/>
    <s v="Ahmedabad"/>
    <n v="9974"/>
    <x v="2"/>
  </r>
  <r>
    <x v="217"/>
    <n v="25"/>
    <s v="Female"/>
    <s v="Sales"/>
    <s v="Sales Executive"/>
    <s v="Doctorate"/>
    <s v="Medical"/>
    <n v="2"/>
    <n v="6719"/>
    <n v="43"/>
    <s v="No"/>
    <n v="2"/>
    <n v="2"/>
    <n v="3"/>
    <n v="1"/>
    <n v="1"/>
    <n v="1"/>
    <n v="1"/>
    <n v="1"/>
    <n v="0"/>
    <n v="3"/>
    <s v="Travel_Rarely"/>
    <n v="14"/>
    <s v="Divorced"/>
    <n v="4"/>
    <x v="0"/>
    <d v="2018-04-09T00:00:00"/>
    <m/>
    <s v="Mumbai"/>
    <s v="Maharashtra"/>
    <n v="0"/>
    <s v="Mumbai"/>
    <n v="6719"/>
    <x v="1"/>
  </r>
  <r>
    <x v="218"/>
    <n v="25"/>
    <s v="Male"/>
    <s v="Operations"/>
    <s v="Operations Manager"/>
    <s v="Master's"/>
    <s v="Life Sciences"/>
    <n v="3"/>
    <n v="8689"/>
    <n v="103"/>
    <s v="No"/>
    <n v="3"/>
    <n v="4"/>
    <n v="3"/>
    <n v="6"/>
    <n v="0"/>
    <n v="1"/>
    <n v="2"/>
    <n v="6"/>
    <n v="1"/>
    <n v="3"/>
    <s v="Travel_Rarely"/>
    <n v="20"/>
    <s v="Single"/>
    <n v="2"/>
    <x v="1"/>
    <d v="2025-11-25T00:00:00"/>
    <d v="2026-04-03T00:00:00"/>
    <s v="Pune"/>
    <s v="Maharashtra"/>
    <n v="0"/>
    <s v="Pune"/>
    <n v="8689"/>
    <x v="1"/>
  </r>
  <r>
    <x v="219"/>
    <n v="59"/>
    <s v="Male"/>
    <s v="Research &amp; Development"/>
    <s v="Research Director"/>
    <s v="Bachelor's"/>
    <s v="Life Sciences"/>
    <n v="1"/>
    <n v="7135"/>
    <n v="67"/>
    <s v="Yes"/>
    <n v="1"/>
    <n v="4"/>
    <n v="2"/>
    <n v="10"/>
    <n v="0"/>
    <n v="0"/>
    <n v="0"/>
    <n v="25"/>
    <n v="0"/>
    <n v="3"/>
    <s v="Non-Travel"/>
    <n v="30"/>
    <s v="Divorced"/>
    <n v="1"/>
    <x v="1"/>
    <d v="2017-10-25T00:00:00"/>
    <d v="2018-04-06T00:00:00"/>
    <s v="Hyderabad"/>
    <s v="Telangana"/>
    <n v="0"/>
    <s v="Hyderabad"/>
    <n v="7135"/>
    <x v="4"/>
  </r>
  <r>
    <x v="220"/>
    <n v="27"/>
    <s v="Male"/>
    <s v="Research &amp; Development"/>
    <s v="Research Scientist"/>
    <s v="Doctorate"/>
    <s v="Human Resources"/>
    <n v="2"/>
    <n v="6358"/>
    <n v="37"/>
    <s v="No"/>
    <n v="4"/>
    <n v="2"/>
    <n v="2"/>
    <n v="5"/>
    <n v="4"/>
    <n v="5"/>
    <n v="2"/>
    <n v="12"/>
    <n v="3"/>
    <n v="3"/>
    <s v="Travel_Rarely"/>
    <n v="1"/>
    <s v="Divorced"/>
    <n v="4"/>
    <x v="0"/>
    <d v="2015-06-21T00:00:00"/>
    <m/>
    <s v="Coimbatore"/>
    <s v="Tamil Nadu"/>
    <n v="0"/>
    <s v="Coimbatore"/>
    <n v="6358"/>
    <x v="3"/>
  </r>
  <r>
    <x v="221"/>
    <n v="55"/>
    <s v="Male"/>
    <s v="Research &amp; Development"/>
    <s v="Research Scientist"/>
    <s v="Bachelor's"/>
    <s v="Marketing"/>
    <n v="2"/>
    <n v="7510"/>
    <n v="68"/>
    <s v="Yes"/>
    <n v="3"/>
    <n v="1"/>
    <n v="1"/>
    <n v="3"/>
    <n v="0"/>
    <n v="1"/>
    <n v="1"/>
    <n v="24"/>
    <n v="1"/>
    <n v="3"/>
    <s v="Travel_Frequently"/>
    <n v="18"/>
    <s v="Married"/>
    <n v="2"/>
    <x v="0"/>
    <d v="2021-05-30T00:00:00"/>
    <m/>
    <s v="Kochi"/>
    <s v="Kerala"/>
    <n v="0"/>
    <s v="Kochi"/>
    <n v="7510"/>
    <x v="2"/>
  </r>
  <r>
    <x v="222"/>
    <n v="38"/>
    <s v="Male"/>
    <s v="Finance"/>
    <s v="Finance Manager"/>
    <s v="Bachelor's"/>
    <s v="Medical"/>
    <n v="3"/>
    <n v="10064"/>
    <n v="72"/>
    <s v="No"/>
    <n v="3"/>
    <n v="3"/>
    <n v="4"/>
    <n v="3"/>
    <n v="1"/>
    <n v="3"/>
    <n v="0"/>
    <n v="8"/>
    <n v="4"/>
    <n v="3"/>
    <s v="Travel_Rarely"/>
    <n v="1"/>
    <s v="Divorced"/>
    <n v="1"/>
    <x v="1"/>
    <d v="2016-09-13T00:00:00"/>
    <d v="2026-07-15T00:00:00"/>
    <s v="Coimbatore"/>
    <s v="Tamil Nadu"/>
    <n v="0"/>
    <s v="Coimbatore"/>
    <n v="10064"/>
    <x v="0"/>
  </r>
  <r>
    <x v="223"/>
    <n v="33"/>
    <s v="Male"/>
    <s v="Operations"/>
    <s v="Operations Manager"/>
    <s v="Master's"/>
    <s v="Marketing"/>
    <n v="3"/>
    <n v="8880"/>
    <n v="34"/>
    <s v="Yes"/>
    <n v="4"/>
    <n v="1"/>
    <n v="2"/>
    <n v="0"/>
    <n v="0"/>
    <n v="0"/>
    <n v="0"/>
    <n v="7"/>
    <n v="0"/>
    <n v="3"/>
    <s v="Travel_Rarely"/>
    <n v="29"/>
    <s v="Single"/>
    <n v="3"/>
    <x v="0"/>
    <d v="2018-01-12T00:00:00"/>
    <m/>
    <s v="Bengaluru"/>
    <s v="Karnataka"/>
    <n v="0"/>
    <s v="Bengaluru"/>
    <n v="8880"/>
    <x v="3"/>
  </r>
  <r>
    <x v="224"/>
    <n v="23"/>
    <s v="Male"/>
    <s v="Research &amp; Development"/>
    <s v="Laboratory Technician"/>
    <s v="High School"/>
    <s v="Human Resources"/>
    <n v="3"/>
    <n v="9164"/>
    <n v="70"/>
    <s v="No"/>
    <n v="2"/>
    <n v="1"/>
    <n v="2"/>
    <n v="0"/>
    <n v="0"/>
    <n v="0"/>
    <n v="0"/>
    <n v="0"/>
    <n v="0"/>
    <n v="3"/>
    <s v="Travel_Rarely"/>
    <n v="23"/>
    <s v="Single"/>
    <n v="2"/>
    <x v="0"/>
    <d v="2020-10-07T00:00:00"/>
    <m/>
    <s v="Pune"/>
    <s v="Maharashtra"/>
    <n v="0"/>
    <s v="Pune"/>
    <n v="9164"/>
    <x v="1"/>
  </r>
  <r>
    <x v="225"/>
    <n v="48"/>
    <s v="Male"/>
    <s v="Operations"/>
    <s v="Logistics Specialist"/>
    <s v="Master's"/>
    <s v="Human Resources"/>
    <n v="5"/>
    <n v="14767"/>
    <n v="27"/>
    <s v="Yes"/>
    <n v="2"/>
    <n v="4"/>
    <n v="4"/>
    <n v="5"/>
    <n v="4"/>
    <n v="5"/>
    <n v="0"/>
    <n v="24"/>
    <n v="1"/>
    <n v="3"/>
    <s v="Travel_Rarely"/>
    <n v="27"/>
    <s v="Married"/>
    <n v="3"/>
    <x v="0"/>
    <d v="2015-07-12T00:00:00"/>
    <m/>
    <s v="Coimbatore"/>
    <s v="Tamil Nadu"/>
    <n v="0"/>
    <s v="Coimbatore"/>
    <n v="14767"/>
    <x v="2"/>
  </r>
  <r>
    <x v="226"/>
    <n v="49"/>
    <s v="Male"/>
    <s v="Sales"/>
    <s v="Sales Representative"/>
    <s v="Doctorate"/>
    <s v="Medical"/>
    <n v="2"/>
    <n v="8409"/>
    <n v="88"/>
    <s v="No"/>
    <n v="3"/>
    <n v="3"/>
    <n v="3"/>
    <n v="2"/>
    <n v="2"/>
    <n v="0"/>
    <n v="2"/>
    <n v="23"/>
    <n v="4"/>
    <n v="3"/>
    <s v="Travel_Rarely"/>
    <n v="18"/>
    <s v="Married"/>
    <n v="1"/>
    <x v="0"/>
    <d v="2017-06-30T00:00:00"/>
    <m/>
    <s v="Hyderabad"/>
    <s v="Telangana"/>
    <n v="0"/>
    <s v="Hyderabad"/>
    <n v="8409"/>
    <x v="2"/>
  </r>
  <r>
    <x v="227"/>
    <n v="39"/>
    <s v="Male"/>
    <s v="Human Resources"/>
    <s v="Manager"/>
    <s v="Master's"/>
    <s v="Medical"/>
    <n v="3"/>
    <n v="9513"/>
    <n v="83"/>
    <s v="No"/>
    <n v="4"/>
    <n v="3"/>
    <n v="4"/>
    <n v="0"/>
    <n v="0"/>
    <n v="0"/>
    <n v="0"/>
    <n v="13"/>
    <n v="0"/>
    <n v="3"/>
    <s v="Travel_Rarely"/>
    <n v="13"/>
    <s v="Divorced"/>
    <n v="4"/>
    <x v="0"/>
    <d v="2023-12-31T00:00:00"/>
    <m/>
    <s v="Kochi"/>
    <s v="Kerala"/>
    <n v="0"/>
    <s v="Kochi"/>
    <n v="9513"/>
    <x v="0"/>
  </r>
  <r>
    <x v="228"/>
    <n v="53"/>
    <s v="Male"/>
    <s v="Finance"/>
    <s v="Finance Analyst"/>
    <s v="Master's"/>
    <s v="Other"/>
    <n v="1"/>
    <n v="9240"/>
    <n v="36"/>
    <s v="No"/>
    <n v="2"/>
    <n v="4"/>
    <n v="2"/>
    <n v="6"/>
    <n v="3"/>
    <n v="5"/>
    <n v="6"/>
    <n v="24"/>
    <n v="3"/>
    <n v="3"/>
    <s v="Travel_Rarely"/>
    <n v="1"/>
    <s v="Married"/>
    <n v="1"/>
    <x v="0"/>
    <d v="2017-11-26T00:00:00"/>
    <m/>
    <s v="Kolkata"/>
    <s v="West Bengal"/>
    <n v="0"/>
    <s v="Kolkata"/>
    <n v="9240"/>
    <x v="2"/>
  </r>
  <r>
    <x v="229"/>
    <n v="33"/>
    <s v="Male"/>
    <s v="Sales"/>
    <s v="Sales Representative"/>
    <s v="Bachelor's"/>
    <s v="Technical Degree"/>
    <n v="4"/>
    <n v="10846"/>
    <n v="79"/>
    <s v="No"/>
    <n v="1"/>
    <n v="4"/>
    <n v="2"/>
    <n v="6"/>
    <n v="0"/>
    <n v="1"/>
    <n v="5"/>
    <n v="9"/>
    <n v="3"/>
    <n v="3"/>
    <s v="Travel_Rarely"/>
    <n v="19"/>
    <s v="Single"/>
    <n v="4"/>
    <x v="0"/>
    <d v="2018-02-20T00:00:00"/>
    <m/>
    <s v="Hyderabad"/>
    <s v="Telangana"/>
    <n v="0"/>
    <s v="Hyderabad"/>
    <n v="10846"/>
    <x v="3"/>
  </r>
  <r>
    <x v="230"/>
    <n v="43"/>
    <s v="Female"/>
    <s v="Sales"/>
    <s v="Sales Representative"/>
    <s v="High School"/>
    <s v="Other"/>
    <n v="3"/>
    <n v="8429"/>
    <n v="50"/>
    <s v="Yes"/>
    <n v="1"/>
    <n v="4"/>
    <n v="3"/>
    <n v="7"/>
    <n v="2"/>
    <n v="3"/>
    <n v="6"/>
    <n v="20"/>
    <n v="2"/>
    <n v="4"/>
    <s v="Travel_Rarely"/>
    <n v="28"/>
    <s v="Single"/>
    <n v="4"/>
    <x v="0"/>
    <d v="2019-11-02T00:00:00"/>
    <m/>
    <s v="Pune"/>
    <s v="Maharashtra"/>
    <n v="0"/>
    <s v="Pune"/>
    <n v="8429"/>
    <x v="0"/>
  </r>
  <r>
    <x v="231"/>
    <n v="32"/>
    <s v="Male"/>
    <s v="Research &amp; Development"/>
    <s v="Laboratory Technician"/>
    <s v="Master's"/>
    <s v="Medical"/>
    <n v="2"/>
    <n v="6752"/>
    <n v="86"/>
    <s v="No"/>
    <n v="3"/>
    <n v="1"/>
    <n v="4"/>
    <n v="1"/>
    <n v="1"/>
    <n v="0"/>
    <n v="1"/>
    <n v="11"/>
    <n v="0"/>
    <n v="3"/>
    <s v="Travel_Rarely"/>
    <n v="5"/>
    <s v="Married"/>
    <n v="2"/>
    <x v="0"/>
    <d v="2018-05-09T00:00:00"/>
    <m/>
    <s v="Kochi"/>
    <s v="Kerala"/>
    <n v="0"/>
    <s v="Kochi"/>
    <n v="6752"/>
    <x v="3"/>
  </r>
  <r>
    <x v="232"/>
    <n v="44"/>
    <s v="Female"/>
    <s v="Operations"/>
    <s v="Operations Manager"/>
    <s v="Master's"/>
    <s v="Life Sciences"/>
    <n v="2"/>
    <n v="9062"/>
    <n v="47"/>
    <s v="Yes"/>
    <n v="1"/>
    <n v="2"/>
    <n v="4"/>
    <n v="7"/>
    <n v="0"/>
    <n v="0"/>
    <n v="7"/>
    <n v="20"/>
    <n v="4"/>
    <n v="3"/>
    <s v="Travel_Rarely"/>
    <n v="8"/>
    <s v="Married"/>
    <n v="3"/>
    <x v="0"/>
    <d v="2025-06-07T00:00:00"/>
    <m/>
    <s v="Kochi"/>
    <s v="Kerala"/>
    <n v="0"/>
    <s v="Kochi"/>
    <n v="9062"/>
    <x v="0"/>
  </r>
  <r>
    <x v="233"/>
    <n v="26"/>
    <s v="Male"/>
    <s v="Human Resources"/>
    <s v="Human Resources"/>
    <s v="Master's"/>
    <s v="Marketing"/>
    <n v="3"/>
    <n v="7310"/>
    <n v="110"/>
    <s v="No"/>
    <n v="3"/>
    <n v="4"/>
    <n v="2"/>
    <n v="4"/>
    <n v="3"/>
    <n v="2"/>
    <n v="0"/>
    <n v="4"/>
    <n v="2"/>
    <n v="3"/>
    <s v="Travel_Rarely"/>
    <n v="16"/>
    <s v="Married"/>
    <n v="4"/>
    <x v="0"/>
    <d v="2019-10-08T00:00:00"/>
    <m/>
    <s v="Hyderabad"/>
    <s v="Telangana"/>
    <n v="0"/>
    <s v="Hyderabad"/>
    <n v="7310"/>
    <x v="3"/>
  </r>
  <r>
    <x v="234"/>
    <n v="40"/>
    <s v="Male"/>
    <s v="Operations"/>
    <s v="Logistics Specialist"/>
    <s v="Bachelor's"/>
    <s v="Medical"/>
    <n v="3"/>
    <n v="8568"/>
    <n v="73"/>
    <s v="Yes"/>
    <n v="4"/>
    <n v="1"/>
    <n v="3"/>
    <n v="8"/>
    <n v="4"/>
    <n v="1"/>
    <n v="3"/>
    <n v="12"/>
    <n v="4"/>
    <n v="3"/>
    <s v="Travel_Frequently"/>
    <n v="17"/>
    <s v="Divorced"/>
    <n v="3"/>
    <x v="0"/>
    <d v="2017-05-31T00:00:00"/>
    <m/>
    <s v="Mumbai"/>
    <s v="Maharashtra"/>
    <n v="0"/>
    <s v="Mumbai"/>
    <n v="8568"/>
    <x v="0"/>
  </r>
  <r>
    <x v="235"/>
    <n v="42"/>
    <s v="Male"/>
    <s v="IT"/>
    <s v="IT Manager"/>
    <s v="Bachelor's"/>
    <s v="Human Resources"/>
    <n v="3"/>
    <n v="10351"/>
    <n v="119"/>
    <s v="No"/>
    <n v="3"/>
    <n v="1"/>
    <n v="2"/>
    <n v="1"/>
    <n v="1"/>
    <n v="1"/>
    <n v="0"/>
    <n v="18"/>
    <n v="5"/>
    <n v="3"/>
    <s v="Non-Travel"/>
    <n v="13"/>
    <s v="Single"/>
    <n v="4"/>
    <x v="0"/>
    <d v="2023-09-23T00:00:00"/>
    <m/>
    <s v="Delhi"/>
    <s v="Delhi"/>
    <n v="0"/>
    <s v="Delhi"/>
    <n v="10351"/>
    <x v="0"/>
  </r>
  <r>
    <x v="236"/>
    <n v="43"/>
    <s v="Male"/>
    <s v="Research &amp; Development"/>
    <s v="Research Director"/>
    <s v="Bachelor's"/>
    <s v="Human Resources"/>
    <n v="2"/>
    <n v="7366"/>
    <n v="32"/>
    <s v="No"/>
    <n v="1"/>
    <n v="3"/>
    <n v="2"/>
    <n v="10"/>
    <n v="0"/>
    <n v="0"/>
    <n v="7"/>
    <n v="23"/>
    <n v="0"/>
    <n v="3"/>
    <s v="Travel_Rarely"/>
    <n v="5"/>
    <s v="Married"/>
    <n v="4"/>
    <x v="0"/>
    <d v="2015-03-25T00:00:00"/>
    <m/>
    <s v="Ahmedabad"/>
    <s v="Gujarat"/>
    <n v="0"/>
    <s v="Ahmedabad"/>
    <n v="7366"/>
    <x v="0"/>
  </r>
  <r>
    <x v="237"/>
    <n v="38"/>
    <s v="Female"/>
    <s v="IT"/>
    <s v="IT Support"/>
    <s v="Master's"/>
    <s v="Life Sciences"/>
    <n v="2"/>
    <n v="7236"/>
    <n v="104"/>
    <s v="No"/>
    <n v="3"/>
    <n v="2"/>
    <n v="2"/>
    <n v="11"/>
    <n v="1"/>
    <n v="3"/>
    <n v="4"/>
    <n v="17"/>
    <n v="5"/>
    <n v="3"/>
    <s v="Travel_Rarely"/>
    <n v="15"/>
    <s v="Single"/>
    <n v="4"/>
    <x v="0"/>
    <d v="2021-10-07T00:00:00"/>
    <m/>
    <s v="Kochi"/>
    <s v="Kerala"/>
    <n v="0"/>
    <s v="Kochi"/>
    <n v="7236"/>
    <x v="0"/>
  </r>
  <r>
    <x v="238"/>
    <n v="46"/>
    <s v="Female"/>
    <s v="Sales"/>
    <s v="Manager"/>
    <s v="Master's"/>
    <s v="Technical Degree"/>
    <n v="4"/>
    <n v="12341"/>
    <n v="30"/>
    <s v="No"/>
    <n v="2"/>
    <n v="1"/>
    <n v="1"/>
    <n v="5"/>
    <n v="2"/>
    <n v="0"/>
    <n v="5"/>
    <n v="25"/>
    <n v="0"/>
    <n v="4"/>
    <s v="Travel_Rarely"/>
    <n v="16"/>
    <s v="Married"/>
    <n v="4"/>
    <x v="0"/>
    <d v="2020-04-23T00:00:00"/>
    <m/>
    <s v="Bengaluru"/>
    <s v="Karnataka"/>
    <n v="0"/>
    <s v="Bengaluru"/>
    <n v="12341"/>
    <x v="2"/>
  </r>
  <r>
    <x v="239"/>
    <n v="41"/>
    <s v="Male"/>
    <s v="Sales"/>
    <s v="Sales Executive"/>
    <s v="Doctorate"/>
    <s v="Marketing"/>
    <n v="3"/>
    <n v="8655"/>
    <n v="27"/>
    <s v="Yes"/>
    <n v="1"/>
    <n v="4"/>
    <n v="4"/>
    <n v="7"/>
    <n v="2"/>
    <n v="5"/>
    <n v="0"/>
    <n v="16"/>
    <n v="3"/>
    <n v="3"/>
    <s v="Non-Travel"/>
    <n v="6"/>
    <s v="Married"/>
    <n v="4"/>
    <x v="0"/>
    <d v="2015-12-19T00:00:00"/>
    <m/>
    <s v="Bengaluru"/>
    <s v="Karnataka"/>
    <n v="0"/>
    <s v="Bengaluru"/>
    <n v="8655"/>
    <x v="0"/>
  </r>
  <r>
    <x v="240"/>
    <n v="32"/>
    <s v="Female"/>
    <s v="IT"/>
    <s v="Developer"/>
    <s v="Bachelor's"/>
    <s v="Technical Degree"/>
    <n v="2"/>
    <n v="5683"/>
    <n v="41"/>
    <s v="No"/>
    <n v="1"/>
    <n v="2"/>
    <n v="1"/>
    <n v="5"/>
    <n v="4"/>
    <n v="0"/>
    <n v="1"/>
    <n v="5"/>
    <n v="0"/>
    <n v="4"/>
    <s v="Travel_Rarely"/>
    <n v="19"/>
    <s v="Married"/>
    <n v="1"/>
    <x v="0"/>
    <d v="2017-09-05T00:00:00"/>
    <m/>
    <s v="Kolkata"/>
    <s v="West Bengal"/>
    <n v="0"/>
    <s v="Kolkata"/>
    <n v="5683"/>
    <x v="3"/>
  </r>
  <r>
    <x v="241"/>
    <n v="29"/>
    <s v="Male"/>
    <s v="IT"/>
    <s v="IT Support"/>
    <s v="Bachelor's"/>
    <s v="Marketing"/>
    <n v="2"/>
    <n v="5590"/>
    <n v="54"/>
    <s v="Yes"/>
    <n v="3"/>
    <n v="2"/>
    <n v="2"/>
    <n v="1"/>
    <n v="1"/>
    <n v="1"/>
    <n v="0"/>
    <n v="4"/>
    <n v="0"/>
    <n v="4"/>
    <s v="Travel_Rarely"/>
    <n v="26"/>
    <s v="Married"/>
    <n v="3"/>
    <x v="0"/>
    <d v="2020-01-21T00:00:00"/>
    <m/>
    <s v="Coimbatore"/>
    <s v="Tamil Nadu"/>
    <n v="0"/>
    <s v="Coimbatore"/>
    <n v="5590"/>
    <x v="3"/>
  </r>
  <r>
    <x v="242"/>
    <n v="46"/>
    <s v="Male"/>
    <s v="Research &amp; Development"/>
    <s v="Research Director"/>
    <s v="High School"/>
    <s v="Technical Degree"/>
    <n v="3"/>
    <n v="10099"/>
    <n v="110"/>
    <s v="No"/>
    <n v="3"/>
    <n v="3"/>
    <n v="2"/>
    <n v="3"/>
    <n v="3"/>
    <n v="3"/>
    <n v="3"/>
    <n v="24"/>
    <n v="2"/>
    <n v="3"/>
    <s v="Travel_Frequently"/>
    <n v="3"/>
    <s v="Single"/>
    <n v="3"/>
    <x v="0"/>
    <d v="2015-04-24T00:00:00"/>
    <m/>
    <s v="Ahmedabad"/>
    <s v="Gujarat"/>
    <n v="0"/>
    <s v="Ahmedabad"/>
    <n v="10099"/>
    <x v="2"/>
  </r>
  <r>
    <x v="243"/>
    <n v="58"/>
    <s v="Female"/>
    <s v="Human Resources"/>
    <s v="Human Resources"/>
    <s v="Bachelor's"/>
    <s v="Human Resources"/>
    <n v="3"/>
    <n v="10468"/>
    <n v="98"/>
    <s v="No"/>
    <n v="2"/>
    <n v="3"/>
    <n v="1"/>
    <n v="6"/>
    <n v="6"/>
    <n v="0"/>
    <n v="2"/>
    <n v="19"/>
    <n v="3"/>
    <n v="3"/>
    <s v="Travel_Rarely"/>
    <n v="3"/>
    <s v="Divorced"/>
    <n v="1"/>
    <x v="0"/>
    <d v="2023-04-29T00:00:00"/>
    <m/>
    <s v="Bengaluru"/>
    <s v="Karnataka"/>
    <n v="0"/>
    <s v="Bengaluru"/>
    <n v="10468"/>
    <x v="4"/>
  </r>
  <r>
    <x v="244"/>
    <n v="51"/>
    <s v="Male"/>
    <s v="Finance"/>
    <s v="Finance Manager"/>
    <s v="Bachelor's"/>
    <s v="Medical"/>
    <n v="2"/>
    <n v="7427"/>
    <n v="32"/>
    <s v="No"/>
    <n v="4"/>
    <n v="2"/>
    <n v="2"/>
    <n v="13"/>
    <n v="3"/>
    <n v="1"/>
    <n v="5"/>
    <n v="28"/>
    <n v="2"/>
    <n v="3"/>
    <s v="Travel_Frequently"/>
    <n v="18"/>
    <s v="Married"/>
    <n v="3"/>
    <x v="0"/>
    <d v="2023-11-20T00:00:00"/>
    <m/>
    <s v="Delhi"/>
    <s v="Delhi"/>
    <n v="0"/>
    <s v="Delhi"/>
    <n v="7427"/>
    <x v="2"/>
  </r>
  <r>
    <x v="245"/>
    <n v="46"/>
    <s v="Male"/>
    <s v="Operations"/>
    <s v="Operations Manager"/>
    <s v="Master's"/>
    <s v="Unknown"/>
    <n v="4"/>
    <n v="10332"/>
    <n v="110"/>
    <s v="No"/>
    <n v="3"/>
    <n v="4"/>
    <n v="4"/>
    <n v="0"/>
    <n v="0"/>
    <n v="0"/>
    <n v="0"/>
    <n v="15"/>
    <n v="1"/>
    <n v="3"/>
    <s v="Travel_Rarely"/>
    <n v="24"/>
    <s v="Married"/>
    <n v="4"/>
    <x v="0"/>
    <d v="2015-06-13T00:00:00"/>
    <m/>
    <s v="Chennai"/>
    <s v="Tamil Nadu"/>
    <n v="0"/>
    <s v="Chennai"/>
    <n v="10332"/>
    <x v="2"/>
  </r>
  <r>
    <x v="246"/>
    <n v="57"/>
    <s v="Female"/>
    <s v="Finance"/>
    <s v="Finance Manager"/>
    <s v="Bachelor's"/>
    <s v="Human Resources"/>
    <n v="4"/>
    <n v="11736"/>
    <n v="47"/>
    <s v="No"/>
    <n v="4"/>
    <n v="2"/>
    <n v="2"/>
    <n v="12"/>
    <n v="1"/>
    <n v="1"/>
    <n v="0"/>
    <n v="33"/>
    <n v="1"/>
    <n v="4"/>
    <s v="Travel_Rarely"/>
    <n v="4"/>
    <s v="Single"/>
    <n v="3"/>
    <x v="0"/>
    <d v="2019-03-22T00:00:00"/>
    <m/>
    <s v="Mumbai"/>
    <s v="Maharashtra"/>
    <n v="0"/>
    <s v="Mumbai"/>
    <n v="11736"/>
    <x v="4"/>
  </r>
  <r>
    <x v="247"/>
    <n v="56"/>
    <s v="Female"/>
    <s v="Research &amp; Development"/>
    <s v="Laboratory Technician"/>
    <s v="Bachelor's"/>
    <s v="Other"/>
    <n v="2"/>
    <n v="9330"/>
    <n v="111"/>
    <s v="Yes"/>
    <n v="1"/>
    <n v="4"/>
    <n v="3"/>
    <n v="4"/>
    <n v="3"/>
    <n v="0"/>
    <n v="0"/>
    <n v="24"/>
    <n v="3"/>
    <n v="3"/>
    <s v="Travel_Frequently"/>
    <n v="29"/>
    <s v="Single"/>
    <n v="2"/>
    <x v="1"/>
    <d v="2015-06-12T00:00:00"/>
    <d v="2020-02-15T00:00:00"/>
    <s v="Pune"/>
    <s v="Maharashtra"/>
    <n v="0"/>
    <s v="Pune"/>
    <n v="9330"/>
    <x v="4"/>
  </r>
  <r>
    <x v="248"/>
    <n v="41"/>
    <s v="Female"/>
    <s v="Research &amp; Development"/>
    <s v="Research Scientist"/>
    <s v="Master's"/>
    <s v="Marketing"/>
    <n v="1"/>
    <n v="4948"/>
    <n v="44"/>
    <s v="Yes"/>
    <n v="2"/>
    <n v="4"/>
    <n v="3"/>
    <n v="5"/>
    <n v="4"/>
    <n v="3"/>
    <n v="3"/>
    <n v="18"/>
    <n v="2"/>
    <n v="3"/>
    <s v="Travel_Rarely"/>
    <n v="15"/>
    <s v="Married"/>
    <n v="2"/>
    <x v="0"/>
    <d v="2016-10-19T00:00:00"/>
    <m/>
    <s v="Pune"/>
    <s v="Maharashtra"/>
    <n v="0"/>
    <s v="Pune"/>
    <n v="4948"/>
    <x v="0"/>
  </r>
  <r>
    <x v="249"/>
    <n v="25"/>
    <s v="Male"/>
    <s v="Research &amp; Development"/>
    <s v="Research Scientist"/>
    <s v="Master's"/>
    <s v="Other"/>
    <n v="2"/>
    <n v="6024"/>
    <n v="88"/>
    <s v="No"/>
    <n v="1"/>
    <n v="1"/>
    <n v="4"/>
    <n v="10"/>
    <n v="2"/>
    <n v="0"/>
    <n v="4"/>
    <n v="14"/>
    <n v="6"/>
    <n v="3"/>
    <s v="Non-Travel"/>
    <n v="4"/>
    <s v="Married"/>
    <n v="4"/>
    <x v="0"/>
    <d v="2022-09-21T00:00:00"/>
    <m/>
    <s v="Hyderabad"/>
    <s v="Telangana"/>
    <n v="0"/>
    <s v="Hyderabad"/>
    <n v="6024"/>
    <x v="1"/>
  </r>
  <r>
    <x v="250"/>
    <n v="46"/>
    <s v="Female"/>
    <s v="Finance"/>
    <s v="Finance Manager"/>
    <s v="Bachelor's"/>
    <s v="Medical"/>
    <n v="3"/>
    <n v="8504"/>
    <n v="84"/>
    <s v="No"/>
    <n v="2"/>
    <n v="4"/>
    <n v="3"/>
    <n v="13"/>
    <n v="2"/>
    <n v="2"/>
    <n v="0"/>
    <n v="17"/>
    <n v="3"/>
    <n v="4"/>
    <s v="Travel_Rarely"/>
    <n v="14"/>
    <s v="Married"/>
    <n v="2"/>
    <x v="0"/>
    <d v="2018-07-09T00:00:00"/>
    <m/>
    <s v="Bengaluru"/>
    <s v="Karnataka"/>
    <n v="0"/>
    <s v="Bengaluru"/>
    <n v="8504"/>
    <x v="2"/>
  </r>
  <r>
    <x v="251"/>
    <n v="45"/>
    <s v="Male"/>
    <s v="Operations"/>
    <s v="Operations Manager"/>
    <s v="Bachelor's"/>
    <s v="Human Resources"/>
    <n v="2"/>
    <n v="7389"/>
    <n v="105"/>
    <s v="No"/>
    <n v="4"/>
    <n v="1"/>
    <n v="3"/>
    <n v="7"/>
    <n v="3"/>
    <n v="4"/>
    <n v="3"/>
    <n v="16"/>
    <n v="4"/>
    <n v="3"/>
    <s v="Travel_Rarely"/>
    <n v="14"/>
    <s v="Married"/>
    <n v="3"/>
    <x v="0"/>
    <d v="2020-07-08T00:00:00"/>
    <m/>
    <s v="Bengaluru"/>
    <s v="Karnataka"/>
    <n v="0"/>
    <s v="Bengaluru"/>
    <n v="7389"/>
    <x v="0"/>
  </r>
  <r>
    <x v="252"/>
    <n v="32"/>
    <s v="Male"/>
    <s v="Research &amp; Development"/>
    <s v="Research Scientist"/>
    <s v="Master's"/>
    <s v="Other"/>
    <n v="4"/>
    <n v="10909"/>
    <n v="83"/>
    <s v="No"/>
    <n v="2"/>
    <n v="2"/>
    <n v="4"/>
    <n v="6"/>
    <n v="3"/>
    <n v="3"/>
    <n v="0"/>
    <n v="6"/>
    <n v="6"/>
    <n v="3"/>
    <s v="Travel_Frequently"/>
    <n v="12"/>
    <s v="Married"/>
    <n v="4"/>
    <x v="0"/>
    <d v="2017-12-05T00:00:00"/>
    <m/>
    <s v="Delhi"/>
    <s v="Delhi"/>
    <n v="0"/>
    <s v="Delhi"/>
    <n v="10909"/>
    <x v="3"/>
  </r>
  <r>
    <x v="253"/>
    <n v="54"/>
    <s v="Male"/>
    <s v="Research &amp; Development"/>
    <s v="Laboratory Technician"/>
    <s v="Master's"/>
    <s v="Medical"/>
    <n v="1"/>
    <n v="8319"/>
    <n v="40"/>
    <s v="Yes"/>
    <n v="2"/>
    <n v="4"/>
    <n v="3"/>
    <n v="1"/>
    <n v="1"/>
    <n v="0"/>
    <n v="0"/>
    <n v="19"/>
    <n v="6"/>
    <n v="4"/>
    <s v="Travel_Rarely"/>
    <n v="18"/>
    <s v="Married"/>
    <n v="2"/>
    <x v="0"/>
    <d v="2016-10-20T00:00:00"/>
    <m/>
    <s v="Hyderabad"/>
    <s v="Telangana"/>
    <n v="0"/>
    <s v="Hyderabad"/>
    <n v="8319"/>
    <x v="2"/>
  </r>
  <r>
    <x v="254"/>
    <n v="55"/>
    <s v="Female"/>
    <s v="Research &amp; Development"/>
    <s v="Research Scientist"/>
    <s v="Master's"/>
    <s v="Life Sciences"/>
    <n v="2"/>
    <n v="8466"/>
    <n v="119"/>
    <s v="No"/>
    <n v="1"/>
    <n v="1"/>
    <n v="3"/>
    <n v="3"/>
    <n v="3"/>
    <n v="3"/>
    <n v="1"/>
    <n v="23"/>
    <n v="3"/>
    <n v="3"/>
    <s v="Travel_Rarely"/>
    <n v="8"/>
    <s v="Single"/>
    <n v="1"/>
    <x v="0"/>
    <d v="2024-05-09T00:00:00"/>
    <m/>
    <s v="Pune"/>
    <s v="Maharashtra"/>
    <n v="0"/>
    <s v="Pune"/>
    <n v="8466"/>
    <x v="2"/>
  </r>
  <r>
    <x v="255"/>
    <n v="34"/>
    <s v="Female"/>
    <s v="IT"/>
    <s v="IT Support"/>
    <s v="Bachelor's"/>
    <s v="Technical Degree"/>
    <n v="4"/>
    <n v="10667"/>
    <n v="62"/>
    <s v="No"/>
    <n v="2"/>
    <n v="3"/>
    <n v="1"/>
    <n v="0"/>
    <n v="0"/>
    <n v="0"/>
    <n v="0"/>
    <n v="8"/>
    <n v="1"/>
    <n v="3"/>
    <s v="Travel_Frequently"/>
    <n v="30"/>
    <s v="Married"/>
    <n v="4"/>
    <x v="1"/>
    <d v="2022-05-17T00:00:00"/>
    <d v="2025-07-23T00:00:00"/>
    <s v="Kochi"/>
    <s v="Kerala"/>
    <n v="0"/>
    <s v="Kochi"/>
    <n v="10667"/>
    <x v="3"/>
  </r>
  <r>
    <x v="256"/>
    <n v="40"/>
    <s v="Female"/>
    <s v="IT"/>
    <s v="Developer"/>
    <s v="Bachelor's"/>
    <s v="Other"/>
    <n v="4"/>
    <n v="11822"/>
    <n v="114"/>
    <s v="No"/>
    <n v="1"/>
    <n v="4"/>
    <n v="3"/>
    <n v="3"/>
    <n v="1"/>
    <n v="0"/>
    <n v="1"/>
    <n v="9"/>
    <n v="2"/>
    <n v="3"/>
    <s v="Travel_Rarely"/>
    <n v="9"/>
    <s v="Married"/>
    <n v="2"/>
    <x v="0"/>
    <d v="2024-07-05T00:00:00"/>
    <m/>
    <s v="Mumbai"/>
    <s v="Maharashtra"/>
    <n v="0"/>
    <s v="Mumbai"/>
    <n v="11822"/>
    <x v="0"/>
  </r>
  <r>
    <x v="257"/>
    <n v="28"/>
    <s v="Male"/>
    <s v="Sales"/>
    <s v="Manager"/>
    <s v="Master's"/>
    <s v="Life Sciences"/>
    <n v="2"/>
    <n v="7412"/>
    <n v="32"/>
    <s v="No"/>
    <n v="1"/>
    <n v="2"/>
    <n v="4"/>
    <n v="6"/>
    <n v="2"/>
    <n v="1"/>
    <n v="0"/>
    <n v="6"/>
    <n v="1"/>
    <n v="3"/>
    <s v="Travel_Rarely"/>
    <n v="26"/>
    <s v="Single"/>
    <n v="2"/>
    <x v="0"/>
    <d v="2015-11-25T00:00:00"/>
    <m/>
    <s v="Ahmedabad"/>
    <s v="Gujarat"/>
    <n v="0"/>
    <s v="Ahmedabad"/>
    <n v="7412"/>
    <x v="3"/>
  </r>
  <r>
    <x v="258"/>
    <n v="28"/>
    <s v="Male"/>
    <s v="Sales"/>
    <s v="Manager"/>
    <s v="Bachelor's"/>
    <s v="Technical Degree"/>
    <n v="1"/>
    <n v="4465"/>
    <n v="111"/>
    <s v="No"/>
    <n v="1"/>
    <n v="1"/>
    <n v="2"/>
    <n v="6"/>
    <n v="1"/>
    <n v="4"/>
    <n v="3"/>
    <n v="8"/>
    <n v="3"/>
    <n v="3"/>
    <s v="Travel_Rarely"/>
    <n v="25"/>
    <s v="Divorced"/>
    <n v="4"/>
    <x v="1"/>
    <d v="2017-04-27T00:00:00"/>
    <d v="2025-05-29T00:00:00"/>
    <s v="Coimbatore"/>
    <s v="Tamil Nadu"/>
    <n v="0"/>
    <s v="Coimbatore"/>
    <n v="4465"/>
    <x v="3"/>
  </r>
  <r>
    <x v="259"/>
    <n v="31"/>
    <s v="Male"/>
    <s v="Human Resources"/>
    <s v="Manager"/>
    <s v="Bachelor's"/>
    <s v="Other"/>
    <n v="2"/>
    <n v="9022"/>
    <n v="52"/>
    <s v="No"/>
    <n v="3"/>
    <n v="1"/>
    <n v="1"/>
    <n v="5"/>
    <n v="1"/>
    <n v="4"/>
    <n v="2"/>
    <n v="5"/>
    <n v="1"/>
    <n v="3"/>
    <s v="Travel_Rarely"/>
    <n v="13"/>
    <s v="Divorced"/>
    <n v="1"/>
    <x v="0"/>
    <d v="2019-11-22T00:00:00"/>
    <m/>
    <s v="Kolkata"/>
    <s v="West Bengal"/>
    <n v="0"/>
    <s v="Kolkata"/>
    <n v="9022"/>
    <x v="3"/>
  </r>
  <r>
    <x v="260"/>
    <n v="35"/>
    <s v="Female"/>
    <s v="Sales"/>
    <s v="Sales Executive"/>
    <s v="Doctorate"/>
    <s v="Life Sciences"/>
    <n v="2"/>
    <n v="7148"/>
    <n v="116"/>
    <s v="No"/>
    <n v="3"/>
    <n v="3"/>
    <n v="3"/>
    <n v="10"/>
    <n v="5"/>
    <n v="0"/>
    <n v="0"/>
    <n v="10"/>
    <n v="2"/>
    <n v="3"/>
    <s v="Travel_Rarely"/>
    <n v="6"/>
    <s v="Married"/>
    <n v="3"/>
    <x v="0"/>
    <d v="2025-12-21T00:00:00"/>
    <m/>
    <s v="Kochi"/>
    <s v="Kerala"/>
    <n v="0"/>
    <s v="Kochi"/>
    <n v="7148"/>
    <x v="3"/>
  </r>
  <r>
    <x v="261"/>
    <n v="31"/>
    <s v="Male"/>
    <s v="IT"/>
    <s v="Developer"/>
    <s v="Bachelor's"/>
    <s v="Technical Degree"/>
    <n v="2"/>
    <n v="7163"/>
    <n v="98"/>
    <s v="No"/>
    <n v="3"/>
    <n v="1"/>
    <n v="1"/>
    <n v="4"/>
    <n v="2"/>
    <n v="0"/>
    <n v="2"/>
    <n v="14"/>
    <n v="0"/>
    <n v="3"/>
    <s v="Travel_Rarely"/>
    <n v="30"/>
    <s v="Married"/>
    <n v="4"/>
    <x v="0"/>
    <d v="2024-01-08T00:00:00"/>
    <m/>
    <s v="Kolkata"/>
    <s v="West Bengal"/>
    <n v="0"/>
    <s v="Kolkata"/>
    <n v="7163"/>
    <x v="3"/>
  </r>
  <r>
    <x v="262"/>
    <n v="27"/>
    <s v="Male"/>
    <s v="Research &amp; Development"/>
    <s v="Research Scientist"/>
    <s v="Master's"/>
    <s v="Life Sciences"/>
    <n v="2"/>
    <n v="7226"/>
    <n v="117"/>
    <s v="No"/>
    <n v="1"/>
    <n v="1"/>
    <n v="3"/>
    <n v="0"/>
    <n v="0"/>
    <n v="0"/>
    <n v="0"/>
    <n v="0"/>
    <n v="6"/>
    <n v="4"/>
    <s v="Non-Travel"/>
    <n v="18"/>
    <s v="Married"/>
    <n v="4"/>
    <x v="0"/>
    <d v="2020-09-07T00:00:00"/>
    <m/>
    <s v="Kochi"/>
    <s v="Kerala"/>
    <n v="0"/>
    <s v="Kochi"/>
    <n v="7226"/>
    <x v="3"/>
  </r>
  <r>
    <x v="263"/>
    <n v="38"/>
    <s v="Female"/>
    <s v="Sales"/>
    <s v="Manager"/>
    <s v="Master's"/>
    <s v="Medical"/>
    <n v="2"/>
    <n v="7646"/>
    <n v="42"/>
    <s v="No"/>
    <n v="4"/>
    <n v="4"/>
    <n v="4"/>
    <n v="10"/>
    <n v="4"/>
    <n v="0"/>
    <n v="3"/>
    <n v="21"/>
    <n v="0"/>
    <n v="3"/>
    <s v="Travel_Frequently"/>
    <n v="10"/>
    <s v="Single"/>
    <n v="2"/>
    <x v="1"/>
    <d v="2016-12-12T00:00:00"/>
    <d v="2017-07-19T00:00:00"/>
    <s v="Coimbatore"/>
    <s v="Tamil Nadu"/>
    <n v="0"/>
    <s v="Coimbatore"/>
    <n v="7646"/>
    <x v="0"/>
  </r>
  <r>
    <x v="264"/>
    <n v="45"/>
    <s v="Male"/>
    <s v="Operations"/>
    <s v="Operations Coordinator"/>
    <s v="Bachelor's"/>
    <s v="Marketing"/>
    <n v="3"/>
    <n v="10893"/>
    <n v="95"/>
    <s v="No"/>
    <n v="3"/>
    <n v="3"/>
    <n v="2"/>
    <n v="10"/>
    <n v="0"/>
    <n v="4"/>
    <n v="2"/>
    <n v="15"/>
    <n v="6"/>
    <n v="3"/>
    <s v="Travel_Rarely"/>
    <n v="5"/>
    <s v="Single"/>
    <n v="1"/>
    <x v="0"/>
    <d v="2025-07-14T00:00:00"/>
    <m/>
    <s v="Pune"/>
    <s v="Maharashtra"/>
    <n v="0"/>
    <s v="Pune"/>
    <n v="10893"/>
    <x v="0"/>
  </r>
  <r>
    <x v="265"/>
    <n v="34"/>
    <s v="Female"/>
    <s v="Sales"/>
    <s v="Sales Executive"/>
    <s v="Master's"/>
    <s v="Medical"/>
    <n v="3"/>
    <n v="8384"/>
    <n v="95"/>
    <s v="No"/>
    <n v="3"/>
    <n v="2"/>
    <n v="1"/>
    <n v="7"/>
    <n v="5"/>
    <n v="6"/>
    <n v="3"/>
    <n v="11"/>
    <n v="6"/>
    <n v="3"/>
    <s v="Travel_Rarely"/>
    <n v="11"/>
    <s v="Married"/>
    <n v="4"/>
    <x v="0"/>
    <d v="2021-06-27T00:00:00"/>
    <m/>
    <s v="Coimbatore"/>
    <s v="Tamil Nadu"/>
    <n v="0"/>
    <s v="Coimbatore"/>
    <n v="8384"/>
    <x v="3"/>
  </r>
  <r>
    <x v="266"/>
    <n v="42"/>
    <s v="Male"/>
    <s v="Research &amp; Development"/>
    <s v="Research Director"/>
    <s v="Bachelor's"/>
    <s v="Life Sciences"/>
    <n v="3"/>
    <n v="10060"/>
    <n v="110"/>
    <s v="Yes"/>
    <n v="4"/>
    <n v="1"/>
    <n v="2"/>
    <n v="8"/>
    <n v="1"/>
    <n v="3"/>
    <n v="3"/>
    <n v="21"/>
    <n v="6"/>
    <n v="4"/>
    <s v="Travel_Rarely"/>
    <n v="20"/>
    <s v="Single"/>
    <n v="1"/>
    <x v="1"/>
    <d v="2023-08-03T00:00:00"/>
    <d v="2024-12-16T00:00:00"/>
    <s v="Mumbai"/>
    <s v="Maharashtra"/>
    <n v="0"/>
    <s v="Mumbai"/>
    <n v="10060"/>
    <x v="0"/>
  </r>
  <r>
    <x v="267"/>
    <n v="31"/>
    <s v="Female"/>
    <s v="Sales"/>
    <s v="Sales Executive"/>
    <s v="Master's"/>
    <s v="Human Resources"/>
    <n v="2"/>
    <n v="7098"/>
    <n v="97"/>
    <s v="No"/>
    <n v="2"/>
    <n v="4"/>
    <n v="1"/>
    <n v="7"/>
    <n v="7"/>
    <n v="0"/>
    <n v="5"/>
    <n v="15"/>
    <n v="3"/>
    <n v="3"/>
    <s v="Travel_Rarely"/>
    <n v="16"/>
    <s v="Divorced"/>
    <n v="4"/>
    <x v="0"/>
    <d v="2019-01-29T00:00:00"/>
    <m/>
    <s v="Pune"/>
    <s v="Maharashtra"/>
    <n v="0"/>
    <s v="Pune"/>
    <n v="7098"/>
    <x v="3"/>
  </r>
  <r>
    <x v="268"/>
    <n v="49"/>
    <s v="Male"/>
    <s v="Sales"/>
    <s v="Sales Executive"/>
    <s v="Master's"/>
    <s v="Medical"/>
    <n v="2"/>
    <n v="8824"/>
    <n v="33"/>
    <s v="No"/>
    <n v="3"/>
    <n v="3"/>
    <n v="2"/>
    <n v="1"/>
    <n v="1"/>
    <n v="1"/>
    <n v="1"/>
    <n v="22"/>
    <n v="5"/>
    <n v="4"/>
    <s v="Travel_Rarely"/>
    <n v="2"/>
    <s v="Divorced"/>
    <n v="3"/>
    <x v="0"/>
    <d v="2023-05-13T00:00:00"/>
    <m/>
    <s v="Chennai"/>
    <s v="Tamil Nadu"/>
    <n v="0"/>
    <s v="Chennai"/>
    <n v="8824"/>
    <x v="2"/>
  </r>
  <r>
    <x v="269"/>
    <n v="46"/>
    <s v="Male"/>
    <s v="Sales"/>
    <s v="Manager"/>
    <s v="Master's"/>
    <s v="Other"/>
    <n v="2"/>
    <n v="7582"/>
    <n v="108"/>
    <s v="No"/>
    <n v="1"/>
    <n v="1"/>
    <n v="2"/>
    <n v="0"/>
    <n v="0"/>
    <n v="0"/>
    <n v="0"/>
    <n v="15"/>
    <n v="6"/>
    <n v="4"/>
    <s v="Travel_Frequently"/>
    <n v="24"/>
    <s v="Married"/>
    <n v="2"/>
    <x v="0"/>
    <d v="2024-10-29T00:00:00"/>
    <m/>
    <s v="Ahmedabad"/>
    <s v="Gujarat"/>
    <n v="0"/>
    <s v="Ahmedabad"/>
    <n v="7582"/>
    <x v="2"/>
  </r>
  <r>
    <x v="270"/>
    <n v="59"/>
    <s v="Male"/>
    <s v="Sales"/>
    <s v="Sales Representative"/>
    <s v="High School"/>
    <s v="Medical"/>
    <n v="4"/>
    <n v="11775"/>
    <n v="50"/>
    <s v="No"/>
    <n v="2"/>
    <n v="4"/>
    <n v="4"/>
    <n v="5"/>
    <n v="3"/>
    <n v="2"/>
    <n v="1"/>
    <n v="24"/>
    <n v="5"/>
    <n v="4"/>
    <s v="Travel_Rarely"/>
    <n v="10"/>
    <s v="Married"/>
    <n v="2"/>
    <x v="0"/>
    <d v="2019-08-28T00:00:00"/>
    <m/>
    <s v="Hyderabad"/>
    <s v="Telangana"/>
    <n v="0"/>
    <s v="Hyderabad"/>
    <n v="11775"/>
    <x v="4"/>
  </r>
  <r>
    <x v="271"/>
    <n v="23"/>
    <s v="Male"/>
    <s v="Sales"/>
    <s v="Manager"/>
    <s v="Master's"/>
    <s v="Technical Degree"/>
    <n v="2"/>
    <n v="7169"/>
    <n v="116"/>
    <s v="No"/>
    <n v="2"/>
    <n v="1"/>
    <n v="4"/>
    <n v="1"/>
    <n v="1"/>
    <n v="1"/>
    <n v="0"/>
    <n v="1"/>
    <n v="6"/>
    <n v="3"/>
    <s v="Travel_Rarely"/>
    <n v="6"/>
    <s v="Divorced"/>
    <n v="3"/>
    <x v="0"/>
    <d v="2022-02-11T00:00:00"/>
    <m/>
    <s v="Pune"/>
    <s v="Maharashtra"/>
    <n v="0"/>
    <s v="Pune"/>
    <n v="7169"/>
    <x v="1"/>
  </r>
  <r>
    <x v="272"/>
    <n v="55"/>
    <s v="Female"/>
    <s v="Sales"/>
    <s v="Sales Representative"/>
    <s v="Doctorate"/>
    <s v="Human Resources"/>
    <n v="3"/>
    <n v="10392"/>
    <n v="98"/>
    <s v="No"/>
    <n v="1"/>
    <n v="3"/>
    <n v="2"/>
    <n v="6"/>
    <n v="2"/>
    <n v="0"/>
    <n v="5"/>
    <n v="32"/>
    <n v="3"/>
    <n v="3"/>
    <s v="Travel_Rarely"/>
    <n v="21"/>
    <s v="Married"/>
    <n v="4"/>
    <x v="0"/>
    <d v="2023-08-02T00:00:00"/>
    <m/>
    <s v="Kochi"/>
    <s v="Kerala"/>
    <n v="0"/>
    <s v="Kochi"/>
    <n v="10392"/>
    <x v="2"/>
  </r>
  <r>
    <x v="273"/>
    <n v="34"/>
    <s v="Male"/>
    <s v="Human Resources"/>
    <s v="Manager"/>
    <s v="Master's"/>
    <s v="Marketing"/>
    <n v="2"/>
    <n v="6377"/>
    <n v="95"/>
    <s v="No"/>
    <n v="3"/>
    <n v="3"/>
    <n v="4"/>
    <n v="4"/>
    <n v="0"/>
    <n v="0"/>
    <n v="0"/>
    <n v="9"/>
    <n v="5"/>
    <n v="3"/>
    <s v="Travel_Rarely"/>
    <n v="23"/>
    <s v="Single"/>
    <n v="1"/>
    <x v="0"/>
    <d v="2018-12-14T00:00:00"/>
    <m/>
    <s v="Kochi"/>
    <s v="Kerala"/>
    <n v="0"/>
    <s v="Kochi"/>
    <n v="6377"/>
    <x v="3"/>
  </r>
  <r>
    <x v="274"/>
    <n v="23"/>
    <s v="Male"/>
    <s v="Finance"/>
    <s v="Finance Manager"/>
    <s v="Master's"/>
    <s v="Marketing"/>
    <n v="4"/>
    <n v="11321"/>
    <n v="85"/>
    <s v="No"/>
    <n v="1"/>
    <n v="2"/>
    <n v="2"/>
    <n v="0"/>
    <n v="0"/>
    <n v="0"/>
    <n v="0"/>
    <n v="5"/>
    <n v="1"/>
    <n v="3"/>
    <s v="Non-Travel"/>
    <n v="25"/>
    <s v="Divorced"/>
    <n v="1"/>
    <x v="0"/>
    <d v="2022-03-12T00:00:00"/>
    <m/>
    <s v="Coimbatore"/>
    <s v="Tamil Nadu"/>
    <n v="0"/>
    <s v="Coimbatore"/>
    <n v="11321"/>
    <x v="1"/>
  </r>
  <r>
    <x v="275"/>
    <n v="48"/>
    <s v="Female"/>
    <s v="Research &amp; Development"/>
    <s v="Research Scientist"/>
    <s v="High School"/>
    <s v="Human Resources"/>
    <n v="2"/>
    <n v="8544"/>
    <n v="89"/>
    <s v="No"/>
    <n v="4"/>
    <n v="4"/>
    <n v="1"/>
    <n v="0"/>
    <n v="0"/>
    <n v="0"/>
    <n v="0"/>
    <n v="15"/>
    <n v="6"/>
    <n v="3"/>
    <s v="Non-Travel"/>
    <n v="1"/>
    <s v="Married"/>
    <n v="4"/>
    <x v="0"/>
    <d v="2020-05-19T00:00:00"/>
    <m/>
    <s v="Kochi"/>
    <s v="Kerala"/>
    <n v="0"/>
    <s v="Kochi"/>
    <n v="8544"/>
    <x v="2"/>
  </r>
  <r>
    <x v="276"/>
    <n v="27"/>
    <s v="Male"/>
    <s v="Research &amp; Development"/>
    <s v="Research Scientist"/>
    <s v="Master's"/>
    <s v="Life Sciences"/>
    <n v="2"/>
    <n v="6663"/>
    <n v="78"/>
    <s v="No"/>
    <n v="1"/>
    <n v="3"/>
    <n v="4"/>
    <n v="1"/>
    <n v="0"/>
    <n v="0"/>
    <n v="1"/>
    <n v="1"/>
    <n v="3"/>
    <n v="3"/>
    <s v="Travel_Rarely"/>
    <n v="12"/>
    <s v="Single"/>
    <n v="2"/>
    <x v="0"/>
    <d v="2021-03-11T00:00:00"/>
    <m/>
    <s v="Kolkata"/>
    <s v="West Bengal"/>
    <n v="0"/>
    <s v="Kolkata"/>
    <n v="6663"/>
    <x v="3"/>
  </r>
  <r>
    <x v="277"/>
    <n v="28"/>
    <s v="Female"/>
    <s v="Research &amp; Development"/>
    <s v="Research Director"/>
    <s v="High School"/>
    <s v="Human Resources"/>
    <n v="3"/>
    <n v="8164"/>
    <n v="99"/>
    <s v="No"/>
    <n v="1"/>
    <n v="2"/>
    <n v="2"/>
    <n v="2"/>
    <n v="2"/>
    <n v="1"/>
    <n v="0"/>
    <n v="7"/>
    <n v="1"/>
    <n v="3"/>
    <s v="Travel_Rarely"/>
    <n v="8"/>
    <s v="Single"/>
    <n v="2"/>
    <x v="0"/>
    <d v="2020-10-14T00:00:00"/>
    <m/>
    <s v="Kolkata"/>
    <s v="West Bengal"/>
    <n v="0"/>
    <s v="Kolkata"/>
    <n v="8164"/>
    <x v="3"/>
  </r>
  <r>
    <x v="278"/>
    <n v="60"/>
    <s v="Female"/>
    <s v="Operations"/>
    <s v="Operations Manager"/>
    <s v="Bachelor's"/>
    <s v="Human Resources"/>
    <n v="1"/>
    <n v="7073"/>
    <n v="112"/>
    <s v="No"/>
    <n v="2"/>
    <n v="1"/>
    <n v="4"/>
    <n v="4"/>
    <n v="4"/>
    <n v="2"/>
    <n v="4"/>
    <n v="26"/>
    <n v="2"/>
    <n v="3"/>
    <s v="Travel_Rarely"/>
    <n v="18"/>
    <s v="Married"/>
    <n v="1"/>
    <x v="1"/>
    <d v="2017-06-22T00:00:00"/>
    <d v="2021-02-27T00:00:00"/>
    <s v="Mumbai"/>
    <s v="Maharashtra"/>
    <n v="0"/>
    <s v="Mumbai"/>
    <n v="7073"/>
    <x v="4"/>
  </r>
  <r>
    <x v="279"/>
    <n v="29"/>
    <s v="Male"/>
    <s v="Operations"/>
    <s v="Operations Coordinator"/>
    <s v="Doctorate"/>
    <s v="Human Resources"/>
    <n v="2"/>
    <n v="7434"/>
    <n v="42"/>
    <s v="No"/>
    <n v="2"/>
    <n v="2"/>
    <n v="3"/>
    <n v="3"/>
    <n v="1"/>
    <n v="3"/>
    <n v="3"/>
    <n v="6"/>
    <n v="5"/>
    <n v="3"/>
    <s v="Travel_Rarely"/>
    <n v="30"/>
    <s v="Single"/>
    <n v="2"/>
    <x v="0"/>
    <d v="2025-10-30T00:00:00"/>
    <m/>
    <s v="Chennai"/>
    <s v="Tamil Nadu"/>
    <n v="0"/>
    <s v="Chennai"/>
    <n v="7434"/>
    <x v="3"/>
  </r>
  <r>
    <x v="280"/>
    <n v="42"/>
    <s v="Female"/>
    <s v="Sales"/>
    <s v="Sales Executive"/>
    <s v="Doctorate"/>
    <s v="Marketing"/>
    <n v="2"/>
    <n v="6120"/>
    <n v="104"/>
    <s v="Yes"/>
    <n v="3"/>
    <n v="2"/>
    <n v="4"/>
    <n v="1"/>
    <n v="1"/>
    <n v="1"/>
    <n v="0"/>
    <n v="10"/>
    <n v="1"/>
    <n v="3"/>
    <s v="Travel_Rarely"/>
    <n v="4"/>
    <s v="Divorced"/>
    <n v="3"/>
    <x v="0"/>
    <d v="2018-06-21T00:00:00"/>
    <m/>
    <s v="Bengaluru"/>
    <s v="Karnataka"/>
    <n v="0"/>
    <s v="Bengaluru"/>
    <n v="6120"/>
    <x v="0"/>
  </r>
  <r>
    <x v="281"/>
    <n v="29"/>
    <s v="Male"/>
    <s v="Sales"/>
    <s v="Sales Executive"/>
    <s v="Doctorate"/>
    <s v="Marketing"/>
    <n v="5"/>
    <n v="12578"/>
    <n v="95"/>
    <s v="Yes"/>
    <n v="3"/>
    <n v="3"/>
    <n v="3"/>
    <n v="1"/>
    <n v="1"/>
    <n v="1"/>
    <n v="1"/>
    <n v="7"/>
    <n v="4"/>
    <n v="3"/>
    <s v="Non-Travel"/>
    <n v="20"/>
    <s v="Married"/>
    <n v="4"/>
    <x v="0"/>
    <d v="2023-03-14T00:00:00"/>
    <m/>
    <s v="Hyderabad"/>
    <s v="Telangana"/>
    <n v="0"/>
    <s v="Hyderabad"/>
    <n v="12578"/>
    <x v="3"/>
  </r>
  <r>
    <x v="282"/>
    <n v="25"/>
    <s v="Male"/>
    <s v="Research &amp; Development"/>
    <s v="Laboratory Technician"/>
    <s v="Bachelor's"/>
    <s v="Technical Degree"/>
    <n v="3"/>
    <n v="9007"/>
    <n v="80"/>
    <s v="No"/>
    <n v="3"/>
    <n v="2"/>
    <n v="3"/>
    <n v="9"/>
    <n v="5"/>
    <n v="3"/>
    <n v="0"/>
    <n v="11"/>
    <n v="1"/>
    <n v="3"/>
    <s v="Travel_Rarely"/>
    <n v="14"/>
    <s v="Single"/>
    <n v="1"/>
    <x v="0"/>
    <d v="2023-07-24T00:00:00"/>
    <m/>
    <s v="Delhi"/>
    <s v="Delhi"/>
    <n v="0"/>
    <s v="Delhi"/>
    <n v="9007"/>
    <x v="1"/>
  </r>
  <r>
    <x v="283"/>
    <n v="21"/>
    <s v="Male"/>
    <s v="Research &amp; Development"/>
    <s v="Research Scientist"/>
    <s v="Bachelor's"/>
    <s v="Technical Degree"/>
    <n v="1"/>
    <n v="2483"/>
    <n v="111"/>
    <s v="No"/>
    <n v="3"/>
    <n v="1"/>
    <n v="1"/>
    <n v="0"/>
    <n v="0"/>
    <n v="0"/>
    <n v="0"/>
    <n v="0"/>
    <n v="4"/>
    <n v="4"/>
    <s v="Travel_Rarely"/>
    <n v="14"/>
    <s v="Married"/>
    <n v="2"/>
    <x v="1"/>
    <d v="2022-11-08T00:00:00"/>
    <d v="2025-05-12T00:00:00"/>
    <s v="Mumbai"/>
    <s v="Maharashtra"/>
    <n v="0"/>
    <s v="Mumbai"/>
    <n v="2483"/>
    <x v="1"/>
  </r>
  <r>
    <x v="284"/>
    <n v="21"/>
    <s v="Female"/>
    <s v="Human Resources"/>
    <s v="Human Resources"/>
    <s v="Bachelor's"/>
    <s v="Other"/>
    <n v="3"/>
    <n v="8377"/>
    <n v="113"/>
    <s v="No"/>
    <n v="4"/>
    <n v="3"/>
    <n v="2"/>
    <n v="6"/>
    <n v="2"/>
    <n v="3"/>
    <n v="4"/>
    <n v="6"/>
    <n v="3"/>
    <n v="4"/>
    <s v="Travel_Rarely"/>
    <n v="29"/>
    <s v="Married"/>
    <n v="3"/>
    <x v="0"/>
    <d v="2017-04-14T00:00:00"/>
    <m/>
    <s v="Coimbatore"/>
    <s v="Tamil Nadu"/>
    <n v="0"/>
    <s v="Coimbatore"/>
    <n v="8377"/>
    <x v="1"/>
  </r>
  <r>
    <x v="285"/>
    <n v="39"/>
    <s v="Male"/>
    <s v="Research &amp; Development"/>
    <s v="Research Director"/>
    <s v="Bachelor's"/>
    <s v="Other"/>
    <n v="3"/>
    <n v="9815"/>
    <n v="68"/>
    <s v="Yes"/>
    <n v="3"/>
    <n v="2"/>
    <n v="2"/>
    <n v="0"/>
    <n v="0"/>
    <n v="0"/>
    <n v="0"/>
    <n v="0"/>
    <n v="4"/>
    <n v="3"/>
    <s v="Travel_Rarely"/>
    <n v="22"/>
    <s v="Single"/>
    <n v="4"/>
    <x v="0"/>
    <d v="2025-10-27T00:00:00"/>
    <m/>
    <s v="Kochi"/>
    <s v="Kerala"/>
    <n v="0"/>
    <s v="Kochi"/>
    <n v="9815"/>
    <x v="0"/>
  </r>
  <r>
    <x v="286"/>
    <n v="38"/>
    <s v="Male"/>
    <s v="Sales"/>
    <s v="Sales Executive"/>
    <s v="Master's"/>
    <s v="Life Sciences"/>
    <n v="2"/>
    <n v="7858"/>
    <n v="31"/>
    <s v="Yes"/>
    <n v="1"/>
    <n v="2"/>
    <n v="2"/>
    <n v="6"/>
    <n v="3"/>
    <n v="3"/>
    <n v="3"/>
    <n v="10"/>
    <n v="1"/>
    <n v="3"/>
    <s v="Travel_Rarely"/>
    <n v="3"/>
    <s v="Married"/>
    <n v="2"/>
    <x v="1"/>
    <d v="2021-10-30T00:00:00"/>
    <d v="2026-04-06T00:00:00"/>
    <s v="Kochi"/>
    <s v="Kerala"/>
    <n v="0"/>
    <s v="Kochi"/>
    <n v="7858"/>
    <x v="0"/>
  </r>
  <r>
    <x v="287"/>
    <n v="22"/>
    <s v="Female"/>
    <s v="Research &amp; Development"/>
    <s v="Research Scientist"/>
    <s v="Bachelor's"/>
    <s v="Life Sciences"/>
    <n v="2"/>
    <n v="7177"/>
    <n v="27"/>
    <s v="No"/>
    <n v="2"/>
    <n v="3"/>
    <n v="3"/>
    <n v="0"/>
    <n v="0"/>
    <n v="0"/>
    <n v="0"/>
    <n v="0"/>
    <n v="6"/>
    <n v="4"/>
    <s v="Travel_Rarely"/>
    <n v="14"/>
    <s v="Divorced"/>
    <n v="2"/>
    <x v="0"/>
    <d v="2016-09-07T00:00:00"/>
    <m/>
    <s v="Kochi"/>
    <s v="Kerala"/>
    <n v="0"/>
    <s v="Kochi"/>
    <n v="7177"/>
    <x v="1"/>
  </r>
  <r>
    <x v="288"/>
    <n v="34"/>
    <s v="Male"/>
    <s v="Human Resources"/>
    <s v="Human Resources"/>
    <s v="Bachelor's"/>
    <s v="Other"/>
    <n v="1"/>
    <n v="5020"/>
    <n v="83"/>
    <s v="No"/>
    <n v="3"/>
    <n v="4"/>
    <n v="4"/>
    <n v="5"/>
    <n v="3"/>
    <n v="5"/>
    <n v="5"/>
    <n v="15"/>
    <n v="6"/>
    <n v="3"/>
    <s v="Travel_Rarely"/>
    <n v="23"/>
    <s v="Married"/>
    <n v="4"/>
    <x v="0"/>
    <d v="2021-09-06T00:00:00"/>
    <m/>
    <s v="Ahmedabad"/>
    <s v="Gujarat"/>
    <n v="0"/>
    <s v="Ahmedabad"/>
    <n v="5020"/>
    <x v="3"/>
  </r>
  <r>
    <x v="289"/>
    <n v="31"/>
    <s v="Female"/>
    <s v="Sales"/>
    <s v="Manager"/>
    <s v="High School"/>
    <s v="Marketing"/>
    <n v="3"/>
    <n v="7814"/>
    <n v="56"/>
    <s v="No"/>
    <n v="2"/>
    <n v="1"/>
    <n v="1"/>
    <n v="10"/>
    <n v="5"/>
    <n v="0"/>
    <n v="7"/>
    <n v="12"/>
    <n v="6"/>
    <n v="4"/>
    <s v="Travel_Rarely"/>
    <n v="4"/>
    <s v="Married"/>
    <n v="4"/>
    <x v="0"/>
    <d v="2020-02-21T00:00:00"/>
    <m/>
    <s v="Chennai"/>
    <s v="Tamil Nadu"/>
    <n v="0"/>
    <s v="Chennai"/>
    <n v="7814"/>
    <x v="3"/>
  </r>
  <r>
    <x v="290"/>
    <n v="43"/>
    <s v="Female"/>
    <s v="IT"/>
    <s v="Developer"/>
    <s v="Bachelor's"/>
    <s v="Technical Degree"/>
    <n v="2"/>
    <n v="5990"/>
    <n v="46"/>
    <s v="No"/>
    <n v="4"/>
    <n v="4"/>
    <n v="3"/>
    <n v="8"/>
    <n v="6"/>
    <n v="3"/>
    <n v="1"/>
    <n v="12"/>
    <n v="3"/>
    <n v="3"/>
    <s v="Travel_Rarely"/>
    <n v="16"/>
    <s v="Divorced"/>
    <n v="4"/>
    <x v="0"/>
    <d v="2022-08-11T00:00:00"/>
    <m/>
    <s v="Pune"/>
    <s v="Maharashtra"/>
    <n v="0"/>
    <s v="Pune"/>
    <n v="5990"/>
    <x v="0"/>
  </r>
  <r>
    <x v="291"/>
    <n v="60"/>
    <s v="Female"/>
    <s v="Sales"/>
    <s v="Sales Representative"/>
    <s v="Master's"/>
    <s v="Life Sciences"/>
    <n v="4"/>
    <n v="13128"/>
    <n v="34"/>
    <s v="No"/>
    <n v="2"/>
    <n v="3"/>
    <n v="4"/>
    <n v="9"/>
    <n v="2"/>
    <n v="3"/>
    <n v="0"/>
    <n v="29"/>
    <n v="1"/>
    <n v="3"/>
    <s v="Travel_Frequently"/>
    <n v="15"/>
    <s v="Divorced"/>
    <n v="3"/>
    <x v="0"/>
    <d v="2025-07-31T00:00:00"/>
    <m/>
    <s v="Ahmedabad"/>
    <s v="Gujarat"/>
    <n v="0"/>
    <s v="Ahmedabad"/>
    <n v="13128"/>
    <x v="4"/>
  </r>
  <r>
    <x v="292"/>
    <n v="48"/>
    <s v="Female"/>
    <s v="Operations"/>
    <s v="Operations Manager"/>
    <s v="Master's"/>
    <s v="Life Sciences"/>
    <n v="2"/>
    <n v="8518"/>
    <n v="50"/>
    <s v="No"/>
    <n v="2"/>
    <n v="3"/>
    <n v="2"/>
    <n v="1"/>
    <n v="0"/>
    <n v="1"/>
    <n v="1"/>
    <n v="24"/>
    <n v="3"/>
    <n v="3"/>
    <s v="Travel_Rarely"/>
    <n v="3"/>
    <s v="Divorced"/>
    <n v="3"/>
    <x v="0"/>
    <d v="2017-10-14T00:00:00"/>
    <m/>
    <s v="Bengaluru"/>
    <s v="Karnataka"/>
    <n v="0"/>
    <s v="Bengaluru"/>
    <n v="8518"/>
    <x v="2"/>
  </r>
  <r>
    <x v="293"/>
    <n v="57"/>
    <s v="Female"/>
    <s v="Sales"/>
    <s v="Manager"/>
    <s v="High School"/>
    <s v="Marketing"/>
    <n v="3"/>
    <n v="11232"/>
    <n v="84"/>
    <s v="Yes"/>
    <n v="2"/>
    <n v="1"/>
    <n v="2"/>
    <n v="6"/>
    <n v="6"/>
    <n v="0"/>
    <n v="4"/>
    <n v="31"/>
    <n v="0"/>
    <n v="3"/>
    <s v="Travel_Rarely"/>
    <n v="29"/>
    <s v="Single"/>
    <n v="3"/>
    <x v="0"/>
    <d v="2024-05-17T00:00:00"/>
    <m/>
    <s v="Mumbai"/>
    <s v="Maharashtra"/>
    <n v="0"/>
    <s v="Mumbai"/>
    <n v="11232"/>
    <x v="4"/>
  </r>
  <r>
    <x v="294"/>
    <n v="28"/>
    <s v="Male"/>
    <s v="Operations"/>
    <s v="Operations Manager"/>
    <s v="Bachelor's"/>
    <s v="Human Resources"/>
    <n v="2"/>
    <n v="6132"/>
    <n v="100"/>
    <s v="No"/>
    <n v="3"/>
    <n v="3"/>
    <n v="2"/>
    <n v="0"/>
    <n v="0"/>
    <n v="0"/>
    <n v="0"/>
    <n v="5"/>
    <n v="4"/>
    <n v="3"/>
    <s v="Travel_Rarely"/>
    <n v="12"/>
    <s v="Single"/>
    <n v="3"/>
    <x v="0"/>
    <d v="2024-05-03T00:00:00"/>
    <m/>
    <s v="Kochi"/>
    <s v="Kerala"/>
    <n v="0"/>
    <s v="Kochi"/>
    <n v="6132"/>
    <x v="3"/>
  </r>
  <r>
    <x v="295"/>
    <n v="29"/>
    <s v="Female"/>
    <s v="Operations"/>
    <s v="Logistics Specialist"/>
    <s v="Bachelor's"/>
    <s v="Human Resources"/>
    <n v="3"/>
    <n v="9363"/>
    <n v="104"/>
    <s v="No"/>
    <n v="3"/>
    <n v="3"/>
    <n v="4"/>
    <n v="0"/>
    <n v="0"/>
    <n v="0"/>
    <n v="0"/>
    <n v="0"/>
    <n v="1"/>
    <n v="3"/>
    <s v="Travel_Frequently"/>
    <n v="9"/>
    <s v="Married"/>
    <n v="1"/>
    <x v="0"/>
    <d v="2017-04-03T00:00:00"/>
    <m/>
    <s v="Ahmedabad"/>
    <s v="Gujarat"/>
    <n v="0"/>
    <s v="Ahmedabad"/>
    <n v="9363"/>
    <x v="3"/>
  </r>
  <r>
    <x v="296"/>
    <n v="51"/>
    <s v="Female"/>
    <s v="Operations"/>
    <s v="Operations Manager"/>
    <s v="Bachelor's"/>
    <s v="Other"/>
    <n v="1"/>
    <n v="4898"/>
    <n v="87"/>
    <s v="No"/>
    <n v="2"/>
    <n v="3"/>
    <n v="4"/>
    <n v="3"/>
    <n v="3"/>
    <n v="3"/>
    <n v="3"/>
    <n v="18"/>
    <n v="1"/>
    <n v="3"/>
    <s v="Travel_Rarely"/>
    <n v="3"/>
    <s v="Single"/>
    <n v="4"/>
    <x v="0"/>
    <d v="2018-04-02T00:00:00"/>
    <m/>
    <s v="Ahmedabad"/>
    <s v="Gujarat"/>
    <n v="0"/>
    <s v="Ahmedabad"/>
    <n v="4898"/>
    <x v="2"/>
  </r>
  <r>
    <x v="297"/>
    <n v="33"/>
    <s v="Female"/>
    <s v="IT"/>
    <s v="IT Manager"/>
    <s v="Doctorate"/>
    <s v="Medical"/>
    <n v="2"/>
    <n v="6277"/>
    <n v="33"/>
    <s v="No"/>
    <n v="1"/>
    <n v="4"/>
    <n v="3"/>
    <n v="3"/>
    <n v="3"/>
    <n v="2"/>
    <n v="0"/>
    <n v="13"/>
    <n v="5"/>
    <n v="3"/>
    <s v="Travel_Rarely"/>
    <n v="2"/>
    <s v="Married"/>
    <n v="3"/>
    <x v="0"/>
    <d v="2019-08-21T00:00:00"/>
    <m/>
    <s v="Ahmedabad"/>
    <s v="Gujarat"/>
    <n v="0"/>
    <s v="Ahmedabad"/>
    <n v="6277"/>
    <x v="3"/>
  </r>
  <r>
    <x v="298"/>
    <n v="54"/>
    <s v="Male"/>
    <s v="IT"/>
    <s v="IT Support"/>
    <s v="Master's"/>
    <s v="Medical"/>
    <n v="1"/>
    <n v="6528"/>
    <n v="91"/>
    <s v="No"/>
    <n v="1"/>
    <n v="4"/>
    <n v="2"/>
    <n v="0"/>
    <n v="0"/>
    <n v="0"/>
    <n v="0"/>
    <n v="32"/>
    <n v="4"/>
    <n v="3"/>
    <s v="Travel_Rarely"/>
    <n v="6"/>
    <s v="Divorced"/>
    <n v="2"/>
    <x v="0"/>
    <d v="2018-02-27T00:00:00"/>
    <m/>
    <s v="Chennai"/>
    <s v="Tamil Nadu"/>
    <n v="0"/>
    <s v="Chennai"/>
    <n v="6528"/>
    <x v="2"/>
  </r>
  <r>
    <x v="299"/>
    <n v="39"/>
    <s v="Female"/>
    <s v="Finance"/>
    <s v="Finance Analyst"/>
    <s v="High School"/>
    <s v="Technical Degree"/>
    <n v="3"/>
    <n v="9787"/>
    <n v="65"/>
    <s v="Yes"/>
    <n v="2"/>
    <n v="4"/>
    <n v="3"/>
    <n v="5"/>
    <n v="0"/>
    <n v="1"/>
    <n v="3"/>
    <n v="13"/>
    <n v="0"/>
    <n v="3"/>
    <s v="Travel_Frequently"/>
    <n v="23"/>
    <s v="Divorced"/>
    <n v="3"/>
    <x v="0"/>
    <d v="2017-01-25T00:00:00"/>
    <m/>
    <s v="Kolkata"/>
    <s v="West Bengal"/>
    <n v="0"/>
    <s v="Kolkata"/>
    <n v="9787"/>
    <x v="0"/>
  </r>
  <r>
    <x v="300"/>
    <n v="29"/>
    <s v="Male"/>
    <s v="IT"/>
    <s v="Developer"/>
    <s v="Master's"/>
    <s v="Technical Degree"/>
    <n v="2"/>
    <n v="8351"/>
    <n v="37"/>
    <s v="Yes"/>
    <n v="4"/>
    <n v="2"/>
    <n v="3"/>
    <n v="4"/>
    <n v="0"/>
    <n v="3"/>
    <n v="3"/>
    <n v="5"/>
    <n v="6"/>
    <n v="4"/>
    <s v="Travel_Frequently"/>
    <n v="9"/>
    <s v="Married"/>
    <n v="1"/>
    <x v="0"/>
    <d v="2023-01-26T00:00:00"/>
    <m/>
    <s v="Mumbai"/>
    <s v="Maharashtra"/>
    <n v="0"/>
    <s v="Mumbai"/>
    <n v="8351"/>
    <x v="3"/>
  </r>
  <r>
    <x v="301"/>
    <n v="54"/>
    <s v="Male"/>
    <s v="Sales"/>
    <s v="Sales Executive"/>
    <s v="Bachelor's"/>
    <s v="Life Sciences"/>
    <n v="3"/>
    <n v="9799"/>
    <n v="88"/>
    <s v="No"/>
    <n v="4"/>
    <n v="3"/>
    <n v="4"/>
    <n v="12"/>
    <n v="3"/>
    <n v="4"/>
    <n v="5"/>
    <n v="33"/>
    <n v="4"/>
    <n v="3"/>
    <s v="Travel_Rarely"/>
    <n v="14"/>
    <s v="Divorced"/>
    <n v="3"/>
    <x v="0"/>
    <d v="2022-09-16T00:00:00"/>
    <m/>
    <s v="Kochi"/>
    <s v="Kerala"/>
    <n v="0"/>
    <s v="Kochi"/>
    <n v="9799"/>
    <x v="2"/>
  </r>
  <r>
    <x v="302"/>
    <n v="43"/>
    <s v="Male"/>
    <s v="Human Resources"/>
    <s v="Human Resources"/>
    <s v="Bachelor's"/>
    <s v="Marketing"/>
    <n v="1"/>
    <n v="5031"/>
    <n v="115"/>
    <s v="No"/>
    <n v="3"/>
    <n v="1"/>
    <n v="1"/>
    <n v="8"/>
    <n v="1"/>
    <n v="1"/>
    <n v="0"/>
    <n v="18"/>
    <n v="1"/>
    <n v="4"/>
    <s v="Travel_Rarely"/>
    <n v="20"/>
    <s v="Married"/>
    <n v="2"/>
    <x v="0"/>
    <d v="2023-03-24T00:00:00"/>
    <m/>
    <s v="Hyderabad"/>
    <s v="Telangana"/>
    <n v="0"/>
    <s v="Hyderabad"/>
    <n v="5031"/>
    <x v="0"/>
  </r>
  <r>
    <x v="303"/>
    <n v="53"/>
    <s v="Male"/>
    <s v="Research &amp; Development"/>
    <s v="Laboratory Technician"/>
    <s v="Bachelor's"/>
    <s v="Other"/>
    <n v="2"/>
    <n v="7335"/>
    <n v="111"/>
    <s v="No"/>
    <n v="3"/>
    <n v="3"/>
    <n v="1"/>
    <n v="3"/>
    <n v="1"/>
    <n v="3"/>
    <n v="3"/>
    <n v="18"/>
    <n v="2"/>
    <n v="3"/>
    <s v="Travel_Rarely"/>
    <n v="11"/>
    <s v="Married"/>
    <n v="4"/>
    <x v="1"/>
    <d v="2021-10-16T00:00:00"/>
    <d v="2025-03-02T00:00:00"/>
    <s v="Kochi"/>
    <s v="Kerala"/>
    <n v="0"/>
    <s v="Kochi"/>
    <n v="7335"/>
    <x v="2"/>
  </r>
  <r>
    <x v="304"/>
    <n v="39"/>
    <s v="Female"/>
    <s v="Operations"/>
    <s v="Operations Manager"/>
    <s v="High School"/>
    <s v="Life Sciences"/>
    <n v="2"/>
    <n v="6771"/>
    <n v="99"/>
    <s v="Yes"/>
    <n v="3"/>
    <n v="1"/>
    <n v="2"/>
    <n v="0"/>
    <n v="0"/>
    <n v="0"/>
    <n v="0"/>
    <n v="13"/>
    <n v="3"/>
    <n v="3"/>
    <s v="Travel_Rarely"/>
    <n v="13"/>
    <s v="Single"/>
    <n v="1"/>
    <x v="0"/>
    <d v="2017-01-22T00:00:00"/>
    <m/>
    <s v="Bengaluru"/>
    <s v="Karnataka"/>
    <n v="0"/>
    <s v="Bengaluru"/>
    <n v="6771"/>
    <x v="0"/>
  </r>
  <r>
    <x v="305"/>
    <n v="26"/>
    <s v="Male"/>
    <s v="Research &amp; Development"/>
    <s v="Laboratory Technician"/>
    <s v="Bachelor's"/>
    <s v="Human Resources"/>
    <n v="1"/>
    <n v="6874"/>
    <n v="45"/>
    <s v="No"/>
    <n v="1"/>
    <n v="2"/>
    <n v="2"/>
    <n v="0"/>
    <n v="0"/>
    <n v="0"/>
    <n v="0"/>
    <n v="9"/>
    <n v="6"/>
    <n v="3"/>
    <s v="Travel_Rarely"/>
    <n v="15"/>
    <s v="Single"/>
    <n v="3"/>
    <x v="0"/>
    <d v="2021-05-24T00:00:00"/>
    <m/>
    <s v="Delhi"/>
    <s v="Delhi"/>
    <n v="0"/>
    <s v="Delhi"/>
    <n v="6874"/>
    <x v="3"/>
  </r>
  <r>
    <x v="306"/>
    <n v="48"/>
    <s v="Female"/>
    <s v="Research &amp; Development"/>
    <s v="Research Director"/>
    <s v="Master's"/>
    <s v="Marketing"/>
    <n v="1"/>
    <n v="6766"/>
    <n v="72"/>
    <s v="Yes"/>
    <n v="2"/>
    <n v="3"/>
    <n v="3"/>
    <n v="1"/>
    <n v="1"/>
    <n v="1"/>
    <n v="0"/>
    <n v="19"/>
    <n v="3"/>
    <n v="3"/>
    <s v="Travel_Rarely"/>
    <n v="28"/>
    <s v="Married"/>
    <n v="2"/>
    <x v="1"/>
    <d v="2020-11-24T00:00:00"/>
    <d v="2024-06-06T00:00:00"/>
    <s v="Chennai"/>
    <s v="Tamil Nadu"/>
    <n v="0"/>
    <s v="Chennai"/>
    <n v="6766"/>
    <x v="2"/>
  </r>
  <r>
    <x v="307"/>
    <n v="25"/>
    <s v="Female"/>
    <s v="Finance"/>
    <s v="Finance Analyst"/>
    <s v="Doctorate"/>
    <s v="Technical Degree"/>
    <n v="2"/>
    <n v="7621"/>
    <n v="75"/>
    <s v="No"/>
    <n v="4"/>
    <n v="2"/>
    <n v="3"/>
    <n v="0"/>
    <n v="0"/>
    <n v="0"/>
    <n v="0"/>
    <n v="8"/>
    <n v="5"/>
    <n v="3"/>
    <s v="Travel_Rarely"/>
    <n v="28"/>
    <s v="Married"/>
    <n v="2"/>
    <x v="1"/>
    <d v="2024-12-07T00:00:00"/>
    <d v="2025-07-08T00:00:00"/>
    <s v="Delhi"/>
    <s v="Delhi"/>
    <n v="0"/>
    <s v="Delhi"/>
    <n v="7621"/>
    <x v="1"/>
  </r>
  <r>
    <x v="308"/>
    <n v="47"/>
    <s v="Male"/>
    <s v="Research &amp; Development"/>
    <s v="Laboratory Technician"/>
    <s v="Bachelor's"/>
    <s v="Technical Degree"/>
    <n v="3"/>
    <n v="9415"/>
    <n v="64"/>
    <s v="Yes"/>
    <n v="3"/>
    <n v="4"/>
    <n v="4"/>
    <n v="6"/>
    <n v="1"/>
    <n v="2"/>
    <n v="3"/>
    <n v="12"/>
    <n v="0"/>
    <n v="3"/>
    <s v="Travel_Rarely"/>
    <n v="9"/>
    <s v="Divorced"/>
    <n v="2"/>
    <x v="0"/>
    <d v="2024-08-26T00:00:00"/>
    <m/>
    <s v="Kolkata"/>
    <s v="West Bengal"/>
    <n v="0"/>
    <s v="Kolkata"/>
    <n v="9415"/>
    <x v="2"/>
  </r>
  <r>
    <x v="309"/>
    <n v="37"/>
    <s v="Female"/>
    <s v="Sales"/>
    <s v="Sales Executive"/>
    <s v="Master's"/>
    <s v="Human Resources"/>
    <n v="4"/>
    <n v="10879"/>
    <n v="26"/>
    <s v="No"/>
    <n v="1"/>
    <n v="1"/>
    <n v="4"/>
    <n v="4"/>
    <n v="4"/>
    <n v="0"/>
    <n v="2"/>
    <n v="7"/>
    <n v="3"/>
    <n v="3"/>
    <s v="Travel_Rarely"/>
    <n v="8"/>
    <s v="Single"/>
    <n v="4"/>
    <x v="0"/>
    <d v="2016-02-08T00:00:00"/>
    <m/>
    <s v="Delhi"/>
    <s v="Delhi"/>
    <n v="0"/>
    <s v="Delhi"/>
    <n v="10879"/>
    <x v="0"/>
  </r>
  <r>
    <x v="310"/>
    <n v="52"/>
    <s v="Male"/>
    <s v="Research &amp; Development"/>
    <s v="Laboratory Technician"/>
    <s v="Bachelor's"/>
    <s v="Technical Degree"/>
    <n v="1"/>
    <n v="6934"/>
    <n v="79"/>
    <s v="No"/>
    <n v="1"/>
    <n v="4"/>
    <n v="1"/>
    <n v="5"/>
    <n v="2"/>
    <n v="5"/>
    <n v="0"/>
    <n v="19"/>
    <n v="0"/>
    <n v="4"/>
    <s v="Travel_Rarely"/>
    <n v="13"/>
    <s v="Single"/>
    <n v="1"/>
    <x v="0"/>
    <d v="2020-12-23T00:00:00"/>
    <m/>
    <s v="Chennai"/>
    <s v="Tamil Nadu"/>
    <n v="0"/>
    <s v="Chennai"/>
    <n v="6934"/>
    <x v="2"/>
  </r>
  <r>
    <x v="311"/>
    <n v="55"/>
    <s v="Female"/>
    <s v="Research &amp; Development"/>
    <s v="Research Scientist"/>
    <s v="Bachelor's"/>
    <s v="Life Sciences"/>
    <n v="3"/>
    <n v="9615"/>
    <n v="62"/>
    <s v="Yes"/>
    <n v="4"/>
    <n v="3"/>
    <n v="4"/>
    <n v="1"/>
    <n v="1"/>
    <n v="1"/>
    <n v="1"/>
    <n v="23"/>
    <n v="2"/>
    <n v="4"/>
    <s v="Non-Travel"/>
    <n v="7"/>
    <s v="Single"/>
    <n v="3"/>
    <x v="0"/>
    <d v="2025-05-06T00:00:00"/>
    <m/>
    <s v="Delhi"/>
    <s v="Delhi"/>
    <n v="0"/>
    <s v="Delhi"/>
    <n v="9615"/>
    <x v="2"/>
  </r>
  <r>
    <x v="312"/>
    <n v="37"/>
    <s v="Female"/>
    <s v="Research &amp; Development"/>
    <s v="Research Scientist"/>
    <s v="Bachelor's"/>
    <s v="Medical"/>
    <n v="3"/>
    <n v="8818"/>
    <n v="57"/>
    <s v="No"/>
    <n v="4"/>
    <n v="2"/>
    <n v="4"/>
    <n v="6"/>
    <n v="6"/>
    <n v="3"/>
    <n v="6"/>
    <n v="14"/>
    <n v="3"/>
    <n v="3"/>
    <s v="Travel_Rarely"/>
    <n v="18"/>
    <s v="Married"/>
    <n v="1"/>
    <x v="0"/>
    <d v="2022-10-19T00:00:00"/>
    <m/>
    <s v="Hyderabad"/>
    <s v="Telangana"/>
    <n v="0"/>
    <s v="Hyderabad"/>
    <n v="8818"/>
    <x v="0"/>
  </r>
  <r>
    <x v="313"/>
    <n v="56"/>
    <s v="Male"/>
    <s v="Research &amp; Development"/>
    <s v="Research Scientist"/>
    <s v="Bachelor's"/>
    <s v="Other"/>
    <n v="3"/>
    <n v="9518"/>
    <n v="57"/>
    <s v="No"/>
    <n v="1"/>
    <n v="1"/>
    <n v="2"/>
    <n v="0"/>
    <n v="0"/>
    <n v="0"/>
    <n v="0"/>
    <n v="27"/>
    <n v="5"/>
    <n v="3"/>
    <s v="Travel_Rarely"/>
    <n v="17"/>
    <s v="Married"/>
    <n v="4"/>
    <x v="0"/>
    <d v="2020-04-30T00:00:00"/>
    <m/>
    <s v="Hyderabad"/>
    <s v="Telangana"/>
    <n v="0"/>
    <s v="Hyderabad"/>
    <n v="9518"/>
    <x v="4"/>
  </r>
  <r>
    <x v="314"/>
    <n v="25"/>
    <s v="Female"/>
    <s v="Research &amp; Development"/>
    <s v="Research Director"/>
    <s v="Bachelor's"/>
    <s v="Life Sciences"/>
    <n v="2"/>
    <n v="6217"/>
    <n v="95"/>
    <s v="No"/>
    <n v="2"/>
    <n v="1"/>
    <n v="1"/>
    <n v="5"/>
    <n v="4"/>
    <n v="2"/>
    <n v="3"/>
    <n v="14"/>
    <n v="1"/>
    <n v="3"/>
    <s v="Travel_Rarely"/>
    <n v="14"/>
    <s v="Married"/>
    <n v="2"/>
    <x v="0"/>
    <d v="2022-06-01T00:00:00"/>
    <m/>
    <s v="Delhi"/>
    <s v="Delhi"/>
    <n v="0"/>
    <s v="Delhi"/>
    <n v="6217"/>
    <x v="1"/>
  </r>
  <r>
    <x v="315"/>
    <n v="25"/>
    <s v="Male"/>
    <s v="Research &amp; Development"/>
    <s v="Research Scientist"/>
    <s v="Doctorate"/>
    <s v="Human Resources"/>
    <n v="4"/>
    <n v="10264"/>
    <n v="41"/>
    <s v="Yes"/>
    <n v="4"/>
    <n v="2"/>
    <n v="4"/>
    <n v="2"/>
    <n v="2"/>
    <n v="1"/>
    <n v="2"/>
    <n v="2"/>
    <n v="1"/>
    <n v="4"/>
    <s v="Travel_Rarely"/>
    <n v="14"/>
    <s v="Single"/>
    <n v="4"/>
    <x v="0"/>
    <d v="2015-04-19T00:00:00"/>
    <m/>
    <s v="Pune"/>
    <s v="Maharashtra"/>
    <n v="0"/>
    <s v="Pune"/>
    <n v="10264"/>
    <x v="1"/>
  </r>
  <r>
    <x v="316"/>
    <n v="60"/>
    <s v="Male"/>
    <s v="Research &amp; Development"/>
    <s v="Research Director"/>
    <s v="Master's"/>
    <s v="Technical Degree"/>
    <n v="2"/>
    <n v="7805"/>
    <n v="77"/>
    <s v="No"/>
    <n v="2"/>
    <n v="3"/>
    <n v="1"/>
    <n v="4"/>
    <n v="0"/>
    <n v="4"/>
    <n v="1"/>
    <n v="26"/>
    <n v="5"/>
    <n v="3"/>
    <s v="Travel_Rarely"/>
    <n v="26"/>
    <s v="Single"/>
    <n v="2"/>
    <x v="0"/>
    <d v="2020-06-21T00:00:00"/>
    <m/>
    <s v="Pune"/>
    <s v="Maharashtra"/>
    <n v="0"/>
    <s v="Pune"/>
    <n v="7805"/>
    <x v="4"/>
  </r>
  <r>
    <x v="317"/>
    <n v="43"/>
    <s v="Female"/>
    <s v="Finance"/>
    <s v="Finance Manager"/>
    <s v="Bachelor's"/>
    <s v="Life Sciences"/>
    <n v="3"/>
    <n v="9667"/>
    <n v="38"/>
    <s v="No"/>
    <n v="1"/>
    <n v="3"/>
    <n v="1"/>
    <n v="7"/>
    <n v="3"/>
    <n v="4"/>
    <n v="4"/>
    <n v="13"/>
    <n v="3"/>
    <n v="3"/>
    <s v="Non-Travel"/>
    <n v="5"/>
    <s v="Single"/>
    <n v="1"/>
    <x v="1"/>
    <d v="2025-01-23T00:00:00"/>
    <d v="2025-12-18T00:00:00"/>
    <s v="Bengaluru"/>
    <s v="Karnataka"/>
    <n v="0"/>
    <s v="Bengaluru"/>
    <n v="9667"/>
    <x v="0"/>
  </r>
  <r>
    <x v="318"/>
    <n v="39"/>
    <s v="Male"/>
    <s v="Research &amp; Development"/>
    <s v="Laboratory Technician"/>
    <s v="Master's"/>
    <s v="Life Sciences"/>
    <n v="2"/>
    <n v="7646"/>
    <n v="113"/>
    <s v="No"/>
    <n v="2"/>
    <n v="2"/>
    <n v="2"/>
    <n v="0"/>
    <n v="0"/>
    <n v="0"/>
    <n v="0"/>
    <n v="18"/>
    <n v="5"/>
    <n v="3"/>
    <s v="Non-Travel"/>
    <n v="23"/>
    <s v="Single"/>
    <n v="3"/>
    <x v="0"/>
    <d v="2019-12-06T00:00:00"/>
    <m/>
    <s v="Coimbatore"/>
    <s v="Tamil Nadu"/>
    <n v="0"/>
    <s v="Coimbatore"/>
    <n v="7646"/>
    <x v="0"/>
  </r>
  <r>
    <x v="319"/>
    <n v="27"/>
    <s v="Female"/>
    <s v="Operations"/>
    <s v="Operations Manager"/>
    <s v="High School"/>
    <s v="Other"/>
    <n v="3"/>
    <n v="8369"/>
    <n v="60"/>
    <s v="No"/>
    <n v="2"/>
    <n v="3"/>
    <n v="1"/>
    <n v="0"/>
    <n v="0"/>
    <n v="0"/>
    <n v="0"/>
    <n v="10"/>
    <n v="6"/>
    <n v="3"/>
    <s v="Travel_Rarely"/>
    <n v="18"/>
    <s v="Divorced"/>
    <n v="2"/>
    <x v="0"/>
    <d v="2025-03-30T00:00:00"/>
    <m/>
    <s v="Kochi"/>
    <s v="Kerala"/>
    <n v="0"/>
    <s v="Kochi"/>
    <n v="8369"/>
    <x v="3"/>
  </r>
  <r>
    <x v="320"/>
    <n v="32"/>
    <s v="Male"/>
    <s v="Operations"/>
    <s v="Logistics Specialist"/>
    <s v="Master's"/>
    <s v="Life Sciences"/>
    <n v="5"/>
    <n v="11660"/>
    <n v="111"/>
    <s v="No"/>
    <n v="2"/>
    <n v="3"/>
    <n v="2"/>
    <n v="6"/>
    <n v="2"/>
    <n v="0"/>
    <n v="0"/>
    <n v="7"/>
    <n v="0"/>
    <n v="3"/>
    <s v="Travel_Rarely"/>
    <n v="24"/>
    <s v="Single"/>
    <n v="1"/>
    <x v="0"/>
    <d v="2023-10-14T00:00:00"/>
    <m/>
    <s v="Ahmedabad"/>
    <s v="Gujarat"/>
    <n v="0"/>
    <s v="Ahmedabad"/>
    <n v="11660"/>
    <x v="3"/>
  </r>
  <r>
    <x v="321"/>
    <n v="48"/>
    <s v="Male"/>
    <s v="Research &amp; Development"/>
    <s v="Research Director"/>
    <s v="Bachelor's"/>
    <s v="Life Sciences"/>
    <n v="4"/>
    <n v="11579"/>
    <n v="30"/>
    <s v="No"/>
    <n v="4"/>
    <n v="2"/>
    <n v="1"/>
    <n v="9"/>
    <n v="3"/>
    <n v="1"/>
    <n v="9"/>
    <n v="28"/>
    <n v="4"/>
    <n v="4"/>
    <s v="Travel_Rarely"/>
    <n v="18"/>
    <s v="Single"/>
    <n v="1"/>
    <x v="0"/>
    <d v="2025-05-19T00:00:00"/>
    <m/>
    <s v="Mumbai"/>
    <s v="Maharashtra"/>
    <n v="0"/>
    <s v="Mumbai"/>
    <n v="11579"/>
    <x v="2"/>
  </r>
  <r>
    <x v="322"/>
    <n v="53"/>
    <s v="Female"/>
    <s v="Research &amp; Development"/>
    <s v="Research Scientist"/>
    <s v="Bachelor's"/>
    <s v="Life Sciences"/>
    <n v="2"/>
    <n v="7706"/>
    <n v="94"/>
    <s v="No"/>
    <n v="4"/>
    <n v="2"/>
    <n v="1"/>
    <n v="4"/>
    <n v="4"/>
    <n v="4"/>
    <n v="4"/>
    <n v="20"/>
    <n v="0"/>
    <n v="3"/>
    <s v="Travel_Rarely"/>
    <n v="24"/>
    <s v="Married"/>
    <n v="2"/>
    <x v="0"/>
    <d v="2016-08-07T00:00:00"/>
    <m/>
    <s v="Chennai"/>
    <s v="Tamil Nadu"/>
    <n v="0"/>
    <s v="Chennai"/>
    <n v="7706"/>
    <x v="2"/>
  </r>
  <r>
    <x v="323"/>
    <n v="57"/>
    <s v="Male"/>
    <s v="Human Resources"/>
    <s v="Manager"/>
    <s v="Master's"/>
    <s v="Technical Degree"/>
    <n v="3"/>
    <n v="10222"/>
    <n v="111"/>
    <s v="No"/>
    <n v="3"/>
    <n v="2"/>
    <n v="4"/>
    <n v="14"/>
    <n v="7"/>
    <n v="1"/>
    <n v="0"/>
    <n v="30"/>
    <n v="6"/>
    <n v="3"/>
    <s v="Travel_Rarely"/>
    <n v="19"/>
    <s v="Divorced"/>
    <n v="3"/>
    <x v="0"/>
    <d v="2024-03-08T00:00:00"/>
    <m/>
    <s v="Hyderabad"/>
    <s v="Telangana"/>
    <n v="0"/>
    <s v="Hyderabad"/>
    <n v="10222"/>
    <x v="4"/>
  </r>
  <r>
    <x v="324"/>
    <n v="37"/>
    <s v="Female"/>
    <s v="Operations"/>
    <s v="Logistics Specialist"/>
    <s v="Bachelor's"/>
    <s v="Other"/>
    <n v="1"/>
    <n v="6468"/>
    <n v="39"/>
    <s v="Yes"/>
    <n v="1"/>
    <n v="3"/>
    <n v="2"/>
    <n v="0"/>
    <n v="0"/>
    <n v="0"/>
    <n v="0"/>
    <n v="18"/>
    <n v="3"/>
    <n v="3"/>
    <s v="Travel_Rarely"/>
    <n v="22"/>
    <s v="Married"/>
    <n v="4"/>
    <x v="0"/>
    <d v="2017-05-07T00:00:00"/>
    <m/>
    <s v="Kolkata"/>
    <s v="West Bengal"/>
    <n v="0"/>
    <s v="Kolkata"/>
    <n v="6468"/>
    <x v="0"/>
  </r>
  <r>
    <x v="325"/>
    <n v="39"/>
    <s v="Male"/>
    <s v="Finance"/>
    <s v="Finance Analyst"/>
    <s v="Bachelor's"/>
    <s v="Medical"/>
    <n v="3"/>
    <n v="8062"/>
    <n v="115"/>
    <s v="No"/>
    <n v="2"/>
    <n v="3"/>
    <n v="3"/>
    <n v="2"/>
    <n v="2"/>
    <n v="0"/>
    <n v="0"/>
    <n v="8"/>
    <n v="3"/>
    <n v="3"/>
    <s v="Travel_Rarely"/>
    <n v="13"/>
    <s v="Single"/>
    <n v="2"/>
    <x v="0"/>
    <d v="2018-01-23T00:00:00"/>
    <m/>
    <s v="Kochi"/>
    <s v="Kerala"/>
    <n v="0"/>
    <s v="Kochi"/>
    <n v="8062"/>
    <x v="0"/>
  </r>
  <r>
    <x v="326"/>
    <n v="27"/>
    <s v="Female"/>
    <s v="IT"/>
    <s v="IT Support"/>
    <s v="Bachelor's"/>
    <s v="Human Resources"/>
    <n v="2"/>
    <n v="8686"/>
    <n v="114"/>
    <s v="No"/>
    <n v="1"/>
    <n v="1"/>
    <n v="4"/>
    <n v="6"/>
    <n v="4"/>
    <n v="0"/>
    <n v="3"/>
    <n v="8"/>
    <n v="1"/>
    <n v="3"/>
    <s v="Travel_Frequently"/>
    <n v="27"/>
    <s v="Married"/>
    <n v="4"/>
    <x v="0"/>
    <d v="2016-06-15T00:00:00"/>
    <m/>
    <s v="Delhi"/>
    <s v="Delhi"/>
    <n v="0"/>
    <s v="Delhi"/>
    <n v="8686"/>
    <x v="3"/>
  </r>
  <r>
    <x v="327"/>
    <n v="24"/>
    <s v="Male"/>
    <s v="Human Resources"/>
    <s v="Manager"/>
    <s v="High School"/>
    <s v="Human Resources"/>
    <n v="3"/>
    <n v="8300"/>
    <n v="106"/>
    <s v="No"/>
    <n v="1"/>
    <n v="4"/>
    <n v="2"/>
    <n v="0"/>
    <n v="0"/>
    <n v="0"/>
    <n v="0"/>
    <n v="0"/>
    <n v="4"/>
    <n v="4"/>
    <s v="Travel_Rarely"/>
    <n v="9"/>
    <s v="Single"/>
    <n v="3"/>
    <x v="1"/>
    <d v="2018-02-25T00:00:00"/>
    <d v="2024-07-10T00:00:00"/>
    <s v="Ahmedabad"/>
    <s v="Gujarat"/>
    <n v="0"/>
    <s v="Ahmedabad"/>
    <n v="8300"/>
    <x v="1"/>
  </r>
  <r>
    <x v="328"/>
    <n v="38"/>
    <s v="Male"/>
    <s v="Finance"/>
    <s v="Finance Analyst"/>
    <s v="High School"/>
    <s v="Medical"/>
    <n v="2"/>
    <n v="7706"/>
    <n v="93"/>
    <s v="No"/>
    <n v="2"/>
    <n v="1"/>
    <n v="2"/>
    <n v="3"/>
    <n v="3"/>
    <n v="3"/>
    <n v="2"/>
    <n v="16"/>
    <n v="3"/>
    <n v="3"/>
    <s v="Travel_Rarely"/>
    <n v="22"/>
    <s v="Single"/>
    <n v="3"/>
    <x v="0"/>
    <d v="2022-01-31T00:00:00"/>
    <m/>
    <s v="Hyderabad"/>
    <s v="Telangana"/>
    <n v="0"/>
    <s v="Hyderabad"/>
    <n v="7706"/>
    <x v="0"/>
  </r>
  <r>
    <x v="329"/>
    <n v="44"/>
    <s v="Male"/>
    <s v="Research &amp; Development"/>
    <s v="Laboratory Technician"/>
    <s v="Master's"/>
    <s v="Life Sciences"/>
    <n v="1"/>
    <n v="5188"/>
    <n v="25"/>
    <s v="Yes"/>
    <n v="1"/>
    <n v="3"/>
    <n v="3"/>
    <n v="1"/>
    <n v="1"/>
    <n v="1"/>
    <n v="1"/>
    <n v="13"/>
    <n v="6"/>
    <n v="4"/>
    <s v="Travel_Rarely"/>
    <n v="10"/>
    <s v="Married"/>
    <n v="1"/>
    <x v="0"/>
    <d v="2018-08-11T00:00:00"/>
    <m/>
    <s v="Chennai"/>
    <s v="Tamil Nadu"/>
    <n v="0"/>
    <s v="Chennai"/>
    <n v="5188"/>
    <x v="0"/>
  </r>
  <r>
    <x v="330"/>
    <n v="25"/>
    <s v="Male"/>
    <s v="IT"/>
    <s v="IT Support"/>
    <s v="Master's"/>
    <s v="Marketing"/>
    <n v="2"/>
    <n v="7648"/>
    <n v="35"/>
    <s v="No"/>
    <n v="3"/>
    <n v="1"/>
    <n v="3"/>
    <n v="7"/>
    <n v="2"/>
    <n v="0"/>
    <n v="6"/>
    <n v="7"/>
    <n v="0"/>
    <n v="4"/>
    <s v="Non-Travel"/>
    <n v="24"/>
    <s v="Divorced"/>
    <n v="4"/>
    <x v="0"/>
    <d v="2015-04-08T00:00:00"/>
    <m/>
    <s v="Coimbatore"/>
    <s v="Tamil Nadu"/>
    <n v="0"/>
    <s v="Coimbatore"/>
    <n v="7648"/>
    <x v="1"/>
  </r>
  <r>
    <x v="331"/>
    <n v="37"/>
    <s v="Female"/>
    <s v="Sales"/>
    <s v="Manager"/>
    <s v="High School"/>
    <s v="Life Sciences"/>
    <n v="1"/>
    <n v="5367"/>
    <n v="57"/>
    <s v="No"/>
    <n v="2"/>
    <n v="2"/>
    <n v="1"/>
    <n v="6"/>
    <n v="6"/>
    <n v="3"/>
    <n v="6"/>
    <n v="15"/>
    <n v="5"/>
    <n v="3"/>
    <s v="Travel_Rarely"/>
    <n v="26"/>
    <s v="Single"/>
    <n v="3"/>
    <x v="1"/>
    <d v="2017-06-25T00:00:00"/>
    <d v="2022-07-11T00:00:00"/>
    <s v="Ahmedabad"/>
    <s v="Gujarat"/>
    <n v="0"/>
    <s v="Ahmedabad"/>
    <n v="5367"/>
    <x v="0"/>
  </r>
  <r>
    <x v="332"/>
    <n v="46"/>
    <s v="Male"/>
    <s v="Finance"/>
    <s v="Finance Analyst"/>
    <s v="Bachelor's"/>
    <s v="Life Sciences"/>
    <n v="2"/>
    <n v="7420"/>
    <n v="99"/>
    <s v="No"/>
    <n v="3"/>
    <n v="3"/>
    <n v="4"/>
    <n v="4"/>
    <n v="4"/>
    <n v="0"/>
    <n v="4"/>
    <n v="23"/>
    <n v="6"/>
    <n v="3"/>
    <s v="Travel_Rarely"/>
    <n v="6"/>
    <s v="Married"/>
    <n v="4"/>
    <x v="0"/>
    <d v="2016-06-06T00:00:00"/>
    <m/>
    <s v="Bengaluru"/>
    <s v="Karnataka"/>
    <n v="0"/>
    <s v="Bengaluru"/>
    <n v="7420"/>
    <x v="2"/>
  </r>
  <r>
    <x v="333"/>
    <n v="53"/>
    <s v="Male"/>
    <s v="Operations"/>
    <s v="Operations Manager"/>
    <s v="Master's"/>
    <s v="Marketing"/>
    <n v="3"/>
    <n v="9442"/>
    <n v="66"/>
    <s v="Yes"/>
    <n v="3"/>
    <n v="4"/>
    <n v="1"/>
    <n v="7"/>
    <n v="3"/>
    <n v="0"/>
    <n v="6"/>
    <n v="26"/>
    <n v="6"/>
    <n v="4"/>
    <s v="Travel_Frequently"/>
    <n v="19"/>
    <s v="Married"/>
    <n v="1"/>
    <x v="0"/>
    <d v="2024-12-28T00:00:00"/>
    <m/>
    <s v="Chennai"/>
    <s v="Tamil Nadu"/>
    <n v="0"/>
    <s v="Chennai"/>
    <n v="9442"/>
    <x v="2"/>
  </r>
  <r>
    <x v="334"/>
    <n v="58"/>
    <s v="Female"/>
    <s v="Sales"/>
    <s v="Sales Executive"/>
    <s v="Master's"/>
    <s v="Human Resources"/>
    <n v="3"/>
    <n v="9993"/>
    <n v="29"/>
    <s v="No"/>
    <n v="4"/>
    <n v="3"/>
    <n v="3"/>
    <n v="4"/>
    <n v="3"/>
    <n v="3"/>
    <n v="3"/>
    <n v="26"/>
    <n v="4"/>
    <n v="3"/>
    <s v="Travel_Rarely"/>
    <n v="16"/>
    <s v="Married"/>
    <n v="4"/>
    <x v="0"/>
    <d v="2023-04-17T00:00:00"/>
    <m/>
    <s v="Kochi"/>
    <s v="Kerala"/>
    <n v="0"/>
    <s v="Kochi"/>
    <n v="9993"/>
    <x v="4"/>
  </r>
  <r>
    <x v="335"/>
    <n v="34"/>
    <s v="Male"/>
    <s v="Finance"/>
    <s v="Finance Analyst"/>
    <s v="Master's"/>
    <s v="Other"/>
    <n v="3"/>
    <n v="9292"/>
    <n v="56"/>
    <s v="No"/>
    <n v="2"/>
    <n v="1"/>
    <n v="1"/>
    <n v="4"/>
    <n v="2"/>
    <n v="4"/>
    <n v="4"/>
    <n v="9"/>
    <n v="5"/>
    <n v="3"/>
    <s v="Travel_Rarely"/>
    <n v="12"/>
    <s v="Single"/>
    <n v="2"/>
    <x v="0"/>
    <d v="2020-11-18T00:00:00"/>
    <m/>
    <s v="Kochi"/>
    <s v="Kerala"/>
    <n v="0"/>
    <s v="Kochi"/>
    <n v="9292"/>
    <x v="3"/>
  </r>
  <r>
    <x v="336"/>
    <n v="36"/>
    <s v="Male"/>
    <s v="Sales"/>
    <s v="Sales Representative"/>
    <s v="Bachelor's"/>
    <s v="Technical Degree"/>
    <n v="3"/>
    <n v="9181"/>
    <n v="104"/>
    <s v="Yes"/>
    <n v="1"/>
    <n v="4"/>
    <n v="1"/>
    <n v="4"/>
    <n v="0"/>
    <n v="4"/>
    <n v="4"/>
    <n v="11"/>
    <n v="0"/>
    <n v="3"/>
    <s v="Non-Travel"/>
    <n v="9"/>
    <s v="Divorced"/>
    <n v="2"/>
    <x v="0"/>
    <d v="2024-05-15T00:00:00"/>
    <m/>
    <s v="Chennai"/>
    <s v="Tamil Nadu"/>
    <n v="0"/>
    <s v="Chennai"/>
    <n v="9181"/>
    <x v="0"/>
  </r>
  <r>
    <x v="337"/>
    <n v="55"/>
    <s v="Male"/>
    <s v="IT"/>
    <s v="IT Support"/>
    <s v="Bachelor's"/>
    <s v="Medical"/>
    <n v="2"/>
    <n v="8234"/>
    <n v="101"/>
    <s v="No"/>
    <n v="4"/>
    <n v="2"/>
    <n v="1"/>
    <n v="2"/>
    <n v="0"/>
    <n v="2"/>
    <n v="0"/>
    <n v="20"/>
    <n v="0"/>
    <n v="3"/>
    <s v="Travel_Rarely"/>
    <n v="19"/>
    <s v="Single"/>
    <n v="3"/>
    <x v="0"/>
    <d v="2017-12-05T00:00:00"/>
    <m/>
    <s v="Ahmedabad"/>
    <s v="Gujarat"/>
    <n v="0"/>
    <s v="Ahmedabad"/>
    <n v="8234"/>
    <x v="2"/>
  </r>
  <r>
    <x v="338"/>
    <n v="48"/>
    <s v="Male"/>
    <s v="Sales"/>
    <s v="Manager"/>
    <s v="Bachelor's"/>
    <s v="Medical"/>
    <n v="2"/>
    <n v="7245"/>
    <n v="103"/>
    <s v="Yes"/>
    <n v="2"/>
    <n v="2"/>
    <n v="3"/>
    <n v="1"/>
    <n v="1"/>
    <n v="1"/>
    <n v="1"/>
    <n v="19"/>
    <n v="4"/>
    <n v="3"/>
    <s v="Travel_Frequently"/>
    <n v="25"/>
    <s v="Single"/>
    <n v="1"/>
    <x v="0"/>
    <d v="2024-12-23T00:00:00"/>
    <m/>
    <s v="Kolkata"/>
    <s v="West Bengal"/>
    <n v="0"/>
    <s v="Kolkata"/>
    <n v="7245"/>
    <x v="2"/>
  </r>
  <r>
    <x v="339"/>
    <n v="31"/>
    <s v="Female"/>
    <s v="Operations"/>
    <s v="Operations Coordinator"/>
    <s v="Bachelor's"/>
    <s v="Technical Degree"/>
    <n v="2"/>
    <n v="6258"/>
    <n v="89"/>
    <s v="No"/>
    <n v="4"/>
    <n v="1"/>
    <n v="2"/>
    <n v="3"/>
    <n v="0"/>
    <n v="3"/>
    <n v="3"/>
    <n v="7"/>
    <n v="1"/>
    <n v="3"/>
    <s v="Travel_Rarely"/>
    <n v="11"/>
    <s v="Single"/>
    <n v="3"/>
    <x v="0"/>
    <d v="2023-06-30T00:00:00"/>
    <m/>
    <s v="Hyderabad"/>
    <s v="Telangana"/>
    <n v="0"/>
    <s v="Hyderabad"/>
    <n v="6258"/>
    <x v="3"/>
  </r>
  <r>
    <x v="340"/>
    <n v="48"/>
    <s v="Female"/>
    <s v="Sales"/>
    <s v="Sales Executive"/>
    <s v="High School"/>
    <s v="Medical"/>
    <n v="1"/>
    <n v="5670"/>
    <n v="42"/>
    <s v="Yes"/>
    <n v="4"/>
    <n v="3"/>
    <n v="3"/>
    <n v="5"/>
    <n v="2"/>
    <n v="0"/>
    <n v="5"/>
    <n v="16"/>
    <n v="4"/>
    <n v="3"/>
    <s v="Travel_Rarely"/>
    <n v="11"/>
    <s v="Married"/>
    <n v="2"/>
    <x v="0"/>
    <d v="2017-10-08T00:00:00"/>
    <m/>
    <s v="Ahmedabad"/>
    <s v="Gujarat"/>
    <n v="0"/>
    <s v="Ahmedabad"/>
    <n v="5670"/>
    <x v="2"/>
  </r>
  <r>
    <x v="341"/>
    <n v="27"/>
    <s v="Female"/>
    <s v="Operations"/>
    <s v="Logistics Specialist"/>
    <s v="High School"/>
    <s v="Technical Degree"/>
    <n v="2"/>
    <n v="7144"/>
    <n v="43"/>
    <s v="No"/>
    <n v="4"/>
    <n v="2"/>
    <n v="2"/>
    <n v="0"/>
    <n v="0"/>
    <n v="0"/>
    <n v="0"/>
    <n v="0"/>
    <n v="5"/>
    <n v="3"/>
    <s v="Non-Travel"/>
    <n v="26"/>
    <s v="Divorced"/>
    <n v="3"/>
    <x v="0"/>
    <d v="2021-11-27T00:00:00"/>
    <m/>
    <s v="Kolkata"/>
    <s v="West Bengal"/>
    <n v="0"/>
    <s v="Kolkata"/>
    <n v="7144"/>
    <x v="3"/>
  </r>
  <r>
    <x v="342"/>
    <n v="38"/>
    <s v="Female"/>
    <s v="IT"/>
    <s v="Developer"/>
    <s v="Master's"/>
    <s v="Human Resources"/>
    <n v="3"/>
    <n v="9731"/>
    <n v="118"/>
    <s v="Yes"/>
    <n v="3"/>
    <n v="1"/>
    <n v="1"/>
    <n v="8"/>
    <n v="1"/>
    <n v="0"/>
    <n v="4"/>
    <n v="8"/>
    <n v="4"/>
    <n v="4"/>
    <s v="Travel_Rarely"/>
    <n v="23"/>
    <s v="Single"/>
    <n v="3"/>
    <x v="0"/>
    <d v="2025-07-22T00:00:00"/>
    <m/>
    <s v="Mumbai"/>
    <s v="Maharashtra"/>
    <n v="0"/>
    <s v="Mumbai"/>
    <n v="9731"/>
    <x v="0"/>
  </r>
  <r>
    <x v="343"/>
    <n v="33"/>
    <s v="Male"/>
    <s v="Human Resources"/>
    <s v="Manager"/>
    <s v="Bachelor's"/>
    <s v="Other"/>
    <n v="3"/>
    <n v="9577"/>
    <n v="33"/>
    <s v="No"/>
    <n v="3"/>
    <n v="3"/>
    <n v="4"/>
    <n v="0"/>
    <n v="0"/>
    <n v="0"/>
    <n v="0"/>
    <n v="0"/>
    <n v="6"/>
    <n v="3"/>
    <s v="Travel_Rarely"/>
    <n v="22"/>
    <s v="Single"/>
    <n v="3"/>
    <x v="0"/>
    <d v="2019-03-04T00:00:00"/>
    <m/>
    <s v="Kochi"/>
    <s v="Kerala"/>
    <n v="0"/>
    <s v="Kochi"/>
    <n v="9577"/>
    <x v="3"/>
  </r>
  <r>
    <x v="344"/>
    <n v="60"/>
    <s v="Male"/>
    <s v="IT"/>
    <s v="IT Support"/>
    <s v="Master's"/>
    <s v="Life Sciences"/>
    <n v="3"/>
    <n v="10344"/>
    <n v="99"/>
    <s v="Yes"/>
    <n v="2"/>
    <n v="1"/>
    <n v="4"/>
    <n v="1"/>
    <n v="1"/>
    <n v="1"/>
    <n v="1"/>
    <n v="26"/>
    <n v="1"/>
    <n v="3"/>
    <s v="Non-Travel"/>
    <n v="18"/>
    <s v="Divorced"/>
    <n v="4"/>
    <x v="0"/>
    <d v="2017-05-17T00:00:00"/>
    <m/>
    <s v="Mumbai"/>
    <s v="Maharashtra"/>
    <n v="0"/>
    <s v="Mumbai"/>
    <n v="10344"/>
    <x v="4"/>
  </r>
  <r>
    <x v="345"/>
    <n v="22"/>
    <s v="Female"/>
    <s v="IT"/>
    <s v="IT Manager"/>
    <s v="Bachelor's"/>
    <s v="Medical"/>
    <n v="1"/>
    <n v="5000"/>
    <n v="81"/>
    <s v="No"/>
    <n v="2"/>
    <n v="3"/>
    <n v="4"/>
    <n v="4"/>
    <n v="4"/>
    <n v="0"/>
    <n v="1"/>
    <n v="4"/>
    <n v="5"/>
    <n v="4"/>
    <s v="Travel_Rarely"/>
    <n v="4"/>
    <s v="Married"/>
    <n v="1"/>
    <x v="0"/>
    <d v="2025-01-21T00:00:00"/>
    <m/>
    <s v="Kolkata"/>
    <s v="West Bengal"/>
    <n v="0"/>
    <s v="Kolkata"/>
    <n v="5000"/>
    <x v="1"/>
  </r>
  <r>
    <x v="346"/>
    <n v="55"/>
    <s v="Female"/>
    <s v="Operations"/>
    <s v="Operations Coordinator"/>
    <s v="Bachelor's"/>
    <s v="Medical"/>
    <n v="3"/>
    <n v="9918"/>
    <n v="29"/>
    <s v="Yes"/>
    <n v="4"/>
    <n v="3"/>
    <n v="1"/>
    <n v="5"/>
    <n v="1"/>
    <n v="3"/>
    <n v="0"/>
    <n v="13"/>
    <n v="5"/>
    <n v="4"/>
    <s v="Travel_Rarely"/>
    <n v="5"/>
    <s v="Divorced"/>
    <n v="4"/>
    <x v="0"/>
    <d v="2018-06-19T00:00:00"/>
    <m/>
    <s v="Chennai"/>
    <s v="Tamil Nadu"/>
    <n v="0"/>
    <s v="Chennai"/>
    <n v="9918"/>
    <x v="2"/>
  </r>
  <r>
    <x v="347"/>
    <n v="32"/>
    <s v="Female"/>
    <s v="Research &amp; Development"/>
    <s v="Research Director"/>
    <s v="Master's"/>
    <s v="Technical Degree"/>
    <n v="2"/>
    <n v="5437"/>
    <n v="105"/>
    <s v="No"/>
    <n v="3"/>
    <n v="4"/>
    <n v="4"/>
    <n v="0"/>
    <n v="0"/>
    <n v="0"/>
    <n v="0"/>
    <n v="10"/>
    <n v="2"/>
    <n v="3"/>
    <s v="Non-Travel"/>
    <n v="2"/>
    <s v="Married"/>
    <n v="3"/>
    <x v="0"/>
    <d v="2021-02-10T00:00:00"/>
    <m/>
    <s v="Bengaluru"/>
    <s v="Karnataka"/>
    <n v="0"/>
    <s v="Bengaluru"/>
    <n v="5437"/>
    <x v="3"/>
  </r>
  <r>
    <x v="348"/>
    <n v="22"/>
    <s v="Male"/>
    <s v="Human Resources"/>
    <s v="Human Resources"/>
    <s v="Master's"/>
    <s v="Medical"/>
    <n v="4"/>
    <n v="9861"/>
    <n v="110"/>
    <s v="No"/>
    <n v="1"/>
    <n v="3"/>
    <n v="3"/>
    <n v="2"/>
    <n v="0"/>
    <n v="2"/>
    <n v="2"/>
    <n v="2"/>
    <n v="1"/>
    <n v="3"/>
    <s v="Travel_Rarely"/>
    <n v="10"/>
    <s v="Married"/>
    <n v="4"/>
    <x v="0"/>
    <d v="2016-01-23T00:00:00"/>
    <m/>
    <s v="Hyderabad"/>
    <s v="Telangana"/>
    <n v="0"/>
    <s v="Hyderabad"/>
    <n v="9861"/>
    <x v="1"/>
  </r>
  <r>
    <x v="349"/>
    <n v="47"/>
    <s v="Female"/>
    <s v="Sales"/>
    <s v="Manager"/>
    <s v="High School"/>
    <s v="Other"/>
    <n v="2"/>
    <n v="7492"/>
    <n v="85"/>
    <s v="No"/>
    <n v="2"/>
    <n v="3"/>
    <n v="1"/>
    <n v="10"/>
    <n v="3"/>
    <n v="1"/>
    <n v="2"/>
    <n v="14"/>
    <n v="4"/>
    <n v="3"/>
    <s v="Travel_Rarely"/>
    <n v="2"/>
    <s v="Married"/>
    <n v="2"/>
    <x v="0"/>
    <d v="2021-11-29T00:00:00"/>
    <m/>
    <s v="Bengaluru"/>
    <s v="Karnataka"/>
    <n v="0"/>
    <s v="Bengaluru"/>
    <n v="7492"/>
    <x v="2"/>
  </r>
  <r>
    <x v="350"/>
    <n v="48"/>
    <s v="Female"/>
    <s v="Finance"/>
    <s v="Finance Analyst"/>
    <s v="Master's"/>
    <s v="Other"/>
    <n v="2"/>
    <n v="6950"/>
    <n v="118"/>
    <s v="Yes"/>
    <n v="4"/>
    <n v="1"/>
    <n v="1"/>
    <n v="1"/>
    <n v="1"/>
    <n v="1"/>
    <n v="1"/>
    <n v="18"/>
    <n v="6"/>
    <n v="3"/>
    <s v="Travel_Rarely"/>
    <n v="15"/>
    <s v="Single"/>
    <n v="3"/>
    <x v="0"/>
    <d v="2025-11-29T00:00:00"/>
    <m/>
    <s v="Chennai"/>
    <s v="Tamil Nadu"/>
    <n v="0"/>
    <s v="Chennai"/>
    <n v="6950"/>
    <x v="2"/>
  </r>
  <r>
    <x v="351"/>
    <n v="26"/>
    <s v="Female"/>
    <s v="Sales"/>
    <s v="Sales Executive"/>
    <s v="Bachelor's"/>
    <s v="Medical"/>
    <n v="2"/>
    <n v="6164"/>
    <n v="48"/>
    <s v="No"/>
    <n v="1"/>
    <n v="1"/>
    <n v="3"/>
    <n v="4"/>
    <n v="2"/>
    <n v="4"/>
    <n v="4"/>
    <n v="9"/>
    <n v="4"/>
    <n v="4"/>
    <s v="Travel_Rarely"/>
    <n v="1"/>
    <s v="Married"/>
    <n v="1"/>
    <x v="0"/>
    <d v="2015-05-12T00:00:00"/>
    <m/>
    <s v="Coimbatore"/>
    <s v="Tamil Nadu"/>
    <n v="0"/>
    <s v="Coimbatore"/>
    <n v="6164"/>
    <x v="3"/>
  </r>
  <r>
    <x v="352"/>
    <n v="22"/>
    <s v="Female"/>
    <s v="Human Resources"/>
    <s v="Human Resources"/>
    <s v="Bachelor's"/>
    <s v="Marketing"/>
    <n v="2"/>
    <n v="6577"/>
    <n v="115"/>
    <s v="No"/>
    <n v="2"/>
    <n v="3"/>
    <n v="3"/>
    <n v="0"/>
    <n v="0"/>
    <n v="0"/>
    <n v="0"/>
    <n v="0"/>
    <n v="0"/>
    <n v="3"/>
    <s v="Travel_Rarely"/>
    <n v="30"/>
    <s v="Married"/>
    <n v="2"/>
    <x v="0"/>
    <d v="2018-02-12T00:00:00"/>
    <m/>
    <s v="Delhi"/>
    <s v="Delhi"/>
    <n v="0"/>
    <s v="Delhi"/>
    <n v="6577"/>
    <x v="1"/>
  </r>
  <r>
    <x v="353"/>
    <n v="25"/>
    <s v="Male"/>
    <s v="Human Resources"/>
    <s v="Manager"/>
    <s v="Master's"/>
    <s v="Marketing"/>
    <n v="2"/>
    <n v="5600"/>
    <n v="77"/>
    <s v="No"/>
    <n v="4"/>
    <n v="3"/>
    <n v="1"/>
    <n v="0"/>
    <n v="0"/>
    <n v="0"/>
    <n v="0"/>
    <n v="5"/>
    <n v="3"/>
    <n v="3"/>
    <s v="Travel_Rarely"/>
    <n v="15"/>
    <s v="Married"/>
    <n v="4"/>
    <x v="0"/>
    <d v="2021-12-05T00:00:00"/>
    <m/>
    <s v="Delhi"/>
    <s v="Delhi"/>
    <n v="0"/>
    <s v="Delhi"/>
    <n v="5600"/>
    <x v="1"/>
  </r>
  <r>
    <x v="354"/>
    <n v="37"/>
    <s v="Male"/>
    <s v="Research &amp; Development"/>
    <s v="Research Director"/>
    <s v="Master's"/>
    <s v="Life Sciences"/>
    <n v="1"/>
    <n v="4840"/>
    <n v="88"/>
    <s v="No"/>
    <n v="2"/>
    <n v="3"/>
    <n v="2"/>
    <n v="6"/>
    <n v="3"/>
    <n v="0"/>
    <n v="6"/>
    <n v="14"/>
    <n v="2"/>
    <n v="4"/>
    <s v="Travel_Rarely"/>
    <n v="1"/>
    <s v="Married"/>
    <n v="4"/>
    <x v="0"/>
    <d v="2021-07-20T00:00:00"/>
    <m/>
    <s v="Kochi"/>
    <s v="Kerala"/>
    <n v="0"/>
    <s v="Kochi"/>
    <n v="4840"/>
    <x v="0"/>
  </r>
  <r>
    <x v="355"/>
    <n v="26"/>
    <s v="Male"/>
    <s v="Human Resources"/>
    <s v="Human Resources"/>
    <s v="Bachelor's"/>
    <s v="Other"/>
    <n v="2"/>
    <n v="8068"/>
    <n v="75"/>
    <s v="No"/>
    <n v="3"/>
    <n v="3"/>
    <n v="1"/>
    <n v="2"/>
    <n v="2"/>
    <n v="2"/>
    <n v="2"/>
    <n v="2"/>
    <n v="4"/>
    <n v="3"/>
    <s v="Travel_Rarely"/>
    <n v="6"/>
    <s v="Single"/>
    <n v="4"/>
    <x v="0"/>
    <d v="2019-07-17T00:00:00"/>
    <m/>
    <s v="Ahmedabad"/>
    <s v="Gujarat"/>
    <n v="0"/>
    <s v="Ahmedabad"/>
    <n v="8068"/>
    <x v="3"/>
  </r>
  <r>
    <x v="356"/>
    <n v="49"/>
    <s v="Male"/>
    <s v="IT"/>
    <s v="IT Manager"/>
    <s v="Doctorate"/>
    <s v="Human Resources"/>
    <n v="4"/>
    <n v="10098"/>
    <n v="109"/>
    <s v="No"/>
    <n v="4"/>
    <n v="4"/>
    <n v="4"/>
    <n v="8"/>
    <n v="1"/>
    <n v="3"/>
    <n v="3"/>
    <n v="24"/>
    <n v="4"/>
    <n v="3"/>
    <s v="Travel_Rarely"/>
    <n v="6"/>
    <s v="Married"/>
    <n v="4"/>
    <x v="0"/>
    <d v="2018-06-21T00:00:00"/>
    <m/>
    <s v="Hyderabad"/>
    <s v="Telangana"/>
    <n v="0"/>
    <s v="Hyderabad"/>
    <n v="10098"/>
    <x v="2"/>
  </r>
  <r>
    <x v="357"/>
    <n v="24"/>
    <s v="Female"/>
    <s v="IT"/>
    <s v="IT Support"/>
    <s v="Master's"/>
    <s v="Medical"/>
    <n v="2"/>
    <n v="6400"/>
    <n v="99"/>
    <s v="No"/>
    <n v="2"/>
    <n v="3"/>
    <n v="3"/>
    <n v="5"/>
    <n v="0"/>
    <n v="3"/>
    <n v="2"/>
    <n v="6"/>
    <n v="6"/>
    <n v="3"/>
    <s v="Travel_Rarely"/>
    <n v="21"/>
    <s v="Married"/>
    <n v="1"/>
    <x v="0"/>
    <d v="2023-03-25T00:00:00"/>
    <m/>
    <s v="Mumbai"/>
    <s v="Maharashtra"/>
    <n v="0"/>
    <s v="Mumbai"/>
    <n v="6400"/>
    <x v="1"/>
  </r>
  <r>
    <x v="358"/>
    <n v="52"/>
    <s v="Male"/>
    <s v="Research &amp; Development"/>
    <s v="Research Scientist"/>
    <s v="Master's"/>
    <s v="Technical Degree"/>
    <n v="2"/>
    <n v="7055"/>
    <n v="102"/>
    <s v="Yes"/>
    <n v="4"/>
    <n v="1"/>
    <n v="2"/>
    <n v="9"/>
    <n v="0"/>
    <n v="0"/>
    <n v="5"/>
    <n v="21"/>
    <n v="5"/>
    <n v="3"/>
    <s v="Travel_Rarely"/>
    <n v="24"/>
    <s v="Married"/>
    <n v="2"/>
    <x v="0"/>
    <d v="2020-05-10T00:00:00"/>
    <m/>
    <s v="Coimbatore"/>
    <s v="Tamil Nadu"/>
    <n v="0"/>
    <s v="Coimbatore"/>
    <n v="7055"/>
    <x v="2"/>
  </r>
  <r>
    <x v="359"/>
    <n v="55"/>
    <s v="Male"/>
    <s v="Human Resources"/>
    <s v="Manager"/>
    <s v="High School"/>
    <s v="Marketing"/>
    <n v="4"/>
    <n v="11194"/>
    <n v="65"/>
    <s v="Yes"/>
    <n v="2"/>
    <n v="2"/>
    <n v="2"/>
    <n v="0"/>
    <n v="0"/>
    <n v="0"/>
    <n v="0"/>
    <n v="34"/>
    <n v="3"/>
    <n v="3"/>
    <s v="Travel_Rarely"/>
    <n v="15"/>
    <s v="Single"/>
    <n v="1"/>
    <x v="0"/>
    <d v="2015-06-26T00:00:00"/>
    <m/>
    <s v="Chennai"/>
    <s v="Tamil Nadu"/>
    <n v="0"/>
    <s v="Chennai"/>
    <n v="11194"/>
    <x v="2"/>
  </r>
  <r>
    <x v="360"/>
    <n v="49"/>
    <s v="Male"/>
    <s v="Operations"/>
    <s v="Operations Coordinator"/>
    <s v="Bachelor's"/>
    <s v="Medical"/>
    <n v="2"/>
    <n v="7762"/>
    <n v="113"/>
    <s v="No"/>
    <n v="2"/>
    <n v="2"/>
    <n v="4"/>
    <n v="12"/>
    <n v="6"/>
    <n v="5"/>
    <n v="2"/>
    <n v="24"/>
    <n v="0"/>
    <n v="3"/>
    <s v="Travel_Rarely"/>
    <n v="22"/>
    <s v="Married"/>
    <n v="3"/>
    <x v="0"/>
    <d v="2016-07-20T00:00:00"/>
    <m/>
    <s v="Delhi"/>
    <s v="Delhi"/>
    <n v="0"/>
    <s v="Delhi"/>
    <n v="7762"/>
    <x v="2"/>
  </r>
  <r>
    <x v="361"/>
    <n v="58"/>
    <s v="Female"/>
    <s v="Sales"/>
    <s v="Manager"/>
    <s v="Bachelor's"/>
    <s v="Medical"/>
    <n v="3"/>
    <n v="9346"/>
    <n v="93"/>
    <s v="No"/>
    <n v="1"/>
    <n v="3"/>
    <n v="3"/>
    <n v="2"/>
    <n v="0"/>
    <n v="0"/>
    <n v="2"/>
    <n v="19"/>
    <n v="1"/>
    <n v="3"/>
    <s v="Travel_Rarely"/>
    <n v="3"/>
    <s v="Married"/>
    <n v="4"/>
    <x v="0"/>
    <d v="2019-03-31T00:00:00"/>
    <m/>
    <s v="Mumbai"/>
    <s v="Maharashtra"/>
    <n v="0"/>
    <s v="Mumbai"/>
    <n v="9346"/>
    <x v="4"/>
  </r>
  <r>
    <x v="362"/>
    <n v="58"/>
    <s v="Male"/>
    <s v="Sales"/>
    <s v="Manager"/>
    <s v="Master's"/>
    <s v="Life Sciences"/>
    <n v="2"/>
    <n v="8952"/>
    <n v="58"/>
    <s v="No"/>
    <n v="2"/>
    <n v="3"/>
    <n v="2"/>
    <n v="2"/>
    <n v="2"/>
    <n v="2"/>
    <n v="0"/>
    <n v="24"/>
    <n v="1"/>
    <n v="3"/>
    <s v="Travel_Rarely"/>
    <n v="10"/>
    <s v="Single"/>
    <n v="4"/>
    <x v="0"/>
    <d v="2022-02-08T00:00:00"/>
    <m/>
    <s v="Hyderabad"/>
    <s v="Telangana"/>
    <n v="0"/>
    <s v="Hyderabad"/>
    <n v="8952"/>
    <x v="4"/>
  </r>
  <r>
    <x v="363"/>
    <n v="22"/>
    <s v="Male"/>
    <s v="Sales"/>
    <s v="Sales Executive"/>
    <s v="Bachelor's"/>
    <s v="Human Resources"/>
    <n v="2"/>
    <n v="7671"/>
    <n v="49"/>
    <s v="Yes"/>
    <n v="3"/>
    <n v="3"/>
    <n v="4"/>
    <n v="3"/>
    <n v="0"/>
    <n v="0"/>
    <n v="3"/>
    <n v="13"/>
    <n v="3"/>
    <n v="3"/>
    <s v="Travel_Rarely"/>
    <n v="1"/>
    <s v="Married"/>
    <n v="4"/>
    <x v="0"/>
    <d v="2015-09-21T00:00:00"/>
    <m/>
    <s v="Coimbatore"/>
    <s v="Tamil Nadu"/>
    <n v="0"/>
    <s v="Coimbatore"/>
    <n v="7671"/>
    <x v="1"/>
  </r>
  <r>
    <x v="364"/>
    <n v="34"/>
    <s v="Female"/>
    <s v="Finance"/>
    <s v="Finance Manager"/>
    <s v="Master's"/>
    <s v="Technical Degree"/>
    <n v="1"/>
    <n v="6073"/>
    <n v="100"/>
    <s v="No"/>
    <n v="1"/>
    <n v="3"/>
    <n v="3"/>
    <n v="2"/>
    <n v="0"/>
    <n v="2"/>
    <n v="2"/>
    <n v="7"/>
    <n v="1"/>
    <n v="3"/>
    <s v="Travel_Frequently"/>
    <n v="13"/>
    <s v="Married"/>
    <n v="2"/>
    <x v="0"/>
    <d v="2025-12-20T00:00:00"/>
    <m/>
    <s v="Pune"/>
    <s v="Maharashtra"/>
    <n v="0"/>
    <s v="Pune"/>
    <n v="6073"/>
    <x v="3"/>
  </r>
  <r>
    <x v="365"/>
    <n v="51"/>
    <s v="Male"/>
    <s v="Research &amp; Development"/>
    <s v="Laboratory Technician"/>
    <s v="Bachelor's"/>
    <s v="Other"/>
    <n v="1"/>
    <n v="7172"/>
    <n v="27"/>
    <s v="No"/>
    <n v="2"/>
    <n v="2"/>
    <n v="1"/>
    <n v="4"/>
    <n v="3"/>
    <n v="0"/>
    <n v="4"/>
    <n v="22"/>
    <n v="1"/>
    <n v="3"/>
    <s v="Travel_Frequently"/>
    <n v="2"/>
    <s v="Married"/>
    <n v="2"/>
    <x v="0"/>
    <d v="2025-03-31T00:00:00"/>
    <m/>
    <s v="Pune"/>
    <s v="Maharashtra"/>
    <n v="0"/>
    <s v="Pune"/>
    <n v="7172"/>
    <x v="2"/>
  </r>
  <r>
    <x v="366"/>
    <n v="34"/>
    <s v="Male"/>
    <s v="IT"/>
    <s v="IT Manager"/>
    <s v="Master's"/>
    <s v="Life Sciences"/>
    <n v="3"/>
    <n v="7673"/>
    <n v="109"/>
    <s v="No"/>
    <n v="3"/>
    <n v="1"/>
    <n v="3"/>
    <n v="4"/>
    <n v="1"/>
    <n v="1"/>
    <n v="4"/>
    <n v="15"/>
    <n v="1"/>
    <n v="3"/>
    <s v="Travel_Rarely"/>
    <n v="24"/>
    <s v="Single"/>
    <n v="3"/>
    <x v="0"/>
    <d v="2015-10-02T00:00:00"/>
    <m/>
    <s v="Kochi"/>
    <s v="Kerala"/>
    <n v="0"/>
    <s v="Kochi"/>
    <n v="7673"/>
    <x v="3"/>
  </r>
  <r>
    <x v="367"/>
    <n v="50"/>
    <s v="Male"/>
    <s v="Finance"/>
    <s v="Finance Analyst"/>
    <s v="Master's"/>
    <s v="Technical Degree"/>
    <n v="3"/>
    <n v="9576"/>
    <n v="98"/>
    <s v="No"/>
    <n v="4"/>
    <n v="4"/>
    <n v="4"/>
    <n v="6"/>
    <n v="0"/>
    <n v="1"/>
    <n v="2"/>
    <n v="23"/>
    <n v="4"/>
    <n v="3"/>
    <s v="Travel_Rarely"/>
    <n v="17"/>
    <s v="Divorced"/>
    <n v="4"/>
    <x v="1"/>
    <d v="2019-08-15T00:00:00"/>
    <d v="2024-01-02T00:00:00"/>
    <s v="Delhi"/>
    <s v="Delhi"/>
    <n v="0"/>
    <s v="Delhi"/>
    <n v="9576"/>
    <x v="2"/>
  </r>
  <r>
    <x v="368"/>
    <n v="51"/>
    <s v="Male"/>
    <s v="Research &amp; Development"/>
    <s v="Research Scientist"/>
    <s v="Master's"/>
    <s v="Technical Degree"/>
    <n v="1"/>
    <n v="6671"/>
    <n v="79"/>
    <s v="Yes"/>
    <n v="3"/>
    <n v="2"/>
    <n v="4"/>
    <n v="2"/>
    <n v="2"/>
    <n v="2"/>
    <n v="2"/>
    <n v="25"/>
    <n v="1"/>
    <n v="4"/>
    <s v="Travel_Rarely"/>
    <n v="23"/>
    <s v="Single"/>
    <n v="4"/>
    <x v="0"/>
    <d v="2019-01-28T00:00:00"/>
    <m/>
    <s v="Bengaluru"/>
    <s v="Karnataka"/>
    <n v="0"/>
    <s v="Bengaluru"/>
    <n v="6671"/>
    <x v="2"/>
  </r>
  <r>
    <x v="369"/>
    <n v="60"/>
    <s v="Female"/>
    <s v="Operations"/>
    <s v="Operations Manager"/>
    <s v="Master's"/>
    <s v="Technical Degree"/>
    <n v="4"/>
    <n v="12929"/>
    <n v="118"/>
    <s v="No"/>
    <n v="3"/>
    <n v="1"/>
    <n v="1"/>
    <n v="6"/>
    <n v="2"/>
    <n v="4"/>
    <n v="4"/>
    <n v="30"/>
    <n v="6"/>
    <n v="3"/>
    <s v="Travel_Frequently"/>
    <n v="18"/>
    <s v="Married"/>
    <n v="1"/>
    <x v="0"/>
    <d v="2016-07-13T00:00:00"/>
    <m/>
    <s v="Coimbatore"/>
    <s v="Tamil Nadu"/>
    <n v="0"/>
    <s v="Coimbatore"/>
    <n v="12929"/>
    <x v="4"/>
  </r>
  <r>
    <x v="370"/>
    <n v="34"/>
    <s v="Female"/>
    <s v="IT"/>
    <s v="IT Manager"/>
    <s v="Master's"/>
    <s v="Other"/>
    <n v="2"/>
    <n v="8693"/>
    <n v="50"/>
    <s v="Yes"/>
    <n v="3"/>
    <n v="4"/>
    <n v="4"/>
    <n v="1"/>
    <n v="0"/>
    <n v="1"/>
    <n v="1"/>
    <n v="11"/>
    <n v="3"/>
    <n v="3"/>
    <s v="Travel_Rarely"/>
    <n v="2"/>
    <s v="Married"/>
    <n v="2"/>
    <x v="0"/>
    <d v="2020-09-02T00:00:00"/>
    <m/>
    <s v="Pune"/>
    <s v="Maharashtra"/>
    <n v="0"/>
    <s v="Pune"/>
    <n v="8693"/>
    <x v="3"/>
  </r>
  <r>
    <x v="371"/>
    <n v="34"/>
    <s v="Male"/>
    <s v="Research &amp; Development"/>
    <s v="Research Scientist"/>
    <s v="High School"/>
    <s v="Marketing"/>
    <n v="2"/>
    <n v="8077"/>
    <n v="118"/>
    <s v="No"/>
    <n v="2"/>
    <n v="1"/>
    <n v="4"/>
    <n v="7"/>
    <n v="3"/>
    <n v="0"/>
    <n v="6"/>
    <n v="7"/>
    <n v="4"/>
    <n v="3"/>
    <s v="Travel_Rarely"/>
    <n v="11"/>
    <s v="Single"/>
    <n v="1"/>
    <x v="0"/>
    <d v="2023-03-06T00:00:00"/>
    <m/>
    <s v="Kochi"/>
    <s v="Kerala"/>
    <n v="0"/>
    <s v="Kochi"/>
    <n v="8077"/>
    <x v="3"/>
  </r>
  <r>
    <x v="372"/>
    <n v="21"/>
    <s v="Female"/>
    <s v="Research &amp; Development"/>
    <s v="Research Director"/>
    <s v="Master's"/>
    <s v="Life Sciences"/>
    <n v="4"/>
    <n v="10807"/>
    <n v="37"/>
    <s v="No"/>
    <n v="2"/>
    <n v="2"/>
    <n v="1"/>
    <n v="4"/>
    <n v="2"/>
    <n v="3"/>
    <n v="4"/>
    <n v="4"/>
    <n v="3"/>
    <n v="3"/>
    <s v="Non-Travel"/>
    <n v="1"/>
    <s v="Single"/>
    <n v="1"/>
    <x v="0"/>
    <d v="2020-11-11T00:00:00"/>
    <m/>
    <s v="Mumbai"/>
    <s v="Maharashtra"/>
    <n v="0"/>
    <s v="Mumbai"/>
    <n v="10807"/>
    <x v="1"/>
  </r>
  <r>
    <x v="373"/>
    <n v="32"/>
    <s v="Female"/>
    <s v="Research &amp; Development"/>
    <s v="Research Director"/>
    <s v="Doctorate"/>
    <s v="Life Sciences"/>
    <n v="4"/>
    <n v="12975"/>
    <n v="96"/>
    <s v="Yes"/>
    <n v="3"/>
    <n v="3"/>
    <n v="3"/>
    <n v="5"/>
    <n v="4"/>
    <n v="0"/>
    <n v="0"/>
    <n v="8"/>
    <n v="6"/>
    <n v="3"/>
    <s v="Travel_Frequently"/>
    <n v="3"/>
    <s v="Single"/>
    <n v="1"/>
    <x v="0"/>
    <d v="2024-09-13T00:00:00"/>
    <m/>
    <s v="Hyderabad"/>
    <s v="Telangana"/>
    <n v="0"/>
    <s v="Hyderabad"/>
    <n v="12975"/>
    <x v="3"/>
  </r>
  <r>
    <x v="374"/>
    <n v="32"/>
    <s v="Male"/>
    <s v="Sales"/>
    <s v="Sales Executive"/>
    <s v="Bachelor's"/>
    <s v="Marketing"/>
    <n v="2"/>
    <n v="7092"/>
    <n v="44"/>
    <s v="No"/>
    <n v="1"/>
    <n v="2"/>
    <n v="4"/>
    <n v="2"/>
    <n v="2"/>
    <n v="2"/>
    <n v="2"/>
    <n v="7"/>
    <n v="0"/>
    <n v="3"/>
    <s v="Travel_Frequently"/>
    <n v="29"/>
    <s v="Married"/>
    <n v="3"/>
    <x v="0"/>
    <d v="2022-01-21T00:00:00"/>
    <m/>
    <s v="Chennai"/>
    <s v="Tamil Nadu"/>
    <n v="0"/>
    <s v="Chennai"/>
    <n v="7092"/>
    <x v="3"/>
  </r>
  <r>
    <x v="375"/>
    <n v="39"/>
    <s v="Male"/>
    <s v="Sales"/>
    <s v="Manager"/>
    <s v="Bachelor's"/>
    <s v="Medical"/>
    <n v="2"/>
    <n v="7130"/>
    <n v="88"/>
    <s v="No"/>
    <n v="4"/>
    <n v="4"/>
    <n v="1"/>
    <n v="6"/>
    <n v="3"/>
    <n v="2"/>
    <n v="2"/>
    <n v="20"/>
    <n v="5"/>
    <n v="3"/>
    <s v="Travel_Rarely"/>
    <n v="29"/>
    <s v="Married"/>
    <n v="3"/>
    <x v="0"/>
    <d v="2023-07-13T00:00:00"/>
    <m/>
    <s v="Hyderabad"/>
    <s v="Telangana"/>
    <n v="0"/>
    <s v="Hyderabad"/>
    <n v="7130"/>
    <x v="0"/>
  </r>
  <r>
    <x v="376"/>
    <n v="37"/>
    <s v="Male"/>
    <s v="Operations"/>
    <s v="Operations Manager"/>
    <s v="Doctorate"/>
    <s v="Unknown"/>
    <n v="1"/>
    <n v="5640"/>
    <n v="58"/>
    <s v="No"/>
    <n v="2"/>
    <n v="2"/>
    <n v="4"/>
    <n v="1"/>
    <n v="1"/>
    <n v="0"/>
    <n v="1"/>
    <n v="11"/>
    <n v="4"/>
    <n v="4"/>
    <s v="Travel_Rarely"/>
    <n v="4"/>
    <s v="Divorced"/>
    <n v="2"/>
    <x v="0"/>
    <d v="2024-04-21T00:00:00"/>
    <m/>
    <s v="Coimbatore"/>
    <s v="Tamil Nadu"/>
    <n v="0"/>
    <s v="Coimbatore"/>
    <n v="5640"/>
    <x v="0"/>
  </r>
  <r>
    <x v="377"/>
    <n v="55"/>
    <s v="Female"/>
    <s v="Research &amp; Development"/>
    <s v="Research Scientist"/>
    <s v="Bachelor's"/>
    <s v="Life Sciences"/>
    <n v="2"/>
    <n v="7446"/>
    <n v="60"/>
    <s v="No"/>
    <n v="4"/>
    <n v="3"/>
    <n v="2"/>
    <n v="5"/>
    <n v="0"/>
    <n v="3"/>
    <n v="2"/>
    <n v="31"/>
    <n v="3"/>
    <n v="4"/>
    <s v="Travel_Rarely"/>
    <n v="13"/>
    <s v="Single"/>
    <n v="3"/>
    <x v="0"/>
    <d v="2024-05-10T00:00:00"/>
    <m/>
    <s v="Coimbatore"/>
    <s v="Tamil Nadu"/>
    <n v="0"/>
    <s v="Coimbatore"/>
    <n v="7446"/>
    <x v="2"/>
  </r>
  <r>
    <x v="378"/>
    <n v="51"/>
    <s v="Male"/>
    <s v="Research &amp; Development"/>
    <s v="Laboratory Technician"/>
    <s v="Bachelor's"/>
    <s v="Medical"/>
    <n v="3"/>
    <n v="9911"/>
    <n v="49"/>
    <s v="No"/>
    <n v="1"/>
    <n v="2"/>
    <n v="2"/>
    <n v="4"/>
    <n v="1"/>
    <n v="1"/>
    <n v="4"/>
    <n v="23"/>
    <n v="4"/>
    <n v="3"/>
    <s v="Travel_Rarely"/>
    <n v="9"/>
    <s v="Divorced"/>
    <n v="3"/>
    <x v="0"/>
    <d v="2021-04-09T00:00:00"/>
    <m/>
    <s v="Ahmedabad"/>
    <s v="Gujarat"/>
    <n v="0"/>
    <s v="Ahmedabad"/>
    <n v="9911"/>
    <x v="2"/>
  </r>
  <r>
    <x v="379"/>
    <n v="50"/>
    <s v="Male"/>
    <s v="IT"/>
    <s v="IT Support"/>
    <s v="Bachelor's"/>
    <s v="Life Sciences"/>
    <n v="2"/>
    <n v="6441"/>
    <n v="112"/>
    <s v="No"/>
    <n v="2"/>
    <n v="2"/>
    <n v="2"/>
    <n v="16"/>
    <n v="5"/>
    <n v="2"/>
    <n v="6"/>
    <n v="20"/>
    <n v="3"/>
    <n v="3"/>
    <s v="Travel_Frequently"/>
    <n v="13"/>
    <s v="Divorced"/>
    <n v="3"/>
    <x v="0"/>
    <d v="2024-04-25T00:00:00"/>
    <m/>
    <s v="Pune"/>
    <s v="Maharashtra"/>
    <n v="0"/>
    <s v="Pune"/>
    <n v="6441"/>
    <x v="2"/>
  </r>
  <r>
    <x v="380"/>
    <n v="21"/>
    <s v="Female"/>
    <s v="Human Resources"/>
    <s v="Human Resources"/>
    <s v="Bachelor's"/>
    <s v="Marketing"/>
    <n v="3"/>
    <n v="7723"/>
    <n v="78"/>
    <s v="No"/>
    <n v="2"/>
    <n v="2"/>
    <n v="3"/>
    <n v="0"/>
    <n v="0"/>
    <n v="0"/>
    <n v="0"/>
    <n v="0"/>
    <n v="4"/>
    <n v="3"/>
    <s v="Travel_Rarely"/>
    <n v="19"/>
    <s v="Single"/>
    <n v="4"/>
    <x v="0"/>
    <d v="2019-03-03T00:00:00"/>
    <m/>
    <s v="Kolkata"/>
    <s v="West Bengal"/>
    <n v="0"/>
    <s v="Kolkata"/>
    <n v="7723"/>
    <x v="1"/>
  </r>
  <r>
    <x v="381"/>
    <n v="39"/>
    <s v="Female"/>
    <s v="Operations"/>
    <s v="Operations Manager"/>
    <s v="Bachelor's"/>
    <s v="Technical Degree"/>
    <n v="1"/>
    <n v="5486"/>
    <n v="70"/>
    <s v="No"/>
    <n v="2"/>
    <n v="4"/>
    <n v="4"/>
    <n v="0"/>
    <n v="0"/>
    <n v="0"/>
    <n v="0"/>
    <n v="22"/>
    <n v="3"/>
    <n v="3"/>
    <s v="Travel_Rarely"/>
    <n v="12"/>
    <s v="Married"/>
    <n v="1"/>
    <x v="0"/>
    <d v="2025-11-19T00:00:00"/>
    <m/>
    <s v="Kochi"/>
    <s v="Kerala"/>
    <n v="0"/>
    <s v="Kochi"/>
    <n v="5486"/>
    <x v="0"/>
  </r>
  <r>
    <x v="382"/>
    <n v="50"/>
    <s v="Female"/>
    <s v="IT"/>
    <s v="Developer"/>
    <s v="Bachelor's"/>
    <s v="Medical"/>
    <n v="2"/>
    <n v="8850"/>
    <n v="50"/>
    <s v="Yes"/>
    <n v="3"/>
    <n v="4"/>
    <n v="4"/>
    <n v="2"/>
    <n v="1"/>
    <n v="2"/>
    <n v="0"/>
    <n v="21"/>
    <n v="0"/>
    <n v="3"/>
    <s v="Non-Travel"/>
    <n v="25"/>
    <s v="Divorced"/>
    <n v="4"/>
    <x v="0"/>
    <d v="2022-04-03T00:00:00"/>
    <m/>
    <s v="Pune"/>
    <s v="Maharashtra"/>
    <n v="0"/>
    <s v="Pune"/>
    <n v="8850"/>
    <x v="2"/>
  </r>
  <r>
    <x v="383"/>
    <n v="30"/>
    <s v="Female"/>
    <s v="Research &amp; Development"/>
    <s v="Research Scientist"/>
    <s v="Doctorate"/>
    <s v="Life Sciences"/>
    <n v="2"/>
    <n v="7895"/>
    <n v="94"/>
    <s v="Yes"/>
    <n v="3"/>
    <n v="2"/>
    <n v="1"/>
    <n v="0"/>
    <n v="0"/>
    <n v="0"/>
    <n v="0"/>
    <n v="0"/>
    <n v="2"/>
    <n v="4"/>
    <s v="Travel_Frequently"/>
    <n v="2"/>
    <s v="Single"/>
    <n v="1"/>
    <x v="1"/>
    <d v="2018-12-30T00:00:00"/>
    <d v="2021-06-30T00:00:00"/>
    <s v="Hyderabad"/>
    <s v="Telangana"/>
    <n v="0"/>
    <s v="Hyderabad"/>
    <n v="7895"/>
    <x v="3"/>
  </r>
  <r>
    <x v="384"/>
    <n v="37"/>
    <s v="Male"/>
    <s v="Research &amp; Development"/>
    <s v="Research Scientist"/>
    <s v="Bachelor's"/>
    <s v="Technical Degree"/>
    <n v="2"/>
    <n v="6413"/>
    <n v="48"/>
    <s v="Yes"/>
    <n v="4"/>
    <n v="2"/>
    <n v="4"/>
    <n v="2"/>
    <n v="1"/>
    <n v="2"/>
    <n v="0"/>
    <n v="16"/>
    <n v="6"/>
    <n v="3"/>
    <s v="Travel_Rarely"/>
    <n v="18"/>
    <s v="Married"/>
    <n v="1"/>
    <x v="0"/>
    <d v="2015-08-27T00:00:00"/>
    <m/>
    <s v="Delhi"/>
    <s v="Delhi"/>
    <n v="0"/>
    <s v="Delhi"/>
    <n v="6413"/>
    <x v="0"/>
  </r>
  <r>
    <x v="385"/>
    <n v="50"/>
    <s v="Female"/>
    <s v="Operations"/>
    <s v="Operations Coordinator"/>
    <s v="Bachelor's"/>
    <s v="Life Sciences"/>
    <n v="2"/>
    <n v="9863"/>
    <n v="78"/>
    <s v="No"/>
    <n v="4"/>
    <n v="2"/>
    <n v="4"/>
    <n v="0"/>
    <n v="0"/>
    <n v="0"/>
    <n v="0"/>
    <n v="21"/>
    <n v="0"/>
    <n v="4"/>
    <s v="Travel_Frequently"/>
    <n v="22"/>
    <s v="Married"/>
    <n v="3"/>
    <x v="0"/>
    <d v="2018-11-01T00:00:00"/>
    <m/>
    <s v="Kochi"/>
    <s v="Kerala"/>
    <n v="0"/>
    <s v="Kochi"/>
    <n v="9863"/>
    <x v="2"/>
  </r>
  <r>
    <x v="386"/>
    <n v="52"/>
    <s v="Male"/>
    <s v="Finance"/>
    <s v="Finance Analyst"/>
    <s v="Master's"/>
    <s v="Human Resources"/>
    <n v="5"/>
    <n v="13639"/>
    <n v="59"/>
    <s v="No"/>
    <n v="1"/>
    <n v="3"/>
    <n v="1"/>
    <n v="1"/>
    <n v="1"/>
    <n v="0"/>
    <n v="1"/>
    <n v="18"/>
    <n v="1"/>
    <n v="3"/>
    <s v="Travel_Rarely"/>
    <n v="17"/>
    <s v="Married"/>
    <n v="2"/>
    <x v="0"/>
    <d v="2020-04-21T00:00:00"/>
    <m/>
    <s v="Mumbai"/>
    <s v="Maharashtra"/>
    <n v="0"/>
    <s v="Mumbai"/>
    <n v="13639"/>
    <x v="2"/>
  </r>
  <r>
    <x v="387"/>
    <n v="55"/>
    <s v="Male"/>
    <s v="Operations"/>
    <s v="Logistics Specialist"/>
    <s v="Master's"/>
    <s v="Marketing"/>
    <n v="4"/>
    <n v="12086"/>
    <n v="110"/>
    <s v="Yes"/>
    <n v="4"/>
    <n v="3"/>
    <n v="2"/>
    <n v="1"/>
    <n v="1"/>
    <n v="0"/>
    <n v="0"/>
    <n v="28"/>
    <n v="4"/>
    <n v="4"/>
    <s v="Travel_Rarely"/>
    <n v="20"/>
    <s v="Divorced"/>
    <n v="3"/>
    <x v="0"/>
    <d v="2016-03-24T00:00:00"/>
    <m/>
    <s v="Bengaluru"/>
    <s v="Karnataka"/>
    <n v="0"/>
    <s v="Bengaluru"/>
    <n v="12086"/>
    <x v="2"/>
  </r>
  <r>
    <x v="388"/>
    <n v="38"/>
    <s v="Female"/>
    <s v="Sales"/>
    <s v="Sales Executive"/>
    <s v="Bachelor's"/>
    <s v="Marketing"/>
    <n v="3"/>
    <n v="7679"/>
    <n v="54"/>
    <s v="No"/>
    <n v="2"/>
    <n v="3"/>
    <n v="1"/>
    <n v="3"/>
    <n v="2"/>
    <n v="0"/>
    <n v="3"/>
    <n v="3"/>
    <n v="1"/>
    <n v="3"/>
    <s v="Non-Travel"/>
    <n v="19"/>
    <s v="Married"/>
    <n v="4"/>
    <x v="0"/>
    <d v="2021-03-28T00:00:00"/>
    <m/>
    <s v="Kochi"/>
    <s v="Kerala"/>
    <n v="0"/>
    <s v="Kochi"/>
    <n v="7679"/>
    <x v="0"/>
  </r>
  <r>
    <x v="389"/>
    <n v="36"/>
    <s v="Male"/>
    <s v="Operations"/>
    <s v="Operations Coordinator"/>
    <s v="High School"/>
    <s v="Medical"/>
    <n v="1"/>
    <n v="4867"/>
    <n v="90"/>
    <s v="No"/>
    <n v="2"/>
    <n v="2"/>
    <n v="4"/>
    <n v="5"/>
    <n v="5"/>
    <n v="3"/>
    <n v="3"/>
    <n v="9"/>
    <n v="0"/>
    <n v="3"/>
    <s v="Travel_Rarely"/>
    <n v="5"/>
    <s v="Single"/>
    <n v="2"/>
    <x v="0"/>
    <d v="2024-06-07T00:00:00"/>
    <m/>
    <s v="Mumbai"/>
    <s v="Maharashtra"/>
    <n v="0"/>
    <s v="Mumbai"/>
    <n v="4867"/>
    <x v="0"/>
  </r>
  <r>
    <x v="390"/>
    <n v="36"/>
    <s v="Male"/>
    <s v="Finance"/>
    <s v="Finance Manager"/>
    <s v="Master's"/>
    <s v="Medical"/>
    <n v="4"/>
    <n v="11770"/>
    <n v="42"/>
    <s v="Yes"/>
    <n v="1"/>
    <n v="2"/>
    <n v="2"/>
    <n v="9"/>
    <n v="1"/>
    <n v="3"/>
    <n v="0"/>
    <n v="11"/>
    <n v="5"/>
    <n v="3"/>
    <s v="Travel_Rarely"/>
    <n v="24"/>
    <s v="Married"/>
    <n v="4"/>
    <x v="0"/>
    <d v="2018-06-22T00:00:00"/>
    <m/>
    <s v="Chennai"/>
    <s v="Tamil Nadu"/>
    <n v="0"/>
    <s v="Chennai"/>
    <n v="11770"/>
    <x v="0"/>
  </r>
  <r>
    <x v="391"/>
    <n v="47"/>
    <s v="Female"/>
    <s v="Sales"/>
    <s v="Sales Representative"/>
    <s v="Master's"/>
    <s v="Life Sciences"/>
    <n v="4"/>
    <n v="11583"/>
    <n v="54"/>
    <s v="No"/>
    <n v="3"/>
    <n v="3"/>
    <n v="2"/>
    <n v="5"/>
    <n v="1"/>
    <n v="2"/>
    <n v="5"/>
    <n v="22"/>
    <n v="1"/>
    <n v="3"/>
    <s v="Travel_Rarely"/>
    <n v="9"/>
    <s v="Married"/>
    <n v="3"/>
    <x v="0"/>
    <d v="2025-03-27T00:00:00"/>
    <m/>
    <s v="Bengaluru"/>
    <s v="Karnataka"/>
    <n v="0"/>
    <s v="Bengaluru"/>
    <n v="11583"/>
    <x v="2"/>
  </r>
  <r>
    <x v="392"/>
    <n v="37"/>
    <s v="Male"/>
    <s v="Human Resources"/>
    <s v="Human Resources"/>
    <s v="Bachelor's"/>
    <s v="Technical Degree"/>
    <n v="4"/>
    <n v="10977"/>
    <n v="74"/>
    <s v="No"/>
    <n v="4"/>
    <n v="4"/>
    <n v="4"/>
    <n v="9"/>
    <n v="4"/>
    <n v="0"/>
    <n v="6"/>
    <n v="21"/>
    <n v="1"/>
    <n v="3"/>
    <s v="Travel_Rarely"/>
    <n v="6"/>
    <s v="Married"/>
    <n v="1"/>
    <x v="0"/>
    <d v="2019-07-02T00:00:00"/>
    <m/>
    <s v="Delhi"/>
    <s v="Delhi"/>
    <n v="0"/>
    <s v="Delhi"/>
    <n v="10977"/>
    <x v="0"/>
  </r>
  <r>
    <x v="393"/>
    <n v="37"/>
    <s v="Male"/>
    <s v="Finance"/>
    <s v="Finance Manager"/>
    <s v="Bachelor's"/>
    <s v="Life Sciences"/>
    <n v="2"/>
    <n v="7484"/>
    <n v="112"/>
    <s v="Yes"/>
    <n v="2"/>
    <n v="4"/>
    <n v="3"/>
    <n v="4"/>
    <n v="4"/>
    <n v="1"/>
    <n v="2"/>
    <n v="11"/>
    <n v="3"/>
    <n v="3"/>
    <s v="Non-Travel"/>
    <n v="17"/>
    <s v="Married"/>
    <n v="2"/>
    <x v="0"/>
    <d v="2018-02-08T00:00:00"/>
    <m/>
    <s v="Delhi"/>
    <s v="Delhi"/>
    <n v="0"/>
    <s v="Delhi"/>
    <n v="7484"/>
    <x v="0"/>
  </r>
  <r>
    <x v="394"/>
    <n v="27"/>
    <s v="Female"/>
    <s v="Sales"/>
    <s v="Sales Representative"/>
    <s v="Master's"/>
    <s v="Human Resources"/>
    <n v="1"/>
    <n v="3631"/>
    <n v="63"/>
    <s v="No"/>
    <n v="4"/>
    <n v="1"/>
    <n v="4"/>
    <n v="8"/>
    <n v="2"/>
    <n v="5"/>
    <n v="4"/>
    <n v="8"/>
    <n v="5"/>
    <n v="4"/>
    <s v="Travel_Rarely"/>
    <n v="20"/>
    <s v="Married"/>
    <n v="1"/>
    <x v="0"/>
    <d v="2024-03-17T00:00:00"/>
    <m/>
    <s v="Bengaluru"/>
    <s v="Karnataka"/>
    <n v="0"/>
    <s v="Bengaluru"/>
    <n v="3631"/>
    <x v="3"/>
  </r>
  <r>
    <x v="395"/>
    <n v="40"/>
    <s v="Female"/>
    <s v="Research &amp; Development"/>
    <s v="Research Scientist"/>
    <s v="Master's"/>
    <s v="Medical"/>
    <n v="3"/>
    <n v="9158"/>
    <n v="41"/>
    <s v="Yes"/>
    <n v="1"/>
    <n v="1"/>
    <n v="4"/>
    <n v="7"/>
    <n v="4"/>
    <n v="3"/>
    <n v="2"/>
    <n v="25"/>
    <n v="6"/>
    <n v="4"/>
    <s v="Travel_Rarely"/>
    <n v="12"/>
    <s v="Divorced"/>
    <n v="4"/>
    <x v="0"/>
    <d v="2021-10-07T00:00:00"/>
    <m/>
    <s v="Kochi"/>
    <s v="Kerala"/>
    <n v="0"/>
    <s v="Kochi"/>
    <n v="9158"/>
    <x v="0"/>
  </r>
  <r>
    <x v="396"/>
    <n v="30"/>
    <s v="Female"/>
    <s v="IT"/>
    <s v="Developer"/>
    <s v="Bachelor's"/>
    <s v="Technical Degree"/>
    <n v="2"/>
    <n v="8162"/>
    <n v="109"/>
    <s v="No"/>
    <n v="4"/>
    <n v="3"/>
    <n v="4"/>
    <n v="2"/>
    <n v="0"/>
    <n v="2"/>
    <n v="0"/>
    <n v="8"/>
    <n v="1"/>
    <n v="3"/>
    <s v="Travel_Rarely"/>
    <n v="2"/>
    <s v="Married"/>
    <n v="2"/>
    <x v="0"/>
    <d v="2021-11-11T00:00:00"/>
    <m/>
    <s v="Coimbatore"/>
    <s v="Tamil Nadu"/>
    <n v="0"/>
    <s v="Coimbatore"/>
    <n v="8162"/>
    <x v="3"/>
  </r>
  <r>
    <x v="397"/>
    <n v="41"/>
    <s v="Male"/>
    <s v="Research &amp; Development"/>
    <s v="Research Scientist"/>
    <s v="Master's"/>
    <s v="Technical Degree"/>
    <n v="2"/>
    <n v="8478"/>
    <n v="45"/>
    <s v="No"/>
    <n v="2"/>
    <n v="1"/>
    <n v="1"/>
    <n v="7"/>
    <n v="2"/>
    <n v="7"/>
    <n v="7"/>
    <n v="17"/>
    <n v="2"/>
    <n v="3"/>
    <s v="Travel_Rarely"/>
    <n v="30"/>
    <s v="Married"/>
    <n v="4"/>
    <x v="0"/>
    <d v="2017-09-11T00:00:00"/>
    <m/>
    <s v="Delhi"/>
    <s v="Delhi"/>
    <n v="0"/>
    <s v="Delhi"/>
    <n v="8478"/>
    <x v="0"/>
  </r>
  <r>
    <x v="398"/>
    <n v="56"/>
    <s v="Male"/>
    <s v="Research &amp; Development"/>
    <s v="Laboratory Technician"/>
    <s v="Master's"/>
    <s v="Technical Degree"/>
    <n v="2"/>
    <n v="8212"/>
    <n v="46"/>
    <s v="No"/>
    <n v="2"/>
    <n v="3"/>
    <n v="1"/>
    <n v="5"/>
    <n v="5"/>
    <n v="3"/>
    <n v="5"/>
    <n v="20"/>
    <n v="3"/>
    <n v="4"/>
    <s v="Non-Travel"/>
    <n v="25"/>
    <s v="Divorced"/>
    <n v="1"/>
    <x v="0"/>
    <d v="2021-08-06T00:00:00"/>
    <m/>
    <s v="Chennai"/>
    <s v="Tamil Nadu"/>
    <n v="0"/>
    <s v="Chennai"/>
    <n v="8212"/>
    <x v="4"/>
  </r>
  <r>
    <x v="399"/>
    <n v="52"/>
    <s v="Female"/>
    <s v="Research &amp; Development"/>
    <s v="Research Director"/>
    <s v="Master's"/>
    <s v="Human Resources"/>
    <n v="2"/>
    <n v="9512"/>
    <n v="59"/>
    <s v="No"/>
    <n v="1"/>
    <n v="2"/>
    <n v="1"/>
    <n v="4"/>
    <n v="4"/>
    <n v="0"/>
    <n v="4"/>
    <n v="30"/>
    <n v="5"/>
    <n v="4"/>
    <s v="Travel_Rarely"/>
    <n v="15"/>
    <s v="Single"/>
    <n v="2"/>
    <x v="0"/>
    <d v="2024-06-25T00:00:00"/>
    <m/>
    <s v="Bengaluru"/>
    <s v="Karnataka"/>
    <n v="0"/>
    <s v="Bengaluru"/>
    <n v="9512"/>
    <x v="2"/>
  </r>
  <r>
    <x v="400"/>
    <n v="40"/>
    <s v="Male"/>
    <s v="Research &amp; Development"/>
    <s v="Laboratory Technician"/>
    <s v="Master's"/>
    <s v="Technical Degree"/>
    <n v="2"/>
    <n v="6312"/>
    <n v="102"/>
    <s v="Yes"/>
    <n v="4"/>
    <n v="1"/>
    <n v="2"/>
    <n v="5"/>
    <n v="5"/>
    <n v="0"/>
    <n v="2"/>
    <n v="11"/>
    <n v="0"/>
    <n v="3"/>
    <s v="Travel_Frequently"/>
    <n v="11"/>
    <s v="Married"/>
    <n v="4"/>
    <x v="0"/>
    <d v="2017-02-21T00:00:00"/>
    <m/>
    <s v="Bengaluru"/>
    <s v="Karnataka"/>
    <n v="0"/>
    <s v="Bengaluru"/>
    <n v="6312"/>
    <x v="0"/>
  </r>
  <r>
    <x v="401"/>
    <n v="60"/>
    <s v="Male"/>
    <s v="Operations"/>
    <s v="Logistics Specialist"/>
    <s v="Master's"/>
    <s v="Other"/>
    <n v="3"/>
    <n v="9470"/>
    <n v="59"/>
    <s v="No"/>
    <n v="3"/>
    <n v="3"/>
    <n v="3"/>
    <n v="8"/>
    <n v="5"/>
    <n v="2"/>
    <n v="6"/>
    <n v="28"/>
    <n v="2"/>
    <n v="3"/>
    <s v="Non-Travel"/>
    <n v="27"/>
    <s v="Married"/>
    <n v="4"/>
    <x v="0"/>
    <d v="2015-01-28T00:00:00"/>
    <m/>
    <s v="Kolkata"/>
    <s v="West Bengal"/>
    <n v="0"/>
    <s v="Kolkata"/>
    <n v="9470"/>
    <x v="4"/>
  </r>
  <r>
    <x v="402"/>
    <n v="60"/>
    <s v="Male"/>
    <s v="IT"/>
    <s v="IT Support"/>
    <s v="Bachelor's"/>
    <s v="Medical"/>
    <n v="3"/>
    <n v="12022"/>
    <n v="115"/>
    <s v="No"/>
    <n v="4"/>
    <n v="3"/>
    <n v="3"/>
    <n v="0"/>
    <n v="0"/>
    <n v="0"/>
    <n v="0"/>
    <n v="28"/>
    <n v="0"/>
    <n v="3"/>
    <s v="Travel_Frequently"/>
    <n v="11"/>
    <s v="Married"/>
    <n v="1"/>
    <x v="0"/>
    <d v="2023-06-05T00:00:00"/>
    <m/>
    <s v="Hyderabad"/>
    <s v="Telangana"/>
    <n v="0"/>
    <s v="Hyderabad"/>
    <n v="12022"/>
    <x v="4"/>
  </r>
  <r>
    <x v="403"/>
    <n v="38"/>
    <s v="Male"/>
    <s v="Sales"/>
    <s v="Manager"/>
    <s v="Bachelor's"/>
    <s v="Human Resources"/>
    <n v="2"/>
    <n v="7855"/>
    <n v="103"/>
    <s v="No"/>
    <n v="2"/>
    <n v="3"/>
    <n v="3"/>
    <n v="4"/>
    <n v="0"/>
    <n v="1"/>
    <n v="2"/>
    <n v="13"/>
    <n v="1"/>
    <n v="3"/>
    <s v="Travel_Rarely"/>
    <n v="7"/>
    <s v="Married"/>
    <n v="2"/>
    <x v="0"/>
    <d v="2022-08-24T00:00:00"/>
    <m/>
    <s v="Chennai"/>
    <s v="Tamil Nadu"/>
    <n v="0"/>
    <s v="Chennai"/>
    <n v="7855"/>
    <x v="0"/>
  </r>
  <r>
    <x v="404"/>
    <n v="51"/>
    <s v="Male"/>
    <s v="Operations"/>
    <s v="Logistics Specialist"/>
    <s v="Master's"/>
    <s v="Marketing"/>
    <n v="1"/>
    <n v="5990"/>
    <n v="104"/>
    <s v="No"/>
    <n v="1"/>
    <n v="4"/>
    <n v="3"/>
    <n v="8"/>
    <n v="2"/>
    <n v="1"/>
    <n v="5"/>
    <n v="20"/>
    <n v="4"/>
    <n v="4"/>
    <s v="Non-Travel"/>
    <n v="8"/>
    <s v="Divorced"/>
    <n v="4"/>
    <x v="0"/>
    <d v="2017-03-27T00:00:00"/>
    <m/>
    <s v="Hyderabad"/>
    <s v="Telangana"/>
    <n v="0"/>
    <s v="Hyderabad"/>
    <n v="5990"/>
    <x v="2"/>
  </r>
  <r>
    <x v="405"/>
    <n v="34"/>
    <s v="Female"/>
    <s v="Operations"/>
    <s v="Logistics Specialist"/>
    <s v="Master's"/>
    <s v="Technical Degree"/>
    <n v="4"/>
    <n v="10665"/>
    <n v="66"/>
    <s v="No"/>
    <n v="3"/>
    <n v="4"/>
    <n v="4"/>
    <n v="6"/>
    <n v="4"/>
    <n v="0"/>
    <n v="1"/>
    <n v="11"/>
    <n v="0"/>
    <n v="3"/>
    <s v="Travel_Rarely"/>
    <n v="17"/>
    <s v="Married"/>
    <n v="2"/>
    <x v="0"/>
    <d v="2020-12-21T00:00:00"/>
    <m/>
    <s v="Kochi"/>
    <s v="Kerala"/>
    <n v="0"/>
    <s v="Kochi"/>
    <n v="10665"/>
    <x v="3"/>
  </r>
  <r>
    <x v="406"/>
    <n v="56"/>
    <s v="Female"/>
    <s v="Research &amp; Development"/>
    <s v="Research Director"/>
    <s v="Bachelor's"/>
    <s v="Marketing"/>
    <n v="2"/>
    <n v="7599"/>
    <n v="103"/>
    <s v="Yes"/>
    <n v="1"/>
    <n v="2"/>
    <n v="3"/>
    <n v="0"/>
    <n v="0"/>
    <n v="0"/>
    <n v="0"/>
    <n v="32"/>
    <n v="6"/>
    <n v="3"/>
    <s v="Travel_Rarely"/>
    <n v="23"/>
    <s v="Divorced"/>
    <n v="2"/>
    <x v="0"/>
    <d v="2016-05-02T00:00:00"/>
    <m/>
    <s v="Hyderabad"/>
    <s v="Telangana"/>
    <n v="0"/>
    <s v="Hyderabad"/>
    <n v="7599"/>
    <x v="4"/>
  </r>
  <r>
    <x v="407"/>
    <n v="35"/>
    <s v="Male"/>
    <s v="IT"/>
    <s v="Developer"/>
    <s v="Bachelor's"/>
    <s v="Other"/>
    <n v="2"/>
    <n v="7419"/>
    <n v="107"/>
    <s v="No"/>
    <n v="3"/>
    <n v="3"/>
    <n v="2"/>
    <n v="0"/>
    <n v="0"/>
    <n v="0"/>
    <n v="0"/>
    <n v="20"/>
    <n v="0"/>
    <n v="3"/>
    <s v="Travel_Frequently"/>
    <n v="10"/>
    <s v="Married"/>
    <n v="3"/>
    <x v="0"/>
    <d v="2018-02-23T00:00:00"/>
    <m/>
    <s v="Kochi"/>
    <s v="Kerala"/>
    <n v="0"/>
    <s v="Kochi"/>
    <n v="7419"/>
    <x v="3"/>
  </r>
  <r>
    <x v="408"/>
    <n v="31"/>
    <s v="Female"/>
    <s v="Sales"/>
    <s v="Sales Representative"/>
    <s v="Master's"/>
    <s v="Medical"/>
    <n v="2"/>
    <n v="7128"/>
    <n v="62"/>
    <s v="No"/>
    <n v="1"/>
    <n v="4"/>
    <n v="2"/>
    <n v="8"/>
    <n v="0"/>
    <n v="6"/>
    <n v="4"/>
    <n v="8"/>
    <n v="5"/>
    <n v="3"/>
    <s v="Travel_Rarely"/>
    <n v="6"/>
    <s v="Married"/>
    <n v="4"/>
    <x v="0"/>
    <d v="2016-12-28T00:00:00"/>
    <m/>
    <s v="Chennai"/>
    <s v="Tamil Nadu"/>
    <n v="0"/>
    <s v="Chennai"/>
    <n v="7128"/>
    <x v="3"/>
  </r>
  <r>
    <x v="409"/>
    <n v="26"/>
    <s v="Male"/>
    <s v="Operations"/>
    <s v="Logistics Specialist"/>
    <s v="Master's"/>
    <s v="Technical Degree"/>
    <n v="2"/>
    <n v="6693"/>
    <n v="56"/>
    <s v="No"/>
    <n v="1"/>
    <n v="4"/>
    <n v="4"/>
    <n v="3"/>
    <n v="0"/>
    <n v="3"/>
    <n v="1"/>
    <n v="3"/>
    <n v="2"/>
    <n v="3"/>
    <s v="Travel_Rarely"/>
    <n v="29"/>
    <s v="Divorced"/>
    <n v="4"/>
    <x v="0"/>
    <d v="2025-02-25T00:00:00"/>
    <m/>
    <s v="Ahmedabad"/>
    <s v="Gujarat"/>
    <n v="0"/>
    <s v="Ahmedabad"/>
    <n v="6693"/>
    <x v="3"/>
  </r>
  <r>
    <x v="410"/>
    <n v="54"/>
    <s v="Male"/>
    <s v="Finance"/>
    <s v="Finance Manager"/>
    <s v="Bachelor's"/>
    <s v="Life Sciences"/>
    <n v="3"/>
    <n v="8971"/>
    <n v="35"/>
    <s v="No"/>
    <n v="3"/>
    <n v="3"/>
    <n v="4"/>
    <n v="11"/>
    <n v="1"/>
    <n v="0"/>
    <n v="4"/>
    <n v="20"/>
    <n v="3"/>
    <n v="3"/>
    <s v="Travel_Frequently"/>
    <n v="3"/>
    <s v="Married"/>
    <n v="4"/>
    <x v="0"/>
    <d v="2018-12-11T00:00:00"/>
    <m/>
    <s v="Delhi"/>
    <s v="Delhi"/>
    <n v="0"/>
    <s v="Delhi"/>
    <n v="8971"/>
    <x v="2"/>
  </r>
  <r>
    <x v="411"/>
    <n v="32"/>
    <s v="Female"/>
    <s v="Finance"/>
    <s v="Finance Analyst"/>
    <s v="Bachelor's"/>
    <s v="Technical Degree"/>
    <n v="1"/>
    <n v="5443"/>
    <n v="61"/>
    <s v="No"/>
    <n v="3"/>
    <n v="1"/>
    <n v="4"/>
    <n v="8"/>
    <n v="0"/>
    <n v="2"/>
    <n v="8"/>
    <n v="20"/>
    <n v="2"/>
    <n v="3"/>
    <s v="Travel_Rarely"/>
    <n v="17"/>
    <s v="Married"/>
    <n v="1"/>
    <x v="0"/>
    <d v="2020-04-10T00:00:00"/>
    <m/>
    <s v="Ahmedabad"/>
    <s v="Gujarat"/>
    <n v="0"/>
    <s v="Ahmedabad"/>
    <n v="5443"/>
    <x v="3"/>
  </r>
  <r>
    <x v="412"/>
    <n v="53"/>
    <s v="Male"/>
    <s v="Sales"/>
    <s v="Sales Executive"/>
    <s v="Bachelor's"/>
    <s v="Life Sciences"/>
    <n v="4"/>
    <n v="11283"/>
    <n v="70"/>
    <s v="No"/>
    <n v="1"/>
    <n v="2"/>
    <n v="3"/>
    <n v="2"/>
    <n v="1"/>
    <n v="1"/>
    <n v="2"/>
    <n v="23"/>
    <n v="2"/>
    <n v="3"/>
    <s v="Travel_Rarely"/>
    <n v="6"/>
    <s v="Divorced"/>
    <n v="4"/>
    <x v="0"/>
    <d v="2017-08-22T00:00:00"/>
    <m/>
    <s v="Kochi"/>
    <s v="Kerala"/>
    <n v="0"/>
    <s v="Kochi"/>
    <n v="11283"/>
    <x v="2"/>
  </r>
  <r>
    <x v="413"/>
    <n v="24"/>
    <s v="Female"/>
    <s v="Operations"/>
    <s v="Operations Manager"/>
    <s v="Doctorate"/>
    <s v="Marketing"/>
    <n v="1"/>
    <n v="3878"/>
    <n v="97"/>
    <s v="No"/>
    <n v="1"/>
    <n v="1"/>
    <n v="4"/>
    <n v="0"/>
    <n v="0"/>
    <n v="0"/>
    <n v="0"/>
    <n v="8"/>
    <n v="4"/>
    <n v="3"/>
    <s v="Travel_Rarely"/>
    <n v="20"/>
    <s v="Single"/>
    <n v="1"/>
    <x v="0"/>
    <d v="2020-10-08T00:00:00"/>
    <m/>
    <s v="Bengaluru"/>
    <s v="Karnataka"/>
    <n v="0"/>
    <s v="Bengaluru"/>
    <n v="3878"/>
    <x v="1"/>
  </r>
  <r>
    <x v="414"/>
    <n v="41"/>
    <s v="Male"/>
    <s v="Sales"/>
    <s v="Sales Executive"/>
    <s v="Master's"/>
    <s v="Life Sciences"/>
    <n v="5"/>
    <n v="14040"/>
    <n v="77"/>
    <s v="No"/>
    <n v="4"/>
    <n v="1"/>
    <n v="2"/>
    <n v="3"/>
    <n v="2"/>
    <n v="2"/>
    <n v="3"/>
    <n v="18"/>
    <n v="2"/>
    <n v="4"/>
    <s v="Travel_Rarely"/>
    <n v="12"/>
    <s v="Married"/>
    <n v="4"/>
    <x v="1"/>
    <d v="2021-02-14T00:00:00"/>
    <d v="2023-11-04T00:00:00"/>
    <s v="Coimbatore"/>
    <s v="Tamil Nadu"/>
    <n v="0"/>
    <s v="Coimbatore"/>
    <n v="14040"/>
    <x v="0"/>
  </r>
  <r>
    <x v="415"/>
    <n v="38"/>
    <s v="Male"/>
    <s v="Research &amp; Development"/>
    <s v="Research Scientist"/>
    <s v="Bachelor's"/>
    <s v="Medical"/>
    <n v="3"/>
    <n v="11088"/>
    <n v="48"/>
    <s v="No"/>
    <n v="1"/>
    <n v="2"/>
    <n v="1"/>
    <n v="5"/>
    <n v="2"/>
    <n v="1"/>
    <n v="0"/>
    <n v="22"/>
    <n v="0"/>
    <n v="4"/>
    <s v="Travel_Rarely"/>
    <n v="3"/>
    <s v="Married"/>
    <n v="4"/>
    <x v="1"/>
    <d v="2015-12-01T00:00:00"/>
    <d v="2020-03-28T00:00:00"/>
    <s v="Kolkata"/>
    <s v="West Bengal"/>
    <n v="0"/>
    <s v="Kolkata"/>
    <n v="11088"/>
    <x v="0"/>
  </r>
  <r>
    <x v="416"/>
    <n v="38"/>
    <s v="Male"/>
    <s v="Sales"/>
    <s v="Sales Executive"/>
    <s v="Bachelor's"/>
    <s v="Marketing"/>
    <n v="1"/>
    <n v="7283"/>
    <n v="53"/>
    <s v="No"/>
    <n v="1"/>
    <n v="2"/>
    <n v="3"/>
    <n v="7"/>
    <n v="1"/>
    <n v="5"/>
    <n v="3"/>
    <n v="12"/>
    <n v="0"/>
    <n v="3"/>
    <s v="Travel_Rarely"/>
    <n v="6"/>
    <s v="Married"/>
    <n v="1"/>
    <x v="0"/>
    <d v="2023-08-21T00:00:00"/>
    <m/>
    <s v="Mumbai"/>
    <s v="Maharashtra"/>
    <n v="0"/>
    <s v="Mumbai"/>
    <n v="7283"/>
    <x v="0"/>
  </r>
  <r>
    <x v="417"/>
    <n v="27"/>
    <s v="Male"/>
    <s v="IT"/>
    <s v="IT Support"/>
    <s v="Master's"/>
    <s v="Medical"/>
    <n v="2"/>
    <n v="7315"/>
    <n v="36"/>
    <s v="Yes"/>
    <n v="4"/>
    <n v="4"/>
    <n v="1"/>
    <n v="1"/>
    <n v="1"/>
    <n v="1"/>
    <n v="1"/>
    <n v="1"/>
    <n v="1"/>
    <n v="4"/>
    <s v="Travel_Rarely"/>
    <n v="15"/>
    <s v="Divorced"/>
    <n v="2"/>
    <x v="0"/>
    <d v="2019-07-13T00:00:00"/>
    <m/>
    <s v="Bengaluru"/>
    <s v="Karnataka"/>
    <n v="0"/>
    <s v="Bengaluru"/>
    <n v="7315"/>
    <x v="3"/>
  </r>
  <r>
    <x v="418"/>
    <n v="23"/>
    <s v="Female"/>
    <s v="Sales"/>
    <s v="Manager"/>
    <s v="Bachelor's"/>
    <s v="Marketing"/>
    <n v="2"/>
    <n v="6271"/>
    <n v="45"/>
    <s v="No"/>
    <n v="3"/>
    <n v="2"/>
    <n v="3"/>
    <n v="6"/>
    <n v="1"/>
    <n v="2"/>
    <n v="0"/>
    <n v="11"/>
    <n v="1"/>
    <n v="3"/>
    <s v="Travel_Rarely"/>
    <n v="5"/>
    <s v="Married"/>
    <n v="4"/>
    <x v="0"/>
    <d v="2020-02-23T00:00:00"/>
    <m/>
    <s v="Delhi"/>
    <s v="Delhi"/>
    <n v="0"/>
    <s v="Delhi"/>
    <n v="6271"/>
    <x v="1"/>
  </r>
  <r>
    <x v="419"/>
    <n v="34"/>
    <s v="Female"/>
    <s v="Operations"/>
    <s v="Operations Manager"/>
    <s v="Doctorate"/>
    <s v="Life Sciences"/>
    <n v="4"/>
    <n v="10652"/>
    <n v="38"/>
    <s v="Yes"/>
    <n v="1"/>
    <n v="1"/>
    <n v="4"/>
    <n v="6"/>
    <n v="4"/>
    <n v="3"/>
    <n v="5"/>
    <n v="14"/>
    <n v="0"/>
    <n v="3"/>
    <s v="Travel_Frequently"/>
    <n v="18"/>
    <s v="Single"/>
    <n v="4"/>
    <x v="1"/>
    <d v="2016-09-30T00:00:00"/>
    <d v="2021-10-10T00:00:00"/>
    <s v="Delhi"/>
    <s v="Delhi"/>
    <n v="0"/>
    <s v="Delhi"/>
    <n v="10652"/>
    <x v="3"/>
  </r>
  <r>
    <x v="420"/>
    <n v="39"/>
    <s v="Male"/>
    <s v="Finance"/>
    <s v="Finance Manager"/>
    <s v="High School"/>
    <s v="Human Resources"/>
    <n v="3"/>
    <n v="9555"/>
    <n v="98"/>
    <s v="No"/>
    <n v="4"/>
    <n v="1"/>
    <n v="1"/>
    <n v="9"/>
    <n v="2"/>
    <n v="3"/>
    <n v="0"/>
    <n v="16"/>
    <n v="0"/>
    <n v="3"/>
    <s v="Travel_Rarely"/>
    <n v="25"/>
    <s v="Divorced"/>
    <n v="4"/>
    <x v="0"/>
    <d v="2015-09-22T00:00:00"/>
    <m/>
    <s v="Kochi"/>
    <s v="Kerala"/>
    <n v="0"/>
    <s v="Kochi"/>
    <n v="9555"/>
    <x v="0"/>
  </r>
  <r>
    <x v="421"/>
    <n v="52"/>
    <s v="Male"/>
    <s v="Sales"/>
    <s v="Sales Representative"/>
    <s v="High School"/>
    <s v="Human Resources"/>
    <n v="2"/>
    <n v="7727"/>
    <n v="47"/>
    <s v="No"/>
    <n v="2"/>
    <n v="1"/>
    <n v="3"/>
    <n v="4"/>
    <n v="4"/>
    <n v="3"/>
    <n v="4"/>
    <n v="28"/>
    <n v="6"/>
    <n v="4"/>
    <s v="Travel_Rarely"/>
    <n v="9"/>
    <s v="Single"/>
    <n v="2"/>
    <x v="0"/>
    <d v="2021-02-05T00:00:00"/>
    <m/>
    <s v="Bengaluru"/>
    <s v="Karnataka"/>
    <n v="0"/>
    <s v="Bengaluru"/>
    <n v="7727"/>
    <x v="2"/>
  </r>
  <r>
    <x v="422"/>
    <n v="39"/>
    <s v="Female"/>
    <s v="Sales"/>
    <s v="Sales Executive"/>
    <s v="Bachelor's"/>
    <s v="Marketing"/>
    <n v="2"/>
    <n v="8577"/>
    <n v="29"/>
    <s v="No"/>
    <n v="3"/>
    <n v="2"/>
    <n v="4"/>
    <n v="7"/>
    <n v="2"/>
    <n v="5"/>
    <n v="1"/>
    <n v="16"/>
    <n v="3"/>
    <n v="3"/>
    <s v="Travel_Frequently"/>
    <n v="29"/>
    <s v="Married"/>
    <n v="1"/>
    <x v="1"/>
    <d v="2015-04-20T00:00:00"/>
    <d v="2017-09-26T00:00:00"/>
    <s v="Coimbatore"/>
    <s v="Tamil Nadu"/>
    <n v="0"/>
    <s v="Coimbatore"/>
    <n v="8577"/>
    <x v="0"/>
  </r>
  <r>
    <x v="423"/>
    <n v="30"/>
    <s v="Female"/>
    <s v="Sales"/>
    <s v="Manager"/>
    <s v="Bachelor's"/>
    <s v="Life Sciences"/>
    <n v="5"/>
    <n v="10463"/>
    <n v="82"/>
    <s v="No"/>
    <n v="3"/>
    <n v="2"/>
    <n v="3"/>
    <n v="6"/>
    <n v="4"/>
    <n v="0"/>
    <n v="6"/>
    <n v="14"/>
    <n v="2"/>
    <n v="4"/>
    <s v="Travel_Rarely"/>
    <n v="23"/>
    <s v="Divorced"/>
    <n v="4"/>
    <x v="0"/>
    <d v="2021-05-13T00:00:00"/>
    <m/>
    <s v="Pune"/>
    <s v="Maharashtra"/>
    <n v="0"/>
    <s v="Pune"/>
    <n v="10463"/>
    <x v="3"/>
  </r>
  <r>
    <x v="424"/>
    <n v="31"/>
    <s v="Male"/>
    <s v="Finance"/>
    <s v="Finance Manager"/>
    <s v="Master's"/>
    <s v="Life Sciences"/>
    <n v="3"/>
    <n v="8484"/>
    <n v="77"/>
    <s v="No"/>
    <n v="2"/>
    <n v="2"/>
    <n v="3"/>
    <n v="9"/>
    <n v="2"/>
    <n v="3"/>
    <n v="2"/>
    <n v="9"/>
    <n v="6"/>
    <n v="3"/>
    <s v="Travel_Rarely"/>
    <n v="3"/>
    <s v="Divorced"/>
    <n v="4"/>
    <x v="0"/>
    <d v="2023-05-31T00:00:00"/>
    <m/>
    <s v="Hyderabad"/>
    <s v="Telangana"/>
    <n v="0"/>
    <s v="Hyderabad"/>
    <n v="8484"/>
    <x v="3"/>
  </r>
  <r>
    <x v="425"/>
    <n v="45"/>
    <s v="Male"/>
    <s v="IT"/>
    <s v="IT Manager"/>
    <s v="Master's"/>
    <s v="Human Resources"/>
    <n v="2"/>
    <n v="8441"/>
    <n v="28"/>
    <s v="Yes"/>
    <n v="2"/>
    <n v="2"/>
    <n v="4"/>
    <n v="2"/>
    <n v="2"/>
    <n v="2"/>
    <n v="2"/>
    <n v="21"/>
    <n v="4"/>
    <n v="4"/>
    <s v="Travel_Frequently"/>
    <n v="14"/>
    <s v="Married"/>
    <n v="1"/>
    <x v="0"/>
    <d v="2017-09-07T00:00:00"/>
    <m/>
    <s v="Kochi"/>
    <s v="Kerala"/>
    <n v="0"/>
    <s v="Kochi"/>
    <n v="8441"/>
    <x v="0"/>
  </r>
  <r>
    <x v="426"/>
    <n v="38"/>
    <s v="Male"/>
    <s v="Research &amp; Development"/>
    <s v="Research Director"/>
    <s v="Bachelor's"/>
    <s v="Other"/>
    <n v="2"/>
    <n v="6574"/>
    <n v="90"/>
    <s v="No"/>
    <n v="3"/>
    <n v="2"/>
    <n v="4"/>
    <n v="0"/>
    <n v="0"/>
    <n v="0"/>
    <n v="0"/>
    <n v="15"/>
    <n v="0"/>
    <n v="3"/>
    <s v="Travel_Rarely"/>
    <n v="17"/>
    <s v="Divorced"/>
    <n v="3"/>
    <x v="0"/>
    <d v="2018-02-22T00:00:00"/>
    <m/>
    <s v="Delhi"/>
    <s v="Delhi"/>
    <n v="0"/>
    <s v="Delhi"/>
    <n v="6574"/>
    <x v="0"/>
  </r>
  <r>
    <x v="427"/>
    <n v="57"/>
    <s v="Male"/>
    <s v="Operations"/>
    <s v="Operations Coordinator"/>
    <s v="Bachelor's"/>
    <s v="Other"/>
    <n v="2"/>
    <n v="8164"/>
    <n v="88"/>
    <s v="No"/>
    <n v="2"/>
    <n v="3"/>
    <n v="1"/>
    <n v="4"/>
    <n v="4"/>
    <n v="3"/>
    <n v="3"/>
    <n v="24"/>
    <n v="4"/>
    <n v="4"/>
    <s v="Travel_Rarely"/>
    <n v="17"/>
    <s v="Married"/>
    <n v="4"/>
    <x v="0"/>
    <d v="2025-05-18T00:00:00"/>
    <m/>
    <s v="Kolkata"/>
    <s v="West Bengal"/>
    <n v="0"/>
    <s v="Kolkata"/>
    <n v="8164"/>
    <x v="4"/>
  </r>
  <r>
    <x v="428"/>
    <n v="38"/>
    <s v="Male"/>
    <s v="Sales"/>
    <s v="Manager"/>
    <s v="Master's"/>
    <s v="Marketing"/>
    <n v="3"/>
    <n v="9669"/>
    <n v="116"/>
    <s v="Yes"/>
    <n v="1"/>
    <n v="1"/>
    <n v="4"/>
    <n v="4"/>
    <n v="0"/>
    <n v="4"/>
    <n v="4"/>
    <n v="12"/>
    <n v="4"/>
    <n v="4"/>
    <s v="Non-Travel"/>
    <n v="14"/>
    <s v="Single"/>
    <n v="2"/>
    <x v="0"/>
    <d v="2020-01-13T00:00:00"/>
    <m/>
    <s v="Hyderabad"/>
    <s v="Telangana"/>
    <n v="0"/>
    <s v="Hyderabad"/>
    <n v="9669"/>
    <x v="0"/>
  </r>
  <r>
    <x v="429"/>
    <n v="43"/>
    <s v="Male"/>
    <s v="IT"/>
    <s v="IT Support"/>
    <s v="Master's"/>
    <s v="Marketing"/>
    <n v="2"/>
    <n v="8976"/>
    <n v="97"/>
    <s v="Yes"/>
    <n v="3"/>
    <n v="4"/>
    <n v="4"/>
    <n v="0"/>
    <n v="0"/>
    <n v="0"/>
    <n v="0"/>
    <n v="15"/>
    <n v="1"/>
    <n v="3"/>
    <s v="Travel_Rarely"/>
    <n v="11"/>
    <s v="Married"/>
    <n v="4"/>
    <x v="0"/>
    <d v="2018-05-01T00:00:00"/>
    <m/>
    <s v="Pune"/>
    <s v="Maharashtra"/>
    <n v="0"/>
    <s v="Pune"/>
    <n v="8976"/>
    <x v="0"/>
  </r>
  <r>
    <x v="430"/>
    <n v="23"/>
    <s v="Male"/>
    <s v="Operations"/>
    <s v="Logistics Specialist"/>
    <s v="Bachelor's"/>
    <s v="Life Sciences"/>
    <n v="3"/>
    <n v="7145"/>
    <n v="100"/>
    <s v="No"/>
    <n v="3"/>
    <n v="2"/>
    <n v="1"/>
    <n v="0"/>
    <n v="0"/>
    <n v="0"/>
    <n v="0"/>
    <n v="4"/>
    <n v="4"/>
    <n v="3"/>
    <s v="Travel_Rarely"/>
    <n v="18"/>
    <s v="Married"/>
    <n v="2"/>
    <x v="0"/>
    <d v="2024-10-01T00:00:00"/>
    <m/>
    <s v="Kolkata"/>
    <s v="West Bengal"/>
    <n v="0"/>
    <s v="Kolkata"/>
    <n v="7145"/>
    <x v="1"/>
  </r>
  <r>
    <x v="431"/>
    <n v="28"/>
    <s v="Male"/>
    <s v="IT"/>
    <s v="IT Manager"/>
    <s v="Bachelor's"/>
    <s v="Life Sciences"/>
    <n v="2"/>
    <n v="5554"/>
    <n v="96"/>
    <s v="No"/>
    <n v="3"/>
    <n v="1"/>
    <n v="3"/>
    <n v="3"/>
    <n v="1"/>
    <n v="0"/>
    <n v="3"/>
    <n v="5"/>
    <n v="0"/>
    <n v="3"/>
    <s v="Travel_Rarely"/>
    <n v="21"/>
    <s v="Divorced"/>
    <n v="4"/>
    <x v="0"/>
    <d v="2022-03-13T00:00:00"/>
    <m/>
    <s v="Mumbai"/>
    <s v="Maharashtra"/>
    <n v="0"/>
    <s v="Mumbai"/>
    <n v="5554"/>
    <x v="3"/>
  </r>
  <r>
    <x v="432"/>
    <n v="55"/>
    <s v="Male"/>
    <s v="Finance"/>
    <s v="Finance Analyst"/>
    <s v="Master's"/>
    <s v="Human Resources"/>
    <n v="2"/>
    <n v="7419"/>
    <n v="86"/>
    <s v="No"/>
    <n v="3"/>
    <n v="1"/>
    <n v="4"/>
    <n v="5"/>
    <n v="0"/>
    <n v="3"/>
    <n v="4"/>
    <n v="26"/>
    <n v="6"/>
    <n v="4"/>
    <s v="Travel_Rarely"/>
    <n v="26"/>
    <s v="Married"/>
    <n v="2"/>
    <x v="1"/>
    <d v="2021-07-29T00:00:00"/>
    <d v="2024-12-16T00:00:00"/>
    <s v="Pune"/>
    <s v="Maharashtra"/>
    <n v="0"/>
    <s v="Pune"/>
    <n v="7419"/>
    <x v="2"/>
  </r>
  <r>
    <x v="433"/>
    <n v="34"/>
    <s v="Female"/>
    <s v="IT"/>
    <s v="Developer"/>
    <s v="Bachelor's"/>
    <s v="Marketing"/>
    <n v="2"/>
    <n v="5731"/>
    <n v="85"/>
    <s v="No"/>
    <n v="3"/>
    <n v="3"/>
    <n v="4"/>
    <n v="5"/>
    <n v="3"/>
    <n v="0"/>
    <n v="3"/>
    <n v="12"/>
    <n v="4"/>
    <n v="3"/>
    <s v="Travel_Rarely"/>
    <n v="4"/>
    <s v="Single"/>
    <n v="1"/>
    <x v="0"/>
    <d v="2025-10-09T00:00:00"/>
    <m/>
    <s v="Ahmedabad"/>
    <s v="Gujarat"/>
    <n v="0"/>
    <s v="Ahmedabad"/>
    <n v="5731"/>
    <x v="3"/>
  </r>
  <r>
    <x v="434"/>
    <n v="37"/>
    <s v="Female"/>
    <s v="Sales"/>
    <s v="Sales Representative"/>
    <s v="Master's"/>
    <s v="Marketing"/>
    <n v="3"/>
    <n v="7760"/>
    <n v="84"/>
    <s v="No"/>
    <n v="4"/>
    <n v="3"/>
    <n v="4"/>
    <n v="0"/>
    <n v="0"/>
    <n v="0"/>
    <n v="0"/>
    <n v="13"/>
    <n v="1"/>
    <n v="3"/>
    <s v="Travel_Frequently"/>
    <n v="5"/>
    <s v="Single"/>
    <n v="4"/>
    <x v="1"/>
    <d v="2021-08-26T00:00:00"/>
    <d v="2025-04-14T00:00:00"/>
    <s v="Bengaluru"/>
    <s v="Karnataka"/>
    <n v="0"/>
    <s v="Bengaluru"/>
    <n v="7760"/>
    <x v="0"/>
  </r>
  <r>
    <x v="435"/>
    <n v="44"/>
    <s v="Male"/>
    <s v="Sales"/>
    <s v="Sales Executive"/>
    <s v="Bachelor's"/>
    <s v="Marketing"/>
    <n v="2"/>
    <n v="6790"/>
    <n v="66"/>
    <s v="Yes"/>
    <n v="4"/>
    <n v="1"/>
    <n v="4"/>
    <n v="0"/>
    <n v="0"/>
    <n v="0"/>
    <n v="0"/>
    <n v="18"/>
    <n v="6"/>
    <n v="3"/>
    <s v="Travel_Rarely"/>
    <n v="16"/>
    <s v="Married"/>
    <n v="2"/>
    <x v="1"/>
    <d v="2023-11-03T00:00:00"/>
    <d v="2026-01-16T00:00:00"/>
    <s v="Delhi"/>
    <s v="Delhi"/>
    <n v="0"/>
    <s v="Delhi"/>
    <n v="6790"/>
    <x v="0"/>
  </r>
  <r>
    <x v="436"/>
    <n v="23"/>
    <s v="Male"/>
    <s v="Sales"/>
    <s v="Manager"/>
    <s v="Bachelor's"/>
    <s v="Medical"/>
    <n v="4"/>
    <n v="11220"/>
    <n v="34"/>
    <s v="No"/>
    <n v="4"/>
    <n v="2"/>
    <n v="1"/>
    <n v="1"/>
    <n v="1"/>
    <n v="1"/>
    <n v="1"/>
    <n v="1"/>
    <n v="3"/>
    <n v="3"/>
    <s v="Travel_Rarely"/>
    <n v="13"/>
    <s v="Married"/>
    <n v="2"/>
    <x v="0"/>
    <d v="2022-09-22T00:00:00"/>
    <m/>
    <s v="Pune"/>
    <s v="Maharashtra"/>
    <n v="0"/>
    <s v="Pune"/>
    <n v="11220"/>
    <x v="1"/>
  </r>
  <r>
    <x v="437"/>
    <n v="41"/>
    <s v="Male"/>
    <s v="Research &amp; Development"/>
    <s v="Research Scientist"/>
    <s v="Master's"/>
    <s v="Other"/>
    <n v="2"/>
    <n v="7219"/>
    <n v="118"/>
    <s v="No"/>
    <n v="1"/>
    <n v="1"/>
    <n v="2"/>
    <n v="4"/>
    <n v="4"/>
    <n v="0"/>
    <n v="4"/>
    <n v="14"/>
    <n v="6"/>
    <n v="3"/>
    <s v="Travel_Frequently"/>
    <n v="27"/>
    <s v="Married"/>
    <n v="1"/>
    <x v="0"/>
    <d v="2023-03-18T00:00:00"/>
    <m/>
    <s v="Ahmedabad"/>
    <s v="Gujarat"/>
    <n v="0"/>
    <s v="Ahmedabad"/>
    <n v="7219"/>
    <x v="0"/>
  </r>
  <r>
    <x v="438"/>
    <n v="34"/>
    <s v="Female"/>
    <s v="IT"/>
    <s v="IT Support"/>
    <s v="Bachelor's"/>
    <s v="Human Resources"/>
    <n v="3"/>
    <n v="8943"/>
    <n v="117"/>
    <s v="No"/>
    <n v="1"/>
    <n v="4"/>
    <n v="1"/>
    <n v="4"/>
    <n v="2"/>
    <n v="3"/>
    <n v="4"/>
    <n v="4"/>
    <n v="0"/>
    <n v="3"/>
    <s v="Travel_Rarely"/>
    <n v="18"/>
    <s v="Single"/>
    <n v="2"/>
    <x v="0"/>
    <d v="2022-07-11T00:00:00"/>
    <m/>
    <s v="Bengaluru"/>
    <s v="Karnataka"/>
    <n v="0"/>
    <s v="Bengaluru"/>
    <n v="8943"/>
    <x v="3"/>
  </r>
  <r>
    <x v="439"/>
    <n v="26"/>
    <s v="Male"/>
    <s v="Finance"/>
    <s v="Finance Analyst"/>
    <s v="Bachelor's"/>
    <s v="Human Resources"/>
    <n v="4"/>
    <n v="9415"/>
    <n v="33"/>
    <s v="No"/>
    <n v="2"/>
    <n v="2"/>
    <n v="1"/>
    <n v="0"/>
    <n v="0"/>
    <n v="0"/>
    <n v="0"/>
    <n v="5"/>
    <n v="2"/>
    <n v="4"/>
    <s v="Travel_Rarely"/>
    <n v="8"/>
    <s v="Single"/>
    <n v="4"/>
    <x v="0"/>
    <d v="2015-08-26T00:00:00"/>
    <m/>
    <s v="Pune"/>
    <s v="Maharashtra"/>
    <n v="0"/>
    <s v="Pune"/>
    <n v="9415"/>
    <x v="3"/>
  </r>
  <r>
    <x v="440"/>
    <n v="37"/>
    <s v="Male"/>
    <s v="Operations"/>
    <s v="Logistics Specialist"/>
    <s v="Bachelor's"/>
    <s v="Marketing"/>
    <n v="3"/>
    <n v="9650"/>
    <n v="99"/>
    <s v="Yes"/>
    <n v="3"/>
    <n v="4"/>
    <n v="2"/>
    <n v="5"/>
    <n v="3"/>
    <n v="1"/>
    <n v="5"/>
    <n v="8"/>
    <n v="3"/>
    <n v="3"/>
    <s v="Travel_Rarely"/>
    <n v="26"/>
    <s v="Married"/>
    <n v="2"/>
    <x v="0"/>
    <d v="2017-01-08T00:00:00"/>
    <m/>
    <s v="Bengaluru"/>
    <s v="Karnataka"/>
    <n v="0"/>
    <s v="Bengaluru"/>
    <n v="9650"/>
    <x v="0"/>
  </r>
  <r>
    <x v="441"/>
    <n v="38"/>
    <s v="Female"/>
    <s v="Sales"/>
    <s v="Sales Executive"/>
    <s v="Doctorate"/>
    <s v="Human Resources"/>
    <n v="2"/>
    <n v="9023"/>
    <n v="96"/>
    <s v="Yes"/>
    <n v="1"/>
    <n v="3"/>
    <n v="4"/>
    <n v="3"/>
    <n v="3"/>
    <n v="1"/>
    <n v="2"/>
    <n v="13"/>
    <n v="1"/>
    <n v="4"/>
    <s v="Travel_Rarely"/>
    <n v="27"/>
    <s v="Married"/>
    <n v="2"/>
    <x v="0"/>
    <d v="2020-10-07T00:00:00"/>
    <m/>
    <s v="Bengaluru"/>
    <s v="Karnataka"/>
    <n v="0"/>
    <s v="Bengaluru"/>
    <n v="9023"/>
    <x v="0"/>
  </r>
  <r>
    <x v="442"/>
    <n v="28"/>
    <s v="Female"/>
    <s v="IT"/>
    <s v="Developer"/>
    <s v="Master's"/>
    <s v="Marketing"/>
    <n v="3"/>
    <n v="7786"/>
    <n v="48"/>
    <s v="No"/>
    <n v="1"/>
    <n v="4"/>
    <n v="3"/>
    <n v="3"/>
    <n v="1"/>
    <n v="1"/>
    <n v="3"/>
    <n v="4"/>
    <n v="3"/>
    <n v="3"/>
    <s v="Travel_Rarely"/>
    <n v="2"/>
    <s v="Divorced"/>
    <n v="2"/>
    <x v="1"/>
    <d v="2022-10-19T00:00:00"/>
    <d v="2023-11-25T00:00:00"/>
    <s v="Hyderabad"/>
    <s v="Telangana"/>
    <n v="0"/>
    <s v="Hyderabad"/>
    <n v="7786"/>
    <x v="3"/>
  </r>
  <r>
    <x v="443"/>
    <n v="42"/>
    <s v="Female"/>
    <s v="Sales"/>
    <s v="Manager"/>
    <s v="Bachelor's"/>
    <s v="Technical Degree"/>
    <n v="2"/>
    <n v="9107"/>
    <n v="61"/>
    <s v="No"/>
    <n v="1"/>
    <n v="3"/>
    <n v="4"/>
    <n v="0"/>
    <n v="0"/>
    <n v="0"/>
    <n v="0"/>
    <n v="7"/>
    <n v="2"/>
    <n v="3"/>
    <s v="Travel_Frequently"/>
    <n v="27"/>
    <s v="Divorced"/>
    <n v="3"/>
    <x v="0"/>
    <d v="2023-04-18T00:00:00"/>
    <m/>
    <s v="Delhi"/>
    <s v="Delhi"/>
    <n v="0"/>
    <s v="Delhi"/>
    <n v="9107"/>
    <x v="0"/>
  </r>
  <r>
    <x v="444"/>
    <n v="50"/>
    <s v="Male"/>
    <s v="Research &amp; Development"/>
    <s v="Research Scientist"/>
    <s v="Master's"/>
    <s v="Life Sciences"/>
    <n v="1"/>
    <n v="6523"/>
    <n v="98"/>
    <s v="No"/>
    <n v="3"/>
    <n v="1"/>
    <n v="3"/>
    <n v="2"/>
    <n v="2"/>
    <n v="0"/>
    <n v="0"/>
    <n v="30"/>
    <n v="6"/>
    <n v="4"/>
    <s v="Travel_Rarely"/>
    <n v="11"/>
    <s v="Married"/>
    <n v="4"/>
    <x v="0"/>
    <d v="2023-11-14T00:00:00"/>
    <m/>
    <s v="Mumbai"/>
    <s v="Maharashtra"/>
    <n v="0"/>
    <s v="Mumbai"/>
    <n v="6523"/>
    <x v="2"/>
  </r>
  <r>
    <x v="445"/>
    <n v="31"/>
    <s v="Male"/>
    <s v="Finance"/>
    <s v="Finance Manager"/>
    <s v="Bachelor's"/>
    <s v="Human Resources"/>
    <n v="3"/>
    <n v="8765"/>
    <n v="103"/>
    <s v="No"/>
    <n v="4"/>
    <n v="3"/>
    <n v="2"/>
    <n v="8"/>
    <n v="6"/>
    <n v="4"/>
    <n v="2"/>
    <n v="8"/>
    <n v="1"/>
    <n v="3"/>
    <s v="Travel_Frequently"/>
    <n v="7"/>
    <s v="Married"/>
    <n v="1"/>
    <x v="0"/>
    <d v="2022-04-07T00:00:00"/>
    <m/>
    <s v="Mumbai"/>
    <s v="Maharashtra"/>
    <n v="0"/>
    <s v="Mumbai"/>
    <n v="8765"/>
    <x v="3"/>
  </r>
  <r>
    <x v="446"/>
    <n v="59"/>
    <s v="Female"/>
    <s v="Operations"/>
    <s v="Operations Manager"/>
    <s v="Bachelor's"/>
    <s v="Life Sciences"/>
    <n v="3"/>
    <n v="10650"/>
    <n v="62"/>
    <s v="No"/>
    <n v="2"/>
    <n v="2"/>
    <n v="2"/>
    <n v="4"/>
    <n v="4"/>
    <n v="4"/>
    <n v="1"/>
    <n v="32"/>
    <n v="1"/>
    <n v="3"/>
    <s v="Travel_Rarely"/>
    <n v="4"/>
    <s v="Single"/>
    <n v="2"/>
    <x v="0"/>
    <d v="2015-06-23T00:00:00"/>
    <m/>
    <s v="Ahmedabad"/>
    <s v="Gujarat"/>
    <n v="0"/>
    <s v="Ahmedabad"/>
    <n v="10650"/>
    <x v="4"/>
  </r>
  <r>
    <x v="447"/>
    <n v="45"/>
    <s v="Male"/>
    <s v="Finance"/>
    <s v="Finance Manager"/>
    <s v="Bachelor's"/>
    <s v="Human Resources"/>
    <n v="1"/>
    <n v="6271"/>
    <n v="84"/>
    <s v="No"/>
    <n v="3"/>
    <n v="4"/>
    <n v="4"/>
    <n v="8"/>
    <n v="3"/>
    <n v="3"/>
    <n v="4"/>
    <n v="15"/>
    <n v="6"/>
    <n v="4"/>
    <s v="Travel_Frequently"/>
    <n v="3"/>
    <s v="Married"/>
    <n v="3"/>
    <x v="0"/>
    <d v="2021-03-31T00:00:00"/>
    <m/>
    <s v="Ahmedabad"/>
    <s v="Gujarat"/>
    <n v="0"/>
    <s v="Ahmedabad"/>
    <n v="6271"/>
    <x v="0"/>
  </r>
  <r>
    <x v="448"/>
    <n v="51"/>
    <s v="Female"/>
    <s v="Sales"/>
    <s v="Sales Executive"/>
    <s v="Bachelor's"/>
    <s v="Technical Degree"/>
    <n v="4"/>
    <n v="13321"/>
    <n v="68"/>
    <s v="Yes"/>
    <n v="1"/>
    <n v="2"/>
    <n v="2"/>
    <n v="4"/>
    <n v="4"/>
    <n v="3"/>
    <n v="2"/>
    <n v="28"/>
    <n v="4"/>
    <n v="3"/>
    <s v="Travel_Rarely"/>
    <n v="2"/>
    <s v="Married"/>
    <n v="2"/>
    <x v="0"/>
    <d v="2022-10-25T00:00:00"/>
    <m/>
    <s v="Hyderabad"/>
    <s v="Telangana"/>
    <n v="0"/>
    <s v="Hyderabad"/>
    <n v="13321"/>
    <x v="2"/>
  </r>
  <r>
    <x v="449"/>
    <n v="23"/>
    <s v="Female"/>
    <s v="Finance"/>
    <s v="Finance Analyst"/>
    <s v="Bachelor's"/>
    <s v="Life Sciences"/>
    <n v="2"/>
    <n v="6978"/>
    <n v="38"/>
    <s v="Yes"/>
    <n v="1"/>
    <n v="1"/>
    <n v="2"/>
    <n v="0"/>
    <n v="0"/>
    <n v="0"/>
    <n v="0"/>
    <n v="0"/>
    <n v="0"/>
    <n v="3"/>
    <s v="Travel_Rarely"/>
    <n v="23"/>
    <s v="Married"/>
    <n v="3"/>
    <x v="0"/>
    <d v="2025-02-17T00:00:00"/>
    <m/>
    <s v="Chennai"/>
    <s v="Tamil Nadu"/>
    <n v="0"/>
    <s v="Chennai"/>
    <n v="6978"/>
    <x v="1"/>
  </r>
  <r>
    <x v="450"/>
    <n v="51"/>
    <s v="Male"/>
    <s v="Sales"/>
    <s v="Manager"/>
    <s v="Doctorate"/>
    <s v="Technical Degree"/>
    <n v="4"/>
    <n v="12137"/>
    <n v="40"/>
    <s v="No"/>
    <n v="3"/>
    <n v="1"/>
    <n v="4"/>
    <n v="2"/>
    <n v="0"/>
    <n v="2"/>
    <n v="2"/>
    <n v="22"/>
    <n v="5"/>
    <n v="3"/>
    <s v="Travel_Rarely"/>
    <n v="28"/>
    <s v="Married"/>
    <n v="2"/>
    <x v="0"/>
    <d v="2021-09-21T00:00:00"/>
    <m/>
    <s v="Coimbatore"/>
    <s v="Tamil Nadu"/>
    <n v="0"/>
    <s v="Coimbatore"/>
    <n v="12137"/>
    <x v="2"/>
  </r>
  <r>
    <x v="451"/>
    <n v="34"/>
    <s v="Male"/>
    <s v="Operations"/>
    <s v="Logistics Specialist"/>
    <s v="Bachelor's"/>
    <s v="Medical"/>
    <n v="3"/>
    <n v="8536"/>
    <n v="104"/>
    <s v="No"/>
    <n v="2"/>
    <n v="3"/>
    <n v="2"/>
    <n v="6"/>
    <n v="4"/>
    <n v="0"/>
    <n v="6"/>
    <n v="6"/>
    <n v="1"/>
    <n v="3"/>
    <s v="Travel_Rarely"/>
    <n v="29"/>
    <s v="Divorced"/>
    <n v="1"/>
    <x v="1"/>
    <d v="2021-02-26T00:00:00"/>
    <d v="2023-08-11T00:00:00"/>
    <s v="Chennai"/>
    <s v="Tamil Nadu"/>
    <n v="0"/>
    <s v="Chennai"/>
    <n v="8536"/>
    <x v="3"/>
  </r>
  <r>
    <x v="452"/>
    <n v="49"/>
    <s v="Male"/>
    <s v="Finance"/>
    <s v="Finance Manager"/>
    <s v="Master's"/>
    <s v="Marketing"/>
    <n v="4"/>
    <n v="12295"/>
    <n v="26"/>
    <s v="No"/>
    <n v="1"/>
    <n v="1"/>
    <n v="4"/>
    <n v="6"/>
    <n v="4"/>
    <n v="2"/>
    <n v="4"/>
    <n v="31"/>
    <n v="4"/>
    <n v="3"/>
    <s v="Travel_Rarely"/>
    <n v="16"/>
    <s v="Married"/>
    <n v="4"/>
    <x v="0"/>
    <d v="2016-09-24T00:00:00"/>
    <m/>
    <s v="Coimbatore"/>
    <s v="Tamil Nadu"/>
    <n v="0"/>
    <s v="Coimbatore"/>
    <n v="12295"/>
    <x v="2"/>
  </r>
  <r>
    <x v="453"/>
    <n v="53"/>
    <s v="Male"/>
    <s v="Sales"/>
    <s v="Manager"/>
    <s v="Master's"/>
    <s v="Life Sciences"/>
    <n v="3"/>
    <n v="9099"/>
    <n v="32"/>
    <s v="Yes"/>
    <n v="1"/>
    <n v="3"/>
    <n v="4"/>
    <n v="2"/>
    <n v="0"/>
    <n v="1"/>
    <n v="2"/>
    <n v="22"/>
    <n v="0"/>
    <n v="3"/>
    <s v="Travel_Rarely"/>
    <n v="8"/>
    <s v="Married"/>
    <n v="3"/>
    <x v="0"/>
    <d v="2024-03-19T00:00:00"/>
    <m/>
    <s v="Bengaluru"/>
    <s v="Karnataka"/>
    <n v="0"/>
    <s v="Bengaluru"/>
    <n v="9099"/>
    <x v="2"/>
  </r>
  <r>
    <x v="454"/>
    <n v="31"/>
    <s v="Female"/>
    <s v="Sales"/>
    <s v="Sales Representative"/>
    <s v="Bachelor's"/>
    <s v="Human Resources"/>
    <n v="5"/>
    <n v="12448"/>
    <n v="53"/>
    <s v="No"/>
    <n v="4"/>
    <n v="1"/>
    <n v="1"/>
    <n v="3"/>
    <n v="2"/>
    <n v="1"/>
    <n v="2"/>
    <n v="12"/>
    <n v="1"/>
    <n v="3"/>
    <s v="Travel_Rarely"/>
    <n v="27"/>
    <s v="Married"/>
    <n v="1"/>
    <x v="0"/>
    <d v="2019-06-22T00:00:00"/>
    <m/>
    <s v="Bengaluru"/>
    <s v="Karnataka"/>
    <n v="0"/>
    <s v="Bengaluru"/>
    <n v="12448"/>
    <x v="3"/>
  </r>
  <r>
    <x v="455"/>
    <n v="31"/>
    <s v="Female"/>
    <s v="Sales"/>
    <s v="Sales Executive"/>
    <s v="Bachelor's"/>
    <s v="Technical Degree"/>
    <n v="3"/>
    <n v="11345"/>
    <n v="102"/>
    <s v="No"/>
    <n v="3"/>
    <n v="1"/>
    <n v="3"/>
    <n v="9"/>
    <n v="5"/>
    <n v="4"/>
    <n v="0"/>
    <n v="10"/>
    <n v="5"/>
    <n v="3"/>
    <s v="Travel_Rarely"/>
    <n v="28"/>
    <s v="Married"/>
    <n v="1"/>
    <x v="0"/>
    <d v="2024-09-29T00:00:00"/>
    <m/>
    <s v="Coimbatore"/>
    <s v="Tamil Nadu"/>
    <n v="0"/>
    <s v="Coimbatore"/>
    <n v="11345"/>
    <x v="3"/>
  </r>
  <r>
    <x v="456"/>
    <n v="23"/>
    <s v="Male"/>
    <s v="Operations"/>
    <s v="Operations Manager"/>
    <s v="Bachelor's"/>
    <s v="Marketing"/>
    <n v="2"/>
    <n v="4256"/>
    <n v="91"/>
    <s v="Yes"/>
    <n v="4"/>
    <n v="3"/>
    <n v="1"/>
    <n v="0"/>
    <n v="0"/>
    <n v="0"/>
    <n v="0"/>
    <n v="3"/>
    <n v="0"/>
    <n v="3"/>
    <s v="Travel_Rarely"/>
    <n v="13"/>
    <s v="Single"/>
    <n v="2"/>
    <x v="0"/>
    <d v="2016-12-12T00:00:00"/>
    <m/>
    <s v="Kochi"/>
    <s v="Kerala"/>
    <n v="0"/>
    <s v="Kochi"/>
    <n v="4256"/>
    <x v="1"/>
  </r>
  <r>
    <x v="457"/>
    <n v="45"/>
    <s v="Female"/>
    <s v="Research &amp; Development"/>
    <s v="Laboratory Technician"/>
    <s v="Bachelor's"/>
    <s v="Other"/>
    <n v="2"/>
    <n v="7930"/>
    <n v="78"/>
    <s v="No"/>
    <n v="2"/>
    <n v="2"/>
    <n v="4"/>
    <n v="6"/>
    <n v="4"/>
    <n v="0"/>
    <n v="2"/>
    <n v="20"/>
    <n v="3"/>
    <n v="3"/>
    <s v="Travel_Rarely"/>
    <n v="7"/>
    <s v="Divorced"/>
    <n v="4"/>
    <x v="0"/>
    <d v="2023-08-26T00:00:00"/>
    <m/>
    <s v="Pune"/>
    <s v="Maharashtra"/>
    <n v="0"/>
    <s v="Pune"/>
    <n v="7930"/>
    <x v="0"/>
  </r>
  <r>
    <x v="458"/>
    <n v="51"/>
    <s v="Male"/>
    <s v="IT"/>
    <s v="Developer"/>
    <s v="Master's"/>
    <s v="Technical Degree"/>
    <n v="3"/>
    <n v="10094"/>
    <n v="84"/>
    <s v="No"/>
    <n v="4"/>
    <n v="3"/>
    <n v="1"/>
    <n v="7"/>
    <n v="0"/>
    <n v="1"/>
    <n v="5"/>
    <n v="27"/>
    <n v="2"/>
    <n v="3"/>
    <s v="Travel_Rarely"/>
    <n v="26"/>
    <s v="Single"/>
    <n v="2"/>
    <x v="0"/>
    <d v="2018-04-15T00:00:00"/>
    <m/>
    <s v="Pune"/>
    <s v="Maharashtra"/>
    <n v="0"/>
    <s v="Pune"/>
    <n v="10094"/>
    <x v="2"/>
  </r>
  <r>
    <x v="459"/>
    <n v="37"/>
    <s v="Female"/>
    <s v="Finance"/>
    <s v="Finance Analyst"/>
    <s v="Doctorate"/>
    <s v="Technical Degree"/>
    <n v="1"/>
    <n v="5275"/>
    <n v="39"/>
    <s v="Yes"/>
    <n v="4"/>
    <n v="1"/>
    <n v="4"/>
    <n v="2"/>
    <n v="0"/>
    <n v="1"/>
    <n v="2"/>
    <n v="15"/>
    <n v="1"/>
    <n v="4"/>
    <s v="Travel_Rarely"/>
    <n v="11"/>
    <s v="Single"/>
    <n v="4"/>
    <x v="0"/>
    <d v="2016-08-25T00:00:00"/>
    <m/>
    <s v="Chennai"/>
    <s v="Tamil Nadu"/>
    <n v="0"/>
    <s v="Chennai"/>
    <n v="5275"/>
    <x v="0"/>
  </r>
  <r>
    <x v="460"/>
    <n v="27"/>
    <s v="Male"/>
    <s v="Human Resources"/>
    <s v="Human Resources"/>
    <s v="Master's"/>
    <s v="Life Sciences"/>
    <n v="4"/>
    <n v="10146"/>
    <n v="40"/>
    <s v="No"/>
    <n v="2"/>
    <n v="1"/>
    <n v="4"/>
    <n v="6"/>
    <n v="2"/>
    <n v="4"/>
    <n v="6"/>
    <n v="7"/>
    <n v="0"/>
    <n v="4"/>
    <s v="Travel_Rarely"/>
    <n v="17"/>
    <s v="Married"/>
    <n v="2"/>
    <x v="0"/>
    <d v="2025-01-24T00:00:00"/>
    <m/>
    <s v="Ahmedabad"/>
    <s v="Gujarat"/>
    <n v="0"/>
    <s v="Ahmedabad"/>
    <n v="10146"/>
    <x v="3"/>
  </r>
  <r>
    <x v="461"/>
    <n v="33"/>
    <s v="Female"/>
    <s v="Sales"/>
    <s v="Sales Representative"/>
    <s v="High School"/>
    <s v="Technical Degree"/>
    <n v="2"/>
    <n v="7142"/>
    <n v="81"/>
    <s v="No"/>
    <n v="1"/>
    <n v="1"/>
    <n v="3"/>
    <n v="7"/>
    <n v="6"/>
    <n v="0"/>
    <n v="7"/>
    <n v="12"/>
    <n v="2"/>
    <n v="4"/>
    <s v="Travel_Rarely"/>
    <n v="27"/>
    <s v="Married"/>
    <n v="1"/>
    <x v="0"/>
    <d v="2023-07-12T00:00:00"/>
    <m/>
    <s v="Ahmedabad"/>
    <s v="Gujarat"/>
    <n v="0"/>
    <s v="Ahmedabad"/>
    <n v="7142"/>
    <x v="3"/>
  </r>
  <r>
    <x v="462"/>
    <n v="37"/>
    <s v="Female"/>
    <s v="Operations"/>
    <s v="Operations Manager"/>
    <s v="Bachelor's"/>
    <s v="Human Resources"/>
    <n v="4"/>
    <n v="10653"/>
    <n v="58"/>
    <s v="No"/>
    <n v="4"/>
    <n v="2"/>
    <n v="1"/>
    <n v="0"/>
    <n v="0"/>
    <n v="0"/>
    <n v="0"/>
    <n v="20"/>
    <n v="2"/>
    <n v="3"/>
    <s v="Non-Travel"/>
    <n v="5"/>
    <s v="Married"/>
    <n v="1"/>
    <x v="0"/>
    <d v="2024-07-07T00:00:00"/>
    <m/>
    <s v="Bengaluru"/>
    <s v="Karnataka"/>
    <n v="0"/>
    <s v="Bengaluru"/>
    <n v="10653"/>
    <x v="0"/>
  </r>
  <r>
    <x v="463"/>
    <n v="57"/>
    <s v="Male"/>
    <s v="Research &amp; Development"/>
    <s v="Research Scientist"/>
    <s v="Bachelor's"/>
    <s v="Other"/>
    <n v="2"/>
    <n v="8580"/>
    <n v="77"/>
    <s v="No"/>
    <n v="2"/>
    <n v="2"/>
    <n v="2"/>
    <n v="8"/>
    <n v="5"/>
    <n v="4"/>
    <n v="8"/>
    <n v="24"/>
    <n v="0"/>
    <n v="3"/>
    <s v="Travel_Rarely"/>
    <n v="10"/>
    <s v="Divorced"/>
    <n v="2"/>
    <x v="0"/>
    <d v="2023-08-30T00:00:00"/>
    <m/>
    <s v="Kochi"/>
    <s v="Kerala"/>
    <n v="0"/>
    <s v="Kochi"/>
    <n v="8580"/>
    <x v="4"/>
  </r>
  <r>
    <x v="464"/>
    <n v="25"/>
    <s v="Male"/>
    <s v="Human Resources"/>
    <s v="Human Resources"/>
    <s v="Doctorate"/>
    <s v="Technical Degree"/>
    <n v="3"/>
    <n v="7981"/>
    <n v="86"/>
    <s v="Yes"/>
    <n v="2"/>
    <n v="2"/>
    <n v="2"/>
    <n v="0"/>
    <n v="0"/>
    <n v="0"/>
    <n v="0"/>
    <n v="0"/>
    <n v="5"/>
    <n v="4"/>
    <s v="Travel_Rarely"/>
    <n v="7"/>
    <s v="Single"/>
    <n v="1"/>
    <x v="0"/>
    <d v="2021-06-06T00:00:00"/>
    <m/>
    <s v="Kolkata"/>
    <s v="West Bengal"/>
    <n v="0"/>
    <s v="Kolkata"/>
    <n v="7981"/>
    <x v="1"/>
  </r>
  <r>
    <x v="465"/>
    <n v="34"/>
    <s v="Female"/>
    <s v="Finance"/>
    <s v="Finance Manager"/>
    <s v="Bachelor's"/>
    <s v="Medical"/>
    <n v="4"/>
    <n v="12535"/>
    <n v="55"/>
    <s v="No"/>
    <n v="4"/>
    <n v="1"/>
    <n v="4"/>
    <n v="4"/>
    <n v="4"/>
    <n v="0"/>
    <n v="4"/>
    <n v="6"/>
    <n v="0"/>
    <n v="3"/>
    <s v="Travel_Rarely"/>
    <n v="23"/>
    <s v="Single"/>
    <n v="3"/>
    <x v="1"/>
    <d v="2022-05-30T00:00:00"/>
    <d v="2024-05-10T00:00:00"/>
    <s v="Ahmedabad"/>
    <s v="Gujarat"/>
    <n v="0"/>
    <s v="Ahmedabad"/>
    <n v="12535"/>
    <x v="3"/>
  </r>
  <r>
    <x v="466"/>
    <n v="46"/>
    <s v="Male"/>
    <s v="Finance"/>
    <s v="Finance Analyst"/>
    <s v="Bachelor's"/>
    <s v="Human Resources"/>
    <n v="2"/>
    <n v="7548"/>
    <n v="106"/>
    <s v="No"/>
    <n v="2"/>
    <n v="2"/>
    <n v="4"/>
    <n v="5"/>
    <n v="0"/>
    <n v="2"/>
    <n v="3"/>
    <n v="14"/>
    <n v="2"/>
    <n v="3"/>
    <s v="Travel_Rarely"/>
    <n v="4"/>
    <s v="Single"/>
    <n v="4"/>
    <x v="0"/>
    <d v="2015-07-21T00:00:00"/>
    <m/>
    <s v="Mumbai"/>
    <s v="Maharashtra"/>
    <n v="0"/>
    <s v="Mumbai"/>
    <n v="7548"/>
    <x v="2"/>
  </r>
  <r>
    <x v="467"/>
    <n v="30"/>
    <s v="Female"/>
    <s v="Operations"/>
    <s v="Operations Manager"/>
    <s v="Master's"/>
    <s v="Life Sciences"/>
    <n v="3"/>
    <n v="9208"/>
    <n v="102"/>
    <s v="Yes"/>
    <n v="4"/>
    <n v="4"/>
    <n v="3"/>
    <n v="4"/>
    <n v="2"/>
    <n v="4"/>
    <n v="2"/>
    <n v="4"/>
    <n v="6"/>
    <n v="3"/>
    <s v="Travel_Rarely"/>
    <n v="5"/>
    <s v="Single"/>
    <n v="4"/>
    <x v="1"/>
    <d v="2019-02-01T00:00:00"/>
    <d v="2025-10-15T00:00:00"/>
    <s v="Bengaluru"/>
    <s v="Karnataka"/>
    <n v="0"/>
    <s v="Bengaluru"/>
    <n v="9208"/>
    <x v="3"/>
  </r>
  <r>
    <x v="468"/>
    <n v="56"/>
    <s v="Female"/>
    <s v="Sales"/>
    <s v="Sales Representative"/>
    <s v="Bachelor's"/>
    <s v="Medical"/>
    <n v="2"/>
    <n v="7723"/>
    <n v="35"/>
    <s v="No"/>
    <n v="1"/>
    <n v="1"/>
    <n v="1"/>
    <n v="14"/>
    <n v="0"/>
    <n v="0"/>
    <n v="3"/>
    <n v="21"/>
    <n v="2"/>
    <n v="3"/>
    <s v="Non-Travel"/>
    <n v="10"/>
    <s v="Married"/>
    <n v="2"/>
    <x v="0"/>
    <d v="2018-08-07T00:00:00"/>
    <m/>
    <s v="Delhi"/>
    <s v="Delhi"/>
    <n v="0"/>
    <s v="Delhi"/>
    <n v="7723"/>
    <x v="4"/>
  </r>
  <r>
    <x v="469"/>
    <n v="57"/>
    <s v="Female"/>
    <s v="Research &amp; Development"/>
    <s v="Research Scientist"/>
    <s v="Bachelor's"/>
    <s v="Other"/>
    <n v="3"/>
    <n v="11020"/>
    <n v="36"/>
    <s v="Yes"/>
    <n v="2"/>
    <n v="4"/>
    <n v="3"/>
    <n v="7"/>
    <n v="6"/>
    <n v="2"/>
    <n v="1"/>
    <n v="25"/>
    <n v="4"/>
    <n v="4"/>
    <s v="Travel_Rarely"/>
    <n v="12"/>
    <s v="Married"/>
    <n v="4"/>
    <x v="0"/>
    <d v="2018-03-07T00:00:00"/>
    <m/>
    <s v="Pune"/>
    <s v="Maharashtra"/>
    <n v="0"/>
    <s v="Pune"/>
    <n v="11020"/>
    <x v="4"/>
  </r>
  <r>
    <x v="470"/>
    <n v="36"/>
    <s v="Male"/>
    <s v="Research &amp; Development"/>
    <s v="Research Scientist"/>
    <s v="Master's"/>
    <s v="Human Resources"/>
    <n v="3"/>
    <n v="9685"/>
    <n v="44"/>
    <s v="No"/>
    <n v="2"/>
    <n v="2"/>
    <n v="4"/>
    <n v="8"/>
    <n v="1"/>
    <n v="3"/>
    <n v="8"/>
    <n v="13"/>
    <n v="3"/>
    <n v="3"/>
    <s v="Travel_Rarely"/>
    <n v="23"/>
    <s v="Single"/>
    <n v="4"/>
    <x v="0"/>
    <d v="2018-11-27T00:00:00"/>
    <m/>
    <s v="Pune"/>
    <s v="Maharashtra"/>
    <n v="0"/>
    <s v="Pune"/>
    <n v="9685"/>
    <x v="0"/>
  </r>
  <r>
    <x v="471"/>
    <n v="50"/>
    <s v="Female"/>
    <s v="Research &amp; Development"/>
    <s v="Research Scientist"/>
    <s v="High School"/>
    <s v="Other"/>
    <n v="2"/>
    <n v="8372"/>
    <n v="38"/>
    <s v="No"/>
    <n v="2"/>
    <n v="3"/>
    <n v="3"/>
    <n v="6"/>
    <n v="0"/>
    <n v="0"/>
    <n v="1"/>
    <n v="22"/>
    <n v="4"/>
    <n v="3"/>
    <s v="Travel_Frequently"/>
    <n v="29"/>
    <s v="Married"/>
    <n v="2"/>
    <x v="0"/>
    <d v="2022-02-27T00:00:00"/>
    <m/>
    <s v="Coimbatore"/>
    <s v="Tamil Nadu"/>
    <n v="0"/>
    <s v="Coimbatore"/>
    <n v="8372"/>
    <x v="2"/>
  </r>
  <r>
    <x v="472"/>
    <n v="51"/>
    <s v="Female"/>
    <s v="Sales"/>
    <s v="Sales Representative"/>
    <s v="High School"/>
    <s v="Marketing"/>
    <n v="1"/>
    <n v="5325"/>
    <n v="77"/>
    <s v="No"/>
    <n v="1"/>
    <n v="3"/>
    <n v="4"/>
    <n v="13"/>
    <n v="0"/>
    <n v="1"/>
    <n v="1"/>
    <n v="19"/>
    <n v="5"/>
    <n v="3"/>
    <s v="Travel_Rarely"/>
    <n v="18"/>
    <s v="Married"/>
    <n v="2"/>
    <x v="0"/>
    <d v="2021-10-29T00:00:00"/>
    <m/>
    <s v="Delhi"/>
    <s v="Delhi"/>
    <n v="0"/>
    <s v="Delhi"/>
    <n v="5325"/>
    <x v="2"/>
  </r>
  <r>
    <x v="473"/>
    <n v="48"/>
    <s v="Male"/>
    <s v="Sales"/>
    <s v="Manager"/>
    <s v="High School"/>
    <s v="Human Resources"/>
    <n v="2"/>
    <n v="7208"/>
    <n v="48"/>
    <s v="Yes"/>
    <n v="4"/>
    <n v="3"/>
    <n v="1"/>
    <n v="0"/>
    <n v="0"/>
    <n v="0"/>
    <n v="0"/>
    <n v="24"/>
    <n v="3"/>
    <n v="4"/>
    <s v="Non-Travel"/>
    <n v="7"/>
    <s v="Divorced"/>
    <n v="2"/>
    <x v="0"/>
    <d v="2023-01-11T00:00:00"/>
    <m/>
    <s v="Chennai"/>
    <s v="Tamil Nadu"/>
    <n v="0"/>
    <s v="Chennai"/>
    <n v="7208"/>
    <x v="2"/>
  </r>
  <r>
    <x v="474"/>
    <n v="28"/>
    <s v="Male"/>
    <s v="Research &amp; Development"/>
    <s v="Research Scientist"/>
    <s v="Bachelor's"/>
    <s v="Human Resources"/>
    <n v="1"/>
    <n v="6503"/>
    <n v="86"/>
    <s v="Yes"/>
    <n v="3"/>
    <n v="4"/>
    <n v="3"/>
    <n v="0"/>
    <n v="0"/>
    <n v="0"/>
    <n v="0"/>
    <n v="9"/>
    <n v="4"/>
    <n v="3"/>
    <s v="Travel_Rarely"/>
    <n v="20"/>
    <s v="Married"/>
    <n v="2"/>
    <x v="0"/>
    <d v="2019-09-22T00:00:00"/>
    <m/>
    <s v="Coimbatore"/>
    <s v="Tamil Nadu"/>
    <n v="0"/>
    <s v="Coimbatore"/>
    <n v="6503"/>
    <x v="3"/>
  </r>
  <r>
    <x v="475"/>
    <n v="22"/>
    <s v="Male"/>
    <s v="Research &amp; Development"/>
    <s v="Research Scientist"/>
    <s v="Doctorate"/>
    <s v="Medical"/>
    <n v="3"/>
    <n v="7568"/>
    <n v="107"/>
    <s v="No"/>
    <n v="3"/>
    <n v="4"/>
    <n v="1"/>
    <n v="6"/>
    <n v="4"/>
    <n v="0"/>
    <n v="1"/>
    <n v="9"/>
    <n v="3"/>
    <n v="3"/>
    <s v="Travel_Rarely"/>
    <n v="22"/>
    <s v="Married"/>
    <n v="1"/>
    <x v="0"/>
    <d v="2025-02-13T00:00:00"/>
    <m/>
    <s v="Kolkata"/>
    <s v="West Bengal"/>
    <n v="0"/>
    <s v="Kolkata"/>
    <n v="7568"/>
    <x v="1"/>
  </r>
  <r>
    <x v="476"/>
    <n v="34"/>
    <s v="Female"/>
    <s v="Research &amp; Development"/>
    <s v="Research Scientist"/>
    <s v="Bachelor's"/>
    <s v="Other"/>
    <n v="2"/>
    <n v="7692"/>
    <n v="38"/>
    <s v="No"/>
    <n v="3"/>
    <n v="1"/>
    <n v="3"/>
    <n v="8"/>
    <n v="2"/>
    <n v="2"/>
    <n v="1"/>
    <n v="14"/>
    <n v="2"/>
    <n v="4"/>
    <s v="Travel_Rarely"/>
    <n v="3"/>
    <s v="Single"/>
    <n v="4"/>
    <x v="0"/>
    <d v="2020-08-21T00:00:00"/>
    <m/>
    <s v="Bengaluru"/>
    <s v="Karnataka"/>
    <n v="0"/>
    <s v="Bengaluru"/>
    <n v="7692"/>
    <x v="3"/>
  </r>
  <r>
    <x v="477"/>
    <n v="26"/>
    <s v="Male"/>
    <s v="Finance"/>
    <s v="Finance Analyst"/>
    <s v="Master's"/>
    <s v="Other"/>
    <n v="4"/>
    <n v="9425"/>
    <n v="40"/>
    <s v="No"/>
    <n v="3"/>
    <n v="2"/>
    <n v="3"/>
    <n v="0"/>
    <n v="0"/>
    <n v="0"/>
    <n v="0"/>
    <n v="4"/>
    <n v="5"/>
    <n v="4"/>
    <s v="Travel_Rarely"/>
    <n v="28"/>
    <s v="Divorced"/>
    <n v="2"/>
    <x v="1"/>
    <d v="2018-10-03T00:00:00"/>
    <d v="2026-02-06T00:00:00"/>
    <s v="Kolkata"/>
    <s v="West Bengal"/>
    <n v="0"/>
    <s v="Kolkata"/>
    <n v="9425"/>
    <x v="3"/>
  </r>
  <r>
    <x v="478"/>
    <n v="32"/>
    <s v="Male"/>
    <s v="Finance"/>
    <s v="Finance Manager"/>
    <s v="Bachelor's"/>
    <s v="Life Sciences"/>
    <n v="5"/>
    <n v="13313"/>
    <n v="41"/>
    <s v="No"/>
    <n v="3"/>
    <n v="3"/>
    <n v="2"/>
    <n v="5"/>
    <n v="2"/>
    <n v="5"/>
    <n v="0"/>
    <n v="14"/>
    <n v="2"/>
    <n v="3"/>
    <s v="Non-Travel"/>
    <n v="16"/>
    <s v="Divorced"/>
    <n v="1"/>
    <x v="0"/>
    <d v="2024-10-17T00:00:00"/>
    <m/>
    <s v="Bengaluru"/>
    <s v="Karnataka"/>
    <n v="0"/>
    <s v="Bengaluru"/>
    <n v="13313"/>
    <x v="3"/>
  </r>
  <r>
    <x v="479"/>
    <n v="46"/>
    <s v="Male"/>
    <s v="Research &amp; Development"/>
    <s v="Research Scientist"/>
    <s v="Master's"/>
    <s v="Human Resources"/>
    <n v="4"/>
    <n v="10757"/>
    <n v="101"/>
    <s v="Yes"/>
    <n v="3"/>
    <n v="3"/>
    <n v="4"/>
    <n v="4"/>
    <n v="4"/>
    <n v="4"/>
    <n v="4"/>
    <n v="19"/>
    <n v="0"/>
    <n v="3"/>
    <s v="Travel_Frequently"/>
    <n v="24"/>
    <s v="Married"/>
    <n v="4"/>
    <x v="0"/>
    <d v="2018-03-07T00:00:00"/>
    <m/>
    <s v="Delhi"/>
    <s v="Delhi"/>
    <n v="0"/>
    <s v="Delhi"/>
    <n v="10757"/>
    <x v="2"/>
  </r>
  <r>
    <x v="480"/>
    <n v="44"/>
    <s v="Female"/>
    <s v="Research &amp; Development"/>
    <s v="Laboratory Technician"/>
    <s v="Doctorate"/>
    <s v="Marketing"/>
    <n v="2"/>
    <n v="6798"/>
    <n v="117"/>
    <s v="No"/>
    <n v="3"/>
    <n v="4"/>
    <n v="4"/>
    <n v="8"/>
    <n v="0"/>
    <n v="2"/>
    <n v="3"/>
    <n v="20"/>
    <n v="1"/>
    <n v="4"/>
    <s v="Travel_Rarely"/>
    <n v="2"/>
    <s v="Married"/>
    <n v="1"/>
    <x v="0"/>
    <d v="2024-02-02T00:00:00"/>
    <m/>
    <s v="Chennai"/>
    <s v="Tamil Nadu"/>
    <n v="0"/>
    <s v="Chennai"/>
    <n v="6798"/>
    <x v="0"/>
  </r>
  <r>
    <x v="481"/>
    <n v="29"/>
    <s v="Male"/>
    <s v="Sales"/>
    <s v="Manager"/>
    <s v="Bachelor's"/>
    <s v="Human Resources"/>
    <n v="2"/>
    <n v="6199"/>
    <n v="98"/>
    <s v="Yes"/>
    <n v="4"/>
    <n v="3"/>
    <n v="2"/>
    <n v="7"/>
    <n v="0"/>
    <n v="1"/>
    <n v="4"/>
    <n v="10"/>
    <n v="4"/>
    <n v="4"/>
    <s v="Travel_Rarely"/>
    <n v="29"/>
    <s v="Married"/>
    <n v="4"/>
    <x v="0"/>
    <d v="2023-02-27T00:00:00"/>
    <m/>
    <s v="Kolkata"/>
    <s v="West Bengal"/>
    <n v="0"/>
    <s v="Kolkata"/>
    <n v="6199"/>
    <x v="3"/>
  </r>
  <r>
    <x v="482"/>
    <n v="21"/>
    <s v="Female"/>
    <s v="Human Resources"/>
    <s v="Manager"/>
    <s v="Doctorate"/>
    <s v="Technical Degree"/>
    <n v="3"/>
    <n v="7702"/>
    <n v="90"/>
    <s v="No"/>
    <n v="1"/>
    <n v="2"/>
    <n v="2"/>
    <n v="0"/>
    <n v="0"/>
    <n v="0"/>
    <n v="0"/>
    <n v="2"/>
    <n v="4"/>
    <n v="3"/>
    <s v="Travel_Rarely"/>
    <n v="30"/>
    <s v="Married"/>
    <n v="1"/>
    <x v="0"/>
    <d v="2025-06-23T00:00:00"/>
    <m/>
    <s v="Kochi"/>
    <s v="Kerala"/>
    <n v="0"/>
    <s v="Kochi"/>
    <n v="7702"/>
    <x v="1"/>
  </r>
  <r>
    <x v="483"/>
    <n v="30"/>
    <s v="Female"/>
    <s v="Research &amp; Development"/>
    <s v="Laboratory Technician"/>
    <s v="Master's"/>
    <s v="Medical"/>
    <n v="3"/>
    <n v="9059"/>
    <n v="82"/>
    <s v="No"/>
    <n v="3"/>
    <n v="4"/>
    <n v="1"/>
    <n v="1"/>
    <n v="0"/>
    <n v="0"/>
    <n v="1"/>
    <n v="8"/>
    <n v="3"/>
    <n v="3"/>
    <s v="Travel_Rarely"/>
    <n v="29"/>
    <s v="Married"/>
    <n v="2"/>
    <x v="0"/>
    <d v="2025-10-06T00:00:00"/>
    <m/>
    <s v="Kolkata"/>
    <s v="West Bengal"/>
    <n v="0"/>
    <s v="Kolkata"/>
    <n v="9059"/>
    <x v="3"/>
  </r>
  <r>
    <x v="484"/>
    <n v="39"/>
    <s v="Female"/>
    <s v="Sales"/>
    <s v="Manager"/>
    <s v="Master's"/>
    <s v="Life Sciences"/>
    <n v="5"/>
    <n v="12852"/>
    <n v="44"/>
    <s v="No"/>
    <n v="1"/>
    <n v="3"/>
    <n v="1"/>
    <n v="2"/>
    <n v="0"/>
    <n v="2"/>
    <n v="2"/>
    <n v="13"/>
    <n v="3"/>
    <n v="3"/>
    <s v="Travel_Rarely"/>
    <n v="16"/>
    <s v="Married"/>
    <n v="3"/>
    <x v="0"/>
    <d v="2016-07-06T00:00:00"/>
    <m/>
    <s v="Chennai"/>
    <s v="Tamil Nadu"/>
    <n v="0"/>
    <s v="Chennai"/>
    <n v="12852"/>
    <x v="0"/>
  </r>
  <r>
    <x v="485"/>
    <n v="52"/>
    <s v="Female"/>
    <s v="Research &amp; Development"/>
    <s v="Research Director"/>
    <s v="Bachelor's"/>
    <s v="Technical Degree"/>
    <n v="2"/>
    <n v="7119"/>
    <n v="69"/>
    <s v="No"/>
    <n v="1"/>
    <n v="4"/>
    <n v="2"/>
    <n v="8"/>
    <n v="4"/>
    <n v="1"/>
    <n v="2"/>
    <n v="19"/>
    <n v="2"/>
    <n v="3"/>
    <s v="Non-Travel"/>
    <n v="4"/>
    <s v="Divorced"/>
    <n v="1"/>
    <x v="0"/>
    <d v="2018-03-13T00:00:00"/>
    <m/>
    <s v="Coimbatore"/>
    <s v="Tamil Nadu"/>
    <n v="0"/>
    <s v="Coimbatore"/>
    <n v="7119"/>
    <x v="2"/>
  </r>
  <r>
    <x v="486"/>
    <n v="35"/>
    <s v="Male"/>
    <s v="Research &amp; Development"/>
    <s v="Research Director"/>
    <s v="Master's"/>
    <s v="Other"/>
    <n v="1"/>
    <n v="5345"/>
    <n v="111"/>
    <s v="No"/>
    <n v="4"/>
    <n v="3"/>
    <n v="2"/>
    <n v="3"/>
    <n v="2"/>
    <n v="3"/>
    <n v="0"/>
    <n v="3"/>
    <n v="0"/>
    <n v="3"/>
    <s v="Non-Travel"/>
    <n v="14"/>
    <s v="Married"/>
    <n v="3"/>
    <x v="0"/>
    <d v="2020-06-25T00:00:00"/>
    <m/>
    <s v="Ahmedabad"/>
    <s v="Gujarat"/>
    <n v="0"/>
    <s v="Ahmedabad"/>
    <n v="5345"/>
    <x v="3"/>
  </r>
  <r>
    <x v="487"/>
    <n v="32"/>
    <s v="Female"/>
    <s v="Research &amp; Development"/>
    <s v="Research Scientist"/>
    <s v="Bachelor's"/>
    <s v="Human Resources"/>
    <n v="5"/>
    <n v="11376"/>
    <n v="58"/>
    <s v="Yes"/>
    <n v="2"/>
    <n v="1"/>
    <n v="4"/>
    <n v="3"/>
    <n v="3"/>
    <n v="0"/>
    <n v="3"/>
    <n v="6"/>
    <n v="1"/>
    <n v="3"/>
    <s v="Travel_Rarely"/>
    <n v="19"/>
    <s v="Single"/>
    <n v="3"/>
    <x v="0"/>
    <d v="2018-01-07T00:00:00"/>
    <m/>
    <s v="Chennai"/>
    <s v="Tamil Nadu"/>
    <n v="0"/>
    <s v="Chennai"/>
    <n v="11376"/>
    <x v="3"/>
  </r>
  <r>
    <x v="488"/>
    <n v="43"/>
    <s v="Male"/>
    <s v="Human Resources"/>
    <s v="Human Resources"/>
    <s v="Doctorate"/>
    <s v="Medical"/>
    <n v="3"/>
    <n v="9989"/>
    <n v="27"/>
    <s v="Yes"/>
    <n v="3"/>
    <n v="4"/>
    <n v="4"/>
    <n v="6"/>
    <n v="4"/>
    <n v="1"/>
    <n v="6"/>
    <n v="17"/>
    <n v="6"/>
    <n v="4"/>
    <s v="Travel_Rarely"/>
    <n v="14"/>
    <s v="Married"/>
    <n v="4"/>
    <x v="0"/>
    <d v="2016-09-15T00:00:00"/>
    <m/>
    <s v="Kolkata"/>
    <s v="West Bengal"/>
    <n v="0"/>
    <s v="Kolkata"/>
    <n v="9989"/>
    <x v="0"/>
  </r>
  <r>
    <x v="489"/>
    <n v="23"/>
    <s v="Female"/>
    <s v="Human Resources"/>
    <s v="Human Resources"/>
    <s v="Master's"/>
    <s v="Other"/>
    <n v="2"/>
    <n v="7254"/>
    <n v="45"/>
    <s v="Yes"/>
    <n v="3"/>
    <n v="3"/>
    <n v="1"/>
    <n v="1"/>
    <n v="0"/>
    <n v="1"/>
    <n v="1"/>
    <n v="8"/>
    <n v="6"/>
    <n v="3"/>
    <s v="Travel_Rarely"/>
    <n v="13"/>
    <s v="Married"/>
    <n v="2"/>
    <x v="0"/>
    <d v="2024-10-30T00:00:00"/>
    <m/>
    <s v="Bengaluru"/>
    <s v="Karnataka"/>
    <n v="0"/>
    <s v="Bengaluru"/>
    <n v="7254"/>
    <x v="1"/>
  </r>
  <r>
    <x v="490"/>
    <n v="30"/>
    <s v="Male"/>
    <s v="Finance"/>
    <s v="Finance Manager"/>
    <s v="Bachelor's"/>
    <s v="Marketing"/>
    <n v="3"/>
    <n v="8673"/>
    <n v="72"/>
    <s v="No"/>
    <n v="1"/>
    <n v="1"/>
    <n v="1"/>
    <n v="11"/>
    <n v="4"/>
    <n v="2"/>
    <n v="3"/>
    <n v="11"/>
    <n v="0"/>
    <n v="4"/>
    <s v="Travel_Rarely"/>
    <n v="11"/>
    <s v="Single"/>
    <n v="4"/>
    <x v="0"/>
    <d v="2015-01-14T00:00:00"/>
    <m/>
    <s v="Bengaluru"/>
    <s v="Karnataka"/>
    <n v="0"/>
    <s v="Bengaluru"/>
    <n v="8673"/>
    <x v="3"/>
  </r>
  <r>
    <x v="491"/>
    <n v="22"/>
    <s v="Female"/>
    <s v="Finance"/>
    <s v="Finance Manager"/>
    <s v="Doctorate"/>
    <s v="Technical Degree"/>
    <n v="1"/>
    <n v="4899"/>
    <n v="91"/>
    <s v="No"/>
    <n v="2"/>
    <n v="2"/>
    <n v="3"/>
    <n v="2"/>
    <n v="0"/>
    <n v="0"/>
    <n v="2"/>
    <n v="2"/>
    <n v="6"/>
    <n v="3"/>
    <s v="Travel_Rarely"/>
    <n v="21"/>
    <s v="Married"/>
    <n v="4"/>
    <x v="0"/>
    <d v="2017-11-29T00:00:00"/>
    <m/>
    <s v="Hyderabad"/>
    <s v="Telangana"/>
    <n v="0"/>
    <s v="Hyderabad"/>
    <n v="4899"/>
    <x v="1"/>
  </r>
  <r>
    <x v="492"/>
    <n v="42"/>
    <s v="Female"/>
    <s v="Finance"/>
    <s v="Finance Analyst"/>
    <s v="Master's"/>
    <s v="Medical"/>
    <n v="2"/>
    <n v="9132"/>
    <n v="66"/>
    <s v="No"/>
    <n v="1"/>
    <n v="2"/>
    <n v="2"/>
    <n v="8"/>
    <n v="1"/>
    <n v="2"/>
    <n v="0"/>
    <n v="13"/>
    <n v="5"/>
    <n v="3"/>
    <s v="Travel_Rarely"/>
    <n v="18"/>
    <s v="Single"/>
    <n v="4"/>
    <x v="0"/>
    <d v="2024-06-18T00:00:00"/>
    <m/>
    <s v="Kolkata"/>
    <s v="West Bengal"/>
    <n v="0"/>
    <s v="Kolkata"/>
    <n v="9132"/>
    <x v="0"/>
  </r>
  <r>
    <x v="493"/>
    <n v="38"/>
    <s v="Male"/>
    <s v="Research &amp; Development"/>
    <s v="Laboratory Technician"/>
    <s v="Master's"/>
    <s v="Technical Degree"/>
    <n v="2"/>
    <n v="7193"/>
    <n v="68"/>
    <s v="No"/>
    <n v="2"/>
    <n v="2"/>
    <n v="3"/>
    <n v="11"/>
    <n v="0"/>
    <n v="0"/>
    <n v="3"/>
    <n v="12"/>
    <n v="0"/>
    <n v="4"/>
    <s v="Travel_Rarely"/>
    <n v="23"/>
    <s v="Married"/>
    <n v="3"/>
    <x v="0"/>
    <d v="2019-07-27T00:00:00"/>
    <m/>
    <s v="Ahmedabad"/>
    <s v="Gujarat"/>
    <n v="0"/>
    <s v="Ahmedabad"/>
    <n v="7193"/>
    <x v="0"/>
  </r>
  <r>
    <x v="494"/>
    <n v="44"/>
    <s v="Female"/>
    <s v="IT"/>
    <s v="IT Support"/>
    <s v="High School"/>
    <s v="Technical Degree"/>
    <n v="2"/>
    <n v="6815"/>
    <n v="90"/>
    <s v="No"/>
    <n v="1"/>
    <n v="3"/>
    <n v="2"/>
    <n v="9"/>
    <n v="4"/>
    <n v="4"/>
    <n v="5"/>
    <n v="13"/>
    <n v="2"/>
    <n v="3"/>
    <s v="Travel_Rarely"/>
    <n v="3"/>
    <s v="Single"/>
    <n v="1"/>
    <x v="0"/>
    <d v="2017-12-16T00:00:00"/>
    <m/>
    <s v="Mumbai"/>
    <s v="Maharashtra"/>
    <n v="0"/>
    <s v="Mumbai"/>
    <n v="6815"/>
    <x v="0"/>
  </r>
  <r>
    <x v="495"/>
    <n v="45"/>
    <s v="Male"/>
    <s v="Human Resources"/>
    <s v="Manager"/>
    <s v="Bachelor's"/>
    <s v="Human Resources"/>
    <n v="2"/>
    <n v="8241"/>
    <n v="51"/>
    <s v="Yes"/>
    <n v="3"/>
    <n v="3"/>
    <n v="2"/>
    <n v="5"/>
    <n v="0"/>
    <n v="4"/>
    <n v="3"/>
    <n v="9"/>
    <n v="1"/>
    <n v="3"/>
    <s v="Travel_Rarely"/>
    <n v="8"/>
    <s v="Married"/>
    <n v="3"/>
    <x v="0"/>
    <d v="2025-11-30T00:00:00"/>
    <m/>
    <s v="Delhi"/>
    <s v="Delhi"/>
    <n v="0"/>
    <s v="Delhi"/>
    <n v="8241"/>
    <x v="0"/>
  </r>
  <r>
    <x v="496"/>
    <n v="36"/>
    <s v="Male"/>
    <s v="Research &amp; Development"/>
    <s v="Laboratory Technician"/>
    <s v="High School"/>
    <s v="Marketing"/>
    <n v="2"/>
    <n v="6206"/>
    <n v="100"/>
    <s v="Yes"/>
    <n v="1"/>
    <n v="1"/>
    <n v="2"/>
    <n v="4"/>
    <n v="0"/>
    <n v="0"/>
    <n v="4"/>
    <n v="6"/>
    <n v="5"/>
    <n v="3"/>
    <s v="Non-Travel"/>
    <n v="27"/>
    <s v="Divorced"/>
    <n v="3"/>
    <x v="0"/>
    <d v="2022-05-09T00:00:00"/>
    <m/>
    <s v="Chennai"/>
    <s v="Tamil Nadu"/>
    <n v="0"/>
    <s v="Chennai"/>
    <n v="6206"/>
    <x v="0"/>
  </r>
  <r>
    <x v="497"/>
    <n v="55"/>
    <s v="Male"/>
    <s v="Finance"/>
    <s v="Finance Manager"/>
    <s v="Bachelor's"/>
    <s v="Technical Degree"/>
    <n v="2"/>
    <n v="8080"/>
    <n v="55"/>
    <s v="No"/>
    <n v="2"/>
    <n v="3"/>
    <n v="3"/>
    <n v="10"/>
    <n v="0"/>
    <n v="4"/>
    <n v="6"/>
    <n v="30"/>
    <n v="4"/>
    <n v="3"/>
    <s v="Travel_Rarely"/>
    <n v="24"/>
    <s v="Single"/>
    <n v="2"/>
    <x v="0"/>
    <d v="2023-10-23T00:00:00"/>
    <m/>
    <s v="Ahmedabad"/>
    <s v="Gujarat"/>
    <n v="0"/>
    <s v="Ahmedabad"/>
    <n v="8080"/>
    <x v="2"/>
  </r>
  <r>
    <x v="498"/>
    <n v="57"/>
    <s v="Male"/>
    <s v="Research &amp; Development"/>
    <s v="Research Scientist"/>
    <s v="Doctorate"/>
    <s v="Technical Degree"/>
    <n v="2"/>
    <n v="7841"/>
    <n v="35"/>
    <s v="No"/>
    <n v="2"/>
    <n v="2"/>
    <n v="1"/>
    <n v="5"/>
    <n v="2"/>
    <n v="3"/>
    <n v="1"/>
    <n v="33"/>
    <n v="1"/>
    <n v="3"/>
    <s v="Travel_Frequently"/>
    <n v="21"/>
    <s v="Single"/>
    <n v="3"/>
    <x v="0"/>
    <d v="2018-12-02T00:00:00"/>
    <m/>
    <s v="Chennai"/>
    <s v="Tamil Nadu"/>
    <n v="0"/>
    <s v="Chennai"/>
    <n v="7841"/>
    <x v="4"/>
  </r>
  <r>
    <x v="499"/>
    <n v="25"/>
    <s v="Female"/>
    <s v="Research &amp; Development"/>
    <s v="Laboratory Technician"/>
    <s v="Bachelor's"/>
    <s v="Marketing"/>
    <n v="2"/>
    <n v="5988"/>
    <n v="38"/>
    <s v="No"/>
    <n v="4"/>
    <n v="1"/>
    <n v="4"/>
    <n v="2"/>
    <n v="2"/>
    <n v="0"/>
    <n v="2"/>
    <n v="8"/>
    <n v="5"/>
    <n v="4"/>
    <s v="Travel_Frequently"/>
    <n v="13"/>
    <s v="Married"/>
    <n v="3"/>
    <x v="0"/>
    <d v="2017-09-30T00:00:00"/>
    <m/>
    <s v="Kochi"/>
    <s v="Kerala"/>
    <n v="0"/>
    <s v="Kochi"/>
    <n v="5988"/>
    <x v="1"/>
  </r>
  <r>
    <x v="500"/>
    <n v="57"/>
    <s v="Female"/>
    <s v="IT"/>
    <s v="IT Support"/>
    <s v="Master's"/>
    <s v="Technical Degree"/>
    <n v="2"/>
    <n v="8155"/>
    <n v="59"/>
    <s v="Yes"/>
    <n v="4"/>
    <n v="4"/>
    <n v="2"/>
    <n v="13"/>
    <n v="5"/>
    <n v="4"/>
    <n v="3"/>
    <n v="25"/>
    <n v="2"/>
    <n v="4"/>
    <s v="Travel_Rarely"/>
    <n v="13"/>
    <s v="Married"/>
    <n v="3"/>
    <x v="0"/>
    <d v="2019-10-01T00:00:00"/>
    <m/>
    <s v="Pune"/>
    <s v="Maharashtra"/>
    <n v="0"/>
    <s v="Pune"/>
    <n v="8155"/>
    <x v="4"/>
  </r>
  <r>
    <x v="501"/>
    <n v="28"/>
    <s v="Male"/>
    <s v="Operations"/>
    <s v="Logistics Specialist"/>
    <s v="Master's"/>
    <s v="Life Sciences"/>
    <n v="3"/>
    <n v="9395"/>
    <n v="29"/>
    <s v="No"/>
    <n v="2"/>
    <n v="2"/>
    <n v="1"/>
    <n v="1"/>
    <n v="1"/>
    <n v="0"/>
    <n v="0"/>
    <n v="1"/>
    <n v="3"/>
    <n v="3"/>
    <s v="Travel_Rarely"/>
    <n v="20"/>
    <s v="Divorced"/>
    <n v="3"/>
    <x v="0"/>
    <d v="2025-06-23T00:00:00"/>
    <m/>
    <s v="Ahmedabad"/>
    <s v="Gujarat"/>
    <n v="0"/>
    <s v="Ahmedabad"/>
    <n v="9395"/>
    <x v="3"/>
  </r>
  <r>
    <x v="502"/>
    <n v="30"/>
    <s v="Male"/>
    <s v="Operations"/>
    <s v="Operations Coordinator"/>
    <s v="Master's"/>
    <s v="Other"/>
    <n v="3"/>
    <n v="9690"/>
    <n v="43"/>
    <s v="Yes"/>
    <n v="2"/>
    <n v="1"/>
    <n v="3"/>
    <n v="0"/>
    <n v="0"/>
    <n v="0"/>
    <n v="0"/>
    <n v="7"/>
    <n v="0"/>
    <n v="3"/>
    <s v="Travel_Rarely"/>
    <n v="24"/>
    <s v="Married"/>
    <n v="3"/>
    <x v="0"/>
    <d v="2021-07-15T00:00:00"/>
    <m/>
    <s v="Chennai"/>
    <s v="Tamil Nadu"/>
    <n v="0"/>
    <s v="Chennai"/>
    <n v="9690"/>
    <x v="3"/>
  </r>
  <r>
    <x v="503"/>
    <n v="42"/>
    <s v="Female"/>
    <s v="Research &amp; Development"/>
    <s v="Laboratory Technician"/>
    <s v="Bachelor's"/>
    <s v="Life Sciences"/>
    <n v="2"/>
    <n v="8389"/>
    <n v="66"/>
    <s v="No"/>
    <n v="3"/>
    <n v="3"/>
    <n v="1"/>
    <n v="9"/>
    <n v="3"/>
    <n v="0"/>
    <n v="0"/>
    <n v="18"/>
    <n v="6"/>
    <n v="3"/>
    <s v="Travel_Rarely"/>
    <n v="13"/>
    <s v="Divorced"/>
    <n v="3"/>
    <x v="0"/>
    <d v="2024-04-12T00:00:00"/>
    <m/>
    <s v="Hyderabad"/>
    <s v="Telangana"/>
    <n v="0"/>
    <s v="Hyderabad"/>
    <n v="8389"/>
    <x v="0"/>
  </r>
  <r>
    <x v="504"/>
    <n v="22"/>
    <s v="Female"/>
    <s v="Human Resources"/>
    <s v="Human Resources"/>
    <s v="Bachelor's"/>
    <s v="Other"/>
    <n v="1"/>
    <n v="4958"/>
    <n v="114"/>
    <s v="Yes"/>
    <n v="3"/>
    <n v="4"/>
    <n v="3"/>
    <n v="2"/>
    <n v="0"/>
    <n v="0"/>
    <n v="2"/>
    <n v="6"/>
    <n v="1"/>
    <n v="4"/>
    <s v="Non-Travel"/>
    <n v="27"/>
    <s v="Single"/>
    <n v="2"/>
    <x v="0"/>
    <d v="2025-05-27T00:00:00"/>
    <m/>
    <s v="Coimbatore"/>
    <s v="Tamil Nadu"/>
    <n v="0"/>
    <s v="Coimbatore"/>
    <n v="4958"/>
    <x v="1"/>
  </r>
  <r>
    <x v="505"/>
    <n v="35"/>
    <s v="Male"/>
    <s v="IT"/>
    <s v="IT Support"/>
    <s v="Master's"/>
    <s v="Human Resources"/>
    <n v="3"/>
    <n v="8738"/>
    <n v="117"/>
    <s v="Yes"/>
    <n v="3"/>
    <n v="1"/>
    <n v="1"/>
    <n v="7"/>
    <n v="1"/>
    <n v="6"/>
    <n v="5"/>
    <n v="14"/>
    <n v="6"/>
    <n v="3"/>
    <s v="Travel_Frequently"/>
    <n v="11"/>
    <s v="Single"/>
    <n v="3"/>
    <x v="0"/>
    <d v="2025-09-18T00:00:00"/>
    <m/>
    <s v="Kochi"/>
    <s v="Kerala"/>
    <n v="0"/>
    <s v="Kochi"/>
    <n v="8738"/>
    <x v="3"/>
  </r>
  <r>
    <x v="506"/>
    <n v="28"/>
    <s v="Female"/>
    <s v="Research &amp; Development"/>
    <s v="Research Director"/>
    <s v="Bachelor's"/>
    <s v="Other"/>
    <n v="4"/>
    <n v="8263"/>
    <n v="97"/>
    <s v="No"/>
    <n v="1"/>
    <n v="1"/>
    <n v="2"/>
    <n v="11"/>
    <n v="6"/>
    <n v="0"/>
    <n v="2"/>
    <n v="11"/>
    <n v="5"/>
    <n v="3"/>
    <s v="Travel_Rarely"/>
    <n v="10"/>
    <s v="Divorced"/>
    <n v="1"/>
    <x v="0"/>
    <d v="2025-05-03T00:00:00"/>
    <m/>
    <s v="Chennai"/>
    <s v="Tamil Nadu"/>
    <n v="0"/>
    <s v="Chennai"/>
    <n v="8263"/>
    <x v="3"/>
  </r>
  <r>
    <x v="507"/>
    <n v="40"/>
    <s v="Male"/>
    <s v="IT"/>
    <s v="Developer"/>
    <s v="Bachelor's"/>
    <s v="Life Sciences"/>
    <n v="5"/>
    <n v="13176"/>
    <n v="114"/>
    <s v="No"/>
    <n v="1"/>
    <n v="4"/>
    <n v="3"/>
    <n v="0"/>
    <n v="0"/>
    <n v="0"/>
    <n v="0"/>
    <n v="22"/>
    <n v="0"/>
    <n v="3"/>
    <s v="Travel_Frequently"/>
    <n v="21"/>
    <s v="Single"/>
    <n v="4"/>
    <x v="1"/>
    <d v="2019-06-08T00:00:00"/>
    <d v="2023-01-09T00:00:00"/>
    <s v="Chennai"/>
    <s v="Tamil Nadu"/>
    <n v="0"/>
    <s v="Chennai"/>
    <n v="13176"/>
    <x v="0"/>
  </r>
  <r>
    <x v="508"/>
    <n v="53"/>
    <s v="Female"/>
    <s v="Research &amp; Development"/>
    <s v="Research Director"/>
    <s v="Master's"/>
    <s v="Medical"/>
    <n v="4"/>
    <n v="9709"/>
    <n v="83"/>
    <s v="No"/>
    <n v="3"/>
    <n v="3"/>
    <n v="2"/>
    <n v="5"/>
    <n v="5"/>
    <n v="0"/>
    <n v="4"/>
    <n v="21"/>
    <n v="0"/>
    <n v="4"/>
    <s v="Travel_Frequently"/>
    <n v="24"/>
    <s v="Married"/>
    <n v="4"/>
    <x v="0"/>
    <d v="2025-06-09T00:00:00"/>
    <m/>
    <s v="Pune"/>
    <s v="Maharashtra"/>
    <n v="0"/>
    <s v="Pune"/>
    <n v="9709"/>
    <x v="2"/>
  </r>
  <r>
    <x v="509"/>
    <n v="57"/>
    <s v="Male"/>
    <s v="Sales"/>
    <s v="Sales Executive"/>
    <s v="High School"/>
    <s v="Life Sciences"/>
    <n v="3"/>
    <n v="8449"/>
    <n v="37"/>
    <s v="Yes"/>
    <n v="2"/>
    <n v="2"/>
    <n v="4"/>
    <n v="11"/>
    <n v="5"/>
    <n v="1"/>
    <n v="10"/>
    <n v="37"/>
    <n v="0"/>
    <n v="3"/>
    <s v="Travel_Rarely"/>
    <n v="17"/>
    <s v="Married"/>
    <n v="2"/>
    <x v="0"/>
    <d v="2022-05-04T00:00:00"/>
    <m/>
    <s v="Coimbatore"/>
    <s v="Tamil Nadu"/>
    <n v="0"/>
    <s v="Coimbatore"/>
    <n v="8449"/>
    <x v="4"/>
  </r>
  <r>
    <x v="510"/>
    <n v="29"/>
    <s v="Female"/>
    <s v="Sales"/>
    <s v="Sales Executive"/>
    <s v="Master's"/>
    <s v="Marketing"/>
    <n v="4"/>
    <n v="10294"/>
    <n v="87"/>
    <s v="No"/>
    <n v="4"/>
    <n v="2"/>
    <n v="2"/>
    <n v="0"/>
    <n v="0"/>
    <n v="0"/>
    <n v="0"/>
    <n v="0"/>
    <n v="5"/>
    <n v="3"/>
    <s v="Travel_Rarely"/>
    <n v="29"/>
    <s v="Divorced"/>
    <n v="1"/>
    <x v="0"/>
    <d v="2024-12-19T00:00:00"/>
    <m/>
    <s v="Coimbatore"/>
    <s v="Tamil Nadu"/>
    <n v="0"/>
    <s v="Coimbatore"/>
    <n v="10294"/>
    <x v="3"/>
  </r>
  <r>
    <x v="511"/>
    <n v="42"/>
    <s v="Male"/>
    <s v="Operations"/>
    <s v="Logistics Specialist"/>
    <s v="Bachelor's"/>
    <s v="Other"/>
    <n v="2"/>
    <n v="7793"/>
    <n v="77"/>
    <s v="No"/>
    <n v="1"/>
    <n v="3"/>
    <n v="3"/>
    <n v="4"/>
    <n v="3"/>
    <n v="2"/>
    <n v="4"/>
    <n v="13"/>
    <n v="0"/>
    <n v="3"/>
    <s v="Travel_Rarely"/>
    <n v="26"/>
    <s v="Married"/>
    <n v="1"/>
    <x v="1"/>
    <d v="2019-03-15T00:00:00"/>
    <d v="2022-05-17T00:00:00"/>
    <s v="Mumbai"/>
    <s v="Maharashtra"/>
    <n v="0"/>
    <s v="Mumbai"/>
    <n v="7793"/>
    <x v="0"/>
  </r>
  <r>
    <x v="512"/>
    <n v="39"/>
    <s v="Male"/>
    <s v="Sales"/>
    <s v="Sales Executive"/>
    <s v="Bachelor's"/>
    <s v="Human Resources"/>
    <n v="3"/>
    <n v="8784"/>
    <n v="105"/>
    <s v="No"/>
    <n v="1"/>
    <n v="3"/>
    <n v="1"/>
    <n v="15"/>
    <n v="3"/>
    <n v="4"/>
    <n v="1"/>
    <n v="15"/>
    <n v="4"/>
    <n v="3"/>
    <s v="Travel_Rarely"/>
    <n v="7"/>
    <s v="Divorced"/>
    <n v="3"/>
    <x v="0"/>
    <d v="2015-02-06T00:00:00"/>
    <m/>
    <s v="Delhi"/>
    <s v="Delhi"/>
    <n v="0"/>
    <s v="Delhi"/>
    <n v="8784"/>
    <x v="0"/>
  </r>
  <r>
    <x v="513"/>
    <n v="37"/>
    <s v="Female"/>
    <s v="Research &amp; Development"/>
    <s v="Research Scientist"/>
    <s v="Master's"/>
    <s v="Human Resources"/>
    <n v="4"/>
    <n v="12262"/>
    <n v="58"/>
    <s v="Yes"/>
    <n v="4"/>
    <n v="1"/>
    <n v="4"/>
    <n v="5"/>
    <n v="5"/>
    <n v="3"/>
    <n v="2"/>
    <n v="15"/>
    <n v="6"/>
    <n v="3"/>
    <s v="Travel_Frequently"/>
    <n v="24"/>
    <s v="Married"/>
    <n v="1"/>
    <x v="1"/>
    <d v="2019-11-12T00:00:00"/>
    <d v="2020-04-02T00:00:00"/>
    <s v="Pune"/>
    <s v="Maharashtra"/>
    <n v="0"/>
    <s v="Pune"/>
    <n v="12262"/>
    <x v="0"/>
  </r>
  <r>
    <x v="514"/>
    <n v="46"/>
    <s v="Male"/>
    <s v="Research &amp; Development"/>
    <s v="Research Director"/>
    <s v="Bachelor's"/>
    <s v="Other"/>
    <n v="3"/>
    <n v="9991"/>
    <n v="102"/>
    <s v="No"/>
    <n v="4"/>
    <n v="2"/>
    <n v="3"/>
    <n v="7"/>
    <n v="1"/>
    <n v="0"/>
    <n v="3"/>
    <n v="18"/>
    <n v="2"/>
    <n v="3"/>
    <s v="Travel_Rarely"/>
    <n v="25"/>
    <s v="Single"/>
    <n v="1"/>
    <x v="0"/>
    <d v="2018-04-18T00:00:00"/>
    <m/>
    <s v="Delhi"/>
    <s v="Delhi"/>
    <n v="0"/>
    <s v="Delhi"/>
    <n v="9991"/>
    <x v="2"/>
  </r>
  <r>
    <x v="515"/>
    <n v="60"/>
    <s v="Male"/>
    <s v="Sales"/>
    <s v="Sales Executive"/>
    <s v="Doctorate"/>
    <s v="Life Sciences"/>
    <n v="2"/>
    <n v="8321"/>
    <n v="86"/>
    <s v="No"/>
    <n v="3"/>
    <n v="4"/>
    <n v="3"/>
    <n v="12"/>
    <n v="3"/>
    <n v="3"/>
    <n v="2"/>
    <n v="25"/>
    <n v="3"/>
    <n v="3"/>
    <s v="Travel_Rarely"/>
    <n v="27"/>
    <s v="Single"/>
    <n v="3"/>
    <x v="0"/>
    <d v="2022-05-20T00:00:00"/>
    <m/>
    <s v="Coimbatore"/>
    <s v="Tamil Nadu"/>
    <n v="0"/>
    <s v="Coimbatore"/>
    <n v="8321"/>
    <x v="4"/>
  </r>
  <r>
    <x v="516"/>
    <n v="37"/>
    <s v="Female"/>
    <s v="Research &amp; Development"/>
    <s v="Research Scientist"/>
    <s v="Master's"/>
    <s v="Human Resources"/>
    <n v="2"/>
    <n v="8528"/>
    <n v="95"/>
    <s v="No"/>
    <n v="1"/>
    <n v="1"/>
    <n v="2"/>
    <n v="9"/>
    <n v="0"/>
    <n v="2"/>
    <n v="5"/>
    <n v="21"/>
    <n v="0"/>
    <n v="3"/>
    <s v="Travel_Rarely"/>
    <n v="16"/>
    <s v="Married"/>
    <n v="2"/>
    <x v="0"/>
    <d v="2021-10-24T00:00:00"/>
    <m/>
    <s v="Hyderabad"/>
    <s v="Telangana"/>
    <n v="0"/>
    <s v="Hyderabad"/>
    <n v="8528"/>
    <x v="0"/>
  </r>
  <r>
    <x v="517"/>
    <n v="23"/>
    <s v="Female"/>
    <s v="IT"/>
    <s v="Developer"/>
    <s v="Bachelor's"/>
    <s v="Medical"/>
    <n v="2"/>
    <n v="7919"/>
    <n v="27"/>
    <s v="No"/>
    <n v="1"/>
    <n v="4"/>
    <n v="2"/>
    <n v="1"/>
    <n v="0"/>
    <n v="0"/>
    <n v="1"/>
    <n v="1"/>
    <n v="6"/>
    <n v="3"/>
    <s v="Travel_Rarely"/>
    <n v="23"/>
    <s v="Single"/>
    <n v="2"/>
    <x v="1"/>
    <d v="2019-07-25T00:00:00"/>
    <d v="2022-02-13T00:00:00"/>
    <s v="Chennai"/>
    <s v="Tamil Nadu"/>
    <n v="0"/>
    <s v="Chennai"/>
    <n v="7919"/>
    <x v="1"/>
  </r>
  <r>
    <x v="518"/>
    <n v="57"/>
    <s v="Male"/>
    <s v="Sales"/>
    <s v="Sales Executive"/>
    <s v="Bachelor's"/>
    <s v="Human Resources"/>
    <n v="2"/>
    <n v="8841"/>
    <n v="116"/>
    <s v="No"/>
    <n v="4"/>
    <n v="2"/>
    <n v="2"/>
    <n v="1"/>
    <n v="1"/>
    <n v="1"/>
    <n v="0"/>
    <n v="21"/>
    <n v="4"/>
    <n v="4"/>
    <s v="Travel_Rarely"/>
    <n v="22"/>
    <s v="Married"/>
    <n v="2"/>
    <x v="1"/>
    <d v="2022-05-12T00:00:00"/>
    <d v="2022-11-22T00:00:00"/>
    <s v="Hyderabad"/>
    <s v="Telangana"/>
    <n v="0"/>
    <s v="Hyderabad"/>
    <n v="8841"/>
    <x v="4"/>
  </r>
  <r>
    <x v="519"/>
    <n v="58"/>
    <s v="Male"/>
    <s v="IT"/>
    <s v="IT Support"/>
    <s v="Bachelor's"/>
    <s v="Human Resources"/>
    <n v="3"/>
    <n v="9537"/>
    <n v="76"/>
    <s v="Yes"/>
    <n v="2"/>
    <n v="1"/>
    <n v="2"/>
    <n v="10"/>
    <n v="4"/>
    <n v="3"/>
    <n v="7"/>
    <n v="33"/>
    <n v="5"/>
    <n v="3"/>
    <s v="Non-Travel"/>
    <n v="28"/>
    <s v="Married"/>
    <n v="3"/>
    <x v="0"/>
    <d v="2019-08-11T00:00:00"/>
    <m/>
    <s v="Kochi"/>
    <s v="Kerala"/>
    <n v="0"/>
    <s v="Kochi"/>
    <n v="9537"/>
    <x v="4"/>
  </r>
  <r>
    <x v="520"/>
    <n v="33"/>
    <s v="Female"/>
    <s v="Operations"/>
    <s v="Operations Manager"/>
    <s v="Master's"/>
    <s v="Human Resources"/>
    <n v="3"/>
    <n v="8365"/>
    <n v="86"/>
    <s v="Yes"/>
    <n v="2"/>
    <n v="3"/>
    <n v="1"/>
    <n v="6"/>
    <n v="2"/>
    <n v="4"/>
    <n v="6"/>
    <n v="13"/>
    <n v="1"/>
    <n v="3"/>
    <s v="Travel_Rarely"/>
    <n v="9"/>
    <s v="Married"/>
    <n v="2"/>
    <x v="1"/>
    <d v="2023-02-07T00:00:00"/>
    <d v="2024-09-30T00:00:00"/>
    <s v="Ahmedabad"/>
    <s v="Gujarat"/>
    <n v="0"/>
    <s v="Ahmedabad"/>
    <n v="8365"/>
    <x v="3"/>
  </r>
  <r>
    <x v="521"/>
    <n v="41"/>
    <s v="Male"/>
    <s v="Research &amp; Development"/>
    <s v="Research Scientist"/>
    <s v="Master's"/>
    <s v="Marketing"/>
    <n v="2"/>
    <n v="6198"/>
    <n v="68"/>
    <s v="Yes"/>
    <n v="4"/>
    <n v="3"/>
    <n v="3"/>
    <n v="2"/>
    <n v="2"/>
    <n v="2"/>
    <n v="1"/>
    <n v="19"/>
    <n v="5"/>
    <n v="3"/>
    <s v="Travel_Rarely"/>
    <n v="5"/>
    <s v="Married"/>
    <n v="1"/>
    <x v="0"/>
    <d v="2020-12-16T00:00:00"/>
    <m/>
    <s v="Delhi"/>
    <s v="Delhi"/>
    <n v="0"/>
    <s v="Delhi"/>
    <n v="6198"/>
    <x v="0"/>
  </r>
  <r>
    <x v="522"/>
    <n v="55"/>
    <s v="Male"/>
    <s v="Sales"/>
    <s v="Sales Executive"/>
    <s v="High School"/>
    <s v="Technical Degree"/>
    <n v="3"/>
    <n v="10032"/>
    <n v="37"/>
    <s v="No"/>
    <n v="1"/>
    <n v="2"/>
    <n v="3"/>
    <n v="6"/>
    <n v="0"/>
    <n v="1"/>
    <n v="3"/>
    <n v="25"/>
    <n v="4"/>
    <n v="3"/>
    <s v="Travel_Rarely"/>
    <n v="23"/>
    <s v="Divorced"/>
    <n v="2"/>
    <x v="0"/>
    <d v="2018-02-04T00:00:00"/>
    <m/>
    <s v="Ahmedabad"/>
    <s v="Gujarat"/>
    <n v="0"/>
    <s v="Ahmedabad"/>
    <n v="10032"/>
    <x v="2"/>
  </r>
  <r>
    <x v="523"/>
    <n v="41"/>
    <s v="Male"/>
    <s v="Finance"/>
    <s v="Finance Manager"/>
    <s v="Bachelor's"/>
    <s v="Marketing"/>
    <n v="2"/>
    <n v="6555"/>
    <n v="78"/>
    <s v="No"/>
    <n v="2"/>
    <n v="4"/>
    <n v="3"/>
    <n v="6"/>
    <n v="1"/>
    <n v="3"/>
    <n v="6"/>
    <n v="9"/>
    <n v="0"/>
    <n v="3"/>
    <s v="Travel_Rarely"/>
    <n v="20"/>
    <s v="Single"/>
    <n v="4"/>
    <x v="0"/>
    <d v="2016-03-06T00:00:00"/>
    <m/>
    <s v="Mumbai"/>
    <s v="Maharashtra"/>
    <n v="0"/>
    <s v="Mumbai"/>
    <n v="6555"/>
    <x v="0"/>
  </r>
  <r>
    <x v="524"/>
    <n v="40"/>
    <s v="Male"/>
    <s v="Sales"/>
    <s v="Sales Executive"/>
    <s v="High School"/>
    <s v="Technical Degree"/>
    <n v="2"/>
    <n v="7149"/>
    <n v="90"/>
    <s v="Yes"/>
    <n v="3"/>
    <n v="1"/>
    <n v="3"/>
    <n v="12"/>
    <n v="0"/>
    <n v="2"/>
    <n v="6"/>
    <n v="15"/>
    <n v="3"/>
    <n v="4"/>
    <s v="Travel_Rarely"/>
    <n v="30"/>
    <s v="Divorced"/>
    <n v="3"/>
    <x v="0"/>
    <d v="2016-02-07T00:00:00"/>
    <m/>
    <s v="Kochi"/>
    <s v="Kerala"/>
    <n v="0"/>
    <s v="Kochi"/>
    <n v="7149"/>
    <x v="0"/>
  </r>
  <r>
    <x v="525"/>
    <n v="57"/>
    <s v="Female"/>
    <s v="Research &amp; Development"/>
    <s v="Research Scientist"/>
    <s v="Bachelor's"/>
    <s v="Marketing"/>
    <n v="2"/>
    <n v="8615"/>
    <n v="39"/>
    <s v="No"/>
    <n v="4"/>
    <n v="1"/>
    <n v="3"/>
    <n v="7"/>
    <n v="2"/>
    <n v="1"/>
    <n v="7"/>
    <n v="19"/>
    <n v="0"/>
    <n v="3"/>
    <s v="Travel_Rarely"/>
    <n v="3"/>
    <s v="Married"/>
    <n v="3"/>
    <x v="0"/>
    <d v="2025-11-05T00:00:00"/>
    <m/>
    <s v="Delhi"/>
    <s v="Delhi"/>
    <n v="0"/>
    <s v="Delhi"/>
    <n v="8615"/>
    <x v="4"/>
  </r>
  <r>
    <x v="526"/>
    <n v="54"/>
    <s v="Male"/>
    <s v="Operations"/>
    <s v="Operations Manager"/>
    <s v="Bachelor's"/>
    <s v="Marketing"/>
    <n v="2"/>
    <n v="6430"/>
    <n v="60"/>
    <s v="Yes"/>
    <n v="2"/>
    <n v="3"/>
    <n v="4"/>
    <n v="2"/>
    <n v="2"/>
    <n v="0"/>
    <n v="2"/>
    <n v="24"/>
    <n v="4"/>
    <n v="3"/>
    <s v="Non-Travel"/>
    <n v="2"/>
    <s v="Divorced"/>
    <n v="2"/>
    <x v="0"/>
    <d v="2023-08-25T00:00:00"/>
    <m/>
    <s v="Chennai"/>
    <s v="Tamil Nadu"/>
    <n v="0"/>
    <s v="Chennai"/>
    <n v="6430"/>
    <x v="2"/>
  </r>
  <r>
    <x v="527"/>
    <n v="41"/>
    <s v="Male"/>
    <s v="Operations"/>
    <s v="Operations Coordinator"/>
    <s v="High School"/>
    <s v="Medical"/>
    <n v="3"/>
    <n v="8163"/>
    <n v="83"/>
    <s v="No"/>
    <n v="1"/>
    <n v="3"/>
    <n v="3"/>
    <n v="1"/>
    <n v="1"/>
    <n v="1"/>
    <n v="1"/>
    <n v="18"/>
    <n v="6"/>
    <n v="3"/>
    <s v="Travel_Rarely"/>
    <n v="15"/>
    <s v="Married"/>
    <n v="1"/>
    <x v="0"/>
    <d v="2024-02-05T00:00:00"/>
    <m/>
    <s v="Hyderabad"/>
    <s v="Telangana"/>
    <n v="0"/>
    <s v="Hyderabad"/>
    <n v="8163"/>
    <x v="0"/>
  </r>
  <r>
    <x v="528"/>
    <n v="27"/>
    <s v="Male"/>
    <s v="IT"/>
    <s v="IT Manager"/>
    <s v="Master's"/>
    <s v="Marketing"/>
    <n v="3"/>
    <n v="8074"/>
    <n v="52"/>
    <s v="No"/>
    <n v="1"/>
    <n v="3"/>
    <n v="3"/>
    <n v="5"/>
    <n v="5"/>
    <n v="3"/>
    <n v="5"/>
    <n v="10"/>
    <n v="6"/>
    <n v="4"/>
    <s v="Travel_Rarely"/>
    <n v="19"/>
    <s v="Single"/>
    <n v="3"/>
    <x v="0"/>
    <d v="2022-01-08T00:00:00"/>
    <m/>
    <s v="Coimbatore"/>
    <s v="Tamil Nadu"/>
    <n v="0"/>
    <s v="Coimbatore"/>
    <n v="8074"/>
    <x v="3"/>
  </r>
  <r>
    <x v="529"/>
    <n v="38"/>
    <s v="Male"/>
    <s v="Research &amp; Development"/>
    <s v="Laboratory Technician"/>
    <s v="Bachelor's"/>
    <s v="Human Resources"/>
    <n v="3"/>
    <n v="9088"/>
    <n v="53"/>
    <s v="No"/>
    <n v="1"/>
    <n v="4"/>
    <n v="2"/>
    <n v="0"/>
    <n v="0"/>
    <n v="0"/>
    <n v="0"/>
    <n v="13"/>
    <n v="3"/>
    <n v="3"/>
    <s v="Travel_Rarely"/>
    <n v="26"/>
    <s v="Married"/>
    <n v="2"/>
    <x v="0"/>
    <d v="2020-04-22T00:00:00"/>
    <m/>
    <s v="Coimbatore"/>
    <s v="Tamil Nadu"/>
    <n v="0"/>
    <s v="Coimbatore"/>
    <n v="9088"/>
    <x v="0"/>
  </r>
  <r>
    <x v="530"/>
    <n v="48"/>
    <s v="Male"/>
    <s v="Finance"/>
    <s v="Finance Analyst"/>
    <s v="Bachelor's"/>
    <s v="Other"/>
    <n v="2"/>
    <n v="7440"/>
    <n v="35"/>
    <s v="No"/>
    <n v="2"/>
    <n v="4"/>
    <n v="1"/>
    <n v="2"/>
    <n v="0"/>
    <n v="1"/>
    <n v="2"/>
    <n v="23"/>
    <n v="6"/>
    <n v="3"/>
    <s v="Travel_Rarely"/>
    <n v="21"/>
    <s v="Divorced"/>
    <n v="1"/>
    <x v="0"/>
    <d v="2024-02-05T00:00:00"/>
    <m/>
    <s v="Kochi"/>
    <s v="Kerala"/>
    <n v="0"/>
    <s v="Kochi"/>
    <n v="7440"/>
    <x v="2"/>
  </r>
  <r>
    <x v="531"/>
    <n v="31"/>
    <s v="Female"/>
    <s v="Finance"/>
    <s v="Finance Analyst"/>
    <s v="Master's"/>
    <s v="Life Sciences"/>
    <n v="3"/>
    <n v="8507"/>
    <n v="73"/>
    <s v="No"/>
    <n v="3"/>
    <n v="3"/>
    <n v="2"/>
    <n v="4"/>
    <n v="4"/>
    <n v="2"/>
    <n v="0"/>
    <n v="5"/>
    <n v="6"/>
    <n v="3"/>
    <s v="Travel_Rarely"/>
    <n v="22"/>
    <s v="Married"/>
    <n v="2"/>
    <x v="0"/>
    <d v="2023-04-26T00:00:00"/>
    <m/>
    <s v="Hyderabad"/>
    <s v="Telangana"/>
    <n v="0"/>
    <s v="Hyderabad"/>
    <n v="8507"/>
    <x v="3"/>
  </r>
  <r>
    <x v="532"/>
    <n v="42"/>
    <s v="Female"/>
    <s v="Research &amp; Development"/>
    <s v="Laboratory Technician"/>
    <s v="Doctorate"/>
    <s v="Medical"/>
    <n v="2"/>
    <n v="6919"/>
    <n v="36"/>
    <s v="No"/>
    <n v="2"/>
    <n v="3"/>
    <n v="3"/>
    <n v="3"/>
    <n v="0"/>
    <n v="1"/>
    <n v="0"/>
    <n v="20"/>
    <n v="3"/>
    <n v="3"/>
    <s v="Travel_Rarely"/>
    <n v="12"/>
    <s v="Divorced"/>
    <n v="1"/>
    <x v="0"/>
    <d v="2017-10-26T00:00:00"/>
    <m/>
    <s v="Bengaluru"/>
    <s v="Karnataka"/>
    <n v="0"/>
    <s v="Bengaluru"/>
    <n v="6919"/>
    <x v="0"/>
  </r>
  <r>
    <x v="533"/>
    <n v="47"/>
    <s v="Male"/>
    <s v="Finance"/>
    <s v="Finance Analyst"/>
    <s v="Bachelor's"/>
    <s v="Technical Degree"/>
    <n v="2"/>
    <n v="6526"/>
    <n v="107"/>
    <s v="No"/>
    <n v="1"/>
    <n v="4"/>
    <n v="3"/>
    <n v="8"/>
    <n v="3"/>
    <n v="5"/>
    <n v="4"/>
    <n v="22"/>
    <n v="2"/>
    <n v="3"/>
    <s v="Travel_Rarely"/>
    <n v="18"/>
    <s v="Single"/>
    <n v="4"/>
    <x v="0"/>
    <d v="2025-12-21T00:00:00"/>
    <m/>
    <s v="Kolkata"/>
    <s v="West Bengal"/>
    <n v="0"/>
    <s v="Kolkata"/>
    <n v="6526"/>
    <x v="2"/>
  </r>
  <r>
    <x v="534"/>
    <n v="24"/>
    <s v="Male"/>
    <s v="Sales"/>
    <s v="Manager"/>
    <s v="Master's"/>
    <s v="Human Resources"/>
    <n v="2"/>
    <n v="6084"/>
    <n v="41"/>
    <s v="No"/>
    <n v="3"/>
    <n v="4"/>
    <n v="3"/>
    <n v="1"/>
    <n v="1"/>
    <n v="1"/>
    <n v="1"/>
    <n v="1"/>
    <n v="1"/>
    <n v="3"/>
    <s v="Travel_Rarely"/>
    <n v="5"/>
    <s v="Divorced"/>
    <n v="4"/>
    <x v="0"/>
    <d v="2016-04-04T00:00:00"/>
    <m/>
    <s v="Pune"/>
    <s v="Maharashtra"/>
    <n v="0"/>
    <s v="Pune"/>
    <n v="6084"/>
    <x v="1"/>
  </r>
  <r>
    <x v="535"/>
    <n v="43"/>
    <s v="Male"/>
    <s v="Sales"/>
    <s v="Manager"/>
    <s v="Bachelor's"/>
    <s v="Medical"/>
    <n v="3"/>
    <n v="9218"/>
    <n v="33"/>
    <s v="Yes"/>
    <n v="4"/>
    <n v="1"/>
    <n v="3"/>
    <n v="0"/>
    <n v="0"/>
    <n v="0"/>
    <n v="0"/>
    <n v="18"/>
    <n v="4"/>
    <n v="4"/>
    <s v="Travel_Rarely"/>
    <n v="21"/>
    <s v="Divorced"/>
    <n v="4"/>
    <x v="0"/>
    <d v="2020-09-06T00:00:00"/>
    <m/>
    <s v="Kochi"/>
    <s v="Kerala"/>
    <n v="0"/>
    <s v="Kochi"/>
    <n v="9218"/>
    <x v="0"/>
  </r>
  <r>
    <x v="536"/>
    <n v="50"/>
    <s v="Male"/>
    <s v="Human Resources"/>
    <s v="Human Resources"/>
    <s v="Master's"/>
    <s v="Medical"/>
    <n v="4"/>
    <n v="11316"/>
    <n v="113"/>
    <s v="No"/>
    <n v="1"/>
    <n v="3"/>
    <n v="1"/>
    <n v="0"/>
    <n v="0"/>
    <n v="0"/>
    <n v="0"/>
    <n v="25"/>
    <n v="2"/>
    <n v="3"/>
    <s v="Travel_Rarely"/>
    <n v="5"/>
    <s v="Divorced"/>
    <n v="4"/>
    <x v="0"/>
    <d v="2016-03-28T00:00:00"/>
    <m/>
    <s v="Chennai"/>
    <s v="Tamil Nadu"/>
    <n v="0"/>
    <s v="Chennai"/>
    <n v="11316"/>
    <x v="2"/>
  </r>
  <r>
    <x v="537"/>
    <n v="29"/>
    <s v="Female"/>
    <s v="Sales"/>
    <s v="Manager"/>
    <s v="Bachelor's"/>
    <s v="Life Sciences"/>
    <n v="2"/>
    <n v="6941"/>
    <n v="62"/>
    <s v="No"/>
    <n v="3"/>
    <n v="4"/>
    <n v="4"/>
    <n v="5"/>
    <n v="3"/>
    <n v="1"/>
    <n v="2"/>
    <n v="8"/>
    <n v="4"/>
    <n v="3"/>
    <s v="Travel_Rarely"/>
    <n v="6"/>
    <s v="Married"/>
    <n v="4"/>
    <x v="1"/>
    <d v="2022-12-17T00:00:00"/>
    <d v="2024-07-17T00:00:00"/>
    <s v="Ahmedabad"/>
    <s v="Gujarat"/>
    <n v="0"/>
    <s v="Ahmedabad"/>
    <n v="6941"/>
    <x v="3"/>
  </r>
  <r>
    <x v="538"/>
    <n v="42"/>
    <s v="Male"/>
    <s v="Sales"/>
    <s v="Sales Executive"/>
    <s v="Master's"/>
    <s v="Life Sciences"/>
    <n v="3"/>
    <n v="9732"/>
    <n v="43"/>
    <s v="No"/>
    <n v="3"/>
    <n v="1"/>
    <n v="3"/>
    <n v="3"/>
    <n v="0"/>
    <n v="1"/>
    <n v="3"/>
    <n v="12"/>
    <n v="6"/>
    <n v="3"/>
    <s v="Travel_Frequently"/>
    <n v="5"/>
    <s v="Divorced"/>
    <n v="2"/>
    <x v="0"/>
    <d v="2019-03-13T00:00:00"/>
    <m/>
    <s v="Ahmedabad"/>
    <s v="Gujarat"/>
    <n v="0"/>
    <s v="Ahmedabad"/>
    <n v="9732"/>
    <x v="0"/>
  </r>
  <r>
    <x v="539"/>
    <n v="49"/>
    <s v="Female"/>
    <s v="IT"/>
    <s v="IT Support"/>
    <s v="High School"/>
    <s v="Life Sciences"/>
    <n v="2"/>
    <n v="8554"/>
    <n v="77"/>
    <s v="No"/>
    <n v="3"/>
    <n v="4"/>
    <n v="2"/>
    <n v="0"/>
    <n v="0"/>
    <n v="0"/>
    <n v="0"/>
    <n v="21"/>
    <n v="0"/>
    <n v="3"/>
    <s v="Non-Travel"/>
    <n v="28"/>
    <s v="Married"/>
    <n v="2"/>
    <x v="0"/>
    <d v="2015-12-08T00:00:00"/>
    <m/>
    <s v="Kochi"/>
    <s v="Kerala"/>
    <n v="0"/>
    <s v="Kochi"/>
    <n v="8554"/>
    <x v="2"/>
  </r>
  <r>
    <x v="540"/>
    <n v="22"/>
    <s v="Female"/>
    <s v="Operations"/>
    <s v="Logistics Specialist"/>
    <s v="Doctorate"/>
    <s v="Human Resources"/>
    <n v="2"/>
    <n v="5885"/>
    <n v="34"/>
    <s v="No"/>
    <n v="1"/>
    <n v="3"/>
    <n v="3"/>
    <n v="5"/>
    <n v="4"/>
    <n v="4"/>
    <n v="4"/>
    <n v="5"/>
    <n v="2"/>
    <n v="3"/>
    <s v="Travel_Rarely"/>
    <n v="6"/>
    <s v="Married"/>
    <n v="1"/>
    <x v="0"/>
    <d v="2023-10-27T00:00:00"/>
    <m/>
    <s v="Hyderabad"/>
    <s v="Telangana"/>
    <n v="0"/>
    <s v="Hyderabad"/>
    <n v="5885"/>
    <x v="1"/>
  </r>
  <r>
    <x v="541"/>
    <n v="46"/>
    <s v="Male"/>
    <s v="Human Resources"/>
    <s v="Manager"/>
    <s v="Doctorate"/>
    <s v="Other"/>
    <n v="3"/>
    <n v="8157"/>
    <n v="64"/>
    <s v="No"/>
    <n v="3"/>
    <n v="1"/>
    <n v="4"/>
    <n v="8"/>
    <n v="3"/>
    <n v="2"/>
    <n v="3"/>
    <n v="15"/>
    <n v="3"/>
    <n v="3"/>
    <s v="Travel_Rarely"/>
    <n v="7"/>
    <s v="Divorced"/>
    <n v="4"/>
    <x v="0"/>
    <d v="2025-07-09T00:00:00"/>
    <m/>
    <s v="Chennai"/>
    <s v="Tamil Nadu"/>
    <n v="0"/>
    <s v="Chennai"/>
    <n v="8157"/>
    <x v="2"/>
  </r>
  <r>
    <x v="542"/>
    <n v="31"/>
    <s v="Female"/>
    <s v="IT"/>
    <s v="IT Support"/>
    <s v="Bachelor's"/>
    <s v="Marketing"/>
    <n v="3"/>
    <n v="9894"/>
    <n v="87"/>
    <s v="No"/>
    <n v="3"/>
    <n v="3"/>
    <n v="1"/>
    <n v="4"/>
    <n v="4"/>
    <n v="0"/>
    <n v="4"/>
    <n v="4"/>
    <n v="5"/>
    <n v="3"/>
    <s v="Travel_Rarely"/>
    <n v="30"/>
    <s v="Single"/>
    <n v="1"/>
    <x v="1"/>
    <d v="2018-11-08T00:00:00"/>
    <d v="2020-12-25T00:00:00"/>
    <s v="Hyderabad"/>
    <s v="Telangana"/>
    <n v="0"/>
    <s v="Hyderabad"/>
    <n v="9894"/>
    <x v="3"/>
  </r>
  <r>
    <x v="543"/>
    <n v="36"/>
    <s v="Male"/>
    <s v="Operations"/>
    <s v="Operations Coordinator"/>
    <s v="Bachelor's"/>
    <s v="Medical"/>
    <n v="4"/>
    <n v="11172"/>
    <n v="70"/>
    <s v="Yes"/>
    <n v="3"/>
    <n v="2"/>
    <n v="2"/>
    <n v="6"/>
    <n v="0"/>
    <n v="3"/>
    <n v="3"/>
    <n v="14"/>
    <n v="6"/>
    <n v="4"/>
    <s v="Non-Travel"/>
    <n v="6"/>
    <s v="Divorced"/>
    <n v="2"/>
    <x v="0"/>
    <d v="2016-10-28T00:00:00"/>
    <m/>
    <s v="Delhi"/>
    <s v="Delhi"/>
    <n v="0"/>
    <s v="Delhi"/>
    <n v="11172"/>
    <x v="0"/>
  </r>
  <r>
    <x v="544"/>
    <n v="46"/>
    <s v="Male"/>
    <s v="Sales"/>
    <s v="Sales Executive"/>
    <s v="Master's"/>
    <s v="Other"/>
    <n v="3"/>
    <n v="8716"/>
    <n v="112"/>
    <s v="No"/>
    <n v="4"/>
    <n v="2"/>
    <n v="1"/>
    <n v="4"/>
    <n v="4"/>
    <n v="0"/>
    <n v="0"/>
    <n v="22"/>
    <n v="6"/>
    <n v="3"/>
    <s v="Travel_Rarely"/>
    <n v="17"/>
    <s v="Married"/>
    <n v="2"/>
    <x v="0"/>
    <d v="2018-05-08T00:00:00"/>
    <m/>
    <s v="Kolkata"/>
    <s v="West Bengal"/>
    <n v="0"/>
    <s v="Kolkata"/>
    <n v="8716"/>
    <x v="2"/>
  </r>
  <r>
    <x v="545"/>
    <n v="21"/>
    <s v="Female"/>
    <s v="Research &amp; Development"/>
    <s v="Laboratory Technician"/>
    <s v="Bachelor's"/>
    <s v="Medical"/>
    <n v="2"/>
    <n v="6650"/>
    <n v="93"/>
    <s v="Yes"/>
    <n v="3"/>
    <n v="3"/>
    <n v="2"/>
    <n v="0"/>
    <n v="0"/>
    <n v="0"/>
    <n v="0"/>
    <n v="11"/>
    <n v="3"/>
    <n v="3"/>
    <s v="Travel_Frequently"/>
    <n v="5"/>
    <s v="Single"/>
    <n v="3"/>
    <x v="1"/>
    <d v="2023-10-24T00:00:00"/>
    <d v="2026-08-08T00:00:00"/>
    <s v="Kochi"/>
    <s v="Kerala"/>
    <n v="0"/>
    <s v="Kochi"/>
    <n v="6650"/>
    <x v="1"/>
  </r>
  <r>
    <x v="546"/>
    <n v="21"/>
    <s v="Male"/>
    <s v="Research &amp; Development"/>
    <s v="Research Director"/>
    <s v="Master's"/>
    <s v="Life Sciences"/>
    <n v="5"/>
    <n v="12761"/>
    <n v="86"/>
    <s v="No"/>
    <n v="4"/>
    <n v="3"/>
    <n v="1"/>
    <n v="5"/>
    <n v="4"/>
    <n v="1"/>
    <n v="5"/>
    <n v="5"/>
    <n v="3"/>
    <n v="3"/>
    <s v="Travel_Rarely"/>
    <n v="14"/>
    <s v="Married"/>
    <n v="4"/>
    <x v="1"/>
    <d v="2024-05-30T00:00:00"/>
    <d v="2026-02-15T00:00:00"/>
    <s v="Mumbai"/>
    <s v="Maharashtra"/>
    <n v="0"/>
    <s v="Mumbai"/>
    <n v="12761"/>
    <x v="1"/>
  </r>
  <r>
    <x v="547"/>
    <n v="38"/>
    <s v="Male"/>
    <s v="Sales"/>
    <s v="Manager"/>
    <s v="Master's"/>
    <s v="Life Sciences"/>
    <n v="4"/>
    <n v="12491"/>
    <n v="88"/>
    <s v="No"/>
    <n v="3"/>
    <n v="4"/>
    <n v="4"/>
    <n v="8"/>
    <n v="4"/>
    <n v="2"/>
    <n v="1"/>
    <n v="8"/>
    <n v="3"/>
    <n v="4"/>
    <s v="Travel_Rarely"/>
    <n v="29"/>
    <s v="Married"/>
    <n v="3"/>
    <x v="0"/>
    <d v="2020-05-13T00:00:00"/>
    <m/>
    <s v="Coimbatore"/>
    <s v="Tamil Nadu"/>
    <n v="0"/>
    <s v="Coimbatore"/>
    <n v="12491"/>
    <x v="0"/>
  </r>
  <r>
    <x v="548"/>
    <n v="58"/>
    <s v="Female"/>
    <s v="IT"/>
    <s v="Developer"/>
    <s v="Bachelor's"/>
    <s v="Marketing"/>
    <n v="2"/>
    <n v="8661"/>
    <n v="90"/>
    <s v="No"/>
    <n v="2"/>
    <n v="2"/>
    <n v="4"/>
    <n v="0"/>
    <n v="0"/>
    <n v="0"/>
    <n v="0"/>
    <n v="34"/>
    <n v="0"/>
    <n v="3"/>
    <s v="Travel_Rarely"/>
    <n v="10"/>
    <s v="Single"/>
    <n v="4"/>
    <x v="0"/>
    <d v="2020-12-30T00:00:00"/>
    <m/>
    <s v="Kochi"/>
    <s v="Kerala"/>
    <n v="0"/>
    <s v="Kochi"/>
    <n v="8661"/>
    <x v="4"/>
  </r>
  <r>
    <x v="549"/>
    <n v="21"/>
    <s v="Male"/>
    <s v="Research &amp; Development"/>
    <s v="Research Director"/>
    <s v="Bachelor's"/>
    <s v="Human Resources"/>
    <n v="1"/>
    <n v="5554"/>
    <n v="70"/>
    <s v="No"/>
    <n v="4"/>
    <n v="1"/>
    <n v="4"/>
    <n v="6"/>
    <n v="0"/>
    <n v="1"/>
    <n v="0"/>
    <n v="6"/>
    <n v="4"/>
    <n v="3"/>
    <s v="Non-Travel"/>
    <n v="14"/>
    <s v="Married"/>
    <n v="2"/>
    <x v="0"/>
    <d v="2022-02-02T00:00:00"/>
    <m/>
    <s v="Coimbatore"/>
    <s v="Tamil Nadu"/>
    <n v="0"/>
    <s v="Coimbatore"/>
    <n v="5554"/>
    <x v="1"/>
  </r>
  <r>
    <x v="550"/>
    <n v="52"/>
    <s v="Female"/>
    <s v="Research &amp; Development"/>
    <s v="Laboratory Technician"/>
    <s v="Master's"/>
    <s v="Marketing"/>
    <n v="2"/>
    <n v="7016"/>
    <n v="35"/>
    <s v="No"/>
    <n v="3"/>
    <n v="4"/>
    <n v="2"/>
    <n v="6"/>
    <n v="6"/>
    <n v="2"/>
    <n v="3"/>
    <n v="14"/>
    <n v="5"/>
    <n v="4"/>
    <s v="Travel_Rarely"/>
    <n v="27"/>
    <s v="Married"/>
    <n v="4"/>
    <x v="0"/>
    <d v="2019-01-12T00:00:00"/>
    <m/>
    <s v="Bengaluru"/>
    <s v="Karnataka"/>
    <n v="0"/>
    <s v="Bengaluru"/>
    <n v="7016"/>
    <x v="2"/>
  </r>
  <r>
    <x v="551"/>
    <n v="23"/>
    <s v="Male"/>
    <s v="Sales"/>
    <s v="Manager"/>
    <s v="Bachelor's"/>
    <s v="Marketing"/>
    <n v="3"/>
    <n v="8278"/>
    <n v="49"/>
    <s v="No"/>
    <n v="3"/>
    <n v="2"/>
    <n v="4"/>
    <n v="0"/>
    <n v="0"/>
    <n v="0"/>
    <n v="0"/>
    <n v="0"/>
    <n v="5"/>
    <n v="3"/>
    <s v="Travel_Rarely"/>
    <n v="16"/>
    <s v="Married"/>
    <n v="1"/>
    <x v="0"/>
    <d v="2021-07-22T00:00:00"/>
    <m/>
    <s v="Delhi"/>
    <s v="Delhi"/>
    <n v="0"/>
    <s v="Delhi"/>
    <n v="8278"/>
    <x v="1"/>
  </r>
  <r>
    <x v="552"/>
    <n v="40"/>
    <s v="Female"/>
    <s v="Sales"/>
    <s v="Sales Executive"/>
    <s v="Master's"/>
    <s v="Marketing"/>
    <n v="4"/>
    <n v="10743"/>
    <n v="54"/>
    <s v="Yes"/>
    <n v="3"/>
    <n v="4"/>
    <n v="1"/>
    <n v="12"/>
    <n v="8"/>
    <n v="6"/>
    <n v="2"/>
    <n v="12"/>
    <n v="2"/>
    <n v="3"/>
    <s v="Travel_Rarely"/>
    <n v="29"/>
    <s v="Single"/>
    <n v="2"/>
    <x v="0"/>
    <d v="2015-08-28T00:00:00"/>
    <m/>
    <s v="Ahmedabad"/>
    <s v="Gujarat"/>
    <n v="0"/>
    <s v="Ahmedabad"/>
    <n v="10743"/>
    <x v="0"/>
  </r>
  <r>
    <x v="553"/>
    <n v="38"/>
    <s v="Male"/>
    <s v="Operations"/>
    <s v="Operations Coordinator"/>
    <s v="Bachelor's"/>
    <s v="Other"/>
    <n v="3"/>
    <n v="9443"/>
    <n v="49"/>
    <s v="No"/>
    <n v="2"/>
    <n v="4"/>
    <n v="1"/>
    <n v="13"/>
    <n v="6"/>
    <n v="2"/>
    <n v="2"/>
    <n v="16"/>
    <n v="5"/>
    <n v="3"/>
    <s v="Travel_Rarely"/>
    <n v="12"/>
    <s v="Single"/>
    <n v="1"/>
    <x v="0"/>
    <d v="2019-07-28T00:00:00"/>
    <m/>
    <s v="Coimbatore"/>
    <s v="Tamil Nadu"/>
    <n v="0"/>
    <s v="Coimbatore"/>
    <n v="9443"/>
    <x v="0"/>
  </r>
  <r>
    <x v="554"/>
    <n v="39"/>
    <s v="Male"/>
    <s v="Sales"/>
    <s v="Sales Representative"/>
    <s v="Bachelor's"/>
    <s v="Human Resources"/>
    <n v="2"/>
    <n v="8840"/>
    <n v="51"/>
    <s v="Yes"/>
    <n v="3"/>
    <n v="1"/>
    <n v="2"/>
    <n v="3"/>
    <n v="2"/>
    <n v="2"/>
    <n v="3"/>
    <n v="4"/>
    <n v="1"/>
    <n v="3"/>
    <s v="Travel_Rarely"/>
    <n v="7"/>
    <s v="Single"/>
    <n v="2"/>
    <x v="0"/>
    <d v="2022-12-30T00:00:00"/>
    <m/>
    <s v="Pune"/>
    <s v="Maharashtra"/>
    <n v="0"/>
    <s v="Pune"/>
    <n v="8840"/>
    <x v="0"/>
  </r>
  <r>
    <x v="555"/>
    <n v="24"/>
    <s v="Male"/>
    <s v="Research &amp; Development"/>
    <s v="Laboratory Technician"/>
    <s v="High School"/>
    <s v="Technical Degree"/>
    <n v="1"/>
    <n v="4990"/>
    <n v="97"/>
    <s v="Yes"/>
    <n v="2"/>
    <n v="2"/>
    <n v="2"/>
    <n v="3"/>
    <n v="2"/>
    <n v="0"/>
    <n v="3"/>
    <n v="3"/>
    <n v="3"/>
    <n v="3"/>
    <s v="Travel_Rarely"/>
    <n v="1"/>
    <s v="Single"/>
    <n v="4"/>
    <x v="1"/>
    <d v="2025-06-22T00:00:00"/>
    <d v="2026-04-29T00:00:00"/>
    <s v="Delhi"/>
    <s v="Delhi"/>
    <n v="0"/>
    <s v="Delhi"/>
    <n v="4990"/>
    <x v="1"/>
  </r>
  <r>
    <x v="556"/>
    <n v="51"/>
    <s v="Female"/>
    <s v="Research &amp; Development"/>
    <s v="Research Scientist"/>
    <s v="Bachelor's"/>
    <s v="Marketing"/>
    <n v="2"/>
    <n v="7206"/>
    <n v="114"/>
    <s v="No"/>
    <n v="1"/>
    <n v="1"/>
    <n v="4"/>
    <n v="4"/>
    <n v="4"/>
    <n v="3"/>
    <n v="4"/>
    <n v="25"/>
    <n v="1"/>
    <n v="3"/>
    <s v="Travel_Frequently"/>
    <n v="12"/>
    <s v="Married"/>
    <n v="3"/>
    <x v="0"/>
    <d v="2024-11-06T00:00:00"/>
    <m/>
    <s v="Kochi"/>
    <s v="Kerala"/>
    <n v="0"/>
    <s v="Kochi"/>
    <n v="7206"/>
    <x v="2"/>
  </r>
  <r>
    <x v="557"/>
    <n v="32"/>
    <s v="Male"/>
    <s v="Research &amp; Development"/>
    <s v="Research Scientist"/>
    <s v="Master's"/>
    <s v="Technical Degree"/>
    <n v="2"/>
    <n v="5868"/>
    <n v="67"/>
    <s v="No"/>
    <n v="2"/>
    <n v="3"/>
    <n v="4"/>
    <n v="0"/>
    <n v="0"/>
    <n v="0"/>
    <n v="0"/>
    <n v="0"/>
    <n v="3"/>
    <n v="4"/>
    <s v="Travel_Rarely"/>
    <n v="2"/>
    <s v="Married"/>
    <n v="3"/>
    <x v="0"/>
    <d v="2018-05-31T00:00:00"/>
    <m/>
    <s v="Chennai"/>
    <s v="Tamil Nadu"/>
    <n v="0"/>
    <s v="Chennai"/>
    <n v="5868"/>
    <x v="3"/>
  </r>
  <r>
    <x v="558"/>
    <n v="51"/>
    <s v="Female"/>
    <s v="Human Resources"/>
    <s v="Manager"/>
    <s v="Bachelor's"/>
    <s v="Other"/>
    <n v="1"/>
    <n v="7731"/>
    <n v="71"/>
    <s v="No"/>
    <n v="4"/>
    <n v="4"/>
    <n v="4"/>
    <n v="1"/>
    <n v="1"/>
    <n v="1"/>
    <n v="0"/>
    <n v="24"/>
    <n v="6"/>
    <n v="3"/>
    <s v="Travel_Rarely"/>
    <n v="18"/>
    <s v="Married"/>
    <n v="1"/>
    <x v="1"/>
    <d v="2017-04-10T00:00:00"/>
    <d v="2023-09-22T00:00:00"/>
    <s v="Bengaluru"/>
    <s v="Karnataka"/>
    <n v="0"/>
    <s v="Bengaluru"/>
    <n v="7731"/>
    <x v="2"/>
  </r>
  <r>
    <x v="559"/>
    <n v="47"/>
    <s v="Male"/>
    <s v="Research &amp; Development"/>
    <s v="Research Scientist"/>
    <s v="Master's"/>
    <s v="Technical Degree"/>
    <n v="1"/>
    <n v="6492"/>
    <n v="56"/>
    <s v="Yes"/>
    <n v="2"/>
    <n v="3"/>
    <n v="4"/>
    <n v="7"/>
    <n v="6"/>
    <n v="0"/>
    <n v="0"/>
    <n v="22"/>
    <n v="3"/>
    <n v="3"/>
    <s v="Travel_Rarely"/>
    <n v="1"/>
    <s v="Married"/>
    <n v="4"/>
    <x v="0"/>
    <d v="2017-07-17T00:00:00"/>
    <m/>
    <s v="Delhi"/>
    <s v="Delhi"/>
    <n v="0"/>
    <s v="Delhi"/>
    <n v="6492"/>
    <x v="2"/>
  </r>
  <r>
    <x v="560"/>
    <n v="43"/>
    <s v="Male"/>
    <s v="Sales"/>
    <s v="Sales Representative"/>
    <s v="Master's"/>
    <s v="Human Resources"/>
    <n v="1"/>
    <n v="6213"/>
    <n v="84"/>
    <s v="No"/>
    <n v="3"/>
    <n v="2"/>
    <n v="3"/>
    <n v="13"/>
    <n v="5"/>
    <n v="0"/>
    <n v="7"/>
    <n v="13"/>
    <n v="5"/>
    <n v="3"/>
    <s v="Travel_Rarely"/>
    <n v="4"/>
    <s v="Single"/>
    <n v="4"/>
    <x v="0"/>
    <d v="2017-05-25T00:00:00"/>
    <m/>
    <s v="Chennai"/>
    <s v="Tamil Nadu"/>
    <n v="0"/>
    <s v="Chennai"/>
    <n v="6213"/>
    <x v="0"/>
  </r>
  <r>
    <x v="561"/>
    <n v="33"/>
    <s v="Male"/>
    <s v="Research &amp; Development"/>
    <s v="Laboratory Technician"/>
    <s v="Bachelor's"/>
    <s v="Life Sciences"/>
    <n v="2"/>
    <n v="6751"/>
    <n v="90"/>
    <s v="Yes"/>
    <n v="2"/>
    <n v="4"/>
    <n v="3"/>
    <n v="5"/>
    <n v="5"/>
    <n v="0"/>
    <n v="0"/>
    <n v="5"/>
    <n v="6"/>
    <n v="3"/>
    <s v="Travel_Rarely"/>
    <n v="17"/>
    <s v="Divorced"/>
    <n v="3"/>
    <x v="0"/>
    <d v="2024-11-01T00:00:00"/>
    <m/>
    <s v="Mumbai"/>
    <s v="Maharashtra"/>
    <n v="0"/>
    <s v="Mumbai"/>
    <n v="6751"/>
    <x v="3"/>
  </r>
  <r>
    <x v="562"/>
    <n v="47"/>
    <s v="Male"/>
    <s v="Operations"/>
    <s v="Operations Coordinator"/>
    <s v="High School"/>
    <s v="Other"/>
    <n v="3"/>
    <n v="9871"/>
    <n v="30"/>
    <s v="Yes"/>
    <n v="2"/>
    <n v="1"/>
    <n v="1"/>
    <n v="8"/>
    <n v="3"/>
    <n v="3"/>
    <n v="2"/>
    <n v="15"/>
    <n v="1"/>
    <n v="4"/>
    <s v="Travel_Rarely"/>
    <n v="19"/>
    <s v="Married"/>
    <n v="2"/>
    <x v="1"/>
    <d v="2015-05-02T00:00:00"/>
    <d v="2019-05-28T00:00:00"/>
    <s v="Kochi"/>
    <s v="Kerala"/>
    <n v="0"/>
    <s v="Kochi"/>
    <n v="9871"/>
    <x v="2"/>
  </r>
  <r>
    <x v="563"/>
    <n v="60"/>
    <s v="Female"/>
    <s v="Finance"/>
    <s v="Finance Analyst"/>
    <s v="Master's"/>
    <s v="Other"/>
    <n v="2"/>
    <n v="7657"/>
    <n v="72"/>
    <s v="Yes"/>
    <n v="2"/>
    <n v="1"/>
    <n v="1"/>
    <n v="0"/>
    <n v="0"/>
    <n v="0"/>
    <n v="0"/>
    <n v="17"/>
    <n v="6"/>
    <n v="3"/>
    <s v="Travel_Rarely"/>
    <n v="6"/>
    <s v="Single"/>
    <n v="1"/>
    <x v="0"/>
    <d v="2018-03-28T00:00:00"/>
    <m/>
    <s v="Delhi"/>
    <s v="Delhi"/>
    <n v="0"/>
    <s v="Delhi"/>
    <n v="7657"/>
    <x v="4"/>
  </r>
  <r>
    <x v="564"/>
    <n v="57"/>
    <s v="Male"/>
    <s v="Finance"/>
    <s v="Finance Analyst"/>
    <s v="Master's"/>
    <s v="Human Resources"/>
    <n v="2"/>
    <n v="8728"/>
    <n v="65"/>
    <s v="No"/>
    <n v="4"/>
    <n v="2"/>
    <n v="4"/>
    <n v="0"/>
    <n v="0"/>
    <n v="0"/>
    <n v="0"/>
    <n v="24"/>
    <n v="0"/>
    <n v="3"/>
    <s v="Travel_Rarely"/>
    <n v="23"/>
    <s v="Married"/>
    <n v="2"/>
    <x v="0"/>
    <d v="2022-01-16T00:00:00"/>
    <m/>
    <s v="Ahmedabad"/>
    <s v="Gujarat"/>
    <n v="0"/>
    <s v="Ahmedabad"/>
    <n v="8728"/>
    <x v="4"/>
  </r>
  <r>
    <x v="565"/>
    <n v="57"/>
    <s v="Female"/>
    <s v="Finance"/>
    <s v="Finance Analyst"/>
    <s v="Bachelor's"/>
    <s v="Other"/>
    <n v="2"/>
    <n v="7323"/>
    <n v="66"/>
    <s v="No"/>
    <n v="1"/>
    <n v="4"/>
    <n v="3"/>
    <n v="9"/>
    <n v="0"/>
    <n v="0"/>
    <n v="0"/>
    <n v="26"/>
    <n v="4"/>
    <n v="3"/>
    <s v="Travel_Rarely"/>
    <n v="13"/>
    <s v="Married"/>
    <n v="1"/>
    <x v="0"/>
    <d v="2016-03-09T00:00:00"/>
    <m/>
    <s v="Chennai"/>
    <s v="Tamil Nadu"/>
    <n v="0"/>
    <s v="Chennai"/>
    <n v="7323"/>
    <x v="4"/>
  </r>
  <r>
    <x v="566"/>
    <n v="29"/>
    <s v="Male"/>
    <s v="IT"/>
    <s v="IT Support"/>
    <s v="Bachelor's"/>
    <s v="Technical Degree"/>
    <n v="4"/>
    <n v="10117"/>
    <n v="73"/>
    <s v="Yes"/>
    <n v="3"/>
    <n v="4"/>
    <n v="4"/>
    <n v="2"/>
    <n v="2"/>
    <n v="2"/>
    <n v="0"/>
    <n v="2"/>
    <n v="3"/>
    <n v="3"/>
    <s v="Travel_Rarely"/>
    <n v="6"/>
    <s v="Married"/>
    <n v="3"/>
    <x v="1"/>
    <d v="2019-03-22T00:00:00"/>
    <d v="2021-04-14T00:00:00"/>
    <s v="Mumbai"/>
    <s v="Maharashtra"/>
    <n v="0"/>
    <s v="Mumbai"/>
    <n v="10117"/>
    <x v="3"/>
  </r>
  <r>
    <x v="567"/>
    <n v="44"/>
    <s v="Male"/>
    <s v="Sales"/>
    <s v="Sales Executive"/>
    <s v="Master's"/>
    <s v="Medical"/>
    <n v="3"/>
    <n v="8886"/>
    <n v="38"/>
    <s v="Yes"/>
    <n v="4"/>
    <n v="3"/>
    <n v="1"/>
    <n v="7"/>
    <n v="3"/>
    <n v="3"/>
    <n v="1"/>
    <n v="21"/>
    <n v="1"/>
    <n v="3"/>
    <s v="Non-Travel"/>
    <n v="14"/>
    <s v="Married"/>
    <n v="3"/>
    <x v="0"/>
    <d v="2016-09-21T00:00:00"/>
    <m/>
    <s v="Kolkata"/>
    <s v="West Bengal"/>
    <n v="0"/>
    <s v="Kolkata"/>
    <n v="8886"/>
    <x v="0"/>
  </r>
  <r>
    <x v="568"/>
    <n v="36"/>
    <s v="Female"/>
    <s v="Research &amp; Development"/>
    <s v="Research Scientist"/>
    <s v="High School"/>
    <s v="Technical Degree"/>
    <n v="3"/>
    <n v="6093"/>
    <n v="100"/>
    <s v="No"/>
    <n v="1"/>
    <n v="4"/>
    <n v="3"/>
    <n v="4"/>
    <n v="0"/>
    <n v="2"/>
    <n v="4"/>
    <n v="12"/>
    <n v="4"/>
    <n v="3"/>
    <s v="Non-Travel"/>
    <n v="28"/>
    <s v="Married"/>
    <n v="1"/>
    <x v="0"/>
    <d v="2018-02-27T00:00:00"/>
    <m/>
    <s v="Coimbatore"/>
    <s v="Tamil Nadu"/>
    <n v="0"/>
    <s v="Coimbatore"/>
    <n v="6093"/>
    <x v="0"/>
  </r>
  <r>
    <x v="569"/>
    <n v="59"/>
    <s v="Female"/>
    <s v="Human Resources"/>
    <s v="Human Resources"/>
    <s v="Master's"/>
    <s v="Technical Degree"/>
    <n v="3"/>
    <n v="9978"/>
    <n v="110"/>
    <s v="No"/>
    <n v="4"/>
    <n v="4"/>
    <n v="2"/>
    <n v="10"/>
    <n v="5"/>
    <n v="2"/>
    <n v="6"/>
    <n v="28"/>
    <n v="6"/>
    <n v="3"/>
    <s v="Travel_Rarely"/>
    <n v="16"/>
    <s v="Married"/>
    <n v="2"/>
    <x v="0"/>
    <d v="2018-12-05T00:00:00"/>
    <m/>
    <s v="Ahmedabad"/>
    <s v="Gujarat"/>
    <n v="0"/>
    <s v="Ahmedabad"/>
    <n v="9978"/>
    <x v="4"/>
  </r>
  <r>
    <x v="570"/>
    <n v="59"/>
    <s v="Female"/>
    <s v="Research &amp; Development"/>
    <s v="Research Director"/>
    <s v="Bachelor's"/>
    <s v="Life Sciences"/>
    <n v="3"/>
    <n v="9481"/>
    <n v="35"/>
    <s v="Yes"/>
    <n v="3"/>
    <n v="3"/>
    <n v="2"/>
    <n v="8"/>
    <n v="1"/>
    <n v="2"/>
    <n v="1"/>
    <n v="25"/>
    <n v="0"/>
    <n v="3"/>
    <s v="Travel_Rarely"/>
    <n v="26"/>
    <s v="Married"/>
    <n v="3"/>
    <x v="0"/>
    <d v="2022-05-03T00:00:00"/>
    <m/>
    <s v="Mumbai"/>
    <s v="Maharashtra"/>
    <n v="0"/>
    <s v="Mumbai"/>
    <n v="9481"/>
    <x v="4"/>
  </r>
  <r>
    <x v="571"/>
    <n v="55"/>
    <s v="Male"/>
    <s v="Operations"/>
    <s v="Operations Coordinator"/>
    <s v="Master's"/>
    <s v="Medical"/>
    <n v="3"/>
    <n v="9881"/>
    <n v="103"/>
    <s v="No"/>
    <n v="2"/>
    <n v="1"/>
    <n v="3"/>
    <n v="10"/>
    <n v="1"/>
    <n v="0"/>
    <n v="2"/>
    <n v="27"/>
    <n v="1"/>
    <n v="3"/>
    <s v="Travel_Frequently"/>
    <n v="27"/>
    <s v="Married"/>
    <n v="1"/>
    <x v="0"/>
    <d v="2024-08-30T00:00:00"/>
    <m/>
    <s v="Chennai"/>
    <s v="Tamil Nadu"/>
    <n v="0"/>
    <s v="Chennai"/>
    <n v="9881"/>
    <x v="2"/>
  </r>
  <r>
    <x v="572"/>
    <n v="27"/>
    <s v="Female"/>
    <s v="Research &amp; Development"/>
    <s v="Research Scientist"/>
    <s v="Bachelor's"/>
    <s v="Medical"/>
    <n v="2"/>
    <n v="6732"/>
    <n v="78"/>
    <s v="No"/>
    <n v="1"/>
    <n v="4"/>
    <n v="2"/>
    <n v="0"/>
    <n v="0"/>
    <n v="0"/>
    <n v="0"/>
    <n v="11"/>
    <n v="3"/>
    <n v="3"/>
    <s v="Travel_Rarely"/>
    <n v="7"/>
    <s v="Married"/>
    <n v="4"/>
    <x v="0"/>
    <d v="2025-11-02T00:00:00"/>
    <m/>
    <s v="Pune"/>
    <s v="Maharashtra"/>
    <n v="0"/>
    <s v="Pune"/>
    <n v="6732"/>
    <x v="3"/>
  </r>
  <r>
    <x v="573"/>
    <n v="33"/>
    <s v="Female"/>
    <s v="IT"/>
    <s v="Developer"/>
    <s v="Master's"/>
    <s v="Technical Degree"/>
    <n v="2"/>
    <n v="8651"/>
    <n v="104"/>
    <s v="No"/>
    <n v="4"/>
    <n v="3"/>
    <n v="1"/>
    <n v="6"/>
    <n v="0"/>
    <n v="3"/>
    <n v="1"/>
    <n v="8"/>
    <n v="0"/>
    <n v="4"/>
    <s v="Non-Travel"/>
    <n v="2"/>
    <s v="Single"/>
    <n v="2"/>
    <x v="0"/>
    <d v="2022-04-21T00:00:00"/>
    <m/>
    <s v="Ahmedabad"/>
    <s v="Gujarat"/>
    <n v="0"/>
    <s v="Ahmedabad"/>
    <n v="8651"/>
    <x v="3"/>
  </r>
  <r>
    <x v="574"/>
    <n v="49"/>
    <s v="Male"/>
    <s v="Operations"/>
    <s v="Operations Manager"/>
    <s v="High School"/>
    <s v="Life Sciences"/>
    <n v="2"/>
    <n v="8214"/>
    <n v="42"/>
    <s v="Yes"/>
    <n v="1"/>
    <n v="1"/>
    <n v="4"/>
    <n v="12"/>
    <n v="3"/>
    <n v="1"/>
    <n v="4"/>
    <n v="23"/>
    <n v="2"/>
    <n v="3"/>
    <s v="Non-Travel"/>
    <n v="21"/>
    <s v="Single"/>
    <n v="3"/>
    <x v="0"/>
    <d v="2023-02-11T00:00:00"/>
    <m/>
    <s v="Hyderabad"/>
    <s v="Telangana"/>
    <n v="0"/>
    <s v="Hyderabad"/>
    <n v="8214"/>
    <x v="2"/>
  </r>
  <r>
    <x v="575"/>
    <n v="50"/>
    <s v="Female"/>
    <s v="Research &amp; Development"/>
    <s v="Laboratory Technician"/>
    <s v="Bachelor's"/>
    <s v="Human Resources"/>
    <n v="2"/>
    <n v="8296"/>
    <n v="42"/>
    <s v="No"/>
    <n v="4"/>
    <n v="4"/>
    <n v="3"/>
    <n v="7"/>
    <n v="1"/>
    <n v="3"/>
    <n v="4"/>
    <n v="24"/>
    <n v="2"/>
    <n v="3"/>
    <s v="Travel_Rarely"/>
    <n v="15"/>
    <s v="Married"/>
    <n v="3"/>
    <x v="0"/>
    <d v="2016-05-24T00:00:00"/>
    <m/>
    <s v="Ahmedabad"/>
    <s v="Gujarat"/>
    <n v="0"/>
    <s v="Ahmedabad"/>
    <n v="8296"/>
    <x v="2"/>
  </r>
  <r>
    <x v="576"/>
    <n v="35"/>
    <s v="Male"/>
    <s v="Operations"/>
    <s v="Operations Manager"/>
    <s v="Bachelor's"/>
    <s v="Life Sciences"/>
    <n v="2"/>
    <n v="7616"/>
    <n v="25"/>
    <s v="No"/>
    <n v="3"/>
    <n v="2"/>
    <n v="2"/>
    <n v="9"/>
    <n v="1"/>
    <n v="5"/>
    <n v="0"/>
    <n v="13"/>
    <n v="3"/>
    <n v="4"/>
    <s v="Travel_Rarely"/>
    <n v="11"/>
    <s v="Married"/>
    <n v="3"/>
    <x v="0"/>
    <d v="2021-12-08T00:00:00"/>
    <m/>
    <s v="Coimbatore"/>
    <s v="Tamil Nadu"/>
    <n v="0"/>
    <s v="Coimbatore"/>
    <n v="7616"/>
    <x v="3"/>
  </r>
  <r>
    <x v="577"/>
    <n v="26"/>
    <s v="Female"/>
    <s v="Human Resources"/>
    <s v="Human Resources"/>
    <s v="Master's"/>
    <s v="Other"/>
    <n v="2"/>
    <n v="7460"/>
    <n v="72"/>
    <s v="No"/>
    <n v="4"/>
    <n v="4"/>
    <n v="3"/>
    <n v="5"/>
    <n v="0"/>
    <n v="1"/>
    <n v="5"/>
    <n v="12"/>
    <n v="4"/>
    <n v="3"/>
    <s v="Travel_Rarely"/>
    <n v="4"/>
    <s v="Married"/>
    <n v="3"/>
    <x v="0"/>
    <d v="2020-11-20T00:00:00"/>
    <m/>
    <s v="Kochi"/>
    <s v="Kerala"/>
    <n v="0"/>
    <s v="Kochi"/>
    <n v="7460"/>
    <x v="3"/>
  </r>
  <r>
    <x v="578"/>
    <n v="26"/>
    <s v="Female"/>
    <s v="Operations"/>
    <s v="Operations Manager"/>
    <s v="Bachelor's"/>
    <s v="Human Resources"/>
    <n v="2"/>
    <n v="7084"/>
    <n v="64"/>
    <s v="No"/>
    <n v="2"/>
    <n v="2"/>
    <n v="1"/>
    <n v="2"/>
    <n v="2"/>
    <n v="0"/>
    <n v="2"/>
    <n v="2"/>
    <n v="3"/>
    <n v="3"/>
    <s v="Travel_Frequently"/>
    <n v="5"/>
    <s v="Married"/>
    <n v="3"/>
    <x v="0"/>
    <d v="2025-10-02T00:00:00"/>
    <m/>
    <s v="Kolkata"/>
    <s v="West Bengal"/>
    <n v="0"/>
    <s v="Kolkata"/>
    <n v="7084"/>
    <x v="3"/>
  </r>
  <r>
    <x v="579"/>
    <n v="48"/>
    <s v="Female"/>
    <s v="Research &amp; Development"/>
    <s v="Laboratory Technician"/>
    <s v="High School"/>
    <s v="Marketing"/>
    <n v="2"/>
    <n v="8139"/>
    <n v="115"/>
    <s v="No"/>
    <n v="1"/>
    <n v="1"/>
    <n v="2"/>
    <n v="11"/>
    <n v="0"/>
    <n v="1"/>
    <n v="4"/>
    <n v="18"/>
    <n v="0"/>
    <n v="3"/>
    <s v="Travel_Rarely"/>
    <n v="28"/>
    <s v="Single"/>
    <n v="1"/>
    <x v="0"/>
    <d v="2021-11-07T00:00:00"/>
    <m/>
    <s v="Kolkata"/>
    <s v="West Bengal"/>
    <n v="0"/>
    <s v="Kolkata"/>
    <n v="8139"/>
    <x v="2"/>
  </r>
  <r>
    <x v="580"/>
    <n v="39"/>
    <s v="Female"/>
    <s v="Research &amp; Development"/>
    <s v="Laboratory Technician"/>
    <s v="Master's"/>
    <s v="Marketing"/>
    <n v="2"/>
    <n v="8030"/>
    <n v="77"/>
    <s v="No"/>
    <n v="3"/>
    <n v="2"/>
    <n v="2"/>
    <n v="2"/>
    <n v="2"/>
    <n v="2"/>
    <n v="2"/>
    <n v="11"/>
    <n v="4"/>
    <n v="3"/>
    <s v="Travel_Rarely"/>
    <n v="5"/>
    <s v="Married"/>
    <n v="2"/>
    <x v="1"/>
    <d v="2023-10-08T00:00:00"/>
    <d v="2026-04-07T00:00:00"/>
    <s v="Delhi"/>
    <s v="Delhi"/>
    <n v="0"/>
    <s v="Delhi"/>
    <n v="8030"/>
    <x v="0"/>
  </r>
  <r>
    <x v="581"/>
    <n v="40"/>
    <s v="Female"/>
    <s v="Human Resources"/>
    <s v="Human Resources"/>
    <s v="High School"/>
    <s v="Human Resources"/>
    <n v="1"/>
    <n v="3461"/>
    <n v="113"/>
    <s v="No"/>
    <n v="2"/>
    <n v="2"/>
    <n v="2"/>
    <n v="2"/>
    <n v="2"/>
    <n v="2"/>
    <n v="0"/>
    <n v="17"/>
    <n v="2"/>
    <n v="3"/>
    <s v="Travel_Frequently"/>
    <n v="28"/>
    <s v="Married"/>
    <n v="4"/>
    <x v="0"/>
    <d v="2023-11-21T00:00:00"/>
    <m/>
    <s v="Coimbatore"/>
    <s v="Tamil Nadu"/>
    <n v="0"/>
    <s v="Coimbatore"/>
    <n v="3461"/>
    <x v="0"/>
  </r>
  <r>
    <x v="582"/>
    <n v="53"/>
    <s v="Female"/>
    <s v="Sales"/>
    <s v="Sales Representative"/>
    <s v="Bachelor's"/>
    <s v="Life Sciences"/>
    <n v="2"/>
    <n v="10040"/>
    <n v="49"/>
    <s v="Yes"/>
    <n v="3"/>
    <n v="4"/>
    <n v="2"/>
    <n v="3"/>
    <n v="2"/>
    <n v="2"/>
    <n v="0"/>
    <n v="22"/>
    <n v="0"/>
    <n v="3"/>
    <s v="Travel_Rarely"/>
    <n v="8"/>
    <s v="Married"/>
    <n v="2"/>
    <x v="0"/>
    <d v="2016-04-27T00:00:00"/>
    <m/>
    <s v="Bengaluru"/>
    <s v="Karnataka"/>
    <n v="0"/>
    <s v="Bengaluru"/>
    <n v="10040"/>
    <x v="2"/>
  </r>
  <r>
    <x v="583"/>
    <n v="21"/>
    <s v="Male"/>
    <s v="Research &amp; Development"/>
    <s v="Research Director"/>
    <s v="Master's"/>
    <s v="Human Resources"/>
    <n v="2"/>
    <n v="7831"/>
    <n v="28"/>
    <s v="No"/>
    <n v="2"/>
    <n v="1"/>
    <n v="4"/>
    <n v="0"/>
    <n v="0"/>
    <n v="0"/>
    <n v="0"/>
    <n v="0"/>
    <n v="5"/>
    <n v="3"/>
    <s v="Travel_Rarely"/>
    <n v="5"/>
    <s v="Married"/>
    <n v="4"/>
    <x v="0"/>
    <d v="2021-03-14T00:00:00"/>
    <m/>
    <s v="Bengaluru"/>
    <s v="Karnataka"/>
    <n v="0"/>
    <s v="Bengaluru"/>
    <n v="7831"/>
    <x v="1"/>
  </r>
  <r>
    <x v="584"/>
    <n v="51"/>
    <s v="Male"/>
    <s v="Operations"/>
    <s v="Logistics Specialist"/>
    <s v="Master's"/>
    <s v="Technical Degree"/>
    <n v="3"/>
    <n v="10045"/>
    <n v="103"/>
    <s v="No"/>
    <n v="2"/>
    <n v="4"/>
    <n v="1"/>
    <n v="0"/>
    <n v="0"/>
    <n v="0"/>
    <n v="0"/>
    <n v="28"/>
    <n v="2"/>
    <n v="3"/>
    <s v="Travel_Rarely"/>
    <n v="16"/>
    <s v="Married"/>
    <n v="3"/>
    <x v="1"/>
    <d v="2024-10-29T00:00:00"/>
    <d v="2025-09-28T00:00:00"/>
    <s v="Kolkata"/>
    <s v="West Bengal"/>
    <n v="0"/>
    <s v="Kolkata"/>
    <n v="10045"/>
    <x v="2"/>
  </r>
  <r>
    <x v="585"/>
    <n v="31"/>
    <s v="Male"/>
    <s v="Finance"/>
    <s v="Finance Manager"/>
    <s v="Master's"/>
    <s v="Medical"/>
    <n v="2"/>
    <n v="5678"/>
    <n v="25"/>
    <s v="No"/>
    <n v="3"/>
    <n v="1"/>
    <n v="3"/>
    <n v="8"/>
    <n v="4"/>
    <n v="4"/>
    <n v="2"/>
    <n v="16"/>
    <n v="4"/>
    <n v="4"/>
    <s v="Travel_Rarely"/>
    <n v="4"/>
    <s v="Married"/>
    <n v="4"/>
    <x v="0"/>
    <d v="2018-10-12T00:00:00"/>
    <m/>
    <s v="Bengaluru"/>
    <s v="Karnataka"/>
    <n v="0"/>
    <s v="Bengaluru"/>
    <n v="5678"/>
    <x v="3"/>
  </r>
  <r>
    <x v="586"/>
    <n v="58"/>
    <s v="Male"/>
    <s v="Sales"/>
    <s v="Sales Representative"/>
    <s v="Bachelor's"/>
    <s v="Other"/>
    <n v="1"/>
    <n v="7724"/>
    <n v="105"/>
    <s v="No"/>
    <n v="3"/>
    <n v="4"/>
    <n v="4"/>
    <n v="4"/>
    <n v="1"/>
    <n v="2"/>
    <n v="4"/>
    <n v="25"/>
    <n v="4"/>
    <n v="3"/>
    <s v="Travel_Rarely"/>
    <n v="9"/>
    <s v="Divorced"/>
    <n v="1"/>
    <x v="0"/>
    <d v="2023-08-31T00:00:00"/>
    <m/>
    <s v="Chennai"/>
    <s v="Tamil Nadu"/>
    <n v="0"/>
    <s v="Chennai"/>
    <n v="7724"/>
    <x v="4"/>
  </r>
  <r>
    <x v="587"/>
    <n v="59"/>
    <s v="Female"/>
    <s v="Research &amp; Development"/>
    <s v="Laboratory Technician"/>
    <s v="Bachelor's"/>
    <s v="Technical Degree"/>
    <n v="1"/>
    <n v="6066"/>
    <n v="73"/>
    <s v="Yes"/>
    <n v="3"/>
    <n v="3"/>
    <n v="4"/>
    <n v="8"/>
    <n v="0"/>
    <n v="4"/>
    <n v="4"/>
    <n v="21"/>
    <n v="0"/>
    <n v="4"/>
    <s v="Travel_Rarely"/>
    <n v="4"/>
    <s v="Married"/>
    <n v="1"/>
    <x v="0"/>
    <d v="2025-12-15T00:00:00"/>
    <m/>
    <s v="Chennai"/>
    <s v="Tamil Nadu"/>
    <n v="0"/>
    <s v="Chennai"/>
    <n v="6066"/>
    <x v="4"/>
  </r>
  <r>
    <x v="588"/>
    <n v="41"/>
    <s v="Female"/>
    <s v="Sales"/>
    <s v="Sales Executive"/>
    <s v="Master's"/>
    <s v="Life Sciences"/>
    <n v="2"/>
    <n v="7980"/>
    <n v="80"/>
    <s v="No"/>
    <n v="3"/>
    <n v="2"/>
    <n v="4"/>
    <n v="0"/>
    <n v="0"/>
    <n v="0"/>
    <n v="0"/>
    <n v="22"/>
    <n v="5"/>
    <n v="3"/>
    <s v="Travel_Rarely"/>
    <n v="1"/>
    <s v="Divorced"/>
    <n v="2"/>
    <x v="0"/>
    <d v="2025-09-26T00:00:00"/>
    <m/>
    <s v="Chennai"/>
    <s v="Tamil Nadu"/>
    <n v="0"/>
    <s v="Chennai"/>
    <n v="7980"/>
    <x v="0"/>
  </r>
  <r>
    <x v="589"/>
    <n v="33"/>
    <s v="Male"/>
    <s v="Sales"/>
    <s v="Sales Representative"/>
    <s v="Bachelor's"/>
    <s v="Technical Degree"/>
    <n v="1"/>
    <n v="4105"/>
    <n v="45"/>
    <s v="No"/>
    <n v="3"/>
    <n v="4"/>
    <n v="2"/>
    <n v="8"/>
    <n v="5"/>
    <n v="0"/>
    <n v="2"/>
    <n v="12"/>
    <n v="1"/>
    <n v="3"/>
    <s v="Non-Travel"/>
    <n v="3"/>
    <s v="Divorced"/>
    <n v="4"/>
    <x v="0"/>
    <d v="2017-11-09T00:00:00"/>
    <m/>
    <s v="Mumbai"/>
    <s v="Maharashtra"/>
    <n v="0"/>
    <s v="Mumbai"/>
    <n v="4105"/>
    <x v="3"/>
  </r>
  <r>
    <x v="590"/>
    <n v="30"/>
    <s v="Male"/>
    <s v="Operations"/>
    <s v="Operations Manager"/>
    <s v="Master's"/>
    <s v="Marketing"/>
    <n v="2"/>
    <n v="8899"/>
    <n v="50"/>
    <s v="No"/>
    <n v="2"/>
    <n v="2"/>
    <n v="3"/>
    <n v="10"/>
    <n v="5"/>
    <n v="4"/>
    <n v="2"/>
    <n v="10"/>
    <n v="5"/>
    <n v="3"/>
    <s v="Travel_Rarely"/>
    <n v="30"/>
    <s v="Married"/>
    <n v="3"/>
    <x v="0"/>
    <d v="2018-08-06T00:00:00"/>
    <m/>
    <s v="Chennai"/>
    <s v="Tamil Nadu"/>
    <n v="0"/>
    <s v="Chennai"/>
    <n v="8899"/>
    <x v="3"/>
  </r>
  <r>
    <x v="591"/>
    <n v="28"/>
    <s v="Female"/>
    <s v="Research &amp; Development"/>
    <s v="Research Director"/>
    <s v="High School"/>
    <s v="Human Resources"/>
    <n v="2"/>
    <n v="5487"/>
    <n v="44"/>
    <s v="No"/>
    <n v="4"/>
    <n v="3"/>
    <n v="3"/>
    <n v="7"/>
    <n v="5"/>
    <n v="2"/>
    <n v="2"/>
    <n v="7"/>
    <n v="5"/>
    <n v="3"/>
    <s v="Non-Travel"/>
    <n v="5"/>
    <s v="Divorced"/>
    <n v="3"/>
    <x v="0"/>
    <d v="2025-08-11T00:00:00"/>
    <m/>
    <s v="Bengaluru"/>
    <s v="Karnataka"/>
    <n v="0"/>
    <s v="Bengaluru"/>
    <n v="5487"/>
    <x v="3"/>
  </r>
  <r>
    <x v="592"/>
    <n v="60"/>
    <s v="Male"/>
    <s v="Research &amp; Development"/>
    <s v="Laboratory Technician"/>
    <s v="Master's"/>
    <s v="Marketing"/>
    <n v="4"/>
    <n v="12207"/>
    <n v="95"/>
    <s v="Yes"/>
    <n v="1"/>
    <n v="1"/>
    <n v="4"/>
    <n v="5"/>
    <n v="2"/>
    <n v="2"/>
    <n v="4"/>
    <n v="24"/>
    <n v="0"/>
    <n v="4"/>
    <s v="Travel_Rarely"/>
    <n v="7"/>
    <s v="Married"/>
    <n v="1"/>
    <x v="0"/>
    <d v="2019-05-08T00:00:00"/>
    <m/>
    <s v="Ahmedabad"/>
    <s v="Gujarat"/>
    <n v="0"/>
    <s v="Ahmedabad"/>
    <n v="12207"/>
    <x v="4"/>
  </r>
  <r>
    <x v="593"/>
    <n v="28"/>
    <s v="Female"/>
    <s v="Human Resources"/>
    <s v="Manager"/>
    <s v="Master's"/>
    <s v="Other"/>
    <n v="3"/>
    <n v="6675"/>
    <n v="69"/>
    <s v="Yes"/>
    <n v="4"/>
    <n v="1"/>
    <n v="4"/>
    <n v="5"/>
    <n v="5"/>
    <n v="4"/>
    <n v="0"/>
    <n v="5"/>
    <n v="0"/>
    <n v="3"/>
    <s v="Travel_Frequently"/>
    <n v="5"/>
    <s v="Divorced"/>
    <n v="1"/>
    <x v="0"/>
    <d v="2017-04-20T00:00:00"/>
    <m/>
    <s v="Chennai"/>
    <s v="Tamil Nadu"/>
    <n v="0"/>
    <s v="Chennai"/>
    <n v="6675"/>
    <x v="3"/>
  </r>
  <r>
    <x v="594"/>
    <n v="38"/>
    <s v="Female"/>
    <s v="Sales"/>
    <s v="Manager"/>
    <s v="Bachelor's"/>
    <s v="Other"/>
    <n v="1"/>
    <n v="5498"/>
    <n v="34"/>
    <s v="No"/>
    <n v="4"/>
    <n v="2"/>
    <n v="2"/>
    <n v="10"/>
    <n v="5"/>
    <n v="2"/>
    <n v="7"/>
    <n v="16"/>
    <n v="5"/>
    <n v="3"/>
    <s v="Travel_Frequently"/>
    <n v="3"/>
    <s v="Divorced"/>
    <n v="1"/>
    <x v="0"/>
    <d v="2021-10-08T00:00:00"/>
    <m/>
    <s v="Bengaluru"/>
    <s v="Karnataka"/>
    <n v="0"/>
    <s v="Bengaluru"/>
    <n v="5498"/>
    <x v="0"/>
  </r>
  <r>
    <x v="595"/>
    <n v="40"/>
    <s v="Male"/>
    <s v="Research &amp; Development"/>
    <s v="Laboratory Technician"/>
    <s v="Bachelor's"/>
    <s v="Life Sciences"/>
    <n v="2"/>
    <n v="7062"/>
    <n v="29"/>
    <s v="No"/>
    <n v="3"/>
    <n v="1"/>
    <n v="1"/>
    <n v="7"/>
    <n v="2"/>
    <n v="1"/>
    <n v="1"/>
    <n v="13"/>
    <n v="0"/>
    <n v="3"/>
    <s v="Travel_Rarely"/>
    <n v="5"/>
    <s v="Married"/>
    <n v="3"/>
    <x v="0"/>
    <d v="2020-09-12T00:00:00"/>
    <m/>
    <s v="Delhi"/>
    <s v="Delhi"/>
    <n v="0"/>
    <s v="Delhi"/>
    <n v="7062"/>
    <x v="0"/>
  </r>
  <r>
    <x v="596"/>
    <n v="48"/>
    <s v="Male"/>
    <s v="Finance"/>
    <s v="Finance Manager"/>
    <s v="Bachelor's"/>
    <s v="Marketing"/>
    <n v="3"/>
    <n v="10708"/>
    <n v="93"/>
    <s v="No"/>
    <n v="1"/>
    <n v="1"/>
    <n v="2"/>
    <n v="7"/>
    <n v="2"/>
    <n v="1"/>
    <n v="5"/>
    <n v="21"/>
    <n v="1"/>
    <n v="3"/>
    <s v="Travel_Frequently"/>
    <n v="4"/>
    <s v="Married"/>
    <n v="4"/>
    <x v="0"/>
    <d v="2015-01-01T00:00:00"/>
    <m/>
    <s v="Hyderabad"/>
    <s v="Telangana"/>
    <n v="0"/>
    <s v="Hyderabad"/>
    <n v="10708"/>
    <x v="2"/>
  </r>
  <r>
    <x v="597"/>
    <n v="54"/>
    <s v="Male"/>
    <s v="Finance"/>
    <s v="Finance Analyst"/>
    <s v="Bachelor's"/>
    <s v="Medical"/>
    <n v="2"/>
    <n v="7832"/>
    <n v="88"/>
    <s v="No"/>
    <n v="4"/>
    <n v="2"/>
    <n v="2"/>
    <n v="12"/>
    <n v="0"/>
    <n v="4"/>
    <n v="3"/>
    <n v="24"/>
    <n v="6"/>
    <n v="3"/>
    <s v="Non-Travel"/>
    <n v="5"/>
    <s v="Married"/>
    <n v="4"/>
    <x v="0"/>
    <d v="2016-03-19T00:00:00"/>
    <m/>
    <s v="Pune"/>
    <s v="Maharashtra"/>
    <n v="0"/>
    <s v="Pune"/>
    <n v="7832"/>
    <x v="2"/>
  </r>
  <r>
    <x v="598"/>
    <n v="43"/>
    <s v="Male"/>
    <s v="Operations"/>
    <s v="Operations Manager"/>
    <s v="Master's"/>
    <s v="Marketing"/>
    <n v="4"/>
    <n v="12235"/>
    <n v="54"/>
    <s v="No"/>
    <n v="3"/>
    <n v="3"/>
    <n v="2"/>
    <n v="8"/>
    <n v="4"/>
    <n v="1"/>
    <n v="0"/>
    <n v="12"/>
    <n v="0"/>
    <n v="3"/>
    <s v="Travel_Rarely"/>
    <n v="14"/>
    <s v="Married"/>
    <n v="4"/>
    <x v="0"/>
    <d v="2021-11-04T00:00:00"/>
    <m/>
    <s v="Mumbai"/>
    <s v="Maharashtra"/>
    <n v="0"/>
    <s v="Mumbai"/>
    <n v="12235"/>
    <x v="0"/>
  </r>
  <r>
    <x v="599"/>
    <n v="51"/>
    <s v="Male"/>
    <s v="Finance"/>
    <s v="Finance Analyst"/>
    <s v="Bachelor's"/>
    <s v="Life Sciences"/>
    <n v="2"/>
    <n v="7128"/>
    <n v="58"/>
    <s v="No"/>
    <n v="4"/>
    <n v="1"/>
    <n v="4"/>
    <n v="2"/>
    <n v="2"/>
    <n v="2"/>
    <n v="2"/>
    <n v="28"/>
    <n v="4"/>
    <n v="3"/>
    <s v="Non-Travel"/>
    <n v="12"/>
    <s v="Married"/>
    <n v="2"/>
    <x v="0"/>
    <d v="2024-10-28T00:00:00"/>
    <m/>
    <s v="Bengaluru"/>
    <s v="Karnataka"/>
    <n v="0"/>
    <s v="Bengaluru"/>
    <n v="7128"/>
    <x v="2"/>
  </r>
  <r>
    <x v="600"/>
    <n v="43"/>
    <s v="Male"/>
    <s v="Research &amp; Development"/>
    <s v="Research Scientist"/>
    <s v="Bachelor's"/>
    <s v="Technical Degree"/>
    <n v="1"/>
    <n v="5556"/>
    <n v="101"/>
    <s v="No"/>
    <n v="1"/>
    <n v="4"/>
    <n v="1"/>
    <n v="10"/>
    <n v="1"/>
    <n v="2"/>
    <n v="6"/>
    <n v="19"/>
    <n v="2"/>
    <n v="3"/>
    <s v="Travel_Rarely"/>
    <n v="6"/>
    <s v="Married"/>
    <n v="3"/>
    <x v="0"/>
    <d v="2022-02-28T00:00:00"/>
    <m/>
    <s v="Kochi"/>
    <s v="Kerala"/>
    <n v="0"/>
    <s v="Kochi"/>
    <n v="5556"/>
    <x v="0"/>
  </r>
  <r>
    <x v="601"/>
    <n v="38"/>
    <s v="Male"/>
    <s v="IT"/>
    <s v="IT Manager"/>
    <s v="Bachelor's"/>
    <s v="Life Sciences"/>
    <n v="2"/>
    <n v="7099"/>
    <n v="31"/>
    <s v="No"/>
    <n v="2"/>
    <n v="4"/>
    <n v="2"/>
    <n v="5"/>
    <n v="2"/>
    <n v="2"/>
    <n v="0"/>
    <n v="14"/>
    <n v="3"/>
    <n v="3"/>
    <s v="Travel_Rarely"/>
    <n v="8"/>
    <s v="Married"/>
    <n v="1"/>
    <x v="0"/>
    <d v="2020-05-20T00:00:00"/>
    <m/>
    <s v="Kochi"/>
    <s v="Kerala"/>
    <n v="0"/>
    <s v="Kochi"/>
    <n v="7099"/>
    <x v="0"/>
  </r>
  <r>
    <x v="602"/>
    <n v="27"/>
    <s v="Male"/>
    <s v="Operations"/>
    <s v="Operations Coordinator"/>
    <s v="Master's"/>
    <s v="Technical Degree"/>
    <n v="4"/>
    <n v="10776"/>
    <n v="116"/>
    <s v="No"/>
    <n v="2"/>
    <n v="4"/>
    <n v="2"/>
    <n v="5"/>
    <n v="2"/>
    <n v="4"/>
    <n v="3"/>
    <n v="8"/>
    <n v="0"/>
    <n v="3"/>
    <s v="Travel_Rarely"/>
    <n v="14"/>
    <s v="Married"/>
    <n v="2"/>
    <x v="0"/>
    <d v="2025-12-24T00:00:00"/>
    <m/>
    <s v="Chennai"/>
    <s v="Tamil Nadu"/>
    <n v="0"/>
    <s v="Chennai"/>
    <n v="10776"/>
    <x v="3"/>
  </r>
  <r>
    <x v="603"/>
    <n v="29"/>
    <s v="Male"/>
    <s v="IT"/>
    <s v="IT Support"/>
    <s v="Bachelor's"/>
    <s v="Marketing"/>
    <n v="5"/>
    <n v="12572"/>
    <n v="105"/>
    <s v="No"/>
    <n v="4"/>
    <n v="1"/>
    <n v="2"/>
    <n v="0"/>
    <n v="0"/>
    <n v="0"/>
    <n v="0"/>
    <n v="0"/>
    <n v="4"/>
    <n v="4"/>
    <s v="Travel_Rarely"/>
    <n v="13"/>
    <s v="Married"/>
    <n v="1"/>
    <x v="0"/>
    <d v="2024-09-21T00:00:00"/>
    <m/>
    <s v="Delhi"/>
    <s v="Delhi"/>
    <n v="0"/>
    <s v="Delhi"/>
    <n v="12572"/>
    <x v="3"/>
  </r>
  <r>
    <x v="604"/>
    <n v="38"/>
    <s v="Female"/>
    <s v="Operations"/>
    <s v="Operations Coordinator"/>
    <s v="Bachelor's"/>
    <s v="Other"/>
    <n v="4"/>
    <n v="11585"/>
    <n v="37"/>
    <s v="No"/>
    <n v="2"/>
    <n v="4"/>
    <n v="1"/>
    <n v="9"/>
    <n v="0"/>
    <n v="5"/>
    <n v="0"/>
    <n v="11"/>
    <n v="2"/>
    <n v="3"/>
    <s v="Travel_Rarely"/>
    <n v="4"/>
    <s v="Married"/>
    <n v="4"/>
    <x v="0"/>
    <d v="2019-02-21T00:00:00"/>
    <m/>
    <s v="Pune"/>
    <s v="Maharashtra"/>
    <n v="0"/>
    <s v="Pune"/>
    <n v="11585"/>
    <x v="0"/>
  </r>
  <r>
    <x v="605"/>
    <n v="22"/>
    <s v="Male"/>
    <s v="IT"/>
    <s v="IT Support"/>
    <s v="Doctorate"/>
    <s v="Other"/>
    <n v="2"/>
    <n v="6695"/>
    <n v="74"/>
    <s v="No"/>
    <n v="1"/>
    <n v="1"/>
    <n v="4"/>
    <n v="0"/>
    <n v="0"/>
    <n v="0"/>
    <n v="0"/>
    <n v="0"/>
    <n v="4"/>
    <n v="3"/>
    <s v="Travel_Rarely"/>
    <n v="27"/>
    <s v="Married"/>
    <n v="3"/>
    <x v="0"/>
    <d v="2024-01-28T00:00:00"/>
    <m/>
    <s v="Delhi"/>
    <s v="Delhi"/>
    <n v="0"/>
    <s v="Delhi"/>
    <n v="6695"/>
    <x v="1"/>
  </r>
  <r>
    <x v="606"/>
    <n v="33"/>
    <s v="Female"/>
    <s v="Operations"/>
    <s v="Logistics Specialist"/>
    <s v="Bachelor's"/>
    <s v="Technical Degree"/>
    <n v="3"/>
    <n v="9455"/>
    <n v="78"/>
    <s v="Yes"/>
    <n v="3"/>
    <n v="1"/>
    <n v="3"/>
    <n v="5"/>
    <n v="0"/>
    <n v="3"/>
    <n v="0"/>
    <n v="10"/>
    <n v="5"/>
    <n v="4"/>
    <s v="Travel_Rarely"/>
    <n v="12"/>
    <s v="Divorced"/>
    <n v="4"/>
    <x v="0"/>
    <d v="2024-12-13T00:00:00"/>
    <m/>
    <s v="Coimbatore"/>
    <s v="Tamil Nadu"/>
    <n v="0"/>
    <s v="Coimbatore"/>
    <n v="9455"/>
    <x v="3"/>
  </r>
  <r>
    <x v="607"/>
    <n v="39"/>
    <s v="Male"/>
    <s v="Sales"/>
    <s v="Manager"/>
    <s v="Bachelor's"/>
    <s v="Marketing"/>
    <n v="2"/>
    <n v="6582"/>
    <n v="111"/>
    <s v="No"/>
    <n v="1"/>
    <n v="3"/>
    <n v="1"/>
    <n v="12"/>
    <n v="2"/>
    <n v="1"/>
    <n v="0"/>
    <n v="15"/>
    <n v="3"/>
    <n v="3"/>
    <s v="Travel_Rarely"/>
    <n v="11"/>
    <s v="Married"/>
    <n v="4"/>
    <x v="0"/>
    <d v="2017-02-02T00:00:00"/>
    <m/>
    <s v="Pune"/>
    <s v="Maharashtra"/>
    <n v="0"/>
    <s v="Pune"/>
    <n v="6582"/>
    <x v="0"/>
  </r>
  <r>
    <x v="608"/>
    <n v="39"/>
    <s v="Male"/>
    <s v="IT"/>
    <s v="IT Support"/>
    <s v="Doctorate"/>
    <s v="Human Resources"/>
    <n v="2"/>
    <n v="7740"/>
    <n v="81"/>
    <s v="No"/>
    <n v="2"/>
    <n v="4"/>
    <n v="3"/>
    <n v="6"/>
    <n v="3"/>
    <n v="6"/>
    <n v="0"/>
    <n v="14"/>
    <n v="0"/>
    <n v="3"/>
    <s v="Travel_Rarely"/>
    <n v="18"/>
    <s v="Married"/>
    <n v="3"/>
    <x v="0"/>
    <d v="2021-11-15T00:00:00"/>
    <m/>
    <s v="Coimbatore"/>
    <s v="Tamil Nadu"/>
    <n v="0"/>
    <s v="Coimbatore"/>
    <n v="7740"/>
    <x v="0"/>
  </r>
  <r>
    <x v="609"/>
    <n v="53"/>
    <s v="Male"/>
    <s v="Research &amp; Development"/>
    <s v="Research Director"/>
    <s v="Bachelor's"/>
    <s v="Human Resources"/>
    <n v="3"/>
    <n v="11407"/>
    <n v="25"/>
    <s v="No"/>
    <n v="4"/>
    <n v="1"/>
    <n v="3"/>
    <n v="11"/>
    <n v="0"/>
    <n v="1"/>
    <n v="0"/>
    <n v="28"/>
    <n v="4"/>
    <n v="4"/>
    <s v="Travel_Rarely"/>
    <n v="9"/>
    <s v="Single"/>
    <n v="1"/>
    <x v="1"/>
    <d v="2015-08-24T00:00:00"/>
    <d v="2023-07-31T00:00:00"/>
    <s v="Kochi"/>
    <s v="Kerala"/>
    <n v="0"/>
    <s v="Kochi"/>
    <n v="11407"/>
    <x v="2"/>
  </r>
  <r>
    <x v="610"/>
    <n v="59"/>
    <s v="Female"/>
    <s v="Human Resources"/>
    <s v="Human Resources"/>
    <s v="Doctorate"/>
    <s v="Life Sciences"/>
    <n v="4"/>
    <n v="10578"/>
    <n v="52"/>
    <s v="Yes"/>
    <n v="2"/>
    <n v="2"/>
    <n v="2"/>
    <n v="6"/>
    <n v="5"/>
    <n v="1"/>
    <n v="3"/>
    <n v="21"/>
    <n v="3"/>
    <n v="3"/>
    <s v="Non-Travel"/>
    <n v="19"/>
    <s v="Married"/>
    <n v="1"/>
    <x v="0"/>
    <d v="2021-02-22T00:00:00"/>
    <m/>
    <s v="Ahmedabad"/>
    <s v="Gujarat"/>
    <n v="0"/>
    <s v="Ahmedabad"/>
    <n v="10578"/>
    <x v="4"/>
  </r>
  <r>
    <x v="611"/>
    <n v="50"/>
    <s v="Male"/>
    <s v="Finance"/>
    <s v="Finance Analyst"/>
    <s v="Master's"/>
    <s v="Marketing"/>
    <n v="2"/>
    <n v="8435"/>
    <n v="80"/>
    <s v="No"/>
    <n v="2"/>
    <n v="2"/>
    <n v="4"/>
    <n v="3"/>
    <n v="3"/>
    <n v="2"/>
    <n v="0"/>
    <n v="18"/>
    <n v="4"/>
    <n v="3"/>
    <s v="Travel_Rarely"/>
    <n v="28"/>
    <s v="Married"/>
    <n v="1"/>
    <x v="0"/>
    <d v="2025-01-31T00:00:00"/>
    <m/>
    <s v="Bengaluru"/>
    <s v="Karnataka"/>
    <n v="0"/>
    <s v="Bengaluru"/>
    <n v="8435"/>
    <x v="2"/>
  </r>
  <r>
    <x v="612"/>
    <n v="24"/>
    <s v="Male"/>
    <s v="Operations"/>
    <s v="Logistics Specialist"/>
    <s v="Master's"/>
    <s v="Other"/>
    <n v="2"/>
    <n v="7174"/>
    <n v="60"/>
    <s v="Yes"/>
    <n v="1"/>
    <n v="3"/>
    <n v="4"/>
    <n v="6"/>
    <n v="4"/>
    <n v="1"/>
    <n v="6"/>
    <n v="6"/>
    <n v="5"/>
    <n v="3"/>
    <s v="Travel_Rarely"/>
    <n v="26"/>
    <s v="Single"/>
    <n v="4"/>
    <x v="1"/>
    <d v="2024-11-20T00:00:00"/>
    <d v="2025-12-12T00:00:00"/>
    <s v="Delhi"/>
    <s v="Delhi"/>
    <n v="0"/>
    <s v="Delhi"/>
    <n v="7174"/>
    <x v="1"/>
  </r>
  <r>
    <x v="613"/>
    <n v="37"/>
    <s v="Male"/>
    <s v="Operations"/>
    <s v="Operations Manager"/>
    <s v="Bachelor's"/>
    <s v="Medical"/>
    <n v="2"/>
    <n v="8595"/>
    <n v="69"/>
    <s v="No"/>
    <n v="2"/>
    <n v="3"/>
    <n v="4"/>
    <n v="3"/>
    <n v="3"/>
    <n v="2"/>
    <n v="3"/>
    <n v="13"/>
    <n v="1"/>
    <n v="3"/>
    <s v="Travel_Rarely"/>
    <n v="10"/>
    <s v="Married"/>
    <n v="4"/>
    <x v="0"/>
    <d v="2021-03-08T00:00:00"/>
    <m/>
    <s v="Mumbai"/>
    <s v="Maharashtra"/>
    <n v="0"/>
    <s v="Mumbai"/>
    <n v="8595"/>
    <x v="0"/>
  </r>
  <r>
    <x v="614"/>
    <n v="50"/>
    <s v="Female"/>
    <s v="Research &amp; Development"/>
    <s v="Research Scientist"/>
    <s v="High School"/>
    <s v="Life Sciences"/>
    <n v="2"/>
    <n v="8648"/>
    <n v="114"/>
    <s v="No"/>
    <n v="4"/>
    <n v="3"/>
    <n v="3"/>
    <n v="2"/>
    <n v="0"/>
    <n v="2"/>
    <n v="2"/>
    <n v="16"/>
    <n v="0"/>
    <n v="3"/>
    <s v="Non-Travel"/>
    <n v="3"/>
    <s v="Single"/>
    <n v="3"/>
    <x v="0"/>
    <d v="2021-06-19T00:00:00"/>
    <m/>
    <s v="Kolkata"/>
    <s v="West Bengal"/>
    <n v="0"/>
    <s v="Kolkata"/>
    <n v="8648"/>
    <x v="2"/>
  </r>
  <r>
    <x v="615"/>
    <n v="44"/>
    <s v="Male"/>
    <s v="IT"/>
    <s v="IT Support"/>
    <s v="Bachelor's"/>
    <s v="Other"/>
    <n v="1"/>
    <n v="5955"/>
    <n v="114"/>
    <s v="No"/>
    <n v="4"/>
    <n v="1"/>
    <n v="2"/>
    <n v="0"/>
    <n v="0"/>
    <n v="0"/>
    <n v="0"/>
    <n v="22"/>
    <n v="2"/>
    <n v="3"/>
    <s v="Travel_Rarely"/>
    <n v="4"/>
    <s v="Married"/>
    <n v="4"/>
    <x v="0"/>
    <d v="2024-05-18T00:00:00"/>
    <m/>
    <s v="Pune"/>
    <s v="Maharashtra"/>
    <n v="0"/>
    <s v="Pune"/>
    <n v="5955"/>
    <x v="0"/>
  </r>
  <r>
    <x v="616"/>
    <n v="39"/>
    <s v="Male"/>
    <s v="IT"/>
    <s v="Developer"/>
    <s v="High School"/>
    <s v="Other"/>
    <n v="4"/>
    <n v="11377"/>
    <n v="50"/>
    <s v="No"/>
    <n v="4"/>
    <n v="4"/>
    <n v="1"/>
    <n v="10"/>
    <n v="4"/>
    <n v="2"/>
    <n v="1"/>
    <n v="20"/>
    <n v="6"/>
    <n v="4"/>
    <s v="Travel_Rarely"/>
    <n v="7"/>
    <s v="Married"/>
    <n v="1"/>
    <x v="1"/>
    <d v="2015-01-17T00:00:00"/>
    <d v="2015-07-13T00:00:00"/>
    <s v="Hyderabad"/>
    <s v="Telangana"/>
    <n v="0"/>
    <s v="Hyderabad"/>
    <n v="11377"/>
    <x v="0"/>
  </r>
  <r>
    <x v="617"/>
    <n v="38"/>
    <s v="Female"/>
    <s v="Research &amp; Development"/>
    <s v="Laboratory Technician"/>
    <s v="High School"/>
    <s v="Technical Degree"/>
    <n v="1"/>
    <n v="4873"/>
    <n v="41"/>
    <s v="No"/>
    <n v="2"/>
    <n v="3"/>
    <n v="1"/>
    <n v="11"/>
    <n v="2"/>
    <n v="1"/>
    <n v="3"/>
    <n v="15"/>
    <n v="2"/>
    <n v="3"/>
    <s v="Travel_Rarely"/>
    <n v="19"/>
    <s v="Married"/>
    <n v="4"/>
    <x v="0"/>
    <d v="2022-08-03T00:00:00"/>
    <m/>
    <s v="Kochi"/>
    <s v="Kerala"/>
    <n v="0"/>
    <s v="Kochi"/>
    <n v="4873"/>
    <x v="0"/>
  </r>
  <r>
    <x v="618"/>
    <n v="37"/>
    <s v="Male"/>
    <s v="Sales"/>
    <s v="Sales Executive"/>
    <s v="Master's"/>
    <s v="Technical Degree"/>
    <n v="3"/>
    <n v="8731"/>
    <n v="115"/>
    <s v="No"/>
    <n v="1"/>
    <n v="3"/>
    <n v="4"/>
    <n v="6"/>
    <n v="0"/>
    <n v="1"/>
    <n v="4"/>
    <n v="6"/>
    <n v="3"/>
    <n v="3"/>
    <s v="Travel_Rarely"/>
    <n v="15"/>
    <s v="Married"/>
    <n v="1"/>
    <x v="0"/>
    <d v="2018-06-22T00:00:00"/>
    <m/>
    <s v="Pune"/>
    <s v="Maharashtra"/>
    <n v="0"/>
    <s v="Pune"/>
    <n v="8731"/>
    <x v="0"/>
  </r>
  <r>
    <x v="619"/>
    <n v="44"/>
    <s v="Male"/>
    <s v="Sales"/>
    <s v="Sales Executive"/>
    <s v="Master's"/>
    <s v="Marketing"/>
    <n v="2"/>
    <n v="6463"/>
    <n v="76"/>
    <s v="No"/>
    <n v="1"/>
    <n v="2"/>
    <n v="4"/>
    <n v="1"/>
    <n v="1"/>
    <n v="1"/>
    <n v="1"/>
    <n v="18"/>
    <n v="5"/>
    <n v="3"/>
    <s v="Travel_Rarely"/>
    <n v="9"/>
    <s v="Married"/>
    <n v="1"/>
    <x v="0"/>
    <d v="2023-06-20T00:00:00"/>
    <m/>
    <s v="Bengaluru"/>
    <s v="Karnataka"/>
    <n v="0"/>
    <s v="Bengaluru"/>
    <n v="6463"/>
    <x v="0"/>
  </r>
  <r>
    <x v="620"/>
    <n v="28"/>
    <s v="Female"/>
    <s v="IT"/>
    <s v="IT Support"/>
    <s v="Bachelor's"/>
    <s v="Marketing"/>
    <n v="2"/>
    <n v="8123"/>
    <n v="81"/>
    <s v="No"/>
    <n v="1"/>
    <n v="1"/>
    <n v="1"/>
    <n v="5"/>
    <n v="3"/>
    <n v="2"/>
    <n v="1"/>
    <n v="8"/>
    <n v="5"/>
    <n v="4"/>
    <s v="Travel_Rarely"/>
    <n v="6"/>
    <s v="Divorced"/>
    <n v="4"/>
    <x v="0"/>
    <d v="2016-04-12T00:00:00"/>
    <m/>
    <s v="Delhi"/>
    <s v="Delhi"/>
    <n v="0"/>
    <s v="Delhi"/>
    <n v="8123"/>
    <x v="3"/>
  </r>
  <r>
    <x v="621"/>
    <n v="41"/>
    <s v="Male"/>
    <s v="Research &amp; Development"/>
    <s v="Research Director"/>
    <s v="Master's"/>
    <s v="Other"/>
    <n v="2"/>
    <n v="7905"/>
    <n v="41"/>
    <s v="No"/>
    <n v="1"/>
    <n v="3"/>
    <n v="4"/>
    <n v="4"/>
    <n v="4"/>
    <n v="4"/>
    <n v="2"/>
    <n v="14"/>
    <n v="5"/>
    <n v="3"/>
    <s v="Travel_Rarely"/>
    <n v="16"/>
    <s v="Single"/>
    <n v="4"/>
    <x v="0"/>
    <d v="2020-04-25T00:00:00"/>
    <m/>
    <s v="Kolkata"/>
    <s v="West Bengal"/>
    <n v="0"/>
    <s v="Kolkata"/>
    <n v="7905"/>
    <x v="0"/>
  </r>
  <r>
    <x v="622"/>
    <n v="29"/>
    <s v="Male"/>
    <s v="Operations"/>
    <s v="Logistics Specialist"/>
    <s v="Doctorate"/>
    <s v="Other"/>
    <n v="2"/>
    <n v="6015"/>
    <n v="86"/>
    <s v="No"/>
    <n v="3"/>
    <n v="2"/>
    <n v="1"/>
    <n v="1"/>
    <n v="1"/>
    <n v="0"/>
    <n v="1"/>
    <n v="13"/>
    <n v="6"/>
    <n v="3"/>
    <s v="Travel_Rarely"/>
    <n v="29"/>
    <s v="Divorced"/>
    <n v="1"/>
    <x v="0"/>
    <d v="2023-05-08T00:00:00"/>
    <m/>
    <s v="Hyderabad"/>
    <s v="Telangana"/>
    <n v="0"/>
    <s v="Hyderabad"/>
    <n v="6015"/>
    <x v="3"/>
  </r>
  <r>
    <x v="623"/>
    <n v="48"/>
    <s v="Male"/>
    <s v="Research &amp; Development"/>
    <s v="Research Director"/>
    <s v="Master's"/>
    <s v="Marketing"/>
    <n v="2"/>
    <n v="8129"/>
    <n v="106"/>
    <s v="Yes"/>
    <n v="3"/>
    <n v="1"/>
    <n v="1"/>
    <n v="3"/>
    <n v="3"/>
    <n v="3"/>
    <n v="3"/>
    <n v="19"/>
    <n v="5"/>
    <n v="3"/>
    <s v="Travel_Frequently"/>
    <n v="24"/>
    <s v="Married"/>
    <n v="2"/>
    <x v="0"/>
    <d v="2023-01-25T00:00:00"/>
    <m/>
    <s v="Bengaluru"/>
    <s v="Karnataka"/>
    <n v="0"/>
    <s v="Bengaluru"/>
    <n v="8129"/>
    <x v="2"/>
  </r>
  <r>
    <x v="624"/>
    <n v="55"/>
    <s v="Male"/>
    <s v="Operations"/>
    <s v="Operations Coordinator"/>
    <s v="Master's"/>
    <s v="Medical"/>
    <n v="3"/>
    <n v="11113"/>
    <n v="37"/>
    <s v="No"/>
    <n v="3"/>
    <n v="3"/>
    <n v="1"/>
    <n v="7"/>
    <n v="2"/>
    <n v="1"/>
    <n v="4"/>
    <n v="33"/>
    <n v="1"/>
    <n v="3"/>
    <s v="Travel_Rarely"/>
    <n v="8"/>
    <s v="Married"/>
    <n v="4"/>
    <x v="0"/>
    <d v="2023-02-15T00:00:00"/>
    <m/>
    <s v="Mumbai"/>
    <s v="Maharashtra"/>
    <n v="0"/>
    <s v="Mumbai"/>
    <n v="11113"/>
    <x v="2"/>
  </r>
  <r>
    <x v="625"/>
    <n v="41"/>
    <s v="Female"/>
    <s v="Research &amp; Development"/>
    <s v="Laboratory Technician"/>
    <s v="Master's"/>
    <s v="Medical"/>
    <n v="4"/>
    <n v="11994"/>
    <n v="56"/>
    <s v="No"/>
    <n v="1"/>
    <n v="2"/>
    <n v="2"/>
    <n v="3"/>
    <n v="3"/>
    <n v="2"/>
    <n v="3"/>
    <n v="18"/>
    <n v="3"/>
    <n v="3"/>
    <s v="Travel_Rarely"/>
    <n v="17"/>
    <s v="Married"/>
    <n v="3"/>
    <x v="0"/>
    <d v="2025-02-08T00:00:00"/>
    <m/>
    <s v="Mumbai"/>
    <s v="Maharashtra"/>
    <n v="0"/>
    <s v="Mumbai"/>
    <n v="11994"/>
    <x v="0"/>
  </r>
  <r>
    <x v="626"/>
    <n v="36"/>
    <s v="Female"/>
    <s v="IT"/>
    <s v="IT Manager"/>
    <s v="Bachelor's"/>
    <s v="Life Sciences"/>
    <n v="2"/>
    <n v="6390"/>
    <n v="63"/>
    <s v="No"/>
    <n v="3"/>
    <n v="4"/>
    <n v="2"/>
    <n v="6"/>
    <n v="1"/>
    <n v="0"/>
    <n v="0"/>
    <n v="13"/>
    <n v="5"/>
    <n v="4"/>
    <s v="Travel_Rarely"/>
    <n v="16"/>
    <s v="Married"/>
    <n v="2"/>
    <x v="0"/>
    <d v="2018-12-23T00:00:00"/>
    <m/>
    <s v="Hyderabad"/>
    <s v="Telangana"/>
    <n v="0"/>
    <s v="Hyderabad"/>
    <n v="6390"/>
    <x v="0"/>
  </r>
  <r>
    <x v="627"/>
    <n v="58"/>
    <s v="Female"/>
    <s v="Sales"/>
    <s v="Sales Representative"/>
    <s v="Bachelor's"/>
    <s v="Marketing"/>
    <n v="2"/>
    <n v="5615"/>
    <n v="67"/>
    <s v="Yes"/>
    <n v="1"/>
    <n v="3"/>
    <n v="3"/>
    <n v="0"/>
    <n v="0"/>
    <n v="0"/>
    <n v="0"/>
    <n v="30"/>
    <n v="4"/>
    <n v="3"/>
    <s v="Travel_Rarely"/>
    <n v="25"/>
    <s v="Married"/>
    <n v="2"/>
    <x v="1"/>
    <d v="2022-10-21T00:00:00"/>
    <d v="2026-03-09T00:00:00"/>
    <s v="Coimbatore"/>
    <s v="Tamil Nadu"/>
    <n v="0"/>
    <s v="Coimbatore"/>
    <n v="5615"/>
    <x v="4"/>
  </r>
  <r>
    <x v="628"/>
    <n v="47"/>
    <s v="Male"/>
    <s v="Human Resources"/>
    <s v="Human Resources"/>
    <s v="Doctorate"/>
    <s v="Technical Degree"/>
    <n v="4"/>
    <n v="11786"/>
    <n v="46"/>
    <s v="No"/>
    <n v="3"/>
    <n v="2"/>
    <n v="2"/>
    <n v="12"/>
    <n v="4"/>
    <n v="0"/>
    <n v="2"/>
    <n v="25"/>
    <n v="1"/>
    <n v="3"/>
    <s v="Travel_Rarely"/>
    <n v="11"/>
    <s v="Married"/>
    <n v="2"/>
    <x v="0"/>
    <d v="2023-12-05T00:00:00"/>
    <m/>
    <s v="Chennai"/>
    <s v="Tamil Nadu"/>
    <n v="0"/>
    <s v="Chennai"/>
    <n v="11786"/>
    <x v="2"/>
  </r>
  <r>
    <x v="629"/>
    <n v="38"/>
    <s v="Female"/>
    <s v="IT"/>
    <s v="IT Support"/>
    <s v="Master's"/>
    <s v="Human Resources"/>
    <n v="2"/>
    <n v="6537"/>
    <n v="90"/>
    <s v="No"/>
    <n v="4"/>
    <n v="1"/>
    <n v="1"/>
    <n v="3"/>
    <n v="3"/>
    <n v="3"/>
    <n v="3"/>
    <n v="17"/>
    <n v="4"/>
    <n v="3"/>
    <s v="Travel_Rarely"/>
    <n v="11"/>
    <s v="Single"/>
    <n v="4"/>
    <x v="0"/>
    <d v="2025-04-01T00:00:00"/>
    <m/>
    <s v="Mumbai"/>
    <s v="Maharashtra"/>
    <n v="0"/>
    <s v="Mumbai"/>
    <n v="6537"/>
    <x v="0"/>
  </r>
  <r>
    <x v="630"/>
    <n v="22"/>
    <s v="Female"/>
    <s v="Operations"/>
    <s v="Operations Coordinator"/>
    <s v="Master's"/>
    <s v="Human Resources"/>
    <n v="4"/>
    <n v="10615"/>
    <n v="45"/>
    <s v="No"/>
    <n v="2"/>
    <n v="2"/>
    <n v="1"/>
    <n v="2"/>
    <n v="1"/>
    <n v="2"/>
    <n v="2"/>
    <n v="2"/>
    <n v="1"/>
    <n v="3"/>
    <s v="Travel_Frequently"/>
    <n v="14"/>
    <s v="Married"/>
    <n v="3"/>
    <x v="1"/>
    <d v="2017-06-05T00:00:00"/>
    <d v="2017-11-07T00:00:00"/>
    <s v="Bengaluru"/>
    <s v="Karnataka"/>
    <n v="0"/>
    <s v="Bengaluru"/>
    <n v="10615"/>
    <x v="1"/>
  </r>
  <r>
    <x v="631"/>
    <n v="21"/>
    <s v="Male"/>
    <s v="IT"/>
    <s v="IT Support"/>
    <s v="Doctorate"/>
    <s v="Marketing"/>
    <n v="4"/>
    <n v="10855"/>
    <n v="50"/>
    <s v="No"/>
    <n v="2"/>
    <n v="1"/>
    <n v="4"/>
    <n v="0"/>
    <n v="0"/>
    <n v="0"/>
    <n v="0"/>
    <n v="0"/>
    <n v="2"/>
    <n v="3"/>
    <s v="Travel_Frequently"/>
    <n v="6"/>
    <s v="Married"/>
    <n v="2"/>
    <x v="0"/>
    <d v="2017-08-28T00:00:00"/>
    <m/>
    <s v="Ahmedabad"/>
    <s v="Gujarat"/>
    <n v="0"/>
    <s v="Ahmedabad"/>
    <n v="10855"/>
    <x v="1"/>
  </r>
  <r>
    <x v="632"/>
    <n v="29"/>
    <s v="Female"/>
    <s v="Sales"/>
    <s v="Sales Executive"/>
    <s v="Bachelor's"/>
    <s v="Medical"/>
    <n v="3"/>
    <n v="9642"/>
    <n v="77"/>
    <s v="No"/>
    <n v="2"/>
    <n v="1"/>
    <n v="3"/>
    <n v="3"/>
    <n v="3"/>
    <n v="0"/>
    <n v="1"/>
    <n v="3"/>
    <n v="6"/>
    <n v="4"/>
    <s v="Travel_Rarely"/>
    <n v="27"/>
    <s v="Married"/>
    <n v="4"/>
    <x v="0"/>
    <d v="2019-10-21T00:00:00"/>
    <m/>
    <s v="Delhi"/>
    <s v="Delhi"/>
    <n v="0"/>
    <s v="Delhi"/>
    <n v="9642"/>
    <x v="3"/>
  </r>
  <r>
    <x v="633"/>
    <n v="30"/>
    <s v="Male"/>
    <s v="Research &amp; Development"/>
    <s v="Research Director"/>
    <s v="Bachelor's"/>
    <s v="Other"/>
    <n v="2"/>
    <n v="8465"/>
    <n v="36"/>
    <s v="No"/>
    <n v="3"/>
    <n v="2"/>
    <n v="4"/>
    <n v="0"/>
    <n v="0"/>
    <n v="0"/>
    <n v="0"/>
    <n v="0"/>
    <n v="6"/>
    <n v="3"/>
    <s v="Travel_Rarely"/>
    <n v="12"/>
    <s v="Divorced"/>
    <n v="4"/>
    <x v="0"/>
    <d v="2023-11-01T00:00:00"/>
    <m/>
    <s v="Coimbatore"/>
    <s v="Tamil Nadu"/>
    <n v="0"/>
    <s v="Coimbatore"/>
    <n v="8465"/>
    <x v="3"/>
  </r>
  <r>
    <x v="634"/>
    <n v="49"/>
    <s v="Female"/>
    <s v="Sales"/>
    <s v="Manager"/>
    <s v="Master's"/>
    <s v="Human Resources"/>
    <n v="3"/>
    <n v="10853"/>
    <n v="105"/>
    <s v="Yes"/>
    <n v="3"/>
    <n v="3"/>
    <n v="1"/>
    <n v="2"/>
    <n v="0"/>
    <n v="0"/>
    <n v="2"/>
    <n v="21"/>
    <n v="0"/>
    <n v="4"/>
    <s v="Travel_Frequently"/>
    <n v="26"/>
    <s v="Married"/>
    <n v="1"/>
    <x v="0"/>
    <d v="2024-09-02T00:00:00"/>
    <m/>
    <s v="Coimbatore"/>
    <s v="Tamil Nadu"/>
    <n v="0"/>
    <s v="Coimbatore"/>
    <n v="10853"/>
    <x v="2"/>
  </r>
  <r>
    <x v="635"/>
    <n v="41"/>
    <s v="Male"/>
    <s v="Sales"/>
    <s v="Sales Executive"/>
    <s v="High School"/>
    <s v="Technical Degree"/>
    <n v="2"/>
    <n v="9075"/>
    <n v="67"/>
    <s v="No"/>
    <n v="1"/>
    <n v="1"/>
    <n v="2"/>
    <n v="2"/>
    <n v="0"/>
    <n v="2"/>
    <n v="2"/>
    <n v="13"/>
    <n v="2"/>
    <n v="4"/>
    <s v="Travel_Frequently"/>
    <n v="13"/>
    <s v="Married"/>
    <n v="4"/>
    <x v="1"/>
    <d v="2020-10-29T00:00:00"/>
    <d v="2022-12-12T00:00:00"/>
    <s v="Coimbatore"/>
    <s v="Tamil Nadu"/>
    <n v="0"/>
    <s v="Coimbatore"/>
    <n v="9075"/>
    <x v="0"/>
  </r>
  <r>
    <x v="636"/>
    <n v="60"/>
    <s v="Male"/>
    <s v="Finance"/>
    <s v="Finance Analyst"/>
    <s v="Bachelor's"/>
    <s v="Life Sciences"/>
    <n v="2"/>
    <n v="9786"/>
    <n v="116"/>
    <s v="No"/>
    <n v="2"/>
    <n v="1"/>
    <n v="1"/>
    <n v="5"/>
    <n v="5"/>
    <n v="0"/>
    <n v="4"/>
    <n v="26"/>
    <n v="2"/>
    <n v="3"/>
    <s v="Travel_Rarely"/>
    <n v="21"/>
    <s v="Married"/>
    <n v="4"/>
    <x v="0"/>
    <d v="2022-12-27T00:00:00"/>
    <m/>
    <s v="Coimbatore"/>
    <s v="Tamil Nadu"/>
    <n v="0"/>
    <s v="Coimbatore"/>
    <n v="9786"/>
    <x v="4"/>
  </r>
  <r>
    <x v="637"/>
    <n v="42"/>
    <s v="Female"/>
    <s v="Finance"/>
    <s v="Finance Analyst"/>
    <s v="Master's"/>
    <s v="Marketing"/>
    <n v="5"/>
    <n v="14275"/>
    <n v="60"/>
    <s v="No"/>
    <n v="3"/>
    <n v="1"/>
    <n v="4"/>
    <n v="10"/>
    <n v="7"/>
    <n v="4"/>
    <n v="3"/>
    <n v="20"/>
    <n v="3"/>
    <n v="3"/>
    <s v="Travel_Rarely"/>
    <n v="22"/>
    <s v="Married"/>
    <n v="4"/>
    <x v="0"/>
    <d v="2015-09-02T00:00:00"/>
    <m/>
    <s v="Ahmedabad"/>
    <s v="Gujarat"/>
    <n v="0"/>
    <s v="Ahmedabad"/>
    <n v="14275"/>
    <x v="0"/>
  </r>
  <r>
    <x v="638"/>
    <n v="57"/>
    <s v="Female"/>
    <s v="IT"/>
    <s v="IT Manager"/>
    <s v="Master's"/>
    <s v="Technical Degree"/>
    <n v="2"/>
    <n v="8343"/>
    <n v="26"/>
    <s v="Yes"/>
    <n v="3"/>
    <n v="4"/>
    <n v="1"/>
    <n v="7"/>
    <n v="0"/>
    <n v="1"/>
    <n v="0"/>
    <n v="25"/>
    <n v="5"/>
    <n v="3"/>
    <s v="Travel_Rarely"/>
    <n v="24"/>
    <s v="Divorced"/>
    <n v="1"/>
    <x v="0"/>
    <d v="2023-04-17T00:00:00"/>
    <m/>
    <s v="Coimbatore"/>
    <s v="Tamil Nadu"/>
    <n v="0"/>
    <s v="Coimbatore"/>
    <n v="8343"/>
    <x v="4"/>
  </r>
  <r>
    <x v="639"/>
    <n v="43"/>
    <s v="Male"/>
    <s v="Operations"/>
    <s v="Operations Manager"/>
    <s v="Bachelor's"/>
    <s v="Other"/>
    <n v="3"/>
    <n v="8250"/>
    <n v="58"/>
    <s v="No"/>
    <n v="3"/>
    <n v="4"/>
    <n v="4"/>
    <n v="1"/>
    <n v="0"/>
    <n v="0"/>
    <n v="1"/>
    <n v="24"/>
    <n v="5"/>
    <n v="4"/>
    <s v="Travel_Rarely"/>
    <n v="21"/>
    <s v="Married"/>
    <n v="2"/>
    <x v="0"/>
    <d v="2022-02-06T00:00:00"/>
    <m/>
    <s v="Bengaluru"/>
    <s v="Karnataka"/>
    <n v="0"/>
    <s v="Bengaluru"/>
    <n v="8250"/>
    <x v="0"/>
  </r>
  <r>
    <x v="640"/>
    <n v="35"/>
    <s v="Male"/>
    <s v="IT"/>
    <s v="IT Support"/>
    <s v="Master's"/>
    <s v="Technical Degree"/>
    <n v="2"/>
    <n v="9404"/>
    <n v="84"/>
    <s v="No"/>
    <n v="3"/>
    <n v="2"/>
    <n v="1"/>
    <n v="5"/>
    <n v="5"/>
    <n v="3"/>
    <n v="0"/>
    <n v="9"/>
    <n v="0"/>
    <n v="4"/>
    <s v="Travel_Rarely"/>
    <n v="21"/>
    <s v="Single"/>
    <n v="4"/>
    <x v="0"/>
    <d v="2018-08-18T00:00:00"/>
    <m/>
    <s v="Pune"/>
    <s v="Maharashtra"/>
    <n v="0"/>
    <s v="Pune"/>
    <n v="9404"/>
    <x v="3"/>
  </r>
  <r>
    <x v="641"/>
    <n v="49"/>
    <s v="Female"/>
    <s v="IT"/>
    <s v="IT Support"/>
    <s v="Bachelor's"/>
    <s v="Marketing"/>
    <n v="1"/>
    <n v="6197"/>
    <n v="25"/>
    <s v="No"/>
    <n v="2"/>
    <n v="2"/>
    <n v="3"/>
    <n v="5"/>
    <n v="1"/>
    <n v="0"/>
    <n v="4"/>
    <n v="16"/>
    <n v="5"/>
    <n v="3"/>
    <s v="Travel_Rarely"/>
    <n v="10"/>
    <s v="Married"/>
    <n v="2"/>
    <x v="1"/>
    <d v="2021-11-25T00:00:00"/>
    <d v="2025-07-19T00:00:00"/>
    <s v="Mumbai"/>
    <s v="Maharashtra"/>
    <n v="0"/>
    <s v="Mumbai"/>
    <n v="6197"/>
    <x v="2"/>
  </r>
  <r>
    <x v="642"/>
    <n v="38"/>
    <s v="Male"/>
    <s v="Sales"/>
    <s v="Manager"/>
    <s v="Master's"/>
    <s v="Marketing"/>
    <n v="3"/>
    <n v="10241"/>
    <n v="70"/>
    <s v="No"/>
    <n v="3"/>
    <n v="2"/>
    <n v="2"/>
    <n v="4"/>
    <n v="2"/>
    <n v="1"/>
    <n v="3"/>
    <n v="8"/>
    <n v="0"/>
    <n v="3"/>
    <s v="Travel_Frequently"/>
    <n v="2"/>
    <s v="Divorced"/>
    <n v="2"/>
    <x v="0"/>
    <d v="2025-06-05T00:00:00"/>
    <m/>
    <s v="Kolkata"/>
    <s v="West Bengal"/>
    <n v="0"/>
    <s v="Kolkata"/>
    <n v="10241"/>
    <x v="0"/>
  </r>
  <r>
    <x v="643"/>
    <n v="31"/>
    <s v="Male"/>
    <s v="Research &amp; Development"/>
    <s v="Laboratory Technician"/>
    <s v="Bachelor's"/>
    <s v="Marketing"/>
    <n v="3"/>
    <n v="8255"/>
    <n v="99"/>
    <s v="No"/>
    <n v="2"/>
    <n v="3"/>
    <n v="4"/>
    <n v="5"/>
    <n v="5"/>
    <n v="3"/>
    <n v="5"/>
    <n v="11"/>
    <n v="3"/>
    <n v="3"/>
    <s v="Non-Travel"/>
    <n v="28"/>
    <s v="Single"/>
    <n v="1"/>
    <x v="1"/>
    <d v="2025-11-25T00:00:00"/>
    <d v="2026-06-12T00:00:00"/>
    <s v="Mumbai"/>
    <s v="Maharashtra"/>
    <n v="0"/>
    <s v="Mumbai"/>
    <n v="8255"/>
    <x v="3"/>
  </r>
  <r>
    <x v="644"/>
    <n v="39"/>
    <s v="Female"/>
    <s v="Finance"/>
    <s v="Finance Manager"/>
    <s v="Master's"/>
    <s v="Life Sciences"/>
    <n v="2"/>
    <n v="8258"/>
    <n v="109"/>
    <s v="No"/>
    <n v="2"/>
    <n v="3"/>
    <n v="1"/>
    <n v="8"/>
    <n v="6"/>
    <n v="5"/>
    <n v="0"/>
    <n v="18"/>
    <n v="3"/>
    <n v="3"/>
    <s v="Travel_Rarely"/>
    <n v="26"/>
    <s v="Married"/>
    <n v="2"/>
    <x v="1"/>
    <d v="2022-01-23T00:00:00"/>
    <d v="2025-11-24T00:00:00"/>
    <s v="Ahmedabad"/>
    <s v="Gujarat"/>
    <n v="0"/>
    <s v="Ahmedabad"/>
    <n v="8258"/>
    <x v="0"/>
  </r>
  <r>
    <x v="645"/>
    <n v="47"/>
    <s v="Male"/>
    <s v="Operations"/>
    <s v="Logistics Specialist"/>
    <s v="Bachelor's"/>
    <s v="Life Sciences"/>
    <n v="3"/>
    <n v="7430"/>
    <n v="95"/>
    <s v="No"/>
    <n v="2"/>
    <n v="2"/>
    <n v="2"/>
    <n v="2"/>
    <n v="2"/>
    <n v="0"/>
    <n v="0"/>
    <n v="17"/>
    <n v="2"/>
    <n v="4"/>
    <s v="Travel_Rarely"/>
    <n v="9"/>
    <s v="Married"/>
    <n v="2"/>
    <x v="0"/>
    <d v="2022-02-23T00:00:00"/>
    <m/>
    <s v="Kochi"/>
    <s v="Kerala"/>
    <n v="0"/>
    <s v="Kochi"/>
    <n v="7430"/>
    <x v="2"/>
  </r>
  <r>
    <x v="646"/>
    <n v="36"/>
    <s v="Male"/>
    <s v="Sales"/>
    <s v="Sales Executive"/>
    <s v="Bachelor's"/>
    <s v="Human Resources"/>
    <n v="2"/>
    <n v="6856"/>
    <n v="48"/>
    <s v="Yes"/>
    <n v="2"/>
    <n v="3"/>
    <n v="3"/>
    <n v="4"/>
    <n v="0"/>
    <n v="0"/>
    <n v="2"/>
    <n v="7"/>
    <n v="6"/>
    <n v="3"/>
    <s v="Travel_Rarely"/>
    <n v="1"/>
    <s v="Married"/>
    <n v="2"/>
    <x v="0"/>
    <d v="2022-03-21T00:00:00"/>
    <m/>
    <s v="Pune"/>
    <s v="Maharashtra"/>
    <n v="0"/>
    <s v="Pune"/>
    <n v="6856"/>
    <x v="0"/>
  </r>
  <r>
    <x v="647"/>
    <n v="49"/>
    <s v="Male"/>
    <s v="Research &amp; Development"/>
    <s v="Research Director"/>
    <s v="Bachelor's"/>
    <s v="Marketing"/>
    <n v="4"/>
    <n v="11451"/>
    <n v="91"/>
    <s v="No"/>
    <n v="1"/>
    <n v="1"/>
    <n v="4"/>
    <n v="9"/>
    <n v="0"/>
    <n v="3"/>
    <n v="5"/>
    <n v="26"/>
    <n v="4"/>
    <n v="3"/>
    <s v="Travel_Rarely"/>
    <n v="30"/>
    <s v="Divorced"/>
    <n v="1"/>
    <x v="0"/>
    <d v="2016-06-09T00:00:00"/>
    <m/>
    <s v="Ahmedabad"/>
    <s v="Gujarat"/>
    <n v="0"/>
    <s v="Ahmedabad"/>
    <n v="11451"/>
    <x v="2"/>
  </r>
  <r>
    <x v="648"/>
    <n v="60"/>
    <s v="Female"/>
    <s v="Finance"/>
    <s v="Finance Manager"/>
    <s v="Bachelor's"/>
    <s v="Other"/>
    <n v="3"/>
    <n v="10761"/>
    <n v="99"/>
    <s v="No"/>
    <n v="1"/>
    <n v="3"/>
    <n v="3"/>
    <n v="7"/>
    <n v="5"/>
    <n v="0"/>
    <n v="0"/>
    <n v="22"/>
    <n v="6"/>
    <n v="3"/>
    <s v="Travel_Rarely"/>
    <n v="3"/>
    <s v="Married"/>
    <n v="1"/>
    <x v="0"/>
    <d v="2018-10-21T00:00:00"/>
    <m/>
    <s v="Mumbai"/>
    <s v="Maharashtra"/>
    <n v="0"/>
    <s v="Mumbai"/>
    <n v="10761"/>
    <x v="4"/>
  </r>
  <r>
    <x v="649"/>
    <n v="37"/>
    <s v="Male"/>
    <s v="Sales"/>
    <s v="Sales Representative"/>
    <s v="Bachelor's"/>
    <s v="Marketing"/>
    <n v="3"/>
    <n v="10045"/>
    <n v="64"/>
    <s v="No"/>
    <n v="1"/>
    <n v="4"/>
    <n v="1"/>
    <n v="10"/>
    <n v="3"/>
    <n v="5"/>
    <n v="6"/>
    <n v="16"/>
    <n v="3"/>
    <n v="3"/>
    <s v="Travel_Rarely"/>
    <n v="1"/>
    <s v="Single"/>
    <n v="3"/>
    <x v="0"/>
    <d v="2025-11-26T00:00:00"/>
    <m/>
    <s v="Mumbai"/>
    <s v="Maharashtra"/>
    <n v="0"/>
    <s v="Mumbai"/>
    <n v="10045"/>
    <x v="0"/>
  </r>
  <r>
    <x v="650"/>
    <n v="32"/>
    <s v="Female"/>
    <s v="Research &amp; Development"/>
    <s v="Research Scientist"/>
    <s v="Master's"/>
    <s v="Other"/>
    <n v="2"/>
    <n v="6020"/>
    <n v="87"/>
    <s v="No"/>
    <n v="2"/>
    <n v="1"/>
    <n v="3"/>
    <n v="7"/>
    <n v="1"/>
    <n v="0"/>
    <n v="2"/>
    <n v="7"/>
    <n v="2"/>
    <n v="3"/>
    <s v="Travel_Rarely"/>
    <n v="30"/>
    <s v="Single"/>
    <n v="1"/>
    <x v="0"/>
    <d v="2015-09-15T00:00:00"/>
    <m/>
    <s v="Bengaluru"/>
    <s v="Karnataka"/>
    <n v="0"/>
    <s v="Bengaluru"/>
    <n v="6020"/>
    <x v="3"/>
  </r>
  <r>
    <x v="651"/>
    <n v="37"/>
    <s v="Female"/>
    <s v="Operations"/>
    <s v="Logistics Specialist"/>
    <s v="Master's"/>
    <s v="Medical"/>
    <n v="2"/>
    <n v="7874"/>
    <n v="72"/>
    <s v="No"/>
    <n v="2"/>
    <n v="3"/>
    <n v="2"/>
    <n v="0"/>
    <n v="0"/>
    <n v="0"/>
    <n v="0"/>
    <n v="14"/>
    <n v="4"/>
    <n v="3"/>
    <s v="Travel_Rarely"/>
    <n v="21"/>
    <s v="Single"/>
    <n v="4"/>
    <x v="1"/>
    <d v="2018-06-19T00:00:00"/>
    <d v="2026-03-09T00:00:00"/>
    <s v="Bengaluru"/>
    <s v="Karnataka"/>
    <n v="0"/>
    <s v="Bengaluru"/>
    <n v="7874"/>
    <x v="0"/>
  </r>
  <r>
    <x v="652"/>
    <n v="54"/>
    <s v="Female"/>
    <s v="Finance"/>
    <s v="Finance Manager"/>
    <s v="Bachelor's"/>
    <s v="Medical"/>
    <n v="4"/>
    <n v="12919"/>
    <n v="63"/>
    <s v="No"/>
    <n v="1"/>
    <n v="3"/>
    <n v="4"/>
    <n v="6"/>
    <n v="5"/>
    <n v="2"/>
    <n v="2"/>
    <n v="28"/>
    <n v="1"/>
    <n v="4"/>
    <s v="Non-Travel"/>
    <n v="19"/>
    <s v="Divorced"/>
    <n v="1"/>
    <x v="0"/>
    <d v="2024-12-03T00:00:00"/>
    <m/>
    <s v="Delhi"/>
    <s v="Delhi"/>
    <n v="0"/>
    <s v="Delhi"/>
    <n v="12919"/>
    <x v="2"/>
  </r>
  <r>
    <x v="653"/>
    <n v="28"/>
    <s v="Male"/>
    <s v="Research &amp; Development"/>
    <s v="Laboratory Technician"/>
    <s v="Master's"/>
    <s v="Technical Degree"/>
    <n v="1"/>
    <n v="7096"/>
    <n v="88"/>
    <s v="No"/>
    <n v="1"/>
    <n v="4"/>
    <n v="3"/>
    <n v="3"/>
    <n v="3"/>
    <n v="2"/>
    <n v="1"/>
    <n v="8"/>
    <n v="5"/>
    <n v="3"/>
    <s v="Travel_Frequently"/>
    <n v="19"/>
    <s v="Single"/>
    <n v="4"/>
    <x v="0"/>
    <d v="2022-09-02T00:00:00"/>
    <m/>
    <s v="Kochi"/>
    <s v="Kerala"/>
    <n v="0"/>
    <s v="Kochi"/>
    <n v="7096"/>
    <x v="3"/>
  </r>
  <r>
    <x v="654"/>
    <n v="59"/>
    <s v="Male"/>
    <s v="Operations"/>
    <s v="Operations Manager"/>
    <s v="Master's"/>
    <s v="Human Resources"/>
    <n v="2"/>
    <n v="9126"/>
    <n v="117"/>
    <s v="No"/>
    <n v="3"/>
    <n v="4"/>
    <n v="4"/>
    <n v="0"/>
    <n v="0"/>
    <n v="0"/>
    <n v="0"/>
    <n v="26"/>
    <n v="2"/>
    <n v="3"/>
    <s v="Travel_Rarely"/>
    <n v="23"/>
    <s v="Married"/>
    <n v="3"/>
    <x v="0"/>
    <d v="2019-05-02T00:00:00"/>
    <m/>
    <s v="Ahmedabad"/>
    <s v="Gujarat"/>
    <n v="0"/>
    <s v="Ahmedabad"/>
    <n v="9126"/>
    <x v="4"/>
  </r>
  <r>
    <x v="655"/>
    <n v="37"/>
    <s v="Male"/>
    <s v="Research &amp; Development"/>
    <s v="Research Director"/>
    <s v="Master's"/>
    <s v="Life Sciences"/>
    <n v="3"/>
    <n v="8666"/>
    <n v="115"/>
    <s v="No"/>
    <n v="1"/>
    <n v="1"/>
    <n v="1"/>
    <n v="2"/>
    <n v="1"/>
    <n v="2"/>
    <n v="0"/>
    <n v="18"/>
    <n v="0"/>
    <n v="3"/>
    <s v="Travel_Rarely"/>
    <n v="18"/>
    <s v="Married"/>
    <n v="2"/>
    <x v="0"/>
    <d v="2021-07-31T00:00:00"/>
    <m/>
    <s v="Kochi"/>
    <s v="Kerala"/>
    <n v="0"/>
    <s v="Kochi"/>
    <n v="8666"/>
    <x v="0"/>
  </r>
  <r>
    <x v="656"/>
    <n v="54"/>
    <s v="Female"/>
    <s v="Operations"/>
    <s v="Logistics Specialist"/>
    <s v="Bachelor's"/>
    <s v="Technical Degree"/>
    <n v="3"/>
    <n v="8870"/>
    <n v="26"/>
    <s v="Yes"/>
    <n v="4"/>
    <n v="1"/>
    <n v="3"/>
    <n v="4"/>
    <n v="2"/>
    <n v="0"/>
    <n v="4"/>
    <n v="25"/>
    <n v="3"/>
    <n v="3"/>
    <s v="Non-Travel"/>
    <n v="23"/>
    <s v="Single"/>
    <n v="4"/>
    <x v="0"/>
    <d v="2023-05-10T00:00:00"/>
    <m/>
    <s v="Mumbai"/>
    <s v="Maharashtra"/>
    <n v="0"/>
    <s v="Mumbai"/>
    <n v="8870"/>
    <x v="2"/>
  </r>
  <r>
    <x v="657"/>
    <n v="52"/>
    <s v="Female"/>
    <s v="Research &amp; Development"/>
    <s v="Laboratory Technician"/>
    <s v="High School"/>
    <s v="Medical"/>
    <n v="4"/>
    <n v="13351"/>
    <n v="51"/>
    <s v="No"/>
    <n v="1"/>
    <n v="1"/>
    <n v="3"/>
    <n v="4"/>
    <n v="4"/>
    <n v="0"/>
    <n v="1"/>
    <n v="37"/>
    <n v="4"/>
    <n v="3"/>
    <s v="Travel_Rarely"/>
    <n v="24"/>
    <s v="Single"/>
    <n v="2"/>
    <x v="0"/>
    <d v="2018-11-29T00:00:00"/>
    <m/>
    <s v="Hyderabad"/>
    <s v="Telangana"/>
    <n v="0"/>
    <s v="Hyderabad"/>
    <n v="13351"/>
    <x v="2"/>
  </r>
  <r>
    <x v="658"/>
    <n v="52"/>
    <s v="Female"/>
    <s v="Human Resources"/>
    <s v="Manager"/>
    <s v="Doctorate"/>
    <s v="Human Resources"/>
    <n v="3"/>
    <n v="10569"/>
    <n v="103"/>
    <s v="No"/>
    <n v="2"/>
    <n v="3"/>
    <n v="2"/>
    <n v="3"/>
    <n v="3"/>
    <n v="0"/>
    <n v="2"/>
    <n v="15"/>
    <n v="3"/>
    <n v="3"/>
    <s v="Non-Travel"/>
    <n v="7"/>
    <s v="Divorced"/>
    <n v="1"/>
    <x v="0"/>
    <d v="2025-03-14T00:00:00"/>
    <m/>
    <s v="Mumbai"/>
    <s v="Maharashtra"/>
    <n v="0"/>
    <s v="Mumbai"/>
    <n v="10569"/>
    <x v="2"/>
  </r>
  <r>
    <x v="659"/>
    <n v="57"/>
    <s v="Male"/>
    <s v="Research &amp; Development"/>
    <s v="Research Scientist"/>
    <s v="Bachelor's"/>
    <s v="Technical Degree"/>
    <n v="4"/>
    <n v="11960"/>
    <n v="96"/>
    <s v="No"/>
    <n v="4"/>
    <n v="3"/>
    <n v="2"/>
    <n v="5"/>
    <n v="3"/>
    <n v="0"/>
    <n v="5"/>
    <n v="19"/>
    <n v="0"/>
    <n v="3"/>
    <s v="Travel_Rarely"/>
    <n v="18"/>
    <s v="Married"/>
    <n v="3"/>
    <x v="0"/>
    <d v="2019-06-22T00:00:00"/>
    <m/>
    <s v="Bengaluru"/>
    <s v="Karnataka"/>
    <n v="0"/>
    <s v="Bengaluru"/>
    <n v="11960"/>
    <x v="4"/>
  </r>
  <r>
    <x v="660"/>
    <n v="28"/>
    <s v="Male"/>
    <s v="Research &amp; Development"/>
    <s v="Research Scientist"/>
    <s v="Bachelor's"/>
    <s v="Technical Degree"/>
    <n v="2"/>
    <n v="5327"/>
    <n v="94"/>
    <s v="Yes"/>
    <n v="1"/>
    <n v="3"/>
    <n v="3"/>
    <n v="11"/>
    <n v="1"/>
    <n v="4"/>
    <n v="3"/>
    <n v="11"/>
    <n v="0"/>
    <n v="3"/>
    <s v="Non-Travel"/>
    <n v="10"/>
    <s v="Married"/>
    <n v="2"/>
    <x v="0"/>
    <d v="2024-09-15T00:00:00"/>
    <m/>
    <s v="Delhi"/>
    <s v="Delhi"/>
    <n v="0"/>
    <s v="Delhi"/>
    <n v="5327"/>
    <x v="3"/>
  </r>
  <r>
    <x v="661"/>
    <n v="44"/>
    <s v="Female"/>
    <s v="Operations"/>
    <s v="Logistics Specialist"/>
    <s v="Master's"/>
    <s v="Medical"/>
    <n v="3"/>
    <n v="8627"/>
    <n v="83"/>
    <s v="No"/>
    <n v="2"/>
    <n v="2"/>
    <n v="2"/>
    <n v="0"/>
    <n v="0"/>
    <n v="0"/>
    <n v="0"/>
    <n v="17"/>
    <n v="5"/>
    <n v="4"/>
    <s v="Non-Travel"/>
    <n v="19"/>
    <s v="Married"/>
    <n v="4"/>
    <x v="0"/>
    <d v="2022-03-08T00:00:00"/>
    <m/>
    <s v="Bengaluru"/>
    <s v="Karnataka"/>
    <n v="0"/>
    <s v="Bengaluru"/>
    <n v="8627"/>
    <x v="0"/>
  </r>
  <r>
    <x v="662"/>
    <n v="24"/>
    <s v="Male"/>
    <s v="Sales"/>
    <s v="Sales Representative"/>
    <s v="Bachelor's"/>
    <s v="Medical"/>
    <n v="3"/>
    <n v="8933"/>
    <n v="65"/>
    <s v="No"/>
    <n v="2"/>
    <n v="1"/>
    <n v="2"/>
    <n v="7"/>
    <n v="7"/>
    <n v="5"/>
    <n v="5"/>
    <n v="7"/>
    <n v="6"/>
    <n v="3"/>
    <s v="Travel_Rarely"/>
    <n v="6"/>
    <s v="Single"/>
    <n v="3"/>
    <x v="0"/>
    <d v="2015-07-07T00:00:00"/>
    <m/>
    <s v="Kochi"/>
    <s v="Kerala"/>
    <n v="0"/>
    <s v="Kochi"/>
    <n v="8933"/>
    <x v="1"/>
  </r>
  <r>
    <x v="663"/>
    <n v="32"/>
    <s v="Female"/>
    <s v="Sales"/>
    <s v="Sales Executive"/>
    <s v="Master's"/>
    <s v="Technical Degree"/>
    <n v="3"/>
    <n v="9123"/>
    <n v="85"/>
    <s v="No"/>
    <n v="3"/>
    <n v="1"/>
    <n v="3"/>
    <n v="5"/>
    <n v="0"/>
    <n v="1"/>
    <n v="5"/>
    <n v="5"/>
    <n v="1"/>
    <n v="3"/>
    <s v="Travel_Rarely"/>
    <n v="27"/>
    <s v="Married"/>
    <n v="1"/>
    <x v="0"/>
    <d v="2024-08-03T00:00:00"/>
    <m/>
    <s v="Bengaluru"/>
    <s v="Karnataka"/>
    <n v="0"/>
    <s v="Bengaluru"/>
    <n v="9123"/>
    <x v="3"/>
  </r>
  <r>
    <x v="664"/>
    <n v="22"/>
    <s v="Male"/>
    <s v="Research &amp; Development"/>
    <s v="Research Director"/>
    <s v="High School"/>
    <s v="Marketing"/>
    <n v="1"/>
    <n v="2903"/>
    <n v="103"/>
    <s v="No"/>
    <n v="4"/>
    <n v="2"/>
    <n v="4"/>
    <n v="3"/>
    <n v="2"/>
    <n v="0"/>
    <n v="3"/>
    <n v="3"/>
    <n v="6"/>
    <n v="4"/>
    <s v="Travel_Frequently"/>
    <n v="8"/>
    <s v="Single"/>
    <n v="2"/>
    <x v="1"/>
    <d v="2016-04-09T00:00:00"/>
    <d v="2023-09-24T00:00:00"/>
    <s v="Mumbai"/>
    <s v="Maharashtra"/>
    <n v="0"/>
    <s v="Mumbai"/>
    <n v="2903"/>
    <x v="1"/>
  </r>
  <r>
    <x v="665"/>
    <n v="48"/>
    <s v="Female"/>
    <s v="Finance"/>
    <s v="Finance Analyst"/>
    <s v="Master's"/>
    <s v="Human Resources"/>
    <n v="2"/>
    <n v="8454"/>
    <n v="33"/>
    <s v="No"/>
    <n v="3"/>
    <n v="2"/>
    <n v="1"/>
    <n v="0"/>
    <n v="0"/>
    <n v="0"/>
    <n v="0"/>
    <n v="21"/>
    <n v="3"/>
    <n v="3"/>
    <s v="Travel_Rarely"/>
    <n v="6"/>
    <s v="Single"/>
    <n v="2"/>
    <x v="0"/>
    <d v="2025-05-31T00:00:00"/>
    <m/>
    <s v="Hyderabad"/>
    <s v="Telangana"/>
    <n v="0"/>
    <s v="Hyderabad"/>
    <n v="8454"/>
    <x v="2"/>
  </r>
  <r>
    <x v="666"/>
    <n v="45"/>
    <s v="Female"/>
    <s v="IT"/>
    <s v="IT Support"/>
    <s v="Doctorate"/>
    <s v="Life Sciences"/>
    <n v="2"/>
    <m/>
    <n v="26"/>
    <s v="No"/>
    <n v="2"/>
    <n v="2"/>
    <n v="4"/>
    <n v="8"/>
    <n v="3"/>
    <n v="1"/>
    <n v="0"/>
    <n v="15"/>
    <n v="0"/>
    <n v="3"/>
    <s v="Travel_Rarely"/>
    <n v="4"/>
    <s v="Single"/>
    <n v="1"/>
    <x v="0"/>
    <d v="2015-02-28T00:00:00"/>
    <m/>
    <s v="Coimbatore"/>
    <s v="Tamil Nadu"/>
    <n v="0"/>
    <s v="Coimbatore"/>
    <n v="8287.5377926421406"/>
    <x v="0"/>
  </r>
  <r>
    <x v="667"/>
    <n v="50"/>
    <s v="Male"/>
    <s v="Operations"/>
    <s v="Operations Manager"/>
    <s v="Doctorate"/>
    <s v="Medical"/>
    <n v="3"/>
    <n v="11014"/>
    <n v="97"/>
    <s v="Yes"/>
    <n v="2"/>
    <n v="1"/>
    <n v="1"/>
    <n v="0"/>
    <n v="0"/>
    <n v="0"/>
    <n v="0"/>
    <n v="22"/>
    <n v="1"/>
    <n v="3"/>
    <s v="Non-Travel"/>
    <n v="16"/>
    <s v="Married"/>
    <n v="1"/>
    <x v="0"/>
    <d v="2025-11-25T00:00:00"/>
    <m/>
    <s v="Kochi"/>
    <s v="Kerala"/>
    <n v="0"/>
    <s v="Kochi"/>
    <n v="11014"/>
    <x v="2"/>
  </r>
  <r>
    <x v="668"/>
    <n v="28"/>
    <s v="Male"/>
    <s v="Research &amp; Development"/>
    <s v="Laboratory Technician"/>
    <s v="Doctorate"/>
    <s v="Life Sciences"/>
    <n v="2"/>
    <n v="6973"/>
    <n v="30"/>
    <s v="Yes"/>
    <n v="3"/>
    <n v="2"/>
    <n v="1"/>
    <n v="1"/>
    <n v="1"/>
    <n v="1"/>
    <n v="1"/>
    <n v="1"/>
    <n v="6"/>
    <n v="3"/>
    <s v="Travel_Rarely"/>
    <n v="11"/>
    <s v="Single"/>
    <n v="1"/>
    <x v="0"/>
    <d v="2020-03-04T00:00:00"/>
    <m/>
    <s v="Pune"/>
    <s v="Maharashtra"/>
    <n v="0"/>
    <s v="Pune"/>
    <n v="6973"/>
    <x v="3"/>
  </r>
  <r>
    <x v="669"/>
    <n v="34"/>
    <s v="Female"/>
    <s v="Research &amp; Development"/>
    <s v="Laboratory Technician"/>
    <s v="Master's"/>
    <s v="Life Sciences"/>
    <n v="3"/>
    <n v="8498"/>
    <n v="64"/>
    <s v="No"/>
    <n v="2"/>
    <n v="4"/>
    <n v="1"/>
    <n v="12"/>
    <n v="3"/>
    <n v="1"/>
    <n v="7"/>
    <n v="12"/>
    <n v="2"/>
    <n v="3"/>
    <s v="Non-Travel"/>
    <n v="22"/>
    <s v="Single"/>
    <n v="4"/>
    <x v="0"/>
    <d v="2016-04-14T00:00:00"/>
    <m/>
    <s v="Hyderabad"/>
    <s v="Telangana"/>
    <n v="0"/>
    <s v="Hyderabad"/>
    <n v="8498"/>
    <x v="3"/>
  </r>
  <r>
    <x v="670"/>
    <n v="48"/>
    <s v="Male"/>
    <s v="Sales"/>
    <s v="Sales Executive"/>
    <s v="Bachelor's"/>
    <s v="Medical"/>
    <n v="3"/>
    <n v="10576"/>
    <n v="36"/>
    <s v="No"/>
    <n v="3"/>
    <n v="1"/>
    <n v="1"/>
    <n v="0"/>
    <n v="0"/>
    <n v="0"/>
    <n v="0"/>
    <n v="25"/>
    <n v="5"/>
    <n v="4"/>
    <s v="Travel_Rarely"/>
    <n v="13"/>
    <s v="Married"/>
    <n v="2"/>
    <x v="0"/>
    <d v="2017-04-19T00:00:00"/>
    <m/>
    <s v="Kolkata"/>
    <s v="West Bengal"/>
    <n v="0"/>
    <s v="Kolkata"/>
    <n v="10576"/>
    <x v="2"/>
  </r>
  <r>
    <x v="671"/>
    <n v="54"/>
    <s v="Male"/>
    <s v="Human Resources"/>
    <s v="Human Resources"/>
    <s v="Doctorate"/>
    <s v="Marketing"/>
    <n v="2"/>
    <n v="8533"/>
    <n v="56"/>
    <s v="Yes"/>
    <n v="2"/>
    <n v="4"/>
    <n v="4"/>
    <n v="10"/>
    <n v="3"/>
    <n v="1"/>
    <n v="1"/>
    <n v="18"/>
    <n v="4"/>
    <n v="3"/>
    <s v="Travel_Frequently"/>
    <n v="10"/>
    <s v="Married"/>
    <n v="2"/>
    <x v="1"/>
    <d v="2017-01-25T00:00:00"/>
    <d v="2019-10-03T00:00:00"/>
    <s v="Ahmedabad"/>
    <s v="Gujarat"/>
    <n v="0"/>
    <s v="Ahmedabad"/>
    <n v="8533"/>
    <x v="2"/>
  </r>
  <r>
    <x v="672"/>
    <n v="56"/>
    <s v="Male"/>
    <s v="Operations"/>
    <s v="Operations Coordinator"/>
    <s v="Doctorate"/>
    <s v="Life Sciences"/>
    <n v="3"/>
    <n v="11317"/>
    <n v="42"/>
    <s v="Yes"/>
    <n v="1"/>
    <n v="1"/>
    <n v="2"/>
    <n v="5"/>
    <n v="3"/>
    <n v="1"/>
    <n v="5"/>
    <n v="20"/>
    <n v="5"/>
    <n v="4"/>
    <s v="Travel_Rarely"/>
    <n v="10"/>
    <s v="Divorced"/>
    <n v="2"/>
    <x v="0"/>
    <d v="2020-12-04T00:00:00"/>
    <m/>
    <s v="Ahmedabad"/>
    <s v="Gujarat"/>
    <n v="0"/>
    <s v="Ahmedabad"/>
    <n v="11317"/>
    <x v="4"/>
  </r>
  <r>
    <x v="673"/>
    <n v="23"/>
    <s v="Male"/>
    <s v="Finance"/>
    <s v="Finance Manager"/>
    <s v="Bachelor's"/>
    <s v="Life Sciences"/>
    <n v="2"/>
    <n v="6582"/>
    <n v="66"/>
    <s v="No"/>
    <n v="3"/>
    <n v="3"/>
    <n v="4"/>
    <n v="0"/>
    <n v="0"/>
    <n v="0"/>
    <n v="0"/>
    <n v="8"/>
    <n v="3"/>
    <n v="3"/>
    <s v="Travel_Rarely"/>
    <n v="7"/>
    <s v="Married"/>
    <n v="4"/>
    <x v="0"/>
    <d v="2017-04-06T00:00:00"/>
    <m/>
    <s v="Pune"/>
    <s v="Maharashtra"/>
    <n v="0"/>
    <s v="Pune"/>
    <n v="6582"/>
    <x v="1"/>
  </r>
  <r>
    <x v="674"/>
    <n v="37"/>
    <s v="Female"/>
    <s v="Human Resources"/>
    <s v="Manager"/>
    <s v="Bachelor's"/>
    <s v="Other"/>
    <n v="2"/>
    <n v="7405"/>
    <n v="26"/>
    <s v="Yes"/>
    <n v="2"/>
    <n v="1"/>
    <n v="1"/>
    <n v="0"/>
    <n v="0"/>
    <n v="0"/>
    <n v="0"/>
    <n v="7"/>
    <n v="0"/>
    <n v="3"/>
    <s v="Travel_Frequently"/>
    <n v="21"/>
    <s v="Married"/>
    <n v="3"/>
    <x v="1"/>
    <d v="2023-10-03T00:00:00"/>
    <d v="2024-01-04T00:00:00"/>
    <s v="Chennai"/>
    <s v="Tamil Nadu"/>
    <n v="0"/>
    <s v="Chennai"/>
    <n v="7405"/>
    <x v="0"/>
  </r>
  <r>
    <x v="675"/>
    <n v="21"/>
    <s v="Male"/>
    <s v="Research &amp; Development"/>
    <s v="Research Director"/>
    <s v="Bachelor's"/>
    <s v="Technical Degree"/>
    <n v="2"/>
    <n v="6143"/>
    <n v="107"/>
    <s v="No"/>
    <n v="2"/>
    <n v="2"/>
    <n v="3"/>
    <n v="5"/>
    <n v="1"/>
    <n v="4"/>
    <n v="3"/>
    <n v="5"/>
    <n v="3"/>
    <n v="3"/>
    <s v="Travel_Frequently"/>
    <n v="4"/>
    <s v="Married"/>
    <n v="4"/>
    <x v="0"/>
    <d v="2025-09-15T00:00:00"/>
    <m/>
    <s v="Kochi"/>
    <s v="Kerala"/>
    <n v="0"/>
    <s v="Kochi"/>
    <n v="6143"/>
    <x v="1"/>
  </r>
  <r>
    <x v="676"/>
    <n v="53"/>
    <s v="Male"/>
    <s v="Operations"/>
    <s v="Logistics Specialist"/>
    <s v="Master's"/>
    <s v="Human Resources"/>
    <n v="2"/>
    <n v="8397"/>
    <n v="92"/>
    <s v="No"/>
    <n v="2"/>
    <n v="4"/>
    <n v="2"/>
    <n v="7"/>
    <n v="0"/>
    <n v="4"/>
    <n v="7"/>
    <n v="23"/>
    <n v="6"/>
    <n v="3"/>
    <s v="Travel_Rarely"/>
    <n v="28"/>
    <s v="Divorced"/>
    <n v="3"/>
    <x v="0"/>
    <d v="2018-04-20T00:00:00"/>
    <m/>
    <s v="Hyderabad"/>
    <s v="Telangana"/>
    <n v="0"/>
    <s v="Hyderabad"/>
    <n v="8397"/>
    <x v="2"/>
  </r>
  <r>
    <x v="677"/>
    <n v="25"/>
    <s v="Female"/>
    <s v="Research &amp; Development"/>
    <s v="Research Scientist"/>
    <s v="Master's"/>
    <s v="Human Resources"/>
    <n v="3"/>
    <n v="9948"/>
    <n v="87"/>
    <s v="No"/>
    <n v="1"/>
    <n v="4"/>
    <n v="3"/>
    <n v="0"/>
    <n v="0"/>
    <n v="0"/>
    <n v="0"/>
    <n v="3"/>
    <n v="6"/>
    <n v="4"/>
    <s v="Travel_Frequently"/>
    <n v="8"/>
    <s v="Married"/>
    <n v="4"/>
    <x v="0"/>
    <d v="2016-01-27T00:00:00"/>
    <m/>
    <s v="Hyderabad"/>
    <s v="Telangana"/>
    <n v="0"/>
    <s v="Hyderabad"/>
    <n v="9948"/>
    <x v="1"/>
  </r>
  <r>
    <x v="678"/>
    <n v="53"/>
    <s v="Male"/>
    <s v="Sales"/>
    <s v="Manager"/>
    <s v="Bachelor's"/>
    <s v="Life Sciences"/>
    <n v="2"/>
    <n v="7708"/>
    <n v="98"/>
    <s v="No"/>
    <n v="2"/>
    <n v="3"/>
    <n v="4"/>
    <n v="5"/>
    <n v="0"/>
    <n v="2"/>
    <n v="5"/>
    <n v="29"/>
    <n v="2"/>
    <n v="3"/>
    <s v="Travel_Rarely"/>
    <n v="1"/>
    <s v="Single"/>
    <n v="4"/>
    <x v="0"/>
    <d v="2015-07-27T00:00:00"/>
    <m/>
    <s v="Kochi"/>
    <s v="Kerala"/>
    <n v="0"/>
    <s v="Kochi"/>
    <n v="7708"/>
    <x v="2"/>
  </r>
  <r>
    <x v="679"/>
    <n v="27"/>
    <s v="Male"/>
    <s v="Research &amp; Development"/>
    <s v="Laboratory Technician"/>
    <s v="Bachelor's"/>
    <s v="Technical Degree"/>
    <n v="1"/>
    <n v="5513"/>
    <n v="25"/>
    <s v="Yes"/>
    <n v="4"/>
    <n v="3"/>
    <n v="3"/>
    <n v="8"/>
    <n v="3"/>
    <n v="4"/>
    <n v="2"/>
    <n v="10"/>
    <n v="0"/>
    <n v="4"/>
    <s v="Travel_Rarely"/>
    <n v="20"/>
    <s v="Single"/>
    <n v="3"/>
    <x v="0"/>
    <d v="2022-09-01T00:00:00"/>
    <m/>
    <s v="Bengaluru"/>
    <s v="Karnataka"/>
    <n v="0"/>
    <s v="Bengaluru"/>
    <n v="5513"/>
    <x v="3"/>
  </r>
  <r>
    <x v="680"/>
    <n v="21"/>
    <s v="Female"/>
    <s v="Sales"/>
    <s v="Sales Executive"/>
    <s v="Bachelor's"/>
    <s v="Other"/>
    <n v="2"/>
    <n v="5608"/>
    <n v="76"/>
    <s v="Yes"/>
    <n v="2"/>
    <n v="3"/>
    <n v="3"/>
    <n v="3"/>
    <n v="2"/>
    <n v="0"/>
    <n v="3"/>
    <n v="3"/>
    <n v="1"/>
    <n v="3"/>
    <s v="Travel_Rarely"/>
    <n v="22"/>
    <s v="Divorced"/>
    <n v="2"/>
    <x v="0"/>
    <d v="2023-04-24T00:00:00"/>
    <m/>
    <s v="Ahmedabad"/>
    <s v="Gujarat"/>
    <n v="0"/>
    <s v="Ahmedabad"/>
    <n v="5608"/>
    <x v="1"/>
  </r>
  <r>
    <x v="681"/>
    <n v="56"/>
    <s v="Female"/>
    <s v="Sales"/>
    <s v="Sales Representative"/>
    <s v="High School"/>
    <s v="Marketing"/>
    <n v="3"/>
    <n v="8265"/>
    <n v="47"/>
    <s v="Yes"/>
    <n v="3"/>
    <n v="4"/>
    <n v="2"/>
    <n v="3"/>
    <n v="1"/>
    <n v="2"/>
    <n v="3"/>
    <n v="16"/>
    <n v="2"/>
    <n v="4"/>
    <s v="Travel_Rarely"/>
    <n v="19"/>
    <s v="Single"/>
    <n v="4"/>
    <x v="1"/>
    <d v="2025-07-15T00:00:00"/>
    <d v="2026-06-04T00:00:00"/>
    <s v="Hyderabad"/>
    <s v="Telangana"/>
    <n v="0"/>
    <s v="Hyderabad"/>
    <n v="8265"/>
    <x v="4"/>
  </r>
  <r>
    <x v="682"/>
    <n v="38"/>
    <s v="Female"/>
    <s v="Sales"/>
    <s v="Manager"/>
    <s v="Doctorate"/>
    <s v="Other"/>
    <n v="2"/>
    <n v="7522"/>
    <n v="106"/>
    <s v="No"/>
    <n v="2"/>
    <n v="3"/>
    <n v="1"/>
    <n v="7"/>
    <n v="6"/>
    <n v="1"/>
    <n v="5"/>
    <n v="16"/>
    <n v="6"/>
    <n v="3"/>
    <s v="Travel_Rarely"/>
    <n v="11"/>
    <s v="Divorced"/>
    <n v="3"/>
    <x v="0"/>
    <d v="2016-07-05T00:00:00"/>
    <m/>
    <s v="Pune"/>
    <s v="Maharashtra"/>
    <n v="0"/>
    <s v="Pune"/>
    <n v="7522"/>
    <x v="0"/>
  </r>
  <r>
    <x v="683"/>
    <n v="37"/>
    <s v="Female"/>
    <s v="Research &amp; Development"/>
    <s v="Research Director"/>
    <s v="Bachelor's"/>
    <s v="Other"/>
    <n v="2"/>
    <n v="7613"/>
    <n v="90"/>
    <s v="No"/>
    <n v="1"/>
    <n v="3"/>
    <n v="1"/>
    <n v="8"/>
    <n v="2"/>
    <n v="3"/>
    <n v="5"/>
    <n v="8"/>
    <n v="3"/>
    <n v="3"/>
    <s v="Travel_Rarely"/>
    <n v="6"/>
    <s v="Married"/>
    <n v="2"/>
    <x v="0"/>
    <d v="2021-04-30T00:00:00"/>
    <m/>
    <s v="Coimbatore"/>
    <s v="Tamil Nadu"/>
    <n v="0"/>
    <s v="Coimbatore"/>
    <n v="7613"/>
    <x v="0"/>
  </r>
  <r>
    <x v="684"/>
    <n v="46"/>
    <s v="Male"/>
    <s v="Finance"/>
    <s v="Finance Analyst"/>
    <s v="Bachelor's"/>
    <s v="Technical Degree"/>
    <n v="4"/>
    <n v="11276"/>
    <n v="32"/>
    <s v="Yes"/>
    <n v="4"/>
    <n v="1"/>
    <n v="2"/>
    <n v="8"/>
    <n v="1"/>
    <n v="0"/>
    <n v="0"/>
    <n v="17"/>
    <n v="3"/>
    <n v="4"/>
    <s v="Non-Travel"/>
    <n v="27"/>
    <s v="Married"/>
    <n v="2"/>
    <x v="1"/>
    <d v="2017-02-24T00:00:00"/>
    <d v="2020-05-07T00:00:00"/>
    <s v="Coimbatore"/>
    <s v="Tamil Nadu"/>
    <n v="0"/>
    <s v="Coimbatore"/>
    <n v="11276"/>
    <x v="2"/>
  </r>
  <r>
    <x v="685"/>
    <n v="31"/>
    <s v="Male"/>
    <s v="Research &amp; Development"/>
    <s v="Research Scientist"/>
    <s v="High School"/>
    <s v="Life Sciences"/>
    <n v="1"/>
    <n v="3804"/>
    <n v="108"/>
    <s v="No"/>
    <n v="4"/>
    <n v="4"/>
    <n v="3"/>
    <n v="9"/>
    <n v="1"/>
    <n v="4"/>
    <n v="4"/>
    <n v="9"/>
    <n v="5"/>
    <n v="3"/>
    <s v="Travel_Rarely"/>
    <n v="15"/>
    <s v="Married"/>
    <n v="2"/>
    <x v="0"/>
    <d v="2015-02-01T00:00:00"/>
    <m/>
    <s v="Coimbatore"/>
    <s v="Tamil Nadu"/>
    <n v="0"/>
    <s v="Coimbatore"/>
    <n v="3804"/>
    <x v="3"/>
  </r>
  <r>
    <x v="686"/>
    <n v="48"/>
    <s v="Female"/>
    <s v="Research &amp; Development"/>
    <s v="Research Scientist"/>
    <s v="Master's"/>
    <s v="Technical Degree"/>
    <n v="2"/>
    <n v="8159"/>
    <n v="81"/>
    <s v="No"/>
    <n v="1"/>
    <n v="3"/>
    <n v="1"/>
    <n v="5"/>
    <n v="3"/>
    <n v="0"/>
    <n v="1"/>
    <n v="27"/>
    <n v="1"/>
    <n v="4"/>
    <s v="Travel_Rarely"/>
    <n v="15"/>
    <s v="Married"/>
    <n v="2"/>
    <x v="0"/>
    <d v="2019-09-17T00:00:00"/>
    <m/>
    <s v="Delhi"/>
    <s v="Delhi"/>
    <n v="0"/>
    <s v="Delhi"/>
    <n v="8159"/>
    <x v="2"/>
  </r>
  <r>
    <x v="687"/>
    <n v="38"/>
    <s v="Female"/>
    <s v="Operations"/>
    <s v="Operations Manager"/>
    <s v="Master's"/>
    <s v="Other"/>
    <n v="2"/>
    <n v="7575"/>
    <n v="76"/>
    <s v="Yes"/>
    <n v="1"/>
    <n v="2"/>
    <n v="2"/>
    <n v="5"/>
    <n v="5"/>
    <n v="1"/>
    <n v="1"/>
    <n v="12"/>
    <n v="1"/>
    <n v="3"/>
    <s v="Travel_Rarely"/>
    <n v="7"/>
    <s v="Married"/>
    <n v="2"/>
    <x v="0"/>
    <d v="2015-09-21T00:00:00"/>
    <m/>
    <s v="Coimbatore"/>
    <s v="Tamil Nadu"/>
    <n v="0"/>
    <s v="Coimbatore"/>
    <n v="7575"/>
    <x v="0"/>
  </r>
  <r>
    <x v="688"/>
    <n v="31"/>
    <s v="Male"/>
    <s v="IT"/>
    <s v="IT Manager"/>
    <s v="High School"/>
    <s v="Technical Degree"/>
    <n v="3"/>
    <n v="7950"/>
    <n v="37"/>
    <s v="Yes"/>
    <n v="4"/>
    <n v="1"/>
    <n v="3"/>
    <n v="3"/>
    <n v="3"/>
    <n v="0"/>
    <n v="3"/>
    <n v="3"/>
    <n v="5"/>
    <n v="3"/>
    <s v="Travel_Rarely"/>
    <n v="24"/>
    <s v="Married"/>
    <n v="3"/>
    <x v="0"/>
    <d v="2016-09-30T00:00:00"/>
    <m/>
    <s v="Pune"/>
    <s v="Maharashtra"/>
    <n v="0"/>
    <s v="Pune"/>
    <n v="7950"/>
    <x v="3"/>
  </r>
  <r>
    <x v="689"/>
    <n v="36"/>
    <s v="Male"/>
    <s v="Human Resources"/>
    <s v="Manager"/>
    <s v="Bachelor's"/>
    <s v="Human Resources"/>
    <n v="3"/>
    <n v="7807"/>
    <n v="81"/>
    <s v="No"/>
    <n v="1"/>
    <n v="3"/>
    <n v="4"/>
    <n v="2"/>
    <n v="2"/>
    <n v="2"/>
    <n v="2"/>
    <n v="18"/>
    <n v="2"/>
    <n v="3"/>
    <s v="Travel_Rarely"/>
    <n v="29"/>
    <s v="Married"/>
    <n v="3"/>
    <x v="0"/>
    <d v="2022-10-23T00:00:00"/>
    <m/>
    <s v="Mumbai"/>
    <s v="Maharashtra"/>
    <n v="0"/>
    <s v="Mumbai"/>
    <n v="7807"/>
    <x v="0"/>
  </r>
  <r>
    <x v="690"/>
    <n v="21"/>
    <s v="Male"/>
    <s v="Research &amp; Development"/>
    <s v="Laboratory Technician"/>
    <s v="Bachelor's"/>
    <s v="Technical Degree"/>
    <n v="1"/>
    <n v="4373"/>
    <n v="60"/>
    <s v="No"/>
    <n v="4"/>
    <n v="4"/>
    <n v="4"/>
    <n v="5"/>
    <n v="2"/>
    <n v="0"/>
    <n v="2"/>
    <n v="5"/>
    <n v="4"/>
    <n v="3"/>
    <s v="Non-Travel"/>
    <n v="20"/>
    <s v="Married"/>
    <n v="1"/>
    <x v="0"/>
    <d v="2017-05-08T00:00:00"/>
    <m/>
    <s v="Bengaluru"/>
    <s v="Karnataka"/>
    <n v="0"/>
    <s v="Bengaluru"/>
    <n v="4373"/>
    <x v="1"/>
  </r>
  <r>
    <x v="691"/>
    <n v="33"/>
    <s v="Male"/>
    <s v="Operations"/>
    <s v="Logistics Specialist"/>
    <s v="Bachelor's"/>
    <s v="Marketing"/>
    <n v="3"/>
    <n v="9448"/>
    <n v="51"/>
    <s v="No"/>
    <n v="1"/>
    <n v="4"/>
    <n v="1"/>
    <n v="0"/>
    <n v="0"/>
    <n v="0"/>
    <n v="0"/>
    <n v="13"/>
    <n v="5"/>
    <n v="3"/>
    <s v="Non-Travel"/>
    <n v="22"/>
    <s v="Married"/>
    <n v="1"/>
    <x v="0"/>
    <d v="2019-05-20T00:00:00"/>
    <m/>
    <s v="Delhi"/>
    <s v="Delhi"/>
    <n v="0"/>
    <s v="Delhi"/>
    <n v="9448"/>
    <x v="3"/>
  </r>
  <r>
    <x v="692"/>
    <n v="44"/>
    <s v="Female"/>
    <s v="Research &amp; Development"/>
    <s v="Research Director"/>
    <s v="Master's"/>
    <s v="Other"/>
    <n v="3"/>
    <n v="9840"/>
    <n v="45"/>
    <s v="Yes"/>
    <n v="4"/>
    <n v="4"/>
    <n v="1"/>
    <n v="3"/>
    <n v="3"/>
    <n v="3"/>
    <n v="0"/>
    <n v="23"/>
    <n v="5"/>
    <n v="4"/>
    <s v="Travel_Rarely"/>
    <n v="22"/>
    <s v="Married"/>
    <n v="3"/>
    <x v="0"/>
    <d v="2025-06-27T00:00:00"/>
    <m/>
    <s v="Pune"/>
    <s v="Maharashtra"/>
    <n v="0"/>
    <s v="Pune"/>
    <n v="9840"/>
    <x v="0"/>
  </r>
  <r>
    <x v="693"/>
    <n v="26"/>
    <s v="Female"/>
    <s v="Research &amp; Development"/>
    <s v="Research Director"/>
    <s v="High School"/>
    <s v="Life Sciences"/>
    <n v="4"/>
    <n v="9482"/>
    <n v="38"/>
    <s v="No"/>
    <n v="4"/>
    <n v="4"/>
    <n v="3"/>
    <n v="5"/>
    <n v="1"/>
    <n v="1"/>
    <n v="5"/>
    <n v="12"/>
    <n v="3"/>
    <n v="3"/>
    <s v="Travel_Frequently"/>
    <n v="6"/>
    <s v="Married"/>
    <n v="3"/>
    <x v="0"/>
    <d v="2020-07-24T00:00:00"/>
    <m/>
    <s v="Kolkata"/>
    <s v="West Bengal"/>
    <n v="0"/>
    <s v="Kolkata"/>
    <n v="9482"/>
    <x v="3"/>
  </r>
  <r>
    <x v="694"/>
    <n v="25"/>
    <s v="Male"/>
    <s v="Operations"/>
    <s v="Operations Manager"/>
    <s v="Bachelor's"/>
    <s v="Marketing"/>
    <n v="4"/>
    <n v="10343"/>
    <n v="104"/>
    <s v="Yes"/>
    <n v="1"/>
    <n v="3"/>
    <n v="4"/>
    <n v="1"/>
    <n v="1"/>
    <n v="1"/>
    <n v="1"/>
    <n v="1"/>
    <n v="0"/>
    <n v="4"/>
    <s v="Travel_Frequently"/>
    <n v="14"/>
    <s v="Divorced"/>
    <n v="1"/>
    <x v="1"/>
    <d v="2016-07-08T00:00:00"/>
    <d v="2023-04-02T00:00:00"/>
    <s v="Kolkata"/>
    <s v="West Bengal"/>
    <n v="0"/>
    <s v="Kolkata"/>
    <n v="10343"/>
    <x v="1"/>
  </r>
  <r>
    <x v="695"/>
    <n v="47"/>
    <s v="Male"/>
    <s v="Human Resources"/>
    <s v="Manager"/>
    <s v="Bachelor's"/>
    <s v="Life Sciences"/>
    <n v="3"/>
    <n v="10428"/>
    <n v="66"/>
    <s v="No"/>
    <n v="1"/>
    <n v="4"/>
    <n v="2"/>
    <n v="8"/>
    <n v="3"/>
    <n v="2"/>
    <n v="4"/>
    <n v="13"/>
    <n v="5"/>
    <n v="3"/>
    <s v="Travel_Rarely"/>
    <n v="9"/>
    <s v="Single"/>
    <n v="4"/>
    <x v="1"/>
    <d v="2015-07-01T00:00:00"/>
    <d v="2021-04-25T00:00:00"/>
    <s v="Chennai"/>
    <s v="Tamil Nadu"/>
    <n v="0"/>
    <s v="Chennai"/>
    <n v="10428"/>
    <x v="2"/>
  </r>
  <r>
    <x v="696"/>
    <n v="38"/>
    <s v="Male"/>
    <s v="IT"/>
    <s v="IT Manager"/>
    <s v="Bachelor's"/>
    <s v="Technical Degree"/>
    <n v="1"/>
    <n v="4480"/>
    <n v="50"/>
    <s v="No"/>
    <n v="1"/>
    <n v="1"/>
    <n v="4"/>
    <n v="11"/>
    <n v="4"/>
    <n v="5"/>
    <n v="7"/>
    <n v="16"/>
    <n v="0"/>
    <n v="3"/>
    <s v="Travel_Rarely"/>
    <n v="13"/>
    <s v="Divorced"/>
    <n v="4"/>
    <x v="0"/>
    <d v="2019-06-08T00:00:00"/>
    <m/>
    <s v="Coimbatore"/>
    <s v="Tamil Nadu"/>
    <n v="0"/>
    <s v="Coimbatore"/>
    <n v="4480"/>
    <x v="0"/>
  </r>
  <r>
    <x v="697"/>
    <n v="26"/>
    <s v="Male"/>
    <s v="Human Resources"/>
    <s v="Manager"/>
    <s v="Bachelor's"/>
    <s v="Other"/>
    <n v="2"/>
    <n v="6732"/>
    <n v="76"/>
    <s v="No"/>
    <n v="4"/>
    <n v="2"/>
    <n v="3"/>
    <n v="4"/>
    <n v="4"/>
    <n v="4"/>
    <n v="1"/>
    <n v="4"/>
    <n v="0"/>
    <n v="3"/>
    <s v="Travel_Frequently"/>
    <n v="26"/>
    <s v="Married"/>
    <n v="1"/>
    <x v="0"/>
    <d v="2024-11-18T00:00:00"/>
    <m/>
    <s v="Chennai"/>
    <s v="Tamil Nadu"/>
    <n v="0"/>
    <s v="Chennai"/>
    <n v="6732"/>
    <x v="3"/>
  </r>
  <r>
    <x v="698"/>
    <n v="50"/>
    <s v="Female"/>
    <s v="Finance"/>
    <s v="Finance Analyst"/>
    <s v="Bachelor's"/>
    <s v="Other"/>
    <n v="4"/>
    <n v="12801"/>
    <n v="56"/>
    <s v="Yes"/>
    <n v="2"/>
    <n v="2"/>
    <n v="4"/>
    <n v="2"/>
    <n v="2"/>
    <n v="2"/>
    <n v="2"/>
    <n v="20"/>
    <n v="1"/>
    <n v="4"/>
    <s v="Non-Travel"/>
    <n v="25"/>
    <s v="Married"/>
    <n v="1"/>
    <x v="0"/>
    <d v="2015-05-31T00:00:00"/>
    <m/>
    <s v="Pune"/>
    <s v="Maharashtra"/>
    <n v="0"/>
    <s v="Pune"/>
    <n v="12801"/>
    <x v="2"/>
  </r>
  <r>
    <x v="699"/>
    <n v="52"/>
    <s v="Male"/>
    <s v="Research &amp; Development"/>
    <s v="Laboratory Technician"/>
    <s v="Bachelor's"/>
    <s v="Medical"/>
    <n v="2"/>
    <n v="6958"/>
    <n v="78"/>
    <s v="Yes"/>
    <n v="3"/>
    <n v="3"/>
    <n v="4"/>
    <n v="4"/>
    <n v="0"/>
    <n v="0"/>
    <n v="2"/>
    <n v="18"/>
    <n v="2"/>
    <n v="3"/>
    <s v="Non-Travel"/>
    <n v="17"/>
    <s v="Married"/>
    <n v="1"/>
    <x v="0"/>
    <d v="2024-12-16T00:00:00"/>
    <m/>
    <s v="Mumbai"/>
    <s v="Maharashtra"/>
    <n v="0"/>
    <s v="Mumbai"/>
    <n v="6958"/>
    <x v="2"/>
  </r>
  <r>
    <x v="700"/>
    <n v="22"/>
    <s v="Male"/>
    <s v="Research &amp; Development"/>
    <s v="Research Director"/>
    <s v="High School"/>
    <s v="Human Resources"/>
    <n v="2"/>
    <n v="7495"/>
    <n v="28"/>
    <s v="No"/>
    <n v="3"/>
    <n v="2"/>
    <n v="1"/>
    <n v="4"/>
    <n v="2"/>
    <n v="2"/>
    <n v="1"/>
    <n v="5"/>
    <n v="5"/>
    <n v="4"/>
    <s v="Travel_Rarely"/>
    <n v="4"/>
    <s v="Married"/>
    <n v="3"/>
    <x v="0"/>
    <d v="2020-03-25T00:00:00"/>
    <m/>
    <s v="Hyderabad"/>
    <s v="Telangana"/>
    <n v="0"/>
    <s v="Hyderabad"/>
    <n v="7495"/>
    <x v="1"/>
  </r>
  <r>
    <x v="701"/>
    <n v="29"/>
    <s v="Female"/>
    <s v="Research &amp; Development"/>
    <s v="Research Scientist"/>
    <s v="Bachelor's"/>
    <s v="Other"/>
    <n v="4"/>
    <n v="11897"/>
    <n v="43"/>
    <s v="Yes"/>
    <n v="3"/>
    <n v="2"/>
    <n v="2"/>
    <n v="7"/>
    <n v="7"/>
    <n v="0"/>
    <n v="0"/>
    <n v="9"/>
    <n v="3"/>
    <n v="3"/>
    <s v="Travel_Rarely"/>
    <n v="11"/>
    <s v="Single"/>
    <n v="4"/>
    <x v="0"/>
    <d v="2021-08-16T00:00:00"/>
    <m/>
    <s v="Ahmedabad"/>
    <s v="Gujarat"/>
    <n v="0"/>
    <s v="Ahmedabad"/>
    <n v="11897"/>
    <x v="3"/>
  </r>
  <r>
    <x v="702"/>
    <n v="35"/>
    <s v="Female"/>
    <s v="Sales"/>
    <s v="Sales Representative"/>
    <s v="Doctorate"/>
    <s v="Other"/>
    <n v="4"/>
    <n v="10570"/>
    <n v="87"/>
    <s v="No"/>
    <n v="1"/>
    <n v="4"/>
    <n v="1"/>
    <n v="1"/>
    <n v="1"/>
    <n v="1"/>
    <n v="1"/>
    <n v="10"/>
    <n v="6"/>
    <n v="3"/>
    <s v="Travel_Frequently"/>
    <n v="22"/>
    <s v="Married"/>
    <n v="2"/>
    <x v="0"/>
    <d v="2021-01-03T00:00:00"/>
    <m/>
    <s v="Chennai"/>
    <s v="Tamil Nadu"/>
    <n v="0"/>
    <s v="Chennai"/>
    <n v="10570"/>
    <x v="3"/>
  </r>
  <r>
    <x v="703"/>
    <n v="50"/>
    <s v="Male"/>
    <s v="Operations"/>
    <s v="Operations Manager"/>
    <s v="Bachelor's"/>
    <s v="Technical Degree"/>
    <n v="3"/>
    <n v="9486"/>
    <n v="32"/>
    <s v="Yes"/>
    <n v="2"/>
    <n v="3"/>
    <n v="1"/>
    <n v="4"/>
    <n v="3"/>
    <n v="4"/>
    <n v="4"/>
    <n v="15"/>
    <n v="0"/>
    <n v="3"/>
    <s v="Travel_Rarely"/>
    <n v="18"/>
    <s v="Married"/>
    <n v="4"/>
    <x v="0"/>
    <d v="2020-03-28T00:00:00"/>
    <m/>
    <s v="Ahmedabad"/>
    <s v="Gujarat"/>
    <n v="0"/>
    <s v="Ahmedabad"/>
    <n v="9486"/>
    <x v="2"/>
  </r>
  <r>
    <x v="704"/>
    <n v="23"/>
    <s v="Male"/>
    <s v="Research &amp; Development"/>
    <s v="Research Director"/>
    <s v="Bachelor's"/>
    <s v="Medical"/>
    <n v="4"/>
    <n v="11040"/>
    <n v="117"/>
    <s v="Yes"/>
    <n v="3"/>
    <n v="3"/>
    <n v="2"/>
    <n v="8"/>
    <n v="2"/>
    <n v="3"/>
    <n v="2"/>
    <n v="8"/>
    <n v="6"/>
    <n v="3"/>
    <s v="Travel_Frequently"/>
    <n v="17"/>
    <s v="Single"/>
    <n v="1"/>
    <x v="0"/>
    <d v="2018-06-05T00:00:00"/>
    <m/>
    <s v="Kolkata"/>
    <s v="West Bengal"/>
    <n v="0"/>
    <s v="Kolkata"/>
    <n v="11040"/>
    <x v="1"/>
  </r>
  <r>
    <x v="705"/>
    <n v="53"/>
    <s v="Male"/>
    <s v="Human Resources"/>
    <s v="Human Resources"/>
    <s v="Bachelor's"/>
    <s v="Marketing"/>
    <n v="1"/>
    <n v="6192"/>
    <n v="56"/>
    <s v="No"/>
    <n v="1"/>
    <n v="1"/>
    <n v="3"/>
    <n v="6"/>
    <n v="0"/>
    <n v="4"/>
    <n v="5"/>
    <n v="24"/>
    <n v="3"/>
    <n v="3"/>
    <s v="Travel_Rarely"/>
    <n v="12"/>
    <s v="Single"/>
    <n v="1"/>
    <x v="0"/>
    <d v="2019-05-01T00:00:00"/>
    <m/>
    <s v="Kochi"/>
    <s v="Kerala"/>
    <n v="0"/>
    <s v="Kochi"/>
    <n v="6192"/>
    <x v="2"/>
  </r>
  <r>
    <x v="706"/>
    <n v="33"/>
    <s v="Male"/>
    <s v="IT"/>
    <s v="IT Support"/>
    <s v="Master's"/>
    <s v="Human Resources"/>
    <n v="3"/>
    <n v="6742"/>
    <n v="79"/>
    <s v="Yes"/>
    <n v="2"/>
    <n v="3"/>
    <n v="4"/>
    <n v="1"/>
    <n v="1"/>
    <n v="1"/>
    <n v="1"/>
    <n v="14"/>
    <n v="4"/>
    <n v="3"/>
    <s v="Travel_Frequently"/>
    <n v="30"/>
    <s v="Divorced"/>
    <n v="2"/>
    <x v="1"/>
    <d v="2023-01-12T00:00:00"/>
    <d v="2023-10-14T00:00:00"/>
    <s v="Kolkata"/>
    <s v="West Bengal"/>
    <n v="0"/>
    <s v="Kolkata"/>
    <n v="6742"/>
    <x v="3"/>
  </r>
  <r>
    <x v="707"/>
    <n v="26"/>
    <s v="Male"/>
    <s v="IT"/>
    <s v="IT Support"/>
    <s v="Doctorate"/>
    <s v="Unknown"/>
    <n v="4"/>
    <n v="10186"/>
    <n v="101"/>
    <s v="No"/>
    <n v="3"/>
    <n v="2"/>
    <n v="1"/>
    <n v="0"/>
    <n v="0"/>
    <n v="0"/>
    <n v="0"/>
    <n v="0"/>
    <n v="0"/>
    <n v="3"/>
    <s v="Travel_Rarely"/>
    <n v="28"/>
    <s v="Divorced"/>
    <n v="2"/>
    <x v="0"/>
    <d v="2017-03-06T00:00:00"/>
    <m/>
    <s v="Hyderabad"/>
    <s v="Telangana"/>
    <n v="0"/>
    <s v="Hyderabad"/>
    <n v="10186"/>
    <x v="3"/>
  </r>
  <r>
    <x v="708"/>
    <n v="55"/>
    <s v="Female"/>
    <s v="Research &amp; Development"/>
    <s v="Research Scientist"/>
    <s v="Master's"/>
    <s v="Marketing"/>
    <n v="1"/>
    <n v="6893"/>
    <n v="71"/>
    <s v="No"/>
    <n v="2"/>
    <n v="3"/>
    <n v="1"/>
    <n v="0"/>
    <n v="0"/>
    <n v="0"/>
    <n v="0"/>
    <n v="24"/>
    <n v="5"/>
    <n v="4"/>
    <s v="Travel_Rarely"/>
    <n v="20"/>
    <s v="Married"/>
    <n v="4"/>
    <x v="0"/>
    <d v="2023-10-07T00:00:00"/>
    <m/>
    <s v="Coimbatore"/>
    <s v="Tamil Nadu"/>
    <n v="0"/>
    <s v="Coimbatore"/>
    <n v="6893"/>
    <x v="2"/>
  </r>
  <r>
    <x v="709"/>
    <n v="24"/>
    <s v="Male"/>
    <s v="Research &amp; Development"/>
    <s v="Laboratory Technician"/>
    <s v="Master's"/>
    <s v="Medical"/>
    <n v="2"/>
    <n v="7231"/>
    <n v="50"/>
    <s v="Yes"/>
    <n v="2"/>
    <n v="4"/>
    <n v="1"/>
    <n v="1"/>
    <n v="1"/>
    <n v="0"/>
    <n v="1"/>
    <n v="1"/>
    <n v="3"/>
    <n v="3"/>
    <s v="Travel_Rarely"/>
    <n v="27"/>
    <s v="Single"/>
    <n v="2"/>
    <x v="0"/>
    <d v="2025-05-03T00:00:00"/>
    <m/>
    <s v="Kochi"/>
    <s v="Kerala"/>
    <n v="0"/>
    <s v="Kochi"/>
    <n v="7231"/>
    <x v="1"/>
  </r>
  <r>
    <x v="710"/>
    <n v="26"/>
    <s v="Male"/>
    <s v="Operations"/>
    <s v="Operations Manager"/>
    <s v="Master's"/>
    <s v="Technical Degree"/>
    <n v="3"/>
    <n v="7682"/>
    <n v="106"/>
    <s v="No"/>
    <n v="4"/>
    <n v="2"/>
    <n v="4"/>
    <n v="5"/>
    <n v="4"/>
    <n v="1"/>
    <n v="0"/>
    <n v="5"/>
    <n v="5"/>
    <n v="3"/>
    <s v="Travel_Frequently"/>
    <n v="6"/>
    <s v="Married"/>
    <n v="2"/>
    <x v="0"/>
    <d v="2020-07-11T00:00:00"/>
    <m/>
    <s v="Pune"/>
    <s v="Maharashtra"/>
    <n v="0"/>
    <s v="Pune"/>
    <n v="7682"/>
    <x v="3"/>
  </r>
  <r>
    <x v="711"/>
    <n v="58"/>
    <s v="Female"/>
    <s v="Finance"/>
    <s v="Finance Analyst"/>
    <s v="Bachelor's"/>
    <s v="Marketing"/>
    <n v="2"/>
    <n v="8192"/>
    <n v="89"/>
    <s v="No"/>
    <n v="3"/>
    <n v="4"/>
    <n v="3"/>
    <n v="0"/>
    <n v="0"/>
    <n v="0"/>
    <n v="0"/>
    <n v="30"/>
    <n v="6"/>
    <n v="3"/>
    <s v="Non-Travel"/>
    <n v="5"/>
    <s v="Divorced"/>
    <n v="1"/>
    <x v="0"/>
    <d v="2020-05-20T00:00:00"/>
    <m/>
    <s v="Hyderabad"/>
    <s v="Telangana"/>
    <n v="0"/>
    <s v="Hyderabad"/>
    <n v="8192"/>
    <x v="4"/>
  </r>
  <r>
    <x v="712"/>
    <n v="41"/>
    <s v="Male"/>
    <s v="IT"/>
    <s v="Developer"/>
    <s v="Master's"/>
    <s v="Marketing"/>
    <n v="1"/>
    <n v="6579"/>
    <n v="92"/>
    <s v="No"/>
    <n v="3"/>
    <n v="3"/>
    <n v="2"/>
    <n v="0"/>
    <n v="0"/>
    <n v="0"/>
    <n v="0"/>
    <n v="16"/>
    <n v="1"/>
    <n v="3"/>
    <s v="Travel_Rarely"/>
    <n v="22"/>
    <s v="Married"/>
    <n v="2"/>
    <x v="0"/>
    <d v="2023-11-16T00:00:00"/>
    <m/>
    <s v="Pune"/>
    <s v="Maharashtra"/>
    <n v="0"/>
    <s v="Pune"/>
    <n v="6579"/>
    <x v="0"/>
  </r>
  <r>
    <x v="713"/>
    <n v="39"/>
    <s v="Female"/>
    <s v="Operations"/>
    <s v="Operations Coordinator"/>
    <s v="Master's"/>
    <s v="Other"/>
    <n v="2"/>
    <n v="7336"/>
    <n v="49"/>
    <s v="No"/>
    <n v="1"/>
    <n v="2"/>
    <n v="1"/>
    <n v="2"/>
    <n v="2"/>
    <n v="2"/>
    <n v="1"/>
    <n v="14"/>
    <n v="6"/>
    <n v="4"/>
    <s v="Travel_Rarely"/>
    <n v="21"/>
    <s v="Married"/>
    <n v="1"/>
    <x v="1"/>
    <d v="2016-03-10T00:00:00"/>
    <d v="2020-03-02T00:00:00"/>
    <s v="Chennai"/>
    <s v="Tamil Nadu"/>
    <n v="0"/>
    <s v="Chennai"/>
    <n v="7336"/>
    <x v="0"/>
  </r>
  <r>
    <x v="714"/>
    <n v="48"/>
    <s v="Female"/>
    <s v="IT"/>
    <s v="IT Manager"/>
    <s v="High School"/>
    <s v="Life Sciences"/>
    <n v="2"/>
    <n v="6509"/>
    <n v="33"/>
    <s v="No"/>
    <n v="4"/>
    <n v="4"/>
    <n v="2"/>
    <n v="9"/>
    <n v="0"/>
    <n v="0"/>
    <n v="0"/>
    <n v="20"/>
    <n v="3"/>
    <n v="3"/>
    <s v="Travel_Rarely"/>
    <n v="8"/>
    <s v="Married"/>
    <n v="2"/>
    <x v="0"/>
    <d v="2023-07-23T00:00:00"/>
    <m/>
    <s v="Delhi"/>
    <s v="Delhi"/>
    <n v="0"/>
    <s v="Delhi"/>
    <n v="6509"/>
    <x v="2"/>
  </r>
  <r>
    <x v="715"/>
    <n v="46"/>
    <s v="Female"/>
    <s v="Sales"/>
    <s v="Sales Representative"/>
    <s v="Bachelor's"/>
    <s v="Medical"/>
    <n v="2"/>
    <n v="8889"/>
    <n v="47"/>
    <s v="No"/>
    <n v="4"/>
    <n v="1"/>
    <n v="1"/>
    <n v="12"/>
    <n v="7"/>
    <n v="2"/>
    <n v="0"/>
    <n v="12"/>
    <n v="2"/>
    <n v="4"/>
    <s v="Travel_Rarely"/>
    <n v="26"/>
    <s v="Married"/>
    <n v="1"/>
    <x v="0"/>
    <d v="2023-09-21T00:00:00"/>
    <m/>
    <s v="Bengaluru"/>
    <s v="Karnataka"/>
    <n v="0"/>
    <s v="Bengaluru"/>
    <n v="8889"/>
    <x v="2"/>
  </r>
  <r>
    <x v="716"/>
    <n v="45"/>
    <s v="Female"/>
    <s v="Human Resources"/>
    <s v="Manager"/>
    <s v="Bachelor's"/>
    <s v="Other"/>
    <n v="4"/>
    <n v="11127"/>
    <n v="94"/>
    <s v="No"/>
    <n v="4"/>
    <n v="3"/>
    <n v="1"/>
    <n v="7"/>
    <n v="4"/>
    <n v="3"/>
    <n v="2"/>
    <n v="14"/>
    <n v="4"/>
    <n v="3"/>
    <s v="Travel_Rarely"/>
    <n v="23"/>
    <s v="Single"/>
    <n v="2"/>
    <x v="0"/>
    <d v="2018-10-11T00:00:00"/>
    <m/>
    <s v="Pune"/>
    <s v="Maharashtra"/>
    <n v="0"/>
    <s v="Pune"/>
    <n v="11127"/>
    <x v="0"/>
  </r>
  <r>
    <x v="717"/>
    <n v="21"/>
    <s v="Female"/>
    <s v="Sales"/>
    <s v="Manager"/>
    <s v="High School"/>
    <s v="Other"/>
    <n v="3"/>
    <n v="9182"/>
    <n v="45"/>
    <s v="No"/>
    <n v="3"/>
    <n v="2"/>
    <n v="2"/>
    <n v="0"/>
    <n v="0"/>
    <n v="0"/>
    <n v="0"/>
    <n v="6"/>
    <n v="0"/>
    <n v="3"/>
    <s v="Travel_Rarely"/>
    <n v="7"/>
    <s v="Married"/>
    <n v="3"/>
    <x v="0"/>
    <d v="2025-09-09T00:00:00"/>
    <m/>
    <s v="Kolkata"/>
    <s v="West Bengal"/>
    <n v="0"/>
    <s v="Kolkata"/>
    <n v="9182"/>
    <x v="1"/>
  </r>
  <r>
    <x v="718"/>
    <n v="43"/>
    <s v="Female"/>
    <s v="Finance"/>
    <s v="Finance Analyst"/>
    <s v="Master's"/>
    <s v="Medical"/>
    <n v="3"/>
    <n v="8154"/>
    <n v="99"/>
    <s v="No"/>
    <n v="3"/>
    <n v="3"/>
    <n v="3"/>
    <n v="5"/>
    <n v="4"/>
    <n v="0"/>
    <n v="5"/>
    <n v="14"/>
    <n v="4"/>
    <n v="3"/>
    <s v="Travel_Rarely"/>
    <n v="19"/>
    <s v="Divorced"/>
    <n v="4"/>
    <x v="0"/>
    <d v="2020-06-19T00:00:00"/>
    <m/>
    <s v="Chennai"/>
    <s v="Tamil Nadu"/>
    <n v="0"/>
    <s v="Chennai"/>
    <n v="8154"/>
    <x v="0"/>
  </r>
  <r>
    <x v="719"/>
    <n v="32"/>
    <s v="Male"/>
    <s v="Operations"/>
    <s v="Logistics Specialist"/>
    <s v="High School"/>
    <s v="Other"/>
    <n v="1"/>
    <n v="5096"/>
    <n v="65"/>
    <s v="Yes"/>
    <n v="3"/>
    <n v="1"/>
    <n v="2"/>
    <n v="12"/>
    <n v="0"/>
    <n v="0"/>
    <n v="5"/>
    <n v="14"/>
    <n v="6"/>
    <n v="4"/>
    <s v="Travel_Rarely"/>
    <n v="27"/>
    <s v="Single"/>
    <n v="2"/>
    <x v="0"/>
    <d v="2018-02-08T00:00:00"/>
    <m/>
    <s v="Kochi"/>
    <s v="Kerala"/>
    <n v="0"/>
    <s v="Kochi"/>
    <n v="5096"/>
    <x v="3"/>
  </r>
  <r>
    <x v="720"/>
    <n v="53"/>
    <s v="Male"/>
    <s v="Research &amp; Development"/>
    <s v="Research Director"/>
    <s v="Master's"/>
    <s v="Medical"/>
    <n v="2"/>
    <n v="8619"/>
    <n v="54"/>
    <s v="Yes"/>
    <n v="3"/>
    <n v="3"/>
    <n v="4"/>
    <n v="4"/>
    <n v="1"/>
    <n v="3"/>
    <n v="2"/>
    <n v="26"/>
    <n v="1"/>
    <n v="3"/>
    <s v="Travel_Rarely"/>
    <n v="24"/>
    <s v="Single"/>
    <n v="4"/>
    <x v="0"/>
    <d v="2017-10-19T00:00:00"/>
    <m/>
    <s v="Hyderabad"/>
    <s v="Telangana"/>
    <n v="0"/>
    <s v="Hyderabad"/>
    <n v="8619"/>
    <x v="2"/>
  </r>
  <r>
    <x v="721"/>
    <n v="41"/>
    <s v="Male"/>
    <s v="Research &amp; Development"/>
    <s v="Research Scientist"/>
    <s v="Doctorate"/>
    <s v="Life Sciences"/>
    <n v="2"/>
    <n v="7422"/>
    <n v="50"/>
    <s v="Yes"/>
    <n v="2"/>
    <n v="1"/>
    <n v="4"/>
    <n v="6"/>
    <n v="6"/>
    <n v="3"/>
    <n v="5"/>
    <n v="19"/>
    <n v="3"/>
    <n v="3"/>
    <s v="Non-Travel"/>
    <n v="13"/>
    <s v="Divorced"/>
    <n v="2"/>
    <x v="0"/>
    <d v="2022-07-23T00:00:00"/>
    <m/>
    <s v="Bengaluru"/>
    <s v="Karnataka"/>
    <n v="0"/>
    <s v="Bengaluru"/>
    <n v="7422"/>
    <x v="0"/>
  </r>
  <r>
    <x v="722"/>
    <n v="25"/>
    <s v="Male"/>
    <s v="Sales"/>
    <s v="Sales Executive"/>
    <s v="Bachelor's"/>
    <s v="Medical"/>
    <n v="4"/>
    <n v="9155"/>
    <n v="31"/>
    <s v="No"/>
    <n v="3"/>
    <n v="2"/>
    <n v="1"/>
    <n v="6"/>
    <n v="3"/>
    <n v="5"/>
    <n v="3"/>
    <n v="6"/>
    <n v="5"/>
    <n v="3"/>
    <s v="Travel_Rarely"/>
    <n v="25"/>
    <s v="Married"/>
    <n v="1"/>
    <x v="0"/>
    <d v="2025-03-05T00:00:00"/>
    <m/>
    <s v="Delhi"/>
    <s v="Delhi"/>
    <n v="0"/>
    <s v="Delhi"/>
    <n v="9155"/>
    <x v="1"/>
  </r>
  <r>
    <x v="723"/>
    <n v="56"/>
    <s v="Male"/>
    <s v="Operations"/>
    <s v="Operations Coordinator"/>
    <s v="Bachelor's"/>
    <s v="Technical Degree"/>
    <n v="4"/>
    <n v="9777"/>
    <n v="59"/>
    <s v="No"/>
    <n v="2"/>
    <n v="4"/>
    <n v="2"/>
    <n v="0"/>
    <n v="0"/>
    <n v="0"/>
    <n v="0"/>
    <n v="23"/>
    <n v="4"/>
    <n v="4"/>
    <s v="Travel_Frequently"/>
    <n v="10"/>
    <s v="Single"/>
    <n v="2"/>
    <x v="0"/>
    <d v="2025-12-19T00:00:00"/>
    <m/>
    <s v="Pune"/>
    <s v="Maharashtra"/>
    <n v="0"/>
    <s v="Pune"/>
    <n v="9777"/>
    <x v="4"/>
  </r>
  <r>
    <x v="724"/>
    <n v="32"/>
    <s v="Male"/>
    <s v="Sales"/>
    <s v="Sales Executive"/>
    <s v="Master's"/>
    <s v="Life Sciences"/>
    <n v="2"/>
    <n v="8376"/>
    <n v="114"/>
    <s v="No"/>
    <n v="4"/>
    <n v="3"/>
    <n v="3"/>
    <n v="9"/>
    <n v="5"/>
    <n v="7"/>
    <n v="3"/>
    <n v="9"/>
    <n v="6"/>
    <n v="3"/>
    <s v="Non-Travel"/>
    <n v="30"/>
    <s v="Married"/>
    <n v="1"/>
    <x v="1"/>
    <d v="2024-11-30T00:00:00"/>
    <d v="2026-08-22T00:00:00"/>
    <s v="Coimbatore"/>
    <s v="Tamil Nadu"/>
    <n v="0"/>
    <s v="Coimbatore"/>
    <n v="8376"/>
    <x v="3"/>
  </r>
  <r>
    <x v="725"/>
    <n v="31"/>
    <s v="Male"/>
    <s v="Sales"/>
    <s v="Sales Representative"/>
    <s v="Master's"/>
    <s v="Medical"/>
    <n v="5"/>
    <n v="12573"/>
    <n v="79"/>
    <s v="Yes"/>
    <n v="2"/>
    <n v="2"/>
    <n v="2"/>
    <n v="8"/>
    <n v="4"/>
    <n v="1"/>
    <n v="8"/>
    <n v="11"/>
    <n v="5"/>
    <n v="3"/>
    <s v="Travel_Rarely"/>
    <n v="30"/>
    <s v="Single"/>
    <n v="1"/>
    <x v="0"/>
    <d v="2016-04-06T00:00:00"/>
    <m/>
    <s v="Ahmedabad"/>
    <s v="Gujarat"/>
    <n v="0"/>
    <s v="Ahmedabad"/>
    <n v="12573"/>
    <x v="3"/>
  </r>
  <r>
    <x v="726"/>
    <n v="58"/>
    <s v="Male"/>
    <s v="Research &amp; Development"/>
    <s v="Research Director"/>
    <s v="Bachelor's"/>
    <s v="Human Resources"/>
    <n v="1"/>
    <n v="7685"/>
    <n v="99"/>
    <s v="No"/>
    <n v="2"/>
    <n v="2"/>
    <n v="2"/>
    <n v="0"/>
    <n v="0"/>
    <n v="0"/>
    <n v="0"/>
    <n v="18"/>
    <n v="1"/>
    <n v="3"/>
    <s v="Travel_Rarely"/>
    <n v="10"/>
    <s v="Single"/>
    <n v="3"/>
    <x v="0"/>
    <d v="2022-12-06T00:00:00"/>
    <m/>
    <s v="Kochi"/>
    <s v="Kerala"/>
    <n v="0"/>
    <s v="Kochi"/>
    <n v="7685"/>
    <x v="4"/>
  </r>
  <r>
    <x v="727"/>
    <n v="52"/>
    <s v="Male"/>
    <s v="Sales"/>
    <s v="Sales Representative"/>
    <s v="Bachelor's"/>
    <s v="Technical Degree"/>
    <n v="2"/>
    <n v="8941"/>
    <n v="104"/>
    <s v="No"/>
    <n v="1"/>
    <n v="1"/>
    <n v="3"/>
    <n v="0"/>
    <n v="0"/>
    <n v="0"/>
    <n v="0"/>
    <n v="27"/>
    <n v="2"/>
    <n v="3"/>
    <s v="Travel_Rarely"/>
    <n v="21"/>
    <s v="Single"/>
    <n v="3"/>
    <x v="0"/>
    <d v="2023-12-10T00:00:00"/>
    <m/>
    <s v="Kochi"/>
    <s v="Kerala"/>
    <n v="0"/>
    <s v="Kochi"/>
    <n v="8941"/>
    <x v="2"/>
  </r>
  <r>
    <x v="728"/>
    <n v="55"/>
    <s v="Female"/>
    <s v="Research &amp; Development"/>
    <s v="Research Scientist"/>
    <s v="Master's"/>
    <s v="Technical Degree"/>
    <n v="3"/>
    <n v="10607"/>
    <n v="91"/>
    <s v="No"/>
    <n v="4"/>
    <n v="1"/>
    <n v="1"/>
    <n v="1"/>
    <n v="0"/>
    <n v="1"/>
    <n v="1"/>
    <n v="22"/>
    <n v="4"/>
    <n v="3"/>
    <s v="Non-Travel"/>
    <n v="29"/>
    <s v="Married"/>
    <n v="2"/>
    <x v="0"/>
    <d v="2017-05-29T00:00:00"/>
    <m/>
    <s v="Coimbatore"/>
    <s v="Tamil Nadu"/>
    <n v="0"/>
    <s v="Coimbatore"/>
    <n v="10607"/>
    <x v="2"/>
  </r>
  <r>
    <x v="729"/>
    <n v="47"/>
    <s v="Male"/>
    <s v="Research &amp; Development"/>
    <s v="Research Scientist"/>
    <s v="Doctorate"/>
    <s v="Other"/>
    <n v="2"/>
    <n v="7541"/>
    <n v="97"/>
    <s v="No"/>
    <n v="3"/>
    <n v="3"/>
    <n v="4"/>
    <n v="8"/>
    <n v="1"/>
    <n v="3"/>
    <n v="6"/>
    <n v="19"/>
    <n v="2"/>
    <n v="3"/>
    <s v="Travel_Rarely"/>
    <n v="9"/>
    <s v="Single"/>
    <n v="3"/>
    <x v="0"/>
    <d v="2020-06-25T00:00:00"/>
    <m/>
    <s v="Hyderabad"/>
    <s v="Telangana"/>
    <n v="0"/>
    <s v="Hyderabad"/>
    <n v="7541"/>
    <x v="2"/>
  </r>
  <r>
    <x v="730"/>
    <n v="57"/>
    <s v="Female"/>
    <s v="Research &amp; Development"/>
    <s v="Research Director"/>
    <s v="Bachelor's"/>
    <s v="Medical"/>
    <n v="4"/>
    <n v="12421"/>
    <n v="66"/>
    <s v="No"/>
    <n v="1"/>
    <n v="2"/>
    <n v="2"/>
    <n v="2"/>
    <n v="2"/>
    <n v="2"/>
    <n v="2"/>
    <n v="25"/>
    <n v="2"/>
    <n v="3"/>
    <s v="Travel_Rarely"/>
    <n v="22"/>
    <s v="Married"/>
    <n v="1"/>
    <x v="0"/>
    <d v="2015-07-31T00:00:00"/>
    <m/>
    <s v="Mumbai"/>
    <s v="Maharashtra"/>
    <n v="0"/>
    <s v="Mumbai"/>
    <n v="12421"/>
    <x v="4"/>
  </r>
  <r>
    <x v="731"/>
    <n v="25"/>
    <s v="Male"/>
    <s v="Sales"/>
    <s v="Sales Executive"/>
    <s v="Bachelor's"/>
    <s v="Other"/>
    <n v="2"/>
    <n v="7909"/>
    <n v="66"/>
    <s v="No"/>
    <n v="1"/>
    <n v="1"/>
    <n v="2"/>
    <n v="4"/>
    <n v="4"/>
    <n v="4"/>
    <n v="2"/>
    <n v="4"/>
    <n v="5"/>
    <n v="3"/>
    <s v="Travel_Rarely"/>
    <n v="16"/>
    <s v="Single"/>
    <n v="4"/>
    <x v="0"/>
    <d v="2022-05-13T00:00:00"/>
    <m/>
    <s v="Kolkata"/>
    <s v="West Bengal"/>
    <n v="0"/>
    <s v="Kolkata"/>
    <n v="7909"/>
    <x v="1"/>
  </r>
  <r>
    <x v="732"/>
    <n v="44"/>
    <s v="Female"/>
    <s v="Sales"/>
    <s v="Sales Representative"/>
    <s v="Doctorate"/>
    <s v="Marketing"/>
    <n v="3"/>
    <n v="9540"/>
    <n v="64"/>
    <s v="Yes"/>
    <n v="4"/>
    <n v="2"/>
    <n v="1"/>
    <n v="4"/>
    <n v="2"/>
    <n v="0"/>
    <n v="2"/>
    <n v="12"/>
    <n v="0"/>
    <n v="3"/>
    <s v="Travel_Rarely"/>
    <n v="14"/>
    <s v="Single"/>
    <n v="2"/>
    <x v="0"/>
    <d v="2021-08-04T00:00:00"/>
    <m/>
    <s v="Delhi"/>
    <s v="Delhi"/>
    <n v="0"/>
    <s v="Delhi"/>
    <n v="9540"/>
    <x v="0"/>
  </r>
  <r>
    <x v="733"/>
    <n v="32"/>
    <s v="Female"/>
    <s v="Research &amp; Development"/>
    <s v="Research Director"/>
    <s v="Bachelor's"/>
    <s v="Other"/>
    <n v="2"/>
    <n v="8717"/>
    <n v="53"/>
    <s v="Yes"/>
    <n v="1"/>
    <n v="2"/>
    <n v="3"/>
    <n v="5"/>
    <n v="0"/>
    <n v="0"/>
    <n v="0"/>
    <n v="10"/>
    <n v="3"/>
    <n v="3"/>
    <s v="Travel_Rarely"/>
    <n v="20"/>
    <s v="Single"/>
    <n v="1"/>
    <x v="0"/>
    <d v="2016-12-27T00:00:00"/>
    <m/>
    <s v="Delhi"/>
    <s v="Delhi"/>
    <n v="0"/>
    <s v="Delhi"/>
    <n v="8717"/>
    <x v="3"/>
  </r>
  <r>
    <x v="734"/>
    <n v="36"/>
    <s v="Male"/>
    <s v="Sales"/>
    <s v="Sales Executive"/>
    <s v="High School"/>
    <s v="Human Resources"/>
    <n v="1"/>
    <n v="4076"/>
    <n v="29"/>
    <s v="No"/>
    <n v="2"/>
    <n v="4"/>
    <n v="3"/>
    <n v="7"/>
    <n v="0"/>
    <n v="2"/>
    <n v="4"/>
    <n v="14"/>
    <n v="2"/>
    <n v="3"/>
    <s v="Travel_Rarely"/>
    <n v="15"/>
    <s v="Married"/>
    <n v="3"/>
    <x v="0"/>
    <d v="2016-12-11T00:00:00"/>
    <m/>
    <s v="Coimbatore"/>
    <s v="Tamil Nadu"/>
    <n v="0"/>
    <s v="Coimbatore"/>
    <n v="4076"/>
    <x v="0"/>
  </r>
  <r>
    <x v="735"/>
    <n v="30"/>
    <s v="Female"/>
    <s v="Finance"/>
    <s v="Finance Manager"/>
    <s v="Master's"/>
    <s v="Medical"/>
    <n v="2"/>
    <n v="5449"/>
    <n v="87"/>
    <s v="Yes"/>
    <n v="1"/>
    <n v="1"/>
    <n v="3"/>
    <n v="0"/>
    <n v="0"/>
    <n v="0"/>
    <n v="0"/>
    <n v="0"/>
    <n v="5"/>
    <n v="3"/>
    <s v="Travel_Rarely"/>
    <n v="22"/>
    <s v="Divorced"/>
    <n v="1"/>
    <x v="0"/>
    <d v="2017-05-25T00:00:00"/>
    <m/>
    <s v="Delhi"/>
    <s v="Delhi"/>
    <n v="0"/>
    <s v="Delhi"/>
    <n v="5449"/>
    <x v="3"/>
  </r>
  <r>
    <x v="736"/>
    <n v="29"/>
    <s v="Male"/>
    <s v="Sales"/>
    <s v="Sales Representative"/>
    <s v="High School"/>
    <s v="Medical"/>
    <n v="4"/>
    <n v="11329"/>
    <n v="86"/>
    <s v="Yes"/>
    <n v="3"/>
    <n v="2"/>
    <n v="2"/>
    <n v="2"/>
    <n v="1"/>
    <n v="2"/>
    <n v="2"/>
    <n v="2"/>
    <n v="6"/>
    <n v="3"/>
    <s v="Travel_Rarely"/>
    <n v="29"/>
    <s v="Single"/>
    <n v="4"/>
    <x v="0"/>
    <d v="2021-12-10T00:00:00"/>
    <m/>
    <s v="Bengaluru"/>
    <s v="Karnataka"/>
    <n v="0"/>
    <s v="Bengaluru"/>
    <n v="11329"/>
    <x v="3"/>
  </r>
  <r>
    <x v="737"/>
    <n v="38"/>
    <s v="Female"/>
    <s v="Research &amp; Development"/>
    <s v="Research Scientist"/>
    <s v="Bachelor's"/>
    <s v="Technical Degree"/>
    <n v="2"/>
    <n v="6598"/>
    <n v="66"/>
    <s v="Yes"/>
    <n v="1"/>
    <n v="1"/>
    <n v="2"/>
    <n v="6"/>
    <n v="0"/>
    <n v="0"/>
    <n v="5"/>
    <n v="17"/>
    <n v="6"/>
    <n v="3"/>
    <s v="Travel_Rarely"/>
    <n v="7"/>
    <s v="Married"/>
    <n v="3"/>
    <x v="0"/>
    <d v="2021-02-12T00:00:00"/>
    <m/>
    <s v="Delhi"/>
    <s v="Delhi"/>
    <n v="0"/>
    <s v="Delhi"/>
    <n v="6598"/>
    <x v="0"/>
  </r>
  <r>
    <x v="738"/>
    <n v="57"/>
    <s v="Female"/>
    <s v="Research &amp; Development"/>
    <s v="Laboratory Technician"/>
    <s v="Master's"/>
    <s v="Technical Degree"/>
    <n v="3"/>
    <n v="12019"/>
    <n v="88"/>
    <s v="No"/>
    <n v="2"/>
    <n v="1"/>
    <n v="3"/>
    <n v="6"/>
    <n v="0"/>
    <n v="5"/>
    <n v="6"/>
    <n v="28"/>
    <n v="2"/>
    <n v="3"/>
    <s v="Non-Travel"/>
    <n v="6"/>
    <s v="Single"/>
    <n v="1"/>
    <x v="0"/>
    <d v="2020-09-05T00:00:00"/>
    <m/>
    <s v="Bengaluru"/>
    <s v="Karnataka"/>
    <n v="0"/>
    <s v="Bengaluru"/>
    <n v="12019"/>
    <x v="4"/>
  </r>
  <r>
    <x v="739"/>
    <n v="46"/>
    <s v="Male"/>
    <s v="Research &amp; Development"/>
    <s v="Laboratory Technician"/>
    <s v="Master's"/>
    <s v="Medical"/>
    <n v="1"/>
    <n v="7179"/>
    <n v="96"/>
    <s v="No"/>
    <n v="3"/>
    <n v="3"/>
    <n v="1"/>
    <n v="4"/>
    <n v="3"/>
    <n v="1"/>
    <n v="4"/>
    <n v="19"/>
    <n v="2"/>
    <n v="3"/>
    <s v="Travel_Rarely"/>
    <n v="19"/>
    <s v="Single"/>
    <n v="2"/>
    <x v="1"/>
    <d v="2017-10-03T00:00:00"/>
    <d v="2020-10-15T00:00:00"/>
    <s v="Kochi"/>
    <s v="Kerala"/>
    <n v="0"/>
    <s v="Kochi"/>
    <n v="7179"/>
    <x v="2"/>
  </r>
  <r>
    <x v="740"/>
    <n v="34"/>
    <s v="Female"/>
    <s v="Sales"/>
    <s v="Sales Executive"/>
    <s v="Bachelor's"/>
    <s v="Medical"/>
    <n v="1"/>
    <n v="6744"/>
    <n v="111"/>
    <s v="No"/>
    <n v="2"/>
    <n v="1"/>
    <n v="2"/>
    <n v="3"/>
    <n v="3"/>
    <n v="1"/>
    <n v="3"/>
    <n v="8"/>
    <n v="0"/>
    <n v="3"/>
    <s v="Travel_Rarely"/>
    <n v="29"/>
    <s v="Single"/>
    <n v="4"/>
    <x v="0"/>
    <d v="2023-09-10T00:00:00"/>
    <m/>
    <s v="Ahmedabad"/>
    <s v="Gujarat"/>
    <n v="0"/>
    <s v="Ahmedabad"/>
    <n v="6744"/>
    <x v="3"/>
  </r>
  <r>
    <x v="741"/>
    <n v="38"/>
    <s v="Male"/>
    <s v="Sales"/>
    <s v="Manager"/>
    <s v="Bachelor's"/>
    <s v="Other"/>
    <n v="1"/>
    <n v="6331"/>
    <n v="106"/>
    <s v="No"/>
    <n v="3"/>
    <n v="3"/>
    <n v="3"/>
    <n v="13"/>
    <n v="3"/>
    <n v="1"/>
    <n v="3"/>
    <n v="16"/>
    <n v="6"/>
    <n v="3"/>
    <s v="Travel_Rarely"/>
    <n v="26"/>
    <s v="Single"/>
    <n v="3"/>
    <x v="1"/>
    <d v="2021-07-25T00:00:00"/>
    <d v="2025-08-10T00:00:00"/>
    <s v="Hyderabad"/>
    <s v="Telangana"/>
    <n v="0"/>
    <s v="Hyderabad"/>
    <n v="6331"/>
    <x v="0"/>
  </r>
  <r>
    <x v="742"/>
    <n v="42"/>
    <s v="Male"/>
    <s v="Operations"/>
    <s v="Operations Coordinator"/>
    <s v="Bachelor's"/>
    <s v="Human Resources"/>
    <n v="3"/>
    <n v="8526"/>
    <n v="57"/>
    <s v="No"/>
    <n v="3"/>
    <n v="4"/>
    <n v="3"/>
    <n v="3"/>
    <n v="3"/>
    <n v="1"/>
    <n v="3"/>
    <n v="11"/>
    <n v="2"/>
    <n v="4"/>
    <s v="Travel_Rarely"/>
    <n v="13"/>
    <s v="Divorced"/>
    <n v="3"/>
    <x v="0"/>
    <d v="2018-05-11T00:00:00"/>
    <m/>
    <s v="Hyderabad"/>
    <s v="Telangana"/>
    <n v="0"/>
    <s v="Hyderabad"/>
    <n v="8526"/>
    <x v="0"/>
  </r>
  <r>
    <x v="743"/>
    <n v="30"/>
    <s v="Male"/>
    <s v="Sales"/>
    <s v="Sales Executive"/>
    <s v="Master's"/>
    <s v="Medical"/>
    <n v="2"/>
    <n v="5402"/>
    <n v="52"/>
    <s v="No"/>
    <n v="2"/>
    <n v="2"/>
    <n v="2"/>
    <n v="7"/>
    <n v="2"/>
    <n v="3"/>
    <n v="4"/>
    <n v="7"/>
    <n v="2"/>
    <n v="4"/>
    <s v="Travel_Frequently"/>
    <n v="25"/>
    <s v="Married"/>
    <n v="3"/>
    <x v="0"/>
    <d v="2015-12-19T00:00:00"/>
    <m/>
    <s v="Chennai"/>
    <s v="Tamil Nadu"/>
    <n v="0"/>
    <s v="Chennai"/>
    <n v="5402"/>
    <x v="3"/>
  </r>
  <r>
    <x v="744"/>
    <n v="41"/>
    <s v="Male"/>
    <s v="Research &amp; Development"/>
    <s v="Research Director"/>
    <s v="Master's"/>
    <s v="Human Resources"/>
    <n v="2"/>
    <n v="8846"/>
    <n v="70"/>
    <s v="No"/>
    <n v="2"/>
    <n v="1"/>
    <n v="2"/>
    <n v="2"/>
    <n v="2"/>
    <n v="1"/>
    <n v="2"/>
    <n v="10"/>
    <n v="2"/>
    <n v="3"/>
    <s v="Travel_Rarely"/>
    <n v="28"/>
    <s v="Divorced"/>
    <n v="2"/>
    <x v="1"/>
    <d v="2024-05-30T00:00:00"/>
    <d v="2026-01-21T00:00:00"/>
    <s v="Pune"/>
    <s v="Maharashtra"/>
    <n v="0"/>
    <s v="Pune"/>
    <n v="8846"/>
    <x v="0"/>
  </r>
  <r>
    <x v="745"/>
    <n v="48"/>
    <s v="Male"/>
    <s v="Research &amp; Development"/>
    <s v="Research Director"/>
    <s v="Master's"/>
    <s v="Life Sciences"/>
    <n v="3"/>
    <n v="8335"/>
    <n v="61"/>
    <s v="Yes"/>
    <n v="2"/>
    <n v="4"/>
    <n v="2"/>
    <n v="8"/>
    <n v="6"/>
    <n v="0"/>
    <n v="4"/>
    <n v="19"/>
    <n v="6"/>
    <n v="3"/>
    <s v="Travel_Rarely"/>
    <n v="9"/>
    <s v="Divorced"/>
    <n v="2"/>
    <x v="0"/>
    <d v="2023-08-08T00:00:00"/>
    <m/>
    <s v="Coimbatore"/>
    <s v="Tamil Nadu"/>
    <n v="0"/>
    <s v="Coimbatore"/>
    <n v="8335"/>
    <x v="2"/>
  </r>
  <r>
    <x v="746"/>
    <n v="30"/>
    <s v="Female"/>
    <s v="Research &amp; Development"/>
    <s v="Research Scientist"/>
    <s v="Master's"/>
    <s v="Marketing"/>
    <n v="2"/>
    <n v="8321"/>
    <n v="88"/>
    <s v="Yes"/>
    <n v="2"/>
    <n v="4"/>
    <n v="4"/>
    <n v="4"/>
    <n v="2"/>
    <n v="1"/>
    <n v="0"/>
    <n v="4"/>
    <n v="6"/>
    <n v="3"/>
    <s v="Travel_Rarely"/>
    <n v="4"/>
    <s v="Married"/>
    <n v="2"/>
    <x v="1"/>
    <d v="2018-04-30T00:00:00"/>
    <d v="2022-01-15T00:00:00"/>
    <s v="Bengaluru"/>
    <s v="Karnataka"/>
    <n v="0"/>
    <s v="Bengaluru"/>
    <n v="8321"/>
    <x v="3"/>
  </r>
  <r>
    <x v="747"/>
    <n v="44"/>
    <s v="Male"/>
    <s v="Research &amp; Development"/>
    <s v="Research Scientist"/>
    <s v="Master's"/>
    <s v="Life Sciences"/>
    <n v="2"/>
    <n v="8268"/>
    <n v="27"/>
    <s v="No"/>
    <n v="3"/>
    <n v="4"/>
    <n v="3"/>
    <n v="4"/>
    <n v="3"/>
    <n v="3"/>
    <n v="4"/>
    <n v="20"/>
    <n v="2"/>
    <n v="3"/>
    <s v="Travel_Rarely"/>
    <n v="30"/>
    <s v="Married"/>
    <n v="2"/>
    <x v="0"/>
    <d v="2018-01-05T00:00:00"/>
    <m/>
    <s v="Mumbai"/>
    <s v="Maharashtra"/>
    <n v="0"/>
    <s v="Mumbai"/>
    <n v="8268"/>
    <x v="0"/>
  </r>
  <r>
    <x v="748"/>
    <n v="49"/>
    <s v="Male"/>
    <s v="IT"/>
    <s v="Developer"/>
    <s v="Master's"/>
    <s v="Technical Degree"/>
    <n v="1"/>
    <n v="6071"/>
    <n v="50"/>
    <s v="No"/>
    <n v="4"/>
    <n v="4"/>
    <n v="1"/>
    <n v="2"/>
    <n v="2"/>
    <n v="0"/>
    <n v="0"/>
    <n v="22"/>
    <n v="4"/>
    <n v="3"/>
    <s v="Travel_Rarely"/>
    <n v="5"/>
    <s v="Single"/>
    <n v="2"/>
    <x v="0"/>
    <d v="2025-09-09T00:00:00"/>
    <m/>
    <s v="Ahmedabad"/>
    <s v="Gujarat"/>
    <n v="0"/>
    <s v="Ahmedabad"/>
    <n v="6071"/>
    <x v="2"/>
  </r>
  <r>
    <x v="749"/>
    <n v="41"/>
    <s v="Female"/>
    <s v="Operations"/>
    <s v="Operations Coordinator"/>
    <s v="Bachelor's"/>
    <s v="Medical"/>
    <n v="2"/>
    <n v="7898"/>
    <n v="65"/>
    <s v="No"/>
    <n v="3"/>
    <n v="4"/>
    <n v="1"/>
    <n v="3"/>
    <n v="3"/>
    <n v="3"/>
    <n v="3"/>
    <n v="13"/>
    <n v="1"/>
    <n v="3"/>
    <s v="Travel_Rarely"/>
    <n v="1"/>
    <s v="Single"/>
    <n v="2"/>
    <x v="0"/>
    <d v="2023-02-09T00:00:00"/>
    <m/>
    <s v="Ahmedabad"/>
    <s v="Gujarat"/>
    <n v="0"/>
    <s v="Ahmedabad"/>
    <n v="7898"/>
    <x v="0"/>
  </r>
  <r>
    <x v="750"/>
    <n v="32"/>
    <s v="Male"/>
    <s v="Research &amp; Development"/>
    <s v="Research Director"/>
    <s v="Doctorate"/>
    <s v="Medical"/>
    <n v="3"/>
    <n v="9224"/>
    <n v="34"/>
    <s v="No"/>
    <n v="1"/>
    <n v="3"/>
    <n v="1"/>
    <n v="5"/>
    <n v="5"/>
    <n v="4"/>
    <n v="1"/>
    <n v="14"/>
    <n v="3"/>
    <n v="3"/>
    <s v="Travel_Rarely"/>
    <n v="10"/>
    <s v="Single"/>
    <n v="4"/>
    <x v="0"/>
    <d v="2016-08-03T00:00:00"/>
    <m/>
    <s v="Chennai"/>
    <s v="Tamil Nadu"/>
    <n v="0"/>
    <s v="Chennai"/>
    <n v="9224"/>
    <x v="3"/>
  </r>
  <r>
    <x v="751"/>
    <n v="43"/>
    <s v="Male"/>
    <s v="Research &amp; Development"/>
    <s v="Laboratory Technician"/>
    <s v="Master's"/>
    <s v="Medical"/>
    <n v="2"/>
    <n v="7428"/>
    <n v="66"/>
    <s v="No"/>
    <n v="4"/>
    <n v="4"/>
    <n v="1"/>
    <n v="6"/>
    <n v="3"/>
    <n v="5"/>
    <n v="5"/>
    <n v="12"/>
    <n v="5"/>
    <n v="3"/>
    <s v="Non-Travel"/>
    <n v="24"/>
    <s v="Single"/>
    <n v="2"/>
    <x v="0"/>
    <d v="2016-10-17T00:00:00"/>
    <m/>
    <s v="Kolkata"/>
    <s v="West Bengal"/>
    <n v="0"/>
    <s v="Kolkata"/>
    <n v="7428"/>
    <x v="0"/>
  </r>
  <r>
    <x v="752"/>
    <n v="52"/>
    <s v="Female"/>
    <s v="Research &amp; Development"/>
    <s v="Laboratory Technician"/>
    <s v="Bachelor's"/>
    <s v="Medical"/>
    <n v="3"/>
    <n v="11188"/>
    <n v="39"/>
    <s v="Yes"/>
    <n v="4"/>
    <n v="2"/>
    <n v="1"/>
    <n v="5"/>
    <n v="2"/>
    <n v="3"/>
    <n v="3"/>
    <n v="22"/>
    <n v="3"/>
    <n v="4"/>
    <s v="Non-Travel"/>
    <n v="23"/>
    <s v="Single"/>
    <n v="1"/>
    <x v="0"/>
    <d v="2020-11-09T00:00:00"/>
    <m/>
    <s v="Ahmedabad"/>
    <s v="Gujarat"/>
    <n v="0"/>
    <s v="Ahmedabad"/>
    <n v="11188"/>
    <x v="2"/>
  </r>
  <r>
    <x v="753"/>
    <n v="29"/>
    <s v="Female"/>
    <s v="Research &amp; Development"/>
    <s v="Research Scientist"/>
    <s v="High School"/>
    <s v="Life Sciences"/>
    <n v="1"/>
    <n v="6292"/>
    <n v="112"/>
    <s v="No"/>
    <n v="4"/>
    <n v="4"/>
    <n v="2"/>
    <n v="3"/>
    <n v="0"/>
    <n v="0"/>
    <n v="0"/>
    <n v="5"/>
    <n v="6"/>
    <n v="3"/>
    <s v="Travel_Rarely"/>
    <n v="10"/>
    <s v="Married"/>
    <n v="1"/>
    <x v="0"/>
    <d v="2023-10-18T00:00:00"/>
    <m/>
    <s v="Coimbatore"/>
    <s v="Tamil Nadu"/>
    <n v="0"/>
    <s v="Coimbatore"/>
    <n v="6292"/>
    <x v="3"/>
  </r>
  <r>
    <x v="754"/>
    <n v="43"/>
    <s v="Male"/>
    <s v="Finance"/>
    <s v="Finance Manager"/>
    <s v="Master's"/>
    <s v="Technical Degree"/>
    <n v="4"/>
    <n v="11350"/>
    <n v="34"/>
    <s v="No"/>
    <n v="1"/>
    <n v="1"/>
    <n v="3"/>
    <n v="13"/>
    <n v="2"/>
    <n v="3"/>
    <n v="2"/>
    <n v="19"/>
    <n v="3"/>
    <n v="3"/>
    <s v="Travel_Frequently"/>
    <n v="21"/>
    <s v="Married"/>
    <n v="1"/>
    <x v="0"/>
    <d v="2015-08-02T00:00:00"/>
    <m/>
    <s v="Ahmedabad"/>
    <s v="Gujarat"/>
    <n v="0"/>
    <s v="Ahmedabad"/>
    <n v="11350"/>
    <x v="0"/>
  </r>
  <r>
    <x v="755"/>
    <n v="48"/>
    <s v="Male"/>
    <s v="Research &amp; Development"/>
    <s v="Research Director"/>
    <s v="Bachelor's"/>
    <s v="Other"/>
    <n v="4"/>
    <n v="10945"/>
    <n v="63"/>
    <s v="No"/>
    <n v="4"/>
    <n v="4"/>
    <n v="4"/>
    <n v="4"/>
    <n v="2"/>
    <n v="4"/>
    <n v="4"/>
    <n v="22"/>
    <n v="5"/>
    <n v="3"/>
    <s v="Travel_Rarely"/>
    <n v="29"/>
    <s v="Married"/>
    <n v="1"/>
    <x v="0"/>
    <d v="2015-02-24T00:00:00"/>
    <m/>
    <s v="Delhi"/>
    <s v="Delhi"/>
    <n v="0"/>
    <s v="Delhi"/>
    <n v="10945"/>
    <x v="2"/>
  </r>
  <r>
    <x v="756"/>
    <n v="33"/>
    <s v="Female"/>
    <s v="Research &amp; Development"/>
    <s v="Laboratory Technician"/>
    <s v="Master's"/>
    <s v="Medical"/>
    <n v="1"/>
    <n v="6435"/>
    <n v="49"/>
    <s v="Yes"/>
    <n v="2"/>
    <n v="2"/>
    <n v="3"/>
    <n v="3"/>
    <n v="3"/>
    <n v="0"/>
    <n v="0"/>
    <n v="15"/>
    <n v="3"/>
    <n v="3"/>
    <s v="Non-Travel"/>
    <n v="1"/>
    <s v="Married"/>
    <n v="4"/>
    <x v="1"/>
    <d v="2021-09-03T00:00:00"/>
    <d v="2025-07-09T00:00:00"/>
    <s v="Mumbai"/>
    <s v="Maharashtra"/>
    <n v="0"/>
    <s v="Mumbai"/>
    <n v="6435"/>
    <x v="3"/>
  </r>
  <r>
    <x v="757"/>
    <n v="36"/>
    <s v="Female"/>
    <s v="Operations"/>
    <s v="Operations Coordinator"/>
    <s v="Bachelor's"/>
    <s v="Human Resources"/>
    <n v="2"/>
    <n v="5405"/>
    <n v="65"/>
    <s v="Yes"/>
    <n v="4"/>
    <n v="2"/>
    <n v="4"/>
    <n v="8"/>
    <n v="3"/>
    <n v="2"/>
    <n v="3"/>
    <n v="12"/>
    <n v="5"/>
    <n v="3"/>
    <s v="Travel_Rarely"/>
    <n v="26"/>
    <s v="Single"/>
    <n v="3"/>
    <x v="0"/>
    <d v="2016-11-17T00:00:00"/>
    <m/>
    <s v="Coimbatore"/>
    <s v="Tamil Nadu"/>
    <n v="0"/>
    <s v="Coimbatore"/>
    <n v="5405"/>
    <x v="0"/>
  </r>
  <r>
    <x v="758"/>
    <n v="56"/>
    <s v="Male"/>
    <s v="Sales"/>
    <s v="Sales Executive"/>
    <s v="High School"/>
    <s v="Technical Degree"/>
    <n v="2"/>
    <n v="8725"/>
    <n v="94"/>
    <s v="No"/>
    <n v="4"/>
    <n v="3"/>
    <n v="3"/>
    <n v="8"/>
    <n v="6"/>
    <n v="3"/>
    <n v="0"/>
    <n v="13"/>
    <n v="5"/>
    <n v="3"/>
    <s v="Travel_Frequently"/>
    <n v="19"/>
    <s v="Single"/>
    <n v="2"/>
    <x v="0"/>
    <d v="2021-02-13T00:00:00"/>
    <m/>
    <s v="Ahmedabad"/>
    <s v="Gujarat"/>
    <n v="0"/>
    <s v="Ahmedabad"/>
    <n v="8725"/>
    <x v="4"/>
  </r>
  <r>
    <x v="759"/>
    <n v="35"/>
    <s v="Male"/>
    <s v="Research &amp; Development"/>
    <s v="Research Director"/>
    <s v="Bachelor's"/>
    <s v="Medical"/>
    <n v="3"/>
    <n v="9636"/>
    <n v="56"/>
    <s v="Yes"/>
    <n v="4"/>
    <n v="1"/>
    <n v="2"/>
    <n v="9"/>
    <n v="1"/>
    <n v="6"/>
    <n v="7"/>
    <n v="9"/>
    <n v="6"/>
    <n v="3"/>
    <s v="Non-Travel"/>
    <n v="27"/>
    <s v="Married"/>
    <n v="1"/>
    <x v="0"/>
    <d v="2018-09-19T00:00:00"/>
    <m/>
    <s v="Chennai"/>
    <s v="Tamil Nadu"/>
    <n v="0"/>
    <s v="Chennai"/>
    <n v="9636"/>
    <x v="3"/>
  </r>
  <r>
    <x v="760"/>
    <n v="44"/>
    <s v="Male"/>
    <s v="Finance"/>
    <s v="Finance Analyst"/>
    <s v="Master's"/>
    <s v="Life Sciences"/>
    <n v="2"/>
    <n v="6919"/>
    <n v="94"/>
    <s v="Yes"/>
    <n v="1"/>
    <n v="4"/>
    <n v="3"/>
    <n v="13"/>
    <n v="0"/>
    <n v="1"/>
    <n v="5"/>
    <n v="23"/>
    <n v="2"/>
    <n v="3"/>
    <s v="Travel_Rarely"/>
    <n v="2"/>
    <s v="Divorced"/>
    <n v="2"/>
    <x v="0"/>
    <d v="2024-04-26T00:00:00"/>
    <m/>
    <s v="Kochi"/>
    <s v="Kerala"/>
    <n v="0"/>
    <s v="Kochi"/>
    <n v="6919"/>
    <x v="0"/>
  </r>
  <r>
    <x v="761"/>
    <n v="26"/>
    <s v="Female"/>
    <s v="Sales"/>
    <s v="Sales Executive"/>
    <s v="High School"/>
    <s v="Human Resources"/>
    <n v="3"/>
    <n v="9351"/>
    <n v="34"/>
    <s v="No"/>
    <n v="3"/>
    <n v="3"/>
    <n v="2"/>
    <n v="4"/>
    <n v="0"/>
    <n v="4"/>
    <n v="4"/>
    <n v="4"/>
    <n v="3"/>
    <n v="3"/>
    <s v="Non-Travel"/>
    <n v="8"/>
    <s v="Married"/>
    <n v="2"/>
    <x v="0"/>
    <d v="2023-07-31T00:00:00"/>
    <m/>
    <s v="Pune"/>
    <s v="Maharashtra"/>
    <n v="0"/>
    <s v="Pune"/>
    <n v="9351"/>
    <x v="3"/>
  </r>
  <r>
    <x v="762"/>
    <n v="58"/>
    <s v="Female"/>
    <s v="Sales"/>
    <s v="Sales Executive"/>
    <s v="Master's"/>
    <s v="Life Sciences"/>
    <n v="2"/>
    <n v="8411"/>
    <n v="118"/>
    <s v="No"/>
    <n v="3"/>
    <n v="1"/>
    <n v="2"/>
    <n v="4"/>
    <n v="1"/>
    <n v="2"/>
    <n v="4"/>
    <n v="18"/>
    <n v="4"/>
    <n v="3"/>
    <s v="Travel_Rarely"/>
    <n v="12"/>
    <s v="Divorced"/>
    <n v="2"/>
    <x v="0"/>
    <d v="2016-07-03T00:00:00"/>
    <m/>
    <s v="Ahmedabad"/>
    <s v="Gujarat"/>
    <n v="0"/>
    <s v="Ahmedabad"/>
    <n v="8411"/>
    <x v="4"/>
  </r>
  <r>
    <x v="763"/>
    <n v="44"/>
    <s v="Female"/>
    <s v="Sales"/>
    <s v="Manager"/>
    <s v="Bachelor's"/>
    <s v="Marketing"/>
    <n v="1"/>
    <n v="5374"/>
    <n v="82"/>
    <s v="Yes"/>
    <n v="3"/>
    <n v="4"/>
    <n v="4"/>
    <n v="0"/>
    <n v="0"/>
    <n v="0"/>
    <n v="0"/>
    <n v="19"/>
    <n v="6"/>
    <n v="4"/>
    <s v="Travel_Frequently"/>
    <n v="24"/>
    <s v="Married"/>
    <n v="2"/>
    <x v="0"/>
    <d v="2015-05-08T00:00:00"/>
    <m/>
    <s v="Coimbatore"/>
    <s v="Tamil Nadu"/>
    <n v="0"/>
    <s v="Coimbatore"/>
    <n v="5374"/>
    <x v="0"/>
  </r>
  <r>
    <x v="764"/>
    <n v="51"/>
    <s v="Male"/>
    <s v="Operations"/>
    <s v="Operations Coordinator"/>
    <s v="Bachelor's"/>
    <s v="Life Sciences"/>
    <n v="3"/>
    <n v="10717"/>
    <n v="111"/>
    <s v="No"/>
    <n v="4"/>
    <n v="1"/>
    <n v="4"/>
    <n v="1"/>
    <n v="0"/>
    <n v="1"/>
    <n v="1"/>
    <n v="24"/>
    <n v="0"/>
    <n v="3"/>
    <s v="Travel_Rarely"/>
    <n v="21"/>
    <s v="Divorced"/>
    <n v="1"/>
    <x v="0"/>
    <d v="2019-09-13T00:00:00"/>
    <m/>
    <s v="Chennai"/>
    <s v="Tamil Nadu"/>
    <n v="0"/>
    <s v="Chennai"/>
    <n v="10717"/>
    <x v="2"/>
  </r>
  <r>
    <x v="765"/>
    <n v="45"/>
    <s v="Female"/>
    <s v="Sales"/>
    <s v="Manager"/>
    <s v="Bachelor's"/>
    <s v="Human Resources"/>
    <n v="3"/>
    <n v="8543"/>
    <n v="45"/>
    <s v="Yes"/>
    <n v="3"/>
    <n v="4"/>
    <n v="3"/>
    <n v="6"/>
    <n v="0"/>
    <n v="0"/>
    <n v="1"/>
    <n v="15"/>
    <n v="0"/>
    <n v="3"/>
    <s v="Travel_Rarely"/>
    <n v="10"/>
    <s v="Married"/>
    <n v="2"/>
    <x v="1"/>
    <d v="2023-02-22T00:00:00"/>
    <d v="2025-03-22T00:00:00"/>
    <s v="Delhi"/>
    <s v="Delhi"/>
    <n v="0"/>
    <s v="Delhi"/>
    <n v="8543"/>
    <x v="0"/>
  </r>
  <r>
    <x v="766"/>
    <n v="35"/>
    <s v="Female"/>
    <s v="Sales"/>
    <s v="Sales Representative"/>
    <s v="Bachelor's"/>
    <s v="Other"/>
    <n v="3"/>
    <n v="9752"/>
    <n v="90"/>
    <s v="No"/>
    <n v="1"/>
    <n v="4"/>
    <n v="3"/>
    <n v="0"/>
    <n v="0"/>
    <n v="0"/>
    <n v="0"/>
    <n v="10"/>
    <n v="0"/>
    <n v="3"/>
    <s v="Travel_Rarely"/>
    <n v="8"/>
    <s v="Divorced"/>
    <n v="1"/>
    <x v="0"/>
    <d v="2020-05-15T00:00:00"/>
    <m/>
    <s v="Ahmedabad"/>
    <s v="Gujarat"/>
    <n v="0"/>
    <s v="Ahmedabad"/>
    <n v="9752"/>
    <x v="3"/>
  </r>
  <r>
    <x v="767"/>
    <n v="34"/>
    <s v="Male"/>
    <s v="Sales"/>
    <s v="Sales Representative"/>
    <s v="Master's"/>
    <s v="Medical"/>
    <n v="3"/>
    <n v="7131"/>
    <n v="74"/>
    <s v="No"/>
    <n v="1"/>
    <n v="3"/>
    <n v="3"/>
    <n v="0"/>
    <n v="0"/>
    <n v="0"/>
    <n v="0"/>
    <n v="7"/>
    <n v="0"/>
    <n v="3"/>
    <s v="Travel_Rarely"/>
    <n v="14"/>
    <s v="Single"/>
    <n v="1"/>
    <x v="0"/>
    <d v="2017-08-03T00:00:00"/>
    <m/>
    <s v="Kochi"/>
    <s v="Kerala"/>
    <n v="0"/>
    <s v="Kochi"/>
    <n v="7131"/>
    <x v="3"/>
  </r>
  <r>
    <x v="768"/>
    <n v="49"/>
    <s v="Female"/>
    <s v="Sales"/>
    <s v="Sales Representative"/>
    <s v="Master's"/>
    <s v="Medical"/>
    <n v="3"/>
    <n v="9997"/>
    <n v="51"/>
    <s v="No"/>
    <n v="3"/>
    <n v="3"/>
    <n v="4"/>
    <n v="5"/>
    <n v="0"/>
    <n v="0"/>
    <n v="3"/>
    <n v="22"/>
    <n v="1"/>
    <n v="3"/>
    <s v="Non-Travel"/>
    <n v="5"/>
    <s v="Married"/>
    <n v="4"/>
    <x v="0"/>
    <d v="2015-07-02T00:00:00"/>
    <m/>
    <s v="Coimbatore"/>
    <s v="Tamil Nadu"/>
    <n v="0"/>
    <s v="Coimbatore"/>
    <n v="9997"/>
    <x v="2"/>
  </r>
  <r>
    <x v="769"/>
    <n v="55"/>
    <s v="Male"/>
    <s v="Finance"/>
    <s v="Finance Analyst"/>
    <s v="High School"/>
    <s v="Technical Degree"/>
    <n v="2"/>
    <n v="8309"/>
    <n v="98"/>
    <s v="Yes"/>
    <n v="2"/>
    <n v="4"/>
    <n v="1"/>
    <n v="8"/>
    <n v="0"/>
    <n v="5"/>
    <n v="0"/>
    <n v="24"/>
    <n v="1"/>
    <n v="4"/>
    <s v="Travel_Rarely"/>
    <n v="28"/>
    <s v="Married"/>
    <n v="4"/>
    <x v="0"/>
    <d v="2025-12-18T00:00:00"/>
    <m/>
    <s v="Bengaluru"/>
    <s v="Karnataka"/>
    <n v="0"/>
    <s v="Bengaluru"/>
    <n v="8309"/>
    <x v="2"/>
  </r>
  <r>
    <x v="770"/>
    <n v="26"/>
    <s v="Male"/>
    <s v="Research &amp; Development"/>
    <s v="Laboratory Technician"/>
    <s v="Bachelor's"/>
    <s v="Technical Degree"/>
    <n v="4"/>
    <n v="9789"/>
    <n v="72"/>
    <s v="No"/>
    <n v="2"/>
    <n v="4"/>
    <n v="2"/>
    <n v="1"/>
    <n v="1"/>
    <n v="1"/>
    <n v="1"/>
    <n v="1"/>
    <n v="0"/>
    <n v="3"/>
    <s v="Travel_Rarely"/>
    <n v="25"/>
    <s v="Married"/>
    <n v="4"/>
    <x v="0"/>
    <d v="2024-10-09T00:00:00"/>
    <m/>
    <s v="Kolkata"/>
    <s v="West Bengal"/>
    <n v="0"/>
    <s v="Kolkata"/>
    <n v="9789"/>
    <x v="3"/>
  </r>
  <r>
    <x v="771"/>
    <n v="54"/>
    <s v="Female"/>
    <s v="Human Resources"/>
    <s v="Manager"/>
    <s v="Master's"/>
    <s v="Marketing"/>
    <n v="3"/>
    <n v="10366"/>
    <n v="94"/>
    <s v="No"/>
    <n v="4"/>
    <n v="3"/>
    <n v="1"/>
    <n v="9"/>
    <n v="4"/>
    <n v="2"/>
    <n v="9"/>
    <n v="23"/>
    <n v="6"/>
    <n v="4"/>
    <s v="Travel_Rarely"/>
    <n v="22"/>
    <s v="Married"/>
    <n v="1"/>
    <x v="0"/>
    <d v="2018-02-26T00:00:00"/>
    <m/>
    <s v="Coimbatore"/>
    <s v="Tamil Nadu"/>
    <n v="0"/>
    <s v="Coimbatore"/>
    <n v="10366"/>
    <x v="2"/>
  </r>
  <r>
    <x v="772"/>
    <n v="54"/>
    <s v="Male"/>
    <s v="Human Resources"/>
    <s v="Manager"/>
    <s v="Master's"/>
    <s v="Marketing"/>
    <n v="4"/>
    <n v="11743"/>
    <n v="26"/>
    <s v="No"/>
    <n v="1"/>
    <n v="1"/>
    <n v="3"/>
    <n v="7"/>
    <n v="3"/>
    <n v="1"/>
    <n v="2"/>
    <n v="21"/>
    <n v="5"/>
    <n v="3"/>
    <s v="Travel_Rarely"/>
    <n v="15"/>
    <s v="Married"/>
    <n v="3"/>
    <x v="0"/>
    <d v="2020-05-25T00:00:00"/>
    <m/>
    <s v="Ahmedabad"/>
    <s v="Gujarat"/>
    <n v="0"/>
    <s v="Ahmedabad"/>
    <n v="11743"/>
    <x v="2"/>
  </r>
  <r>
    <x v="773"/>
    <n v="25"/>
    <s v="Female"/>
    <s v="Operations"/>
    <s v="Operations Coordinator"/>
    <s v="Bachelor's"/>
    <s v="Medical"/>
    <n v="5"/>
    <n v="12969"/>
    <n v="35"/>
    <s v="No"/>
    <n v="3"/>
    <n v="3"/>
    <n v="2"/>
    <n v="10"/>
    <n v="1"/>
    <n v="2"/>
    <n v="7"/>
    <n v="10"/>
    <n v="1"/>
    <n v="3"/>
    <s v="Non-Travel"/>
    <n v="20"/>
    <s v="Divorced"/>
    <n v="4"/>
    <x v="0"/>
    <d v="2016-08-08T00:00:00"/>
    <m/>
    <s v="Ahmedabad"/>
    <s v="Gujarat"/>
    <n v="0"/>
    <s v="Ahmedabad"/>
    <n v="12969"/>
    <x v="1"/>
  </r>
  <r>
    <x v="774"/>
    <n v="25"/>
    <s v="Male"/>
    <s v="Sales"/>
    <s v="Manager"/>
    <s v="Master's"/>
    <s v="Medical"/>
    <n v="2"/>
    <n v="7124"/>
    <n v="100"/>
    <s v="Yes"/>
    <n v="2"/>
    <n v="1"/>
    <n v="2"/>
    <n v="8"/>
    <n v="4"/>
    <n v="3"/>
    <n v="3"/>
    <n v="8"/>
    <n v="2"/>
    <n v="3"/>
    <s v="Travel_Rarely"/>
    <n v="8"/>
    <s v="Divorced"/>
    <n v="2"/>
    <x v="0"/>
    <d v="2019-04-22T00:00:00"/>
    <m/>
    <s v="Kolkata"/>
    <s v="West Bengal"/>
    <n v="0"/>
    <s v="Kolkata"/>
    <n v="7124"/>
    <x v="1"/>
  </r>
  <r>
    <x v="775"/>
    <n v="48"/>
    <s v="Male"/>
    <s v="Operations"/>
    <s v="Logistics Specialist"/>
    <s v="Bachelor's"/>
    <s v="Technical Degree"/>
    <n v="3"/>
    <n v="10092"/>
    <n v="64"/>
    <s v="Yes"/>
    <n v="1"/>
    <n v="1"/>
    <n v="4"/>
    <n v="15"/>
    <n v="3"/>
    <n v="2"/>
    <n v="1"/>
    <n v="19"/>
    <n v="2"/>
    <n v="3"/>
    <s v="Travel_Frequently"/>
    <n v="4"/>
    <s v="Married"/>
    <n v="4"/>
    <x v="0"/>
    <d v="2022-07-08T00:00:00"/>
    <m/>
    <s v="Coimbatore"/>
    <s v="Tamil Nadu"/>
    <n v="0"/>
    <s v="Coimbatore"/>
    <n v="10092"/>
    <x v="2"/>
  </r>
  <r>
    <x v="776"/>
    <n v="54"/>
    <s v="Male"/>
    <s v="Finance"/>
    <s v="Finance Manager"/>
    <s v="Bachelor's"/>
    <s v="Human Resources"/>
    <n v="3"/>
    <n v="10278"/>
    <n v="43"/>
    <s v="No"/>
    <n v="2"/>
    <n v="1"/>
    <n v="1"/>
    <n v="8"/>
    <n v="2"/>
    <n v="0"/>
    <n v="2"/>
    <n v="24"/>
    <n v="5"/>
    <n v="3"/>
    <s v="Travel_Frequently"/>
    <n v="7"/>
    <s v="Single"/>
    <n v="4"/>
    <x v="0"/>
    <d v="2021-12-05T00:00:00"/>
    <m/>
    <s v="Delhi"/>
    <s v="Delhi"/>
    <n v="0"/>
    <s v="Delhi"/>
    <n v="10278"/>
    <x v="2"/>
  </r>
  <r>
    <x v="777"/>
    <n v="36"/>
    <s v="Male"/>
    <s v="Sales"/>
    <s v="Sales Representative"/>
    <s v="Master's"/>
    <s v="Human Resources"/>
    <n v="1"/>
    <n v="5000"/>
    <n v="100"/>
    <s v="No"/>
    <n v="2"/>
    <n v="2"/>
    <n v="4"/>
    <n v="3"/>
    <n v="0"/>
    <n v="1"/>
    <n v="3"/>
    <n v="16"/>
    <n v="0"/>
    <n v="3"/>
    <s v="Non-Travel"/>
    <n v="17"/>
    <s v="Married"/>
    <n v="1"/>
    <x v="0"/>
    <d v="2018-01-16T00:00:00"/>
    <m/>
    <s v="Chennai"/>
    <s v="Tamil Nadu"/>
    <n v="0"/>
    <s v="Chennai"/>
    <n v="5000"/>
    <x v="0"/>
  </r>
  <r>
    <x v="778"/>
    <n v="46"/>
    <s v="Male"/>
    <s v="IT"/>
    <s v="IT Support"/>
    <s v="Master's"/>
    <s v="Technical Degree"/>
    <n v="3"/>
    <n v="9303"/>
    <n v="39"/>
    <s v="No"/>
    <n v="2"/>
    <n v="4"/>
    <n v="2"/>
    <n v="5"/>
    <n v="1"/>
    <n v="2"/>
    <n v="1"/>
    <n v="18"/>
    <n v="6"/>
    <n v="3"/>
    <s v="Non-Travel"/>
    <n v="29"/>
    <s v="Married"/>
    <n v="4"/>
    <x v="0"/>
    <d v="2018-11-08T00:00:00"/>
    <m/>
    <s v="Bengaluru"/>
    <s v="Karnataka"/>
    <n v="0"/>
    <s v="Bengaluru"/>
    <n v="9303"/>
    <x v="2"/>
  </r>
  <r>
    <x v="779"/>
    <n v="60"/>
    <s v="Female"/>
    <s v="Operations"/>
    <s v="Operations Manager"/>
    <s v="Master's"/>
    <s v="Human Resources"/>
    <n v="2"/>
    <n v="8768"/>
    <n v="25"/>
    <s v="Yes"/>
    <n v="1"/>
    <n v="1"/>
    <n v="1"/>
    <n v="11"/>
    <n v="7"/>
    <n v="0"/>
    <n v="5"/>
    <n v="30"/>
    <n v="0"/>
    <n v="3"/>
    <s v="Travel_Rarely"/>
    <n v="4"/>
    <s v="Married"/>
    <n v="1"/>
    <x v="0"/>
    <d v="2020-12-10T00:00:00"/>
    <m/>
    <s v="Coimbatore"/>
    <s v="Tamil Nadu"/>
    <n v="0"/>
    <s v="Coimbatore"/>
    <n v="8768"/>
    <x v="4"/>
  </r>
  <r>
    <x v="780"/>
    <n v="33"/>
    <s v="Male"/>
    <s v="Research &amp; Development"/>
    <s v="Research Director"/>
    <s v="Bachelor's"/>
    <s v="Technical Degree"/>
    <n v="2"/>
    <n v="6904"/>
    <n v="77"/>
    <s v="Yes"/>
    <n v="3"/>
    <n v="1"/>
    <n v="1"/>
    <n v="1"/>
    <n v="1"/>
    <n v="1"/>
    <n v="1"/>
    <n v="16"/>
    <n v="3"/>
    <n v="4"/>
    <s v="Travel_Rarely"/>
    <n v="10"/>
    <s v="Single"/>
    <n v="1"/>
    <x v="0"/>
    <d v="2020-10-11T00:00:00"/>
    <m/>
    <s v="Kolkata"/>
    <s v="West Bengal"/>
    <n v="0"/>
    <s v="Kolkata"/>
    <n v="6904"/>
    <x v="3"/>
  </r>
  <r>
    <x v="781"/>
    <n v="30"/>
    <s v="Male"/>
    <s v="Operations"/>
    <s v="Operations Manager"/>
    <s v="Bachelor's"/>
    <s v="Marketing"/>
    <n v="1"/>
    <n v="6095"/>
    <n v="39"/>
    <s v="Yes"/>
    <n v="2"/>
    <n v="1"/>
    <n v="3"/>
    <n v="6"/>
    <n v="0"/>
    <n v="0"/>
    <n v="0"/>
    <n v="6"/>
    <n v="4"/>
    <n v="3"/>
    <s v="Travel_Frequently"/>
    <n v="3"/>
    <s v="Married"/>
    <n v="1"/>
    <x v="0"/>
    <d v="2023-06-30T00:00:00"/>
    <m/>
    <s v="Ahmedabad"/>
    <s v="Gujarat"/>
    <n v="0"/>
    <s v="Ahmedabad"/>
    <n v="6095"/>
    <x v="3"/>
  </r>
  <r>
    <x v="782"/>
    <n v="60"/>
    <s v="Female"/>
    <s v="Research &amp; Development"/>
    <s v="Laboratory Technician"/>
    <s v="Master's"/>
    <s v="Marketing"/>
    <n v="3"/>
    <n v="10429"/>
    <n v="92"/>
    <s v="Yes"/>
    <n v="3"/>
    <n v="1"/>
    <n v="4"/>
    <n v="4"/>
    <n v="2"/>
    <n v="0"/>
    <n v="3"/>
    <n v="34"/>
    <n v="1"/>
    <n v="3"/>
    <s v="Travel_Rarely"/>
    <n v="14"/>
    <s v="Married"/>
    <n v="4"/>
    <x v="0"/>
    <d v="2020-05-21T00:00:00"/>
    <m/>
    <s v="Ahmedabad"/>
    <s v="Gujarat"/>
    <n v="0"/>
    <s v="Ahmedabad"/>
    <n v="10429"/>
    <x v="4"/>
  </r>
  <r>
    <x v="783"/>
    <n v="32"/>
    <s v="Male"/>
    <s v="Finance"/>
    <s v="Finance Manager"/>
    <s v="Bachelor's"/>
    <s v="Technical Degree"/>
    <n v="3"/>
    <n v="9143"/>
    <n v="64"/>
    <s v="No"/>
    <n v="3"/>
    <n v="3"/>
    <n v="4"/>
    <n v="6"/>
    <n v="3"/>
    <n v="6"/>
    <n v="1"/>
    <n v="15"/>
    <n v="0"/>
    <n v="3"/>
    <s v="Travel_Rarely"/>
    <n v="29"/>
    <s v="Single"/>
    <n v="4"/>
    <x v="0"/>
    <d v="2023-10-20T00:00:00"/>
    <m/>
    <s v="Bengaluru"/>
    <s v="Karnataka"/>
    <n v="0"/>
    <s v="Bengaluru"/>
    <n v="9143"/>
    <x v="3"/>
  </r>
  <r>
    <x v="784"/>
    <n v="39"/>
    <s v="Female"/>
    <s v="Operations"/>
    <s v="Operations Manager"/>
    <s v="Bachelor's"/>
    <s v="Medical"/>
    <n v="2"/>
    <n v="6128"/>
    <n v="111"/>
    <s v="No"/>
    <n v="3"/>
    <n v="4"/>
    <n v="1"/>
    <n v="2"/>
    <n v="2"/>
    <n v="2"/>
    <n v="2"/>
    <n v="15"/>
    <n v="2"/>
    <n v="3"/>
    <s v="Travel_Rarely"/>
    <n v="2"/>
    <s v="Single"/>
    <n v="2"/>
    <x v="1"/>
    <d v="2017-11-24T00:00:00"/>
    <d v="2023-06-14T00:00:00"/>
    <s v="Mumbai"/>
    <s v="Maharashtra"/>
    <n v="0"/>
    <s v="Mumbai"/>
    <n v="6128"/>
    <x v="0"/>
  </r>
  <r>
    <x v="785"/>
    <n v="38"/>
    <s v="Male"/>
    <s v="Research &amp; Development"/>
    <s v="Research Director"/>
    <s v="Master's"/>
    <s v="Human Resources"/>
    <n v="1"/>
    <n v="6384"/>
    <n v="73"/>
    <s v="No"/>
    <n v="3"/>
    <n v="1"/>
    <n v="4"/>
    <n v="0"/>
    <n v="0"/>
    <n v="0"/>
    <n v="0"/>
    <n v="11"/>
    <n v="6"/>
    <n v="3"/>
    <s v="Travel_Frequently"/>
    <n v="18"/>
    <s v="Single"/>
    <n v="4"/>
    <x v="0"/>
    <d v="2017-06-05T00:00:00"/>
    <m/>
    <s v="Coimbatore"/>
    <s v="Tamil Nadu"/>
    <n v="0"/>
    <s v="Coimbatore"/>
    <n v="6384"/>
    <x v="0"/>
  </r>
  <r>
    <x v="786"/>
    <n v="41"/>
    <s v="Male"/>
    <s v="IT"/>
    <s v="Developer"/>
    <s v="Bachelor's"/>
    <s v="Medical"/>
    <n v="2"/>
    <n v="6977"/>
    <n v="43"/>
    <s v="Yes"/>
    <n v="2"/>
    <n v="4"/>
    <n v="1"/>
    <n v="4"/>
    <n v="1"/>
    <n v="4"/>
    <n v="0"/>
    <n v="16"/>
    <n v="3"/>
    <n v="4"/>
    <s v="Travel_Rarely"/>
    <n v="5"/>
    <s v="Divorced"/>
    <n v="1"/>
    <x v="0"/>
    <d v="2025-06-26T00:00:00"/>
    <m/>
    <s v="Coimbatore"/>
    <s v="Tamil Nadu"/>
    <n v="0"/>
    <s v="Coimbatore"/>
    <n v="6977"/>
    <x v="0"/>
  </r>
  <r>
    <x v="787"/>
    <n v="31"/>
    <s v="Female"/>
    <s v="Research &amp; Development"/>
    <s v="Research Scientist"/>
    <s v="Bachelor's"/>
    <s v="Life Sciences"/>
    <n v="1"/>
    <n v="4212"/>
    <n v="74"/>
    <s v="No"/>
    <n v="2"/>
    <n v="4"/>
    <n v="2"/>
    <n v="8"/>
    <n v="6"/>
    <n v="4"/>
    <n v="7"/>
    <n v="8"/>
    <n v="6"/>
    <n v="3"/>
    <s v="Travel_Frequently"/>
    <n v="1"/>
    <s v="Married"/>
    <n v="3"/>
    <x v="0"/>
    <d v="2017-04-22T00:00:00"/>
    <m/>
    <s v="Mumbai"/>
    <s v="Maharashtra"/>
    <n v="0"/>
    <s v="Mumbai"/>
    <n v="4212"/>
    <x v="3"/>
  </r>
  <r>
    <x v="788"/>
    <n v="48"/>
    <s v="Female"/>
    <s v="IT"/>
    <s v="IT Support"/>
    <s v="Bachelor's"/>
    <s v="Marketing"/>
    <n v="2"/>
    <n v="9367"/>
    <n v="86"/>
    <s v="No"/>
    <n v="3"/>
    <n v="1"/>
    <n v="1"/>
    <n v="2"/>
    <n v="2"/>
    <n v="2"/>
    <n v="2"/>
    <n v="16"/>
    <n v="2"/>
    <n v="3"/>
    <s v="Travel_Frequently"/>
    <n v="17"/>
    <s v="Married"/>
    <n v="4"/>
    <x v="1"/>
    <d v="2024-01-12T00:00:00"/>
    <d v="2025-02-19T00:00:00"/>
    <s v="Kolkata"/>
    <s v="West Bengal"/>
    <n v="0"/>
    <s v="Kolkata"/>
    <n v="9367"/>
    <x v="2"/>
  </r>
  <r>
    <x v="789"/>
    <n v="48"/>
    <s v="Female"/>
    <s v="Finance"/>
    <s v="Finance Manager"/>
    <s v="Master's"/>
    <s v="Life Sciences"/>
    <n v="2"/>
    <n v="8513"/>
    <n v="109"/>
    <s v="Yes"/>
    <n v="1"/>
    <n v="2"/>
    <n v="2"/>
    <n v="11"/>
    <n v="1"/>
    <n v="2"/>
    <n v="1"/>
    <n v="22"/>
    <n v="4"/>
    <n v="3"/>
    <s v="Non-Travel"/>
    <n v="15"/>
    <s v="Single"/>
    <n v="4"/>
    <x v="0"/>
    <d v="2017-12-26T00:00:00"/>
    <m/>
    <s v="Hyderabad"/>
    <s v="Telangana"/>
    <n v="0"/>
    <s v="Hyderabad"/>
    <n v="8513"/>
    <x v="2"/>
  </r>
  <r>
    <x v="790"/>
    <n v="29"/>
    <s v="Male"/>
    <s v="Sales"/>
    <s v="Manager"/>
    <s v="Bachelor's"/>
    <s v="Medical"/>
    <n v="4"/>
    <n v="11319"/>
    <n v="36"/>
    <s v="No"/>
    <n v="3"/>
    <n v="4"/>
    <n v="2"/>
    <n v="3"/>
    <n v="2"/>
    <n v="1"/>
    <n v="3"/>
    <n v="3"/>
    <n v="6"/>
    <n v="3"/>
    <s v="Travel_Rarely"/>
    <n v="28"/>
    <s v="Married"/>
    <n v="1"/>
    <x v="0"/>
    <d v="2016-02-21T00:00:00"/>
    <m/>
    <s v="Ahmedabad"/>
    <s v="Gujarat"/>
    <n v="0"/>
    <s v="Ahmedabad"/>
    <n v="11319"/>
    <x v="3"/>
  </r>
  <r>
    <x v="791"/>
    <n v="40"/>
    <s v="Male"/>
    <s v="Research &amp; Development"/>
    <s v="Research Director"/>
    <s v="Bachelor's"/>
    <s v="Marketing"/>
    <n v="2"/>
    <n v="7854"/>
    <n v="96"/>
    <s v="No"/>
    <n v="2"/>
    <n v="3"/>
    <n v="4"/>
    <n v="1"/>
    <n v="1"/>
    <n v="1"/>
    <n v="1"/>
    <n v="13"/>
    <n v="2"/>
    <n v="3"/>
    <s v="Travel_Rarely"/>
    <n v="9"/>
    <s v="Single"/>
    <n v="4"/>
    <x v="0"/>
    <d v="2019-05-05T00:00:00"/>
    <m/>
    <s v="Mumbai"/>
    <s v="Maharashtra"/>
    <n v="0"/>
    <s v="Mumbai"/>
    <n v="7854"/>
    <x v="0"/>
  </r>
  <r>
    <x v="792"/>
    <n v="23"/>
    <s v="Female"/>
    <s v="Research &amp; Development"/>
    <s v="Research Director"/>
    <s v="High School"/>
    <s v="Life Sciences"/>
    <n v="2"/>
    <n v="6426"/>
    <n v="82"/>
    <s v="Yes"/>
    <n v="2"/>
    <n v="1"/>
    <n v="2"/>
    <n v="2"/>
    <n v="2"/>
    <n v="2"/>
    <n v="2"/>
    <n v="2"/>
    <n v="6"/>
    <n v="3"/>
    <s v="Travel_Rarely"/>
    <n v="20"/>
    <s v="Married"/>
    <n v="3"/>
    <x v="0"/>
    <d v="2016-02-06T00:00:00"/>
    <m/>
    <s v="Coimbatore"/>
    <s v="Tamil Nadu"/>
    <n v="0"/>
    <s v="Coimbatore"/>
    <n v="6426"/>
    <x v="1"/>
  </r>
  <r>
    <x v="793"/>
    <n v="29"/>
    <s v="Female"/>
    <s v="Sales"/>
    <s v="Sales Executive"/>
    <s v="High School"/>
    <s v="Medical"/>
    <n v="4"/>
    <n v="10188"/>
    <n v="115"/>
    <s v="Yes"/>
    <n v="1"/>
    <n v="1"/>
    <n v="2"/>
    <n v="2"/>
    <n v="0"/>
    <n v="2"/>
    <n v="2"/>
    <n v="2"/>
    <n v="6"/>
    <n v="3"/>
    <s v="Travel_Rarely"/>
    <n v="5"/>
    <s v="Married"/>
    <n v="3"/>
    <x v="0"/>
    <d v="2023-03-21T00:00:00"/>
    <m/>
    <s v="Mumbai"/>
    <s v="Maharashtra"/>
    <n v="0"/>
    <s v="Mumbai"/>
    <n v="10188"/>
    <x v="3"/>
  </r>
  <r>
    <x v="794"/>
    <n v="60"/>
    <s v="Female"/>
    <s v="Sales"/>
    <s v="Manager"/>
    <s v="Bachelor's"/>
    <s v="Technical Degree"/>
    <n v="2"/>
    <n v="9246"/>
    <n v="80"/>
    <s v="No"/>
    <n v="2"/>
    <n v="2"/>
    <n v="2"/>
    <n v="6"/>
    <n v="3"/>
    <n v="2"/>
    <n v="2"/>
    <n v="30"/>
    <n v="4"/>
    <n v="3"/>
    <s v="Travel_Frequently"/>
    <n v="18"/>
    <s v="Single"/>
    <n v="4"/>
    <x v="0"/>
    <d v="2025-11-30T00:00:00"/>
    <m/>
    <s v="Pune"/>
    <s v="Maharashtra"/>
    <n v="0"/>
    <s v="Pune"/>
    <n v="9246"/>
    <x v="4"/>
  </r>
  <r>
    <x v="795"/>
    <n v="41"/>
    <s v="Male"/>
    <s v="Research &amp; Development"/>
    <s v="Research Scientist"/>
    <s v="Master's"/>
    <s v="Marketing"/>
    <n v="4"/>
    <n v="12119"/>
    <n v="116"/>
    <s v="No"/>
    <n v="2"/>
    <n v="4"/>
    <n v="2"/>
    <n v="6"/>
    <n v="2"/>
    <n v="6"/>
    <n v="6"/>
    <n v="14"/>
    <n v="3"/>
    <n v="3"/>
    <s v="Travel_Rarely"/>
    <n v="25"/>
    <s v="Married"/>
    <n v="4"/>
    <x v="0"/>
    <d v="2020-12-17T00:00:00"/>
    <m/>
    <s v="Delhi"/>
    <s v="Delhi"/>
    <n v="0"/>
    <s v="Delhi"/>
    <n v="12119"/>
    <x v="0"/>
  </r>
  <r>
    <x v="796"/>
    <n v="45"/>
    <s v="Female"/>
    <s v="Sales"/>
    <s v="Sales Executive"/>
    <s v="High School"/>
    <s v="Other"/>
    <n v="1"/>
    <n v="5859"/>
    <n v="78"/>
    <s v="No"/>
    <n v="4"/>
    <n v="4"/>
    <n v="3"/>
    <n v="11"/>
    <n v="1"/>
    <n v="2"/>
    <n v="0"/>
    <n v="23"/>
    <n v="1"/>
    <n v="3"/>
    <s v="Travel_Rarely"/>
    <n v="12"/>
    <s v="Divorced"/>
    <n v="1"/>
    <x v="0"/>
    <d v="2025-09-27T00:00:00"/>
    <m/>
    <s v="Delhi"/>
    <s v="Delhi"/>
    <n v="0"/>
    <s v="Delhi"/>
    <n v="5859"/>
    <x v="0"/>
  </r>
  <r>
    <x v="797"/>
    <n v="56"/>
    <s v="Male"/>
    <s v="Sales"/>
    <s v="Manager"/>
    <s v="Bachelor's"/>
    <s v="Life Sciences"/>
    <n v="2"/>
    <n v="10190"/>
    <n v="29"/>
    <s v="Yes"/>
    <n v="3"/>
    <n v="2"/>
    <n v="1"/>
    <n v="5"/>
    <n v="1"/>
    <n v="5"/>
    <n v="0"/>
    <n v="24"/>
    <n v="1"/>
    <n v="3"/>
    <s v="Travel_Rarely"/>
    <n v="5"/>
    <s v="Married"/>
    <n v="2"/>
    <x v="1"/>
    <d v="2024-09-05T00:00:00"/>
    <d v="2026-07-24T00:00:00"/>
    <s v="Kochi"/>
    <s v="Kerala"/>
    <n v="0"/>
    <s v="Kochi"/>
    <n v="10190"/>
    <x v="4"/>
  </r>
  <r>
    <x v="798"/>
    <n v="49"/>
    <s v="Male"/>
    <s v="IT"/>
    <s v="Developer"/>
    <s v="High School"/>
    <s v="Human Resources"/>
    <n v="1"/>
    <n v="5962"/>
    <n v="36"/>
    <s v="Yes"/>
    <n v="2"/>
    <n v="3"/>
    <n v="2"/>
    <n v="3"/>
    <n v="3"/>
    <n v="1"/>
    <n v="3"/>
    <n v="19"/>
    <n v="6"/>
    <n v="3"/>
    <s v="Travel_Rarely"/>
    <n v="16"/>
    <s v="Married"/>
    <n v="1"/>
    <x v="0"/>
    <d v="2025-06-20T00:00:00"/>
    <m/>
    <s v="Chennai"/>
    <s v="Tamil Nadu"/>
    <n v="0"/>
    <s v="Chennai"/>
    <n v="5962"/>
    <x v="2"/>
  </r>
  <r>
    <x v="799"/>
    <n v="52"/>
    <s v="Male"/>
    <s v="Finance"/>
    <s v="Finance Manager"/>
    <s v="Bachelor's"/>
    <s v="Technical Degree"/>
    <n v="2"/>
    <n v="6850"/>
    <n v="34"/>
    <s v="No"/>
    <n v="1"/>
    <n v="3"/>
    <n v="3"/>
    <n v="0"/>
    <n v="0"/>
    <n v="0"/>
    <n v="0"/>
    <n v="19"/>
    <n v="2"/>
    <n v="3"/>
    <s v="Non-Travel"/>
    <n v="5"/>
    <s v="Single"/>
    <n v="2"/>
    <x v="0"/>
    <d v="2022-09-07T00:00:00"/>
    <m/>
    <s v="Chennai"/>
    <s v="Tamil Nadu"/>
    <n v="0"/>
    <s v="Chennai"/>
    <n v="6850"/>
    <x v="2"/>
  </r>
  <r>
    <x v="800"/>
    <n v="49"/>
    <s v="Male"/>
    <s v="IT"/>
    <s v="IT Manager"/>
    <s v="High School"/>
    <s v="Technical Degree"/>
    <n v="4"/>
    <n v="9991"/>
    <n v="75"/>
    <s v="No"/>
    <n v="2"/>
    <n v="2"/>
    <n v="4"/>
    <n v="10"/>
    <n v="8"/>
    <n v="6"/>
    <n v="0"/>
    <n v="20"/>
    <n v="6"/>
    <n v="3"/>
    <s v="Travel_Rarely"/>
    <n v="20"/>
    <s v="Married"/>
    <n v="2"/>
    <x v="0"/>
    <d v="2018-09-18T00:00:00"/>
    <m/>
    <s v="Pune"/>
    <s v="Maharashtra"/>
    <n v="0"/>
    <s v="Pune"/>
    <n v="9991"/>
    <x v="2"/>
  </r>
  <r>
    <x v="801"/>
    <n v="40"/>
    <s v="Female"/>
    <s v="Research &amp; Development"/>
    <s v="Research Scientist"/>
    <s v="Master's"/>
    <s v="Human Resources"/>
    <n v="3"/>
    <n v="7726"/>
    <n v="101"/>
    <s v="No"/>
    <n v="4"/>
    <n v="3"/>
    <n v="1"/>
    <n v="3"/>
    <n v="1"/>
    <n v="3"/>
    <n v="3"/>
    <n v="15"/>
    <n v="2"/>
    <n v="3"/>
    <s v="Non-Travel"/>
    <n v="7"/>
    <s v="Married"/>
    <n v="3"/>
    <x v="0"/>
    <d v="2021-09-30T00:00:00"/>
    <m/>
    <s v="Hyderabad"/>
    <s v="Telangana"/>
    <n v="0"/>
    <s v="Hyderabad"/>
    <n v="7726"/>
    <x v="0"/>
  </r>
  <r>
    <x v="802"/>
    <n v="46"/>
    <s v="Male"/>
    <s v="Operations"/>
    <s v="Operations Coordinator"/>
    <s v="Master's"/>
    <s v="Life Sciences"/>
    <n v="3"/>
    <n v="9203"/>
    <n v="78"/>
    <s v="No"/>
    <n v="1"/>
    <n v="2"/>
    <n v="2"/>
    <n v="4"/>
    <n v="3"/>
    <n v="3"/>
    <n v="4"/>
    <n v="21"/>
    <n v="1"/>
    <n v="3"/>
    <s v="Travel_Rarely"/>
    <n v="20"/>
    <s v="Married"/>
    <n v="3"/>
    <x v="0"/>
    <d v="2017-11-10T00:00:00"/>
    <m/>
    <s v="Kochi"/>
    <s v="Kerala"/>
    <n v="0"/>
    <s v="Kochi"/>
    <n v="9203"/>
    <x v="2"/>
  </r>
  <r>
    <x v="803"/>
    <n v="32"/>
    <s v="Male"/>
    <s v="Human Resources"/>
    <s v="Manager"/>
    <s v="Master's"/>
    <s v="Human Resources"/>
    <n v="2"/>
    <n v="6796"/>
    <n v="113"/>
    <s v="No"/>
    <n v="3"/>
    <n v="3"/>
    <n v="3"/>
    <n v="9"/>
    <n v="3"/>
    <n v="1"/>
    <n v="1"/>
    <n v="9"/>
    <n v="4"/>
    <n v="3"/>
    <s v="Travel_Rarely"/>
    <n v="22"/>
    <s v="Married"/>
    <n v="3"/>
    <x v="0"/>
    <d v="2020-09-22T00:00:00"/>
    <m/>
    <s v="Coimbatore"/>
    <s v="Tamil Nadu"/>
    <n v="0"/>
    <s v="Coimbatore"/>
    <n v="6796"/>
    <x v="3"/>
  </r>
  <r>
    <x v="804"/>
    <n v="56"/>
    <s v="Female"/>
    <s v="Sales"/>
    <s v="Sales Representative"/>
    <s v="Bachelor's"/>
    <s v="Medical"/>
    <n v="4"/>
    <n v="12539"/>
    <n v="72"/>
    <s v="No"/>
    <n v="3"/>
    <n v="3"/>
    <n v="4"/>
    <n v="13"/>
    <n v="5"/>
    <n v="0"/>
    <n v="3"/>
    <n v="33"/>
    <n v="2"/>
    <n v="3"/>
    <s v="Travel_Rarely"/>
    <n v="30"/>
    <s v="Married"/>
    <n v="3"/>
    <x v="0"/>
    <d v="2023-05-20T00:00:00"/>
    <m/>
    <s v="Bengaluru"/>
    <s v="Karnataka"/>
    <n v="0"/>
    <s v="Bengaluru"/>
    <n v="12539"/>
    <x v="4"/>
  </r>
  <r>
    <x v="805"/>
    <n v="28"/>
    <s v="Female"/>
    <s v="Sales"/>
    <s v="Sales Representative"/>
    <s v="Master's"/>
    <s v="Technical Degree"/>
    <n v="2"/>
    <n v="6759"/>
    <n v="89"/>
    <s v="No"/>
    <n v="1"/>
    <n v="3"/>
    <n v="4"/>
    <n v="6"/>
    <n v="6"/>
    <n v="0"/>
    <n v="0"/>
    <n v="8"/>
    <n v="2"/>
    <n v="3"/>
    <s v="Travel_Rarely"/>
    <n v="6"/>
    <s v="Single"/>
    <n v="2"/>
    <x v="0"/>
    <d v="2019-07-16T00:00:00"/>
    <m/>
    <s v="Bengaluru"/>
    <s v="Karnataka"/>
    <n v="0"/>
    <s v="Bengaluru"/>
    <n v="6759"/>
    <x v="3"/>
  </r>
  <r>
    <x v="806"/>
    <n v="56"/>
    <s v="Male"/>
    <s v="Finance"/>
    <s v="Finance Analyst"/>
    <s v="Master's"/>
    <s v="Medical"/>
    <n v="2"/>
    <n v="9084"/>
    <n v="44"/>
    <s v="No"/>
    <n v="4"/>
    <n v="4"/>
    <n v="4"/>
    <n v="4"/>
    <n v="3"/>
    <n v="2"/>
    <n v="2"/>
    <n v="21"/>
    <n v="3"/>
    <n v="3"/>
    <s v="Travel_Rarely"/>
    <n v="28"/>
    <s v="Married"/>
    <n v="3"/>
    <x v="0"/>
    <d v="2020-04-22T00:00:00"/>
    <m/>
    <s v="Ahmedabad"/>
    <s v="Gujarat"/>
    <n v="0"/>
    <s v="Ahmedabad"/>
    <n v="9084"/>
    <x v="4"/>
  </r>
  <r>
    <x v="807"/>
    <n v="56"/>
    <s v="Female"/>
    <s v="Sales"/>
    <s v="Manager"/>
    <s v="High School"/>
    <s v="Marketing"/>
    <n v="5"/>
    <n v="13765"/>
    <n v="25"/>
    <s v="No"/>
    <n v="2"/>
    <n v="3"/>
    <n v="3"/>
    <n v="5"/>
    <n v="0"/>
    <n v="1"/>
    <n v="5"/>
    <n v="20"/>
    <n v="5"/>
    <n v="3"/>
    <s v="Travel_Rarely"/>
    <n v="10"/>
    <s v="Married"/>
    <n v="2"/>
    <x v="0"/>
    <d v="2018-10-21T00:00:00"/>
    <m/>
    <s v="Coimbatore"/>
    <s v="Tamil Nadu"/>
    <n v="0"/>
    <s v="Coimbatore"/>
    <n v="13765"/>
    <x v="4"/>
  </r>
  <r>
    <x v="808"/>
    <n v="26"/>
    <s v="Male"/>
    <s v="Research &amp; Development"/>
    <s v="Research Scientist"/>
    <s v="Bachelor's"/>
    <s v="Human Resources"/>
    <n v="2"/>
    <n v="6687"/>
    <n v="93"/>
    <s v="Yes"/>
    <n v="3"/>
    <n v="3"/>
    <n v="1"/>
    <n v="3"/>
    <n v="1"/>
    <n v="0"/>
    <n v="1"/>
    <n v="7"/>
    <n v="5"/>
    <n v="4"/>
    <s v="Non-Travel"/>
    <n v="5"/>
    <s v="Divorced"/>
    <n v="3"/>
    <x v="0"/>
    <d v="2015-10-11T00:00:00"/>
    <m/>
    <s v="Ahmedabad"/>
    <s v="Gujarat"/>
    <n v="0"/>
    <s v="Ahmedabad"/>
    <n v="6687"/>
    <x v="3"/>
  </r>
  <r>
    <x v="809"/>
    <n v="49"/>
    <s v="Female"/>
    <s v="Operations"/>
    <s v="Logistics Specialist"/>
    <s v="Master's"/>
    <s v="Other"/>
    <n v="2"/>
    <n v="7420"/>
    <n v="34"/>
    <s v="No"/>
    <n v="1"/>
    <n v="4"/>
    <n v="4"/>
    <n v="4"/>
    <n v="3"/>
    <n v="4"/>
    <n v="0"/>
    <n v="16"/>
    <n v="4"/>
    <n v="3"/>
    <s v="Travel_Frequently"/>
    <n v="28"/>
    <s v="Married"/>
    <n v="1"/>
    <x v="1"/>
    <d v="2016-12-03T00:00:00"/>
    <d v="2019-08-27T00:00:00"/>
    <s v="Coimbatore"/>
    <s v="Tamil Nadu"/>
    <n v="0"/>
    <s v="Coimbatore"/>
    <n v="7420"/>
    <x v="2"/>
  </r>
  <r>
    <x v="810"/>
    <n v="60"/>
    <s v="Male"/>
    <s v="Sales"/>
    <s v="Manager"/>
    <s v="Bachelor's"/>
    <s v="Other"/>
    <n v="1"/>
    <n v="8025"/>
    <n v="116"/>
    <s v="No"/>
    <n v="4"/>
    <n v="3"/>
    <n v="3"/>
    <n v="4"/>
    <n v="4"/>
    <n v="1"/>
    <n v="1"/>
    <n v="30"/>
    <n v="6"/>
    <n v="3"/>
    <s v="Travel_Rarely"/>
    <n v="18"/>
    <s v="Married"/>
    <n v="2"/>
    <x v="0"/>
    <d v="2016-10-29T00:00:00"/>
    <m/>
    <s v="Mumbai"/>
    <s v="Maharashtra"/>
    <n v="0"/>
    <s v="Mumbai"/>
    <n v="8025"/>
    <x v="4"/>
  </r>
  <r>
    <x v="811"/>
    <n v="43"/>
    <s v="Male"/>
    <s v="Sales"/>
    <s v="Manager"/>
    <s v="Bachelor's"/>
    <s v="Human Resources"/>
    <n v="1"/>
    <n v="4432"/>
    <n v="116"/>
    <s v="No"/>
    <n v="1"/>
    <n v="2"/>
    <n v="4"/>
    <n v="9"/>
    <n v="0"/>
    <n v="5"/>
    <n v="1"/>
    <n v="20"/>
    <n v="1"/>
    <n v="3"/>
    <s v="Travel_Rarely"/>
    <n v="17"/>
    <s v="Single"/>
    <n v="1"/>
    <x v="1"/>
    <d v="2017-12-21T00:00:00"/>
    <d v="2022-10-01T00:00:00"/>
    <s v="Pune"/>
    <s v="Maharashtra"/>
    <n v="0"/>
    <s v="Pune"/>
    <n v="4432"/>
    <x v="0"/>
  </r>
  <r>
    <x v="812"/>
    <n v="34"/>
    <s v="Male"/>
    <s v="Operations"/>
    <s v="Operations Coordinator"/>
    <s v="Master's"/>
    <s v="Technical Degree"/>
    <n v="3"/>
    <n v="9186"/>
    <n v="45"/>
    <s v="No"/>
    <n v="2"/>
    <n v="3"/>
    <n v="4"/>
    <n v="5"/>
    <n v="0"/>
    <n v="0"/>
    <n v="5"/>
    <n v="14"/>
    <n v="4"/>
    <n v="3"/>
    <s v="Non-Travel"/>
    <n v="10"/>
    <s v="Married"/>
    <n v="1"/>
    <x v="0"/>
    <d v="2015-09-11T00:00:00"/>
    <m/>
    <s v="Ahmedabad"/>
    <s v="Gujarat"/>
    <n v="0"/>
    <s v="Ahmedabad"/>
    <n v="9186"/>
    <x v="3"/>
  </r>
  <r>
    <x v="813"/>
    <n v="56"/>
    <s v="Male"/>
    <s v="Human Resources"/>
    <s v="Manager"/>
    <s v="High School"/>
    <s v="Technical Degree"/>
    <n v="2"/>
    <n v="8162"/>
    <n v="33"/>
    <s v="Yes"/>
    <n v="4"/>
    <n v="4"/>
    <n v="4"/>
    <n v="10"/>
    <n v="4"/>
    <n v="2"/>
    <n v="4"/>
    <n v="21"/>
    <n v="2"/>
    <n v="3"/>
    <s v="Non-Travel"/>
    <n v="6"/>
    <s v="Married"/>
    <n v="2"/>
    <x v="0"/>
    <d v="2024-11-29T00:00:00"/>
    <m/>
    <s v="Kolkata"/>
    <s v="West Bengal"/>
    <n v="0"/>
    <s v="Kolkata"/>
    <n v="8162"/>
    <x v="4"/>
  </r>
  <r>
    <x v="814"/>
    <n v="41"/>
    <s v="Male"/>
    <s v="Sales"/>
    <s v="Sales Representative"/>
    <s v="Doctorate"/>
    <s v="Other"/>
    <n v="4"/>
    <n v="11804"/>
    <n v="109"/>
    <s v="No"/>
    <n v="3"/>
    <n v="4"/>
    <n v="2"/>
    <n v="5"/>
    <n v="0"/>
    <n v="4"/>
    <n v="5"/>
    <n v="19"/>
    <n v="2"/>
    <n v="3"/>
    <s v="Travel_Rarely"/>
    <n v="2"/>
    <s v="Divorced"/>
    <n v="1"/>
    <x v="1"/>
    <d v="2023-08-27T00:00:00"/>
    <d v="2026-05-18T00:00:00"/>
    <s v="Mumbai"/>
    <s v="Maharashtra"/>
    <n v="0"/>
    <s v="Mumbai"/>
    <n v="11804"/>
    <x v="0"/>
  </r>
  <r>
    <x v="815"/>
    <n v="25"/>
    <s v="Male"/>
    <s v="Operations"/>
    <s v="Operations Manager"/>
    <s v="Bachelor's"/>
    <s v="Medical"/>
    <n v="1"/>
    <n v="4801"/>
    <n v="110"/>
    <s v="No"/>
    <n v="3"/>
    <n v="2"/>
    <n v="3"/>
    <n v="4"/>
    <n v="0"/>
    <n v="4"/>
    <n v="3"/>
    <n v="6"/>
    <n v="5"/>
    <n v="4"/>
    <s v="Travel_Frequently"/>
    <n v="26"/>
    <s v="Married"/>
    <n v="2"/>
    <x v="0"/>
    <d v="2024-02-15T00:00:00"/>
    <m/>
    <s v="Mumbai"/>
    <s v="Maharashtra"/>
    <n v="0"/>
    <s v="Mumbai"/>
    <n v="4801"/>
    <x v="1"/>
  </r>
  <r>
    <x v="816"/>
    <n v="30"/>
    <s v="Female"/>
    <s v="Operations"/>
    <s v="Logistics Specialist"/>
    <s v="High School"/>
    <s v="Other"/>
    <n v="3"/>
    <n v="8703"/>
    <n v="76"/>
    <s v="No"/>
    <n v="2"/>
    <n v="2"/>
    <n v="3"/>
    <n v="5"/>
    <n v="5"/>
    <n v="1"/>
    <n v="1"/>
    <n v="5"/>
    <n v="2"/>
    <n v="4"/>
    <s v="Travel_Rarely"/>
    <n v="1"/>
    <s v="Single"/>
    <n v="3"/>
    <x v="1"/>
    <d v="2021-01-16T00:00:00"/>
    <d v="2025-02-07T00:00:00"/>
    <s v="Pune"/>
    <s v="Maharashtra"/>
    <n v="0"/>
    <s v="Pune"/>
    <n v="8703"/>
    <x v="3"/>
  </r>
  <r>
    <x v="817"/>
    <n v="48"/>
    <s v="Male"/>
    <s v="Human Resources"/>
    <s v="Manager"/>
    <s v="High School"/>
    <s v="Technical Degree"/>
    <n v="3"/>
    <n v="9445"/>
    <n v="60"/>
    <s v="No"/>
    <n v="4"/>
    <n v="2"/>
    <n v="4"/>
    <n v="5"/>
    <n v="2"/>
    <n v="3"/>
    <n v="1"/>
    <n v="19"/>
    <n v="1"/>
    <n v="4"/>
    <s v="Non-Travel"/>
    <n v="16"/>
    <s v="Divorced"/>
    <n v="1"/>
    <x v="0"/>
    <d v="2015-01-19T00:00:00"/>
    <m/>
    <s v="Kolkata"/>
    <s v="West Bengal"/>
    <n v="0"/>
    <s v="Kolkata"/>
    <n v="9445"/>
    <x v="2"/>
  </r>
  <r>
    <x v="818"/>
    <n v="39"/>
    <s v="Male"/>
    <s v="Finance"/>
    <s v="Finance Manager"/>
    <s v="Bachelor's"/>
    <s v="Technical Degree"/>
    <n v="3"/>
    <n v="10444"/>
    <n v="67"/>
    <s v="Yes"/>
    <n v="4"/>
    <n v="1"/>
    <n v="1"/>
    <n v="4"/>
    <n v="2"/>
    <n v="3"/>
    <n v="4"/>
    <n v="16"/>
    <n v="3"/>
    <n v="3"/>
    <s v="Travel_Rarely"/>
    <n v="9"/>
    <s v="Single"/>
    <n v="1"/>
    <x v="0"/>
    <d v="2016-10-10T00:00:00"/>
    <m/>
    <s v="Bengaluru"/>
    <s v="Karnataka"/>
    <n v="0"/>
    <s v="Bengaluru"/>
    <n v="10444"/>
    <x v="0"/>
  </r>
  <r>
    <x v="819"/>
    <n v="29"/>
    <s v="Female"/>
    <s v="Research &amp; Development"/>
    <s v="Research Scientist"/>
    <s v="Master's"/>
    <s v="Technical Degree"/>
    <n v="2"/>
    <n v="6842"/>
    <n v="113"/>
    <s v="No"/>
    <n v="3"/>
    <n v="2"/>
    <n v="3"/>
    <n v="5"/>
    <n v="5"/>
    <n v="1"/>
    <n v="5"/>
    <n v="5"/>
    <n v="0"/>
    <n v="4"/>
    <s v="Travel_Rarely"/>
    <n v="26"/>
    <s v="Married"/>
    <n v="1"/>
    <x v="0"/>
    <d v="2017-06-19T00:00:00"/>
    <m/>
    <s v="Bengaluru"/>
    <s v="Karnataka"/>
    <n v="0"/>
    <s v="Bengaluru"/>
    <n v="6842"/>
    <x v="3"/>
  </r>
  <r>
    <x v="820"/>
    <n v="52"/>
    <s v="Female"/>
    <s v="Sales"/>
    <s v="Manager"/>
    <s v="Master's"/>
    <s v="Human Resources"/>
    <n v="2"/>
    <n v="9878"/>
    <n v="77"/>
    <s v="No"/>
    <n v="1"/>
    <n v="1"/>
    <n v="3"/>
    <n v="11"/>
    <n v="0"/>
    <n v="0"/>
    <n v="0"/>
    <n v="23"/>
    <n v="3"/>
    <n v="3"/>
    <s v="Travel_Rarely"/>
    <n v="22"/>
    <s v="Divorced"/>
    <n v="4"/>
    <x v="0"/>
    <d v="2023-01-30T00:00:00"/>
    <m/>
    <s v="Ahmedabad"/>
    <s v="Gujarat"/>
    <n v="0"/>
    <s v="Ahmedabad"/>
    <n v="9878"/>
    <x v="2"/>
  </r>
  <r>
    <x v="821"/>
    <n v="25"/>
    <s v="Female"/>
    <s v="Human Resources"/>
    <s v="Manager"/>
    <s v="Master's"/>
    <s v="Human Resources"/>
    <n v="3"/>
    <n v="8665"/>
    <n v="43"/>
    <s v="No"/>
    <n v="4"/>
    <n v="2"/>
    <n v="1"/>
    <n v="6"/>
    <n v="0"/>
    <n v="0"/>
    <n v="0"/>
    <n v="10"/>
    <n v="4"/>
    <n v="3"/>
    <s v="Travel_Rarely"/>
    <n v="3"/>
    <s v="Married"/>
    <n v="1"/>
    <x v="0"/>
    <d v="2023-11-18T00:00:00"/>
    <m/>
    <s v="Kolkata"/>
    <s v="West Bengal"/>
    <n v="0"/>
    <s v="Kolkata"/>
    <n v="8665"/>
    <x v="1"/>
  </r>
  <r>
    <x v="822"/>
    <n v="29"/>
    <s v="Male"/>
    <s v="Research &amp; Development"/>
    <s v="Research Director"/>
    <s v="Bachelor's"/>
    <s v="Life Sciences"/>
    <n v="4"/>
    <n v="10460"/>
    <n v="90"/>
    <s v="Yes"/>
    <n v="1"/>
    <n v="1"/>
    <n v="2"/>
    <n v="10"/>
    <n v="7"/>
    <n v="1"/>
    <n v="0"/>
    <n v="11"/>
    <n v="1"/>
    <n v="4"/>
    <s v="Travel_Rarely"/>
    <n v="4"/>
    <s v="Divorced"/>
    <n v="4"/>
    <x v="0"/>
    <d v="2022-06-29T00:00:00"/>
    <m/>
    <s v="Hyderabad"/>
    <s v="Telangana"/>
    <n v="0"/>
    <s v="Hyderabad"/>
    <n v="10460"/>
    <x v="3"/>
  </r>
  <r>
    <x v="823"/>
    <n v="39"/>
    <s v="Male"/>
    <s v="Finance"/>
    <s v="Finance Analyst"/>
    <s v="Bachelor's"/>
    <s v="Human Resources"/>
    <n v="2"/>
    <n v="7259"/>
    <n v="117"/>
    <s v="No"/>
    <n v="4"/>
    <n v="2"/>
    <n v="4"/>
    <n v="4"/>
    <n v="3"/>
    <n v="2"/>
    <n v="4"/>
    <n v="14"/>
    <n v="2"/>
    <n v="4"/>
    <s v="Travel_Rarely"/>
    <n v="5"/>
    <s v="Divorced"/>
    <n v="4"/>
    <x v="0"/>
    <d v="2021-06-10T00:00:00"/>
    <m/>
    <s v="Delhi"/>
    <s v="Delhi"/>
    <n v="0"/>
    <s v="Delhi"/>
    <n v="7259"/>
    <x v="0"/>
  </r>
  <r>
    <x v="824"/>
    <n v="22"/>
    <s v="Male"/>
    <s v="IT"/>
    <s v="Developer"/>
    <s v="Bachelor's"/>
    <s v="Human Resources"/>
    <n v="2"/>
    <n v="6963"/>
    <n v="30"/>
    <s v="Yes"/>
    <n v="1"/>
    <n v="3"/>
    <n v="1"/>
    <n v="4"/>
    <n v="4"/>
    <n v="4"/>
    <n v="3"/>
    <n v="4"/>
    <n v="1"/>
    <n v="3"/>
    <s v="Travel_Rarely"/>
    <n v="22"/>
    <s v="Single"/>
    <n v="2"/>
    <x v="0"/>
    <d v="2019-01-09T00:00:00"/>
    <m/>
    <s v="Hyderabad"/>
    <s v="Telangana"/>
    <n v="0"/>
    <s v="Hyderabad"/>
    <n v="6963"/>
    <x v="1"/>
  </r>
  <r>
    <x v="825"/>
    <n v="36"/>
    <s v="Male"/>
    <s v="Sales"/>
    <s v="Sales Representative"/>
    <s v="High School"/>
    <s v="Other"/>
    <n v="3"/>
    <n v="8495"/>
    <n v="74"/>
    <s v="No"/>
    <n v="1"/>
    <n v="4"/>
    <n v="3"/>
    <n v="6"/>
    <n v="2"/>
    <n v="4"/>
    <n v="5"/>
    <n v="10"/>
    <n v="0"/>
    <n v="3"/>
    <s v="Non-Travel"/>
    <n v="3"/>
    <s v="Married"/>
    <n v="3"/>
    <x v="0"/>
    <d v="2015-10-14T00:00:00"/>
    <m/>
    <s v="Kolkata"/>
    <s v="West Bengal"/>
    <n v="0"/>
    <s v="Kolkata"/>
    <n v="8495"/>
    <x v="0"/>
  </r>
  <r>
    <x v="826"/>
    <n v="57"/>
    <s v="Male"/>
    <s v="Human Resources"/>
    <s v="Manager"/>
    <s v="Master's"/>
    <s v="Other"/>
    <n v="2"/>
    <n v="8511"/>
    <n v="75"/>
    <s v="Yes"/>
    <n v="1"/>
    <n v="4"/>
    <n v="3"/>
    <n v="9"/>
    <n v="2"/>
    <n v="0"/>
    <n v="1"/>
    <n v="23"/>
    <n v="0"/>
    <n v="3"/>
    <s v="Travel_Rarely"/>
    <n v="8"/>
    <s v="Married"/>
    <n v="1"/>
    <x v="0"/>
    <d v="2017-07-26T00:00:00"/>
    <m/>
    <s v="Chennai"/>
    <s v="Tamil Nadu"/>
    <n v="0"/>
    <s v="Chennai"/>
    <n v="8511"/>
    <x v="4"/>
  </r>
  <r>
    <x v="827"/>
    <n v="58"/>
    <s v="Female"/>
    <s v="Research &amp; Development"/>
    <s v="Research Scientist"/>
    <s v="Bachelor's"/>
    <s v="Other"/>
    <n v="1"/>
    <n v="6642"/>
    <n v="97"/>
    <s v="No"/>
    <n v="1"/>
    <n v="3"/>
    <n v="4"/>
    <n v="9"/>
    <n v="1"/>
    <n v="6"/>
    <n v="5"/>
    <n v="20"/>
    <n v="3"/>
    <n v="3"/>
    <s v="Travel_Rarely"/>
    <n v="15"/>
    <s v="Married"/>
    <n v="1"/>
    <x v="0"/>
    <d v="2023-11-19T00:00:00"/>
    <m/>
    <s v="Delhi"/>
    <s v="Delhi"/>
    <n v="0"/>
    <s v="Delhi"/>
    <n v="6642"/>
    <x v="4"/>
  </r>
  <r>
    <x v="828"/>
    <n v="55"/>
    <s v="Female"/>
    <s v="Operations"/>
    <s v="Operations Coordinator"/>
    <s v="Bachelor's"/>
    <s v="Life Sciences"/>
    <n v="4"/>
    <n v="12163"/>
    <n v="77"/>
    <s v="Yes"/>
    <n v="3"/>
    <n v="3"/>
    <n v="2"/>
    <n v="1"/>
    <n v="1"/>
    <n v="1"/>
    <n v="1"/>
    <n v="25"/>
    <n v="3"/>
    <n v="3"/>
    <s v="Travel_Rarely"/>
    <n v="6"/>
    <s v="Divorced"/>
    <n v="3"/>
    <x v="0"/>
    <d v="2021-09-24T00:00:00"/>
    <m/>
    <s v="Delhi"/>
    <s v="Delhi"/>
    <n v="0"/>
    <s v="Delhi"/>
    <n v="12163"/>
    <x v="2"/>
  </r>
  <r>
    <x v="829"/>
    <n v="33"/>
    <s v="Female"/>
    <s v="Research &amp; Development"/>
    <s v="Research Scientist"/>
    <s v="Bachelor's"/>
    <s v="Technical Degree"/>
    <n v="1"/>
    <n v="5575"/>
    <n v="44"/>
    <s v="Yes"/>
    <n v="2"/>
    <n v="4"/>
    <n v="2"/>
    <n v="5"/>
    <n v="5"/>
    <n v="3"/>
    <n v="0"/>
    <n v="13"/>
    <n v="3"/>
    <n v="3"/>
    <s v="Travel_Rarely"/>
    <n v="12"/>
    <s v="Married"/>
    <n v="3"/>
    <x v="0"/>
    <d v="2023-04-16T00:00:00"/>
    <m/>
    <s v="Kolkata"/>
    <s v="West Bengal"/>
    <n v="0"/>
    <s v="Kolkata"/>
    <n v="5575"/>
    <x v="3"/>
  </r>
  <r>
    <x v="830"/>
    <n v="23"/>
    <s v="Male"/>
    <s v="Finance"/>
    <s v="Finance Manager"/>
    <s v="Master's"/>
    <s v="Other"/>
    <n v="2"/>
    <n v="6872"/>
    <n v="82"/>
    <s v="No"/>
    <n v="1"/>
    <n v="3"/>
    <n v="1"/>
    <n v="3"/>
    <n v="3"/>
    <n v="0"/>
    <n v="3"/>
    <n v="3"/>
    <n v="0"/>
    <n v="4"/>
    <s v="Travel_Rarely"/>
    <n v="10"/>
    <s v="Married"/>
    <n v="2"/>
    <x v="0"/>
    <d v="2025-01-13T00:00:00"/>
    <m/>
    <s v="Delhi"/>
    <s v="Delhi"/>
    <n v="0"/>
    <s v="Delhi"/>
    <n v="6872"/>
    <x v="1"/>
  </r>
  <r>
    <x v="831"/>
    <n v="53"/>
    <s v="Female"/>
    <s v="Human Resources"/>
    <s v="Human Resources"/>
    <s v="Bachelor's"/>
    <s v="Other"/>
    <n v="3"/>
    <n v="10045"/>
    <n v="37"/>
    <s v="No"/>
    <n v="2"/>
    <n v="1"/>
    <n v="2"/>
    <n v="9"/>
    <n v="5"/>
    <n v="1"/>
    <n v="3"/>
    <n v="19"/>
    <n v="0"/>
    <n v="3"/>
    <s v="Travel_Rarely"/>
    <n v="13"/>
    <s v="Single"/>
    <n v="2"/>
    <x v="0"/>
    <d v="2018-02-05T00:00:00"/>
    <m/>
    <s v="Pune"/>
    <s v="Maharashtra"/>
    <n v="0"/>
    <s v="Pune"/>
    <n v="10045"/>
    <x v="2"/>
  </r>
  <r>
    <x v="832"/>
    <n v="35"/>
    <s v="Male"/>
    <s v="Research &amp; Development"/>
    <s v="Laboratory Technician"/>
    <s v="Master's"/>
    <s v="Technical Degree"/>
    <n v="1"/>
    <n v="6782"/>
    <n v="75"/>
    <s v="No"/>
    <n v="4"/>
    <n v="4"/>
    <n v="4"/>
    <n v="10"/>
    <n v="4"/>
    <n v="4"/>
    <n v="2"/>
    <n v="11"/>
    <n v="0"/>
    <n v="3"/>
    <s v="Travel_Rarely"/>
    <n v="1"/>
    <s v="Single"/>
    <n v="3"/>
    <x v="0"/>
    <d v="2021-08-21T00:00:00"/>
    <m/>
    <s v="Mumbai"/>
    <s v="Maharashtra"/>
    <n v="0"/>
    <s v="Mumbai"/>
    <n v="6782"/>
    <x v="3"/>
  </r>
  <r>
    <x v="833"/>
    <n v="50"/>
    <s v="Female"/>
    <s v="Finance"/>
    <s v="Finance Manager"/>
    <s v="Master's"/>
    <s v="Other"/>
    <n v="1"/>
    <n v="6575"/>
    <n v="47"/>
    <s v="No"/>
    <n v="3"/>
    <n v="3"/>
    <n v="4"/>
    <n v="5"/>
    <n v="0"/>
    <n v="0"/>
    <n v="4"/>
    <n v="26"/>
    <n v="5"/>
    <n v="3"/>
    <s v="Travel_Rarely"/>
    <n v="11"/>
    <s v="Single"/>
    <n v="3"/>
    <x v="1"/>
    <d v="2023-03-09T00:00:00"/>
    <d v="2025-04-27T00:00:00"/>
    <s v="Coimbatore"/>
    <s v="Tamil Nadu"/>
    <n v="0"/>
    <s v="Coimbatore"/>
    <n v="6575"/>
    <x v="2"/>
  </r>
  <r>
    <x v="834"/>
    <n v="25"/>
    <s v="Male"/>
    <s v="IT"/>
    <s v="IT Support"/>
    <s v="Master's"/>
    <s v="Other"/>
    <n v="1"/>
    <n v="7165"/>
    <n v="119"/>
    <s v="No"/>
    <n v="3"/>
    <n v="3"/>
    <n v="2"/>
    <n v="8"/>
    <n v="2"/>
    <n v="2"/>
    <n v="0"/>
    <n v="8"/>
    <n v="4"/>
    <n v="3"/>
    <s v="Travel_Rarely"/>
    <n v="17"/>
    <s v="Married"/>
    <n v="2"/>
    <x v="0"/>
    <d v="2023-05-29T00:00:00"/>
    <m/>
    <s v="Ahmedabad"/>
    <s v="Gujarat"/>
    <n v="0"/>
    <s v="Ahmedabad"/>
    <n v="7165"/>
    <x v="1"/>
  </r>
  <r>
    <x v="835"/>
    <n v="47"/>
    <s v="Male"/>
    <s v="Human Resources"/>
    <s v="Manager"/>
    <s v="High School"/>
    <s v="Life Sciences"/>
    <n v="1"/>
    <n v="6075"/>
    <n v="95"/>
    <s v="No"/>
    <n v="2"/>
    <n v="1"/>
    <n v="3"/>
    <n v="2"/>
    <n v="1"/>
    <n v="2"/>
    <n v="2"/>
    <n v="19"/>
    <n v="3"/>
    <n v="3"/>
    <s v="Travel_Rarely"/>
    <n v="13"/>
    <s v="Married"/>
    <n v="4"/>
    <x v="0"/>
    <d v="2024-10-02T00:00:00"/>
    <m/>
    <s v="Chennai"/>
    <s v="Tamil Nadu"/>
    <n v="0"/>
    <s v="Chennai"/>
    <n v="6075"/>
    <x v="2"/>
  </r>
  <r>
    <x v="836"/>
    <n v="44"/>
    <s v="Male"/>
    <s v="IT"/>
    <s v="IT Manager"/>
    <s v="Bachelor's"/>
    <s v="Other"/>
    <n v="2"/>
    <n v="8528"/>
    <n v="95"/>
    <s v="Yes"/>
    <n v="3"/>
    <n v="2"/>
    <n v="4"/>
    <n v="0"/>
    <n v="0"/>
    <n v="0"/>
    <n v="0"/>
    <n v="25"/>
    <n v="0"/>
    <n v="3"/>
    <s v="Travel_Rarely"/>
    <n v="29"/>
    <s v="Single"/>
    <n v="3"/>
    <x v="0"/>
    <d v="2025-03-16T00:00:00"/>
    <m/>
    <s v="Kochi"/>
    <s v="Kerala"/>
    <n v="0"/>
    <s v="Kochi"/>
    <n v="8528"/>
    <x v="0"/>
  </r>
  <r>
    <x v="837"/>
    <n v="57"/>
    <s v="Female"/>
    <s v="Operations"/>
    <s v="Operations Manager"/>
    <s v="Bachelor's"/>
    <s v="Technical Degree"/>
    <n v="3"/>
    <n v="9527"/>
    <n v="25"/>
    <s v="Yes"/>
    <n v="4"/>
    <n v="2"/>
    <n v="2"/>
    <n v="4"/>
    <n v="4"/>
    <n v="0"/>
    <n v="3"/>
    <n v="36"/>
    <n v="0"/>
    <n v="4"/>
    <s v="Travel_Frequently"/>
    <n v="12"/>
    <s v="Married"/>
    <n v="2"/>
    <x v="0"/>
    <d v="2022-02-13T00:00:00"/>
    <m/>
    <s v="Delhi"/>
    <s v="Delhi"/>
    <n v="0"/>
    <s v="Delhi"/>
    <n v="9527"/>
    <x v="4"/>
  </r>
  <r>
    <x v="838"/>
    <n v="25"/>
    <s v="Female"/>
    <s v="Research &amp; Development"/>
    <s v="Research Scientist"/>
    <s v="Master's"/>
    <s v="Technical Degree"/>
    <n v="2"/>
    <n v="7881"/>
    <n v="65"/>
    <s v="No"/>
    <n v="3"/>
    <n v="4"/>
    <n v="2"/>
    <n v="3"/>
    <n v="3"/>
    <n v="3"/>
    <n v="3"/>
    <n v="3"/>
    <n v="2"/>
    <n v="3"/>
    <s v="Travel_Rarely"/>
    <n v="10"/>
    <s v="Single"/>
    <n v="3"/>
    <x v="0"/>
    <d v="2024-04-25T00:00:00"/>
    <m/>
    <s v="Bengaluru"/>
    <s v="Karnataka"/>
    <n v="0"/>
    <s v="Bengaluru"/>
    <n v="7881"/>
    <x v="1"/>
  </r>
  <r>
    <x v="839"/>
    <n v="37"/>
    <s v="Female"/>
    <s v="Research &amp; Development"/>
    <s v="Research Director"/>
    <s v="Doctorate"/>
    <s v="Medical"/>
    <n v="2"/>
    <n v="6646"/>
    <n v="90"/>
    <s v="No"/>
    <n v="1"/>
    <n v="2"/>
    <n v="4"/>
    <n v="1"/>
    <n v="1"/>
    <n v="1"/>
    <n v="1"/>
    <n v="11"/>
    <n v="6"/>
    <n v="4"/>
    <s v="Travel_Frequently"/>
    <n v="5"/>
    <s v="Divorced"/>
    <n v="2"/>
    <x v="0"/>
    <d v="2023-03-08T00:00:00"/>
    <m/>
    <s v="Pune"/>
    <s v="Maharashtra"/>
    <n v="0"/>
    <s v="Pune"/>
    <n v="6646"/>
    <x v="0"/>
  </r>
  <r>
    <x v="840"/>
    <n v="60"/>
    <s v="Female"/>
    <s v="Sales"/>
    <s v="Sales Executive"/>
    <s v="Master's"/>
    <s v="Other"/>
    <n v="3"/>
    <n v="10755"/>
    <n v="71"/>
    <s v="Yes"/>
    <n v="3"/>
    <n v="2"/>
    <n v="4"/>
    <n v="0"/>
    <n v="0"/>
    <n v="0"/>
    <n v="0"/>
    <n v="30"/>
    <n v="0"/>
    <n v="4"/>
    <s v="Travel_Rarely"/>
    <n v="19"/>
    <s v="Divorced"/>
    <n v="2"/>
    <x v="0"/>
    <d v="2018-05-15T00:00:00"/>
    <m/>
    <s v="Delhi"/>
    <s v="Delhi"/>
    <n v="0"/>
    <s v="Delhi"/>
    <n v="10755"/>
    <x v="4"/>
  </r>
  <r>
    <x v="841"/>
    <n v="36"/>
    <s v="Female"/>
    <s v="IT"/>
    <s v="IT Manager"/>
    <s v="Bachelor's"/>
    <s v="Medical"/>
    <n v="2"/>
    <n v="6987"/>
    <n v="34"/>
    <s v="No"/>
    <n v="4"/>
    <n v="3"/>
    <n v="3"/>
    <n v="0"/>
    <n v="0"/>
    <n v="0"/>
    <n v="0"/>
    <n v="8"/>
    <n v="4"/>
    <n v="3"/>
    <s v="Travel_Rarely"/>
    <n v="18"/>
    <s v="Single"/>
    <n v="4"/>
    <x v="0"/>
    <d v="2015-07-16T00:00:00"/>
    <m/>
    <s v="Ahmedabad"/>
    <s v="Gujarat"/>
    <n v="0"/>
    <s v="Ahmedabad"/>
    <n v="6987"/>
    <x v="0"/>
  </r>
  <r>
    <x v="842"/>
    <n v="47"/>
    <s v="Female"/>
    <s v="Human Resources"/>
    <s v="Human Resources"/>
    <s v="Bachelor's"/>
    <s v="Marketing"/>
    <n v="2"/>
    <n v="8237"/>
    <n v="74"/>
    <s v="No"/>
    <n v="1"/>
    <n v="1"/>
    <n v="1"/>
    <n v="8"/>
    <n v="1"/>
    <n v="0"/>
    <n v="0"/>
    <n v="22"/>
    <n v="4"/>
    <n v="3"/>
    <s v="Travel_Rarely"/>
    <n v="2"/>
    <s v="Single"/>
    <n v="1"/>
    <x v="0"/>
    <d v="2025-01-02T00:00:00"/>
    <m/>
    <s v="Ahmedabad"/>
    <s v="Gujarat"/>
    <n v="0"/>
    <s v="Ahmedabad"/>
    <n v="8237"/>
    <x v="2"/>
  </r>
  <r>
    <x v="843"/>
    <n v="27"/>
    <s v="Male"/>
    <s v="Research &amp; Development"/>
    <s v="Laboratory Technician"/>
    <s v="Master's"/>
    <s v="Medical"/>
    <n v="2"/>
    <n v="6519"/>
    <n v="87"/>
    <s v="No"/>
    <n v="2"/>
    <n v="3"/>
    <n v="1"/>
    <n v="0"/>
    <n v="0"/>
    <n v="0"/>
    <n v="0"/>
    <n v="6"/>
    <n v="6"/>
    <n v="3"/>
    <s v="Travel_Rarely"/>
    <n v="27"/>
    <s v="Divorced"/>
    <n v="1"/>
    <x v="0"/>
    <d v="2021-03-20T00:00:00"/>
    <m/>
    <s v="Mumbai"/>
    <s v="Maharashtra"/>
    <n v="0"/>
    <s v="Mumbai"/>
    <n v="6519"/>
    <x v="3"/>
  </r>
  <r>
    <x v="844"/>
    <n v="50"/>
    <s v="Female"/>
    <s v="Sales"/>
    <s v="Sales Executive"/>
    <s v="Bachelor's"/>
    <s v="Other"/>
    <n v="2"/>
    <n v="7285"/>
    <n v="93"/>
    <s v="No"/>
    <n v="3"/>
    <n v="1"/>
    <n v="1"/>
    <n v="7"/>
    <n v="4"/>
    <n v="1"/>
    <n v="4"/>
    <n v="22"/>
    <n v="2"/>
    <n v="4"/>
    <s v="Non-Travel"/>
    <n v="30"/>
    <s v="Single"/>
    <n v="1"/>
    <x v="1"/>
    <d v="2020-12-27T00:00:00"/>
    <d v="2021-09-03T00:00:00"/>
    <s v="Coimbatore"/>
    <s v="Tamil Nadu"/>
    <n v="0"/>
    <s v="Coimbatore"/>
    <n v="7285"/>
    <x v="2"/>
  </r>
  <r>
    <x v="845"/>
    <n v="32"/>
    <s v="Male"/>
    <s v="Operations"/>
    <s v="Operations Coordinator"/>
    <s v="Bachelor's"/>
    <s v="Marketing"/>
    <n v="2"/>
    <n v="6761"/>
    <n v="53"/>
    <s v="No"/>
    <n v="1"/>
    <n v="1"/>
    <n v="3"/>
    <n v="4"/>
    <n v="2"/>
    <n v="4"/>
    <n v="1"/>
    <n v="7"/>
    <n v="1"/>
    <n v="3"/>
    <s v="Travel_Frequently"/>
    <n v="30"/>
    <s v="Married"/>
    <n v="4"/>
    <x v="0"/>
    <d v="2023-04-17T00:00:00"/>
    <m/>
    <s v="Delhi"/>
    <s v="Delhi"/>
    <n v="0"/>
    <s v="Delhi"/>
    <n v="6761"/>
    <x v="3"/>
  </r>
  <r>
    <x v="846"/>
    <n v="43"/>
    <s v="Male"/>
    <s v="Research &amp; Development"/>
    <s v="Research Scientist"/>
    <s v="Master's"/>
    <s v="Life Sciences"/>
    <n v="1"/>
    <n v="7197"/>
    <n v="80"/>
    <s v="No"/>
    <n v="3"/>
    <n v="2"/>
    <n v="1"/>
    <n v="2"/>
    <n v="0"/>
    <n v="2"/>
    <n v="0"/>
    <n v="13"/>
    <n v="4"/>
    <n v="4"/>
    <s v="Travel_Rarely"/>
    <n v="24"/>
    <s v="Single"/>
    <n v="4"/>
    <x v="0"/>
    <d v="2016-06-08T00:00:00"/>
    <m/>
    <s v="Coimbatore"/>
    <s v="Tamil Nadu"/>
    <n v="0"/>
    <s v="Coimbatore"/>
    <n v="7197"/>
    <x v="0"/>
  </r>
  <r>
    <x v="847"/>
    <n v="56"/>
    <s v="Male"/>
    <s v="Finance"/>
    <s v="Finance Analyst"/>
    <s v="Bachelor's"/>
    <s v="Life Sciences"/>
    <n v="4"/>
    <n v="12346"/>
    <n v="110"/>
    <s v="No"/>
    <n v="4"/>
    <n v="1"/>
    <n v="1"/>
    <n v="1"/>
    <n v="1"/>
    <n v="1"/>
    <n v="1"/>
    <n v="17"/>
    <n v="2"/>
    <n v="4"/>
    <s v="Travel_Rarely"/>
    <n v="4"/>
    <s v="Married"/>
    <n v="4"/>
    <x v="0"/>
    <d v="2020-02-02T00:00:00"/>
    <m/>
    <s v="Kolkata"/>
    <s v="West Bengal"/>
    <n v="0"/>
    <s v="Kolkata"/>
    <n v="12346"/>
    <x v="4"/>
  </r>
  <r>
    <x v="848"/>
    <n v="47"/>
    <s v="Male"/>
    <s v="Sales"/>
    <s v="Sales Representative"/>
    <s v="Bachelor's"/>
    <s v="Other"/>
    <n v="5"/>
    <n v="12070"/>
    <n v="115"/>
    <s v="No"/>
    <n v="3"/>
    <n v="1"/>
    <n v="3"/>
    <n v="6"/>
    <n v="3"/>
    <n v="3"/>
    <n v="6"/>
    <n v="25"/>
    <n v="1"/>
    <n v="3"/>
    <s v="Travel_Rarely"/>
    <n v="27"/>
    <s v="Married"/>
    <n v="2"/>
    <x v="0"/>
    <d v="2023-02-01T00:00:00"/>
    <m/>
    <s v="Chennai"/>
    <s v="Tamil Nadu"/>
    <n v="0"/>
    <s v="Chennai"/>
    <n v="12070"/>
    <x v="2"/>
  </r>
  <r>
    <x v="849"/>
    <n v="39"/>
    <s v="Female"/>
    <s v="Operations"/>
    <s v="Operations Manager"/>
    <s v="High School"/>
    <s v="Medical"/>
    <n v="4"/>
    <n v="11976"/>
    <n v="54"/>
    <s v="Yes"/>
    <n v="2"/>
    <n v="2"/>
    <n v="2"/>
    <n v="2"/>
    <n v="0"/>
    <n v="2"/>
    <n v="1"/>
    <n v="17"/>
    <n v="4"/>
    <n v="4"/>
    <s v="Non-Travel"/>
    <n v="13"/>
    <s v="Married"/>
    <n v="2"/>
    <x v="0"/>
    <d v="2019-06-14T00:00:00"/>
    <m/>
    <s v="Ahmedabad"/>
    <s v="Gujarat"/>
    <n v="0"/>
    <s v="Ahmedabad"/>
    <n v="11976"/>
    <x v="0"/>
  </r>
  <r>
    <x v="850"/>
    <n v="28"/>
    <s v="Female"/>
    <s v="Sales"/>
    <s v="Sales Representative"/>
    <s v="Bachelor's"/>
    <s v="Human Resources"/>
    <n v="1"/>
    <n v="4183"/>
    <n v="89"/>
    <s v="No"/>
    <n v="1"/>
    <n v="3"/>
    <n v="3"/>
    <n v="5"/>
    <n v="2"/>
    <n v="2"/>
    <n v="5"/>
    <n v="9"/>
    <n v="6"/>
    <n v="4"/>
    <s v="Travel_Rarely"/>
    <n v="26"/>
    <s v="Married"/>
    <n v="2"/>
    <x v="1"/>
    <d v="2022-08-02T00:00:00"/>
    <d v="2024-03-31T00:00:00"/>
    <s v="Bengaluru"/>
    <s v="Karnataka"/>
    <n v="0"/>
    <s v="Bengaluru"/>
    <n v="4183"/>
    <x v="3"/>
  </r>
  <r>
    <x v="851"/>
    <n v="34"/>
    <s v="Male"/>
    <s v="Sales"/>
    <s v="Sales Representative"/>
    <s v="Master's"/>
    <s v="Life Sciences"/>
    <n v="3"/>
    <n v="9584"/>
    <n v="111"/>
    <s v="No"/>
    <n v="3"/>
    <n v="1"/>
    <n v="1"/>
    <n v="7"/>
    <n v="3"/>
    <n v="4"/>
    <n v="5"/>
    <n v="12"/>
    <n v="6"/>
    <n v="3"/>
    <s v="Travel_Rarely"/>
    <n v="8"/>
    <s v="Divorced"/>
    <n v="4"/>
    <x v="0"/>
    <d v="2021-03-12T00:00:00"/>
    <m/>
    <s v="Kolkata"/>
    <s v="West Bengal"/>
    <n v="0"/>
    <s v="Kolkata"/>
    <n v="9584"/>
    <x v="3"/>
  </r>
  <r>
    <x v="852"/>
    <n v="54"/>
    <s v="Female"/>
    <s v="Operations"/>
    <s v="Logistics Specialist"/>
    <s v="Bachelor's"/>
    <s v="Other"/>
    <n v="2"/>
    <n v="8713"/>
    <n v="32"/>
    <s v="No"/>
    <n v="4"/>
    <n v="2"/>
    <n v="1"/>
    <n v="7"/>
    <n v="7"/>
    <n v="0"/>
    <n v="0"/>
    <n v="14"/>
    <n v="0"/>
    <n v="4"/>
    <s v="Travel_Rarely"/>
    <n v="21"/>
    <s v="Married"/>
    <n v="4"/>
    <x v="0"/>
    <d v="2019-01-12T00:00:00"/>
    <m/>
    <s v="Mumbai"/>
    <s v="Maharashtra"/>
    <n v="0"/>
    <s v="Mumbai"/>
    <n v="8713"/>
    <x v="2"/>
  </r>
  <r>
    <x v="853"/>
    <n v="29"/>
    <s v="Male"/>
    <s v="Operations"/>
    <s v="Operations Manager"/>
    <s v="Bachelor's"/>
    <s v="Technical Degree"/>
    <n v="1"/>
    <n v="5595"/>
    <n v="78"/>
    <s v="No"/>
    <n v="4"/>
    <n v="3"/>
    <n v="1"/>
    <n v="4"/>
    <n v="0"/>
    <n v="1"/>
    <n v="1"/>
    <n v="4"/>
    <n v="5"/>
    <n v="3"/>
    <s v="Travel_Rarely"/>
    <n v="18"/>
    <s v="Married"/>
    <n v="4"/>
    <x v="0"/>
    <d v="2022-06-04T00:00:00"/>
    <m/>
    <s v="Bengaluru"/>
    <s v="Karnataka"/>
    <n v="0"/>
    <s v="Bengaluru"/>
    <n v="5595"/>
    <x v="3"/>
  </r>
  <r>
    <x v="854"/>
    <n v="47"/>
    <s v="Male"/>
    <s v="Sales"/>
    <s v="Manager"/>
    <s v="Bachelor's"/>
    <s v="Medical"/>
    <n v="4"/>
    <n v="13098"/>
    <n v="96"/>
    <s v="No"/>
    <n v="3"/>
    <n v="4"/>
    <n v="3"/>
    <n v="6"/>
    <n v="4"/>
    <n v="5"/>
    <n v="6"/>
    <n v="18"/>
    <n v="4"/>
    <n v="3"/>
    <s v="Travel_Rarely"/>
    <n v="14"/>
    <s v="Married"/>
    <n v="2"/>
    <x v="0"/>
    <d v="2019-12-30T00:00:00"/>
    <m/>
    <s v="Chennai"/>
    <s v="Tamil Nadu"/>
    <n v="0"/>
    <s v="Chennai"/>
    <n v="13098"/>
    <x v="2"/>
  </r>
  <r>
    <x v="855"/>
    <n v="40"/>
    <s v="Male"/>
    <s v="Research &amp; Development"/>
    <s v="Research Director"/>
    <s v="High School"/>
    <s v="Other"/>
    <n v="3"/>
    <n v="8499"/>
    <n v="45"/>
    <s v="Yes"/>
    <n v="1"/>
    <n v="3"/>
    <n v="4"/>
    <n v="1"/>
    <n v="0"/>
    <n v="1"/>
    <n v="0"/>
    <n v="10"/>
    <n v="4"/>
    <n v="3"/>
    <s v="Travel_Rarely"/>
    <n v="11"/>
    <s v="Married"/>
    <n v="4"/>
    <x v="0"/>
    <d v="2023-12-26T00:00:00"/>
    <m/>
    <s v="Ahmedabad"/>
    <s v="Gujarat"/>
    <n v="0"/>
    <s v="Ahmedabad"/>
    <n v="8499"/>
    <x v="0"/>
  </r>
  <r>
    <x v="856"/>
    <n v="33"/>
    <s v="Male"/>
    <s v="IT"/>
    <s v="IT Manager"/>
    <s v="Master's"/>
    <s v="Medical"/>
    <n v="1"/>
    <n v="5810"/>
    <n v="53"/>
    <s v="No"/>
    <n v="2"/>
    <n v="3"/>
    <n v="4"/>
    <n v="3"/>
    <n v="0"/>
    <n v="1"/>
    <n v="1"/>
    <n v="3"/>
    <n v="3"/>
    <n v="3"/>
    <s v="Travel_Rarely"/>
    <n v="2"/>
    <s v="Single"/>
    <n v="4"/>
    <x v="0"/>
    <d v="2015-08-31T00:00:00"/>
    <m/>
    <s v="Kochi"/>
    <s v="Kerala"/>
    <n v="0"/>
    <s v="Kochi"/>
    <n v="5810"/>
    <x v="3"/>
  </r>
  <r>
    <x v="857"/>
    <n v="49"/>
    <s v="Male"/>
    <s v="Operations"/>
    <s v="Logistics Specialist"/>
    <s v="Master's"/>
    <s v="Other"/>
    <n v="4"/>
    <n v="12674"/>
    <n v="105"/>
    <s v="No"/>
    <n v="2"/>
    <n v="4"/>
    <n v="1"/>
    <n v="8"/>
    <n v="0"/>
    <n v="4"/>
    <n v="8"/>
    <n v="16"/>
    <n v="5"/>
    <n v="3"/>
    <s v="Travel_Rarely"/>
    <n v="27"/>
    <s v="Married"/>
    <n v="1"/>
    <x v="0"/>
    <d v="2023-12-25T00:00:00"/>
    <m/>
    <s v="Mumbai"/>
    <s v="Maharashtra"/>
    <n v="0"/>
    <s v="Mumbai"/>
    <n v="12674"/>
    <x v="2"/>
  </r>
  <r>
    <x v="858"/>
    <n v="35"/>
    <s v="Male"/>
    <s v="Research &amp; Development"/>
    <s v="Laboratory Technician"/>
    <s v="Bachelor's"/>
    <s v="Technical Degree"/>
    <n v="1"/>
    <n v="4791"/>
    <n v="41"/>
    <s v="No"/>
    <n v="1"/>
    <n v="1"/>
    <n v="3"/>
    <n v="4"/>
    <n v="4"/>
    <n v="4"/>
    <n v="1"/>
    <n v="11"/>
    <n v="3"/>
    <n v="3"/>
    <s v="Travel_Rarely"/>
    <n v="22"/>
    <s v="Married"/>
    <n v="2"/>
    <x v="0"/>
    <d v="2023-06-03T00:00:00"/>
    <m/>
    <s v="Kolkata"/>
    <s v="West Bengal"/>
    <n v="0"/>
    <s v="Kolkata"/>
    <n v="4791"/>
    <x v="3"/>
  </r>
  <r>
    <x v="859"/>
    <n v="32"/>
    <s v="Male"/>
    <s v="Research &amp; Development"/>
    <s v="Research Director"/>
    <s v="Bachelor's"/>
    <s v="Marketing"/>
    <n v="2"/>
    <n v="6334"/>
    <n v="53"/>
    <s v="No"/>
    <n v="1"/>
    <n v="4"/>
    <n v="4"/>
    <n v="4"/>
    <n v="3"/>
    <n v="0"/>
    <n v="4"/>
    <n v="9"/>
    <n v="0"/>
    <n v="3"/>
    <s v="Travel_Rarely"/>
    <n v="29"/>
    <s v="Single"/>
    <n v="1"/>
    <x v="0"/>
    <d v="2022-09-25T00:00:00"/>
    <m/>
    <s v="Ahmedabad"/>
    <s v="Gujarat"/>
    <n v="0"/>
    <s v="Ahmedabad"/>
    <n v="6334"/>
    <x v="3"/>
  </r>
  <r>
    <x v="860"/>
    <n v="42"/>
    <s v="Male"/>
    <s v="IT"/>
    <s v="IT Manager"/>
    <s v="Bachelor's"/>
    <s v="Life Sciences"/>
    <n v="1"/>
    <n v="5497"/>
    <n v="104"/>
    <s v="No"/>
    <n v="3"/>
    <n v="2"/>
    <n v="1"/>
    <n v="15"/>
    <n v="2"/>
    <n v="3"/>
    <n v="0"/>
    <n v="19"/>
    <n v="0"/>
    <n v="3"/>
    <s v="Travel_Rarely"/>
    <n v="16"/>
    <s v="Married"/>
    <n v="4"/>
    <x v="0"/>
    <d v="2017-11-24T00:00:00"/>
    <m/>
    <s v="Bengaluru"/>
    <s v="Karnataka"/>
    <n v="0"/>
    <s v="Bengaluru"/>
    <n v="5497"/>
    <x v="0"/>
  </r>
  <r>
    <x v="861"/>
    <n v="51"/>
    <s v="Female"/>
    <s v="IT"/>
    <s v="Developer"/>
    <s v="Bachelor's"/>
    <s v="Medical"/>
    <n v="1"/>
    <n v="6542"/>
    <n v="83"/>
    <s v="No"/>
    <n v="1"/>
    <n v="2"/>
    <n v="3"/>
    <n v="0"/>
    <n v="0"/>
    <n v="0"/>
    <n v="0"/>
    <n v="30"/>
    <n v="5"/>
    <n v="3"/>
    <s v="Travel_Rarely"/>
    <n v="10"/>
    <s v="Divorced"/>
    <n v="2"/>
    <x v="0"/>
    <d v="2025-10-27T00:00:00"/>
    <m/>
    <s v="Delhi"/>
    <s v="Delhi"/>
    <n v="0"/>
    <s v="Delhi"/>
    <n v="6542"/>
    <x v="2"/>
  </r>
  <r>
    <x v="862"/>
    <n v="55"/>
    <s v="Male"/>
    <s v="IT"/>
    <s v="IT Support"/>
    <s v="High School"/>
    <s v="Life Sciences"/>
    <n v="4"/>
    <m/>
    <n v="86"/>
    <s v="No"/>
    <n v="1"/>
    <n v="3"/>
    <n v="2"/>
    <n v="7"/>
    <n v="3"/>
    <n v="3"/>
    <n v="6"/>
    <n v="27"/>
    <n v="2"/>
    <n v="3"/>
    <s v="Travel_Rarely"/>
    <n v="19"/>
    <s v="Divorced"/>
    <n v="1"/>
    <x v="0"/>
    <d v="2022-03-06T00:00:00"/>
    <m/>
    <s v="Coimbatore"/>
    <s v="Tamil Nadu"/>
    <n v="0"/>
    <s v="Coimbatore"/>
    <n v="8287.5377926421406"/>
    <x v="2"/>
  </r>
  <r>
    <x v="863"/>
    <n v="46"/>
    <s v="Male"/>
    <s v="Human Resources"/>
    <s v="Manager"/>
    <s v="Doctorate"/>
    <s v="Other"/>
    <n v="2"/>
    <n v="8271"/>
    <n v="76"/>
    <s v="No"/>
    <n v="4"/>
    <n v="4"/>
    <n v="1"/>
    <n v="9"/>
    <n v="3"/>
    <n v="2"/>
    <n v="2"/>
    <n v="18"/>
    <n v="4"/>
    <n v="4"/>
    <s v="Travel_Rarely"/>
    <n v="11"/>
    <s v="Married"/>
    <n v="3"/>
    <x v="0"/>
    <d v="2020-12-01T00:00:00"/>
    <m/>
    <s v="Coimbatore"/>
    <s v="Tamil Nadu"/>
    <n v="0"/>
    <s v="Coimbatore"/>
    <n v="8271"/>
    <x v="2"/>
  </r>
  <r>
    <x v="864"/>
    <n v="47"/>
    <s v="Male"/>
    <s v="Sales"/>
    <s v="Manager"/>
    <s v="High School"/>
    <s v="Life Sciences"/>
    <n v="2"/>
    <n v="6562"/>
    <n v="61"/>
    <s v="No"/>
    <n v="3"/>
    <n v="4"/>
    <n v="4"/>
    <n v="4"/>
    <n v="2"/>
    <n v="3"/>
    <n v="3"/>
    <n v="26"/>
    <n v="5"/>
    <n v="3"/>
    <s v="Non-Travel"/>
    <n v="29"/>
    <s v="Married"/>
    <n v="1"/>
    <x v="0"/>
    <d v="2017-08-08T00:00:00"/>
    <m/>
    <s v="Delhi"/>
    <s v="Delhi"/>
    <n v="0"/>
    <s v="Delhi"/>
    <n v="6562"/>
    <x v="2"/>
  </r>
  <r>
    <x v="865"/>
    <n v="52"/>
    <s v="Male"/>
    <s v="Operations"/>
    <s v="Logistics Specialist"/>
    <s v="Bachelor's"/>
    <s v="Life Sciences"/>
    <n v="3"/>
    <n v="11069"/>
    <n v="99"/>
    <s v="Yes"/>
    <n v="4"/>
    <n v="4"/>
    <n v="4"/>
    <n v="4"/>
    <n v="0"/>
    <n v="0"/>
    <n v="4"/>
    <n v="16"/>
    <n v="1"/>
    <n v="3"/>
    <s v="Travel_Rarely"/>
    <n v="17"/>
    <s v="Single"/>
    <n v="2"/>
    <x v="1"/>
    <d v="2019-11-17T00:00:00"/>
    <d v="2023-01-21T00:00:00"/>
    <s v="Hyderabad"/>
    <s v="Telangana"/>
    <n v="0"/>
    <s v="Hyderabad"/>
    <n v="11069"/>
    <x v="2"/>
  </r>
  <r>
    <x v="866"/>
    <n v="31"/>
    <s v="Male"/>
    <s v="Operations"/>
    <s v="Operations Coordinator"/>
    <s v="High School"/>
    <s v="Life Sciences"/>
    <n v="4"/>
    <n v="11012"/>
    <n v="52"/>
    <s v="No"/>
    <n v="1"/>
    <n v="2"/>
    <n v="3"/>
    <n v="0"/>
    <n v="0"/>
    <n v="0"/>
    <n v="0"/>
    <n v="0"/>
    <n v="6"/>
    <n v="3"/>
    <s v="Non-Travel"/>
    <n v="21"/>
    <s v="Single"/>
    <n v="3"/>
    <x v="0"/>
    <d v="2019-12-08T00:00:00"/>
    <m/>
    <s v="Hyderabad"/>
    <s v="Telangana"/>
    <n v="0"/>
    <s v="Hyderabad"/>
    <n v="11012"/>
    <x v="3"/>
  </r>
  <r>
    <x v="867"/>
    <n v="31"/>
    <s v="Male"/>
    <s v="IT"/>
    <s v="IT Support"/>
    <s v="Master's"/>
    <s v="Other"/>
    <n v="4"/>
    <n v="12272"/>
    <n v="49"/>
    <s v="No"/>
    <n v="2"/>
    <n v="1"/>
    <n v="1"/>
    <n v="5"/>
    <n v="5"/>
    <n v="3"/>
    <n v="5"/>
    <n v="5"/>
    <n v="1"/>
    <n v="4"/>
    <s v="Travel_Rarely"/>
    <n v="20"/>
    <s v="Married"/>
    <n v="1"/>
    <x v="0"/>
    <d v="2018-08-22T00:00:00"/>
    <m/>
    <s v="Bengaluru"/>
    <s v="Karnataka"/>
    <n v="0"/>
    <s v="Bengaluru"/>
    <n v="12272"/>
    <x v="3"/>
  </r>
  <r>
    <x v="868"/>
    <n v="40"/>
    <s v="Female"/>
    <s v="Sales"/>
    <s v="Manager"/>
    <s v="Bachelor's"/>
    <s v="Other"/>
    <n v="4"/>
    <n v="11647"/>
    <n v="68"/>
    <s v="No"/>
    <n v="3"/>
    <n v="1"/>
    <n v="2"/>
    <n v="9"/>
    <n v="6"/>
    <n v="8"/>
    <n v="6"/>
    <n v="18"/>
    <n v="3"/>
    <n v="3"/>
    <s v="Travel_Rarely"/>
    <n v="12"/>
    <s v="Married"/>
    <n v="4"/>
    <x v="0"/>
    <d v="2018-06-12T00:00:00"/>
    <m/>
    <s v="Mumbai"/>
    <s v="Maharashtra"/>
    <n v="0"/>
    <s v="Mumbai"/>
    <n v="11647"/>
    <x v="0"/>
  </r>
  <r>
    <x v="869"/>
    <n v="46"/>
    <s v="Male"/>
    <s v="Sales"/>
    <s v="Sales Executive"/>
    <s v="Doctorate"/>
    <s v="Human Resources"/>
    <n v="4"/>
    <n v="11101"/>
    <n v="36"/>
    <s v="No"/>
    <n v="3"/>
    <n v="4"/>
    <n v="3"/>
    <n v="4"/>
    <n v="1"/>
    <n v="3"/>
    <n v="2"/>
    <n v="19"/>
    <n v="2"/>
    <n v="3"/>
    <s v="Travel_Frequently"/>
    <n v="23"/>
    <s v="Divorced"/>
    <n v="2"/>
    <x v="0"/>
    <d v="2016-05-14T00:00:00"/>
    <m/>
    <s v="Delhi"/>
    <s v="Delhi"/>
    <n v="0"/>
    <s v="Delhi"/>
    <n v="11101"/>
    <x v="2"/>
  </r>
  <r>
    <x v="870"/>
    <n v="46"/>
    <s v="Female"/>
    <s v="IT"/>
    <s v="IT Support"/>
    <s v="High School"/>
    <s v="Life Sciences"/>
    <n v="3"/>
    <n v="8856"/>
    <n v="84"/>
    <s v="Yes"/>
    <n v="2"/>
    <n v="1"/>
    <n v="4"/>
    <n v="14"/>
    <n v="1"/>
    <n v="0"/>
    <n v="2"/>
    <n v="14"/>
    <n v="4"/>
    <n v="3"/>
    <s v="Travel_Frequently"/>
    <n v="15"/>
    <s v="Married"/>
    <n v="3"/>
    <x v="0"/>
    <d v="2022-12-13T00:00:00"/>
    <m/>
    <s v="Kolkata"/>
    <s v="West Bengal"/>
    <n v="0"/>
    <s v="Kolkata"/>
    <n v="8856"/>
    <x v="2"/>
  </r>
  <r>
    <x v="871"/>
    <n v="27"/>
    <s v="Male"/>
    <s v="Sales"/>
    <s v="Sales Representative"/>
    <s v="Master's"/>
    <s v="Technical Degree"/>
    <n v="2"/>
    <n v="6945"/>
    <n v="111"/>
    <s v="No"/>
    <n v="4"/>
    <n v="2"/>
    <n v="4"/>
    <n v="3"/>
    <n v="1"/>
    <n v="2"/>
    <n v="3"/>
    <n v="3"/>
    <n v="0"/>
    <n v="3"/>
    <s v="Travel_Rarely"/>
    <n v="4"/>
    <s v="Married"/>
    <n v="2"/>
    <x v="0"/>
    <d v="2017-06-12T00:00:00"/>
    <m/>
    <s v="Bengaluru"/>
    <s v="Karnataka"/>
    <n v="0"/>
    <s v="Bengaluru"/>
    <n v="6945"/>
    <x v="3"/>
  </r>
  <r>
    <x v="872"/>
    <n v="52"/>
    <s v="Male"/>
    <s v="Operations"/>
    <s v="Logistics Specialist"/>
    <s v="Master's"/>
    <s v="Other"/>
    <n v="4"/>
    <n v="11678"/>
    <n v="93"/>
    <s v="Yes"/>
    <n v="3"/>
    <n v="2"/>
    <n v="3"/>
    <n v="11"/>
    <n v="5"/>
    <n v="0"/>
    <n v="2"/>
    <n v="17"/>
    <n v="2"/>
    <n v="3"/>
    <s v="Travel_Rarely"/>
    <n v="13"/>
    <s v="Single"/>
    <n v="4"/>
    <x v="0"/>
    <d v="2020-03-11T00:00:00"/>
    <m/>
    <s v="Mumbai"/>
    <s v="Maharashtra"/>
    <n v="0"/>
    <s v="Mumbai"/>
    <n v="11678"/>
    <x v="2"/>
  </r>
  <r>
    <x v="873"/>
    <n v="35"/>
    <s v="Male"/>
    <s v="Research &amp; Development"/>
    <s v="Research Scientist"/>
    <s v="Bachelor's"/>
    <s v="Life Sciences"/>
    <n v="1"/>
    <n v="6438"/>
    <n v="54"/>
    <s v="Yes"/>
    <n v="1"/>
    <n v="3"/>
    <n v="4"/>
    <n v="6"/>
    <n v="2"/>
    <n v="5"/>
    <n v="2"/>
    <n v="6"/>
    <n v="1"/>
    <n v="3"/>
    <s v="Travel_Rarely"/>
    <n v="2"/>
    <s v="Single"/>
    <n v="2"/>
    <x v="0"/>
    <d v="2018-05-14T00:00:00"/>
    <m/>
    <s v="Coimbatore"/>
    <s v="Tamil Nadu"/>
    <n v="0"/>
    <s v="Coimbatore"/>
    <n v="6438"/>
    <x v="3"/>
  </r>
  <r>
    <x v="874"/>
    <n v="56"/>
    <s v="Male"/>
    <s v="Finance"/>
    <s v="Finance Analyst"/>
    <s v="Bachelor's"/>
    <s v="Human Resources"/>
    <n v="1"/>
    <n v="5689"/>
    <n v="34"/>
    <s v="No"/>
    <n v="1"/>
    <n v="2"/>
    <n v="3"/>
    <n v="5"/>
    <n v="1"/>
    <n v="2"/>
    <n v="5"/>
    <n v="31"/>
    <n v="5"/>
    <n v="3"/>
    <s v="Travel_Rarely"/>
    <n v="23"/>
    <s v="Married"/>
    <n v="3"/>
    <x v="0"/>
    <d v="2025-10-08T00:00:00"/>
    <m/>
    <s v="Mumbai"/>
    <s v="Maharashtra"/>
    <n v="0"/>
    <s v="Mumbai"/>
    <n v="5689"/>
    <x v="4"/>
  </r>
  <r>
    <x v="875"/>
    <n v="49"/>
    <s v="Male"/>
    <s v="Operations"/>
    <s v="Operations Manager"/>
    <s v="Bachelor's"/>
    <s v="Life Sciences"/>
    <n v="2"/>
    <n v="9759"/>
    <n v="84"/>
    <s v="No"/>
    <n v="1"/>
    <n v="3"/>
    <n v="2"/>
    <n v="11"/>
    <n v="3"/>
    <n v="4"/>
    <n v="0"/>
    <n v="20"/>
    <n v="0"/>
    <n v="3"/>
    <s v="Travel_Frequently"/>
    <n v="21"/>
    <s v="Married"/>
    <n v="2"/>
    <x v="0"/>
    <d v="2020-07-28T00:00:00"/>
    <m/>
    <s v="Chennai"/>
    <s v="Tamil Nadu"/>
    <n v="0"/>
    <s v="Chennai"/>
    <n v="9759"/>
    <x v="2"/>
  </r>
  <r>
    <x v="876"/>
    <n v="60"/>
    <s v="Male"/>
    <s v="Research &amp; Development"/>
    <s v="Laboratory Technician"/>
    <s v="Master's"/>
    <s v="Human Resources"/>
    <n v="2"/>
    <n v="9692"/>
    <n v="75"/>
    <s v="No"/>
    <n v="4"/>
    <n v="3"/>
    <n v="1"/>
    <n v="0"/>
    <n v="0"/>
    <n v="0"/>
    <n v="0"/>
    <n v="34"/>
    <n v="4"/>
    <n v="3"/>
    <s v="Travel_Rarely"/>
    <n v="27"/>
    <s v="Divorced"/>
    <n v="1"/>
    <x v="0"/>
    <d v="2018-03-03T00:00:00"/>
    <m/>
    <s v="Coimbatore"/>
    <s v="Tamil Nadu"/>
    <n v="0"/>
    <s v="Coimbatore"/>
    <n v="9692"/>
    <x v="4"/>
  </r>
  <r>
    <x v="877"/>
    <n v="46"/>
    <s v="Male"/>
    <s v="Research &amp; Development"/>
    <s v="Research Scientist"/>
    <s v="Master's"/>
    <s v="Technical Degree"/>
    <n v="3"/>
    <n v="9392"/>
    <n v="107"/>
    <s v="No"/>
    <n v="4"/>
    <n v="4"/>
    <n v="4"/>
    <n v="7"/>
    <n v="0"/>
    <n v="4"/>
    <n v="3"/>
    <n v="15"/>
    <n v="4"/>
    <n v="3"/>
    <s v="Travel_Rarely"/>
    <n v="15"/>
    <s v="Single"/>
    <n v="2"/>
    <x v="0"/>
    <d v="2025-12-23T00:00:00"/>
    <m/>
    <s v="Bengaluru"/>
    <s v="Karnataka"/>
    <n v="0"/>
    <s v="Bengaluru"/>
    <n v="9392"/>
    <x v="2"/>
  </r>
  <r>
    <x v="878"/>
    <n v="42"/>
    <s v="Female"/>
    <s v="Finance"/>
    <s v="Finance Manager"/>
    <s v="Bachelor's"/>
    <s v="Other"/>
    <n v="4"/>
    <n v="12773"/>
    <n v="71"/>
    <s v="Yes"/>
    <n v="2"/>
    <n v="1"/>
    <n v="3"/>
    <n v="2"/>
    <n v="2"/>
    <n v="0"/>
    <n v="1"/>
    <n v="18"/>
    <n v="5"/>
    <n v="3"/>
    <s v="Non-Travel"/>
    <n v="30"/>
    <s v="Married"/>
    <n v="2"/>
    <x v="0"/>
    <d v="2024-02-03T00:00:00"/>
    <m/>
    <s v="Kochi"/>
    <s v="Kerala"/>
    <n v="0"/>
    <s v="Kochi"/>
    <n v="12773"/>
    <x v="0"/>
  </r>
  <r>
    <x v="879"/>
    <n v="28"/>
    <s v="Male"/>
    <s v="Human Resources"/>
    <s v="Manager"/>
    <s v="Bachelor's"/>
    <s v="Marketing"/>
    <n v="2"/>
    <n v="6080"/>
    <n v="32"/>
    <s v="No"/>
    <n v="3"/>
    <n v="4"/>
    <n v="4"/>
    <n v="3"/>
    <n v="1"/>
    <n v="2"/>
    <n v="0"/>
    <n v="7"/>
    <n v="3"/>
    <n v="3"/>
    <s v="Travel_Rarely"/>
    <n v="21"/>
    <s v="Married"/>
    <n v="3"/>
    <x v="0"/>
    <d v="2023-07-13T00:00:00"/>
    <m/>
    <s v="Hyderabad"/>
    <s v="Telangana"/>
    <n v="0"/>
    <s v="Hyderabad"/>
    <n v="6080"/>
    <x v="3"/>
  </r>
  <r>
    <x v="880"/>
    <n v="36"/>
    <s v="Male"/>
    <s v="Research &amp; Development"/>
    <s v="Research Scientist"/>
    <s v="Bachelor's"/>
    <s v="Human Resources"/>
    <n v="2"/>
    <n v="7410"/>
    <n v="110"/>
    <s v="Yes"/>
    <n v="4"/>
    <n v="3"/>
    <n v="3"/>
    <n v="3"/>
    <n v="2"/>
    <n v="3"/>
    <n v="3"/>
    <n v="15"/>
    <n v="4"/>
    <n v="3"/>
    <s v="Travel_Rarely"/>
    <n v="12"/>
    <s v="Married"/>
    <n v="3"/>
    <x v="0"/>
    <d v="2016-07-25T00:00:00"/>
    <m/>
    <s v="Coimbatore"/>
    <s v="Tamil Nadu"/>
    <n v="0"/>
    <s v="Coimbatore"/>
    <n v="7410"/>
    <x v="0"/>
  </r>
  <r>
    <x v="881"/>
    <n v="55"/>
    <s v="Female"/>
    <s v="Finance"/>
    <s v="Finance Analyst"/>
    <s v="Bachelor's"/>
    <s v="Other"/>
    <n v="2"/>
    <n v="7121"/>
    <n v="52"/>
    <s v="No"/>
    <n v="1"/>
    <n v="4"/>
    <n v="2"/>
    <n v="1"/>
    <n v="0"/>
    <n v="1"/>
    <n v="1"/>
    <n v="25"/>
    <n v="0"/>
    <n v="3"/>
    <s v="Travel_Frequently"/>
    <n v="10"/>
    <s v="Single"/>
    <n v="2"/>
    <x v="0"/>
    <d v="2024-10-07T00:00:00"/>
    <m/>
    <s v="Bengaluru"/>
    <s v="Karnataka"/>
    <n v="0"/>
    <s v="Bengaluru"/>
    <n v="7121"/>
    <x v="2"/>
  </r>
  <r>
    <x v="882"/>
    <n v="36"/>
    <s v="Male"/>
    <s v="Operations"/>
    <s v="Logistics Specialist"/>
    <s v="Master's"/>
    <s v="Medical"/>
    <n v="3"/>
    <n v="10687"/>
    <n v="98"/>
    <s v="No"/>
    <n v="4"/>
    <n v="2"/>
    <n v="3"/>
    <n v="0"/>
    <n v="0"/>
    <n v="0"/>
    <n v="0"/>
    <n v="16"/>
    <n v="3"/>
    <n v="3"/>
    <s v="Travel_Rarely"/>
    <n v="29"/>
    <s v="Single"/>
    <n v="1"/>
    <x v="0"/>
    <d v="2016-11-24T00:00:00"/>
    <m/>
    <s v="Coimbatore"/>
    <s v="Tamil Nadu"/>
    <n v="0"/>
    <s v="Coimbatore"/>
    <n v="10687"/>
    <x v="0"/>
  </r>
  <r>
    <x v="883"/>
    <n v="23"/>
    <s v="Female"/>
    <s v="Research &amp; Development"/>
    <s v="Research Scientist"/>
    <s v="Bachelor's"/>
    <s v="Technical Degree"/>
    <n v="1"/>
    <n v="3227"/>
    <n v="32"/>
    <s v="No"/>
    <n v="2"/>
    <n v="2"/>
    <n v="3"/>
    <n v="6"/>
    <n v="2"/>
    <n v="3"/>
    <n v="0"/>
    <n v="6"/>
    <n v="4"/>
    <n v="3"/>
    <s v="Non-Travel"/>
    <n v="6"/>
    <s v="Married"/>
    <n v="1"/>
    <x v="0"/>
    <d v="2016-12-29T00:00:00"/>
    <m/>
    <s v="Bengaluru"/>
    <s v="Karnataka"/>
    <n v="0"/>
    <s v="Bengaluru"/>
    <n v="3227"/>
    <x v="1"/>
  </r>
  <r>
    <x v="884"/>
    <n v="30"/>
    <s v="Female"/>
    <s v="Sales"/>
    <s v="Sales Executive"/>
    <s v="Bachelor's"/>
    <s v="Marketing"/>
    <n v="1"/>
    <n v="3799"/>
    <n v="116"/>
    <s v="No"/>
    <n v="2"/>
    <n v="3"/>
    <n v="4"/>
    <n v="3"/>
    <n v="0"/>
    <n v="3"/>
    <n v="3"/>
    <n v="3"/>
    <n v="1"/>
    <n v="3"/>
    <s v="Travel_Rarely"/>
    <n v="1"/>
    <s v="Divorced"/>
    <n v="2"/>
    <x v="0"/>
    <d v="2018-12-12T00:00:00"/>
    <m/>
    <s v="Hyderabad"/>
    <s v="Telangana"/>
    <n v="0"/>
    <s v="Hyderabad"/>
    <n v="3799"/>
    <x v="3"/>
  </r>
  <r>
    <x v="885"/>
    <n v="44"/>
    <s v="Female"/>
    <s v="Research &amp; Development"/>
    <s v="Research Scientist"/>
    <s v="Master's"/>
    <s v="Marketing"/>
    <n v="3"/>
    <n v="8894"/>
    <n v="112"/>
    <s v="No"/>
    <n v="1"/>
    <n v="4"/>
    <n v="2"/>
    <n v="4"/>
    <n v="0"/>
    <n v="3"/>
    <n v="4"/>
    <n v="20"/>
    <n v="1"/>
    <n v="3"/>
    <s v="Travel_Rarely"/>
    <n v="4"/>
    <s v="Married"/>
    <n v="2"/>
    <x v="0"/>
    <d v="2015-04-07T00:00:00"/>
    <m/>
    <s v="Kochi"/>
    <s v="Kerala"/>
    <n v="0"/>
    <s v="Kochi"/>
    <n v="8894"/>
    <x v="0"/>
  </r>
  <r>
    <x v="886"/>
    <n v="46"/>
    <s v="Male"/>
    <s v="Research &amp; Development"/>
    <s v="Research Director"/>
    <s v="Master's"/>
    <s v="Human Resources"/>
    <n v="2"/>
    <n v="8965"/>
    <n v="31"/>
    <s v="No"/>
    <n v="3"/>
    <n v="1"/>
    <n v="2"/>
    <n v="8"/>
    <n v="3"/>
    <n v="3"/>
    <n v="2"/>
    <n v="18"/>
    <n v="2"/>
    <n v="4"/>
    <s v="Travel_Frequently"/>
    <n v="21"/>
    <s v="Married"/>
    <n v="4"/>
    <x v="0"/>
    <d v="2015-04-27T00:00:00"/>
    <m/>
    <s v="Hyderabad"/>
    <s v="Telangana"/>
    <n v="0"/>
    <s v="Hyderabad"/>
    <n v="8965"/>
    <x v="2"/>
  </r>
  <r>
    <x v="887"/>
    <n v="60"/>
    <s v="Male"/>
    <s v="Sales"/>
    <s v="Sales Representative"/>
    <s v="Master's"/>
    <s v="Medical"/>
    <n v="2"/>
    <n v="9404"/>
    <n v="114"/>
    <s v="No"/>
    <n v="3"/>
    <n v="3"/>
    <n v="2"/>
    <n v="7"/>
    <n v="4"/>
    <n v="4"/>
    <n v="6"/>
    <n v="24"/>
    <n v="3"/>
    <n v="3"/>
    <s v="Travel_Rarely"/>
    <n v="24"/>
    <s v="Married"/>
    <n v="2"/>
    <x v="0"/>
    <d v="2015-01-12T00:00:00"/>
    <m/>
    <s v="Mumbai"/>
    <s v="Maharashtra"/>
    <n v="0"/>
    <s v="Mumbai"/>
    <n v="9404"/>
    <x v="4"/>
  </r>
  <r>
    <x v="888"/>
    <n v="58"/>
    <s v="Female"/>
    <s v="Sales"/>
    <s v="Sales Executive"/>
    <s v="High School"/>
    <s v="Life Sciences"/>
    <n v="2"/>
    <n v="8545"/>
    <n v="100"/>
    <s v="No"/>
    <n v="1"/>
    <n v="1"/>
    <n v="1"/>
    <n v="4"/>
    <n v="0"/>
    <n v="0"/>
    <n v="4"/>
    <n v="29"/>
    <n v="0"/>
    <n v="3"/>
    <s v="Non-Travel"/>
    <n v="16"/>
    <s v="Single"/>
    <n v="3"/>
    <x v="0"/>
    <d v="2018-06-22T00:00:00"/>
    <m/>
    <s v="Mumbai"/>
    <s v="Maharashtra"/>
    <n v="0"/>
    <s v="Mumbai"/>
    <n v="8545"/>
    <x v="4"/>
  </r>
  <r>
    <x v="889"/>
    <n v="42"/>
    <s v="Female"/>
    <s v="Finance"/>
    <s v="Finance Manager"/>
    <s v="Master's"/>
    <s v="Marketing"/>
    <n v="1"/>
    <n v="6672"/>
    <n v="110"/>
    <s v="No"/>
    <n v="3"/>
    <n v="4"/>
    <n v="2"/>
    <n v="17"/>
    <n v="2"/>
    <n v="0"/>
    <n v="8"/>
    <n v="19"/>
    <n v="6"/>
    <n v="4"/>
    <s v="Travel_Rarely"/>
    <n v="13"/>
    <s v="Single"/>
    <n v="1"/>
    <x v="0"/>
    <d v="2020-07-12T00:00:00"/>
    <m/>
    <s v="Hyderabad"/>
    <s v="Telangana"/>
    <n v="0"/>
    <s v="Hyderabad"/>
    <n v="6672"/>
    <x v="0"/>
  </r>
  <r>
    <x v="890"/>
    <n v="43"/>
    <s v="Female"/>
    <s v="Research &amp; Development"/>
    <s v="Research Scientist"/>
    <s v="Bachelor's"/>
    <s v="Human Resources"/>
    <n v="3"/>
    <n v="9306"/>
    <n v="46"/>
    <s v="Yes"/>
    <n v="1"/>
    <n v="2"/>
    <n v="2"/>
    <n v="9"/>
    <n v="2"/>
    <n v="0"/>
    <n v="5"/>
    <n v="14"/>
    <n v="4"/>
    <n v="3"/>
    <s v="Travel_Rarely"/>
    <n v="6"/>
    <s v="Married"/>
    <n v="3"/>
    <x v="0"/>
    <d v="2016-02-20T00:00:00"/>
    <m/>
    <s v="Delhi"/>
    <s v="Delhi"/>
    <n v="0"/>
    <s v="Delhi"/>
    <n v="9306"/>
    <x v="0"/>
  </r>
  <r>
    <x v="891"/>
    <n v="53"/>
    <s v="Male"/>
    <s v="Operations"/>
    <s v="Operations Coordinator"/>
    <s v="Bachelor's"/>
    <s v="Life Sciences"/>
    <n v="2"/>
    <n v="8540"/>
    <n v="59"/>
    <s v="No"/>
    <n v="2"/>
    <n v="4"/>
    <n v="1"/>
    <n v="15"/>
    <n v="0"/>
    <n v="3"/>
    <n v="0"/>
    <n v="21"/>
    <n v="5"/>
    <n v="3"/>
    <s v="Travel_Rarely"/>
    <n v="3"/>
    <s v="Married"/>
    <n v="3"/>
    <x v="0"/>
    <d v="2016-04-17T00:00:00"/>
    <m/>
    <s v="Pune"/>
    <s v="Maharashtra"/>
    <n v="0"/>
    <s v="Pune"/>
    <n v="8540"/>
    <x v="2"/>
  </r>
  <r>
    <x v="892"/>
    <n v="22"/>
    <s v="Male"/>
    <s v="Research &amp; Development"/>
    <s v="Research Scientist"/>
    <s v="High School"/>
    <s v="Marketing"/>
    <n v="2"/>
    <n v="7942"/>
    <n v="72"/>
    <s v="No"/>
    <n v="3"/>
    <n v="1"/>
    <n v="4"/>
    <n v="0"/>
    <n v="0"/>
    <n v="0"/>
    <n v="0"/>
    <n v="0"/>
    <n v="5"/>
    <n v="3"/>
    <s v="Travel_Rarely"/>
    <n v="23"/>
    <s v="Divorced"/>
    <n v="4"/>
    <x v="0"/>
    <d v="2020-09-08T00:00:00"/>
    <m/>
    <s v="Delhi"/>
    <s v="Delhi"/>
    <n v="0"/>
    <s v="Delhi"/>
    <n v="7942"/>
    <x v="1"/>
  </r>
  <r>
    <x v="893"/>
    <n v="44"/>
    <s v="Male"/>
    <s v="Sales"/>
    <s v="Manager"/>
    <s v="Master's"/>
    <s v="Human Resources"/>
    <n v="4"/>
    <n v="11043"/>
    <n v="70"/>
    <s v="Yes"/>
    <n v="4"/>
    <n v="1"/>
    <n v="3"/>
    <n v="6"/>
    <n v="2"/>
    <n v="5"/>
    <n v="1"/>
    <n v="10"/>
    <n v="4"/>
    <n v="4"/>
    <s v="Travel_Frequently"/>
    <n v="8"/>
    <s v="Married"/>
    <n v="3"/>
    <x v="0"/>
    <d v="2017-01-30T00:00:00"/>
    <m/>
    <s v="Kochi"/>
    <s v="Kerala"/>
    <n v="0"/>
    <s v="Kochi"/>
    <n v="11043"/>
    <x v="0"/>
  </r>
  <r>
    <x v="894"/>
    <n v="39"/>
    <s v="Male"/>
    <s v="IT"/>
    <s v="IT Manager"/>
    <s v="Bachelor's"/>
    <s v="Marketing"/>
    <n v="3"/>
    <n v="8500"/>
    <n v="93"/>
    <s v="No"/>
    <n v="1"/>
    <n v="4"/>
    <n v="1"/>
    <n v="0"/>
    <n v="0"/>
    <n v="0"/>
    <n v="0"/>
    <n v="13"/>
    <n v="5"/>
    <n v="3"/>
    <s v="Travel_Rarely"/>
    <n v="30"/>
    <s v="Single"/>
    <n v="2"/>
    <x v="0"/>
    <d v="2020-04-28T00:00:00"/>
    <m/>
    <s v="Kochi"/>
    <s v="Kerala"/>
    <n v="0"/>
    <s v="Kochi"/>
    <n v="8500"/>
    <x v="0"/>
  </r>
  <r>
    <x v="895"/>
    <n v="52"/>
    <s v="Male"/>
    <s v="Operations"/>
    <s v="Logistics Specialist"/>
    <s v="Master's"/>
    <s v="Technical Degree"/>
    <n v="2"/>
    <n v="8528"/>
    <n v="111"/>
    <s v="Yes"/>
    <n v="2"/>
    <n v="2"/>
    <n v="1"/>
    <n v="4"/>
    <n v="3"/>
    <n v="0"/>
    <n v="2"/>
    <n v="25"/>
    <n v="4"/>
    <n v="3"/>
    <s v="Non-Travel"/>
    <n v="26"/>
    <s v="Married"/>
    <n v="2"/>
    <x v="0"/>
    <d v="2016-12-14T00:00:00"/>
    <m/>
    <s v="Hyderabad"/>
    <s v="Telangana"/>
    <n v="0"/>
    <s v="Hyderabad"/>
    <n v="8528"/>
    <x v="2"/>
  </r>
  <r>
    <x v="896"/>
    <n v="53"/>
    <s v="Female"/>
    <s v="Research &amp; Development"/>
    <s v="Research Scientist"/>
    <s v="Master's"/>
    <s v="Technical Degree"/>
    <n v="3"/>
    <n v="10626"/>
    <n v="107"/>
    <s v="No"/>
    <n v="2"/>
    <n v="1"/>
    <n v="3"/>
    <n v="3"/>
    <n v="0"/>
    <n v="2"/>
    <n v="0"/>
    <n v="21"/>
    <n v="5"/>
    <n v="4"/>
    <s v="Non-Travel"/>
    <n v="24"/>
    <s v="Married"/>
    <n v="4"/>
    <x v="0"/>
    <d v="2023-01-04T00:00:00"/>
    <m/>
    <s v="Coimbatore"/>
    <s v="Tamil Nadu"/>
    <n v="0"/>
    <s v="Coimbatore"/>
    <n v="10626"/>
    <x v="2"/>
  </r>
  <r>
    <x v="897"/>
    <n v="47"/>
    <s v="Male"/>
    <s v="Sales"/>
    <s v="Sales Executive"/>
    <s v="Master's"/>
    <s v="Human Resources"/>
    <n v="1"/>
    <n v="6129"/>
    <n v="109"/>
    <s v="No"/>
    <n v="3"/>
    <n v="4"/>
    <n v="1"/>
    <n v="17"/>
    <n v="5"/>
    <n v="0"/>
    <n v="5"/>
    <n v="25"/>
    <n v="0"/>
    <n v="4"/>
    <s v="Travel_Rarely"/>
    <n v="15"/>
    <s v="Married"/>
    <n v="4"/>
    <x v="0"/>
    <d v="2022-11-07T00:00:00"/>
    <m/>
    <s v="Kochi"/>
    <s v="Kerala"/>
    <n v="0"/>
    <s v="Kochi"/>
    <n v="6129"/>
    <x v="2"/>
  </r>
  <r>
    <x v="898"/>
    <n v="47"/>
    <s v="Female"/>
    <s v="Sales"/>
    <s v="Manager"/>
    <s v="Master's"/>
    <s v="Other"/>
    <n v="1"/>
    <n v="6933"/>
    <n v="56"/>
    <s v="No"/>
    <n v="4"/>
    <n v="2"/>
    <n v="1"/>
    <n v="2"/>
    <n v="2"/>
    <n v="1"/>
    <n v="2"/>
    <n v="18"/>
    <n v="5"/>
    <n v="4"/>
    <s v="Travel_Rarely"/>
    <n v="11"/>
    <s v="Single"/>
    <n v="3"/>
    <x v="0"/>
    <d v="2025-03-31T00:00:00"/>
    <m/>
    <s v="Delhi"/>
    <s v="Delhi"/>
    <n v="0"/>
    <s v="Delhi"/>
    <n v="6933"/>
    <x v="2"/>
  </r>
  <r>
    <x v="899"/>
    <n v="48"/>
    <s v="Female"/>
    <s v="Human Resources"/>
    <s v="Manager"/>
    <s v="Doctorate"/>
    <s v="Marketing"/>
    <n v="3"/>
    <n v="9504"/>
    <n v="26"/>
    <s v="No"/>
    <n v="3"/>
    <n v="4"/>
    <n v="2"/>
    <n v="4"/>
    <n v="3"/>
    <n v="0"/>
    <n v="3"/>
    <n v="19"/>
    <n v="2"/>
    <n v="3"/>
    <s v="Travel_Rarely"/>
    <n v="26"/>
    <s v="Single"/>
    <n v="4"/>
    <x v="0"/>
    <d v="2025-06-27T00:00:00"/>
    <m/>
    <s v="Kochi"/>
    <s v="Kerala"/>
    <n v="0"/>
    <s v="Kochi"/>
    <n v="9504"/>
    <x v="2"/>
  </r>
  <r>
    <x v="900"/>
    <n v="44"/>
    <s v="Male"/>
    <s v="Research &amp; Development"/>
    <s v="Research Scientist"/>
    <s v="Bachelor's"/>
    <s v="Marketing"/>
    <n v="1"/>
    <n v="5980"/>
    <n v="41"/>
    <s v="No"/>
    <n v="4"/>
    <n v="2"/>
    <n v="4"/>
    <n v="0"/>
    <n v="0"/>
    <n v="0"/>
    <n v="0"/>
    <n v="16"/>
    <n v="3"/>
    <n v="3"/>
    <s v="Non-Travel"/>
    <n v="2"/>
    <s v="Married"/>
    <n v="4"/>
    <x v="1"/>
    <d v="2023-01-22T00:00:00"/>
    <d v="2026-03-01T00:00:00"/>
    <s v="Mumbai"/>
    <s v="Maharashtra"/>
    <n v="0"/>
    <s v="Mumbai"/>
    <n v="5980"/>
    <x v="0"/>
  </r>
  <r>
    <x v="901"/>
    <n v="30"/>
    <s v="Male"/>
    <s v="Research &amp; Development"/>
    <s v="Research Director"/>
    <s v="Bachelor's"/>
    <s v="Medical"/>
    <n v="2"/>
    <n v="7232"/>
    <n v="42"/>
    <s v="No"/>
    <n v="2"/>
    <n v="4"/>
    <n v="1"/>
    <n v="7"/>
    <n v="2"/>
    <n v="1"/>
    <n v="0"/>
    <n v="12"/>
    <n v="2"/>
    <n v="3"/>
    <s v="Non-Travel"/>
    <n v="29"/>
    <s v="Married"/>
    <n v="4"/>
    <x v="1"/>
    <d v="2016-05-01T00:00:00"/>
    <d v="2025-03-13T00:00:00"/>
    <s v="Chennai"/>
    <s v="Tamil Nadu"/>
    <n v="0"/>
    <s v="Chennai"/>
    <n v="7232"/>
    <x v="3"/>
  </r>
  <r>
    <x v="902"/>
    <n v="32"/>
    <s v="Female"/>
    <s v="Sales"/>
    <s v="Manager"/>
    <s v="Master's"/>
    <s v="Marketing"/>
    <n v="4"/>
    <n v="10864"/>
    <n v="98"/>
    <s v="No"/>
    <n v="3"/>
    <n v="3"/>
    <n v="3"/>
    <n v="1"/>
    <n v="1"/>
    <n v="1"/>
    <n v="1"/>
    <n v="5"/>
    <n v="2"/>
    <n v="3"/>
    <s v="Non-Travel"/>
    <n v="25"/>
    <s v="Single"/>
    <n v="1"/>
    <x v="0"/>
    <d v="2020-12-23T00:00:00"/>
    <m/>
    <s v="Delhi"/>
    <s v="Delhi"/>
    <n v="0"/>
    <s v="Delhi"/>
    <n v="10864"/>
    <x v="3"/>
  </r>
  <r>
    <x v="903"/>
    <n v="50"/>
    <s v="Male"/>
    <s v="Research &amp; Development"/>
    <s v="Laboratory Technician"/>
    <s v="Bachelor's"/>
    <s v="Other"/>
    <n v="3"/>
    <n v="11247"/>
    <n v="63"/>
    <s v="No"/>
    <n v="2"/>
    <n v="2"/>
    <n v="3"/>
    <n v="9"/>
    <n v="0"/>
    <n v="0"/>
    <n v="2"/>
    <n v="20"/>
    <n v="3"/>
    <n v="3"/>
    <s v="Travel_Rarely"/>
    <n v="3"/>
    <s v="Married"/>
    <n v="2"/>
    <x v="0"/>
    <d v="2016-03-05T00:00:00"/>
    <m/>
    <s v="Kolkata"/>
    <s v="West Bengal"/>
    <n v="0"/>
    <s v="Kolkata"/>
    <n v="11247"/>
    <x v="2"/>
  </r>
  <r>
    <x v="904"/>
    <n v="45"/>
    <s v="Male"/>
    <s v="Operations"/>
    <s v="Operations Coordinator"/>
    <s v="Master's"/>
    <s v="Technical Degree"/>
    <n v="4"/>
    <n v="11653"/>
    <n v="60"/>
    <s v="No"/>
    <n v="4"/>
    <n v="2"/>
    <n v="2"/>
    <n v="0"/>
    <n v="0"/>
    <n v="0"/>
    <n v="0"/>
    <n v="15"/>
    <n v="2"/>
    <n v="4"/>
    <s v="Travel_Rarely"/>
    <n v="7"/>
    <s v="Married"/>
    <n v="3"/>
    <x v="0"/>
    <d v="2022-06-08T00:00:00"/>
    <m/>
    <s v="Mumbai"/>
    <s v="Maharashtra"/>
    <n v="0"/>
    <s v="Mumbai"/>
    <n v="11653"/>
    <x v="0"/>
  </r>
  <r>
    <x v="905"/>
    <n v="30"/>
    <s v="Female"/>
    <s v="Finance"/>
    <s v="Finance Analyst"/>
    <s v="Master's"/>
    <s v="Human Resources"/>
    <n v="4"/>
    <n v="10221"/>
    <n v="96"/>
    <s v="No"/>
    <n v="1"/>
    <n v="2"/>
    <n v="3"/>
    <n v="5"/>
    <n v="3"/>
    <n v="3"/>
    <n v="4"/>
    <n v="6"/>
    <n v="6"/>
    <n v="3"/>
    <s v="Travel_Rarely"/>
    <n v="29"/>
    <s v="Married"/>
    <n v="3"/>
    <x v="1"/>
    <d v="2018-08-17T00:00:00"/>
    <d v="2022-04-26T00:00:00"/>
    <s v="Delhi"/>
    <s v="Delhi"/>
    <n v="0"/>
    <s v="Delhi"/>
    <n v="10221"/>
    <x v="3"/>
  </r>
  <r>
    <x v="906"/>
    <n v="56"/>
    <s v="Female"/>
    <s v="Research &amp; Development"/>
    <s v="Research Scientist"/>
    <s v="Bachelor's"/>
    <s v="Marketing"/>
    <n v="2"/>
    <n v="8800"/>
    <n v="31"/>
    <s v="No"/>
    <n v="4"/>
    <n v="3"/>
    <n v="3"/>
    <n v="0"/>
    <n v="0"/>
    <n v="0"/>
    <n v="0"/>
    <n v="25"/>
    <n v="3"/>
    <n v="3"/>
    <s v="Travel_Rarely"/>
    <n v="20"/>
    <s v="Single"/>
    <n v="3"/>
    <x v="0"/>
    <d v="2020-04-26T00:00:00"/>
    <m/>
    <s v="Coimbatore"/>
    <s v="Tamil Nadu"/>
    <n v="0"/>
    <s v="Coimbatore"/>
    <n v="8800"/>
    <x v="4"/>
  </r>
  <r>
    <x v="907"/>
    <n v="60"/>
    <s v="Female"/>
    <s v="Sales"/>
    <s v="Sales Executive"/>
    <s v="Master's"/>
    <s v="Human Resources"/>
    <n v="3"/>
    <n v="11253"/>
    <n v="61"/>
    <s v="No"/>
    <n v="3"/>
    <n v="3"/>
    <n v="1"/>
    <n v="3"/>
    <n v="3"/>
    <n v="3"/>
    <n v="2"/>
    <n v="27"/>
    <n v="5"/>
    <n v="3"/>
    <s v="Travel_Frequently"/>
    <n v="12"/>
    <s v="Divorced"/>
    <n v="3"/>
    <x v="0"/>
    <d v="2022-01-05T00:00:00"/>
    <m/>
    <s v="Ahmedabad"/>
    <s v="Gujarat"/>
    <n v="0"/>
    <s v="Ahmedabad"/>
    <n v="11253"/>
    <x v="4"/>
  </r>
  <r>
    <x v="908"/>
    <n v="46"/>
    <s v="Female"/>
    <s v="Research &amp; Development"/>
    <s v="Research Scientist"/>
    <s v="Bachelor's"/>
    <s v="Human Resources"/>
    <n v="2"/>
    <n v="8472"/>
    <n v="63"/>
    <s v="Yes"/>
    <n v="4"/>
    <n v="1"/>
    <n v="4"/>
    <n v="4"/>
    <n v="4"/>
    <n v="0"/>
    <n v="0"/>
    <n v="22"/>
    <n v="6"/>
    <n v="3"/>
    <s v="Non-Travel"/>
    <n v="25"/>
    <s v="Single"/>
    <n v="1"/>
    <x v="0"/>
    <d v="2019-06-15T00:00:00"/>
    <m/>
    <s v="Mumbai"/>
    <s v="Maharashtra"/>
    <n v="0"/>
    <s v="Mumbai"/>
    <n v="8472"/>
    <x v="2"/>
  </r>
  <r>
    <x v="909"/>
    <n v="30"/>
    <s v="Male"/>
    <s v="Research &amp; Development"/>
    <s v="Research Director"/>
    <s v="Master's"/>
    <s v="Technical Degree"/>
    <n v="3"/>
    <n v="9342"/>
    <n v="44"/>
    <s v="No"/>
    <n v="3"/>
    <n v="2"/>
    <n v="1"/>
    <n v="3"/>
    <n v="2"/>
    <n v="0"/>
    <n v="3"/>
    <n v="8"/>
    <n v="4"/>
    <n v="3"/>
    <s v="Travel_Rarely"/>
    <n v="21"/>
    <s v="Single"/>
    <n v="3"/>
    <x v="0"/>
    <d v="2019-01-23T00:00:00"/>
    <m/>
    <s v="Pune"/>
    <s v="Maharashtra"/>
    <n v="0"/>
    <s v="Pune"/>
    <n v="9342"/>
    <x v="3"/>
  </r>
  <r>
    <x v="910"/>
    <n v="58"/>
    <s v="Female"/>
    <s v="IT"/>
    <s v="Developer"/>
    <s v="Bachelor's"/>
    <s v="Other"/>
    <n v="2"/>
    <n v="7087"/>
    <n v="55"/>
    <s v="No"/>
    <n v="2"/>
    <n v="2"/>
    <n v="2"/>
    <n v="3"/>
    <n v="3"/>
    <n v="3"/>
    <n v="0"/>
    <n v="28"/>
    <n v="2"/>
    <n v="3"/>
    <s v="Travel_Rarely"/>
    <n v="28"/>
    <s v="Single"/>
    <n v="3"/>
    <x v="0"/>
    <d v="2019-11-30T00:00:00"/>
    <m/>
    <s v="Coimbatore"/>
    <s v="Tamil Nadu"/>
    <n v="0"/>
    <s v="Coimbatore"/>
    <n v="7087"/>
    <x v="4"/>
  </r>
  <r>
    <x v="911"/>
    <n v="30"/>
    <s v="Female"/>
    <s v="Operations"/>
    <s v="Logistics Specialist"/>
    <s v="Master's"/>
    <s v="Other"/>
    <n v="1"/>
    <m/>
    <n v="103"/>
    <s v="No"/>
    <n v="2"/>
    <n v="4"/>
    <n v="1"/>
    <n v="9"/>
    <n v="0"/>
    <n v="5"/>
    <n v="4"/>
    <n v="9"/>
    <n v="4"/>
    <n v="4"/>
    <s v="Travel_Rarely"/>
    <n v="13"/>
    <s v="Single"/>
    <n v="3"/>
    <x v="0"/>
    <d v="2018-01-23T00:00:00"/>
    <m/>
    <s v="Coimbatore"/>
    <s v="Tamil Nadu"/>
    <n v="0"/>
    <s v="Coimbatore"/>
    <n v="8287.5377926421406"/>
    <x v="3"/>
  </r>
  <r>
    <x v="912"/>
    <n v="38"/>
    <s v="Female"/>
    <s v="Operations"/>
    <s v="Operations Manager"/>
    <s v="Master's"/>
    <s v="Life Sciences"/>
    <n v="1"/>
    <n v="6683"/>
    <n v="90"/>
    <s v="No"/>
    <n v="1"/>
    <n v="2"/>
    <n v="3"/>
    <n v="14"/>
    <n v="5"/>
    <n v="1"/>
    <n v="3"/>
    <n v="19"/>
    <n v="0"/>
    <n v="3"/>
    <s v="Travel_Rarely"/>
    <n v="18"/>
    <s v="Married"/>
    <n v="3"/>
    <x v="0"/>
    <d v="2017-06-27T00:00:00"/>
    <m/>
    <s v="Coimbatore"/>
    <s v="Tamil Nadu"/>
    <n v="0"/>
    <s v="Coimbatore"/>
    <n v="6683"/>
    <x v="0"/>
  </r>
  <r>
    <x v="913"/>
    <n v="55"/>
    <s v="Female"/>
    <s v="Operations"/>
    <s v="Logistics Specialist"/>
    <s v="Bachelor's"/>
    <s v="Medical"/>
    <n v="3"/>
    <n v="10465"/>
    <n v="57"/>
    <s v="Yes"/>
    <n v="4"/>
    <n v="3"/>
    <n v="3"/>
    <n v="6"/>
    <n v="1"/>
    <n v="1"/>
    <n v="2"/>
    <n v="23"/>
    <n v="5"/>
    <n v="3"/>
    <s v="Travel_Frequently"/>
    <n v="19"/>
    <s v="Single"/>
    <n v="2"/>
    <x v="0"/>
    <d v="2016-04-07T00:00:00"/>
    <m/>
    <s v="Coimbatore"/>
    <s v="Tamil Nadu"/>
    <n v="0"/>
    <s v="Coimbatore"/>
    <n v="10465"/>
    <x v="2"/>
  </r>
  <r>
    <x v="914"/>
    <n v="41"/>
    <s v="Female"/>
    <s v="Operations"/>
    <s v="Operations Manager"/>
    <s v="Bachelor's"/>
    <s v="Other"/>
    <n v="1"/>
    <n v="5681"/>
    <n v="107"/>
    <s v="No"/>
    <n v="1"/>
    <n v="1"/>
    <n v="1"/>
    <n v="2"/>
    <n v="2"/>
    <n v="1"/>
    <n v="2"/>
    <n v="14"/>
    <n v="0"/>
    <n v="3"/>
    <s v="Travel_Rarely"/>
    <n v="2"/>
    <s v="Single"/>
    <n v="2"/>
    <x v="0"/>
    <d v="2015-08-31T00:00:00"/>
    <m/>
    <s v="Kolkata"/>
    <s v="West Bengal"/>
    <n v="0"/>
    <s v="Kolkata"/>
    <n v="5681"/>
    <x v="0"/>
  </r>
  <r>
    <x v="915"/>
    <n v="30"/>
    <s v="Female"/>
    <s v="Operations"/>
    <s v="Logistics Specialist"/>
    <s v="Bachelor's"/>
    <s v="Marketing"/>
    <n v="2"/>
    <n v="7520"/>
    <n v="35"/>
    <s v="No"/>
    <n v="4"/>
    <n v="2"/>
    <n v="2"/>
    <n v="5"/>
    <n v="0"/>
    <n v="0"/>
    <n v="1"/>
    <n v="11"/>
    <n v="3"/>
    <n v="3"/>
    <s v="Travel_Rarely"/>
    <n v="21"/>
    <s v="Single"/>
    <n v="1"/>
    <x v="0"/>
    <d v="2020-01-15T00:00:00"/>
    <m/>
    <s v="Hyderabad"/>
    <s v="Telangana"/>
    <n v="0"/>
    <s v="Hyderabad"/>
    <n v="7520"/>
    <x v="3"/>
  </r>
  <r>
    <x v="916"/>
    <n v="24"/>
    <s v="Male"/>
    <s v="Sales"/>
    <s v="Sales Executive"/>
    <s v="Bachelor's"/>
    <s v="Medical"/>
    <n v="4"/>
    <n v="11900"/>
    <n v="108"/>
    <s v="Yes"/>
    <n v="3"/>
    <n v="2"/>
    <n v="4"/>
    <n v="3"/>
    <n v="3"/>
    <n v="0"/>
    <n v="3"/>
    <n v="3"/>
    <n v="1"/>
    <n v="4"/>
    <s v="Travel_Frequently"/>
    <n v="22"/>
    <s v="Single"/>
    <n v="4"/>
    <x v="0"/>
    <d v="2022-02-23T00:00:00"/>
    <m/>
    <s v="Pune"/>
    <s v="Maharashtra"/>
    <n v="0"/>
    <s v="Pune"/>
    <n v="11900"/>
    <x v="1"/>
  </r>
  <r>
    <x v="917"/>
    <n v="35"/>
    <s v="Female"/>
    <s v="Sales"/>
    <s v="Sales Executive"/>
    <s v="Bachelor's"/>
    <s v="Human Resources"/>
    <n v="3"/>
    <n v="10242"/>
    <n v="85"/>
    <s v="No"/>
    <n v="1"/>
    <n v="2"/>
    <n v="3"/>
    <n v="9"/>
    <n v="5"/>
    <n v="3"/>
    <n v="0"/>
    <n v="13"/>
    <n v="6"/>
    <n v="3"/>
    <s v="Travel_Rarely"/>
    <n v="4"/>
    <s v="Married"/>
    <n v="4"/>
    <x v="0"/>
    <d v="2015-05-22T00:00:00"/>
    <m/>
    <s v="Ahmedabad"/>
    <s v="Gujarat"/>
    <n v="0"/>
    <s v="Ahmedabad"/>
    <n v="10242"/>
    <x v="3"/>
  </r>
  <r>
    <x v="918"/>
    <n v="47"/>
    <s v="Male"/>
    <s v="Research &amp; Development"/>
    <s v="Research Scientist"/>
    <s v="Bachelor's"/>
    <s v="Technical Degree"/>
    <n v="2"/>
    <n v="8696"/>
    <n v="44"/>
    <s v="No"/>
    <n v="4"/>
    <n v="4"/>
    <n v="2"/>
    <n v="6"/>
    <n v="0"/>
    <n v="6"/>
    <n v="4"/>
    <n v="28"/>
    <n v="4"/>
    <n v="3"/>
    <s v="Travel_Frequently"/>
    <n v="25"/>
    <s v="Single"/>
    <n v="4"/>
    <x v="1"/>
    <d v="2020-04-14T00:00:00"/>
    <d v="2022-09-17T00:00:00"/>
    <s v="Bengaluru"/>
    <s v="Karnataka"/>
    <n v="0"/>
    <s v="Bengaluru"/>
    <n v="8696"/>
    <x v="2"/>
  </r>
  <r>
    <x v="919"/>
    <n v="49"/>
    <s v="Female"/>
    <s v="Human Resources"/>
    <s v="Manager"/>
    <s v="Master's"/>
    <s v="Life Sciences"/>
    <n v="2"/>
    <n v="7142"/>
    <n v="107"/>
    <s v="No"/>
    <n v="1"/>
    <n v="4"/>
    <n v="3"/>
    <n v="0"/>
    <n v="0"/>
    <n v="0"/>
    <n v="0"/>
    <n v="16"/>
    <n v="4"/>
    <n v="4"/>
    <s v="Travel_Frequently"/>
    <n v="13"/>
    <s v="Married"/>
    <n v="2"/>
    <x v="0"/>
    <d v="2021-11-29T00:00:00"/>
    <m/>
    <s v="Ahmedabad"/>
    <s v="Gujarat"/>
    <n v="0"/>
    <s v="Ahmedabad"/>
    <n v="7142"/>
    <x v="2"/>
  </r>
  <r>
    <x v="920"/>
    <n v="29"/>
    <s v="Female"/>
    <s v="Sales"/>
    <s v="Sales Executive"/>
    <s v="Bachelor's"/>
    <s v="Life Sciences"/>
    <n v="4"/>
    <n v="9759"/>
    <n v="38"/>
    <s v="Yes"/>
    <n v="1"/>
    <n v="2"/>
    <n v="3"/>
    <n v="9"/>
    <n v="0"/>
    <n v="4"/>
    <n v="2"/>
    <n v="13"/>
    <n v="4"/>
    <n v="3"/>
    <s v="Travel_Rarely"/>
    <n v="13"/>
    <s v="Divorced"/>
    <n v="1"/>
    <x v="0"/>
    <d v="2024-06-03T00:00:00"/>
    <m/>
    <s v="Hyderabad"/>
    <s v="Telangana"/>
    <n v="0"/>
    <s v="Hyderabad"/>
    <n v="9759"/>
    <x v="3"/>
  </r>
  <r>
    <x v="921"/>
    <n v="27"/>
    <s v="Female"/>
    <s v="Operations"/>
    <s v="Operations Coordinator"/>
    <s v="Bachelor's"/>
    <s v="Human Resources"/>
    <n v="2"/>
    <n v="4582"/>
    <n v="79"/>
    <s v="No"/>
    <n v="3"/>
    <n v="3"/>
    <n v="2"/>
    <n v="4"/>
    <n v="2"/>
    <n v="3"/>
    <n v="2"/>
    <n v="4"/>
    <n v="5"/>
    <n v="3"/>
    <s v="Travel_Frequently"/>
    <n v="7"/>
    <s v="Married"/>
    <n v="3"/>
    <x v="0"/>
    <d v="2024-01-22T00:00:00"/>
    <m/>
    <s v="Coimbatore"/>
    <s v="Tamil Nadu"/>
    <n v="0"/>
    <s v="Coimbatore"/>
    <n v="4582"/>
    <x v="3"/>
  </r>
  <r>
    <x v="922"/>
    <n v="49"/>
    <s v="Male"/>
    <s v="Finance"/>
    <s v="Finance Analyst"/>
    <s v="Master's"/>
    <s v="Human Resources"/>
    <n v="2"/>
    <n v="8510"/>
    <n v="81"/>
    <s v="No"/>
    <n v="1"/>
    <n v="4"/>
    <n v="1"/>
    <n v="11"/>
    <n v="0"/>
    <n v="0"/>
    <n v="3"/>
    <n v="26"/>
    <n v="1"/>
    <n v="4"/>
    <s v="Travel_Rarely"/>
    <n v="26"/>
    <s v="Single"/>
    <n v="3"/>
    <x v="0"/>
    <d v="2021-01-05T00:00:00"/>
    <m/>
    <s v="Ahmedabad"/>
    <s v="Gujarat"/>
    <n v="0"/>
    <s v="Ahmedabad"/>
    <n v="8510"/>
    <x v="2"/>
  </r>
  <r>
    <x v="923"/>
    <n v="27"/>
    <s v="Male"/>
    <s v="Human Resources"/>
    <s v="Manager"/>
    <s v="High School"/>
    <s v="Marketing"/>
    <n v="4"/>
    <n v="11328"/>
    <n v="119"/>
    <s v="No"/>
    <n v="1"/>
    <n v="1"/>
    <n v="1"/>
    <n v="3"/>
    <n v="2"/>
    <n v="2"/>
    <n v="3"/>
    <n v="9"/>
    <n v="0"/>
    <n v="3"/>
    <s v="Travel_Rarely"/>
    <n v="4"/>
    <s v="Married"/>
    <n v="2"/>
    <x v="0"/>
    <d v="2025-08-27T00:00:00"/>
    <m/>
    <s v="Ahmedabad"/>
    <s v="Gujarat"/>
    <n v="0"/>
    <s v="Ahmedabad"/>
    <n v="11328"/>
    <x v="3"/>
  </r>
  <r>
    <x v="924"/>
    <n v="23"/>
    <s v="Male"/>
    <s v="Sales"/>
    <s v="Sales Representative"/>
    <s v="High School"/>
    <s v="Other"/>
    <n v="2"/>
    <n v="7581"/>
    <n v="45"/>
    <s v="Yes"/>
    <n v="3"/>
    <n v="2"/>
    <n v="4"/>
    <n v="6"/>
    <n v="2"/>
    <n v="1"/>
    <n v="3"/>
    <n v="6"/>
    <n v="6"/>
    <n v="3"/>
    <s v="Travel_Rarely"/>
    <n v="30"/>
    <s v="Single"/>
    <n v="2"/>
    <x v="0"/>
    <d v="2024-10-08T00:00:00"/>
    <m/>
    <s v="Coimbatore"/>
    <s v="Tamil Nadu"/>
    <n v="0"/>
    <s v="Coimbatore"/>
    <n v="7581"/>
    <x v="1"/>
  </r>
  <r>
    <x v="925"/>
    <n v="40"/>
    <s v="Male"/>
    <s v="Research &amp; Development"/>
    <s v="Research Scientist"/>
    <s v="Doctorate"/>
    <s v="Life Sciences"/>
    <n v="2"/>
    <n v="8053"/>
    <n v="108"/>
    <s v="Yes"/>
    <n v="4"/>
    <n v="3"/>
    <n v="2"/>
    <n v="0"/>
    <n v="0"/>
    <n v="0"/>
    <n v="0"/>
    <n v="14"/>
    <n v="3"/>
    <n v="3"/>
    <s v="Travel_Rarely"/>
    <n v="18"/>
    <s v="Single"/>
    <n v="2"/>
    <x v="0"/>
    <d v="2018-07-18T00:00:00"/>
    <m/>
    <s v="Hyderabad"/>
    <s v="Telangana"/>
    <n v="0"/>
    <s v="Hyderabad"/>
    <n v="8053"/>
    <x v="0"/>
  </r>
  <r>
    <x v="926"/>
    <n v="43"/>
    <s v="Male"/>
    <s v="Sales"/>
    <s v="Sales Representative"/>
    <s v="Master's"/>
    <s v="Other"/>
    <n v="1"/>
    <n v="5671"/>
    <n v="38"/>
    <s v="No"/>
    <n v="1"/>
    <n v="1"/>
    <n v="4"/>
    <n v="5"/>
    <n v="5"/>
    <n v="5"/>
    <n v="5"/>
    <n v="15"/>
    <n v="4"/>
    <n v="3"/>
    <s v="Travel_Rarely"/>
    <n v="8"/>
    <s v="Married"/>
    <n v="2"/>
    <x v="0"/>
    <d v="2019-11-30T00:00:00"/>
    <m/>
    <s v="Pune"/>
    <s v="Maharashtra"/>
    <n v="0"/>
    <s v="Pune"/>
    <n v="5671"/>
    <x v="0"/>
  </r>
  <r>
    <x v="927"/>
    <n v="30"/>
    <s v="Female"/>
    <s v="Operations"/>
    <s v="Operations Manager"/>
    <s v="High School"/>
    <s v="Life Sciences"/>
    <n v="1"/>
    <n v="4587"/>
    <n v="48"/>
    <s v="Yes"/>
    <n v="3"/>
    <n v="2"/>
    <n v="2"/>
    <n v="5"/>
    <n v="1"/>
    <n v="3"/>
    <n v="4"/>
    <n v="5"/>
    <n v="2"/>
    <n v="4"/>
    <s v="Travel_Rarely"/>
    <n v="21"/>
    <s v="Single"/>
    <n v="3"/>
    <x v="0"/>
    <d v="2024-01-29T00:00:00"/>
    <m/>
    <s v="Kochi"/>
    <s v="Kerala"/>
    <n v="0"/>
    <s v="Kochi"/>
    <n v="4587"/>
    <x v="3"/>
  </r>
  <r>
    <x v="928"/>
    <n v="29"/>
    <s v="Male"/>
    <s v="Human Resources"/>
    <s v="Manager"/>
    <s v="Master's"/>
    <s v="Technical Degree"/>
    <n v="2"/>
    <n v="6097"/>
    <n v="28"/>
    <s v="Yes"/>
    <n v="3"/>
    <n v="1"/>
    <n v="3"/>
    <n v="2"/>
    <n v="0"/>
    <n v="2"/>
    <n v="2"/>
    <n v="7"/>
    <n v="5"/>
    <n v="3"/>
    <s v="Non-Travel"/>
    <n v="22"/>
    <s v="Single"/>
    <n v="3"/>
    <x v="0"/>
    <d v="2022-11-02T00:00:00"/>
    <m/>
    <s v="Coimbatore"/>
    <s v="Tamil Nadu"/>
    <n v="0"/>
    <s v="Coimbatore"/>
    <n v="6097"/>
    <x v="3"/>
  </r>
  <r>
    <x v="929"/>
    <n v="30"/>
    <s v="Female"/>
    <s v="IT"/>
    <s v="IT Manager"/>
    <s v="Bachelor's"/>
    <s v="Other"/>
    <n v="3"/>
    <n v="8548"/>
    <n v="56"/>
    <s v="No"/>
    <n v="1"/>
    <n v="2"/>
    <n v="2"/>
    <n v="6"/>
    <n v="4"/>
    <n v="1"/>
    <n v="6"/>
    <n v="7"/>
    <n v="0"/>
    <n v="4"/>
    <s v="Non-Travel"/>
    <n v="8"/>
    <s v="Single"/>
    <n v="3"/>
    <x v="1"/>
    <d v="2020-07-29T00:00:00"/>
    <d v="2021-11-25T00:00:00"/>
    <s v="Hyderabad"/>
    <s v="Telangana"/>
    <n v="0"/>
    <s v="Hyderabad"/>
    <n v="8548"/>
    <x v="3"/>
  </r>
  <r>
    <x v="930"/>
    <n v="34"/>
    <s v="Male"/>
    <s v="Research &amp; Development"/>
    <s v="Research Scientist"/>
    <s v="High School"/>
    <s v="Technical Degree"/>
    <n v="2"/>
    <n v="6235"/>
    <n v="94"/>
    <s v="No"/>
    <n v="1"/>
    <n v="1"/>
    <n v="3"/>
    <n v="6"/>
    <n v="1"/>
    <n v="4"/>
    <n v="0"/>
    <n v="11"/>
    <n v="3"/>
    <n v="3"/>
    <s v="Non-Travel"/>
    <n v="27"/>
    <s v="Married"/>
    <n v="3"/>
    <x v="1"/>
    <d v="2020-06-06T00:00:00"/>
    <d v="2023-07-17T00:00:00"/>
    <s v="Delhi"/>
    <s v="Delhi"/>
    <n v="0"/>
    <s v="Delhi"/>
    <n v="6235"/>
    <x v="3"/>
  </r>
  <r>
    <x v="931"/>
    <n v="21"/>
    <s v="Female"/>
    <s v="Research &amp; Development"/>
    <s v="Research Director"/>
    <s v="Master's"/>
    <s v="Human Resources"/>
    <n v="3"/>
    <n v="9780"/>
    <n v="43"/>
    <s v="No"/>
    <n v="2"/>
    <n v="3"/>
    <n v="4"/>
    <n v="0"/>
    <n v="0"/>
    <n v="0"/>
    <n v="0"/>
    <n v="0"/>
    <n v="4"/>
    <n v="4"/>
    <s v="Travel_Rarely"/>
    <n v="1"/>
    <s v="Single"/>
    <n v="1"/>
    <x v="0"/>
    <d v="2017-12-11T00:00:00"/>
    <m/>
    <s v="Kolkata"/>
    <s v="West Bengal"/>
    <n v="0"/>
    <s v="Kolkata"/>
    <n v="9780"/>
    <x v="1"/>
  </r>
  <r>
    <x v="932"/>
    <n v="21"/>
    <s v="Male"/>
    <s v="Research &amp; Development"/>
    <s v="Research Scientist"/>
    <s v="Bachelor's"/>
    <s v="Marketing"/>
    <n v="3"/>
    <n v="7028"/>
    <n v="31"/>
    <s v="Yes"/>
    <n v="3"/>
    <n v="4"/>
    <n v="4"/>
    <n v="2"/>
    <n v="2"/>
    <n v="2"/>
    <n v="2"/>
    <n v="2"/>
    <n v="3"/>
    <n v="3"/>
    <s v="Non-Travel"/>
    <n v="4"/>
    <s v="Single"/>
    <n v="2"/>
    <x v="0"/>
    <d v="2020-09-07T00:00:00"/>
    <m/>
    <s v="Chennai"/>
    <s v="Tamil Nadu"/>
    <n v="0"/>
    <s v="Chennai"/>
    <n v="7028"/>
    <x v="1"/>
  </r>
  <r>
    <x v="933"/>
    <n v="35"/>
    <s v="Female"/>
    <s v="IT"/>
    <s v="Developer"/>
    <s v="Bachelor's"/>
    <s v="Medical"/>
    <n v="4"/>
    <n v="10593"/>
    <n v="77"/>
    <s v="No"/>
    <n v="1"/>
    <n v="2"/>
    <n v="1"/>
    <n v="4"/>
    <n v="1"/>
    <n v="4"/>
    <n v="4"/>
    <n v="16"/>
    <n v="6"/>
    <n v="3"/>
    <s v="Travel_Rarely"/>
    <n v="30"/>
    <s v="Divorced"/>
    <n v="1"/>
    <x v="0"/>
    <d v="2016-01-23T00:00:00"/>
    <m/>
    <s v="Delhi"/>
    <s v="Delhi"/>
    <n v="0"/>
    <s v="Delhi"/>
    <n v="10593"/>
    <x v="3"/>
  </r>
  <r>
    <x v="934"/>
    <n v="21"/>
    <s v="Female"/>
    <s v="IT"/>
    <s v="Developer"/>
    <s v="Master's"/>
    <s v="Medical"/>
    <n v="1"/>
    <n v="2857"/>
    <n v="25"/>
    <s v="No"/>
    <n v="2"/>
    <n v="1"/>
    <n v="3"/>
    <n v="6"/>
    <n v="0"/>
    <n v="3"/>
    <n v="6"/>
    <n v="6"/>
    <n v="0"/>
    <n v="3"/>
    <s v="Travel_Frequently"/>
    <n v="23"/>
    <s v="Married"/>
    <n v="4"/>
    <x v="0"/>
    <d v="2023-11-11T00:00:00"/>
    <m/>
    <s v="Delhi"/>
    <s v="Delhi"/>
    <n v="0"/>
    <s v="Delhi"/>
    <n v="2857"/>
    <x v="1"/>
  </r>
  <r>
    <x v="935"/>
    <n v="33"/>
    <s v="Female"/>
    <s v="Sales"/>
    <s v="Sales Executive"/>
    <s v="Bachelor's"/>
    <s v="Life Sciences"/>
    <n v="3"/>
    <n v="9127"/>
    <n v="86"/>
    <s v="No"/>
    <n v="2"/>
    <n v="2"/>
    <n v="2"/>
    <n v="0"/>
    <n v="0"/>
    <n v="0"/>
    <n v="0"/>
    <n v="10"/>
    <n v="5"/>
    <n v="3"/>
    <s v="Travel_Rarely"/>
    <n v="15"/>
    <s v="Married"/>
    <n v="1"/>
    <x v="0"/>
    <d v="2019-12-01T00:00:00"/>
    <m/>
    <s v="Ahmedabad"/>
    <s v="Gujarat"/>
    <n v="0"/>
    <s v="Ahmedabad"/>
    <n v="9127"/>
    <x v="3"/>
  </r>
  <r>
    <x v="936"/>
    <n v="44"/>
    <s v="Female"/>
    <s v="Operations"/>
    <s v="Operations Coordinator"/>
    <s v="Bachelor's"/>
    <s v="Medical"/>
    <n v="1"/>
    <n v="5863"/>
    <n v="96"/>
    <s v="Yes"/>
    <n v="3"/>
    <n v="1"/>
    <n v="1"/>
    <n v="7"/>
    <n v="2"/>
    <n v="1"/>
    <n v="2"/>
    <n v="27"/>
    <n v="6"/>
    <n v="3"/>
    <s v="Travel_Frequently"/>
    <n v="10"/>
    <s v="Married"/>
    <n v="4"/>
    <x v="0"/>
    <d v="2019-05-14T00:00:00"/>
    <m/>
    <s v="Hyderabad"/>
    <s v="Telangana"/>
    <n v="0"/>
    <s v="Hyderabad"/>
    <n v="5863"/>
    <x v="0"/>
  </r>
  <r>
    <x v="937"/>
    <n v="22"/>
    <s v="Male"/>
    <s v="Sales"/>
    <s v="Sales Executive"/>
    <s v="Bachelor's"/>
    <s v="Medical"/>
    <n v="3"/>
    <n v="7934"/>
    <n v="96"/>
    <s v="Yes"/>
    <n v="1"/>
    <n v="2"/>
    <n v="4"/>
    <n v="0"/>
    <n v="0"/>
    <n v="0"/>
    <n v="0"/>
    <n v="0"/>
    <n v="0"/>
    <n v="3"/>
    <s v="Travel_Rarely"/>
    <n v="20"/>
    <s v="Married"/>
    <n v="3"/>
    <x v="0"/>
    <d v="2024-07-16T00:00:00"/>
    <m/>
    <s v="Bengaluru"/>
    <s v="Karnataka"/>
    <n v="0"/>
    <s v="Bengaluru"/>
    <n v="7934"/>
    <x v="1"/>
  </r>
  <r>
    <x v="938"/>
    <n v="45"/>
    <s v="Male"/>
    <s v="Operations"/>
    <s v="Logistics Specialist"/>
    <s v="Master's"/>
    <s v="Human Resources"/>
    <n v="2"/>
    <n v="6880"/>
    <n v="33"/>
    <s v="No"/>
    <n v="3"/>
    <n v="3"/>
    <n v="4"/>
    <n v="9"/>
    <n v="2"/>
    <n v="4"/>
    <n v="5"/>
    <n v="17"/>
    <n v="4"/>
    <n v="3"/>
    <s v="Travel_Rarely"/>
    <n v="21"/>
    <s v="Married"/>
    <n v="1"/>
    <x v="0"/>
    <d v="2025-12-20T00:00:00"/>
    <m/>
    <s v="Mumbai"/>
    <s v="Maharashtra"/>
    <n v="0"/>
    <s v="Mumbai"/>
    <n v="6880"/>
    <x v="0"/>
  </r>
  <r>
    <x v="939"/>
    <n v="45"/>
    <s v="Male"/>
    <s v="Sales"/>
    <s v="Manager"/>
    <s v="Master's"/>
    <s v="Medical"/>
    <n v="3"/>
    <n v="9522"/>
    <n v="75"/>
    <s v="No"/>
    <n v="4"/>
    <n v="2"/>
    <n v="4"/>
    <n v="0"/>
    <n v="0"/>
    <n v="0"/>
    <n v="0"/>
    <n v="12"/>
    <n v="0"/>
    <n v="3"/>
    <s v="Travel_Rarely"/>
    <n v="3"/>
    <s v="Married"/>
    <n v="2"/>
    <x v="0"/>
    <d v="2025-06-04T00:00:00"/>
    <m/>
    <s v="Pune"/>
    <s v="Maharashtra"/>
    <n v="0"/>
    <s v="Pune"/>
    <n v="9522"/>
    <x v="0"/>
  </r>
  <r>
    <x v="940"/>
    <n v="43"/>
    <s v="Female"/>
    <s v="Research &amp; Development"/>
    <s v="Research Director"/>
    <s v="Master's"/>
    <s v="Life Sciences"/>
    <n v="2"/>
    <n v="7120"/>
    <n v="55"/>
    <s v="No"/>
    <n v="3"/>
    <n v="3"/>
    <n v="4"/>
    <n v="7"/>
    <n v="0"/>
    <n v="1"/>
    <n v="7"/>
    <n v="15"/>
    <n v="4"/>
    <n v="3"/>
    <s v="Travel_Frequently"/>
    <n v="13"/>
    <s v="Divorced"/>
    <n v="1"/>
    <x v="0"/>
    <d v="2024-06-03T00:00:00"/>
    <m/>
    <s v="Ahmedabad"/>
    <s v="Gujarat"/>
    <n v="0"/>
    <s v="Ahmedabad"/>
    <n v="7120"/>
    <x v="0"/>
  </r>
  <r>
    <x v="941"/>
    <n v="46"/>
    <s v="Male"/>
    <s v="Operations"/>
    <s v="Operations Coordinator"/>
    <s v="Bachelor's"/>
    <s v="Human Resources"/>
    <n v="3"/>
    <n v="9452"/>
    <n v="36"/>
    <s v="No"/>
    <n v="3"/>
    <n v="3"/>
    <n v="2"/>
    <n v="0"/>
    <n v="0"/>
    <n v="0"/>
    <n v="0"/>
    <n v="25"/>
    <n v="2"/>
    <n v="3"/>
    <s v="Travel_Rarely"/>
    <n v="19"/>
    <s v="Married"/>
    <n v="1"/>
    <x v="0"/>
    <d v="2020-01-31T00:00:00"/>
    <m/>
    <s v="Kochi"/>
    <s v="Kerala"/>
    <n v="0"/>
    <s v="Kochi"/>
    <n v="9452"/>
    <x v="2"/>
  </r>
  <r>
    <x v="942"/>
    <n v="53"/>
    <s v="Male"/>
    <s v="Sales"/>
    <s v="Sales Representative"/>
    <s v="Master's"/>
    <s v="Technical Degree"/>
    <n v="1"/>
    <n v="8122"/>
    <n v="40"/>
    <s v="Yes"/>
    <n v="1"/>
    <n v="1"/>
    <n v="3"/>
    <n v="7"/>
    <n v="5"/>
    <n v="1"/>
    <n v="3"/>
    <n v="21"/>
    <n v="5"/>
    <n v="3"/>
    <s v="Travel_Frequently"/>
    <n v="18"/>
    <s v="Single"/>
    <n v="3"/>
    <x v="1"/>
    <d v="2023-05-07T00:00:00"/>
    <d v="2024-01-23T00:00:00"/>
    <s v="Pune"/>
    <s v="Maharashtra"/>
    <n v="0"/>
    <s v="Pune"/>
    <n v="8122"/>
    <x v="2"/>
  </r>
  <r>
    <x v="943"/>
    <n v="23"/>
    <s v="Female"/>
    <s v="Research &amp; Development"/>
    <s v="Laboratory Technician"/>
    <s v="Bachelor's"/>
    <s v="Medical"/>
    <n v="1"/>
    <n v="4865"/>
    <n v="48"/>
    <s v="No"/>
    <n v="4"/>
    <n v="3"/>
    <n v="3"/>
    <n v="0"/>
    <n v="0"/>
    <n v="0"/>
    <n v="0"/>
    <n v="0"/>
    <n v="1"/>
    <n v="3"/>
    <s v="Non-Travel"/>
    <n v="23"/>
    <s v="Married"/>
    <n v="1"/>
    <x v="0"/>
    <d v="2023-07-04T00:00:00"/>
    <m/>
    <s v="Pune"/>
    <s v="Maharashtra"/>
    <n v="0"/>
    <s v="Pune"/>
    <n v="4865"/>
    <x v="1"/>
  </r>
  <r>
    <x v="944"/>
    <n v="27"/>
    <s v="Male"/>
    <s v="Research &amp; Development"/>
    <s v="Research Director"/>
    <s v="Bachelor's"/>
    <s v="Human Resources"/>
    <n v="3"/>
    <n v="9010"/>
    <n v="96"/>
    <s v="No"/>
    <n v="2"/>
    <n v="3"/>
    <n v="3"/>
    <n v="7"/>
    <n v="2"/>
    <n v="6"/>
    <n v="4"/>
    <n v="9"/>
    <n v="2"/>
    <n v="3"/>
    <s v="Travel_Rarely"/>
    <n v="28"/>
    <s v="Single"/>
    <n v="3"/>
    <x v="0"/>
    <d v="2022-03-07T00:00:00"/>
    <m/>
    <s v="Chennai"/>
    <s v="Tamil Nadu"/>
    <n v="0"/>
    <s v="Chennai"/>
    <n v="9010"/>
    <x v="3"/>
  </r>
  <r>
    <x v="945"/>
    <n v="33"/>
    <s v="Female"/>
    <s v="Research &amp; Development"/>
    <s v="Laboratory Technician"/>
    <s v="High School"/>
    <s v="Medical"/>
    <n v="2"/>
    <n v="6642"/>
    <n v="69"/>
    <s v="No"/>
    <n v="1"/>
    <n v="1"/>
    <n v="1"/>
    <n v="3"/>
    <n v="0"/>
    <n v="1"/>
    <n v="0"/>
    <n v="11"/>
    <n v="0"/>
    <n v="3"/>
    <s v="Travel_Frequently"/>
    <n v="2"/>
    <s v="Married"/>
    <n v="4"/>
    <x v="0"/>
    <d v="2017-05-05T00:00:00"/>
    <m/>
    <s v="Chennai"/>
    <s v="Tamil Nadu"/>
    <n v="0"/>
    <s v="Chennai"/>
    <n v="6642"/>
    <x v="3"/>
  </r>
  <r>
    <x v="946"/>
    <n v="48"/>
    <s v="Female"/>
    <s v="Finance"/>
    <s v="Finance Analyst"/>
    <s v="Master's"/>
    <s v="Human Resources"/>
    <n v="3"/>
    <n v="8979"/>
    <n v="33"/>
    <s v="No"/>
    <n v="3"/>
    <n v="2"/>
    <n v="4"/>
    <n v="1"/>
    <n v="0"/>
    <n v="1"/>
    <n v="1"/>
    <n v="23"/>
    <n v="5"/>
    <n v="3"/>
    <s v="Travel_Rarely"/>
    <n v="16"/>
    <s v="Married"/>
    <n v="1"/>
    <x v="0"/>
    <d v="2017-09-24T00:00:00"/>
    <m/>
    <s v="Delhi"/>
    <s v="Delhi"/>
    <n v="0"/>
    <s v="Delhi"/>
    <n v="8979"/>
    <x v="2"/>
  </r>
  <r>
    <x v="947"/>
    <n v="55"/>
    <s v="Female"/>
    <s v="Operations"/>
    <s v="Operations Coordinator"/>
    <s v="Bachelor's"/>
    <s v="Life Sciences"/>
    <n v="3"/>
    <n v="10049"/>
    <n v="50"/>
    <s v="Yes"/>
    <n v="2"/>
    <n v="2"/>
    <n v="4"/>
    <n v="3"/>
    <n v="3"/>
    <n v="2"/>
    <n v="0"/>
    <n v="23"/>
    <n v="0"/>
    <n v="3"/>
    <s v="Travel_Rarely"/>
    <n v="16"/>
    <s v="Married"/>
    <n v="1"/>
    <x v="0"/>
    <d v="2023-03-09T00:00:00"/>
    <m/>
    <s v="Coimbatore"/>
    <s v="Tamil Nadu"/>
    <n v="0"/>
    <s v="Coimbatore"/>
    <n v="10049"/>
    <x v="2"/>
  </r>
  <r>
    <x v="948"/>
    <n v="57"/>
    <s v="Female"/>
    <s v="Operations"/>
    <s v="Operations Coordinator"/>
    <s v="Master's"/>
    <s v="Technical Degree"/>
    <n v="3"/>
    <n v="12434"/>
    <n v="41"/>
    <s v="No"/>
    <n v="2"/>
    <n v="2"/>
    <n v="4"/>
    <n v="6"/>
    <n v="2"/>
    <n v="0"/>
    <n v="6"/>
    <n v="21"/>
    <n v="4"/>
    <n v="3"/>
    <s v="Travel_Rarely"/>
    <n v="7"/>
    <s v="Married"/>
    <n v="3"/>
    <x v="0"/>
    <d v="2015-02-18T00:00:00"/>
    <m/>
    <s v="Kochi"/>
    <s v="Kerala"/>
    <n v="0"/>
    <s v="Kochi"/>
    <n v="12434"/>
    <x v="4"/>
  </r>
  <r>
    <x v="949"/>
    <n v="44"/>
    <s v="Female"/>
    <s v="Research &amp; Development"/>
    <s v="Laboratory Technician"/>
    <s v="Bachelor's"/>
    <s v="Technical Degree"/>
    <n v="3"/>
    <n v="9206"/>
    <n v="29"/>
    <s v="Yes"/>
    <n v="4"/>
    <n v="4"/>
    <n v="3"/>
    <n v="7"/>
    <n v="0"/>
    <n v="0"/>
    <n v="2"/>
    <n v="16"/>
    <n v="2"/>
    <n v="3"/>
    <s v="Travel_Rarely"/>
    <n v="5"/>
    <s v="Married"/>
    <n v="2"/>
    <x v="0"/>
    <d v="2015-03-28T00:00:00"/>
    <m/>
    <s v="Bengaluru"/>
    <s v="Karnataka"/>
    <n v="0"/>
    <s v="Bengaluru"/>
    <n v="9206"/>
    <x v="0"/>
  </r>
  <r>
    <x v="950"/>
    <n v="37"/>
    <s v="Female"/>
    <s v="Human Resources"/>
    <s v="Manager"/>
    <s v="High School"/>
    <s v="Marketing"/>
    <n v="3"/>
    <n v="9405"/>
    <n v="108"/>
    <s v="No"/>
    <n v="3"/>
    <n v="3"/>
    <n v="2"/>
    <n v="6"/>
    <n v="4"/>
    <n v="2"/>
    <n v="0"/>
    <n v="15"/>
    <n v="6"/>
    <n v="4"/>
    <s v="Travel_Rarely"/>
    <n v="28"/>
    <s v="Married"/>
    <n v="2"/>
    <x v="0"/>
    <d v="2022-07-12T00:00:00"/>
    <m/>
    <s v="Bengaluru"/>
    <s v="Karnataka"/>
    <n v="0"/>
    <s v="Bengaluru"/>
    <n v="9405"/>
    <x v="0"/>
  </r>
  <r>
    <x v="951"/>
    <n v="37"/>
    <s v="Female"/>
    <s v="Research &amp; Development"/>
    <s v="Laboratory Technician"/>
    <s v="Doctorate"/>
    <s v="Human Resources"/>
    <n v="4"/>
    <n v="10134"/>
    <n v="109"/>
    <s v="No"/>
    <n v="2"/>
    <n v="4"/>
    <n v="2"/>
    <n v="1"/>
    <n v="1"/>
    <n v="0"/>
    <n v="1"/>
    <n v="12"/>
    <n v="0"/>
    <n v="3"/>
    <s v="Travel_Rarely"/>
    <n v="5"/>
    <s v="Married"/>
    <n v="2"/>
    <x v="0"/>
    <d v="2019-08-08T00:00:00"/>
    <m/>
    <s v="Delhi"/>
    <s v="Delhi"/>
    <n v="0"/>
    <s v="Delhi"/>
    <n v="10134"/>
    <x v="0"/>
  </r>
  <r>
    <x v="952"/>
    <n v="23"/>
    <s v="Male"/>
    <s v="Research &amp; Development"/>
    <s v="Research Director"/>
    <s v="Master's"/>
    <s v="Marketing"/>
    <n v="1"/>
    <n v="2230"/>
    <n v="30"/>
    <s v="No"/>
    <n v="4"/>
    <n v="3"/>
    <n v="3"/>
    <n v="5"/>
    <n v="2"/>
    <n v="5"/>
    <n v="3"/>
    <n v="5"/>
    <n v="4"/>
    <n v="3"/>
    <s v="Travel_Rarely"/>
    <n v="14"/>
    <s v="Married"/>
    <n v="3"/>
    <x v="0"/>
    <d v="2025-01-12T00:00:00"/>
    <m/>
    <s v="Chennai"/>
    <s v="Tamil Nadu"/>
    <n v="0"/>
    <s v="Chennai"/>
    <n v="2230"/>
    <x v="1"/>
  </r>
  <r>
    <x v="953"/>
    <n v="39"/>
    <s v="Female"/>
    <s v="Sales"/>
    <s v="Manager"/>
    <s v="Bachelor's"/>
    <s v="Technical Degree"/>
    <n v="2"/>
    <n v="6679"/>
    <n v="74"/>
    <s v="Yes"/>
    <n v="2"/>
    <n v="1"/>
    <n v="2"/>
    <n v="6"/>
    <n v="5"/>
    <n v="1"/>
    <n v="3"/>
    <n v="12"/>
    <n v="1"/>
    <n v="4"/>
    <s v="Travel_Rarely"/>
    <n v="19"/>
    <s v="Married"/>
    <n v="2"/>
    <x v="0"/>
    <d v="2023-06-19T00:00:00"/>
    <m/>
    <s v="Ahmedabad"/>
    <s v="Gujarat"/>
    <n v="0"/>
    <s v="Ahmedabad"/>
    <n v="6679"/>
    <x v="0"/>
  </r>
  <r>
    <x v="954"/>
    <n v="41"/>
    <s v="Female"/>
    <s v="Operations"/>
    <s v="Operations Coordinator"/>
    <s v="Master's"/>
    <s v="Medical"/>
    <n v="3"/>
    <n v="11443"/>
    <n v="106"/>
    <s v="No"/>
    <n v="4"/>
    <n v="3"/>
    <n v="4"/>
    <n v="3"/>
    <n v="0"/>
    <n v="1"/>
    <n v="3"/>
    <n v="17"/>
    <n v="0"/>
    <n v="3"/>
    <s v="Travel_Rarely"/>
    <n v="15"/>
    <s v="Married"/>
    <n v="2"/>
    <x v="0"/>
    <d v="2017-10-07T00:00:00"/>
    <m/>
    <s v="Mumbai"/>
    <s v="Maharashtra"/>
    <n v="0"/>
    <s v="Mumbai"/>
    <n v="11443"/>
    <x v="0"/>
  </r>
  <r>
    <x v="955"/>
    <n v="29"/>
    <s v="Male"/>
    <s v="Operations"/>
    <s v="Logistics Specialist"/>
    <s v="Bachelor's"/>
    <s v="Technical Degree"/>
    <n v="2"/>
    <n v="7376"/>
    <n v="81"/>
    <s v="No"/>
    <n v="4"/>
    <n v="1"/>
    <n v="2"/>
    <n v="7"/>
    <n v="4"/>
    <n v="4"/>
    <n v="4"/>
    <n v="7"/>
    <n v="6"/>
    <n v="3"/>
    <s v="Non-Travel"/>
    <n v="19"/>
    <s v="Married"/>
    <n v="1"/>
    <x v="0"/>
    <d v="2019-01-13T00:00:00"/>
    <m/>
    <s v="Delhi"/>
    <s v="Delhi"/>
    <n v="0"/>
    <s v="Delhi"/>
    <n v="7376"/>
    <x v="3"/>
  </r>
  <r>
    <x v="956"/>
    <n v="51"/>
    <s v="Male"/>
    <s v="IT"/>
    <s v="IT Support"/>
    <s v="Master's"/>
    <s v="Human Resources"/>
    <n v="2"/>
    <n v="9527"/>
    <n v="57"/>
    <s v="No"/>
    <n v="2"/>
    <n v="2"/>
    <n v="2"/>
    <n v="6"/>
    <n v="3"/>
    <n v="1"/>
    <n v="5"/>
    <n v="19"/>
    <n v="6"/>
    <n v="3"/>
    <s v="Travel_Rarely"/>
    <n v="1"/>
    <s v="Married"/>
    <n v="4"/>
    <x v="0"/>
    <d v="2017-11-01T00:00:00"/>
    <m/>
    <s v="Kochi"/>
    <s v="Kerala"/>
    <n v="0"/>
    <s v="Kochi"/>
    <n v="9527"/>
    <x v="2"/>
  </r>
  <r>
    <x v="957"/>
    <n v="53"/>
    <s v="Male"/>
    <s v="Research &amp; Development"/>
    <s v="Research Director"/>
    <s v="Bachelor's"/>
    <s v="Other"/>
    <n v="2"/>
    <n v="7847"/>
    <n v="34"/>
    <s v="No"/>
    <n v="4"/>
    <n v="4"/>
    <n v="3"/>
    <n v="4"/>
    <n v="1"/>
    <n v="3"/>
    <n v="2"/>
    <n v="23"/>
    <n v="6"/>
    <n v="4"/>
    <s v="Travel_Rarely"/>
    <n v="17"/>
    <s v="Married"/>
    <n v="3"/>
    <x v="0"/>
    <d v="2016-02-19T00:00:00"/>
    <m/>
    <s v="Delhi"/>
    <s v="Delhi"/>
    <n v="0"/>
    <s v="Delhi"/>
    <n v="7847"/>
    <x v="2"/>
  </r>
  <r>
    <x v="958"/>
    <n v="33"/>
    <s v="Male"/>
    <s v="Research &amp; Development"/>
    <s v="Research Scientist"/>
    <s v="Bachelor's"/>
    <s v="Marketing"/>
    <n v="2"/>
    <n v="4939"/>
    <n v="33"/>
    <s v="No"/>
    <n v="3"/>
    <n v="4"/>
    <n v="2"/>
    <n v="4"/>
    <n v="4"/>
    <n v="1"/>
    <n v="4"/>
    <n v="8"/>
    <n v="1"/>
    <n v="3"/>
    <s v="Travel_Rarely"/>
    <n v="25"/>
    <s v="Divorced"/>
    <n v="3"/>
    <x v="0"/>
    <d v="2018-04-07T00:00:00"/>
    <m/>
    <s v="Chennai"/>
    <s v="Tamil Nadu"/>
    <n v="0"/>
    <s v="Chennai"/>
    <n v="4939"/>
    <x v="3"/>
  </r>
  <r>
    <x v="959"/>
    <n v="57"/>
    <s v="Female"/>
    <s v="Human Resources"/>
    <s v="Manager"/>
    <s v="Bachelor's"/>
    <s v="Marketing"/>
    <n v="2"/>
    <n v="7382"/>
    <n v="111"/>
    <s v="No"/>
    <n v="4"/>
    <n v="1"/>
    <n v="1"/>
    <n v="9"/>
    <n v="3"/>
    <n v="2"/>
    <n v="0"/>
    <n v="28"/>
    <n v="5"/>
    <n v="3"/>
    <s v="Travel_Rarely"/>
    <n v="16"/>
    <s v="Married"/>
    <n v="1"/>
    <x v="0"/>
    <d v="2025-09-06T00:00:00"/>
    <m/>
    <s v="Hyderabad"/>
    <s v="Telangana"/>
    <n v="0"/>
    <s v="Hyderabad"/>
    <n v="7382"/>
    <x v="4"/>
  </r>
  <r>
    <x v="960"/>
    <n v="25"/>
    <s v="Male"/>
    <s v="Human Resources"/>
    <s v="Human Resources"/>
    <s v="Bachelor's"/>
    <s v="Marketing"/>
    <n v="3"/>
    <n v="8777"/>
    <n v="85"/>
    <s v="No"/>
    <n v="2"/>
    <n v="4"/>
    <n v="3"/>
    <n v="8"/>
    <n v="1"/>
    <n v="4"/>
    <n v="4"/>
    <n v="8"/>
    <n v="3"/>
    <n v="4"/>
    <s v="Travel_Rarely"/>
    <n v="30"/>
    <s v="Married"/>
    <n v="1"/>
    <x v="1"/>
    <d v="2025-12-11T00:00:00"/>
    <d v="2026-04-08T00:00:00"/>
    <s v="Pune"/>
    <s v="Maharashtra"/>
    <n v="0"/>
    <s v="Pune"/>
    <n v="8777"/>
    <x v="1"/>
  </r>
  <r>
    <x v="961"/>
    <n v="57"/>
    <s v="Male"/>
    <s v="Research &amp; Development"/>
    <s v="Laboratory Technician"/>
    <s v="Bachelor's"/>
    <s v="Other"/>
    <n v="3"/>
    <n v="10394"/>
    <n v="106"/>
    <s v="No"/>
    <n v="2"/>
    <n v="4"/>
    <n v="3"/>
    <n v="0"/>
    <n v="0"/>
    <n v="0"/>
    <n v="0"/>
    <n v="27"/>
    <n v="1"/>
    <n v="3"/>
    <s v="Travel_Rarely"/>
    <n v="15"/>
    <s v="Divorced"/>
    <n v="3"/>
    <x v="0"/>
    <d v="2018-04-16T00:00:00"/>
    <m/>
    <s v="Bengaluru"/>
    <s v="Karnataka"/>
    <n v="0"/>
    <s v="Bengaluru"/>
    <n v="10394"/>
    <x v="4"/>
  </r>
  <r>
    <x v="962"/>
    <n v="51"/>
    <s v="Male"/>
    <s v="Sales"/>
    <s v="Sales Representative"/>
    <s v="Bachelor's"/>
    <s v="Other"/>
    <n v="3"/>
    <n v="9841"/>
    <n v="117"/>
    <s v="No"/>
    <n v="2"/>
    <n v="4"/>
    <n v="2"/>
    <n v="10"/>
    <n v="0"/>
    <n v="3"/>
    <n v="7"/>
    <n v="15"/>
    <n v="2"/>
    <n v="4"/>
    <s v="Travel_Rarely"/>
    <n v="10"/>
    <s v="Divorced"/>
    <n v="4"/>
    <x v="0"/>
    <d v="2020-09-24T00:00:00"/>
    <m/>
    <s v="Delhi"/>
    <s v="Delhi"/>
    <n v="0"/>
    <s v="Delhi"/>
    <n v="9841"/>
    <x v="2"/>
  </r>
  <r>
    <x v="963"/>
    <n v="29"/>
    <s v="Male"/>
    <s v="Sales"/>
    <s v="Manager"/>
    <s v="Doctorate"/>
    <s v="Technical Degree"/>
    <n v="2"/>
    <n v="6363"/>
    <n v="62"/>
    <s v="No"/>
    <n v="3"/>
    <n v="4"/>
    <n v="1"/>
    <n v="3"/>
    <n v="0"/>
    <n v="0"/>
    <n v="3"/>
    <n v="3"/>
    <n v="1"/>
    <n v="4"/>
    <s v="Non-Travel"/>
    <n v="15"/>
    <s v="Married"/>
    <n v="2"/>
    <x v="0"/>
    <d v="2015-06-19T00:00:00"/>
    <m/>
    <s v="Chennai"/>
    <s v="Tamil Nadu"/>
    <n v="0"/>
    <s v="Chennai"/>
    <n v="6363"/>
    <x v="3"/>
  </r>
  <r>
    <x v="964"/>
    <n v="47"/>
    <s v="Male"/>
    <s v="Operations"/>
    <s v="Operations Manager"/>
    <s v="High School"/>
    <s v="Human Resources"/>
    <n v="3"/>
    <n v="10476"/>
    <n v="91"/>
    <s v="No"/>
    <n v="3"/>
    <n v="1"/>
    <n v="2"/>
    <n v="6"/>
    <n v="1"/>
    <n v="5"/>
    <n v="5"/>
    <n v="16"/>
    <n v="4"/>
    <n v="3"/>
    <s v="Travel_Rarely"/>
    <n v="10"/>
    <s v="Married"/>
    <n v="1"/>
    <x v="0"/>
    <d v="2016-12-17T00:00:00"/>
    <m/>
    <s v="Bengaluru"/>
    <s v="Karnataka"/>
    <n v="0"/>
    <s v="Bengaluru"/>
    <n v="10476"/>
    <x v="2"/>
  </r>
  <r>
    <x v="965"/>
    <n v="33"/>
    <s v="Male"/>
    <s v="Research &amp; Development"/>
    <s v="Research Director"/>
    <s v="High School"/>
    <s v="Life Sciences"/>
    <n v="3"/>
    <n v="8409"/>
    <n v="43"/>
    <s v="Yes"/>
    <n v="2"/>
    <n v="1"/>
    <n v="4"/>
    <n v="7"/>
    <n v="2"/>
    <n v="1"/>
    <n v="4"/>
    <n v="7"/>
    <n v="4"/>
    <n v="3"/>
    <s v="Travel_Rarely"/>
    <n v="11"/>
    <s v="Divorced"/>
    <n v="3"/>
    <x v="0"/>
    <d v="2019-06-28T00:00:00"/>
    <m/>
    <s v="Ahmedabad"/>
    <s v="Gujarat"/>
    <n v="0"/>
    <s v="Ahmedabad"/>
    <n v="8409"/>
    <x v="3"/>
  </r>
  <r>
    <x v="966"/>
    <n v="52"/>
    <s v="Male"/>
    <s v="Operations"/>
    <s v="Logistics Specialist"/>
    <s v="Bachelor's"/>
    <s v="Human Resources"/>
    <n v="1"/>
    <n v="6582"/>
    <n v="89"/>
    <s v="Yes"/>
    <n v="2"/>
    <n v="3"/>
    <n v="4"/>
    <n v="0"/>
    <n v="0"/>
    <n v="0"/>
    <n v="0"/>
    <n v="20"/>
    <n v="1"/>
    <n v="3"/>
    <s v="Non-Travel"/>
    <n v="14"/>
    <s v="Single"/>
    <n v="4"/>
    <x v="1"/>
    <d v="2019-11-09T00:00:00"/>
    <d v="2026-04-11T00:00:00"/>
    <s v="Bengaluru"/>
    <s v="Karnataka"/>
    <n v="0"/>
    <s v="Bengaluru"/>
    <n v="6582"/>
    <x v="2"/>
  </r>
  <r>
    <x v="967"/>
    <n v="27"/>
    <s v="Male"/>
    <s v="Sales"/>
    <s v="Sales Representative"/>
    <s v="Master's"/>
    <s v="Human Resources"/>
    <n v="2"/>
    <n v="6906"/>
    <n v="100"/>
    <s v="No"/>
    <n v="2"/>
    <n v="1"/>
    <n v="1"/>
    <n v="8"/>
    <n v="6"/>
    <n v="2"/>
    <n v="0"/>
    <n v="10"/>
    <n v="5"/>
    <n v="3"/>
    <s v="Travel_Rarely"/>
    <n v="8"/>
    <s v="Married"/>
    <n v="2"/>
    <x v="0"/>
    <d v="2022-09-01T00:00:00"/>
    <m/>
    <s v="Chennai"/>
    <s v="Tamil Nadu"/>
    <n v="0"/>
    <s v="Chennai"/>
    <n v="6906"/>
    <x v="3"/>
  </r>
  <r>
    <x v="968"/>
    <n v="30"/>
    <s v="Female"/>
    <s v="Human Resources"/>
    <s v="Manager"/>
    <s v="Bachelor's"/>
    <s v="Human Resources"/>
    <n v="2"/>
    <n v="6563"/>
    <n v="75"/>
    <s v="No"/>
    <n v="3"/>
    <n v="2"/>
    <n v="2"/>
    <n v="10"/>
    <n v="1"/>
    <n v="0"/>
    <n v="3"/>
    <n v="11"/>
    <n v="3"/>
    <n v="3"/>
    <s v="Travel_Rarely"/>
    <n v="2"/>
    <s v="Married"/>
    <n v="2"/>
    <x v="0"/>
    <d v="2018-10-14T00:00:00"/>
    <m/>
    <s v="Mumbai"/>
    <s v="Maharashtra"/>
    <n v="0"/>
    <s v="Mumbai"/>
    <n v="6563"/>
    <x v="3"/>
  </r>
  <r>
    <x v="969"/>
    <n v="33"/>
    <s v="Male"/>
    <s v="Sales"/>
    <s v="Manager"/>
    <s v="Bachelor's"/>
    <s v="Technical Degree"/>
    <n v="4"/>
    <n v="9867"/>
    <n v="79"/>
    <s v="No"/>
    <n v="1"/>
    <n v="4"/>
    <n v="4"/>
    <n v="2"/>
    <n v="0"/>
    <n v="0"/>
    <n v="0"/>
    <n v="8"/>
    <n v="4"/>
    <n v="3"/>
    <s v="Travel_Rarely"/>
    <n v="8"/>
    <s v="Married"/>
    <n v="4"/>
    <x v="0"/>
    <d v="2019-03-22T00:00:00"/>
    <m/>
    <s v="Ahmedabad"/>
    <s v="Gujarat"/>
    <n v="0"/>
    <s v="Ahmedabad"/>
    <n v="9867"/>
    <x v="3"/>
  </r>
  <r>
    <x v="970"/>
    <n v="28"/>
    <s v="Female"/>
    <s v="Research &amp; Development"/>
    <s v="Research Scientist"/>
    <s v="Master's"/>
    <s v="Other"/>
    <n v="2"/>
    <n v="6400"/>
    <n v="68"/>
    <s v="Yes"/>
    <n v="3"/>
    <n v="4"/>
    <n v="2"/>
    <n v="0"/>
    <n v="0"/>
    <n v="0"/>
    <n v="0"/>
    <n v="9"/>
    <n v="0"/>
    <n v="3"/>
    <s v="Non-Travel"/>
    <n v="1"/>
    <s v="Divorced"/>
    <n v="1"/>
    <x v="0"/>
    <d v="2023-05-27T00:00:00"/>
    <m/>
    <s v="Hyderabad"/>
    <s v="Telangana"/>
    <n v="0"/>
    <s v="Hyderabad"/>
    <n v="6400"/>
    <x v="3"/>
  </r>
  <r>
    <x v="971"/>
    <n v="34"/>
    <s v="Male"/>
    <s v="Sales"/>
    <s v="Manager"/>
    <s v="High School"/>
    <s v="Technical Degree"/>
    <n v="1"/>
    <n v="7001"/>
    <n v="103"/>
    <s v="No"/>
    <n v="4"/>
    <n v="2"/>
    <n v="2"/>
    <n v="12"/>
    <n v="0"/>
    <n v="3"/>
    <n v="0"/>
    <n v="12"/>
    <n v="5"/>
    <n v="3"/>
    <s v="Non-Travel"/>
    <n v="28"/>
    <s v="Single"/>
    <n v="2"/>
    <x v="1"/>
    <d v="2024-11-27T00:00:00"/>
    <d v="2025-12-19T00:00:00"/>
    <s v="Pune"/>
    <s v="Maharashtra"/>
    <n v="0"/>
    <s v="Pune"/>
    <n v="7001"/>
    <x v="3"/>
  </r>
  <r>
    <x v="972"/>
    <n v="45"/>
    <s v="Male"/>
    <s v="Sales"/>
    <s v="Sales Executive"/>
    <s v="Doctorate"/>
    <s v="Other"/>
    <n v="1"/>
    <n v="6921"/>
    <n v="73"/>
    <s v="No"/>
    <n v="2"/>
    <n v="3"/>
    <n v="3"/>
    <n v="0"/>
    <n v="0"/>
    <n v="0"/>
    <n v="0"/>
    <n v="17"/>
    <n v="2"/>
    <n v="3"/>
    <s v="Travel_Rarely"/>
    <n v="27"/>
    <s v="Married"/>
    <n v="1"/>
    <x v="0"/>
    <d v="2022-04-01T00:00:00"/>
    <m/>
    <s v="Kochi"/>
    <s v="Kerala"/>
    <n v="0"/>
    <s v="Kochi"/>
    <n v="6921"/>
    <x v="0"/>
  </r>
  <r>
    <x v="973"/>
    <n v="46"/>
    <s v="Female"/>
    <s v="Operations"/>
    <s v="Logistics Specialist"/>
    <s v="Bachelor's"/>
    <s v="Medical"/>
    <n v="1"/>
    <n v="6893"/>
    <n v="70"/>
    <s v="No"/>
    <n v="2"/>
    <n v="3"/>
    <n v="2"/>
    <n v="7"/>
    <n v="3"/>
    <n v="3"/>
    <n v="3"/>
    <n v="23"/>
    <n v="3"/>
    <n v="4"/>
    <s v="Travel_Rarely"/>
    <n v="9"/>
    <s v="Married"/>
    <n v="1"/>
    <x v="0"/>
    <d v="2017-05-06T00:00:00"/>
    <m/>
    <s v="Kolkata"/>
    <s v="West Bengal"/>
    <n v="0"/>
    <s v="Kolkata"/>
    <n v="6893"/>
    <x v="2"/>
  </r>
  <r>
    <x v="974"/>
    <n v="43"/>
    <s v="Male"/>
    <s v="Research &amp; Development"/>
    <s v="Research Scientist"/>
    <s v="Master's"/>
    <s v="Technical Degree"/>
    <n v="2"/>
    <n v="6902"/>
    <n v="61"/>
    <s v="No"/>
    <n v="1"/>
    <n v="2"/>
    <n v="4"/>
    <n v="9"/>
    <n v="4"/>
    <n v="3"/>
    <n v="2"/>
    <n v="14"/>
    <n v="1"/>
    <n v="3"/>
    <s v="Travel_Rarely"/>
    <n v="27"/>
    <s v="Married"/>
    <n v="4"/>
    <x v="0"/>
    <d v="2019-11-12T00:00:00"/>
    <m/>
    <s v="Hyderabad"/>
    <s v="Telangana"/>
    <n v="0"/>
    <s v="Hyderabad"/>
    <n v="6902"/>
    <x v="0"/>
  </r>
  <r>
    <x v="975"/>
    <n v="28"/>
    <s v="Male"/>
    <s v="Finance"/>
    <s v="Finance Manager"/>
    <s v="Bachelor's"/>
    <s v="Marketing"/>
    <n v="3"/>
    <n v="7291"/>
    <n v="109"/>
    <s v="No"/>
    <n v="3"/>
    <n v="1"/>
    <n v="2"/>
    <n v="7"/>
    <n v="5"/>
    <n v="1"/>
    <n v="5"/>
    <n v="7"/>
    <n v="6"/>
    <n v="3"/>
    <s v="Travel_Rarely"/>
    <n v="12"/>
    <s v="Married"/>
    <n v="2"/>
    <x v="0"/>
    <d v="2021-05-14T00:00:00"/>
    <m/>
    <s v="Bengaluru"/>
    <s v="Karnataka"/>
    <n v="0"/>
    <s v="Bengaluru"/>
    <n v="7291"/>
    <x v="3"/>
  </r>
  <r>
    <x v="976"/>
    <n v="29"/>
    <s v="Female"/>
    <s v="Research &amp; Development"/>
    <s v="Research Director"/>
    <s v="Master's"/>
    <s v="Other"/>
    <n v="2"/>
    <n v="7827"/>
    <n v="33"/>
    <s v="Yes"/>
    <n v="2"/>
    <n v="2"/>
    <n v="2"/>
    <n v="3"/>
    <n v="2"/>
    <n v="0"/>
    <n v="3"/>
    <n v="3"/>
    <n v="3"/>
    <n v="3"/>
    <s v="Travel_Rarely"/>
    <n v="12"/>
    <s v="Married"/>
    <n v="4"/>
    <x v="0"/>
    <d v="2017-12-25T00:00:00"/>
    <m/>
    <s v="Hyderabad"/>
    <s v="Telangana"/>
    <n v="0"/>
    <s v="Hyderabad"/>
    <n v="7827"/>
    <x v="3"/>
  </r>
  <r>
    <x v="977"/>
    <n v="57"/>
    <s v="Male"/>
    <s v="Research &amp; Development"/>
    <s v="Research Scientist"/>
    <s v="Master's"/>
    <s v="Other"/>
    <n v="3"/>
    <n v="10994"/>
    <n v="93"/>
    <s v="No"/>
    <n v="4"/>
    <n v="3"/>
    <n v="3"/>
    <n v="4"/>
    <n v="4"/>
    <n v="2"/>
    <n v="4"/>
    <n v="21"/>
    <n v="5"/>
    <n v="3"/>
    <s v="Travel_Frequently"/>
    <n v="16"/>
    <s v="Single"/>
    <n v="2"/>
    <x v="0"/>
    <d v="2016-03-05T00:00:00"/>
    <m/>
    <s v="Ahmedabad"/>
    <s v="Gujarat"/>
    <n v="0"/>
    <s v="Ahmedabad"/>
    <n v="10994"/>
    <x v="4"/>
  </r>
  <r>
    <x v="978"/>
    <n v="31"/>
    <s v="Female"/>
    <s v="Human Resources"/>
    <s v="Manager"/>
    <s v="Bachelor's"/>
    <s v="Other"/>
    <n v="1"/>
    <n v="5274"/>
    <n v="65"/>
    <s v="No"/>
    <n v="4"/>
    <n v="4"/>
    <n v="3"/>
    <n v="3"/>
    <n v="1"/>
    <n v="3"/>
    <n v="3"/>
    <n v="3"/>
    <n v="4"/>
    <n v="3"/>
    <s v="Travel_Rarely"/>
    <n v="28"/>
    <s v="Single"/>
    <n v="3"/>
    <x v="0"/>
    <d v="2024-04-02T00:00:00"/>
    <m/>
    <s v="Pune"/>
    <s v="Maharashtra"/>
    <n v="0"/>
    <s v="Pune"/>
    <n v="5274"/>
    <x v="3"/>
  </r>
  <r>
    <x v="979"/>
    <n v="25"/>
    <s v="Female"/>
    <s v="Sales"/>
    <s v="Sales Representative"/>
    <s v="Bachelor's"/>
    <s v="Medical"/>
    <n v="2"/>
    <n v="6287"/>
    <n v="58"/>
    <s v="No"/>
    <n v="4"/>
    <n v="4"/>
    <n v="2"/>
    <n v="1"/>
    <n v="0"/>
    <n v="1"/>
    <n v="1"/>
    <n v="1"/>
    <n v="0"/>
    <n v="3"/>
    <s v="Travel_Rarely"/>
    <n v="23"/>
    <s v="Married"/>
    <n v="1"/>
    <x v="1"/>
    <d v="2016-04-19T00:00:00"/>
    <d v="2020-05-31T00:00:00"/>
    <s v="Ahmedabad"/>
    <s v="Gujarat"/>
    <n v="0"/>
    <s v="Ahmedabad"/>
    <n v="6287"/>
    <x v="1"/>
  </r>
  <r>
    <x v="980"/>
    <n v="39"/>
    <s v="Female"/>
    <s v="Operations"/>
    <s v="Operations Manager"/>
    <s v="Bachelor's"/>
    <s v="Unknown"/>
    <n v="3"/>
    <n v="7872"/>
    <n v="66"/>
    <s v="Yes"/>
    <n v="1"/>
    <n v="1"/>
    <n v="2"/>
    <n v="3"/>
    <n v="3"/>
    <n v="0"/>
    <n v="2"/>
    <n v="14"/>
    <n v="4"/>
    <n v="3"/>
    <s v="Travel_Rarely"/>
    <n v="20"/>
    <s v="Single"/>
    <n v="3"/>
    <x v="0"/>
    <d v="2016-04-09T00:00:00"/>
    <m/>
    <s v="Mumbai"/>
    <s v="Maharashtra"/>
    <n v="0"/>
    <s v="Mumbai"/>
    <n v="7872"/>
    <x v="0"/>
  </r>
  <r>
    <x v="981"/>
    <n v="21"/>
    <s v="Female"/>
    <s v="IT"/>
    <s v="Developer"/>
    <s v="High School"/>
    <s v="Life Sciences"/>
    <n v="3"/>
    <n v="8981"/>
    <n v="96"/>
    <s v="No"/>
    <n v="1"/>
    <n v="3"/>
    <n v="2"/>
    <n v="1"/>
    <n v="1"/>
    <n v="1"/>
    <n v="1"/>
    <n v="1"/>
    <n v="2"/>
    <n v="3"/>
    <s v="Travel_Rarely"/>
    <n v="24"/>
    <s v="Married"/>
    <n v="4"/>
    <x v="0"/>
    <d v="2017-02-23T00:00:00"/>
    <m/>
    <s v="Mumbai"/>
    <s v="Maharashtra"/>
    <n v="0"/>
    <s v="Mumbai"/>
    <n v="8981"/>
    <x v="1"/>
  </r>
  <r>
    <x v="982"/>
    <n v="34"/>
    <s v="Male"/>
    <s v="IT"/>
    <s v="IT Manager"/>
    <s v="Doctorate"/>
    <s v="Other"/>
    <n v="4"/>
    <n v="11783"/>
    <n v="58"/>
    <s v="Yes"/>
    <n v="2"/>
    <n v="3"/>
    <n v="1"/>
    <n v="0"/>
    <n v="0"/>
    <n v="0"/>
    <n v="0"/>
    <n v="9"/>
    <n v="4"/>
    <n v="4"/>
    <s v="Travel_Rarely"/>
    <n v="27"/>
    <s v="Divorced"/>
    <n v="4"/>
    <x v="0"/>
    <d v="2015-01-02T00:00:00"/>
    <m/>
    <s v="Kochi"/>
    <s v="Kerala"/>
    <n v="0"/>
    <s v="Kochi"/>
    <n v="11783"/>
    <x v="3"/>
  </r>
  <r>
    <x v="983"/>
    <n v="55"/>
    <s v="Female"/>
    <s v="Research &amp; Development"/>
    <s v="Research Scientist"/>
    <s v="Master's"/>
    <s v="Medical"/>
    <n v="2"/>
    <n v="7659"/>
    <n v="55"/>
    <s v="No"/>
    <n v="3"/>
    <n v="1"/>
    <n v="1"/>
    <n v="7"/>
    <n v="5"/>
    <n v="0"/>
    <n v="3"/>
    <n v="23"/>
    <n v="3"/>
    <n v="4"/>
    <s v="Travel_Rarely"/>
    <n v="22"/>
    <s v="Single"/>
    <n v="1"/>
    <x v="0"/>
    <d v="2017-05-24T00:00:00"/>
    <m/>
    <s v="Kolkata"/>
    <s v="West Bengal"/>
    <n v="0"/>
    <s v="Kolkata"/>
    <n v="7659"/>
    <x v="2"/>
  </r>
  <r>
    <x v="984"/>
    <n v="31"/>
    <s v="Male"/>
    <s v="Sales"/>
    <s v="Manager"/>
    <s v="Master's"/>
    <s v="Technical Degree"/>
    <n v="2"/>
    <n v="6264"/>
    <n v="119"/>
    <s v="No"/>
    <n v="1"/>
    <n v="4"/>
    <n v="4"/>
    <n v="0"/>
    <n v="0"/>
    <n v="0"/>
    <n v="0"/>
    <n v="16"/>
    <n v="5"/>
    <n v="3"/>
    <s v="Travel_Rarely"/>
    <n v="15"/>
    <s v="Married"/>
    <n v="4"/>
    <x v="0"/>
    <d v="2016-03-10T00:00:00"/>
    <m/>
    <s v="Kochi"/>
    <s v="Kerala"/>
    <n v="0"/>
    <s v="Kochi"/>
    <n v="6264"/>
    <x v="3"/>
  </r>
  <r>
    <x v="985"/>
    <n v="49"/>
    <s v="Female"/>
    <s v="Operations"/>
    <s v="Logistics Specialist"/>
    <s v="Doctorate"/>
    <s v="Marketing"/>
    <n v="3"/>
    <n v="10857"/>
    <n v="65"/>
    <s v="No"/>
    <n v="2"/>
    <n v="3"/>
    <n v="2"/>
    <n v="6"/>
    <n v="3"/>
    <n v="6"/>
    <n v="3"/>
    <n v="16"/>
    <n v="1"/>
    <n v="3"/>
    <s v="Travel_Frequently"/>
    <n v="10"/>
    <s v="Single"/>
    <n v="4"/>
    <x v="0"/>
    <d v="2022-04-04T00:00:00"/>
    <m/>
    <s v="Hyderabad"/>
    <s v="Telangana"/>
    <n v="0"/>
    <s v="Hyderabad"/>
    <n v="10857"/>
    <x v="2"/>
  </r>
  <r>
    <x v="986"/>
    <n v="40"/>
    <s v="Female"/>
    <s v="Research &amp; Development"/>
    <s v="Laboratory Technician"/>
    <s v="Master's"/>
    <s v="Other"/>
    <n v="1"/>
    <n v="5067"/>
    <n v="101"/>
    <s v="No"/>
    <n v="1"/>
    <n v="3"/>
    <n v="2"/>
    <n v="7"/>
    <n v="6"/>
    <n v="2"/>
    <n v="2"/>
    <n v="9"/>
    <n v="6"/>
    <n v="3"/>
    <s v="Travel_Rarely"/>
    <n v="14"/>
    <s v="Married"/>
    <n v="3"/>
    <x v="0"/>
    <d v="2024-11-04T00:00:00"/>
    <m/>
    <s v="Pune"/>
    <s v="Maharashtra"/>
    <n v="0"/>
    <s v="Pune"/>
    <n v="5067"/>
    <x v="0"/>
  </r>
  <r>
    <x v="987"/>
    <n v="35"/>
    <s v="Male"/>
    <s v="Sales"/>
    <s v="Sales Representative"/>
    <s v="Master's"/>
    <s v="Human Resources"/>
    <n v="3"/>
    <n v="10571"/>
    <n v="62"/>
    <s v="No"/>
    <n v="2"/>
    <n v="3"/>
    <n v="4"/>
    <n v="2"/>
    <n v="2"/>
    <n v="0"/>
    <n v="2"/>
    <n v="8"/>
    <n v="2"/>
    <n v="3"/>
    <s v="Non-Travel"/>
    <n v="5"/>
    <s v="Single"/>
    <n v="2"/>
    <x v="0"/>
    <d v="2024-05-02T00:00:00"/>
    <m/>
    <s v="Bengaluru"/>
    <s v="Karnataka"/>
    <n v="0"/>
    <s v="Bengaluru"/>
    <n v="10571"/>
    <x v="3"/>
  </r>
  <r>
    <x v="988"/>
    <n v="47"/>
    <s v="Male"/>
    <s v="Research &amp; Development"/>
    <s v="Laboratory Technician"/>
    <s v="Bachelor's"/>
    <s v="Human Resources"/>
    <n v="2"/>
    <n v="7732"/>
    <n v="117"/>
    <s v="No"/>
    <n v="2"/>
    <n v="2"/>
    <n v="4"/>
    <n v="0"/>
    <n v="0"/>
    <n v="0"/>
    <n v="0"/>
    <n v="19"/>
    <n v="5"/>
    <n v="3"/>
    <s v="Travel_Rarely"/>
    <n v="19"/>
    <s v="Single"/>
    <n v="1"/>
    <x v="0"/>
    <d v="2021-04-09T00:00:00"/>
    <m/>
    <s v="Delhi"/>
    <s v="Delhi"/>
    <n v="0"/>
    <s v="Delhi"/>
    <n v="7732"/>
    <x v="2"/>
  </r>
  <r>
    <x v="989"/>
    <n v="44"/>
    <s v="Male"/>
    <s v="IT"/>
    <s v="IT Support"/>
    <s v="Bachelor's"/>
    <s v="Technical Degree"/>
    <n v="1"/>
    <n v="5517"/>
    <n v="64"/>
    <s v="No"/>
    <n v="1"/>
    <n v="1"/>
    <n v="1"/>
    <n v="3"/>
    <n v="0"/>
    <n v="0"/>
    <n v="3"/>
    <n v="19"/>
    <n v="4"/>
    <n v="3"/>
    <s v="Non-Travel"/>
    <n v="25"/>
    <s v="Divorced"/>
    <n v="3"/>
    <x v="1"/>
    <d v="2024-07-09T00:00:00"/>
    <d v="2025-07-25T00:00:00"/>
    <s v="Kolkata"/>
    <s v="West Bengal"/>
    <n v="0"/>
    <s v="Kolkata"/>
    <n v="5517"/>
    <x v="0"/>
  </r>
  <r>
    <x v="990"/>
    <n v="33"/>
    <s v="Male"/>
    <s v="Finance"/>
    <s v="Finance Manager"/>
    <s v="Bachelor's"/>
    <s v="Life Sciences"/>
    <n v="3"/>
    <n v="8901"/>
    <n v="59"/>
    <s v="No"/>
    <n v="2"/>
    <n v="2"/>
    <n v="2"/>
    <n v="8"/>
    <n v="8"/>
    <n v="3"/>
    <n v="0"/>
    <n v="12"/>
    <n v="3"/>
    <n v="3"/>
    <s v="Travel_Rarely"/>
    <n v="1"/>
    <s v="Married"/>
    <n v="1"/>
    <x v="0"/>
    <d v="2019-05-30T00:00:00"/>
    <m/>
    <s v="Pune"/>
    <s v="Maharashtra"/>
    <n v="0"/>
    <s v="Pune"/>
    <n v="8901"/>
    <x v="3"/>
  </r>
  <r>
    <x v="991"/>
    <n v="29"/>
    <s v="Male"/>
    <s v="IT"/>
    <s v="IT Manager"/>
    <s v="Bachelor's"/>
    <s v="Other"/>
    <n v="3"/>
    <n v="8292"/>
    <n v="93"/>
    <s v="Yes"/>
    <n v="3"/>
    <n v="4"/>
    <n v="4"/>
    <n v="6"/>
    <n v="0"/>
    <n v="2"/>
    <n v="0"/>
    <n v="11"/>
    <n v="3"/>
    <n v="4"/>
    <s v="Travel_Rarely"/>
    <n v="27"/>
    <s v="Single"/>
    <n v="3"/>
    <x v="0"/>
    <d v="2021-11-29T00:00:00"/>
    <m/>
    <s v="Hyderabad"/>
    <s v="Telangana"/>
    <n v="0"/>
    <s v="Hyderabad"/>
    <n v="8292"/>
    <x v="3"/>
  </r>
  <r>
    <x v="992"/>
    <n v="57"/>
    <s v="Female"/>
    <s v="IT"/>
    <s v="IT Support"/>
    <s v="Bachelor's"/>
    <s v="Life Sciences"/>
    <n v="4"/>
    <n v="12994"/>
    <n v="102"/>
    <s v="No"/>
    <n v="4"/>
    <n v="3"/>
    <n v="2"/>
    <n v="1"/>
    <n v="1"/>
    <n v="0"/>
    <n v="1"/>
    <n v="25"/>
    <n v="4"/>
    <n v="3"/>
    <s v="Travel_Rarely"/>
    <n v="20"/>
    <s v="Single"/>
    <n v="2"/>
    <x v="0"/>
    <d v="2018-08-06T00:00:00"/>
    <m/>
    <s v="Kolkata"/>
    <s v="West Bengal"/>
    <n v="0"/>
    <s v="Kolkata"/>
    <n v="12994"/>
    <x v="4"/>
  </r>
  <r>
    <x v="993"/>
    <n v="27"/>
    <s v="Male"/>
    <s v="Sales"/>
    <s v="Manager"/>
    <s v="Bachelor's"/>
    <s v="Marketing"/>
    <n v="4"/>
    <m/>
    <n v="48"/>
    <s v="No"/>
    <n v="4"/>
    <n v="3"/>
    <n v="4"/>
    <n v="4"/>
    <n v="1"/>
    <n v="4"/>
    <n v="4"/>
    <n v="4"/>
    <n v="6"/>
    <n v="3"/>
    <s v="Non-Travel"/>
    <n v="28"/>
    <s v="Divorced"/>
    <n v="1"/>
    <x v="1"/>
    <d v="2019-06-23T00:00:00"/>
    <d v="2022-06-19T00:00:00"/>
    <s v="Chennai"/>
    <s v="Tamil Nadu"/>
    <n v="0"/>
    <s v="Chennai"/>
    <n v="8287.5377926421406"/>
    <x v="3"/>
  </r>
  <r>
    <x v="994"/>
    <n v="59"/>
    <s v="Female"/>
    <s v="Operations"/>
    <s v="Logistics Specialist"/>
    <s v="Bachelor's"/>
    <s v="Marketing"/>
    <n v="2"/>
    <n v="9469"/>
    <n v="114"/>
    <s v="No"/>
    <n v="2"/>
    <n v="1"/>
    <n v="3"/>
    <n v="6"/>
    <n v="6"/>
    <n v="2"/>
    <n v="4"/>
    <n v="33"/>
    <n v="1"/>
    <n v="4"/>
    <s v="Travel_Rarely"/>
    <n v="22"/>
    <s v="Married"/>
    <n v="3"/>
    <x v="0"/>
    <d v="2016-04-19T00:00:00"/>
    <m/>
    <s v="Hyderabad"/>
    <s v="Telangana"/>
    <n v="0"/>
    <s v="Hyderabad"/>
    <n v="9469"/>
    <x v="4"/>
  </r>
  <r>
    <x v="995"/>
    <n v="39"/>
    <s v="Female"/>
    <s v="Research &amp; Development"/>
    <s v="Research Director"/>
    <s v="Bachelor's"/>
    <s v="Marketing"/>
    <n v="3"/>
    <n v="9356"/>
    <n v="55"/>
    <s v="No"/>
    <n v="4"/>
    <n v="1"/>
    <n v="3"/>
    <n v="3"/>
    <n v="1"/>
    <n v="1"/>
    <n v="0"/>
    <n v="3"/>
    <n v="1"/>
    <n v="3"/>
    <s v="Travel_Rarely"/>
    <n v="26"/>
    <s v="Divorced"/>
    <n v="2"/>
    <x v="0"/>
    <d v="2017-11-29T00:00:00"/>
    <m/>
    <s v="Pune"/>
    <s v="Maharashtra"/>
    <n v="0"/>
    <s v="Pune"/>
    <n v="9356"/>
    <x v="0"/>
  </r>
  <r>
    <x v="996"/>
    <n v="60"/>
    <s v="Female"/>
    <s v="Finance"/>
    <s v="Finance Analyst"/>
    <s v="Bachelor's"/>
    <s v="Other"/>
    <n v="5"/>
    <n v="13534"/>
    <n v="110"/>
    <s v="No"/>
    <n v="2"/>
    <n v="3"/>
    <n v="3"/>
    <n v="1"/>
    <n v="1"/>
    <n v="0"/>
    <n v="1"/>
    <n v="28"/>
    <n v="6"/>
    <n v="3"/>
    <s v="Travel_Rarely"/>
    <n v="23"/>
    <s v="Married"/>
    <n v="3"/>
    <x v="0"/>
    <d v="2016-01-06T00:00:00"/>
    <m/>
    <s v="Kolkata"/>
    <s v="West Bengal"/>
    <n v="0"/>
    <s v="Kolkata"/>
    <n v="13534"/>
    <x v="4"/>
  </r>
  <r>
    <x v="997"/>
    <n v="35"/>
    <s v="Male"/>
    <s v="Sales"/>
    <s v="Sales Representative"/>
    <s v="Bachelor's"/>
    <s v="Medical"/>
    <n v="2"/>
    <n v="7162"/>
    <n v="73"/>
    <s v="Yes"/>
    <n v="2"/>
    <n v="4"/>
    <n v="1"/>
    <n v="6"/>
    <n v="1"/>
    <n v="0"/>
    <n v="2"/>
    <n v="13"/>
    <n v="6"/>
    <n v="4"/>
    <s v="Travel_Frequently"/>
    <n v="11"/>
    <s v="Married"/>
    <n v="2"/>
    <x v="0"/>
    <d v="2018-03-24T00:00:00"/>
    <m/>
    <s v="Kolkata"/>
    <s v="West Bengal"/>
    <n v="0"/>
    <s v="Kolkata"/>
    <n v="7162"/>
    <x v="3"/>
  </r>
  <r>
    <x v="998"/>
    <n v="43"/>
    <s v="Female"/>
    <s v="Operations"/>
    <s v="Operations Coordinator"/>
    <s v="Bachelor's"/>
    <s v="Technical Degree"/>
    <n v="2"/>
    <n v="7227"/>
    <n v="79"/>
    <s v="No"/>
    <n v="4"/>
    <n v="2"/>
    <n v="4"/>
    <n v="9"/>
    <n v="0"/>
    <n v="0"/>
    <n v="3"/>
    <n v="24"/>
    <n v="2"/>
    <n v="3"/>
    <s v="Travel_Rarely"/>
    <n v="17"/>
    <s v="Married"/>
    <n v="2"/>
    <x v="0"/>
    <d v="2022-08-29T00:00:00"/>
    <m/>
    <s v="Ahmedabad"/>
    <s v="Gujarat"/>
    <n v="0"/>
    <s v="Ahmedabad"/>
    <n v="7227"/>
    <x v="0"/>
  </r>
  <r>
    <x v="999"/>
    <n v="45"/>
    <s v="Female"/>
    <s v="Research &amp; Development"/>
    <s v="Research Director"/>
    <s v="Bachelor's"/>
    <s v="Medical"/>
    <n v="4"/>
    <n v="12640"/>
    <n v="51"/>
    <s v="No"/>
    <n v="2"/>
    <n v="2"/>
    <n v="3"/>
    <n v="7"/>
    <n v="4"/>
    <n v="1"/>
    <n v="7"/>
    <n v="11"/>
    <n v="2"/>
    <n v="3"/>
    <s v="Travel_Rarely"/>
    <n v="5"/>
    <s v="Married"/>
    <n v="1"/>
    <x v="0"/>
    <d v="2019-12-25T00:00:00"/>
    <m/>
    <s v="Ahmedabad"/>
    <s v="Gujarat"/>
    <n v="0"/>
    <s v="Ahmedabad"/>
    <n v="12640"/>
    <x v="0"/>
  </r>
  <r>
    <x v="1000"/>
    <n v="34"/>
    <s v="Female"/>
    <s v="Sales"/>
    <s v="Manager"/>
    <s v="Master's"/>
    <s v="Other"/>
    <n v="1"/>
    <n v="6217"/>
    <n v="40"/>
    <s v="No"/>
    <n v="3"/>
    <n v="4"/>
    <n v="1"/>
    <n v="7"/>
    <n v="1"/>
    <n v="0"/>
    <n v="5"/>
    <n v="9"/>
    <n v="5"/>
    <n v="3"/>
    <s v="Travel_Rarely"/>
    <n v="26"/>
    <s v="Divorced"/>
    <n v="1"/>
    <x v="0"/>
    <d v="2024-07-26T00:00:00"/>
    <m/>
    <s v="Chennai"/>
    <s v="Tamil Nadu"/>
    <n v="0"/>
    <s v="Chennai"/>
    <n v="6217"/>
    <x v="3"/>
  </r>
  <r>
    <x v="1001"/>
    <n v="29"/>
    <s v="Female"/>
    <s v="Research &amp; Development"/>
    <s v="Laboratory Technician"/>
    <s v="Master's"/>
    <s v="Human Resources"/>
    <n v="4"/>
    <n v="10358"/>
    <n v="37"/>
    <s v="Yes"/>
    <n v="1"/>
    <n v="1"/>
    <n v="4"/>
    <n v="2"/>
    <n v="2"/>
    <n v="2"/>
    <n v="2"/>
    <n v="2"/>
    <n v="6"/>
    <n v="3"/>
    <s v="Travel_Rarely"/>
    <n v="21"/>
    <s v="Single"/>
    <n v="3"/>
    <x v="1"/>
    <d v="2021-12-02T00:00:00"/>
    <d v="2025-12-11T00:00:00"/>
    <s v="Chennai"/>
    <s v="Tamil Nadu"/>
    <n v="0"/>
    <s v="Chennai"/>
    <n v="10358"/>
    <x v="3"/>
  </r>
  <r>
    <x v="1002"/>
    <n v="41"/>
    <s v="Female"/>
    <s v="Sales"/>
    <s v="Manager"/>
    <s v="Bachelor's"/>
    <s v="Marketing"/>
    <n v="2"/>
    <n v="6666"/>
    <n v="35"/>
    <s v="No"/>
    <n v="2"/>
    <n v="3"/>
    <n v="2"/>
    <n v="6"/>
    <n v="4"/>
    <n v="1"/>
    <n v="3"/>
    <n v="8"/>
    <n v="6"/>
    <n v="3"/>
    <s v="Travel_Rarely"/>
    <n v="18"/>
    <s v="Married"/>
    <n v="4"/>
    <x v="1"/>
    <d v="2025-10-20T00:00:00"/>
    <d v="2026-05-18T00:00:00"/>
    <s v="Ahmedabad"/>
    <s v="Gujarat"/>
    <n v="0"/>
    <s v="Ahmedabad"/>
    <n v="6666"/>
    <x v="0"/>
  </r>
  <r>
    <x v="1003"/>
    <n v="47"/>
    <s v="Male"/>
    <s v="Sales"/>
    <s v="Sales Representative"/>
    <s v="High School"/>
    <s v="Life Sciences"/>
    <n v="4"/>
    <n v="12817"/>
    <n v="91"/>
    <s v="No"/>
    <n v="4"/>
    <n v="1"/>
    <n v="2"/>
    <n v="2"/>
    <n v="2"/>
    <n v="2"/>
    <n v="2"/>
    <n v="18"/>
    <n v="1"/>
    <n v="4"/>
    <s v="Travel_Rarely"/>
    <n v="20"/>
    <s v="Single"/>
    <n v="1"/>
    <x v="0"/>
    <d v="2021-02-09T00:00:00"/>
    <m/>
    <s v="Pune"/>
    <s v="Maharashtra"/>
    <n v="0"/>
    <s v="Pune"/>
    <n v="12817"/>
    <x v="2"/>
  </r>
  <r>
    <x v="1004"/>
    <n v="31"/>
    <s v="Female"/>
    <s v="Finance"/>
    <s v="Finance Analyst"/>
    <s v="Bachelor's"/>
    <s v="Life Sciences"/>
    <n v="3"/>
    <n v="8873"/>
    <n v="83"/>
    <s v="Yes"/>
    <n v="1"/>
    <n v="2"/>
    <n v="3"/>
    <n v="2"/>
    <n v="0"/>
    <n v="2"/>
    <n v="1"/>
    <n v="12"/>
    <n v="1"/>
    <n v="4"/>
    <s v="Travel_Rarely"/>
    <n v="21"/>
    <s v="Divorced"/>
    <n v="1"/>
    <x v="1"/>
    <d v="2022-05-13T00:00:00"/>
    <d v="2025-03-23T00:00:00"/>
    <s v="Bengaluru"/>
    <s v="Karnataka"/>
    <n v="0"/>
    <s v="Bengaluru"/>
    <n v="8873"/>
    <x v="3"/>
  </r>
  <r>
    <x v="1005"/>
    <n v="51"/>
    <s v="Male"/>
    <s v="Research &amp; Development"/>
    <s v="Research Scientist"/>
    <s v="Bachelor's"/>
    <s v="Medical"/>
    <n v="3"/>
    <n v="9733"/>
    <n v="81"/>
    <s v="No"/>
    <n v="4"/>
    <n v="2"/>
    <n v="2"/>
    <n v="6"/>
    <n v="2"/>
    <n v="3"/>
    <n v="5"/>
    <n v="26"/>
    <n v="3"/>
    <n v="3"/>
    <s v="Travel_Rarely"/>
    <n v="8"/>
    <s v="Married"/>
    <n v="3"/>
    <x v="0"/>
    <d v="2023-05-19T00:00:00"/>
    <m/>
    <s v="Delhi"/>
    <s v="Delhi"/>
    <n v="0"/>
    <s v="Delhi"/>
    <n v="9733"/>
    <x v="2"/>
  </r>
  <r>
    <x v="1006"/>
    <n v="46"/>
    <s v="Female"/>
    <s v="Operations"/>
    <s v="Operations Coordinator"/>
    <s v="Bachelor's"/>
    <s v="Marketing"/>
    <n v="3"/>
    <n v="10970"/>
    <n v="112"/>
    <s v="Yes"/>
    <n v="2"/>
    <n v="3"/>
    <n v="1"/>
    <n v="0"/>
    <n v="0"/>
    <n v="0"/>
    <n v="0"/>
    <n v="16"/>
    <n v="1"/>
    <n v="3"/>
    <s v="Travel_Rarely"/>
    <n v="19"/>
    <s v="Single"/>
    <n v="3"/>
    <x v="1"/>
    <d v="2017-01-13T00:00:00"/>
    <d v="2022-09-09T00:00:00"/>
    <s v="Kolkata"/>
    <s v="West Bengal"/>
    <n v="0"/>
    <s v="Kolkata"/>
    <n v="10970"/>
    <x v="2"/>
  </r>
  <r>
    <x v="1007"/>
    <n v="27"/>
    <s v="Male"/>
    <s v="Research &amp; Development"/>
    <s v="Laboratory Technician"/>
    <s v="Doctorate"/>
    <s v="Other"/>
    <n v="1"/>
    <n v="4471"/>
    <n v="114"/>
    <s v="No"/>
    <n v="4"/>
    <n v="2"/>
    <n v="2"/>
    <n v="4"/>
    <n v="3"/>
    <n v="4"/>
    <n v="1"/>
    <n v="9"/>
    <n v="6"/>
    <n v="4"/>
    <s v="Non-Travel"/>
    <n v="19"/>
    <s v="Married"/>
    <n v="2"/>
    <x v="0"/>
    <d v="2016-05-30T00:00:00"/>
    <m/>
    <s v="Kochi"/>
    <s v="Kerala"/>
    <n v="0"/>
    <s v="Kochi"/>
    <n v="4471"/>
    <x v="3"/>
  </r>
  <r>
    <x v="1008"/>
    <n v="58"/>
    <s v="Male"/>
    <s v="IT"/>
    <s v="IT Manager"/>
    <s v="Bachelor's"/>
    <s v="Life Sciences"/>
    <n v="3"/>
    <n v="9948"/>
    <n v="71"/>
    <s v="Yes"/>
    <n v="2"/>
    <n v="2"/>
    <n v="3"/>
    <n v="7"/>
    <n v="7"/>
    <n v="0"/>
    <n v="5"/>
    <n v="25"/>
    <n v="2"/>
    <n v="4"/>
    <s v="Travel_Rarely"/>
    <n v="21"/>
    <s v="Married"/>
    <n v="4"/>
    <x v="0"/>
    <d v="2020-01-26T00:00:00"/>
    <m/>
    <s v="Mumbai"/>
    <s v="Maharashtra"/>
    <n v="0"/>
    <s v="Mumbai"/>
    <n v="9948"/>
    <x v="4"/>
  </r>
  <r>
    <x v="1009"/>
    <n v="22"/>
    <s v="Male"/>
    <s v="Research &amp; Development"/>
    <s v="Research Director"/>
    <s v="Bachelor's"/>
    <s v="Technical Degree"/>
    <n v="4"/>
    <n v="9847"/>
    <n v="95"/>
    <s v="Yes"/>
    <n v="2"/>
    <n v="2"/>
    <n v="2"/>
    <n v="5"/>
    <n v="2"/>
    <n v="4"/>
    <n v="0"/>
    <n v="5"/>
    <n v="1"/>
    <n v="3"/>
    <s v="Travel_Rarely"/>
    <n v="30"/>
    <s v="Divorced"/>
    <n v="4"/>
    <x v="0"/>
    <d v="2016-03-29T00:00:00"/>
    <m/>
    <s v="Bengaluru"/>
    <s v="Karnataka"/>
    <n v="0"/>
    <s v="Bengaluru"/>
    <n v="9847"/>
    <x v="1"/>
  </r>
  <r>
    <x v="1010"/>
    <n v="47"/>
    <s v="Male"/>
    <s v="Finance"/>
    <s v="Finance Analyst"/>
    <s v="Master's"/>
    <s v="Marketing"/>
    <n v="4"/>
    <n v="10245"/>
    <n v="32"/>
    <s v="No"/>
    <n v="2"/>
    <n v="1"/>
    <n v="3"/>
    <n v="0"/>
    <n v="0"/>
    <n v="0"/>
    <n v="0"/>
    <n v="24"/>
    <n v="6"/>
    <n v="4"/>
    <s v="Travel_Rarely"/>
    <n v="11"/>
    <s v="Married"/>
    <n v="3"/>
    <x v="0"/>
    <d v="2025-08-05T00:00:00"/>
    <m/>
    <s v="Kochi"/>
    <s v="Kerala"/>
    <n v="0"/>
    <s v="Kochi"/>
    <n v="10245"/>
    <x v="2"/>
  </r>
  <r>
    <x v="1011"/>
    <n v="38"/>
    <s v="Female"/>
    <s v="Human Resources"/>
    <s v="Manager"/>
    <s v="Bachelor's"/>
    <s v="Life Sciences"/>
    <n v="4"/>
    <n v="11219"/>
    <n v="79"/>
    <s v="Yes"/>
    <n v="1"/>
    <n v="4"/>
    <n v="1"/>
    <n v="5"/>
    <n v="2"/>
    <n v="4"/>
    <n v="5"/>
    <n v="12"/>
    <n v="5"/>
    <n v="4"/>
    <s v="Travel_Rarely"/>
    <n v="6"/>
    <s v="Single"/>
    <n v="4"/>
    <x v="0"/>
    <d v="2025-11-25T00:00:00"/>
    <m/>
    <s v="Chennai"/>
    <s v="Tamil Nadu"/>
    <n v="0"/>
    <s v="Chennai"/>
    <n v="11219"/>
    <x v="0"/>
  </r>
  <r>
    <x v="1012"/>
    <n v="47"/>
    <s v="Male"/>
    <s v="Research &amp; Development"/>
    <s v="Research Director"/>
    <s v="High School"/>
    <s v="Technical Degree"/>
    <n v="3"/>
    <n v="8944"/>
    <n v="66"/>
    <s v="Yes"/>
    <n v="4"/>
    <n v="3"/>
    <n v="2"/>
    <n v="5"/>
    <n v="2"/>
    <n v="2"/>
    <n v="5"/>
    <n v="23"/>
    <n v="6"/>
    <n v="3"/>
    <s v="Travel_Rarely"/>
    <n v="30"/>
    <s v="Married"/>
    <n v="2"/>
    <x v="1"/>
    <d v="2017-01-31T00:00:00"/>
    <d v="2022-08-04T00:00:00"/>
    <s v="Bengaluru"/>
    <s v="Karnataka"/>
    <n v="0"/>
    <s v="Bengaluru"/>
    <n v="8944"/>
    <x v="2"/>
  </r>
  <r>
    <x v="1013"/>
    <n v="51"/>
    <s v="Female"/>
    <s v="Operations"/>
    <s v="Operations Coordinator"/>
    <s v="Bachelor's"/>
    <s v="Human Resources"/>
    <n v="3"/>
    <n v="9336"/>
    <n v="50"/>
    <s v="No"/>
    <n v="3"/>
    <n v="3"/>
    <n v="1"/>
    <n v="5"/>
    <n v="2"/>
    <n v="4"/>
    <n v="4"/>
    <n v="17"/>
    <n v="3"/>
    <n v="3"/>
    <s v="Travel_Rarely"/>
    <n v="12"/>
    <s v="Single"/>
    <n v="1"/>
    <x v="0"/>
    <d v="2018-06-23T00:00:00"/>
    <m/>
    <s v="Kochi"/>
    <s v="Kerala"/>
    <n v="0"/>
    <s v="Kochi"/>
    <n v="9336"/>
    <x v="2"/>
  </r>
  <r>
    <x v="1014"/>
    <n v="48"/>
    <s v="Male"/>
    <s v="Research &amp; Development"/>
    <s v="Laboratory Technician"/>
    <s v="Doctorate"/>
    <s v="Other"/>
    <n v="2"/>
    <n v="7251"/>
    <n v="61"/>
    <s v="Yes"/>
    <n v="3"/>
    <n v="3"/>
    <n v="1"/>
    <n v="6"/>
    <n v="1"/>
    <n v="0"/>
    <n v="1"/>
    <n v="22"/>
    <n v="5"/>
    <n v="4"/>
    <s v="Travel_Rarely"/>
    <n v="9"/>
    <s v="Married"/>
    <n v="1"/>
    <x v="0"/>
    <d v="2017-06-25T00:00:00"/>
    <m/>
    <s v="Bengaluru"/>
    <s v="Karnataka"/>
    <n v="0"/>
    <s v="Bengaluru"/>
    <n v="7251"/>
    <x v="2"/>
  </r>
  <r>
    <x v="1015"/>
    <n v="47"/>
    <s v="Female"/>
    <s v="Sales"/>
    <s v="Manager"/>
    <s v="Bachelor's"/>
    <s v="Technical Degree"/>
    <n v="3"/>
    <n v="9102"/>
    <n v="43"/>
    <s v="Yes"/>
    <n v="2"/>
    <n v="1"/>
    <n v="3"/>
    <n v="5"/>
    <n v="0"/>
    <n v="0"/>
    <n v="3"/>
    <n v="23"/>
    <n v="2"/>
    <n v="3"/>
    <s v="Travel_Rarely"/>
    <n v="12"/>
    <s v="Married"/>
    <n v="4"/>
    <x v="0"/>
    <d v="2025-09-08T00:00:00"/>
    <m/>
    <s v="Chennai"/>
    <s v="Tamil Nadu"/>
    <n v="0"/>
    <s v="Chennai"/>
    <n v="9102"/>
    <x v="2"/>
  </r>
  <r>
    <x v="1016"/>
    <n v="54"/>
    <s v="Male"/>
    <s v="Finance"/>
    <s v="Finance Manager"/>
    <s v="Master's"/>
    <s v="Medical"/>
    <n v="3"/>
    <n v="9260"/>
    <n v="73"/>
    <s v="No"/>
    <n v="4"/>
    <n v="3"/>
    <n v="1"/>
    <n v="11"/>
    <n v="8"/>
    <n v="1"/>
    <n v="4"/>
    <n v="27"/>
    <n v="0"/>
    <n v="3"/>
    <s v="Non-Travel"/>
    <n v="24"/>
    <s v="Married"/>
    <n v="1"/>
    <x v="1"/>
    <d v="2023-12-06T00:00:00"/>
    <d v="2025-04-01T00:00:00"/>
    <s v="Kolkata"/>
    <s v="West Bengal"/>
    <n v="0"/>
    <s v="Kolkata"/>
    <n v="9260"/>
    <x v="2"/>
  </r>
  <r>
    <x v="1017"/>
    <n v="49"/>
    <s v="Male"/>
    <s v="Operations"/>
    <s v="Logistics Specialist"/>
    <s v="Master's"/>
    <s v="Other"/>
    <n v="1"/>
    <n v="6362"/>
    <n v="74"/>
    <s v="No"/>
    <n v="2"/>
    <n v="3"/>
    <n v="2"/>
    <n v="10"/>
    <n v="3"/>
    <n v="2"/>
    <n v="8"/>
    <n v="15"/>
    <n v="4"/>
    <n v="4"/>
    <s v="Travel_Rarely"/>
    <n v="7"/>
    <s v="Married"/>
    <n v="1"/>
    <x v="0"/>
    <d v="2018-03-08T00:00:00"/>
    <m/>
    <s v="Delhi"/>
    <s v="Delhi"/>
    <n v="0"/>
    <s v="Delhi"/>
    <n v="6362"/>
    <x v="2"/>
  </r>
  <r>
    <x v="1018"/>
    <n v="53"/>
    <s v="Male"/>
    <s v="Sales"/>
    <s v="Sales Representative"/>
    <s v="Bachelor's"/>
    <s v="Medical"/>
    <n v="1"/>
    <n v="6220"/>
    <n v="36"/>
    <s v="No"/>
    <n v="1"/>
    <n v="2"/>
    <n v="4"/>
    <n v="14"/>
    <n v="2"/>
    <n v="2"/>
    <n v="6"/>
    <n v="22"/>
    <n v="0"/>
    <n v="4"/>
    <s v="Travel_Rarely"/>
    <n v="1"/>
    <s v="Single"/>
    <n v="3"/>
    <x v="0"/>
    <d v="2023-03-03T00:00:00"/>
    <m/>
    <s v="Kochi"/>
    <s v="Kerala"/>
    <n v="0"/>
    <s v="Kochi"/>
    <n v="6220"/>
    <x v="2"/>
  </r>
  <r>
    <x v="1019"/>
    <n v="37"/>
    <s v="Male"/>
    <s v="Research &amp; Development"/>
    <s v="Research Scientist"/>
    <s v="Master's"/>
    <s v="Human Resources"/>
    <n v="3"/>
    <n v="9123"/>
    <n v="68"/>
    <s v="No"/>
    <n v="1"/>
    <n v="3"/>
    <n v="1"/>
    <n v="5"/>
    <n v="5"/>
    <n v="0"/>
    <n v="5"/>
    <n v="14"/>
    <n v="1"/>
    <n v="3"/>
    <s v="Travel_Rarely"/>
    <n v="24"/>
    <s v="Divorced"/>
    <n v="2"/>
    <x v="0"/>
    <d v="2015-09-17T00:00:00"/>
    <m/>
    <s v="Kochi"/>
    <s v="Kerala"/>
    <n v="0"/>
    <s v="Kochi"/>
    <n v="9123"/>
    <x v="0"/>
  </r>
  <r>
    <x v="1020"/>
    <n v="29"/>
    <s v="Female"/>
    <s v="Operations"/>
    <s v="Operations Coordinator"/>
    <s v="Bachelor's"/>
    <s v="Other"/>
    <n v="2"/>
    <n v="8958"/>
    <n v="55"/>
    <s v="No"/>
    <n v="4"/>
    <n v="2"/>
    <n v="1"/>
    <n v="3"/>
    <n v="0"/>
    <n v="0"/>
    <n v="3"/>
    <n v="9"/>
    <n v="2"/>
    <n v="3"/>
    <s v="Travel_Rarely"/>
    <n v="16"/>
    <s v="Divorced"/>
    <n v="1"/>
    <x v="0"/>
    <d v="2016-08-27T00:00:00"/>
    <m/>
    <s v="Ahmedabad"/>
    <s v="Gujarat"/>
    <n v="0"/>
    <s v="Ahmedabad"/>
    <n v="8958"/>
    <x v="3"/>
  </r>
  <r>
    <x v="1021"/>
    <n v="30"/>
    <s v="Female"/>
    <s v="IT"/>
    <s v="IT Manager"/>
    <s v="Bachelor's"/>
    <s v="Life Sciences"/>
    <n v="2"/>
    <n v="6755"/>
    <n v="63"/>
    <s v="No"/>
    <n v="1"/>
    <n v="3"/>
    <n v="4"/>
    <n v="1"/>
    <n v="1"/>
    <n v="0"/>
    <n v="0"/>
    <n v="8"/>
    <n v="4"/>
    <n v="4"/>
    <s v="Travel_Rarely"/>
    <n v="22"/>
    <s v="Married"/>
    <n v="4"/>
    <x v="0"/>
    <d v="2020-08-01T00:00:00"/>
    <m/>
    <s v="Coimbatore"/>
    <s v="Tamil Nadu"/>
    <n v="0"/>
    <s v="Coimbatore"/>
    <n v="6755"/>
    <x v="3"/>
  </r>
  <r>
    <x v="1022"/>
    <n v="45"/>
    <s v="Male"/>
    <s v="Operations"/>
    <s v="Operations Coordinator"/>
    <s v="Bachelor's"/>
    <s v="Other"/>
    <n v="1"/>
    <n v="6464"/>
    <n v="110"/>
    <s v="No"/>
    <n v="4"/>
    <n v="2"/>
    <n v="2"/>
    <n v="3"/>
    <n v="0"/>
    <n v="0"/>
    <n v="0"/>
    <n v="23"/>
    <n v="5"/>
    <n v="3"/>
    <s v="Travel_Rarely"/>
    <n v="8"/>
    <s v="Married"/>
    <n v="3"/>
    <x v="0"/>
    <d v="2018-07-04T00:00:00"/>
    <m/>
    <s v="Kochi"/>
    <s v="Kerala"/>
    <n v="0"/>
    <s v="Kochi"/>
    <n v="6464"/>
    <x v="0"/>
  </r>
  <r>
    <x v="1023"/>
    <n v="42"/>
    <s v="Male"/>
    <s v="Human Resources"/>
    <s v="Manager"/>
    <s v="Doctorate"/>
    <s v="Medical"/>
    <n v="3"/>
    <n v="10002"/>
    <n v="66"/>
    <s v="No"/>
    <n v="2"/>
    <n v="4"/>
    <n v="2"/>
    <n v="8"/>
    <n v="4"/>
    <n v="1"/>
    <n v="2"/>
    <n v="10"/>
    <n v="1"/>
    <n v="3"/>
    <s v="Travel_Rarely"/>
    <n v="7"/>
    <s v="Married"/>
    <n v="2"/>
    <x v="0"/>
    <d v="2017-03-04T00:00:00"/>
    <m/>
    <s v="Delhi"/>
    <s v="Delhi"/>
    <n v="0"/>
    <s v="Delhi"/>
    <n v="10002"/>
    <x v="0"/>
  </r>
  <r>
    <x v="1024"/>
    <n v="24"/>
    <s v="Male"/>
    <s v="Finance"/>
    <s v="Finance Analyst"/>
    <s v="Bachelor's"/>
    <s v="Marketing"/>
    <n v="4"/>
    <n v="10108"/>
    <n v="87"/>
    <s v="No"/>
    <n v="1"/>
    <n v="1"/>
    <n v="3"/>
    <n v="3"/>
    <n v="0"/>
    <n v="2"/>
    <n v="3"/>
    <n v="3"/>
    <n v="5"/>
    <n v="4"/>
    <s v="Travel_Rarely"/>
    <n v="14"/>
    <s v="Married"/>
    <n v="1"/>
    <x v="0"/>
    <d v="2020-08-30T00:00:00"/>
    <m/>
    <s v="Bengaluru"/>
    <s v="Karnataka"/>
    <n v="0"/>
    <s v="Bengaluru"/>
    <n v="10108"/>
    <x v="1"/>
  </r>
  <r>
    <x v="1025"/>
    <n v="29"/>
    <s v="Male"/>
    <s v="Research &amp; Development"/>
    <s v="Research Director"/>
    <s v="Bachelor's"/>
    <s v="Medical"/>
    <n v="3"/>
    <n v="8886"/>
    <n v="45"/>
    <s v="No"/>
    <n v="4"/>
    <n v="2"/>
    <n v="1"/>
    <n v="0"/>
    <n v="0"/>
    <n v="0"/>
    <n v="0"/>
    <n v="0"/>
    <n v="4"/>
    <n v="3"/>
    <s v="Travel_Frequently"/>
    <n v="26"/>
    <s v="Single"/>
    <n v="3"/>
    <x v="0"/>
    <d v="2024-11-23T00:00:00"/>
    <m/>
    <s v="Kochi"/>
    <s v="Kerala"/>
    <n v="0"/>
    <s v="Kochi"/>
    <n v="8886"/>
    <x v="3"/>
  </r>
  <r>
    <x v="1026"/>
    <n v="59"/>
    <s v="Female"/>
    <s v="Operations"/>
    <s v="Operations Manager"/>
    <s v="Doctorate"/>
    <s v="Life Sciences"/>
    <n v="4"/>
    <n v="12109"/>
    <n v="116"/>
    <s v="No"/>
    <n v="3"/>
    <n v="3"/>
    <n v="2"/>
    <n v="2"/>
    <n v="2"/>
    <n v="2"/>
    <n v="2"/>
    <n v="29"/>
    <n v="4"/>
    <n v="3"/>
    <s v="Travel_Frequently"/>
    <n v="23"/>
    <s v="Married"/>
    <n v="1"/>
    <x v="1"/>
    <d v="2020-09-19T00:00:00"/>
    <d v="2025-05-06T00:00:00"/>
    <s v="Mumbai"/>
    <s v="Maharashtra"/>
    <n v="0"/>
    <s v="Mumbai"/>
    <n v="12109"/>
    <x v="4"/>
  </r>
  <r>
    <x v="1027"/>
    <n v="50"/>
    <s v="Male"/>
    <s v="Research &amp; Development"/>
    <s v="Research Director"/>
    <s v="Bachelor's"/>
    <s v="Human Resources"/>
    <n v="4"/>
    <n v="11777"/>
    <n v="64"/>
    <s v="No"/>
    <n v="3"/>
    <n v="1"/>
    <n v="1"/>
    <n v="2"/>
    <n v="2"/>
    <n v="2"/>
    <n v="1"/>
    <n v="23"/>
    <n v="4"/>
    <n v="3"/>
    <s v="Travel_Rarely"/>
    <n v="13"/>
    <s v="Single"/>
    <n v="1"/>
    <x v="0"/>
    <d v="2019-10-04T00:00:00"/>
    <m/>
    <s v="Delhi"/>
    <s v="Delhi"/>
    <n v="0"/>
    <s v="Delhi"/>
    <n v="11777"/>
    <x v="2"/>
  </r>
  <r>
    <x v="1028"/>
    <n v="51"/>
    <s v="Female"/>
    <s v="IT"/>
    <s v="Developer"/>
    <s v="Master's"/>
    <s v="Marketing"/>
    <n v="2"/>
    <n v="7522"/>
    <n v="54"/>
    <s v="Yes"/>
    <n v="3"/>
    <n v="3"/>
    <n v="4"/>
    <n v="13"/>
    <n v="0"/>
    <n v="4"/>
    <n v="1"/>
    <n v="35"/>
    <n v="2"/>
    <n v="4"/>
    <s v="Travel_Rarely"/>
    <n v="5"/>
    <s v="Married"/>
    <n v="4"/>
    <x v="0"/>
    <d v="2016-04-04T00:00:00"/>
    <m/>
    <s v="Pune"/>
    <s v="Maharashtra"/>
    <n v="0"/>
    <s v="Pune"/>
    <n v="7522"/>
    <x v="2"/>
  </r>
  <r>
    <x v="1029"/>
    <n v="28"/>
    <s v="Female"/>
    <s v="Research &amp; Development"/>
    <s v="Research Director"/>
    <s v="Master's"/>
    <s v="Technical Degree"/>
    <n v="1"/>
    <n v="4540"/>
    <n v="28"/>
    <s v="No"/>
    <n v="4"/>
    <n v="1"/>
    <n v="2"/>
    <n v="2"/>
    <n v="2"/>
    <n v="2"/>
    <n v="2"/>
    <n v="11"/>
    <n v="0"/>
    <n v="3"/>
    <s v="Travel_Frequently"/>
    <n v="17"/>
    <s v="Divorced"/>
    <n v="4"/>
    <x v="0"/>
    <d v="2019-11-07T00:00:00"/>
    <m/>
    <s v="Ahmedabad"/>
    <s v="Gujarat"/>
    <n v="0"/>
    <s v="Ahmedabad"/>
    <n v="4540"/>
    <x v="3"/>
  </r>
  <r>
    <x v="1030"/>
    <n v="23"/>
    <s v="Male"/>
    <s v="Human Resources"/>
    <s v="Manager"/>
    <s v="Bachelor's"/>
    <s v="Marketing"/>
    <n v="2"/>
    <n v="6525"/>
    <n v="105"/>
    <s v="No"/>
    <n v="1"/>
    <n v="3"/>
    <n v="3"/>
    <n v="5"/>
    <n v="4"/>
    <n v="3"/>
    <n v="5"/>
    <n v="5"/>
    <n v="0"/>
    <n v="3"/>
    <s v="Travel_Rarely"/>
    <n v="2"/>
    <s v="Single"/>
    <n v="4"/>
    <x v="0"/>
    <d v="2024-05-11T00:00:00"/>
    <m/>
    <s v="Kochi"/>
    <s v="Kerala"/>
    <n v="0"/>
    <s v="Kochi"/>
    <n v="6525"/>
    <x v="1"/>
  </r>
  <r>
    <x v="1031"/>
    <n v="32"/>
    <s v="Male"/>
    <s v="Finance"/>
    <s v="Finance Manager"/>
    <s v="Master's"/>
    <s v="Human Resources"/>
    <n v="1"/>
    <n v="3430"/>
    <n v="78"/>
    <s v="No"/>
    <n v="1"/>
    <n v="2"/>
    <n v="3"/>
    <n v="7"/>
    <n v="5"/>
    <n v="3"/>
    <n v="2"/>
    <n v="10"/>
    <n v="0"/>
    <n v="4"/>
    <s v="Travel_Frequently"/>
    <n v="21"/>
    <s v="Married"/>
    <n v="2"/>
    <x v="1"/>
    <d v="2019-04-15T00:00:00"/>
    <d v="2026-03-16T00:00:00"/>
    <s v="Delhi"/>
    <s v="Delhi"/>
    <n v="0"/>
    <s v="Delhi"/>
    <n v="3430"/>
    <x v="3"/>
  </r>
  <r>
    <x v="1032"/>
    <n v="55"/>
    <s v="Male"/>
    <s v="Research &amp; Development"/>
    <s v="Research Director"/>
    <s v="Master's"/>
    <s v="Other"/>
    <n v="2"/>
    <n v="9616"/>
    <n v="38"/>
    <s v="No"/>
    <n v="3"/>
    <n v="1"/>
    <n v="2"/>
    <n v="2"/>
    <n v="2"/>
    <n v="1"/>
    <n v="1"/>
    <n v="23"/>
    <n v="3"/>
    <n v="4"/>
    <s v="Travel_Rarely"/>
    <n v="13"/>
    <s v="Single"/>
    <n v="3"/>
    <x v="1"/>
    <d v="2024-06-04T00:00:00"/>
    <d v="2025-05-10T00:00:00"/>
    <s v="Bengaluru"/>
    <s v="Karnataka"/>
    <n v="0"/>
    <s v="Bengaluru"/>
    <n v="9616"/>
    <x v="2"/>
  </r>
  <r>
    <x v="1033"/>
    <n v="41"/>
    <s v="Male"/>
    <s v="Operations"/>
    <s v="Operations Coordinator"/>
    <s v="Bachelor's"/>
    <s v="Technical Degree"/>
    <n v="2"/>
    <n v="9445"/>
    <n v="77"/>
    <s v="Yes"/>
    <n v="3"/>
    <n v="2"/>
    <n v="1"/>
    <n v="0"/>
    <n v="0"/>
    <n v="0"/>
    <n v="0"/>
    <n v="16"/>
    <n v="4"/>
    <n v="3"/>
    <s v="Travel_Rarely"/>
    <n v="27"/>
    <s v="Single"/>
    <n v="1"/>
    <x v="0"/>
    <d v="2016-03-22T00:00:00"/>
    <m/>
    <s v="Mumbai"/>
    <s v="Maharashtra"/>
    <n v="0"/>
    <s v="Mumbai"/>
    <n v="9445"/>
    <x v="0"/>
  </r>
  <r>
    <x v="1034"/>
    <n v="52"/>
    <s v="Male"/>
    <s v="Research &amp; Development"/>
    <s v="Research Director"/>
    <s v="Doctorate"/>
    <s v="Life Sciences"/>
    <n v="4"/>
    <n v="11858"/>
    <n v="50"/>
    <s v="Yes"/>
    <n v="3"/>
    <n v="2"/>
    <n v="2"/>
    <n v="2"/>
    <n v="2"/>
    <n v="2"/>
    <n v="2"/>
    <n v="23"/>
    <n v="1"/>
    <n v="3"/>
    <s v="Travel_Rarely"/>
    <n v="30"/>
    <s v="Single"/>
    <n v="4"/>
    <x v="0"/>
    <d v="2021-11-23T00:00:00"/>
    <m/>
    <s v="Hyderabad"/>
    <s v="Telangana"/>
    <n v="0"/>
    <s v="Hyderabad"/>
    <n v="11858"/>
    <x v="2"/>
  </r>
  <r>
    <x v="1035"/>
    <n v="40"/>
    <s v="Female"/>
    <s v="Finance"/>
    <s v="Finance Analyst"/>
    <s v="Doctorate"/>
    <s v="Medical"/>
    <n v="3"/>
    <n v="9844"/>
    <n v="88"/>
    <s v="No"/>
    <n v="2"/>
    <n v="1"/>
    <n v="4"/>
    <n v="6"/>
    <n v="1"/>
    <n v="2"/>
    <n v="5"/>
    <n v="6"/>
    <n v="0"/>
    <n v="3"/>
    <s v="Travel_Rarely"/>
    <n v="7"/>
    <s v="Married"/>
    <n v="1"/>
    <x v="0"/>
    <d v="2021-11-09T00:00:00"/>
    <m/>
    <s v="Delhi"/>
    <s v="Delhi"/>
    <n v="0"/>
    <s v="Delhi"/>
    <n v="9844"/>
    <x v="0"/>
  </r>
  <r>
    <x v="1036"/>
    <n v="40"/>
    <s v="Male"/>
    <s v="Research &amp; Development"/>
    <s v="Research Scientist"/>
    <s v="Master's"/>
    <s v="Marketing"/>
    <n v="2"/>
    <n v="8418"/>
    <n v="41"/>
    <s v="No"/>
    <n v="3"/>
    <n v="3"/>
    <n v="3"/>
    <n v="1"/>
    <n v="0"/>
    <n v="0"/>
    <n v="1"/>
    <n v="15"/>
    <n v="4"/>
    <n v="3"/>
    <s v="Travel_Rarely"/>
    <n v="4"/>
    <s v="Married"/>
    <n v="4"/>
    <x v="0"/>
    <d v="2018-02-26T00:00:00"/>
    <m/>
    <s v="Chennai"/>
    <s v="Tamil Nadu"/>
    <n v="0"/>
    <s v="Chennai"/>
    <n v="8418"/>
    <x v="0"/>
  </r>
  <r>
    <x v="1037"/>
    <n v="45"/>
    <s v="Female"/>
    <s v="Research &amp; Development"/>
    <s v="Laboratory Technician"/>
    <s v="Master's"/>
    <s v="Life Sciences"/>
    <n v="5"/>
    <n v="11928"/>
    <n v="92"/>
    <s v="No"/>
    <n v="1"/>
    <n v="3"/>
    <n v="4"/>
    <n v="11"/>
    <n v="1"/>
    <n v="3"/>
    <n v="0"/>
    <n v="18"/>
    <n v="4"/>
    <n v="4"/>
    <s v="Travel_Rarely"/>
    <n v="18"/>
    <s v="Single"/>
    <n v="3"/>
    <x v="0"/>
    <d v="2016-09-13T00:00:00"/>
    <m/>
    <s v="Mumbai"/>
    <s v="Maharashtra"/>
    <n v="0"/>
    <s v="Mumbai"/>
    <n v="11928"/>
    <x v="0"/>
  </r>
  <r>
    <x v="1038"/>
    <n v="59"/>
    <s v="Female"/>
    <s v="Research &amp; Development"/>
    <s v="Research Director"/>
    <s v="Bachelor's"/>
    <s v="Medical"/>
    <n v="4"/>
    <n v="12925"/>
    <n v="41"/>
    <s v="No"/>
    <n v="3"/>
    <n v="3"/>
    <n v="3"/>
    <n v="4"/>
    <n v="4"/>
    <n v="4"/>
    <n v="3"/>
    <n v="34"/>
    <n v="6"/>
    <n v="3"/>
    <s v="Travel_Rarely"/>
    <n v="2"/>
    <s v="Divorced"/>
    <n v="4"/>
    <x v="0"/>
    <d v="2022-09-12T00:00:00"/>
    <m/>
    <s v="Kolkata"/>
    <s v="West Bengal"/>
    <n v="0"/>
    <s v="Kolkata"/>
    <n v="12925"/>
    <x v="4"/>
  </r>
  <r>
    <x v="1039"/>
    <n v="38"/>
    <s v="Female"/>
    <s v="Sales"/>
    <s v="Manager"/>
    <s v="Bachelor's"/>
    <s v="Medical"/>
    <n v="3"/>
    <n v="8751"/>
    <n v="89"/>
    <s v="Yes"/>
    <n v="2"/>
    <n v="4"/>
    <n v="2"/>
    <n v="8"/>
    <n v="0"/>
    <n v="2"/>
    <n v="7"/>
    <n v="13"/>
    <n v="6"/>
    <n v="3"/>
    <s v="Travel_Frequently"/>
    <n v="21"/>
    <s v="Married"/>
    <n v="3"/>
    <x v="0"/>
    <d v="2022-01-14T00:00:00"/>
    <m/>
    <s v="Hyderabad"/>
    <s v="Telangana"/>
    <n v="0"/>
    <s v="Hyderabad"/>
    <n v="8751"/>
    <x v="0"/>
  </r>
  <r>
    <x v="1040"/>
    <n v="44"/>
    <s v="Female"/>
    <s v="Sales"/>
    <s v="Sales Representative"/>
    <s v="High School"/>
    <s v="Other"/>
    <n v="3"/>
    <n v="11527"/>
    <n v="52"/>
    <s v="No"/>
    <n v="2"/>
    <n v="3"/>
    <n v="2"/>
    <n v="7"/>
    <n v="0"/>
    <n v="0"/>
    <n v="0"/>
    <n v="14"/>
    <n v="6"/>
    <n v="3"/>
    <s v="Travel_Rarely"/>
    <n v="27"/>
    <s v="Single"/>
    <n v="1"/>
    <x v="0"/>
    <d v="2019-05-11T00:00:00"/>
    <m/>
    <s v="Mumbai"/>
    <s v="Maharashtra"/>
    <n v="0"/>
    <s v="Mumbai"/>
    <n v="11527"/>
    <x v="0"/>
  </r>
  <r>
    <x v="1041"/>
    <n v="57"/>
    <s v="Male"/>
    <s v="Finance"/>
    <s v="Finance Manager"/>
    <s v="Bachelor's"/>
    <s v="Marketing"/>
    <n v="5"/>
    <n v="13611"/>
    <n v="101"/>
    <s v="Yes"/>
    <n v="1"/>
    <n v="4"/>
    <n v="4"/>
    <n v="11"/>
    <n v="4"/>
    <n v="5"/>
    <n v="3"/>
    <n v="26"/>
    <n v="0"/>
    <n v="3"/>
    <s v="Travel_Rarely"/>
    <n v="27"/>
    <s v="Married"/>
    <n v="3"/>
    <x v="0"/>
    <d v="2019-05-27T00:00:00"/>
    <m/>
    <s v="Mumbai"/>
    <s v="Maharashtra"/>
    <n v="0"/>
    <s v="Mumbai"/>
    <n v="13611"/>
    <x v="4"/>
  </r>
  <r>
    <x v="1042"/>
    <n v="35"/>
    <s v="Male"/>
    <s v="Finance"/>
    <s v="Finance Manager"/>
    <s v="Master's"/>
    <s v="Other"/>
    <n v="3"/>
    <n v="9787"/>
    <n v="75"/>
    <s v="No"/>
    <n v="4"/>
    <n v="3"/>
    <n v="1"/>
    <n v="3"/>
    <n v="1"/>
    <n v="2"/>
    <n v="3"/>
    <n v="11"/>
    <n v="2"/>
    <n v="3"/>
    <s v="Travel_Rarely"/>
    <n v="24"/>
    <s v="Married"/>
    <n v="3"/>
    <x v="0"/>
    <d v="2025-01-14T00:00:00"/>
    <m/>
    <s v="Ahmedabad"/>
    <s v="Gujarat"/>
    <n v="0"/>
    <s v="Ahmedabad"/>
    <n v="9787"/>
    <x v="3"/>
  </r>
  <r>
    <x v="1043"/>
    <n v="54"/>
    <s v="Male"/>
    <s v="Finance"/>
    <s v="Finance Manager"/>
    <s v="Master's"/>
    <s v="Technical Degree"/>
    <n v="4"/>
    <n v="11654"/>
    <n v="37"/>
    <s v="No"/>
    <n v="4"/>
    <n v="3"/>
    <n v="3"/>
    <n v="5"/>
    <n v="3"/>
    <n v="1"/>
    <n v="2"/>
    <n v="23"/>
    <n v="3"/>
    <n v="3"/>
    <s v="Travel_Rarely"/>
    <n v="24"/>
    <s v="Married"/>
    <n v="2"/>
    <x v="0"/>
    <d v="2024-05-20T00:00:00"/>
    <m/>
    <s v="Kolkata"/>
    <s v="West Bengal"/>
    <n v="0"/>
    <s v="Kolkata"/>
    <n v="11654"/>
    <x v="2"/>
  </r>
  <r>
    <x v="1044"/>
    <n v="42"/>
    <s v="Female"/>
    <s v="Sales"/>
    <s v="Manager"/>
    <s v="Bachelor's"/>
    <s v="Technical Degree"/>
    <n v="1"/>
    <n v="7732"/>
    <n v="107"/>
    <s v="No"/>
    <n v="4"/>
    <n v="4"/>
    <n v="4"/>
    <n v="0"/>
    <n v="0"/>
    <n v="0"/>
    <n v="0"/>
    <n v="11"/>
    <n v="5"/>
    <n v="3"/>
    <s v="Travel_Rarely"/>
    <n v="8"/>
    <s v="Married"/>
    <n v="3"/>
    <x v="0"/>
    <d v="2019-04-11T00:00:00"/>
    <m/>
    <s v="Ahmedabad"/>
    <s v="Gujarat"/>
    <n v="0"/>
    <s v="Ahmedabad"/>
    <n v="7732"/>
    <x v="0"/>
  </r>
  <r>
    <x v="1045"/>
    <n v="56"/>
    <s v="Female"/>
    <s v="Research &amp; Development"/>
    <s v="Research Scientist"/>
    <s v="Bachelor's"/>
    <s v="Other"/>
    <n v="2"/>
    <n v="7864"/>
    <n v="109"/>
    <s v="No"/>
    <n v="4"/>
    <n v="3"/>
    <n v="4"/>
    <n v="5"/>
    <n v="3"/>
    <n v="0"/>
    <n v="0"/>
    <n v="24"/>
    <n v="6"/>
    <n v="4"/>
    <s v="Travel_Frequently"/>
    <n v="28"/>
    <s v="Single"/>
    <n v="2"/>
    <x v="0"/>
    <d v="2020-09-22T00:00:00"/>
    <m/>
    <s v="Delhi"/>
    <s v="Delhi"/>
    <n v="0"/>
    <s v="Delhi"/>
    <n v="7864"/>
    <x v="4"/>
  </r>
  <r>
    <x v="1046"/>
    <n v="39"/>
    <s v="Male"/>
    <s v="Sales"/>
    <s v="Sales Representative"/>
    <s v="Master's"/>
    <s v="Human Resources"/>
    <n v="2"/>
    <n v="8439"/>
    <n v="55"/>
    <s v="No"/>
    <n v="3"/>
    <n v="3"/>
    <n v="2"/>
    <n v="10"/>
    <n v="1"/>
    <n v="2"/>
    <n v="5"/>
    <n v="11"/>
    <n v="5"/>
    <n v="4"/>
    <s v="Travel_Rarely"/>
    <n v="23"/>
    <s v="Married"/>
    <n v="2"/>
    <x v="0"/>
    <d v="2019-07-26T00:00:00"/>
    <m/>
    <s v="Mumbai"/>
    <s v="Maharashtra"/>
    <n v="0"/>
    <s v="Mumbai"/>
    <n v="8439"/>
    <x v="0"/>
  </r>
  <r>
    <x v="1047"/>
    <n v="46"/>
    <s v="Male"/>
    <s v="IT"/>
    <s v="Developer"/>
    <s v="Bachelor's"/>
    <s v="Medical"/>
    <n v="1"/>
    <n v="6539"/>
    <n v="61"/>
    <s v="No"/>
    <n v="2"/>
    <n v="3"/>
    <n v="2"/>
    <n v="6"/>
    <n v="0"/>
    <n v="1"/>
    <n v="1"/>
    <n v="17"/>
    <n v="6"/>
    <n v="3"/>
    <s v="Travel_Rarely"/>
    <n v="3"/>
    <s v="Married"/>
    <n v="3"/>
    <x v="0"/>
    <d v="2024-10-09T00:00:00"/>
    <m/>
    <s v="Kochi"/>
    <s v="Kerala"/>
    <n v="0"/>
    <s v="Kochi"/>
    <n v="6539"/>
    <x v="2"/>
  </r>
  <r>
    <x v="1048"/>
    <n v="33"/>
    <s v="Male"/>
    <s v="Operations"/>
    <s v="Logistics Specialist"/>
    <s v="Doctorate"/>
    <s v="Medical"/>
    <n v="1"/>
    <n v="5624"/>
    <n v="25"/>
    <s v="No"/>
    <n v="1"/>
    <n v="4"/>
    <n v="3"/>
    <n v="13"/>
    <n v="5"/>
    <n v="5"/>
    <n v="0"/>
    <n v="13"/>
    <n v="0"/>
    <n v="3"/>
    <s v="Travel_Rarely"/>
    <n v="18"/>
    <s v="Divorced"/>
    <n v="3"/>
    <x v="0"/>
    <d v="2020-04-10T00:00:00"/>
    <m/>
    <s v="Chennai"/>
    <s v="Tamil Nadu"/>
    <n v="0"/>
    <s v="Chennai"/>
    <n v="5624"/>
    <x v="3"/>
  </r>
  <r>
    <x v="1049"/>
    <n v="46"/>
    <s v="Male"/>
    <s v="Research &amp; Development"/>
    <s v="Laboratory Technician"/>
    <s v="Master's"/>
    <s v="Technical Degree"/>
    <n v="1"/>
    <n v="6181"/>
    <n v="88"/>
    <s v="No"/>
    <n v="3"/>
    <n v="2"/>
    <n v="3"/>
    <n v="7"/>
    <n v="1"/>
    <n v="2"/>
    <n v="0"/>
    <n v="16"/>
    <n v="0"/>
    <n v="3"/>
    <s v="Travel_Frequently"/>
    <n v="13"/>
    <s v="Married"/>
    <n v="1"/>
    <x v="0"/>
    <d v="2015-04-12T00:00:00"/>
    <m/>
    <s v="Coimbatore"/>
    <s v="Tamil Nadu"/>
    <n v="0"/>
    <s v="Coimbatore"/>
    <n v="6181"/>
    <x v="2"/>
  </r>
  <r>
    <x v="1050"/>
    <n v="34"/>
    <s v="Female"/>
    <s v="Finance"/>
    <s v="Finance Manager"/>
    <s v="High School"/>
    <s v="Life Sciences"/>
    <n v="2"/>
    <n v="6515"/>
    <n v="67"/>
    <s v="No"/>
    <n v="4"/>
    <n v="1"/>
    <n v="3"/>
    <n v="3"/>
    <n v="2"/>
    <n v="0"/>
    <n v="3"/>
    <n v="10"/>
    <n v="2"/>
    <n v="3"/>
    <s v="Travel_Rarely"/>
    <n v="5"/>
    <s v="Single"/>
    <n v="4"/>
    <x v="0"/>
    <d v="2016-03-07T00:00:00"/>
    <m/>
    <s v="Pune"/>
    <s v="Maharashtra"/>
    <n v="0"/>
    <s v="Pune"/>
    <n v="6515"/>
    <x v="3"/>
  </r>
  <r>
    <x v="1051"/>
    <n v="45"/>
    <s v="Male"/>
    <s v="Sales"/>
    <s v="Sales Representative"/>
    <s v="High School"/>
    <s v="Life Sciences"/>
    <n v="1"/>
    <n v="3593"/>
    <n v="36"/>
    <s v="Yes"/>
    <n v="2"/>
    <n v="2"/>
    <n v="1"/>
    <n v="7"/>
    <n v="1"/>
    <n v="4"/>
    <n v="0"/>
    <n v="20"/>
    <n v="5"/>
    <n v="4"/>
    <s v="Travel_Rarely"/>
    <n v="10"/>
    <s v="Divorced"/>
    <n v="1"/>
    <x v="0"/>
    <d v="2022-12-24T00:00:00"/>
    <m/>
    <s v="Mumbai"/>
    <s v="Maharashtra"/>
    <n v="0"/>
    <s v="Mumbai"/>
    <n v="3593"/>
    <x v="0"/>
  </r>
  <r>
    <x v="1052"/>
    <n v="52"/>
    <s v="Male"/>
    <s v="Research &amp; Development"/>
    <s v="Research Director"/>
    <s v="Master's"/>
    <s v="Life Sciences"/>
    <n v="2"/>
    <n v="9072"/>
    <n v="86"/>
    <s v="Yes"/>
    <n v="4"/>
    <n v="1"/>
    <n v="3"/>
    <n v="0"/>
    <n v="0"/>
    <n v="0"/>
    <n v="0"/>
    <n v="21"/>
    <n v="2"/>
    <n v="3"/>
    <s v="Non-Travel"/>
    <n v="29"/>
    <s v="Single"/>
    <n v="1"/>
    <x v="0"/>
    <d v="2015-05-20T00:00:00"/>
    <m/>
    <s v="Coimbatore"/>
    <s v="Tamil Nadu"/>
    <n v="0"/>
    <s v="Coimbatore"/>
    <n v="9072"/>
    <x v="2"/>
  </r>
  <r>
    <x v="1053"/>
    <n v="38"/>
    <s v="Male"/>
    <s v="Sales"/>
    <s v="Sales Executive"/>
    <s v="Bachelor's"/>
    <s v="Human Resources"/>
    <n v="3"/>
    <n v="8695"/>
    <n v="46"/>
    <s v="No"/>
    <n v="1"/>
    <n v="2"/>
    <n v="1"/>
    <n v="2"/>
    <n v="2"/>
    <n v="2"/>
    <n v="2"/>
    <n v="23"/>
    <n v="1"/>
    <n v="3"/>
    <s v="Travel_Rarely"/>
    <n v="15"/>
    <s v="Single"/>
    <n v="2"/>
    <x v="0"/>
    <d v="2021-02-23T00:00:00"/>
    <m/>
    <s v="Mumbai"/>
    <s v="Maharashtra"/>
    <n v="0"/>
    <s v="Mumbai"/>
    <n v="8695"/>
    <x v="0"/>
  </r>
  <r>
    <x v="1054"/>
    <n v="38"/>
    <s v="Male"/>
    <s v="Research &amp; Development"/>
    <s v="Research Director"/>
    <s v="Master's"/>
    <s v="Marketing"/>
    <n v="3"/>
    <n v="10188"/>
    <n v="47"/>
    <s v="No"/>
    <n v="2"/>
    <n v="4"/>
    <n v="4"/>
    <n v="0"/>
    <n v="0"/>
    <n v="0"/>
    <n v="0"/>
    <n v="14"/>
    <n v="1"/>
    <n v="3"/>
    <s v="Travel_Rarely"/>
    <n v="5"/>
    <s v="Married"/>
    <n v="4"/>
    <x v="0"/>
    <d v="2021-01-22T00:00:00"/>
    <m/>
    <s v="Hyderabad"/>
    <s v="Telangana"/>
    <n v="0"/>
    <s v="Hyderabad"/>
    <n v="10188"/>
    <x v="0"/>
  </r>
  <r>
    <x v="1055"/>
    <n v="33"/>
    <s v="Male"/>
    <s v="Finance"/>
    <s v="Finance Analyst"/>
    <s v="Bachelor's"/>
    <s v="Life Sciences"/>
    <n v="3"/>
    <n v="9177"/>
    <n v="113"/>
    <s v="No"/>
    <n v="3"/>
    <n v="1"/>
    <n v="4"/>
    <n v="5"/>
    <n v="1"/>
    <n v="1"/>
    <n v="0"/>
    <n v="5"/>
    <n v="5"/>
    <n v="3"/>
    <s v="Travel_Rarely"/>
    <n v="25"/>
    <s v="Single"/>
    <n v="4"/>
    <x v="0"/>
    <d v="2016-11-09T00:00:00"/>
    <m/>
    <s v="Bengaluru"/>
    <s v="Karnataka"/>
    <n v="0"/>
    <s v="Bengaluru"/>
    <n v="9177"/>
    <x v="3"/>
  </r>
  <r>
    <x v="1056"/>
    <n v="50"/>
    <s v="Female"/>
    <s v="Operations"/>
    <s v="Operations Coordinator"/>
    <s v="High School"/>
    <s v="Human Resources"/>
    <n v="1"/>
    <n v="7275"/>
    <n v="96"/>
    <s v="No"/>
    <n v="2"/>
    <n v="4"/>
    <n v="3"/>
    <n v="5"/>
    <n v="2"/>
    <n v="1"/>
    <n v="2"/>
    <n v="17"/>
    <n v="5"/>
    <n v="3"/>
    <s v="Travel_Rarely"/>
    <n v="8"/>
    <s v="Married"/>
    <n v="2"/>
    <x v="0"/>
    <d v="2022-04-12T00:00:00"/>
    <m/>
    <s v="Mumbai"/>
    <s v="Maharashtra"/>
    <n v="0"/>
    <s v="Mumbai"/>
    <n v="7275"/>
    <x v="2"/>
  </r>
  <r>
    <x v="1057"/>
    <n v="44"/>
    <s v="Male"/>
    <s v="Sales"/>
    <s v="Manager"/>
    <s v="Bachelor's"/>
    <s v="Technical Degree"/>
    <n v="3"/>
    <n v="10187"/>
    <n v="38"/>
    <s v="No"/>
    <n v="4"/>
    <n v="3"/>
    <n v="2"/>
    <n v="10"/>
    <n v="4"/>
    <n v="4"/>
    <n v="8"/>
    <n v="13"/>
    <n v="2"/>
    <n v="3"/>
    <s v="Travel_Rarely"/>
    <n v="15"/>
    <s v="Married"/>
    <n v="2"/>
    <x v="0"/>
    <d v="2016-02-29T00:00:00"/>
    <m/>
    <s v="Chennai"/>
    <s v="Tamil Nadu"/>
    <n v="0"/>
    <s v="Chennai"/>
    <n v="10187"/>
    <x v="0"/>
  </r>
  <r>
    <x v="1058"/>
    <n v="41"/>
    <s v="Female"/>
    <s v="Human Resources"/>
    <s v="Manager"/>
    <s v="Master's"/>
    <s v="Unknown"/>
    <n v="1"/>
    <n v="3482"/>
    <n v="79"/>
    <s v="No"/>
    <n v="2"/>
    <n v="2"/>
    <n v="3"/>
    <n v="5"/>
    <n v="5"/>
    <n v="5"/>
    <n v="5"/>
    <n v="12"/>
    <n v="0"/>
    <n v="3"/>
    <s v="Travel_Rarely"/>
    <n v="4"/>
    <s v="Married"/>
    <n v="2"/>
    <x v="0"/>
    <d v="2025-02-28T00:00:00"/>
    <m/>
    <s v="Ahmedabad"/>
    <s v="Gujarat"/>
    <n v="0"/>
    <s v="Ahmedabad"/>
    <n v="3482"/>
    <x v="0"/>
  </r>
  <r>
    <x v="1059"/>
    <n v="22"/>
    <s v="Male"/>
    <s v="Finance"/>
    <s v="Finance Analyst"/>
    <s v="Doctorate"/>
    <s v="Life Sciences"/>
    <n v="2"/>
    <n v="7008"/>
    <n v="69"/>
    <s v="No"/>
    <n v="4"/>
    <n v="2"/>
    <n v="2"/>
    <n v="1"/>
    <n v="1"/>
    <n v="0"/>
    <n v="1"/>
    <n v="5"/>
    <n v="1"/>
    <n v="3"/>
    <s v="Travel_Rarely"/>
    <n v="2"/>
    <s v="Married"/>
    <n v="1"/>
    <x v="0"/>
    <d v="2023-02-09T00:00:00"/>
    <m/>
    <s v="Ahmedabad"/>
    <s v="Gujarat"/>
    <n v="0"/>
    <s v="Ahmedabad"/>
    <n v="7008"/>
    <x v="1"/>
  </r>
  <r>
    <x v="1060"/>
    <n v="25"/>
    <s v="Male"/>
    <s v="Operations"/>
    <s v="Operations Coordinator"/>
    <s v="Master's"/>
    <s v="Other"/>
    <n v="2"/>
    <n v="6311"/>
    <n v="38"/>
    <s v="No"/>
    <n v="2"/>
    <n v="4"/>
    <n v="3"/>
    <n v="0"/>
    <n v="0"/>
    <n v="0"/>
    <n v="0"/>
    <n v="0"/>
    <n v="2"/>
    <n v="3"/>
    <s v="Travel_Rarely"/>
    <n v="30"/>
    <s v="Married"/>
    <n v="2"/>
    <x v="0"/>
    <d v="2016-10-15T00:00:00"/>
    <m/>
    <s v="Coimbatore"/>
    <s v="Tamil Nadu"/>
    <n v="0"/>
    <s v="Coimbatore"/>
    <n v="6311"/>
    <x v="1"/>
  </r>
  <r>
    <x v="1061"/>
    <n v="21"/>
    <s v="Male"/>
    <s v="Finance"/>
    <s v="Finance Analyst"/>
    <s v="Bachelor's"/>
    <s v="Medical"/>
    <n v="4"/>
    <n v="11049"/>
    <n v="33"/>
    <s v="No"/>
    <n v="1"/>
    <n v="1"/>
    <n v="1"/>
    <n v="0"/>
    <n v="0"/>
    <n v="0"/>
    <n v="0"/>
    <n v="1"/>
    <n v="3"/>
    <n v="3"/>
    <s v="Travel_Rarely"/>
    <n v="21"/>
    <s v="Divorced"/>
    <n v="4"/>
    <x v="0"/>
    <d v="2019-02-17T00:00:00"/>
    <m/>
    <s v="Hyderabad"/>
    <s v="Telangana"/>
    <n v="0"/>
    <s v="Hyderabad"/>
    <n v="11049"/>
    <x v="1"/>
  </r>
  <r>
    <x v="1062"/>
    <n v="55"/>
    <s v="Male"/>
    <s v="Research &amp; Development"/>
    <s v="Research Director"/>
    <s v="Master's"/>
    <s v="Technical Degree"/>
    <n v="5"/>
    <n v="14202"/>
    <n v="107"/>
    <s v="Yes"/>
    <n v="3"/>
    <n v="3"/>
    <n v="2"/>
    <n v="5"/>
    <n v="2"/>
    <n v="1"/>
    <n v="0"/>
    <n v="29"/>
    <n v="2"/>
    <n v="3"/>
    <s v="Travel_Rarely"/>
    <n v="19"/>
    <s v="Married"/>
    <n v="3"/>
    <x v="1"/>
    <d v="2024-11-10T00:00:00"/>
    <d v="2025-08-15T00:00:00"/>
    <s v="Kochi"/>
    <s v="Kerala"/>
    <n v="0"/>
    <s v="Kochi"/>
    <n v="14202"/>
    <x v="2"/>
  </r>
  <r>
    <x v="1063"/>
    <n v="55"/>
    <s v="Male"/>
    <s v="Finance"/>
    <s v="Finance Analyst"/>
    <s v="High School"/>
    <s v="Technical Degree"/>
    <n v="3"/>
    <n v="10613"/>
    <n v="33"/>
    <s v="Yes"/>
    <n v="3"/>
    <n v="2"/>
    <n v="4"/>
    <n v="6"/>
    <n v="0"/>
    <n v="0"/>
    <n v="0"/>
    <n v="22"/>
    <n v="1"/>
    <n v="3"/>
    <s v="Travel_Rarely"/>
    <n v="1"/>
    <s v="Single"/>
    <n v="2"/>
    <x v="0"/>
    <d v="2015-11-03T00:00:00"/>
    <m/>
    <s v="Delhi"/>
    <s v="Delhi"/>
    <n v="0"/>
    <s v="Delhi"/>
    <n v="10613"/>
    <x v="2"/>
  </r>
  <r>
    <x v="1064"/>
    <n v="23"/>
    <s v="Male"/>
    <s v="Research &amp; Development"/>
    <s v="Research Scientist"/>
    <s v="Bachelor's"/>
    <s v="Medical"/>
    <n v="3"/>
    <n v="8065"/>
    <n v="81"/>
    <s v="Yes"/>
    <n v="3"/>
    <n v="3"/>
    <n v="1"/>
    <n v="5"/>
    <n v="0"/>
    <n v="2"/>
    <n v="0"/>
    <n v="6"/>
    <n v="6"/>
    <n v="3"/>
    <s v="Travel_Rarely"/>
    <n v="19"/>
    <s v="Married"/>
    <n v="4"/>
    <x v="0"/>
    <d v="2018-02-05T00:00:00"/>
    <m/>
    <s v="Hyderabad"/>
    <s v="Telangana"/>
    <n v="0"/>
    <s v="Hyderabad"/>
    <n v="8065"/>
    <x v="1"/>
  </r>
  <r>
    <x v="1065"/>
    <n v="22"/>
    <s v="Female"/>
    <s v="Operations"/>
    <s v="Operations Coordinator"/>
    <s v="Doctorate"/>
    <s v="Marketing"/>
    <n v="2"/>
    <n v="5634"/>
    <n v="119"/>
    <s v="No"/>
    <n v="1"/>
    <n v="4"/>
    <n v="2"/>
    <n v="0"/>
    <n v="0"/>
    <n v="0"/>
    <n v="0"/>
    <n v="0"/>
    <n v="2"/>
    <n v="3"/>
    <s v="Travel_Rarely"/>
    <n v="3"/>
    <s v="Divorced"/>
    <n v="1"/>
    <x v="0"/>
    <d v="2022-08-24T00:00:00"/>
    <m/>
    <s v="Mumbai"/>
    <s v="Maharashtra"/>
    <n v="0"/>
    <s v="Mumbai"/>
    <n v="5634"/>
    <x v="1"/>
  </r>
  <r>
    <x v="1066"/>
    <n v="52"/>
    <s v="Female"/>
    <s v="Research &amp; Development"/>
    <s v="Research Scientist"/>
    <s v="Bachelor's"/>
    <s v="Life Sciences"/>
    <n v="3"/>
    <n v="9515"/>
    <n v="61"/>
    <s v="No"/>
    <n v="2"/>
    <n v="4"/>
    <n v="2"/>
    <n v="5"/>
    <n v="3"/>
    <n v="3"/>
    <n v="4"/>
    <n v="21"/>
    <n v="1"/>
    <n v="3"/>
    <s v="Travel_Rarely"/>
    <n v="5"/>
    <s v="Married"/>
    <n v="4"/>
    <x v="0"/>
    <d v="2020-07-25T00:00:00"/>
    <m/>
    <s v="Chennai"/>
    <s v="Tamil Nadu"/>
    <n v="0"/>
    <s v="Chennai"/>
    <n v="9515"/>
    <x v="2"/>
  </r>
  <r>
    <x v="1067"/>
    <n v="41"/>
    <s v="Female"/>
    <s v="Finance"/>
    <s v="Finance Analyst"/>
    <s v="Doctorate"/>
    <s v="Marketing"/>
    <n v="1"/>
    <n v="4080"/>
    <n v="85"/>
    <s v="No"/>
    <n v="1"/>
    <n v="2"/>
    <n v="1"/>
    <n v="7"/>
    <n v="2"/>
    <n v="1"/>
    <n v="1"/>
    <n v="11"/>
    <n v="2"/>
    <n v="3"/>
    <s v="Travel_Frequently"/>
    <n v="22"/>
    <s v="Married"/>
    <n v="2"/>
    <x v="0"/>
    <d v="2018-03-14T00:00:00"/>
    <m/>
    <s v="Bengaluru"/>
    <s v="Karnataka"/>
    <n v="0"/>
    <s v="Bengaluru"/>
    <n v="4080"/>
    <x v="0"/>
  </r>
  <r>
    <x v="1068"/>
    <n v="33"/>
    <s v="Male"/>
    <s v="Sales"/>
    <s v="Sales Representative"/>
    <s v="Bachelor's"/>
    <s v="Human Resources"/>
    <n v="2"/>
    <n v="6529"/>
    <n v="67"/>
    <s v="No"/>
    <n v="4"/>
    <n v="3"/>
    <n v="2"/>
    <n v="3"/>
    <n v="3"/>
    <n v="0"/>
    <n v="3"/>
    <n v="11"/>
    <n v="5"/>
    <n v="3"/>
    <s v="Non-Travel"/>
    <n v="16"/>
    <s v="Married"/>
    <n v="3"/>
    <x v="0"/>
    <d v="2016-10-15T00:00:00"/>
    <m/>
    <s v="Pune"/>
    <s v="Maharashtra"/>
    <n v="0"/>
    <s v="Pune"/>
    <n v="6529"/>
    <x v="3"/>
  </r>
  <r>
    <x v="1069"/>
    <n v="45"/>
    <s v="Female"/>
    <s v="Research &amp; Development"/>
    <s v="Research Director"/>
    <s v="Bachelor's"/>
    <s v="Medical"/>
    <n v="5"/>
    <n v="11802"/>
    <n v="85"/>
    <s v="No"/>
    <n v="1"/>
    <n v="2"/>
    <n v="3"/>
    <n v="0"/>
    <n v="0"/>
    <n v="0"/>
    <n v="0"/>
    <n v="13"/>
    <n v="6"/>
    <n v="3"/>
    <s v="Travel_Rarely"/>
    <n v="25"/>
    <s v="Single"/>
    <n v="4"/>
    <x v="0"/>
    <d v="2018-04-20T00:00:00"/>
    <m/>
    <s v="Chennai"/>
    <s v="Tamil Nadu"/>
    <n v="0"/>
    <s v="Chennai"/>
    <n v="11802"/>
    <x v="0"/>
  </r>
  <r>
    <x v="1070"/>
    <n v="30"/>
    <s v="Female"/>
    <s v="Operations"/>
    <s v="Operations Manager"/>
    <s v="Bachelor's"/>
    <s v="Technical Degree"/>
    <n v="5"/>
    <n v="11001"/>
    <n v="51"/>
    <s v="No"/>
    <n v="4"/>
    <n v="3"/>
    <n v="1"/>
    <n v="5"/>
    <n v="0"/>
    <n v="0"/>
    <n v="5"/>
    <n v="16"/>
    <n v="3"/>
    <n v="3"/>
    <s v="Travel_Rarely"/>
    <n v="11"/>
    <s v="Married"/>
    <n v="4"/>
    <x v="0"/>
    <d v="2020-01-04T00:00:00"/>
    <m/>
    <s v="Ahmedabad"/>
    <s v="Gujarat"/>
    <n v="0"/>
    <s v="Ahmedabad"/>
    <n v="11001"/>
    <x v="3"/>
  </r>
  <r>
    <x v="1071"/>
    <n v="28"/>
    <s v="Male"/>
    <s v="Finance"/>
    <s v="Finance Manager"/>
    <s v="Master's"/>
    <s v="Other"/>
    <n v="2"/>
    <n v="6890"/>
    <n v="50"/>
    <s v="Yes"/>
    <n v="1"/>
    <n v="1"/>
    <n v="1"/>
    <n v="0"/>
    <n v="0"/>
    <n v="0"/>
    <n v="0"/>
    <n v="0"/>
    <n v="3"/>
    <n v="3"/>
    <s v="Travel_Rarely"/>
    <n v="10"/>
    <s v="Married"/>
    <n v="4"/>
    <x v="0"/>
    <d v="2015-11-26T00:00:00"/>
    <m/>
    <s v="Kolkata"/>
    <s v="West Bengal"/>
    <n v="0"/>
    <s v="Kolkata"/>
    <n v="6890"/>
    <x v="3"/>
  </r>
  <r>
    <x v="1072"/>
    <n v="35"/>
    <s v="Male"/>
    <s v="Research &amp; Development"/>
    <s v="Laboratory Technician"/>
    <s v="Bachelor's"/>
    <s v="Medical"/>
    <n v="2"/>
    <n v="7651"/>
    <n v="78"/>
    <s v="No"/>
    <n v="3"/>
    <n v="4"/>
    <n v="4"/>
    <n v="2"/>
    <n v="1"/>
    <n v="0"/>
    <n v="2"/>
    <n v="16"/>
    <n v="2"/>
    <n v="3"/>
    <s v="Travel_Rarely"/>
    <n v="25"/>
    <s v="Married"/>
    <n v="3"/>
    <x v="0"/>
    <d v="2021-08-08T00:00:00"/>
    <m/>
    <s v="Pune"/>
    <s v="Maharashtra"/>
    <n v="0"/>
    <s v="Pune"/>
    <n v="7651"/>
    <x v="3"/>
  </r>
  <r>
    <x v="1073"/>
    <n v="56"/>
    <s v="Male"/>
    <s v="Operations"/>
    <s v="Operations Manager"/>
    <s v="Master's"/>
    <s v="Medical"/>
    <n v="2"/>
    <n v="8296"/>
    <n v="39"/>
    <s v="No"/>
    <n v="2"/>
    <n v="1"/>
    <n v="2"/>
    <n v="10"/>
    <n v="2"/>
    <n v="1"/>
    <n v="0"/>
    <n v="28"/>
    <n v="4"/>
    <n v="3"/>
    <s v="Travel_Rarely"/>
    <n v="18"/>
    <s v="Married"/>
    <n v="3"/>
    <x v="0"/>
    <d v="2019-08-25T00:00:00"/>
    <m/>
    <s v="Pune"/>
    <s v="Maharashtra"/>
    <n v="0"/>
    <s v="Pune"/>
    <n v="8296"/>
    <x v="4"/>
  </r>
  <r>
    <x v="1074"/>
    <n v="51"/>
    <s v="Female"/>
    <s v="Operations"/>
    <s v="Logistics Specialist"/>
    <s v="Bachelor's"/>
    <s v="Life Sciences"/>
    <n v="2"/>
    <n v="7601"/>
    <n v="78"/>
    <s v="No"/>
    <n v="1"/>
    <n v="1"/>
    <n v="2"/>
    <n v="11"/>
    <n v="1"/>
    <n v="5"/>
    <n v="5"/>
    <n v="23"/>
    <n v="4"/>
    <n v="3"/>
    <s v="Travel_Rarely"/>
    <n v="28"/>
    <s v="Married"/>
    <n v="4"/>
    <x v="0"/>
    <d v="2017-11-08T00:00:00"/>
    <m/>
    <s v="Kochi"/>
    <s v="Kerala"/>
    <n v="0"/>
    <s v="Kochi"/>
    <n v="7601"/>
    <x v="2"/>
  </r>
  <r>
    <x v="1075"/>
    <n v="28"/>
    <s v="Male"/>
    <s v="Research &amp; Development"/>
    <s v="Laboratory Technician"/>
    <s v="Master's"/>
    <s v="Technical Degree"/>
    <n v="2"/>
    <n v="5932"/>
    <n v="83"/>
    <s v="Yes"/>
    <n v="2"/>
    <n v="4"/>
    <n v="3"/>
    <n v="7"/>
    <n v="0"/>
    <n v="0"/>
    <n v="7"/>
    <n v="7"/>
    <n v="1"/>
    <n v="4"/>
    <s v="Travel_Rarely"/>
    <n v="17"/>
    <s v="Married"/>
    <n v="4"/>
    <x v="1"/>
    <d v="2025-01-16T00:00:00"/>
    <d v="2026-05-03T00:00:00"/>
    <s v="Pune"/>
    <s v="Maharashtra"/>
    <n v="0"/>
    <s v="Pune"/>
    <n v="5932"/>
    <x v="3"/>
  </r>
  <r>
    <x v="1076"/>
    <n v="43"/>
    <s v="Male"/>
    <s v="Human Resources"/>
    <s v="Manager"/>
    <s v="Bachelor's"/>
    <s v="Medical"/>
    <n v="3"/>
    <n v="9125"/>
    <n v="118"/>
    <s v="Yes"/>
    <n v="1"/>
    <n v="2"/>
    <n v="3"/>
    <n v="9"/>
    <n v="0"/>
    <n v="5"/>
    <n v="5"/>
    <n v="24"/>
    <n v="3"/>
    <n v="3"/>
    <s v="Travel_Frequently"/>
    <n v="6"/>
    <s v="Divorced"/>
    <n v="2"/>
    <x v="0"/>
    <d v="2024-05-03T00:00:00"/>
    <m/>
    <s v="Kochi"/>
    <s v="Kerala"/>
    <n v="0"/>
    <s v="Kochi"/>
    <n v="9125"/>
    <x v="0"/>
  </r>
  <r>
    <x v="1077"/>
    <n v="56"/>
    <s v="Female"/>
    <s v="Research &amp; Development"/>
    <s v="Research Scientist"/>
    <s v="Bachelor's"/>
    <s v="Other"/>
    <n v="1"/>
    <n v="5785"/>
    <n v="48"/>
    <s v="No"/>
    <n v="3"/>
    <n v="1"/>
    <n v="4"/>
    <n v="5"/>
    <n v="3"/>
    <n v="5"/>
    <n v="2"/>
    <n v="35"/>
    <n v="6"/>
    <n v="4"/>
    <s v="Travel_Frequently"/>
    <n v="2"/>
    <s v="Married"/>
    <n v="3"/>
    <x v="0"/>
    <d v="2024-06-18T00:00:00"/>
    <m/>
    <s v="Chennai"/>
    <s v="Tamil Nadu"/>
    <n v="0"/>
    <s v="Chennai"/>
    <n v="5785"/>
    <x v="4"/>
  </r>
  <r>
    <x v="1078"/>
    <n v="59"/>
    <s v="Male"/>
    <s v="Finance"/>
    <s v="Finance Analyst"/>
    <s v="Master's"/>
    <s v="Medical"/>
    <n v="1"/>
    <n v="6633"/>
    <n v="35"/>
    <s v="No"/>
    <n v="4"/>
    <n v="3"/>
    <n v="1"/>
    <n v="9"/>
    <n v="0"/>
    <n v="2"/>
    <n v="5"/>
    <n v="26"/>
    <n v="1"/>
    <n v="3"/>
    <s v="Travel_Rarely"/>
    <n v="7"/>
    <s v="Divorced"/>
    <n v="4"/>
    <x v="0"/>
    <d v="2025-05-04T00:00:00"/>
    <m/>
    <s v="Delhi"/>
    <s v="Delhi"/>
    <n v="0"/>
    <s v="Delhi"/>
    <n v="6633"/>
    <x v="4"/>
  </r>
  <r>
    <x v="1079"/>
    <n v="51"/>
    <s v="Female"/>
    <s v="Research &amp; Development"/>
    <s v="Research Scientist"/>
    <s v="Master's"/>
    <s v="Technical Degree"/>
    <n v="2"/>
    <n v="6681"/>
    <n v="50"/>
    <s v="No"/>
    <n v="2"/>
    <n v="2"/>
    <n v="4"/>
    <n v="6"/>
    <n v="0"/>
    <n v="0"/>
    <n v="0"/>
    <n v="22"/>
    <n v="3"/>
    <n v="3"/>
    <s v="Travel_Rarely"/>
    <n v="17"/>
    <s v="Single"/>
    <n v="4"/>
    <x v="0"/>
    <d v="2018-08-23T00:00:00"/>
    <m/>
    <s v="Chennai"/>
    <s v="Tamil Nadu"/>
    <n v="0"/>
    <s v="Chennai"/>
    <n v="6681"/>
    <x v="2"/>
  </r>
  <r>
    <x v="1080"/>
    <n v="26"/>
    <s v="Female"/>
    <s v="Research &amp; Development"/>
    <s v="Laboratory Technician"/>
    <s v="Bachelor's"/>
    <s v="Medical"/>
    <n v="3"/>
    <n v="9106"/>
    <n v="101"/>
    <s v="No"/>
    <n v="2"/>
    <n v="4"/>
    <n v="3"/>
    <n v="3"/>
    <n v="3"/>
    <n v="0"/>
    <n v="0"/>
    <n v="3"/>
    <n v="4"/>
    <n v="3"/>
    <s v="Travel_Rarely"/>
    <n v="20"/>
    <s v="Single"/>
    <n v="2"/>
    <x v="0"/>
    <d v="2018-11-08T00:00:00"/>
    <m/>
    <s v="Kochi"/>
    <s v="Kerala"/>
    <n v="0"/>
    <s v="Kochi"/>
    <n v="9106"/>
    <x v="3"/>
  </r>
  <r>
    <x v="1081"/>
    <n v="30"/>
    <s v="Female"/>
    <s v="Operations"/>
    <s v="Logistics Specialist"/>
    <s v="Bachelor's"/>
    <s v="Medical"/>
    <n v="2"/>
    <n v="6385"/>
    <n v="64"/>
    <s v="No"/>
    <n v="1"/>
    <n v="4"/>
    <n v="1"/>
    <n v="1"/>
    <n v="1"/>
    <n v="0"/>
    <n v="1"/>
    <n v="3"/>
    <n v="0"/>
    <n v="3"/>
    <s v="Travel_Rarely"/>
    <n v="1"/>
    <s v="Married"/>
    <n v="4"/>
    <x v="0"/>
    <d v="2018-05-17T00:00:00"/>
    <m/>
    <s v="Kochi"/>
    <s v="Kerala"/>
    <n v="0"/>
    <s v="Kochi"/>
    <n v="6385"/>
    <x v="3"/>
  </r>
  <r>
    <x v="1082"/>
    <n v="29"/>
    <s v="Female"/>
    <s v="Operations"/>
    <s v="Logistics Specialist"/>
    <s v="Bachelor's"/>
    <s v="Medical"/>
    <n v="2"/>
    <n v="7179"/>
    <n v="40"/>
    <s v="No"/>
    <n v="2"/>
    <n v="3"/>
    <n v="4"/>
    <n v="8"/>
    <n v="2"/>
    <n v="6"/>
    <n v="7"/>
    <n v="9"/>
    <n v="3"/>
    <n v="3"/>
    <s v="Travel_Rarely"/>
    <n v="9"/>
    <s v="Married"/>
    <n v="3"/>
    <x v="0"/>
    <d v="2017-08-14T00:00:00"/>
    <m/>
    <s v="Mumbai"/>
    <s v="Maharashtra"/>
    <n v="0"/>
    <s v="Mumbai"/>
    <n v="7179"/>
    <x v="3"/>
  </r>
  <r>
    <x v="1083"/>
    <n v="27"/>
    <s v="Male"/>
    <s v="Operations"/>
    <s v="Operations Coordinator"/>
    <s v="Doctorate"/>
    <s v="Technical Degree"/>
    <n v="3"/>
    <n v="9328"/>
    <n v="46"/>
    <s v="No"/>
    <n v="4"/>
    <n v="2"/>
    <n v="2"/>
    <n v="0"/>
    <n v="0"/>
    <n v="0"/>
    <n v="0"/>
    <n v="7"/>
    <n v="4"/>
    <n v="3"/>
    <s v="Travel_Rarely"/>
    <n v="25"/>
    <s v="Divorced"/>
    <n v="2"/>
    <x v="0"/>
    <d v="2024-07-12T00:00:00"/>
    <m/>
    <s v="Ahmedabad"/>
    <s v="Gujarat"/>
    <n v="0"/>
    <s v="Ahmedabad"/>
    <n v="9328"/>
    <x v="3"/>
  </r>
  <r>
    <x v="1084"/>
    <n v="28"/>
    <s v="Female"/>
    <s v="Operations"/>
    <s v="Operations Coordinator"/>
    <s v="Master's"/>
    <s v="Life Sciences"/>
    <n v="3"/>
    <n v="8880"/>
    <n v="101"/>
    <s v="Yes"/>
    <n v="3"/>
    <n v="2"/>
    <n v="2"/>
    <n v="0"/>
    <n v="0"/>
    <n v="0"/>
    <n v="0"/>
    <n v="0"/>
    <n v="3"/>
    <n v="3"/>
    <s v="Travel_Rarely"/>
    <n v="12"/>
    <s v="Married"/>
    <n v="2"/>
    <x v="0"/>
    <d v="2018-09-08T00:00:00"/>
    <m/>
    <s v="Coimbatore"/>
    <s v="Tamil Nadu"/>
    <n v="0"/>
    <s v="Coimbatore"/>
    <n v="8880"/>
    <x v="3"/>
  </r>
  <r>
    <x v="1085"/>
    <n v="33"/>
    <s v="Female"/>
    <s v="IT"/>
    <s v="IT Manager"/>
    <s v="Master's"/>
    <s v="Life Sciences"/>
    <n v="2"/>
    <n v="7779"/>
    <n v="114"/>
    <s v="No"/>
    <n v="4"/>
    <n v="3"/>
    <n v="4"/>
    <n v="0"/>
    <n v="0"/>
    <n v="0"/>
    <n v="0"/>
    <n v="12"/>
    <n v="2"/>
    <n v="3"/>
    <s v="Travel_Rarely"/>
    <n v="23"/>
    <s v="Single"/>
    <n v="2"/>
    <x v="0"/>
    <d v="2023-02-19T00:00:00"/>
    <m/>
    <s v="Hyderabad"/>
    <s v="Telangana"/>
    <n v="0"/>
    <s v="Hyderabad"/>
    <n v="7779"/>
    <x v="3"/>
  </r>
  <r>
    <x v="1086"/>
    <n v="43"/>
    <s v="Female"/>
    <s v="IT"/>
    <s v="Developer"/>
    <s v="Master's"/>
    <s v="Technical Degree"/>
    <n v="3"/>
    <n v="7550"/>
    <n v="39"/>
    <s v="No"/>
    <n v="4"/>
    <n v="4"/>
    <n v="3"/>
    <n v="0"/>
    <n v="0"/>
    <n v="0"/>
    <n v="0"/>
    <n v="17"/>
    <n v="5"/>
    <n v="3"/>
    <s v="Travel_Rarely"/>
    <n v="12"/>
    <s v="Married"/>
    <n v="1"/>
    <x v="0"/>
    <d v="2025-08-22T00:00:00"/>
    <m/>
    <s v="Delhi"/>
    <s v="Delhi"/>
    <n v="0"/>
    <s v="Delhi"/>
    <n v="7550"/>
    <x v="0"/>
  </r>
  <r>
    <x v="1087"/>
    <n v="36"/>
    <s v="Male"/>
    <s v="IT"/>
    <s v="IT Support"/>
    <s v="Master's"/>
    <s v="Technical Degree"/>
    <n v="2"/>
    <n v="6781"/>
    <n v="79"/>
    <s v="No"/>
    <n v="1"/>
    <n v="3"/>
    <n v="2"/>
    <n v="0"/>
    <n v="0"/>
    <n v="0"/>
    <n v="0"/>
    <n v="9"/>
    <n v="2"/>
    <n v="3"/>
    <s v="Travel_Rarely"/>
    <n v="9"/>
    <s v="Single"/>
    <n v="1"/>
    <x v="0"/>
    <d v="2017-03-29T00:00:00"/>
    <m/>
    <s v="Mumbai"/>
    <s v="Maharashtra"/>
    <n v="0"/>
    <s v="Mumbai"/>
    <n v="6781"/>
    <x v="0"/>
  </r>
  <r>
    <x v="1088"/>
    <n v="37"/>
    <s v="Male"/>
    <s v="Research &amp; Development"/>
    <s v="Research Scientist"/>
    <s v="Bachelor's"/>
    <s v="Medical"/>
    <n v="3"/>
    <n v="10073"/>
    <n v="118"/>
    <s v="No"/>
    <n v="1"/>
    <n v="1"/>
    <n v="2"/>
    <n v="6"/>
    <n v="6"/>
    <n v="0"/>
    <n v="5"/>
    <n v="10"/>
    <n v="3"/>
    <n v="3"/>
    <s v="Travel_Frequently"/>
    <n v="21"/>
    <s v="Married"/>
    <n v="1"/>
    <x v="0"/>
    <d v="2018-05-31T00:00:00"/>
    <m/>
    <s v="Coimbatore"/>
    <s v="Tamil Nadu"/>
    <n v="0"/>
    <s v="Coimbatore"/>
    <n v="10073"/>
    <x v="0"/>
  </r>
  <r>
    <x v="1089"/>
    <n v="30"/>
    <s v="Male"/>
    <s v="Research &amp; Development"/>
    <s v="Research Scientist"/>
    <s v="Bachelor's"/>
    <s v="Marketing"/>
    <n v="2"/>
    <n v="7353"/>
    <n v="31"/>
    <s v="Yes"/>
    <n v="2"/>
    <n v="1"/>
    <n v="3"/>
    <n v="6"/>
    <n v="1"/>
    <n v="6"/>
    <n v="3"/>
    <n v="10"/>
    <n v="2"/>
    <n v="3"/>
    <s v="Travel_Rarely"/>
    <n v="8"/>
    <s v="Married"/>
    <n v="3"/>
    <x v="0"/>
    <d v="2024-11-18T00:00:00"/>
    <m/>
    <s v="Coimbatore"/>
    <s v="Tamil Nadu"/>
    <n v="0"/>
    <s v="Coimbatore"/>
    <n v="7353"/>
    <x v="3"/>
  </r>
  <r>
    <x v="1090"/>
    <n v="27"/>
    <s v="Male"/>
    <s v="Research &amp; Development"/>
    <s v="Laboratory Technician"/>
    <s v="Master's"/>
    <s v="Marketing"/>
    <n v="4"/>
    <n v="11994"/>
    <n v="40"/>
    <s v="No"/>
    <n v="4"/>
    <n v="3"/>
    <n v="1"/>
    <n v="12"/>
    <n v="0"/>
    <n v="0"/>
    <n v="3"/>
    <n v="12"/>
    <n v="5"/>
    <n v="4"/>
    <s v="Travel_Rarely"/>
    <n v="20"/>
    <s v="Married"/>
    <n v="2"/>
    <x v="0"/>
    <d v="2019-06-04T00:00:00"/>
    <m/>
    <s v="Kochi"/>
    <s v="Kerala"/>
    <n v="0"/>
    <s v="Kochi"/>
    <n v="11994"/>
    <x v="3"/>
  </r>
  <r>
    <x v="1091"/>
    <n v="60"/>
    <s v="Male"/>
    <s v="Finance"/>
    <s v="Finance Analyst"/>
    <s v="Bachelor's"/>
    <s v="Human Resources"/>
    <n v="5"/>
    <n v="15479"/>
    <n v="70"/>
    <s v="No"/>
    <n v="1"/>
    <n v="2"/>
    <n v="2"/>
    <n v="5"/>
    <n v="5"/>
    <n v="5"/>
    <n v="0"/>
    <n v="29"/>
    <n v="3"/>
    <n v="3"/>
    <s v="Travel_Rarely"/>
    <n v="6"/>
    <s v="Married"/>
    <n v="1"/>
    <x v="0"/>
    <d v="2025-01-12T00:00:00"/>
    <m/>
    <s v="Bengaluru"/>
    <s v="Karnataka"/>
    <n v="0"/>
    <s v="Bengaluru"/>
    <n v="15479"/>
    <x v="4"/>
  </r>
  <r>
    <x v="1092"/>
    <n v="44"/>
    <s v="Female"/>
    <s v="Research &amp; Development"/>
    <s v="Laboratory Technician"/>
    <s v="Bachelor's"/>
    <s v="Marketing"/>
    <n v="3"/>
    <n v="9735"/>
    <n v="31"/>
    <s v="No"/>
    <n v="1"/>
    <n v="2"/>
    <n v="3"/>
    <n v="8"/>
    <n v="4"/>
    <n v="0"/>
    <n v="3"/>
    <n v="20"/>
    <n v="2"/>
    <n v="4"/>
    <s v="Travel_Rarely"/>
    <n v="23"/>
    <s v="Married"/>
    <n v="3"/>
    <x v="1"/>
    <d v="2021-05-22T00:00:00"/>
    <d v="2022-03-15T00:00:00"/>
    <s v="Chennai"/>
    <s v="Tamil Nadu"/>
    <n v="0"/>
    <s v="Chennai"/>
    <n v="9735"/>
    <x v="0"/>
  </r>
  <r>
    <x v="1093"/>
    <n v="30"/>
    <s v="Female"/>
    <s v="Research &amp; Development"/>
    <s v="Laboratory Technician"/>
    <s v="Master's"/>
    <s v="Other"/>
    <n v="4"/>
    <n v="10268"/>
    <n v="78"/>
    <s v="No"/>
    <n v="4"/>
    <n v="2"/>
    <n v="4"/>
    <n v="5"/>
    <n v="5"/>
    <n v="2"/>
    <n v="2"/>
    <n v="5"/>
    <n v="2"/>
    <n v="3"/>
    <s v="Travel_Frequently"/>
    <n v="29"/>
    <s v="Divorced"/>
    <n v="2"/>
    <x v="0"/>
    <d v="2018-09-29T00:00:00"/>
    <m/>
    <s v="Pune"/>
    <s v="Maharashtra"/>
    <n v="0"/>
    <s v="Pune"/>
    <n v="10268"/>
    <x v="3"/>
  </r>
  <r>
    <x v="1094"/>
    <n v="53"/>
    <s v="Female"/>
    <s v="Human Resources"/>
    <s v="Manager"/>
    <s v="Master's"/>
    <s v="Medical"/>
    <n v="1"/>
    <n v="5497"/>
    <n v="90"/>
    <s v="No"/>
    <n v="1"/>
    <n v="3"/>
    <n v="4"/>
    <n v="8"/>
    <n v="1"/>
    <n v="3"/>
    <n v="2"/>
    <n v="21"/>
    <n v="3"/>
    <n v="3"/>
    <s v="Travel_Rarely"/>
    <n v="28"/>
    <s v="Single"/>
    <n v="3"/>
    <x v="0"/>
    <d v="2019-12-25T00:00:00"/>
    <m/>
    <s v="Chennai"/>
    <s v="Tamil Nadu"/>
    <n v="0"/>
    <s v="Chennai"/>
    <n v="5497"/>
    <x v="2"/>
  </r>
  <r>
    <x v="1095"/>
    <n v="54"/>
    <s v="Male"/>
    <s v="Research &amp; Development"/>
    <s v="Research Director"/>
    <s v="Master's"/>
    <s v="Medical"/>
    <n v="3"/>
    <n v="9587"/>
    <n v="59"/>
    <s v="No"/>
    <n v="2"/>
    <n v="1"/>
    <n v="2"/>
    <n v="6"/>
    <n v="3"/>
    <n v="2"/>
    <n v="1"/>
    <n v="26"/>
    <n v="5"/>
    <n v="4"/>
    <s v="Travel_Rarely"/>
    <n v="26"/>
    <s v="Single"/>
    <n v="4"/>
    <x v="0"/>
    <d v="2024-10-27T00:00:00"/>
    <m/>
    <s v="Mumbai"/>
    <s v="Maharashtra"/>
    <n v="0"/>
    <s v="Mumbai"/>
    <n v="9587"/>
    <x v="2"/>
  </r>
  <r>
    <x v="1096"/>
    <n v="59"/>
    <s v="Male"/>
    <s v="Sales"/>
    <s v="Sales Executive"/>
    <s v="High School"/>
    <s v="Marketing"/>
    <n v="1"/>
    <n v="6323"/>
    <n v="112"/>
    <s v="No"/>
    <n v="4"/>
    <n v="1"/>
    <n v="1"/>
    <n v="9"/>
    <n v="0"/>
    <n v="2"/>
    <n v="3"/>
    <n v="21"/>
    <n v="4"/>
    <n v="3"/>
    <s v="Travel_Rarely"/>
    <n v="1"/>
    <s v="Single"/>
    <n v="4"/>
    <x v="1"/>
    <d v="2015-06-24T00:00:00"/>
    <d v="2020-09-09T00:00:00"/>
    <s v="Pune"/>
    <s v="Maharashtra"/>
    <n v="0"/>
    <s v="Pune"/>
    <n v="6323"/>
    <x v="4"/>
  </r>
  <r>
    <x v="1097"/>
    <n v="27"/>
    <s v="Male"/>
    <s v="IT"/>
    <s v="IT Support"/>
    <s v="Doctorate"/>
    <s v="Life Sciences"/>
    <n v="2"/>
    <n v="6196"/>
    <n v="108"/>
    <s v="Yes"/>
    <n v="1"/>
    <n v="1"/>
    <n v="4"/>
    <n v="1"/>
    <n v="1"/>
    <n v="1"/>
    <n v="0"/>
    <n v="7"/>
    <n v="1"/>
    <n v="3"/>
    <s v="Travel_Rarely"/>
    <n v="26"/>
    <s v="Married"/>
    <n v="2"/>
    <x v="0"/>
    <d v="2022-04-20T00:00:00"/>
    <m/>
    <s v="Coimbatore"/>
    <s v="Tamil Nadu"/>
    <n v="0"/>
    <s v="Coimbatore"/>
    <n v="6196"/>
    <x v="3"/>
  </r>
  <r>
    <x v="1098"/>
    <n v="46"/>
    <s v="Male"/>
    <s v="Operations"/>
    <s v="Operations Manager"/>
    <s v="Bachelor's"/>
    <s v="Human Resources"/>
    <n v="2"/>
    <n v="6948"/>
    <n v="93"/>
    <s v="No"/>
    <n v="1"/>
    <n v="3"/>
    <n v="3"/>
    <n v="0"/>
    <n v="0"/>
    <n v="0"/>
    <n v="0"/>
    <n v="20"/>
    <n v="0"/>
    <n v="3"/>
    <s v="Travel_Rarely"/>
    <n v="19"/>
    <s v="Single"/>
    <n v="1"/>
    <x v="0"/>
    <d v="2024-05-09T00:00:00"/>
    <m/>
    <s v="Coimbatore"/>
    <s v="Tamil Nadu"/>
    <n v="0"/>
    <s v="Coimbatore"/>
    <n v="6948"/>
    <x v="2"/>
  </r>
  <r>
    <x v="1099"/>
    <n v="60"/>
    <s v="Male"/>
    <s v="Sales"/>
    <s v="Manager"/>
    <s v="Bachelor's"/>
    <s v="Marketing"/>
    <n v="3"/>
    <n v="10706"/>
    <n v="74"/>
    <s v="Yes"/>
    <n v="3"/>
    <n v="3"/>
    <n v="2"/>
    <n v="7"/>
    <n v="7"/>
    <n v="1"/>
    <n v="2"/>
    <n v="27"/>
    <n v="0"/>
    <n v="3"/>
    <s v="Travel_Frequently"/>
    <n v="14"/>
    <s v="Married"/>
    <n v="1"/>
    <x v="0"/>
    <d v="2024-08-19T00:00:00"/>
    <m/>
    <s v="Kolkata"/>
    <s v="West Bengal"/>
    <n v="0"/>
    <s v="Kolkata"/>
    <n v="10706"/>
    <x v="4"/>
  </r>
  <r>
    <x v="1100"/>
    <n v="53"/>
    <s v="Male"/>
    <s v="Sales"/>
    <s v="Sales Representative"/>
    <s v="Doctorate"/>
    <s v="Marketing"/>
    <n v="3"/>
    <n v="11487"/>
    <n v="34"/>
    <s v="No"/>
    <n v="1"/>
    <n v="4"/>
    <n v="4"/>
    <n v="0"/>
    <n v="0"/>
    <n v="0"/>
    <n v="0"/>
    <n v="24"/>
    <n v="6"/>
    <n v="3"/>
    <s v="Travel_Frequently"/>
    <n v="25"/>
    <s v="Single"/>
    <n v="1"/>
    <x v="0"/>
    <d v="2021-01-01T00:00:00"/>
    <m/>
    <s v="Chennai"/>
    <s v="Tamil Nadu"/>
    <n v="0"/>
    <s v="Chennai"/>
    <n v="11487"/>
    <x v="2"/>
  </r>
  <r>
    <x v="1101"/>
    <n v="30"/>
    <s v="Male"/>
    <s v="Research &amp; Development"/>
    <s v="Research Director"/>
    <s v="Master's"/>
    <s v="Technical Degree"/>
    <n v="4"/>
    <n v="11335"/>
    <n v="47"/>
    <s v="No"/>
    <n v="3"/>
    <n v="1"/>
    <n v="3"/>
    <n v="8"/>
    <n v="0"/>
    <n v="1"/>
    <n v="0"/>
    <n v="8"/>
    <n v="0"/>
    <n v="4"/>
    <s v="Travel_Rarely"/>
    <n v="25"/>
    <s v="Single"/>
    <n v="1"/>
    <x v="0"/>
    <d v="2019-03-29T00:00:00"/>
    <m/>
    <s v="Mumbai"/>
    <s v="Maharashtra"/>
    <n v="0"/>
    <s v="Mumbai"/>
    <n v="11335"/>
    <x v="3"/>
  </r>
  <r>
    <x v="1102"/>
    <n v="56"/>
    <s v="Male"/>
    <s v="IT"/>
    <s v="Developer"/>
    <s v="Doctorate"/>
    <s v="Life Sciences"/>
    <n v="2"/>
    <n v="8035"/>
    <n v="117"/>
    <s v="No"/>
    <n v="3"/>
    <n v="1"/>
    <n v="2"/>
    <n v="3"/>
    <n v="2"/>
    <n v="1"/>
    <n v="3"/>
    <n v="22"/>
    <n v="1"/>
    <n v="4"/>
    <s v="Travel_Rarely"/>
    <n v="29"/>
    <s v="Married"/>
    <n v="3"/>
    <x v="0"/>
    <d v="2025-10-25T00:00:00"/>
    <m/>
    <s v="Kochi"/>
    <s v="Kerala"/>
    <n v="0"/>
    <s v="Kochi"/>
    <n v="8035"/>
    <x v="4"/>
  </r>
  <r>
    <x v="1103"/>
    <n v="37"/>
    <s v="Male"/>
    <s v="IT"/>
    <s v="Developer"/>
    <s v="Master's"/>
    <s v="Marketing"/>
    <n v="4"/>
    <n v="11793"/>
    <n v="76"/>
    <s v="No"/>
    <n v="1"/>
    <n v="1"/>
    <n v="1"/>
    <n v="1"/>
    <n v="1"/>
    <n v="1"/>
    <n v="1"/>
    <n v="8"/>
    <n v="2"/>
    <n v="3"/>
    <s v="Travel_Rarely"/>
    <n v="18"/>
    <s v="Divorced"/>
    <n v="4"/>
    <x v="0"/>
    <d v="2019-05-19T00:00:00"/>
    <m/>
    <s v="Hyderabad"/>
    <s v="Telangana"/>
    <n v="0"/>
    <s v="Hyderabad"/>
    <n v="11793"/>
    <x v="0"/>
  </r>
  <r>
    <x v="1104"/>
    <n v="40"/>
    <s v="Male"/>
    <s v="Sales"/>
    <s v="Sales Executive"/>
    <s v="Master's"/>
    <s v="Other"/>
    <n v="4"/>
    <n v="11357"/>
    <n v="66"/>
    <s v="No"/>
    <n v="3"/>
    <n v="3"/>
    <n v="1"/>
    <n v="14"/>
    <n v="1"/>
    <n v="2"/>
    <n v="1"/>
    <n v="14"/>
    <n v="1"/>
    <n v="3"/>
    <s v="Non-Travel"/>
    <n v="22"/>
    <s v="Single"/>
    <n v="4"/>
    <x v="0"/>
    <d v="2019-04-30T00:00:00"/>
    <m/>
    <s v="Ahmedabad"/>
    <s v="Gujarat"/>
    <n v="0"/>
    <s v="Ahmedabad"/>
    <n v="11357"/>
    <x v="0"/>
  </r>
  <r>
    <x v="1105"/>
    <n v="43"/>
    <s v="Male"/>
    <s v="IT"/>
    <s v="Developer"/>
    <s v="Bachelor's"/>
    <s v="Technical Degree"/>
    <n v="3"/>
    <n v="9373"/>
    <n v="93"/>
    <s v="No"/>
    <n v="2"/>
    <n v="3"/>
    <n v="3"/>
    <n v="5"/>
    <n v="0"/>
    <n v="0"/>
    <n v="5"/>
    <n v="22"/>
    <n v="0"/>
    <n v="3"/>
    <s v="Travel_Frequently"/>
    <n v="9"/>
    <s v="Single"/>
    <n v="3"/>
    <x v="0"/>
    <d v="2020-07-13T00:00:00"/>
    <m/>
    <s v="Coimbatore"/>
    <s v="Tamil Nadu"/>
    <n v="0"/>
    <s v="Coimbatore"/>
    <n v="9373"/>
    <x v="0"/>
  </r>
  <r>
    <x v="1106"/>
    <n v="51"/>
    <s v="Female"/>
    <s v="Sales"/>
    <s v="Sales Executive"/>
    <s v="Bachelor's"/>
    <s v="Technical Degree"/>
    <n v="2"/>
    <n v="7957"/>
    <n v="47"/>
    <s v="No"/>
    <n v="4"/>
    <n v="1"/>
    <n v="1"/>
    <n v="4"/>
    <n v="4"/>
    <n v="0"/>
    <n v="0"/>
    <n v="26"/>
    <n v="1"/>
    <n v="3"/>
    <s v="Travel_Rarely"/>
    <n v="21"/>
    <s v="Single"/>
    <n v="2"/>
    <x v="0"/>
    <d v="2020-05-03T00:00:00"/>
    <m/>
    <s v="Mumbai"/>
    <s v="Maharashtra"/>
    <n v="0"/>
    <s v="Mumbai"/>
    <n v="7957"/>
    <x v="2"/>
  </r>
  <r>
    <x v="1107"/>
    <n v="25"/>
    <s v="Male"/>
    <s v="Research &amp; Development"/>
    <s v="Laboratory Technician"/>
    <s v="Doctorate"/>
    <s v="Technical Degree"/>
    <n v="2"/>
    <n v="6440"/>
    <n v="54"/>
    <s v="No"/>
    <n v="2"/>
    <n v="2"/>
    <n v="2"/>
    <n v="3"/>
    <n v="0"/>
    <n v="3"/>
    <n v="2"/>
    <n v="3"/>
    <n v="0"/>
    <n v="3"/>
    <s v="Travel_Rarely"/>
    <n v="13"/>
    <s v="Divorced"/>
    <n v="3"/>
    <x v="0"/>
    <d v="2017-11-25T00:00:00"/>
    <m/>
    <s v="Bengaluru"/>
    <s v="Karnataka"/>
    <n v="0"/>
    <s v="Bengaluru"/>
    <n v="6440"/>
    <x v="1"/>
  </r>
  <r>
    <x v="1108"/>
    <n v="42"/>
    <s v="Male"/>
    <s v="Operations"/>
    <s v="Operations Manager"/>
    <s v="Master's"/>
    <s v="Marketing"/>
    <n v="3"/>
    <n v="9941"/>
    <n v="61"/>
    <s v="No"/>
    <n v="3"/>
    <n v="1"/>
    <n v="3"/>
    <n v="8"/>
    <n v="4"/>
    <n v="0"/>
    <n v="1"/>
    <n v="14"/>
    <n v="3"/>
    <n v="4"/>
    <s v="Travel_Rarely"/>
    <n v="20"/>
    <s v="Married"/>
    <n v="3"/>
    <x v="0"/>
    <d v="2019-05-17T00:00:00"/>
    <m/>
    <s v="Delhi"/>
    <s v="Delhi"/>
    <n v="0"/>
    <s v="Delhi"/>
    <n v="9941"/>
    <x v="0"/>
  </r>
  <r>
    <x v="1109"/>
    <n v="53"/>
    <s v="Male"/>
    <s v="Sales"/>
    <s v="Sales Executive"/>
    <s v="Bachelor's"/>
    <s v="Other"/>
    <n v="5"/>
    <n v="13686"/>
    <n v="107"/>
    <s v="No"/>
    <n v="2"/>
    <n v="3"/>
    <n v="1"/>
    <n v="10"/>
    <n v="0"/>
    <n v="4"/>
    <n v="2"/>
    <n v="21"/>
    <n v="2"/>
    <n v="3"/>
    <s v="Non-Travel"/>
    <n v="13"/>
    <s v="Married"/>
    <n v="2"/>
    <x v="0"/>
    <d v="2020-11-29T00:00:00"/>
    <m/>
    <s v="Chennai"/>
    <s v="Tamil Nadu"/>
    <n v="0"/>
    <s v="Chennai"/>
    <n v="13686"/>
    <x v="2"/>
  </r>
  <r>
    <x v="1110"/>
    <n v="42"/>
    <s v="Female"/>
    <s v="Sales"/>
    <s v="Sales Executive"/>
    <s v="Bachelor's"/>
    <s v="Other"/>
    <n v="1"/>
    <n v="5099"/>
    <n v="69"/>
    <s v="Yes"/>
    <n v="4"/>
    <n v="3"/>
    <n v="4"/>
    <n v="0"/>
    <n v="0"/>
    <n v="0"/>
    <n v="0"/>
    <n v="14"/>
    <n v="2"/>
    <n v="3"/>
    <s v="Travel_Rarely"/>
    <n v="6"/>
    <s v="Single"/>
    <n v="1"/>
    <x v="0"/>
    <d v="2016-05-11T00:00:00"/>
    <m/>
    <s v="Pune"/>
    <s v="Maharashtra"/>
    <n v="0"/>
    <s v="Pune"/>
    <n v="5099"/>
    <x v="0"/>
  </r>
  <r>
    <x v="1111"/>
    <n v="31"/>
    <s v="Female"/>
    <s v="Research &amp; Development"/>
    <s v="Research Director"/>
    <s v="Bachelor's"/>
    <s v="Marketing"/>
    <n v="2"/>
    <n v="6251"/>
    <n v="30"/>
    <s v="No"/>
    <n v="2"/>
    <n v="1"/>
    <n v="2"/>
    <n v="7"/>
    <n v="5"/>
    <n v="5"/>
    <n v="2"/>
    <n v="10"/>
    <n v="6"/>
    <n v="3"/>
    <s v="Travel_Frequently"/>
    <n v="11"/>
    <s v="Single"/>
    <n v="3"/>
    <x v="0"/>
    <d v="2020-08-07T00:00:00"/>
    <m/>
    <s v="Pune"/>
    <s v="Maharashtra"/>
    <n v="0"/>
    <s v="Pune"/>
    <n v="6251"/>
    <x v="3"/>
  </r>
  <r>
    <x v="1112"/>
    <n v="23"/>
    <s v="Female"/>
    <s v="Finance"/>
    <s v="Finance Manager"/>
    <s v="Bachelor's"/>
    <s v="Other"/>
    <n v="2"/>
    <n v="6785"/>
    <n v="69"/>
    <s v="No"/>
    <n v="3"/>
    <n v="1"/>
    <n v="4"/>
    <n v="4"/>
    <n v="4"/>
    <n v="4"/>
    <n v="2"/>
    <n v="8"/>
    <n v="6"/>
    <n v="3"/>
    <s v="Travel_Rarely"/>
    <n v="11"/>
    <s v="Married"/>
    <n v="2"/>
    <x v="0"/>
    <d v="2023-01-06T00:00:00"/>
    <m/>
    <s v="Chennai"/>
    <s v="Tamil Nadu"/>
    <n v="0"/>
    <s v="Chennai"/>
    <n v="6785"/>
    <x v="1"/>
  </r>
  <r>
    <x v="1113"/>
    <n v="42"/>
    <s v="Male"/>
    <s v="Operations"/>
    <s v="Operations Coordinator"/>
    <s v="Master's"/>
    <s v="Life Sciences"/>
    <n v="2"/>
    <n v="7941"/>
    <n v="53"/>
    <s v="No"/>
    <n v="4"/>
    <n v="3"/>
    <n v="1"/>
    <n v="1"/>
    <n v="1"/>
    <n v="1"/>
    <n v="1"/>
    <n v="25"/>
    <n v="0"/>
    <n v="3"/>
    <s v="Travel_Rarely"/>
    <n v="8"/>
    <s v="Married"/>
    <n v="3"/>
    <x v="0"/>
    <d v="2017-01-25T00:00:00"/>
    <m/>
    <s v="Chennai"/>
    <s v="Tamil Nadu"/>
    <n v="0"/>
    <s v="Chennai"/>
    <n v="7941"/>
    <x v="0"/>
  </r>
  <r>
    <x v="1114"/>
    <n v="49"/>
    <s v="Female"/>
    <s v="Operations"/>
    <s v="Operations Coordinator"/>
    <s v="High School"/>
    <s v="Medical"/>
    <n v="3"/>
    <n v="9458"/>
    <n v="69"/>
    <s v="No"/>
    <n v="4"/>
    <n v="4"/>
    <n v="2"/>
    <n v="5"/>
    <n v="2"/>
    <n v="1"/>
    <n v="3"/>
    <n v="17"/>
    <n v="6"/>
    <n v="3"/>
    <s v="Travel_Rarely"/>
    <n v="4"/>
    <s v="Divorced"/>
    <n v="2"/>
    <x v="0"/>
    <d v="2017-08-06T00:00:00"/>
    <m/>
    <s v="Ahmedabad"/>
    <s v="Gujarat"/>
    <n v="0"/>
    <s v="Ahmedabad"/>
    <n v="9458"/>
    <x v="2"/>
  </r>
  <r>
    <x v="1115"/>
    <n v="42"/>
    <s v="Female"/>
    <s v="Sales"/>
    <s v="Manager"/>
    <s v="Bachelor's"/>
    <s v="Medical"/>
    <n v="1"/>
    <n v="4736"/>
    <n v="113"/>
    <s v="No"/>
    <n v="4"/>
    <n v="4"/>
    <n v="4"/>
    <n v="0"/>
    <n v="0"/>
    <n v="0"/>
    <n v="0"/>
    <n v="18"/>
    <n v="0"/>
    <n v="3"/>
    <s v="Travel_Rarely"/>
    <n v="12"/>
    <s v="Single"/>
    <n v="4"/>
    <x v="0"/>
    <d v="2024-11-07T00:00:00"/>
    <m/>
    <s v="Mumbai"/>
    <s v="Maharashtra"/>
    <n v="0"/>
    <s v="Mumbai"/>
    <n v="4736"/>
    <x v="0"/>
  </r>
  <r>
    <x v="1116"/>
    <n v="60"/>
    <s v="Male"/>
    <s v="Sales"/>
    <s v="Sales Representative"/>
    <s v="Doctorate"/>
    <s v="Human Resources"/>
    <n v="2"/>
    <n v="9671"/>
    <n v="55"/>
    <s v="No"/>
    <n v="3"/>
    <n v="3"/>
    <n v="3"/>
    <n v="9"/>
    <n v="1"/>
    <n v="5"/>
    <n v="4"/>
    <n v="30"/>
    <n v="4"/>
    <n v="3"/>
    <s v="Travel_Frequently"/>
    <n v="16"/>
    <s v="Divorced"/>
    <n v="4"/>
    <x v="0"/>
    <d v="2024-11-27T00:00:00"/>
    <m/>
    <s v="Chennai"/>
    <s v="Tamil Nadu"/>
    <n v="0"/>
    <s v="Chennai"/>
    <n v="9671"/>
    <x v="4"/>
  </r>
  <r>
    <x v="1117"/>
    <n v="45"/>
    <s v="Female"/>
    <s v="IT"/>
    <s v="Developer"/>
    <s v="Bachelor's"/>
    <s v="Technical Degree"/>
    <n v="3"/>
    <n v="10455"/>
    <n v="50"/>
    <s v="Yes"/>
    <n v="3"/>
    <n v="3"/>
    <n v="4"/>
    <n v="4"/>
    <n v="0"/>
    <n v="4"/>
    <n v="4"/>
    <n v="16"/>
    <n v="4"/>
    <n v="3"/>
    <s v="Travel_Rarely"/>
    <n v="18"/>
    <s v="Married"/>
    <n v="3"/>
    <x v="1"/>
    <d v="2016-02-25T00:00:00"/>
    <d v="2026-08-13T00:00:00"/>
    <s v="Pune"/>
    <s v="Maharashtra"/>
    <n v="0"/>
    <s v="Pune"/>
    <n v="10455"/>
    <x v="0"/>
  </r>
  <r>
    <x v="1118"/>
    <n v="41"/>
    <s v="Male"/>
    <s v="Research &amp; Development"/>
    <s v="Laboratory Technician"/>
    <s v="Bachelor's"/>
    <s v="Marketing"/>
    <n v="2"/>
    <n v="5711"/>
    <n v="70"/>
    <s v="No"/>
    <n v="2"/>
    <n v="4"/>
    <n v="3"/>
    <n v="3"/>
    <n v="3"/>
    <n v="3"/>
    <n v="3"/>
    <n v="11"/>
    <n v="4"/>
    <n v="3"/>
    <s v="Non-Travel"/>
    <n v="19"/>
    <s v="Married"/>
    <n v="2"/>
    <x v="0"/>
    <d v="2015-07-18T00:00:00"/>
    <m/>
    <s v="Delhi"/>
    <s v="Delhi"/>
    <n v="0"/>
    <s v="Delhi"/>
    <n v="5711"/>
    <x v="0"/>
  </r>
  <r>
    <x v="1119"/>
    <n v="23"/>
    <s v="Female"/>
    <s v="Operations"/>
    <s v="Operations Coordinator"/>
    <s v="Bachelor's"/>
    <s v="Medical"/>
    <n v="1"/>
    <n v="5916"/>
    <n v="32"/>
    <s v="No"/>
    <n v="3"/>
    <n v="4"/>
    <n v="3"/>
    <n v="4"/>
    <n v="4"/>
    <n v="0"/>
    <n v="0"/>
    <n v="4"/>
    <n v="3"/>
    <n v="3"/>
    <s v="Travel_Rarely"/>
    <n v="6"/>
    <s v="Divorced"/>
    <n v="2"/>
    <x v="0"/>
    <d v="2024-09-15T00:00:00"/>
    <m/>
    <s v="Ahmedabad"/>
    <s v="Gujarat"/>
    <n v="0"/>
    <s v="Ahmedabad"/>
    <n v="5916"/>
    <x v="1"/>
  </r>
  <r>
    <x v="1120"/>
    <n v="43"/>
    <s v="Male"/>
    <s v="Finance"/>
    <s v="Finance Manager"/>
    <s v="High School"/>
    <s v="Technical Degree"/>
    <n v="3"/>
    <n v="9222"/>
    <n v="44"/>
    <s v="No"/>
    <n v="3"/>
    <n v="4"/>
    <n v="2"/>
    <n v="4"/>
    <n v="4"/>
    <n v="2"/>
    <n v="0"/>
    <n v="25"/>
    <n v="4"/>
    <n v="4"/>
    <s v="Travel_Rarely"/>
    <n v="5"/>
    <s v="Married"/>
    <n v="4"/>
    <x v="0"/>
    <d v="2025-10-07T00:00:00"/>
    <m/>
    <s v="Mumbai"/>
    <s v="Maharashtra"/>
    <n v="0"/>
    <s v="Mumbai"/>
    <n v="9222"/>
    <x v="0"/>
  </r>
  <r>
    <x v="1121"/>
    <n v="27"/>
    <s v="Male"/>
    <s v="Sales"/>
    <s v="Manager"/>
    <s v="Bachelor's"/>
    <s v="Medical"/>
    <n v="2"/>
    <n v="6901"/>
    <n v="29"/>
    <s v="No"/>
    <n v="3"/>
    <n v="2"/>
    <n v="2"/>
    <n v="7"/>
    <n v="3"/>
    <n v="0"/>
    <n v="6"/>
    <n v="7"/>
    <n v="0"/>
    <n v="3"/>
    <s v="Travel_Rarely"/>
    <n v="5"/>
    <s v="Married"/>
    <n v="3"/>
    <x v="1"/>
    <d v="2020-12-01T00:00:00"/>
    <d v="2024-12-31T00:00:00"/>
    <s v="Bengaluru"/>
    <s v="Karnataka"/>
    <n v="0"/>
    <s v="Bengaluru"/>
    <n v="6901"/>
    <x v="3"/>
  </r>
  <r>
    <x v="1122"/>
    <n v="49"/>
    <s v="Female"/>
    <s v="IT"/>
    <s v="Developer"/>
    <s v="High School"/>
    <s v="Marketing"/>
    <n v="5"/>
    <n v="14364"/>
    <n v="110"/>
    <s v="No"/>
    <n v="2"/>
    <n v="2"/>
    <n v="1"/>
    <n v="1"/>
    <n v="0"/>
    <n v="0"/>
    <n v="1"/>
    <n v="17"/>
    <n v="3"/>
    <n v="4"/>
    <s v="Travel_Rarely"/>
    <n v="21"/>
    <s v="Married"/>
    <n v="4"/>
    <x v="1"/>
    <d v="2024-05-13T00:00:00"/>
    <d v="2025-01-22T00:00:00"/>
    <s v="Mumbai"/>
    <s v="Maharashtra"/>
    <n v="0"/>
    <s v="Mumbai"/>
    <n v="14364"/>
    <x v="2"/>
  </r>
  <r>
    <x v="1123"/>
    <n v="27"/>
    <s v="Female"/>
    <s v="Sales"/>
    <s v="Sales Representative"/>
    <s v="Bachelor's"/>
    <s v="Marketing"/>
    <n v="3"/>
    <n v="10017"/>
    <n v="96"/>
    <s v="No"/>
    <n v="2"/>
    <n v="1"/>
    <n v="2"/>
    <n v="3"/>
    <n v="3"/>
    <n v="2"/>
    <n v="0"/>
    <n v="5"/>
    <n v="6"/>
    <n v="4"/>
    <s v="Travel_Rarely"/>
    <n v="21"/>
    <s v="Single"/>
    <n v="3"/>
    <x v="0"/>
    <d v="2020-04-20T00:00:00"/>
    <m/>
    <s v="Coimbatore"/>
    <s v="Tamil Nadu"/>
    <n v="0"/>
    <s v="Coimbatore"/>
    <n v="10017"/>
    <x v="3"/>
  </r>
  <r>
    <x v="1124"/>
    <n v="57"/>
    <s v="Male"/>
    <s v="Research &amp; Development"/>
    <s v="Research Scientist"/>
    <s v="Bachelor's"/>
    <s v="Other"/>
    <n v="5"/>
    <n v="14683"/>
    <n v="40"/>
    <s v="No"/>
    <n v="1"/>
    <n v="1"/>
    <n v="1"/>
    <n v="4"/>
    <n v="4"/>
    <n v="1"/>
    <n v="1"/>
    <n v="21"/>
    <n v="3"/>
    <n v="3"/>
    <s v="Travel_Frequently"/>
    <n v="16"/>
    <s v="Single"/>
    <n v="3"/>
    <x v="0"/>
    <d v="2018-05-01T00:00:00"/>
    <m/>
    <s v="Bengaluru"/>
    <s v="Karnataka"/>
    <n v="0"/>
    <s v="Bengaluru"/>
    <n v="14683"/>
    <x v="4"/>
  </r>
  <r>
    <x v="1125"/>
    <n v="33"/>
    <s v="Female"/>
    <s v="Human Resources"/>
    <s v="Manager"/>
    <s v="Bachelor's"/>
    <s v="Human Resources"/>
    <n v="1"/>
    <n v="5477"/>
    <n v="56"/>
    <s v="No"/>
    <n v="3"/>
    <n v="2"/>
    <n v="2"/>
    <n v="1"/>
    <n v="1"/>
    <n v="1"/>
    <n v="1"/>
    <n v="10"/>
    <n v="4"/>
    <n v="4"/>
    <s v="Travel_Rarely"/>
    <n v="16"/>
    <s v="Divorced"/>
    <n v="1"/>
    <x v="0"/>
    <d v="2024-06-11T00:00:00"/>
    <m/>
    <s v="Coimbatore"/>
    <s v="Tamil Nadu"/>
    <n v="0"/>
    <s v="Coimbatore"/>
    <n v="5477"/>
    <x v="3"/>
  </r>
  <r>
    <x v="1126"/>
    <n v="38"/>
    <s v="Male"/>
    <s v="Research &amp; Development"/>
    <s v="Research Director"/>
    <s v="High School"/>
    <s v="Medical"/>
    <n v="3"/>
    <n v="7897"/>
    <n v="35"/>
    <s v="No"/>
    <n v="1"/>
    <n v="4"/>
    <n v="3"/>
    <n v="6"/>
    <n v="5"/>
    <n v="1"/>
    <n v="2"/>
    <n v="16"/>
    <n v="0"/>
    <n v="3"/>
    <s v="Travel_Rarely"/>
    <n v="20"/>
    <s v="Divorced"/>
    <n v="3"/>
    <x v="0"/>
    <d v="2020-05-26T00:00:00"/>
    <m/>
    <s v="Pune"/>
    <s v="Maharashtra"/>
    <n v="0"/>
    <s v="Pune"/>
    <n v="7897"/>
    <x v="0"/>
  </r>
  <r>
    <x v="1127"/>
    <n v="26"/>
    <s v="Male"/>
    <s v="Finance"/>
    <s v="Finance Analyst"/>
    <s v="Doctorate"/>
    <s v="Other"/>
    <n v="2"/>
    <n v="4851"/>
    <n v="97"/>
    <s v="No"/>
    <n v="1"/>
    <n v="2"/>
    <n v="1"/>
    <n v="2"/>
    <n v="2"/>
    <n v="0"/>
    <n v="2"/>
    <n v="2"/>
    <n v="3"/>
    <n v="4"/>
    <s v="Travel_Frequently"/>
    <n v="11"/>
    <s v="Divorced"/>
    <n v="2"/>
    <x v="0"/>
    <d v="2019-12-27T00:00:00"/>
    <m/>
    <s v="Kolkata"/>
    <s v="West Bengal"/>
    <n v="0"/>
    <s v="Kolkata"/>
    <n v="4851"/>
    <x v="3"/>
  </r>
  <r>
    <x v="1128"/>
    <n v="29"/>
    <s v="Female"/>
    <s v="Finance"/>
    <s v="Finance Analyst"/>
    <s v="Bachelor's"/>
    <s v="Technical Degree"/>
    <n v="3"/>
    <n v="9430"/>
    <n v="37"/>
    <s v="No"/>
    <n v="2"/>
    <n v="3"/>
    <n v="2"/>
    <n v="0"/>
    <n v="0"/>
    <n v="0"/>
    <n v="0"/>
    <n v="0"/>
    <n v="0"/>
    <n v="3"/>
    <s v="Travel_Rarely"/>
    <n v="23"/>
    <s v="Married"/>
    <n v="1"/>
    <x v="0"/>
    <d v="2021-06-06T00:00:00"/>
    <m/>
    <s v="Mumbai"/>
    <s v="Maharashtra"/>
    <n v="0"/>
    <s v="Mumbai"/>
    <n v="9430"/>
    <x v="3"/>
  </r>
  <r>
    <x v="1129"/>
    <n v="57"/>
    <s v="Male"/>
    <s v="Operations"/>
    <s v="Logistics Specialist"/>
    <s v="Bachelor's"/>
    <s v="Marketing"/>
    <n v="2"/>
    <n v="9588"/>
    <n v="86"/>
    <s v="No"/>
    <n v="1"/>
    <n v="4"/>
    <n v="3"/>
    <n v="7"/>
    <n v="0"/>
    <n v="2"/>
    <n v="6"/>
    <n v="27"/>
    <n v="3"/>
    <n v="4"/>
    <s v="Travel_Rarely"/>
    <n v="28"/>
    <s v="Married"/>
    <n v="2"/>
    <x v="0"/>
    <d v="2018-05-02T00:00:00"/>
    <m/>
    <s v="Delhi"/>
    <s v="Delhi"/>
    <n v="0"/>
    <s v="Delhi"/>
    <n v="9588"/>
    <x v="4"/>
  </r>
  <r>
    <x v="1130"/>
    <n v="32"/>
    <s v="Male"/>
    <s v="Operations"/>
    <s v="Operations Manager"/>
    <s v="Master's"/>
    <s v="Technical Degree"/>
    <n v="2"/>
    <n v="6272"/>
    <n v="79"/>
    <s v="No"/>
    <n v="3"/>
    <n v="2"/>
    <n v="1"/>
    <n v="7"/>
    <n v="3"/>
    <n v="0"/>
    <n v="4"/>
    <n v="7"/>
    <n v="2"/>
    <n v="3"/>
    <s v="Travel_Frequently"/>
    <n v="8"/>
    <s v="Single"/>
    <n v="2"/>
    <x v="1"/>
    <d v="2018-01-25T00:00:00"/>
    <d v="2021-09-25T00:00:00"/>
    <s v="Kochi"/>
    <s v="Kerala"/>
    <n v="0"/>
    <s v="Kochi"/>
    <n v="6272"/>
    <x v="3"/>
  </r>
  <r>
    <x v="1131"/>
    <n v="41"/>
    <s v="Female"/>
    <s v="Research &amp; Development"/>
    <s v="Research Director"/>
    <s v="Bachelor's"/>
    <s v="Medical"/>
    <n v="1"/>
    <n v="5457"/>
    <n v="96"/>
    <s v="No"/>
    <n v="1"/>
    <n v="2"/>
    <n v="4"/>
    <n v="5"/>
    <n v="0"/>
    <n v="2"/>
    <n v="0"/>
    <n v="12"/>
    <n v="5"/>
    <n v="3"/>
    <s v="Travel_Rarely"/>
    <n v="14"/>
    <s v="Married"/>
    <n v="4"/>
    <x v="0"/>
    <d v="2016-09-26T00:00:00"/>
    <m/>
    <s v="Ahmedabad"/>
    <s v="Gujarat"/>
    <n v="0"/>
    <s v="Ahmedabad"/>
    <n v="5457"/>
    <x v="0"/>
  </r>
  <r>
    <x v="1132"/>
    <n v="60"/>
    <s v="Male"/>
    <s v="Sales"/>
    <s v="Manager"/>
    <s v="Bachelor's"/>
    <s v="Life Sciences"/>
    <n v="3"/>
    <n v="9843"/>
    <n v="105"/>
    <s v="No"/>
    <n v="2"/>
    <n v="3"/>
    <n v="4"/>
    <n v="5"/>
    <n v="0"/>
    <n v="5"/>
    <n v="2"/>
    <n v="24"/>
    <n v="5"/>
    <n v="4"/>
    <s v="Travel_Rarely"/>
    <n v="10"/>
    <s v="Married"/>
    <n v="3"/>
    <x v="0"/>
    <d v="2016-01-12T00:00:00"/>
    <m/>
    <s v="Chennai"/>
    <s v="Tamil Nadu"/>
    <n v="0"/>
    <s v="Chennai"/>
    <n v="9843"/>
    <x v="4"/>
  </r>
  <r>
    <x v="1133"/>
    <n v="45"/>
    <s v="Male"/>
    <s v="IT"/>
    <s v="IT Manager"/>
    <s v="Master's"/>
    <s v="Marketing"/>
    <n v="3"/>
    <n v="8994"/>
    <n v="112"/>
    <s v="Yes"/>
    <n v="3"/>
    <n v="2"/>
    <n v="1"/>
    <n v="5"/>
    <n v="5"/>
    <n v="4"/>
    <n v="4"/>
    <n v="19"/>
    <n v="0"/>
    <n v="4"/>
    <s v="Non-Travel"/>
    <n v="10"/>
    <s v="Married"/>
    <n v="2"/>
    <x v="0"/>
    <d v="2022-07-26T00:00:00"/>
    <m/>
    <s v="Pune"/>
    <s v="Maharashtra"/>
    <n v="0"/>
    <s v="Pune"/>
    <n v="8994"/>
    <x v="0"/>
  </r>
  <r>
    <x v="1134"/>
    <n v="22"/>
    <s v="Male"/>
    <s v="Operations"/>
    <s v="Operations Manager"/>
    <s v="Bachelor's"/>
    <s v="Human Resources"/>
    <n v="1"/>
    <n v="5622"/>
    <n v="56"/>
    <s v="No"/>
    <n v="3"/>
    <n v="2"/>
    <n v="1"/>
    <n v="1"/>
    <n v="0"/>
    <n v="1"/>
    <n v="1"/>
    <n v="1"/>
    <n v="2"/>
    <n v="3"/>
    <s v="Travel_Rarely"/>
    <n v="12"/>
    <s v="Married"/>
    <n v="4"/>
    <x v="0"/>
    <d v="2019-12-25T00:00:00"/>
    <m/>
    <s v="Chennai"/>
    <s v="Tamil Nadu"/>
    <n v="0"/>
    <s v="Chennai"/>
    <n v="5622"/>
    <x v="1"/>
  </r>
  <r>
    <x v="1135"/>
    <n v="35"/>
    <s v="Female"/>
    <s v="Research &amp; Development"/>
    <s v="Laboratory Technician"/>
    <s v="Bachelor's"/>
    <s v="Marketing"/>
    <n v="3"/>
    <n v="9167"/>
    <n v="102"/>
    <s v="No"/>
    <n v="3"/>
    <n v="4"/>
    <n v="1"/>
    <n v="10"/>
    <n v="2"/>
    <n v="1"/>
    <n v="4"/>
    <n v="15"/>
    <n v="6"/>
    <n v="3"/>
    <s v="Travel_Rarely"/>
    <n v="7"/>
    <s v="Single"/>
    <n v="3"/>
    <x v="0"/>
    <d v="2024-03-01T00:00:00"/>
    <m/>
    <s v="Chennai"/>
    <s v="Tamil Nadu"/>
    <n v="0"/>
    <s v="Chennai"/>
    <n v="9167"/>
    <x v="3"/>
  </r>
  <r>
    <x v="1136"/>
    <n v="36"/>
    <s v="Male"/>
    <s v="Research &amp; Development"/>
    <s v="Laboratory Technician"/>
    <s v="Master's"/>
    <s v="Marketing"/>
    <n v="3"/>
    <n v="8819"/>
    <n v="41"/>
    <s v="No"/>
    <n v="2"/>
    <n v="2"/>
    <n v="2"/>
    <n v="5"/>
    <n v="0"/>
    <n v="0"/>
    <n v="1"/>
    <n v="16"/>
    <n v="0"/>
    <n v="4"/>
    <s v="Travel_Rarely"/>
    <n v="11"/>
    <s v="Married"/>
    <n v="4"/>
    <x v="0"/>
    <d v="2021-05-22T00:00:00"/>
    <m/>
    <s v="Mumbai"/>
    <s v="Maharashtra"/>
    <n v="0"/>
    <s v="Mumbai"/>
    <n v="8819"/>
    <x v="0"/>
  </r>
  <r>
    <x v="1137"/>
    <n v="32"/>
    <s v="Male"/>
    <s v="Research &amp; Development"/>
    <s v="Research Director"/>
    <s v="Master's"/>
    <s v="Other"/>
    <n v="2"/>
    <n v="9397"/>
    <n v="39"/>
    <s v="No"/>
    <n v="2"/>
    <n v="2"/>
    <n v="1"/>
    <n v="0"/>
    <n v="0"/>
    <n v="0"/>
    <n v="0"/>
    <n v="8"/>
    <n v="0"/>
    <n v="3"/>
    <s v="Travel_Frequently"/>
    <n v="10"/>
    <s v="Married"/>
    <n v="2"/>
    <x v="0"/>
    <d v="2020-08-12T00:00:00"/>
    <m/>
    <s v="Mumbai"/>
    <s v="Maharashtra"/>
    <n v="0"/>
    <s v="Mumbai"/>
    <n v="9397"/>
    <x v="3"/>
  </r>
  <r>
    <x v="1138"/>
    <n v="30"/>
    <s v="Female"/>
    <s v="Sales"/>
    <s v="Sales Executive"/>
    <s v="Bachelor's"/>
    <s v="Other"/>
    <n v="2"/>
    <n v="5604"/>
    <n v="108"/>
    <s v="No"/>
    <n v="4"/>
    <n v="4"/>
    <n v="1"/>
    <n v="6"/>
    <n v="5"/>
    <n v="0"/>
    <n v="2"/>
    <n v="6"/>
    <n v="6"/>
    <n v="3"/>
    <s v="Travel_Rarely"/>
    <n v="25"/>
    <s v="Divorced"/>
    <n v="4"/>
    <x v="0"/>
    <d v="2025-09-15T00:00:00"/>
    <m/>
    <s v="Kochi"/>
    <s v="Kerala"/>
    <n v="0"/>
    <s v="Kochi"/>
    <n v="5604"/>
    <x v="3"/>
  </r>
  <r>
    <x v="1139"/>
    <n v="41"/>
    <s v="Male"/>
    <s v="Finance"/>
    <s v="Finance Analyst"/>
    <s v="High School"/>
    <s v="Marketing"/>
    <n v="4"/>
    <n v="11593"/>
    <n v="111"/>
    <s v="No"/>
    <n v="2"/>
    <n v="3"/>
    <n v="2"/>
    <n v="9"/>
    <n v="6"/>
    <n v="0"/>
    <n v="9"/>
    <n v="16"/>
    <n v="3"/>
    <n v="3"/>
    <s v="Travel_Rarely"/>
    <n v="9"/>
    <s v="Married"/>
    <n v="4"/>
    <x v="0"/>
    <d v="2018-02-09T00:00:00"/>
    <m/>
    <s v="Coimbatore"/>
    <s v="Tamil Nadu"/>
    <n v="0"/>
    <s v="Coimbatore"/>
    <n v="11593"/>
    <x v="0"/>
  </r>
  <r>
    <x v="1140"/>
    <n v="36"/>
    <s v="Male"/>
    <s v="Research &amp; Development"/>
    <s v="Research Scientist"/>
    <s v="High School"/>
    <s v="Life Sciences"/>
    <n v="3"/>
    <n v="8081"/>
    <n v="88"/>
    <s v="No"/>
    <n v="3"/>
    <n v="4"/>
    <n v="3"/>
    <n v="7"/>
    <n v="5"/>
    <n v="1"/>
    <n v="0"/>
    <n v="11"/>
    <n v="4"/>
    <n v="3"/>
    <s v="Travel_Rarely"/>
    <n v="3"/>
    <s v="Married"/>
    <n v="3"/>
    <x v="0"/>
    <d v="2024-05-06T00:00:00"/>
    <m/>
    <s v="Kolkata"/>
    <s v="West Bengal"/>
    <n v="0"/>
    <s v="Kolkata"/>
    <n v="8081"/>
    <x v="0"/>
  </r>
  <r>
    <x v="1141"/>
    <n v="32"/>
    <s v="Female"/>
    <s v="IT"/>
    <s v="IT Manager"/>
    <s v="Master's"/>
    <s v="Human Resources"/>
    <n v="3"/>
    <n v="8663"/>
    <n v="56"/>
    <s v="Yes"/>
    <n v="4"/>
    <n v="2"/>
    <n v="1"/>
    <n v="0"/>
    <n v="0"/>
    <n v="0"/>
    <n v="0"/>
    <n v="2"/>
    <n v="1"/>
    <n v="3"/>
    <s v="Non-Travel"/>
    <n v="27"/>
    <s v="Married"/>
    <n v="4"/>
    <x v="0"/>
    <d v="2025-05-08T00:00:00"/>
    <m/>
    <s v="Hyderabad"/>
    <s v="Telangana"/>
    <n v="0"/>
    <s v="Hyderabad"/>
    <n v="8663"/>
    <x v="3"/>
  </r>
  <r>
    <x v="1142"/>
    <n v="37"/>
    <s v="Female"/>
    <s v="IT"/>
    <s v="IT Manager"/>
    <s v="Bachelor's"/>
    <s v="Human Resources"/>
    <n v="3"/>
    <n v="9214"/>
    <n v="64"/>
    <s v="No"/>
    <n v="1"/>
    <n v="4"/>
    <n v="3"/>
    <n v="5"/>
    <n v="5"/>
    <n v="1"/>
    <n v="0"/>
    <n v="20"/>
    <n v="2"/>
    <n v="3"/>
    <s v="Travel_Rarely"/>
    <n v="28"/>
    <s v="Single"/>
    <n v="3"/>
    <x v="0"/>
    <d v="2021-05-15T00:00:00"/>
    <m/>
    <s v="Delhi"/>
    <s v="Delhi"/>
    <n v="0"/>
    <s v="Delhi"/>
    <n v="9214"/>
    <x v="0"/>
  </r>
  <r>
    <x v="1143"/>
    <n v="34"/>
    <s v="Male"/>
    <s v="IT"/>
    <s v="IT Support"/>
    <s v="Bachelor's"/>
    <s v="Other"/>
    <n v="3"/>
    <n v="9675"/>
    <n v="101"/>
    <s v="No"/>
    <n v="1"/>
    <n v="4"/>
    <n v="2"/>
    <n v="9"/>
    <n v="4"/>
    <n v="2"/>
    <n v="7"/>
    <n v="13"/>
    <n v="4"/>
    <n v="3"/>
    <s v="Travel_Rarely"/>
    <n v="27"/>
    <s v="Single"/>
    <n v="1"/>
    <x v="1"/>
    <d v="2022-02-10T00:00:00"/>
    <d v="2026-06-04T00:00:00"/>
    <s v="Bengaluru"/>
    <s v="Karnataka"/>
    <n v="0"/>
    <s v="Bengaluru"/>
    <n v="9675"/>
    <x v="3"/>
  </r>
  <r>
    <x v="1144"/>
    <n v="30"/>
    <s v="Female"/>
    <s v="Research &amp; Development"/>
    <s v="Research Scientist"/>
    <s v="Bachelor's"/>
    <s v="Other"/>
    <n v="1"/>
    <n v="4860"/>
    <n v="46"/>
    <s v="No"/>
    <n v="2"/>
    <n v="1"/>
    <n v="1"/>
    <n v="6"/>
    <n v="1"/>
    <n v="5"/>
    <n v="5"/>
    <n v="6"/>
    <n v="2"/>
    <n v="3"/>
    <s v="Non-Travel"/>
    <n v="6"/>
    <s v="Married"/>
    <n v="2"/>
    <x v="0"/>
    <d v="2024-05-31T00:00:00"/>
    <m/>
    <s v="Mumbai"/>
    <s v="Maharashtra"/>
    <n v="0"/>
    <s v="Mumbai"/>
    <n v="4860"/>
    <x v="3"/>
  </r>
  <r>
    <x v="1145"/>
    <n v="39"/>
    <s v="Female"/>
    <s v="Research &amp; Development"/>
    <s v="Research Scientist"/>
    <s v="Doctorate"/>
    <s v="Technical Degree"/>
    <n v="4"/>
    <n v="10660"/>
    <n v="74"/>
    <s v="Yes"/>
    <n v="2"/>
    <n v="1"/>
    <n v="1"/>
    <n v="6"/>
    <n v="3"/>
    <n v="6"/>
    <n v="0"/>
    <n v="6"/>
    <n v="5"/>
    <n v="3"/>
    <s v="Non-Travel"/>
    <n v="13"/>
    <s v="Single"/>
    <n v="1"/>
    <x v="0"/>
    <d v="2020-12-29T00:00:00"/>
    <m/>
    <s v="Bengaluru"/>
    <s v="Karnataka"/>
    <n v="0"/>
    <s v="Bengaluru"/>
    <n v="10660"/>
    <x v="0"/>
  </r>
  <r>
    <x v="1146"/>
    <n v="58"/>
    <s v="Male"/>
    <s v="IT"/>
    <s v="IT Manager"/>
    <s v="High School"/>
    <s v="Life Sciences"/>
    <n v="2"/>
    <n v="8184"/>
    <n v="62"/>
    <s v="Yes"/>
    <n v="1"/>
    <n v="3"/>
    <n v="4"/>
    <n v="9"/>
    <n v="5"/>
    <n v="2"/>
    <n v="5"/>
    <n v="25"/>
    <n v="6"/>
    <n v="3"/>
    <s v="Non-Travel"/>
    <n v="9"/>
    <s v="Married"/>
    <n v="2"/>
    <x v="0"/>
    <d v="2019-11-26T00:00:00"/>
    <m/>
    <s v="Kolkata"/>
    <s v="West Bengal"/>
    <n v="0"/>
    <s v="Kolkata"/>
    <n v="8184"/>
    <x v="4"/>
  </r>
  <r>
    <x v="1147"/>
    <n v="41"/>
    <s v="Female"/>
    <s v="IT"/>
    <s v="Developer"/>
    <s v="High School"/>
    <s v="Medical"/>
    <n v="3"/>
    <n v="8328"/>
    <n v="41"/>
    <s v="No"/>
    <n v="4"/>
    <n v="3"/>
    <n v="1"/>
    <n v="6"/>
    <n v="0"/>
    <n v="4"/>
    <n v="2"/>
    <n v="13"/>
    <n v="4"/>
    <n v="3"/>
    <s v="Travel_Rarely"/>
    <n v="8"/>
    <s v="Married"/>
    <n v="3"/>
    <x v="0"/>
    <d v="2023-09-18T00:00:00"/>
    <m/>
    <s v="Delhi"/>
    <s v="Delhi"/>
    <n v="0"/>
    <s v="Delhi"/>
    <n v="8328"/>
    <x v="0"/>
  </r>
  <r>
    <x v="1148"/>
    <n v="44"/>
    <s v="Female"/>
    <s v="Research &amp; Development"/>
    <s v="Research Scientist"/>
    <s v="Bachelor's"/>
    <s v="Human Resources"/>
    <n v="4"/>
    <n v="11834"/>
    <n v="79"/>
    <s v="Yes"/>
    <n v="3"/>
    <n v="1"/>
    <n v="1"/>
    <n v="10"/>
    <n v="0"/>
    <n v="1"/>
    <n v="4"/>
    <n v="17"/>
    <n v="1"/>
    <n v="3"/>
    <s v="Travel_Rarely"/>
    <n v="28"/>
    <s v="Divorced"/>
    <n v="1"/>
    <x v="0"/>
    <d v="2024-09-30T00:00:00"/>
    <m/>
    <s v="Chennai"/>
    <s v="Tamil Nadu"/>
    <n v="0"/>
    <s v="Chennai"/>
    <n v="11834"/>
    <x v="0"/>
  </r>
  <r>
    <x v="1149"/>
    <n v="60"/>
    <s v="Female"/>
    <s v="Operations"/>
    <s v="Operations Manager"/>
    <s v="Master's"/>
    <s v="Technical Degree"/>
    <n v="3"/>
    <n v="10598"/>
    <n v="90"/>
    <s v="Yes"/>
    <n v="3"/>
    <n v="3"/>
    <n v="3"/>
    <n v="6"/>
    <n v="2"/>
    <n v="1"/>
    <n v="3"/>
    <n v="19"/>
    <n v="1"/>
    <n v="4"/>
    <s v="Travel_Rarely"/>
    <n v="4"/>
    <s v="Married"/>
    <n v="3"/>
    <x v="1"/>
    <d v="2018-09-04T00:00:00"/>
    <d v="2023-01-01T00:00:00"/>
    <s v="Pune"/>
    <s v="Maharashtra"/>
    <n v="0"/>
    <s v="Pune"/>
    <n v="10598"/>
    <x v="4"/>
  </r>
  <r>
    <x v="1150"/>
    <n v="45"/>
    <s v="Male"/>
    <s v="Sales"/>
    <s v="Sales Representative"/>
    <s v="Bachelor's"/>
    <s v="Marketing"/>
    <n v="2"/>
    <n v="8112"/>
    <n v="47"/>
    <s v="No"/>
    <n v="3"/>
    <n v="1"/>
    <n v="3"/>
    <n v="5"/>
    <n v="0"/>
    <n v="0"/>
    <n v="2"/>
    <n v="16"/>
    <n v="0"/>
    <n v="3"/>
    <s v="Travel_Frequently"/>
    <n v="19"/>
    <s v="Married"/>
    <n v="3"/>
    <x v="0"/>
    <d v="2020-02-02T00:00:00"/>
    <m/>
    <s v="Kochi"/>
    <s v="Kerala"/>
    <n v="0"/>
    <s v="Kochi"/>
    <n v="8112"/>
    <x v="0"/>
  </r>
  <r>
    <x v="1151"/>
    <n v="29"/>
    <s v="Female"/>
    <s v="Operations"/>
    <s v="Operations Coordinator"/>
    <s v="Master's"/>
    <s v="Marketing"/>
    <n v="1"/>
    <n v="4977"/>
    <n v="88"/>
    <s v="No"/>
    <n v="2"/>
    <n v="4"/>
    <n v="4"/>
    <n v="6"/>
    <n v="0"/>
    <n v="2"/>
    <n v="2"/>
    <n v="6"/>
    <n v="5"/>
    <n v="3"/>
    <s v="Travel_Frequently"/>
    <n v="22"/>
    <s v="Married"/>
    <n v="3"/>
    <x v="0"/>
    <d v="2023-02-06T00:00:00"/>
    <m/>
    <s v="Kochi"/>
    <s v="Kerala"/>
    <n v="0"/>
    <s v="Kochi"/>
    <n v="4977"/>
    <x v="3"/>
  </r>
  <r>
    <x v="1152"/>
    <n v="36"/>
    <s v="Female"/>
    <s v="Sales"/>
    <s v="Sales Executive"/>
    <s v="High School"/>
    <s v="Human Resources"/>
    <n v="2"/>
    <n v="7051"/>
    <n v="112"/>
    <s v="No"/>
    <n v="3"/>
    <n v="3"/>
    <n v="1"/>
    <n v="3"/>
    <n v="1"/>
    <n v="3"/>
    <n v="3"/>
    <n v="11"/>
    <n v="6"/>
    <n v="4"/>
    <s v="Travel_Frequently"/>
    <n v="3"/>
    <s v="Single"/>
    <n v="3"/>
    <x v="0"/>
    <d v="2022-06-16T00:00:00"/>
    <m/>
    <s v="Kochi"/>
    <s v="Kerala"/>
    <n v="0"/>
    <s v="Kochi"/>
    <n v="7051"/>
    <x v="0"/>
  </r>
  <r>
    <x v="1153"/>
    <n v="40"/>
    <s v="Male"/>
    <s v="Sales"/>
    <s v="Manager"/>
    <s v="Bachelor's"/>
    <s v="Marketing"/>
    <n v="3"/>
    <n v="10303"/>
    <n v="111"/>
    <s v="No"/>
    <n v="1"/>
    <n v="4"/>
    <n v="1"/>
    <n v="1"/>
    <n v="1"/>
    <n v="0"/>
    <n v="0"/>
    <n v="13"/>
    <n v="6"/>
    <n v="3"/>
    <s v="Travel_Rarely"/>
    <n v="27"/>
    <s v="Married"/>
    <n v="2"/>
    <x v="0"/>
    <d v="2018-11-10T00:00:00"/>
    <m/>
    <s v="Coimbatore"/>
    <s v="Tamil Nadu"/>
    <n v="0"/>
    <s v="Coimbatore"/>
    <n v="10303"/>
    <x v="0"/>
  </r>
  <r>
    <x v="1154"/>
    <n v="39"/>
    <s v="Female"/>
    <s v="Human Resources"/>
    <s v="Human Resources"/>
    <s v="Bachelor's"/>
    <s v="Life Sciences"/>
    <n v="1"/>
    <n v="6510"/>
    <n v="111"/>
    <s v="No"/>
    <n v="3"/>
    <n v="1"/>
    <n v="3"/>
    <n v="5"/>
    <n v="5"/>
    <n v="1"/>
    <n v="0"/>
    <n v="14"/>
    <n v="6"/>
    <n v="3"/>
    <s v="Travel_Rarely"/>
    <n v="7"/>
    <s v="Single"/>
    <n v="3"/>
    <x v="0"/>
    <d v="2022-12-09T00:00:00"/>
    <m/>
    <s v="Kolkata"/>
    <s v="West Bengal"/>
    <n v="0"/>
    <s v="Kolkata"/>
    <n v="6510"/>
    <x v="0"/>
  </r>
  <r>
    <x v="1155"/>
    <n v="26"/>
    <s v="Female"/>
    <s v="Sales"/>
    <s v="Sales Executive"/>
    <s v="Bachelor's"/>
    <s v="Other"/>
    <n v="1"/>
    <n v="6148"/>
    <n v="63"/>
    <s v="No"/>
    <n v="4"/>
    <n v="4"/>
    <n v="1"/>
    <n v="7"/>
    <n v="3"/>
    <n v="1"/>
    <n v="6"/>
    <n v="11"/>
    <n v="1"/>
    <n v="4"/>
    <s v="Travel_Rarely"/>
    <n v="13"/>
    <s v="Married"/>
    <n v="3"/>
    <x v="0"/>
    <d v="2017-11-02T00:00:00"/>
    <m/>
    <s v="Kolkata"/>
    <s v="West Bengal"/>
    <n v="0"/>
    <s v="Kolkata"/>
    <n v="6148"/>
    <x v="3"/>
  </r>
  <r>
    <x v="1156"/>
    <n v="25"/>
    <s v="Female"/>
    <s v="Sales"/>
    <s v="Manager"/>
    <s v="Bachelor's"/>
    <s v="Marketing"/>
    <n v="5"/>
    <n v="12355"/>
    <n v="89"/>
    <s v="No"/>
    <n v="4"/>
    <n v="2"/>
    <n v="2"/>
    <n v="3"/>
    <n v="3"/>
    <n v="2"/>
    <n v="3"/>
    <n v="3"/>
    <n v="4"/>
    <n v="3"/>
    <s v="Travel_Rarely"/>
    <n v="17"/>
    <s v="Single"/>
    <n v="3"/>
    <x v="0"/>
    <d v="2016-06-26T00:00:00"/>
    <m/>
    <s v="Mumbai"/>
    <s v="Maharashtra"/>
    <n v="0"/>
    <s v="Mumbai"/>
    <n v="12355"/>
    <x v="1"/>
  </r>
  <r>
    <x v="1157"/>
    <n v="34"/>
    <s v="Female"/>
    <s v="Sales"/>
    <s v="Manager"/>
    <s v="Master's"/>
    <s v="Medical"/>
    <n v="2"/>
    <n v="8332"/>
    <n v="94"/>
    <s v="No"/>
    <n v="2"/>
    <n v="1"/>
    <n v="2"/>
    <n v="7"/>
    <n v="7"/>
    <n v="2"/>
    <n v="0"/>
    <n v="7"/>
    <n v="1"/>
    <n v="3"/>
    <s v="Non-Travel"/>
    <n v="27"/>
    <s v="Divorced"/>
    <n v="3"/>
    <x v="0"/>
    <d v="2017-07-23T00:00:00"/>
    <m/>
    <s v="Kolkata"/>
    <s v="West Bengal"/>
    <n v="0"/>
    <s v="Kolkata"/>
    <n v="8332"/>
    <x v="3"/>
  </r>
  <r>
    <x v="1158"/>
    <n v="57"/>
    <s v="Male"/>
    <s v="Research &amp; Development"/>
    <s v="Research Scientist"/>
    <s v="Bachelor's"/>
    <s v="Life Sciences"/>
    <n v="2"/>
    <n v="8006"/>
    <n v="117"/>
    <s v="No"/>
    <n v="1"/>
    <n v="2"/>
    <n v="4"/>
    <n v="5"/>
    <n v="1"/>
    <n v="3"/>
    <n v="0"/>
    <n v="18"/>
    <n v="1"/>
    <n v="4"/>
    <s v="Travel_Rarely"/>
    <n v="30"/>
    <s v="Single"/>
    <n v="4"/>
    <x v="1"/>
    <d v="2025-09-22T00:00:00"/>
    <d v="2026-07-22T00:00:00"/>
    <s v="Coimbatore"/>
    <s v="Tamil Nadu"/>
    <n v="0"/>
    <s v="Coimbatore"/>
    <n v="8006"/>
    <x v="4"/>
  </r>
  <r>
    <x v="1159"/>
    <n v="49"/>
    <s v="Male"/>
    <s v="IT"/>
    <s v="IT Support"/>
    <s v="Master's"/>
    <s v="Marketing"/>
    <n v="2"/>
    <n v="7759"/>
    <n v="74"/>
    <s v="No"/>
    <n v="4"/>
    <n v="2"/>
    <n v="4"/>
    <n v="4"/>
    <n v="3"/>
    <n v="4"/>
    <n v="0"/>
    <n v="18"/>
    <n v="3"/>
    <n v="3"/>
    <s v="Travel_Rarely"/>
    <n v="8"/>
    <s v="Single"/>
    <n v="2"/>
    <x v="0"/>
    <d v="2024-09-20T00:00:00"/>
    <m/>
    <s v="Chennai"/>
    <s v="Tamil Nadu"/>
    <n v="0"/>
    <s v="Chennai"/>
    <n v="7759"/>
    <x v="2"/>
  </r>
  <r>
    <x v="1160"/>
    <n v="54"/>
    <s v="Female"/>
    <s v="Sales"/>
    <s v="Sales Executive"/>
    <s v="Bachelor's"/>
    <s v="Other"/>
    <n v="3"/>
    <n v="11091"/>
    <n v="105"/>
    <s v="Yes"/>
    <n v="3"/>
    <n v="3"/>
    <n v="4"/>
    <n v="3"/>
    <n v="1"/>
    <n v="0"/>
    <n v="3"/>
    <n v="18"/>
    <n v="4"/>
    <n v="4"/>
    <s v="Travel_Rarely"/>
    <n v="13"/>
    <s v="Married"/>
    <n v="4"/>
    <x v="0"/>
    <d v="2016-06-11T00:00:00"/>
    <m/>
    <s v="Kochi"/>
    <s v="Kerala"/>
    <n v="0"/>
    <s v="Kochi"/>
    <n v="11091"/>
    <x v="2"/>
  </r>
  <r>
    <x v="1161"/>
    <n v="27"/>
    <s v="Male"/>
    <s v="Finance"/>
    <s v="Finance Manager"/>
    <s v="Bachelor's"/>
    <s v="Life Sciences"/>
    <n v="2"/>
    <n v="7489"/>
    <n v="77"/>
    <s v="No"/>
    <n v="4"/>
    <n v="4"/>
    <n v="3"/>
    <n v="6"/>
    <n v="0"/>
    <n v="0"/>
    <n v="5"/>
    <n v="10"/>
    <n v="5"/>
    <n v="3"/>
    <s v="Travel_Rarely"/>
    <n v="19"/>
    <s v="Single"/>
    <n v="2"/>
    <x v="1"/>
    <d v="2023-11-11T00:00:00"/>
    <d v="2026-03-08T00:00:00"/>
    <s v="Hyderabad"/>
    <s v="Telangana"/>
    <n v="0"/>
    <s v="Hyderabad"/>
    <n v="7489"/>
    <x v="3"/>
  </r>
  <r>
    <x v="1162"/>
    <n v="37"/>
    <s v="Male"/>
    <s v="IT"/>
    <s v="Developer"/>
    <s v="Bachelor's"/>
    <s v="Medical"/>
    <n v="3"/>
    <n v="8819"/>
    <n v="103"/>
    <s v="No"/>
    <n v="2"/>
    <n v="2"/>
    <n v="2"/>
    <n v="0"/>
    <n v="0"/>
    <n v="0"/>
    <n v="0"/>
    <n v="12"/>
    <n v="3"/>
    <n v="3"/>
    <s v="Travel_Rarely"/>
    <n v="13"/>
    <s v="Single"/>
    <n v="1"/>
    <x v="0"/>
    <d v="2019-01-19T00:00:00"/>
    <m/>
    <s v="Ahmedabad"/>
    <s v="Gujarat"/>
    <n v="0"/>
    <s v="Ahmedabad"/>
    <n v="8819"/>
    <x v="0"/>
  </r>
  <r>
    <x v="1163"/>
    <n v="44"/>
    <s v="Female"/>
    <s v="Sales"/>
    <s v="Manager"/>
    <s v="Bachelor's"/>
    <s v="Medical"/>
    <n v="2"/>
    <n v="6723"/>
    <n v="57"/>
    <s v="No"/>
    <n v="4"/>
    <n v="3"/>
    <n v="3"/>
    <n v="5"/>
    <n v="2"/>
    <n v="5"/>
    <n v="5"/>
    <n v="21"/>
    <n v="0"/>
    <n v="3"/>
    <s v="Travel_Rarely"/>
    <n v="3"/>
    <s v="Divorced"/>
    <n v="4"/>
    <x v="0"/>
    <d v="2017-04-16T00:00:00"/>
    <m/>
    <s v="Hyderabad"/>
    <s v="Telangana"/>
    <n v="0"/>
    <s v="Hyderabad"/>
    <n v="6723"/>
    <x v="0"/>
  </r>
  <r>
    <x v="1164"/>
    <n v="38"/>
    <s v="Female"/>
    <s v="Sales"/>
    <s v="Sales Representative"/>
    <s v="Bachelor's"/>
    <s v="Life Sciences"/>
    <n v="1"/>
    <n v="5351"/>
    <n v="32"/>
    <s v="No"/>
    <n v="4"/>
    <n v="1"/>
    <n v="1"/>
    <n v="16"/>
    <n v="4"/>
    <n v="0"/>
    <n v="9"/>
    <n v="19"/>
    <n v="0"/>
    <n v="3"/>
    <s v="Travel_Rarely"/>
    <n v="24"/>
    <s v="Single"/>
    <n v="4"/>
    <x v="0"/>
    <d v="2018-01-10T00:00:00"/>
    <m/>
    <s v="Mumbai"/>
    <s v="Maharashtra"/>
    <n v="0"/>
    <s v="Mumbai"/>
    <n v="5351"/>
    <x v="0"/>
  </r>
  <r>
    <x v="1165"/>
    <n v="37"/>
    <s v="Male"/>
    <s v="Operations"/>
    <s v="Operations Coordinator"/>
    <s v="Doctorate"/>
    <s v="Technical Degree"/>
    <n v="2"/>
    <n v="6664"/>
    <n v="59"/>
    <s v="No"/>
    <n v="1"/>
    <n v="4"/>
    <n v="3"/>
    <n v="0"/>
    <n v="0"/>
    <n v="0"/>
    <n v="0"/>
    <n v="9"/>
    <n v="0"/>
    <n v="4"/>
    <s v="Travel_Rarely"/>
    <n v="17"/>
    <s v="Married"/>
    <n v="2"/>
    <x v="0"/>
    <d v="2015-10-10T00:00:00"/>
    <m/>
    <s v="Ahmedabad"/>
    <s v="Gujarat"/>
    <n v="0"/>
    <s v="Ahmedabad"/>
    <n v="6664"/>
    <x v="0"/>
  </r>
  <r>
    <x v="1166"/>
    <n v="35"/>
    <s v="Female"/>
    <s v="IT"/>
    <s v="Developer"/>
    <s v="Master's"/>
    <s v="Medical"/>
    <n v="1"/>
    <n v="6922"/>
    <n v="56"/>
    <s v="No"/>
    <n v="3"/>
    <n v="2"/>
    <n v="2"/>
    <n v="6"/>
    <n v="6"/>
    <n v="1"/>
    <n v="1"/>
    <n v="10"/>
    <n v="5"/>
    <n v="4"/>
    <s v="Travel_Rarely"/>
    <n v="4"/>
    <s v="Married"/>
    <n v="1"/>
    <x v="0"/>
    <d v="2017-04-05T00:00:00"/>
    <m/>
    <s v="Kochi"/>
    <s v="Kerala"/>
    <n v="0"/>
    <s v="Kochi"/>
    <n v="6922"/>
    <x v="3"/>
  </r>
  <r>
    <x v="1167"/>
    <n v="23"/>
    <s v="Male"/>
    <s v="Human Resources"/>
    <s v="Manager"/>
    <s v="Master's"/>
    <s v="Human Resources"/>
    <n v="3"/>
    <n v="8994"/>
    <n v="101"/>
    <s v="No"/>
    <n v="2"/>
    <n v="4"/>
    <n v="4"/>
    <n v="7"/>
    <n v="0"/>
    <n v="4"/>
    <n v="0"/>
    <n v="9"/>
    <n v="3"/>
    <n v="3"/>
    <s v="Travel_Rarely"/>
    <n v="20"/>
    <s v="Single"/>
    <n v="1"/>
    <x v="0"/>
    <d v="2016-09-13T00:00:00"/>
    <m/>
    <s v="Bengaluru"/>
    <s v="Karnataka"/>
    <n v="0"/>
    <s v="Bengaluru"/>
    <n v="8994"/>
    <x v="1"/>
  </r>
  <r>
    <x v="1168"/>
    <n v="55"/>
    <s v="Male"/>
    <s v="IT"/>
    <s v="Developer"/>
    <s v="Master's"/>
    <s v="Marketing"/>
    <n v="1"/>
    <n v="5781"/>
    <n v="90"/>
    <s v="Yes"/>
    <n v="3"/>
    <n v="2"/>
    <n v="1"/>
    <n v="7"/>
    <n v="5"/>
    <n v="3"/>
    <n v="6"/>
    <n v="25"/>
    <n v="2"/>
    <n v="3"/>
    <s v="Travel_Rarely"/>
    <n v="28"/>
    <s v="Single"/>
    <n v="3"/>
    <x v="0"/>
    <d v="2016-10-07T00:00:00"/>
    <m/>
    <s v="Kolkata"/>
    <s v="West Bengal"/>
    <n v="0"/>
    <s v="Kolkata"/>
    <n v="5781"/>
    <x v="2"/>
  </r>
  <r>
    <x v="1169"/>
    <n v="58"/>
    <s v="Male"/>
    <s v="Sales"/>
    <s v="Manager"/>
    <s v="Bachelor's"/>
    <s v="Technical Degree"/>
    <n v="2"/>
    <n v="7495"/>
    <n v="85"/>
    <s v="Yes"/>
    <n v="2"/>
    <n v="2"/>
    <n v="1"/>
    <n v="1"/>
    <n v="1"/>
    <n v="1"/>
    <n v="1"/>
    <n v="28"/>
    <n v="5"/>
    <n v="3"/>
    <s v="Travel_Rarely"/>
    <n v="20"/>
    <s v="Married"/>
    <n v="4"/>
    <x v="0"/>
    <d v="2018-05-20T00:00:00"/>
    <m/>
    <s v="Mumbai"/>
    <s v="Maharashtra"/>
    <n v="0"/>
    <s v="Mumbai"/>
    <n v="7495"/>
    <x v="4"/>
  </r>
  <r>
    <x v="1170"/>
    <n v="24"/>
    <s v="Male"/>
    <s v="Research &amp; Development"/>
    <s v="Research Director"/>
    <s v="Bachelor's"/>
    <s v="Life Sciences"/>
    <n v="2"/>
    <n v="5865"/>
    <n v="43"/>
    <s v="Yes"/>
    <n v="1"/>
    <n v="4"/>
    <n v="4"/>
    <n v="7"/>
    <n v="0"/>
    <n v="3"/>
    <n v="2"/>
    <n v="8"/>
    <n v="2"/>
    <n v="3"/>
    <s v="Non-Travel"/>
    <n v="15"/>
    <s v="Divorced"/>
    <n v="2"/>
    <x v="0"/>
    <d v="2024-12-20T00:00:00"/>
    <m/>
    <s v="Delhi"/>
    <s v="Delhi"/>
    <n v="0"/>
    <s v="Delhi"/>
    <n v="5865"/>
    <x v="1"/>
  </r>
  <r>
    <x v="1171"/>
    <n v="37"/>
    <s v="Male"/>
    <s v="IT"/>
    <s v="IT Manager"/>
    <s v="Bachelor's"/>
    <s v="Medical"/>
    <n v="1"/>
    <n v="4977"/>
    <n v="90"/>
    <s v="No"/>
    <n v="2"/>
    <n v="1"/>
    <n v="1"/>
    <n v="3"/>
    <n v="1"/>
    <n v="0"/>
    <n v="3"/>
    <n v="16"/>
    <n v="2"/>
    <n v="3"/>
    <s v="Travel_Rarely"/>
    <n v="24"/>
    <s v="Married"/>
    <n v="3"/>
    <x v="0"/>
    <d v="2021-09-16T00:00:00"/>
    <m/>
    <s v="Chennai"/>
    <s v="Tamil Nadu"/>
    <n v="0"/>
    <s v="Chennai"/>
    <n v="4977"/>
    <x v="0"/>
  </r>
  <r>
    <x v="1172"/>
    <n v="41"/>
    <s v="Female"/>
    <s v="Research &amp; Development"/>
    <s v="Research Director"/>
    <s v="Master's"/>
    <s v="Marketing"/>
    <n v="2"/>
    <n v="7350"/>
    <n v="89"/>
    <s v="Yes"/>
    <n v="3"/>
    <n v="3"/>
    <n v="3"/>
    <n v="0"/>
    <n v="0"/>
    <n v="0"/>
    <n v="0"/>
    <n v="17"/>
    <n v="5"/>
    <n v="3"/>
    <s v="Travel_Frequently"/>
    <n v="9"/>
    <s v="Single"/>
    <n v="2"/>
    <x v="0"/>
    <d v="2017-01-13T00:00:00"/>
    <m/>
    <s v="Chennai"/>
    <s v="Tamil Nadu"/>
    <n v="0"/>
    <s v="Chennai"/>
    <n v="7350"/>
    <x v="0"/>
  </r>
  <r>
    <x v="1173"/>
    <n v="52"/>
    <s v="Female"/>
    <s v="IT"/>
    <s v="Developer"/>
    <s v="Bachelor's"/>
    <s v="Life Sciences"/>
    <n v="2"/>
    <n v="9108"/>
    <n v="113"/>
    <s v="Yes"/>
    <n v="2"/>
    <n v="2"/>
    <n v="2"/>
    <n v="9"/>
    <n v="7"/>
    <n v="5"/>
    <n v="2"/>
    <n v="28"/>
    <n v="4"/>
    <n v="3"/>
    <s v="Travel_Rarely"/>
    <n v="3"/>
    <s v="Single"/>
    <n v="3"/>
    <x v="0"/>
    <d v="2022-04-27T00:00:00"/>
    <m/>
    <s v="Mumbai"/>
    <s v="Maharashtra"/>
    <n v="0"/>
    <s v="Mumbai"/>
    <n v="9108"/>
    <x v="2"/>
  </r>
  <r>
    <x v="1174"/>
    <n v="60"/>
    <s v="Male"/>
    <s v="Research &amp; Development"/>
    <s v="Research Scientist"/>
    <s v="Bachelor's"/>
    <s v="Marketing"/>
    <n v="4"/>
    <n v="11275"/>
    <n v="50"/>
    <s v="No"/>
    <n v="2"/>
    <n v="2"/>
    <n v="2"/>
    <n v="8"/>
    <n v="4"/>
    <n v="2"/>
    <n v="4"/>
    <n v="27"/>
    <n v="4"/>
    <n v="3"/>
    <s v="Travel_Rarely"/>
    <n v="15"/>
    <s v="Married"/>
    <n v="3"/>
    <x v="0"/>
    <d v="2025-04-06T00:00:00"/>
    <m/>
    <s v="Pune"/>
    <s v="Maharashtra"/>
    <n v="0"/>
    <s v="Pune"/>
    <n v="11275"/>
    <x v="4"/>
  </r>
  <r>
    <x v="1175"/>
    <n v="37"/>
    <s v="Male"/>
    <s v="IT"/>
    <s v="Developer"/>
    <s v="Master's"/>
    <s v="Marketing"/>
    <n v="1"/>
    <n v="7541"/>
    <n v="90"/>
    <s v="No"/>
    <n v="2"/>
    <n v="3"/>
    <n v="2"/>
    <n v="1"/>
    <n v="1"/>
    <n v="1"/>
    <n v="1"/>
    <n v="14"/>
    <n v="5"/>
    <n v="3"/>
    <s v="Travel_Rarely"/>
    <n v="9"/>
    <s v="Married"/>
    <n v="4"/>
    <x v="0"/>
    <d v="2016-04-02T00:00:00"/>
    <m/>
    <s v="Chennai"/>
    <s v="Tamil Nadu"/>
    <n v="0"/>
    <s v="Chennai"/>
    <n v="7541"/>
    <x v="0"/>
  </r>
  <r>
    <x v="1176"/>
    <n v="50"/>
    <s v="Male"/>
    <s v="Research &amp; Development"/>
    <s v="Research Director"/>
    <s v="High School"/>
    <s v="Marketing"/>
    <n v="2"/>
    <n v="7146"/>
    <n v="32"/>
    <s v="No"/>
    <n v="3"/>
    <n v="4"/>
    <n v="3"/>
    <n v="3"/>
    <n v="0"/>
    <n v="1"/>
    <n v="2"/>
    <n v="20"/>
    <n v="2"/>
    <n v="3"/>
    <s v="Travel_Rarely"/>
    <n v="15"/>
    <s v="Married"/>
    <n v="3"/>
    <x v="0"/>
    <d v="2017-09-22T00:00:00"/>
    <m/>
    <s v="Chennai"/>
    <s v="Tamil Nadu"/>
    <n v="0"/>
    <s v="Chennai"/>
    <n v="7146"/>
    <x v="2"/>
  </r>
  <r>
    <x v="1177"/>
    <n v="58"/>
    <s v="Female"/>
    <s v="Research &amp; Development"/>
    <s v="Research Director"/>
    <s v="Master's"/>
    <s v="Technical Degree"/>
    <n v="3"/>
    <n v="8967"/>
    <n v="94"/>
    <s v="No"/>
    <n v="2"/>
    <n v="2"/>
    <n v="1"/>
    <n v="3"/>
    <n v="3"/>
    <n v="3"/>
    <n v="3"/>
    <n v="30"/>
    <n v="0"/>
    <n v="4"/>
    <s v="Travel_Rarely"/>
    <n v="21"/>
    <s v="Married"/>
    <n v="1"/>
    <x v="0"/>
    <d v="2020-01-01T00:00:00"/>
    <m/>
    <s v="Kochi"/>
    <s v="Kerala"/>
    <n v="0"/>
    <s v="Kochi"/>
    <n v="8967"/>
    <x v="4"/>
  </r>
  <r>
    <x v="1178"/>
    <n v="54"/>
    <s v="Female"/>
    <s v="Sales"/>
    <s v="Sales Representative"/>
    <s v="Bachelor's"/>
    <s v="Human Resources"/>
    <n v="1"/>
    <n v="7934"/>
    <n v="102"/>
    <s v="Yes"/>
    <n v="1"/>
    <n v="3"/>
    <n v="3"/>
    <n v="0"/>
    <n v="0"/>
    <n v="0"/>
    <n v="0"/>
    <n v="21"/>
    <n v="4"/>
    <n v="3"/>
    <s v="Travel_Rarely"/>
    <n v="26"/>
    <s v="Divorced"/>
    <n v="1"/>
    <x v="0"/>
    <d v="2016-08-03T00:00:00"/>
    <m/>
    <s v="Delhi"/>
    <s v="Delhi"/>
    <n v="0"/>
    <s v="Delhi"/>
    <n v="7934"/>
    <x v="2"/>
  </r>
  <r>
    <x v="1179"/>
    <n v="32"/>
    <s v="Male"/>
    <s v="Sales"/>
    <s v="Sales Executive"/>
    <s v="Master's"/>
    <s v="Human Resources"/>
    <n v="3"/>
    <n v="9994"/>
    <n v="98"/>
    <s v="No"/>
    <n v="3"/>
    <n v="1"/>
    <n v="4"/>
    <n v="2"/>
    <n v="2"/>
    <n v="0"/>
    <n v="2"/>
    <n v="2"/>
    <n v="2"/>
    <n v="3"/>
    <s v="Travel_Rarely"/>
    <n v="18"/>
    <s v="Divorced"/>
    <n v="3"/>
    <x v="0"/>
    <d v="2020-09-24T00:00:00"/>
    <m/>
    <s v="Delhi"/>
    <s v="Delhi"/>
    <n v="0"/>
    <s v="Delhi"/>
    <n v="9994"/>
    <x v="3"/>
  </r>
  <r>
    <x v="1180"/>
    <n v="53"/>
    <s v="Male"/>
    <s v="IT"/>
    <s v="Developer"/>
    <s v="Master's"/>
    <s v="Life Sciences"/>
    <n v="4"/>
    <n v="11596"/>
    <n v="67"/>
    <s v="No"/>
    <n v="1"/>
    <n v="1"/>
    <n v="2"/>
    <n v="8"/>
    <n v="2"/>
    <n v="4"/>
    <n v="5"/>
    <n v="25"/>
    <n v="6"/>
    <n v="3"/>
    <s v="Non-Travel"/>
    <n v="19"/>
    <s v="Married"/>
    <n v="2"/>
    <x v="1"/>
    <d v="2021-10-25T00:00:00"/>
    <d v="2025-08-22T00:00:00"/>
    <s v="Delhi"/>
    <s v="Delhi"/>
    <n v="0"/>
    <s v="Delhi"/>
    <n v="11596"/>
    <x v="2"/>
  </r>
  <r>
    <x v="1181"/>
    <n v="37"/>
    <s v="Male"/>
    <s v="Sales"/>
    <s v="Manager"/>
    <s v="Master's"/>
    <s v="Technical Degree"/>
    <n v="3"/>
    <n v="9423"/>
    <n v="65"/>
    <s v="No"/>
    <n v="2"/>
    <n v="3"/>
    <n v="3"/>
    <n v="4"/>
    <n v="4"/>
    <n v="0"/>
    <n v="0"/>
    <n v="8"/>
    <n v="2"/>
    <n v="3"/>
    <s v="Travel_Rarely"/>
    <n v="29"/>
    <s v="Divorced"/>
    <n v="2"/>
    <x v="0"/>
    <d v="2017-11-07T00:00:00"/>
    <m/>
    <s v="Kolkata"/>
    <s v="West Bengal"/>
    <n v="0"/>
    <s v="Kolkata"/>
    <n v="9423"/>
    <x v="0"/>
  </r>
  <r>
    <x v="1182"/>
    <n v="21"/>
    <s v="Female"/>
    <s v="Sales"/>
    <s v="Sales Executive"/>
    <s v="Bachelor's"/>
    <s v="Other"/>
    <n v="4"/>
    <n v="10366"/>
    <n v="28"/>
    <s v="No"/>
    <n v="3"/>
    <n v="3"/>
    <n v="4"/>
    <n v="0"/>
    <n v="0"/>
    <n v="0"/>
    <n v="0"/>
    <n v="0"/>
    <n v="5"/>
    <n v="3"/>
    <s v="Non-Travel"/>
    <n v="28"/>
    <s v="Married"/>
    <n v="1"/>
    <x v="0"/>
    <d v="2017-10-17T00:00:00"/>
    <m/>
    <s v="Mumbai"/>
    <s v="Maharashtra"/>
    <n v="0"/>
    <s v="Mumbai"/>
    <n v="10366"/>
    <x v="1"/>
  </r>
  <r>
    <x v="1183"/>
    <n v="51"/>
    <s v="Male"/>
    <s v="Sales"/>
    <s v="Sales Executive"/>
    <s v="High School"/>
    <s v="Other"/>
    <n v="3"/>
    <n v="9973"/>
    <n v="68"/>
    <s v="No"/>
    <n v="2"/>
    <n v="1"/>
    <n v="4"/>
    <n v="5"/>
    <n v="5"/>
    <n v="0"/>
    <n v="3"/>
    <n v="27"/>
    <n v="5"/>
    <n v="4"/>
    <s v="Travel_Rarely"/>
    <n v="24"/>
    <s v="Single"/>
    <n v="4"/>
    <x v="0"/>
    <d v="2023-01-11T00:00:00"/>
    <m/>
    <s v="Kolkata"/>
    <s v="West Bengal"/>
    <n v="0"/>
    <s v="Kolkata"/>
    <n v="9973"/>
    <x v="2"/>
  </r>
  <r>
    <x v="1184"/>
    <n v="54"/>
    <s v="Male"/>
    <s v="Sales"/>
    <s v="Sales Executive"/>
    <s v="High School"/>
    <s v="Medical"/>
    <n v="2"/>
    <n v="7048"/>
    <n v="93"/>
    <s v="Yes"/>
    <n v="1"/>
    <n v="4"/>
    <n v="3"/>
    <n v="6"/>
    <n v="3"/>
    <n v="2"/>
    <n v="2"/>
    <n v="27"/>
    <n v="4"/>
    <n v="3"/>
    <s v="Travel_Rarely"/>
    <n v="28"/>
    <s v="Married"/>
    <n v="1"/>
    <x v="1"/>
    <d v="2021-01-31T00:00:00"/>
    <d v="2024-10-14T00:00:00"/>
    <s v="Hyderabad"/>
    <s v="Telangana"/>
    <n v="0"/>
    <s v="Hyderabad"/>
    <n v="7048"/>
    <x v="2"/>
  </r>
  <r>
    <x v="1185"/>
    <n v="34"/>
    <s v="Male"/>
    <s v="IT"/>
    <s v="IT Manager"/>
    <s v="High School"/>
    <s v="Human Resources"/>
    <n v="4"/>
    <n v="8481"/>
    <n v="117"/>
    <s v="Yes"/>
    <n v="2"/>
    <n v="2"/>
    <n v="4"/>
    <n v="0"/>
    <n v="0"/>
    <n v="0"/>
    <n v="0"/>
    <n v="9"/>
    <n v="4"/>
    <n v="4"/>
    <s v="Travel_Rarely"/>
    <n v="15"/>
    <s v="Married"/>
    <n v="1"/>
    <x v="0"/>
    <d v="2021-07-19T00:00:00"/>
    <m/>
    <s v="Kochi"/>
    <s v="Kerala"/>
    <n v="0"/>
    <s v="Kochi"/>
    <n v="8481"/>
    <x v="3"/>
  </r>
  <r>
    <x v="1186"/>
    <n v="39"/>
    <s v="Male"/>
    <s v="Research &amp; Development"/>
    <s v="Laboratory Technician"/>
    <s v="Bachelor's"/>
    <s v="Human Resources"/>
    <n v="2"/>
    <n v="6630"/>
    <n v="35"/>
    <s v="Yes"/>
    <n v="2"/>
    <n v="2"/>
    <n v="4"/>
    <n v="2"/>
    <n v="2"/>
    <n v="0"/>
    <n v="2"/>
    <n v="2"/>
    <n v="0"/>
    <n v="3"/>
    <s v="Travel_Rarely"/>
    <n v="24"/>
    <s v="Married"/>
    <n v="2"/>
    <x v="1"/>
    <d v="2015-09-12T00:00:00"/>
    <d v="2017-05-14T00:00:00"/>
    <s v="Coimbatore"/>
    <s v="Tamil Nadu"/>
    <n v="0"/>
    <s v="Coimbatore"/>
    <n v="6630"/>
    <x v="0"/>
  </r>
  <r>
    <x v="1187"/>
    <n v="35"/>
    <s v="Male"/>
    <s v="Operations"/>
    <s v="Operations Manager"/>
    <s v="Bachelor's"/>
    <s v="Marketing"/>
    <n v="2"/>
    <n v="8805"/>
    <n v="78"/>
    <s v="No"/>
    <n v="3"/>
    <n v="2"/>
    <n v="3"/>
    <n v="0"/>
    <n v="0"/>
    <n v="0"/>
    <n v="0"/>
    <n v="13"/>
    <n v="5"/>
    <n v="4"/>
    <s v="Non-Travel"/>
    <n v="17"/>
    <s v="Divorced"/>
    <n v="1"/>
    <x v="0"/>
    <d v="2023-01-15T00:00:00"/>
    <m/>
    <s v="Hyderabad"/>
    <s v="Telangana"/>
    <n v="0"/>
    <s v="Hyderabad"/>
    <n v="8805"/>
    <x v="3"/>
  </r>
  <r>
    <x v="1188"/>
    <n v="25"/>
    <s v="Male"/>
    <s v="Sales"/>
    <s v="Sales Executive"/>
    <s v="Bachelor's"/>
    <s v="Other"/>
    <n v="3"/>
    <n v="10090"/>
    <n v="48"/>
    <s v="Yes"/>
    <n v="3"/>
    <n v="2"/>
    <n v="1"/>
    <n v="7"/>
    <n v="5"/>
    <n v="0"/>
    <n v="7"/>
    <n v="7"/>
    <n v="1"/>
    <n v="3"/>
    <s v="Travel_Rarely"/>
    <n v="19"/>
    <s v="Married"/>
    <n v="1"/>
    <x v="0"/>
    <d v="2021-03-14T00:00:00"/>
    <m/>
    <s v="Bengaluru"/>
    <s v="Karnataka"/>
    <n v="0"/>
    <s v="Bengaluru"/>
    <n v="10090"/>
    <x v="1"/>
  </r>
  <r>
    <x v="1189"/>
    <n v="60"/>
    <s v="Female"/>
    <s v="Finance"/>
    <s v="Finance Analyst"/>
    <s v="Bachelor's"/>
    <s v="Technical Degree"/>
    <n v="4"/>
    <n v="11909"/>
    <n v="60"/>
    <s v="No"/>
    <n v="1"/>
    <n v="3"/>
    <n v="4"/>
    <n v="1"/>
    <n v="1"/>
    <n v="1"/>
    <n v="1"/>
    <n v="29"/>
    <n v="3"/>
    <n v="3"/>
    <s v="Travel_Rarely"/>
    <n v="20"/>
    <s v="Married"/>
    <n v="1"/>
    <x v="0"/>
    <d v="2022-09-07T00:00:00"/>
    <m/>
    <s v="Bengaluru"/>
    <s v="Karnataka"/>
    <n v="0"/>
    <s v="Bengaluru"/>
    <n v="11909"/>
    <x v="4"/>
  </r>
  <r>
    <x v="1190"/>
    <n v="21"/>
    <s v="Male"/>
    <s v="Research &amp; Development"/>
    <s v="Laboratory Technician"/>
    <s v="Doctorate"/>
    <s v="Human Resources"/>
    <n v="4"/>
    <n v="9138"/>
    <n v="99"/>
    <s v="Yes"/>
    <n v="4"/>
    <n v="1"/>
    <n v="2"/>
    <n v="0"/>
    <n v="0"/>
    <n v="0"/>
    <n v="0"/>
    <n v="4"/>
    <n v="1"/>
    <n v="4"/>
    <s v="Travel_Rarely"/>
    <n v="3"/>
    <s v="Single"/>
    <n v="2"/>
    <x v="0"/>
    <d v="2018-08-17T00:00:00"/>
    <m/>
    <s v="Coimbatore"/>
    <s v="Tamil Nadu"/>
    <n v="0"/>
    <s v="Coimbatore"/>
    <n v="9138"/>
    <x v="1"/>
  </r>
  <r>
    <x v="1191"/>
    <n v="43"/>
    <s v="Male"/>
    <s v="Research &amp; Development"/>
    <s v="Research Director"/>
    <s v="Bachelor's"/>
    <s v="Human Resources"/>
    <n v="1"/>
    <n v="6060"/>
    <n v="30"/>
    <s v="No"/>
    <n v="3"/>
    <n v="1"/>
    <n v="3"/>
    <n v="5"/>
    <n v="3"/>
    <n v="0"/>
    <n v="5"/>
    <n v="16"/>
    <n v="1"/>
    <n v="3"/>
    <s v="Travel_Rarely"/>
    <n v="1"/>
    <s v="Married"/>
    <n v="2"/>
    <x v="0"/>
    <d v="2024-11-12T00:00:00"/>
    <m/>
    <s v="Bengaluru"/>
    <s v="Karnataka"/>
    <n v="0"/>
    <s v="Bengaluru"/>
    <n v="6060"/>
    <x v="0"/>
  </r>
  <r>
    <x v="1192"/>
    <n v="21"/>
    <s v="Male"/>
    <s v="Operations"/>
    <s v="Operations Coordinator"/>
    <s v="Bachelor's"/>
    <s v="Human Resources"/>
    <n v="3"/>
    <n v="8595"/>
    <n v="30"/>
    <s v="No"/>
    <n v="1"/>
    <n v="4"/>
    <n v="3"/>
    <n v="0"/>
    <n v="0"/>
    <n v="0"/>
    <n v="0"/>
    <n v="0"/>
    <n v="2"/>
    <n v="3"/>
    <s v="Travel_Rarely"/>
    <n v="29"/>
    <s v="Married"/>
    <n v="3"/>
    <x v="0"/>
    <d v="2015-02-17T00:00:00"/>
    <m/>
    <s v="Coimbatore"/>
    <s v="Tamil Nadu"/>
    <n v="0"/>
    <s v="Coimbatore"/>
    <n v="8595"/>
    <x v="1"/>
  </r>
  <r>
    <x v="1193"/>
    <n v="48"/>
    <s v="Male"/>
    <s v="Operations"/>
    <s v="Logistics Specialist"/>
    <s v="Bachelor's"/>
    <s v="Other"/>
    <n v="2"/>
    <n v="8426"/>
    <n v="45"/>
    <s v="Yes"/>
    <n v="2"/>
    <n v="3"/>
    <n v="2"/>
    <n v="5"/>
    <n v="3"/>
    <n v="0"/>
    <n v="5"/>
    <n v="15"/>
    <n v="3"/>
    <n v="3"/>
    <s v="Travel_Rarely"/>
    <n v="11"/>
    <s v="Married"/>
    <n v="1"/>
    <x v="0"/>
    <d v="2022-05-28T00:00:00"/>
    <m/>
    <s v="Coimbatore"/>
    <s v="Tamil Nadu"/>
    <n v="0"/>
    <s v="Coimbatore"/>
    <n v="8426"/>
    <x v="2"/>
  </r>
  <r>
    <x v="1194"/>
    <n v="57"/>
    <s v="Female"/>
    <s v="Operations"/>
    <s v="Logistics Specialist"/>
    <s v="High School"/>
    <s v="Other"/>
    <n v="3"/>
    <n v="7906"/>
    <n v="49"/>
    <s v="Yes"/>
    <n v="4"/>
    <n v="2"/>
    <n v="4"/>
    <n v="1"/>
    <n v="1"/>
    <n v="1"/>
    <n v="1"/>
    <n v="23"/>
    <n v="6"/>
    <n v="3"/>
    <s v="Travel_Rarely"/>
    <n v="2"/>
    <s v="Single"/>
    <n v="4"/>
    <x v="1"/>
    <d v="2015-08-28T00:00:00"/>
    <d v="2019-01-21T00:00:00"/>
    <s v="Kochi"/>
    <s v="Kerala"/>
    <n v="0"/>
    <s v="Kochi"/>
    <n v="7906"/>
    <x v="4"/>
  </r>
  <r>
    <x v="1195"/>
    <n v="46"/>
    <s v="Female"/>
    <s v="Sales"/>
    <s v="Manager"/>
    <s v="Doctorate"/>
    <s v="Marketing"/>
    <n v="3"/>
    <n v="12417"/>
    <n v="98"/>
    <s v="No"/>
    <n v="3"/>
    <n v="4"/>
    <n v="3"/>
    <n v="6"/>
    <n v="1"/>
    <n v="4"/>
    <n v="6"/>
    <n v="20"/>
    <n v="2"/>
    <n v="3"/>
    <s v="Travel_Rarely"/>
    <n v="4"/>
    <s v="Married"/>
    <n v="3"/>
    <x v="0"/>
    <d v="2023-10-20T00:00:00"/>
    <m/>
    <s v="Bengaluru"/>
    <s v="Karnataka"/>
    <n v="0"/>
    <s v="Bengaluru"/>
    <n v="12417"/>
    <x v="2"/>
  </r>
  <r>
    <x v="1196"/>
    <n v="45"/>
    <s v="Male"/>
    <s v="Research &amp; Development"/>
    <s v="Research Scientist"/>
    <s v="High School"/>
    <s v="Technical Degree"/>
    <n v="1"/>
    <n v="6939"/>
    <n v="50"/>
    <s v="Yes"/>
    <n v="2"/>
    <n v="4"/>
    <n v="3"/>
    <n v="6"/>
    <n v="6"/>
    <n v="6"/>
    <n v="6"/>
    <n v="19"/>
    <n v="6"/>
    <n v="4"/>
    <s v="Travel_Rarely"/>
    <n v="2"/>
    <s v="Single"/>
    <n v="2"/>
    <x v="1"/>
    <d v="2024-02-11T00:00:00"/>
    <d v="2024-06-09T00:00:00"/>
    <s v="Bengaluru"/>
    <s v="Karnataka"/>
    <n v="0"/>
    <s v="Bengaluru"/>
    <n v="6939"/>
    <x v="0"/>
  </r>
  <r>
    <x v="1197"/>
    <n v="54"/>
    <s v="Female"/>
    <s v="Finance"/>
    <s v="Finance Manager"/>
    <s v="Master's"/>
    <s v="Technical Degree"/>
    <n v="3"/>
    <n v="9837"/>
    <n v="113"/>
    <s v="Yes"/>
    <n v="4"/>
    <n v="3"/>
    <n v="4"/>
    <n v="10"/>
    <n v="0"/>
    <n v="1"/>
    <n v="3"/>
    <n v="27"/>
    <n v="4"/>
    <n v="3"/>
    <s v="Travel_Rarely"/>
    <n v="8"/>
    <s v="Married"/>
    <n v="3"/>
    <x v="0"/>
    <d v="2020-08-08T00:00:00"/>
    <m/>
    <s v="Hyderabad"/>
    <s v="Telangana"/>
    <n v="0"/>
    <s v="Hyderabad"/>
    <n v="9837"/>
    <x v="2"/>
  </r>
  <r>
    <x v="1198"/>
    <n v="59"/>
    <s v="Female"/>
    <s v="Research &amp; Development"/>
    <s v="Research Scientist"/>
    <s v="Master's"/>
    <s v="Other"/>
    <n v="2"/>
    <n v="7843"/>
    <n v="117"/>
    <s v="No"/>
    <n v="3"/>
    <n v="3"/>
    <n v="2"/>
    <n v="6"/>
    <n v="0"/>
    <n v="1"/>
    <n v="6"/>
    <n v="21"/>
    <n v="4"/>
    <n v="4"/>
    <s v="Travel_Rarely"/>
    <n v="22"/>
    <s v="Single"/>
    <n v="4"/>
    <x v="0"/>
    <d v="2021-02-03T00:00:00"/>
    <m/>
    <s v="Mumbai"/>
    <s v="Maharashtra"/>
    <n v="0"/>
    <s v="Mumbai"/>
    <n v="7843"/>
    <x v="4"/>
  </r>
  <r>
    <x v="1199"/>
    <n v="55"/>
    <s v="Female"/>
    <s v="IT"/>
    <s v="Developer"/>
    <s v="Master's"/>
    <s v="Marketing"/>
    <n v="2"/>
    <n v="9159"/>
    <n v="99"/>
    <s v="No"/>
    <n v="3"/>
    <n v="4"/>
    <n v="4"/>
    <n v="3"/>
    <n v="3"/>
    <n v="2"/>
    <n v="3"/>
    <n v="17"/>
    <n v="6"/>
    <n v="3"/>
    <s v="Travel_Rarely"/>
    <n v="25"/>
    <s v="Divorced"/>
    <n v="1"/>
    <x v="0"/>
    <d v="2017-08-11T00:00:00"/>
    <m/>
    <s v="Chennai"/>
    <s v="Tamil Nadu"/>
    <n v="0"/>
    <s v="Chennai"/>
    <n v="9159"/>
    <x v="2"/>
  </r>
  <r>
    <x v="1200"/>
    <n v="30"/>
    <s v="Male"/>
    <s v="Human Resources"/>
    <s v="Manager"/>
    <s v="Master's"/>
    <s v="Medical"/>
    <n v="5"/>
    <n v="12741"/>
    <n v="70"/>
    <s v="No"/>
    <n v="1"/>
    <n v="4"/>
    <n v="1"/>
    <n v="0"/>
    <n v="0"/>
    <n v="0"/>
    <n v="0"/>
    <n v="6"/>
    <n v="6"/>
    <n v="3"/>
    <s v="Travel_Rarely"/>
    <n v="2"/>
    <s v="Married"/>
    <n v="3"/>
    <x v="0"/>
    <d v="2015-02-13T00:00:00"/>
    <m/>
    <s v="Mumbai"/>
    <s v="Maharashtra"/>
    <n v="0"/>
    <s v="Mumbai"/>
    <n v="12741"/>
    <x v="3"/>
  </r>
  <r>
    <x v="1201"/>
    <n v="43"/>
    <s v="Male"/>
    <s v="Human Resources"/>
    <s v="Human Resources"/>
    <s v="Master's"/>
    <s v="Human Resources"/>
    <n v="3"/>
    <n v="9493"/>
    <n v="100"/>
    <s v="No"/>
    <n v="3"/>
    <n v="2"/>
    <n v="3"/>
    <n v="0"/>
    <n v="0"/>
    <n v="0"/>
    <n v="0"/>
    <n v="12"/>
    <n v="3"/>
    <n v="3"/>
    <s v="Travel_Rarely"/>
    <n v="17"/>
    <s v="Married"/>
    <n v="4"/>
    <x v="0"/>
    <d v="2016-01-01T00:00:00"/>
    <m/>
    <s v="Chennai"/>
    <s v="Tamil Nadu"/>
    <n v="0"/>
    <s v="Chennai"/>
    <n v="9493"/>
    <x v="0"/>
  </r>
  <r>
    <x v="1202"/>
    <n v="53"/>
    <s v="Male"/>
    <s v="IT"/>
    <s v="IT Support"/>
    <s v="Bachelor's"/>
    <s v="Other"/>
    <n v="2"/>
    <n v="8573"/>
    <n v="40"/>
    <s v="No"/>
    <n v="1"/>
    <n v="3"/>
    <n v="1"/>
    <n v="6"/>
    <n v="5"/>
    <n v="2"/>
    <n v="3"/>
    <n v="24"/>
    <n v="2"/>
    <n v="3"/>
    <s v="Travel_Frequently"/>
    <n v="20"/>
    <s v="Single"/>
    <n v="1"/>
    <x v="0"/>
    <d v="2017-07-22T00:00:00"/>
    <m/>
    <s v="Bengaluru"/>
    <s v="Karnataka"/>
    <n v="0"/>
    <s v="Bengaluru"/>
    <n v="8573"/>
    <x v="2"/>
  </r>
  <r>
    <x v="1203"/>
    <n v="32"/>
    <s v="Female"/>
    <s v="Finance"/>
    <s v="Finance Analyst"/>
    <s v="Bachelor's"/>
    <s v="Other"/>
    <n v="1"/>
    <n v="5104"/>
    <n v="108"/>
    <s v="No"/>
    <n v="4"/>
    <n v="1"/>
    <n v="1"/>
    <n v="4"/>
    <n v="0"/>
    <n v="3"/>
    <n v="1"/>
    <n v="4"/>
    <n v="4"/>
    <n v="4"/>
    <s v="Travel_Rarely"/>
    <n v="26"/>
    <s v="Married"/>
    <n v="4"/>
    <x v="0"/>
    <d v="2020-05-20T00:00:00"/>
    <m/>
    <s v="Pune"/>
    <s v="Maharashtra"/>
    <n v="0"/>
    <s v="Pune"/>
    <n v="5104"/>
    <x v="3"/>
  </r>
  <r>
    <x v="1204"/>
    <n v="48"/>
    <s v="Female"/>
    <s v="Sales"/>
    <s v="Sales Executive"/>
    <s v="Master's"/>
    <s v="Life Sciences"/>
    <n v="1"/>
    <n v="6447"/>
    <n v="56"/>
    <s v="No"/>
    <n v="1"/>
    <n v="3"/>
    <n v="1"/>
    <n v="1"/>
    <n v="1"/>
    <n v="0"/>
    <n v="1"/>
    <n v="24"/>
    <n v="1"/>
    <n v="4"/>
    <s v="Travel_Rarely"/>
    <n v="28"/>
    <s v="Single"/>
    <n v="3"/>
    <x v="0"/>
    <d v="2017-01-30T00:00:00"/>
    <m/>
    <s v="Delhi"/>
    <s v="Delhi"/>
    <n v="0"/>
    <s v="Delhi"/>
    <n v="6447"/>
    <x v="2"/>
  </r>
  <r>
    <x v="1205"/>
    <n v="21"/>
    <s v="Male"/>
    <s v="Sales"/>
    <s v="Sales Representative"/>
    <s v="Bachelor's"/>
    <s v="Other"/>
    <n v="1"/>
    <n v="5254"/>
    <n v="67"/>
    <s v="No"/>
    <n v="1"/>
    <n v="1"/>
    <n v="4"/>
    <n v="0"/>
    <n v="0"/>
    <n v="0"/>
    <n v="0"/>
    <n v="0"/>
    <n v="1"/>
    <n v="3"/>
    <s v="Travel_Rarely"/>
    <n v="27"/>
    <s v="Single"/>
    <n v="1"/>
    <x v="1"/>
    <d v="2023-10-13T00:00:00"/>
    <d v="2025-03-04T00:00:00"/>
    <s v="Mumbai"/>
    <s v="Maharashtra"/>
    <n v="0"/>
    <s v="Mumbai"/>
    <n v="5254"/>
    <x v="1"/>
  </r>
  <r>
    <x v="1206"/>
    <n v="56"/>
    <s v="Male"/>
    <s v="Finance"/>
    <s v="Finance Manager"/>
    <s v="Bachelor's"/>
    <s v="Human Resources"/>
    <n v="2"/>
    <n v="8634"/>
    <n v="110"/>
    <s v="No"/>
    <n v="2"/>
    <n v="1"/>
    <n v="2"/>
    <n v="4"/>
    <n v="4"/>
    <n v="0"/>
    <n v="1"/>
    <n v="31"/>
    <n v="2"/>
    <n v="4"/>
    <s v="Travel_Rarely"/>
    <n v="22"/>
    <s v="Married"/>
    <n v="4"/>
    <x v="0"/>
    <d v="2022-10-08T00:00:00"/>
    <m/>
    <s v="Kochi"/>
    <s v="Kerala"/>
    <n v="0"/>
    <s v="Kochi"/>
    <n v="8634"/>
    <x v="4"/>
  </r>
  <r>
    <x v="1207"/>
    <n v="45"/>
    <s v="Male"/>
    <s v="Research &amp; Development"/>
    <s v="Research Scientist"/>
    <s v="Bachelor's"/>
    <s v="Life Sciences"/>
    <n v="2"/>
    <n v="7982"/>
    <n v="38"/>
    <s v="No"/>
    <n v="2"/>
    <n v="3"/>
    <n v="2"/>
    <n v="8"/>
    <n v="4"/>
    <n v="1"/>
    <n v="4"/>
    <n v="20"/>
    <n v="4"/>
    <n v="3"/>
    <s v="Travel_Frequently"/>
    <n v="25"/>
    <s v="Single"/>
    <n v="1"/>
    <x v="0"/>
    <d v="2021-06-01T00:00:00"/>
    <m/>
    <s v="Bengaluru"/>
    <s v="Karnataka"/>
    <n v="0"/>
    <s v="Bengaluru"/>
    <n v="7982"/>
    <x v="0"/>
  </r>
  <r>
    <x v="1208"/>
    <n v="50"/>
    <s v="Male"/>
    <s v="Research &amp; Development"/>
    <s v="Laboratory Technician"/>
    <s v="Bachelor's"/>
    <s v="Life Sciences"/>
    <n v="2"/>
    <n v="9249"/>
    <n v="34"/>
    <s v="No"/>
    <n v="2"/>
    <n v="2"/>
    <n v="2"/>
    <n v="8"/>
    <n v="2"/>
    <n v="3"/>
    <n v="6"/>
    <n v="17"/>
    <n v="6"/>
    <n v="3"/>
    <s v="Travel_Rarely"/>
    <n v="23"/>
    <s v="Divorced"/>
    <n v="3"/>
    <x v="0"/>
    <d v="2022-04-13T00:00:00"/>
    <m/>
    <s v="Chennai"/>
    <s v="Tamil Nadu"/>
    <n v="0"/>
    <s v="Chennai"/>
    <n v="9249"/>
    <x v="2"/>
  </r>
  <r>
    <x v="1209"/>
    <n v="54"/>
    <s v="Female"/>
    <s v="Research &amp; Development"/>
    <s v="Research Director"/>
    <s v="Bachelor's"/>
    <s v="Medical"/>
    <n v="3"/>
    <n v="8578"/>
    <n v="83"/>
    <s v="No"/>
    <n v="4"/>
    <n v="1"/>
    <n v="3"/>
    <n v="0"/>
    <n v="0"/>
    <n v="0"/>
    <n v="0"/>
    <n v="32"/>
    <n v="5"/>
    <n v="3"/>
    <s v="Travel_Rarely"/>
    <n v="23"/>
    <s v="Divorced"/>
    <n v="3"/>
    <x v="0"/>
    <d v="2015-04-14T00:00:00"/>
    <m/>
    <s v="Kolkata"/>
    <s v="West Bengal"/>
    <n v="0"/>
    <s v="Kolkata"/>
    <n v="8578"/>
    <x v="2"/>
  </r>
  <r>
    <x v="1210"/>
    <n v="29"/>
    <s v="Male"/>
    <s v="IT"/>
    <s v="IT Manager"/>
    <s v="High School"/>
    <s v="Other"/>
    <n v="1"/>
    <n v="4322"/>
    <n v="118"/>
    <s v="No"/>
    <n v="2"/>
    <n v="4"/>
    <n v="4"/>
    <n v="8"/>
    <n v="0"/>
    <n v="1"/>
    <n v="4"/>
    <n v="8"/>
    <n v="2"/>
    <n v="3"/>
    <s v="Travel_Rarely"/>
    <n v="28"/>
    <s v="Divorced"/>
    <n v="4"/>
    <x v="0"/>
    <d v="2017-11-04T00:00:00"/>
    <m/>
    <s v="Mumbai"/>
    <s v="Maharashtra"/>
    <n v="0"/>
    <s v="Mumbai"/>
    <n v="4322"/>
    <x v="3"/>
  </r>
  <r>
    <x v="1211"/>
    <n v="39"/>
    <s v="Female"/>
    <s v="IT"/>
    <s v="IT Support"/>
    <s v="Bachelor's"/>
    <s v="Human Resources"/>
    <n v="3"/>
    <n v="9214"/>
    <n v="111"/>
    <s v="No"/>
    <n v="4"/>
    <n v="4"/>
    <n v="3"/>
    <n v="6"/>
    <n v="1"/>
    <n v="2"/>
    <n v="0"/>
    <n v="14"/>
    <n v="5"/>
    <n v="3"/>
    <s v="Travel_Rarely"/>
    <n v="5"/>
    <s v="Single"/>
    <n v="2"/>
    <x v="0"/>
    <d v="2017-08-19T00:00:00"/>
    <m/>
    <s v="Coimbatore"/>
    <s v="Tamil Nadu"/>
    <n v="0"/>
    <s v="Coimbatore"/>
    <n v="9214"/>
    <x v="0"/>
  </r>
  <r>
    <x v="1212"/>
    <n v="55"/>
    <s v="Female"/>
    <s v="Human Resources"/>
    <s v="Manager"/>
    <s v="High School"/>
    <s v="Technical Degree"/>
    <n v="4"/>
    <n v="11213"/>
    <n v="118"/>
    <s v="Yes"/>
    <n v="1"/>
    <n v="1"/>
    <n v="1"/>
    <n v="3"/>
    <n v="0"/>
    <n v="0"/>
    <n v="0"/>
    <n v="24"/>
    <n v="3"/>
    <n v="3"/>
    <s v="Travel_Rarely"/>
    <n v="3"/>
    <s v="Married"/>
    <n v="1"/>
    <x v="0"/>
    <d v="2015-03-30T00:00:00"/>
    <m/>
    <s v="Kochi"/>
    <s v="Kerala"/>
    <n v="0"/>
    <s v="Kochi"/>
    <n v="11213"/>
    <x v="2"/>
  </r>
  <r>
    <x v="1213"/>
    <n v="27"/>
    <s v="Female"/>
    <s v="Research &amp; Development"/>
    <s v="Research Scientist"/>
    <s v="Bachelor's"/>
    <s v="Technical Degree"/>
    <n v="1"/>
    <n v="4574"/>
    <n v="67"/>
    <s v="No"/>
    <n v="3"/>
    <n v="3"/>
    <n v="3"/>
    <n v="3"/>
    <n v="3"/>
    <n v="0"/>
    <n v="2"/>
    <n v="8"/>
    <n v="6"/>
    <n v="3"/>
    <s v="Travel_Frequently"/>
    <n v="9"/>
    <s v="Single"/>
    <n v="2"/>
    <x v="0"/>
    <d v="2019-11-08T00:00:00"/>
    <m/>
    <s v="Hyderabad"/>
    <s v="Telangana"/>
    <n v="0"/>
    <s v="Hyderabad"/>
    <n v="4574"/>
    <x v="3"/>
  </r>
  <r>
    <x v="1214"/>
    <n v="53"/>
    <s v="Female"/>
    <s v="Research &amp; Development"/>
    <s v="Research Scientist"/>
    <s v="Master's"/>
    <s v="Marketing"/>
    <n v="3"/>
    <n v="11119"/>
    <n v="83"/>
    <s v="No"/>
    <n v="1"/>
    <n v="2"/>
    <n v="1"/>
    <n v="5"/>
    <n v="3"/>
    <n v="2"/>
    <n v="5"/>
    <n v="25"/>
    <n v="4"/>
    <n v="3"/>
    <s v="Travel_Frequently"/>
    <n v="29"/>
    <s v="Married"/>
    <n v="3"/>
    <x v="1"/>
    <d v="2019-04-10T00:00:00"/>
    <d v="2020-09-26T00:00:00"/>
    <s v="Chennai"/>
    <s v="Tamil Nadu"/>
    <n v="0"/>
    <s v="Chennai"/>
    <n v="11119"/>
    <x v="2"/>
  </r>
  <r>
    <x v="1215"/>
    <n v="32"/>
    <s v="Male"/>
    <s v="Human Resources"/>
    <s v="Human Resources"/>
    <s v="Bachelor's"/>
    <s v="Other"/>
    <n v="1"/>
    <n v="5071"/>
    <n v="102"/>
    <s v="No"/>
    <n v="1"/>
    <n v="4"/>
    <n v="1"/>
    <n v="3"/>
    <n v="0"/>
    <n v="0"/>
    <n v="1"/>
    <n v="6"/>
    <n v="6"/>
    <n v="3"/>
    <s v="Travel_Rarely"/>
    <n v="22"/>
    <s v="Married"/>
    <n v="3"/>
    <x v="0"/>
    <d v="2019-06-05T00:00:00"/>
    <m/>
    <s v="Ahmedabad"/>
    <s v="Gujarat"/>
    <n v="0"/>
    <s v="Ahmedabad"/>
    <n v="5071"/>
    <x v="3"/>
  </r>
  <r>
    <x v="1216"/>
    <n v="44"/>
    <s v="Female"/>
    <s v="Research &amp; Development"/>
    <s v="Laboratory Technician"/>
    <s v="Master's"/>
    <s v="Life Sciences"/>
    <n v="2"/>
    <n v="6019"/>
    <n v="42"/>
    <s v="No"/>
    <n v="1"/>
    <n v="3"/>
    <n v="1"/>
    <n v="1"/>
    <n v="1"/>
    <n v="1"/>
    <n v="0"/>
    <n v="16"/>
    <n v="5"/>
    <n v="3"/>
    <s v="Travel_Rarely"/>
    <n v="15"/>
    <s v="Married"/>
    <n v="1"/>
    <x v="0"/>
    <d v="2022-05-24T00:00:00"/>
    <m/>
    <s v="Coimbatore"/>
    <s v="Tamil Nadu"/>
    <n v="0"/>
    <s v="Coimbatore"/>
    <n v="6019"/>
    <x v="0"/>
  </r>
  <r>
    <x v="1217"/>
    <n v="41"/>
    <s v="Female"/>
    <s v="Human Resources"/>
    <s v="Human Resources"/>
    <s v="High School"/>
    <s v="Medical"/>
    <n v="3"/>
    <n v="8919"/>
    <n v="108"/>
    <s v="No"/>
    <n v="2"/>
    <n v="2"/>
    <n v="3"/>
    <n v="2"/>
    <n v="2"/>
    <n v="2"/>
    <n v="2"/>
    <n v="15"/>
    <n v="3"/>
    <n v="3"/>
    <s v="Travel_Rarely"/>
    <n v="10"/>
    <s v="Single"/>
    <n v="3"/>
    <x v="0"/>
    <d v="2022-09-02T00:00:00"/>
    <m/>
    <s v="Delhi"/>
    <s v="Delhi"/>
    <n v="0"/>
    <s v="Delhi"/>
    <n v="8919"/>
    <x v="0"/>
  </r>
  <r>
    <x v="1218"/>
    <n v="48"/>
    <s v="Male"/>
    <s v="Finance"/>
    <s v="Finance Analyst"/>
    <s v="High School"/>
    <s v="Medical"/>
    <n v="1"/>
    <n v="6137"/>
    <n v="105"/>
    <s v="No"/>
    <n v="2"/>
    <n v="4"/>
    <n v="4"/>
    <n v="1"/>
    <n v="0"/>
    <n v="0"/>
    <n v="1"/>
    <n v="22"/>
    <n v="5"/>
    <n v="3"/>
    <s v="Travel_Rarely"/>
    <n v="6"/>
    <s v="Single"/>
    <n v="2"/>
    <x v="0"/>
    <d v="2018-08-10T00:00:00"/>
    <m/>
    <s v="Ahmedabad"/>
    <s v="Gujarat"/>
    <n v="0"/>
    <s v="Ahmedabad"/>
    <n v="6137"/>
    <x v="2"/>
  </r>
  <r>
    <x v="1219"/>
    <n v="54"/>
    <s v="Male"/>
    <s v="Sales"/>
    <s v="Sales Executive"/>
    <s v="Master's"/>
    <s v="Other"/>
    <n v="2"/>
    <n v="8251"/>
    <n v="32"/>
    <s v="No"/>
    <n v="4"/>
    <n v="3"/>
    <n v="1"/>
    <n v="10"/>
    <n v="2"/>
    <n v="0"/>
    <n v="0"/>
    <n v="26"/>
    <n v="6"/>
    <n v="3"/>
    <s v="Travel_Frequently"/>
    <n v="12"/>
    <s v="Single"/>
    <n v="3"/>
    <x v="0"/>
    <d v="2016-12-07T00:00:00"/>
    <m/>
    <s v="Mumbai"/>
    <s v="Maharashtra"/>
    <n v="0"/>
    <s v="Mumbai"/>
    <n v="8251"/>
    <x v="2"/>
  </r>
  <r>
    <x v="1220"/>
    <n v="34"/>
    <s v="Male"/>
    <s v="Sales"/>
    <s v="Sales Representative"/>
    <s v="Master's"/>
    <s v="Technical Degree"/>
    <n v="4"/>
    <n v="11215"/>
    <n v="70"/>
    <s v="Yes"/>
    <n v="4"/>
    <n v="1"/>
    <n v="4"/>
    <n v="5"/>
    <n v="4"/>
    <n v="0"/>
    <n v="4"/>
    <n v="11"/>
    <n v="1"/>
    <n v="3"/>
    <s v="Travel_Rarely"/>
    <n v="29"/>
    <s v="Single"/>
    <n v="4"/>
    <x v="0"/>
    <d v="2019-02-17T00:00:00"/>
    <m/>
    <s v="Chennai"/>
    <s v="Tamil Nadu"/>
    <n v="0"/>
    <s v="Chennai"/>
    <n v="11215"/>
    <x v="3"/>
  </r>
  <r>
    <x v="1221"/>
    <n v="27"/>
    <s v="Male"/>
    <s v="Sales"/>
    <s v="Sales Representative"/>
    <s v="Master's"/>
    <s v="Human Resources"/>
    <n v="2"/>
    <n v="7157"/>
    <n v="65"/>
    <s v="No"/>
    <n v="3"/>
    <n v="2"/>
    <n v="2"/>
    <n v="4"/>
    <n v="2"/>
    <n v="0"/>
    <n v="3"/>
    <n v="4"/>
    <n v="5"/>
    <n v="3"/>
    <s v="Travel_Rarely"/>
    <n v="29"/>
    <s v="Single"/>
    <n v="4"/>
    <x v="0"/>
    <d v="2019-01-25T00:00:00"/>
    <m/>
    <s v="Kochi"/>
    <s v="Kerala"/>
    <n v="0"/>
    <s v="Kochi"/>
    <n v="7157"/>
    <x v="3"/>
  </r>
  <r>
    <x v="1222"/>
    <n v="37"/>
    <s v="Male"/>
    <s v="Operations"/>
    <s v="Operations Coordinator"/>
    <s v="Master's"/>
    <s v="Other"/>
    <n v="3"/>
    <n v="8955"/>
    <n v="100"/>
    <s v="No"/>
    <n v="2"/>
    <n v="4"/>
    <n v="2"/>
    <n v="6"/>
    <n v="0"/>
    <n v="0"/>
    <n v="1"/>
    <n v="10"/>
    <n v="6"/>
    <n v="4"/>
    <s v="Travel_Rarely"/>
    <n v="30"/>
    <s v="Divorced"/>
    <n v="4"/>
    <x v="0"/>
    <d v="2015-12-02T00:00:00"/>
    <m/>
    <s v="Ahmedabad"/>
    <s v="Gujarat"/>
    <n v="0"/>
    <s v="Ahmedabad"/>
    <n v="8955"/>
    <x v="0"/>
  </r>
  <r>
    <x v="1223"/>
    <n v="45"/>
    <s v="Male"/>
    <s v="Finance"/>
    <s v="Finance Analyst"/>
    <s v="Master's"/>
    <s v="Medical"/>
    <n v="3"/>
    <n v="8446"/>
    <n v="68"/>
    <s v="Yes"/>
    <n v="2"/>
    <n v="3"/>
    <n v="1"/>
    <n v="7"/>
    <n v="1"/>
    <n v="0"/>
    <n v="3"/>
    <n v="13"/>
    <n v="3"/>
    <n v="3"/>
    <s v="Travel_Rarely"/>
    <n v="22"/>
    <s v="Single"/>
    <n v="3"/>
    <x v="1"/>
    <d v="2020-11-23T00:00:00"/>
    <d v="2024-06-20T00:00:00"/>
    <s v="Pune"/>
    <s v="Maharashtra"/>
    <n v="0"/>
    <s v="Pune"/>
    <n v="8446"/>
    <x v="0"/>
  </r>
  <r>
    <x v="1224"/>
    <n v="51"/>
    <s v="Female"/>
    <s v="Sales"/>
    <s v="Sales Representative"/>
    <s v="Master's"/>
    <s v="Other"/>
    <n v="1"/>
    <n v="5853"/>
    <n v="113"/>
    <s v="No"/>
    <n v="2"/>
    <n v="1"/>
    <n v="1"/>
    <n v="1"/>
    <n v="1"/>
    <n v="1"/>
    <n v="0"/>
    <n v="24"/>
    <n v="3"/>
    <n v="3"/>
    <s v="Travel_Frequently"/>
    <n v="18"/>
    <s v="Single"/>
    <n v="3"/>
    <x v="0"/>
    <d v="2019-03-17T00:00:00"/>
    <m/>
    <s v="Bengaluru"/>
    <s v="Karnataka"/>
    <n v="0"/>
    <s v="Bengaluru"/>
    <n v="5853"/>
    <x v="2"/>
  </r>
  <r>
    <x v="1225"/>
    <n v="51"/>
    <s v="Male"/>
    <s v="Operations"/>
    <s v="Operations Coordinator"/>
    <s v="Master's"/>
    <s v="Life Sciences"/>
    <n v="3"/>
    <n v="9290"/>
    <n v="66"/>
    <s v="No"/>
    <n v="1"/>
    <n v="4"/>
    <n v="3"/>
    <n v="4"/>
    <n v="2"/>
    <n v="3"/>
    <n v="1"/>
    <n v="19"/>
    <n v="0"/>
    <n v="4"/>
    <s v="Travel_Rarely"/>
    <n v="4"/>
    <s v="Divorced"/>
    <n v="1"/>
    <x v="0"/>
    <d v="2025-10-27T00:00:00"/>
    <m/>
    <s v="Ahmedabad"/>
    <s v="Gujarat"/>
    <n v="0"/>
    <s v="Ahmedabad"/>
    <n v="9290"/>
    <x v="2"/>
  </r>
  <r>
    <x v="1226"/>
    <n v="34"/>
    <s v="Male"/>
    <s v="Research &amp; Development"/>
    <s v="Research Scientist"/>
    <s v="Master's"/>
    <s v="Human Resources"/>
    <n v="2"/>
    <n v="6858"/>
    <n v="70"/>
    <s v="Yes"/>
    <n v="3"/>
    <n v="2"/>
    <n v="2"/>
    <n v="5"/>
    <n v="2"/>
    <n v="0"/>
    <n v="3"/>
    <n v="10"/>
    <n v="5"/>
    <n v="3"/>
    <s v="Travel_Rarely"/>
    <n v="18"/>
    <s v="Divorced"/>
    <n v="1"/>
    <x v="1"/>
    <d v="2016-06-27T00:00:00"/>
    <d v="2020-09-20T00:00:00"/>
    <s v="Chennai"/>
    <s v="Tamil Nadu"/>
    <n v="0"/>
    <s v="Chennai"/>
    <n v="6858"/>
    <x v="3"/>
  </r>
  <r>
    <x v="1227"/>
    <n v="58"/>
    <s v="Male"/>
    <s v="Research &amp; Development"/>
    <s v="Research Director"/>
    <s v="High School"/>
    <s v="Human Resources"/>
    <n v="1"/>
    <n v="7257"/>
    <n v="50"/>
    <s v="No"/>
    <n v="4"/>
    <n v="1"/>
    <n v="1"/>
    <n v="2"/>
    <n v="2"/>
    <n v="2"/>
    <n v="0"/>
    <n v="27"/>
    <n v="6"/>
    <n v="3"/>
    <s v="Non-Travel"/>
    <n v="22"/>
    <s v="Married"/>
    <n v="1"/>
    <x v="0"/>
    <d v="2025-03-06T00:00:00"/>
    <m/>
    <s v="Chennai"/>
    <s v="Tamil Nadu"/>
    <n v="0"/>
    <s v="Chennai"/>
    <n v="7257"/>
    <x v="4"/>
  </r>
  <r>
    <x v="1228"/>
    <n v="24"/>
    <s v="Male"/>
    <s v="Operations"/>
    <s v="Logistics Specialist"/>
    <s v="High School"/>
    <s v="Human Resources"/>
    <n v="4"/>
    <n v="10529"/>
    <n v="105"/>
    <s v="No"/>
    <n v="3"/>
    <n v="4"/>
    <n v="3"/>
    <n v="3"/>
    <n v="2"/>
    <n v="1"/>
    <n v="3"/>
    <n v="4"/>
    <n v="4"/>
    <n v="3"/>
    <s v="Travel_Rarely"/>
    <n v="13"/>
    <s v="Married"/>
    <n v="3"/>
    <x v="0"/>
    <d v="2018-10-09T00:00:00"/>
    <m/>
    <s v="Ahmedabad"/>
    <s v="Gujarat"/>
    <n v="0"/>
    <s v="Ahmedabad"/>
    <n v="10529"/>
    <x v="1"/>
  </r>
  <r>
    <x v="1229"/>
    <n v="25"/>
    <s v="Female"/>
    <s v="Sales"/>
    <s v="Sales Representative"/>
    <s v="Bachelor's"/>
    <s v="Life Sciences"/>
    <n v="2"/>
    <n v="7362"/>
    <n v="71"/>
    <s v="No"/>
    <n v="3"/>
    <n v="4"/>
    <n v="2"/>
    <n v="5"/>
    <n v="0"/>
    <n v="3"/>
    <n v="0"/>
    <n v="5"/>
    <n v="6"/>
    <n v="3"/>
    <s v="Travel_Rarely"/>
    <n v="24"/>
    <s v="Single"/>
    <n v="3"/>
    <x v="0"/>
    <d v="2019-03-14T00:00:00"/>
    <m/>
    <s v="Hyderabad"/>
    <s v="Telangana"/>
    <n v="0"/>
    <s v="Hyderabad"/>
    <n v="7362"/>
    <x v="1"/>
  </r>
  <r>
    <x v="1230"/>
    <n v="21"/>
    <s v="Male"/>
    <s v="Sales"/>
    <s v="Sales Representative"/>
    <s v="Bachelor's"/>
    <s v="Other"/>
    <n v="3"/>
    <n v="7854"/>
    <n v="71"/>
    <s v="Yes"/>
    <n v="2"/>
    <n v="3"/>
    <n v="2"/>
    <n v="0"/>
    <n v="0"/>
    <n v="0"/>
    <n v="0"/>
    <n v="0"/>
    <n v="0"/>
    <n v="4"/>
    <s v="Travel_Rarely"/>
    <n v="18"/>
    <s v="Married"/>
    <n v="4"/>
    <x v="0"/>
    <d v="2017-11-02T00:00:00"/>
    <m/>
    <s v="Kochi"/>
    <s v="Kerala"/>
    <n v="0"/>
    <s v="Kochi"/>
    <n v="7854"/>
    <x v="1"/>
  </r>
  <r>
    <x v="1231"/>
    <n v="58"/>
    <s v="Male"/>
    <s v="Human Resources"/>
    <s v="Manager"/>
    <s v="Master's"/>
    <s v="Human Resources"/>
    <n v="2"/>
    <n v="9793"/>
    <n v="93"/>
    <s v="No"/>
    <n v="4"/>
    <n v="3"/>
    <n v="4"/>
    <n v="0"/>
    <n v="0"/>
    <n v="0"/>
    <n v="0"/>
    <n v="27"/>
    <n v="3"/>
    <n v="3"/>
    <s v="Travel_Rarely"/>
    <n v="28"/>
    <s v="Divorced"/>
    <n v="3"/>
    <x v="0"/>
    <d v="2018-09-04T00:00:00"/>
    <m/>
    <s v="Delhi"/>
    <s v="Delhi"/>
    <n v="0"/>
    <s v="Delhi"/>
    <n v="9793"/>
    <x v="4"/>
  </r>
  <r>
    <x v="1232"/>
    <n v="28"/>
    <s v="Male"/>
    <s v="Sales"/>
    <s v="Sales Representative"/>
    <s v="Bachelor's"/>
    <s v="Life Sciences"/>
    <n v="1"/>
    <n v="5591"/>
    <n v="97"/>
    <s v="No"/>
    <n v="4"/>
    <n v="1"/>
    <n v="2"/>
    <n v="5"/>
    <n v="2"/>
    <n v="2"/>
    <n v="5"/>
    <n v="5"/>
    <n v="5"/>
    <n v="3"/>
    <s v="Travel_Rarely"/>
    <n v="4"/>
    <s v="Married"/>
    <n v="4"/>
    <x v="0"/>
    <d v="2015-07-09T00:00:00"/>
    <m/>
    <s v="Kolkata"/>
    <s v="West Bengal"/>
    <n v="0"/>
    <s v="Kolkata"/>
    <n v="5591"/>
    <x v="3"/>
  </r>
  <r>
    <x v="1233"/>
    <n v="45"/>
    <s v="Male"/>
    <s v="Finance"/>
    <s v="Finance Analyst"/>
    <s v="Bachelor's"/>
    <s v="Technical Degree"/>
    <n v="3"/>
    <n v="9621"/>
    <n v="89"/>
    <s v="No"/>
    <n v="2"/>
    <n v="3"/>
    <n v="2"/>
    <n v="7"/>
    <n v="1"/>
    <n v="5"/>
    <n v="3"/>
    <n v="17"/>
    <n v="2"/>
    <n v="4"/>
    <s v="Travel_Rarely"/>
    <n v="21"/>
    <s v="Single"/>
    <n v="4"/>
    <x v="0"/>
    <d v="2025-06-12T00:00:00"/>
    <m/>
    <s v="Ahmedabad"/>
    <s v="Gujarat"/>
    <n v="0"/>
    <s v="Ahmedabad"/>
    <n v="9621"/>
    <x v="0"/>
  </r>
  <r>
    <x v="1234"/>
    <n v="53"/>
    <s v="Female"/>
    <s v="Sales"/>
    <s v="Sales Representative"/>
    <s v="Master's"/>
    <s v="Human Resources"/>
    <n v="3"/>
    <n v="10503"/>
    <n v="40"/>
    <s v="Yes"/>
    <n v="4"/>
    <n v="4"/>
    <n v="3"/>
    <n v="3"/>
    <n v="2"/>
    <n v="3"/>
    <n v="0"/>
    <n v="27"/>
    <n v="5"/>
    <n v="4"/>
    <s v="Travel_Rarely"/>
    <n v="11"/>
    <s v="Married"/>
    <n v="3"/>
    <x v="0"/>
    <d v="2018-09-07T00:00:00"/>
    <m/>
    <s v="Mumbai"/>
    <s v="Maharashtra"/>
    <n v="0"/>
    <s v="Mumbai"/>
    <n v="10503"/>
    <x v="2"/>
  </r>
  <r>
    <x v="1235"/>
    <n v="51"/>
    <s v="Female"/>
    <s v="Sales"/>
    <s v="Sales Executive"/>
    <s v="Bachelor's"/>
    <s v="Marketing"/>
    <n v="2"/>
    <n v="7442"/>
    <n v="113"/>
    <s v="Yes"/>
    <n v="2"/>
    <n v="1"/>
    <n v="4"/>
    <n v="2"/>
    <n v="2"/>
    <n v="2"/>
    <n v="1"/>
    <n v="24"/>
    <n v="0"/>
    <n v="3"/>
    <s v="Travel_Frequently"/>
    <n v="3"/>
    <s v="Married"/>
    <n v="3"/>
    <x v="1"/>
    <d v="2024-06-23T00:00:00"/>
    <d v="2026-07-19T00:00:00"/>
    <s v="Kochi"/>
    <s v="Kerala"/>
    <n v="0"/>
    <s v="Kochi"/>
    <n v="7442"/>
    <x v="2"/>
  </r>
  <r>
    <x v="1236"/>
    <n v="58"/>
    <s v="Male"/>
    <s v="Sales"/>
    <s v="Manager"/>
    <s v="Master's"/>
    <s v="Marketing"/>
    <n v="3"/>
    <n v="8337"/>
    <n v="103"/>
    <s v="No"/>
    <n v="1"/>
    <n v="4"/>
    <n v="3"/>
    <n v="7"/>
    <n v="2"/>
    <n v="0"/>
    <n v="2"/>
    <n v="24"/>
    <n v="6"/>
    <n v="3"/>
    <s v="Travel_Frequently"/>
    <n v="10"/>
    <s v="Divorced"/>
    <n v="1"/>
    <x v="0"/>
    <d v="2023-06-15T00:00:00"/>
    <m/>
    <s v="Bengaluru"/>
    <s v="Karnataka"/>
    <n v="0"/>
    <s v="Bengaluru"/>
    <n v="8337"/>
    <x v="4"/>
  </r>
  <r>
    <x v="1237"/>
    <n v="23"/>
    <s v="Female"/>
    <s v="Research &amp; Development"/>
    <s v="Research Scientist"/>
    <s v="Bachelor's"/>
    <s v="Medical"/>
    <n v="2"/>
    <n v="5964"/>
    <n v="94"/>
    <s v="No"/>
    <n v="2"/>
    <n v="1"/>
    <n v="2"/>
    <n v="0"/>
    <n v="0"/>
    <n v="0"/>
    <n v="0"/>
    <n v="3"/>
    <n v="0"/>
    <n v="3"/>
    <s v="Travel_Rarely"/>
    <n v="23"/>
    <s v="Married"/>
    <n v="3"/>
    <x v="0"/>
    <d v="2022-10-24T00:00:00"/>
    <m/>
    <s v="Kolkata"/>
    <s v="West Bengal"/>
    <n v="0"/>
    <s v="Kolkata"/>
    <n v="5964"/>
    <x v="1"/>
  </r>
  <r>
    <x v="1238"/>
    <n v="37"/>
    <s v="Male"/>
    <s v="Sales"/>
    <s v="Sales Executive"/>
    <s v="Bachelor's"/>
    <s v="Technical Degree"/>
    <n v="2"/>
    <n v="7953"/>
    <n v="77"/>
    <s v="Yes"/>
    <n v="4"/>
    <n v="2"/>
    <n v="2"/>
    <n v="5"/>
    <n v="1"/>
    <n v="0"/>
    <n v="5"/>
    <n v="19"/>
    <n v="0"/>
    <n v="3"/>
    <s v="Travel_Rarely"/>
    <n v="6"/>
    <s v="Single"/>
    <n v="3"/>
    <x v="0"/>
    <d v="2019-03-25T00:00:00"/>
    <m/>
    <s v="Kolkata"/>
    <s v="West Bengal"/>
    <n v="0"/>
    <s v="Kolkata"/>
    <n v="7953"/>
    <x v="0"/>
  </r>
  <r>
    <x v="1239"/>
    <n v="41"/>
    <s v="Female"/>
    <s v="Sales"/>
    <s v="Manager"/>
    <s v="Bachelor's"/>
    <s v="Other"/>
    <n v="3"/>
    <n v="9372"/>
    <n v="96"/>
    <s v="No"/>
    <n v="2"/>
    <n v="1"/>
    <n v="1"/>
    <n v="12"/>
    <n v="2"/>
    <n v="0"/>
    <n v="9"/>
    <n v="14"/>
    <n v="5"/>
    <n v="3"/>
    <s v="Travel_Rarely"/>
    <n v="20"/>
    <s v="Married"/>
    <n v="4"/>
    <x v="0"/>
    <d v="2021-11-02T00:00:00"/>
    <m/>
    <s v="Hyderabad"/>
    <s v="Telangana"/>
    <n v="0"/>
    <s v="Hyderabad"/>
    <n v="9372"/>
    <x v="0"/>
  </r>
  <r>
    <x v="1240"/>
    <n v="48"/>
    <s v="Male"/>
    <s v="Operations"/>
    <s v="Operations Coordinator"/>
    <s v="Bachelor's"/>
    <s v="Technical Degree"/>
    <n v="3"/>
    <n v="9562"/>
    <n v="92"/>
    <s v="No"/>
    <n v="4"/>
    <n v="2"/>
    <n v="1"/>
    <n v="0"/>
    <n v="0"/>
    <n v="0"/>
    <n v="0"/>
    <n v="20"/>
    <n v="6"/>
    <n v="3"/>
    <s v="Travel_Frequently"/>
    <n v="7"/>
    <s v="Single"/>
    <n v="4"/>
    <x v="0"/>
    <d v="2018-11-24T00:00:00"/>
    <m/>
    <s v="Delhi"/>
    <s v="Delhi"/>
    <n v="0"/>
    <s v="Delhi"/>
    <n v="9562"/>
    <x v="2"/>
  </r>
  <r>
    <x v="1241"/>
    <n v="45"/>
    <s v="Male"/>
    <s v="Research &amp; Development"/>
    <s v="Laboratory Technician"/>
    <s v="High School"/>
    <s v="Human Resources"/>
    <n v="2"/>
    <n v="6957"/>
    <n v="52"/>
    <s v="No"/>
    <n v="2"/>
    <n v="3"/>
    <n v="4"/>
    <n v="8"/>
    <n v="1"/>
    <n v="2"/>
    <n v="1"/>
    <n v="20"/>
    <n v="2"/>
    <n v="3"/>
    <s v="Travel_Rarely"/>
    <n v="14"/>
    <s v="Single"/>
    <n v="2"/>
    <x v="0"/>
    <d v="2023-01-07T00:00:00"/>
    <m/>
    <s v="Kolkata"/>
    <s v="West Bengal"/>
    <n v="0"/>
    <s v="Kolkata"/>
    <n v="6957"/>
    <x v="0"/>
  </r>
  <r>
    <x v="1242"/>
    <n v="43"/>
    <s v="Female"/>
    <s v="Research &amp; Development"/>
    <s v="Research Scientist"/>
    <s v="Bachelor's"/>
    <s v="Human Resources"/>
    <n v="3"/>
    <n v="7650"/>
    <n v="69"/>
    <s v="No"/>
    <n v="2"/>
    <n v="4"/>
    <n v="3"/>
    <n v="7"/>
    <n v="2"/>
    <n v="2"/>
    <n v="7"/>
    <n v="17"/>
    <n v="1"/>
    <n v="3"/>
    <s v="Travel_Frequently"/>
    <n v="5"/>
    <s v="Single"/>
    <n v="1"/>
    <x v="0"/>
    <d v="2024-02-01T00:00:00"/>
    <m/>
    <s v="Pune"/>
    <s v="Maharashtra"/>
    <n v="0"/>
    <s v="Pune"/>
    <n v="7650"/>
    <x v="0"/>
  </r>
  <r>
    <x v="1243"/>
    <n v="33"/>
    <s v="Female"/>
    <s v="Sales"/>
    <s v="Sales Executive"/>
    <s v="Bachelor's"/>
    <s v="Human Resources"/>
    <n v="2"/>
    <n v="8342"/>
    <n v="27"/>
    <s v="No"/>
    <n v="1"/>
    <n v="1"/>
    <n v="2"/>
    <n v="0"/>
    <n v="0"/>
    <n v="0"/>
    <n v="0"/>
    <n v="8"/>
    <n v="3"/>
    <n v="3"/>
    <s v="Travel_Frequently"/>
    <n v="23"/>
    <s v="Married"/>
    <n v="1"/>
    <x v="0"/>
    <d v="2022-10-22T00:00:00"/>
    <m/>
    <s v="Bengaluru"/>
    <s v="Karnataka"/>
    <n v="0"/>
    <s v="Bengaluru"/>
    <n v="8342"/>
    <x v="3"/>
  </r>
  <r>
    <x v="1244"/>
    <n v="25"/>
    <s v="Male"/>
    <s v="Research &amp; Development"/>
    <s v="Research Director"/>
    <s v="Bachelor's"/>
    <s v="Marketing"/>
    <n v="4"/>
    <n v="10033"/>
    <n v="25"/>
    <s v="No"/>
    <n v="4"/>
    <n v="4"/>
    <n v="4"/>
    <n v="2"/>
    <n v="1"/>
    <n v="2"/>
    <n v="0"/>
    <n v="2"/>
    <n v="1"/>
    <n v="3"/>
    <s v="Travel_Rarely"/>
    <n v="27"/>
    <s v="Married"/>
    <n v="2"/>
    <x v="0"/>
    <d v="2019-06-18T00:00:00"/>
    <m/>
    <s v="Kolkata"/>
    <s v="West Bengal"/>
    <n v="0"/>
    <s v="Kolkata"/>
    <n v="10033"/>
    <x v="1"/>
  </r>
  <r>
    <x v="1245"/>
    <n v="38"/>
    <s v="Female"/>
    <s v="Research &amp; Development"/>
    <s v="Laboratory Technician"/>
    <s v="Master's"/>
    <s v="Human Resources"/>
    <n v="3"/>
    <m/>
    <n v="73"/>
    <s v="No"/>
    <n v="2"/>
    <n v="4"/>
    <n v="4"/>
    <n v="9"/>
    <n v="2"/>
    <n v="0"/>
    <n v="0"/>
    <n v="13"/>
    <n v="2"/>
    <n v="3"/>
    <s v="Travel_Rarely"/>
    <n v="16"/>
    <s v="Married"/>
    <n v="4"/>
    <x v="1"/>
    <d v="2024-03-16T00:00:00"/>
    <d v="2026-03-15T00:00:00"/>
    <s v="Bengaluru"/>
    <s v="Karnataka"/>
    <n v="0"/>
    <s v="Bengaluru"/>
    <n v="8287.5377926421406"/>
    <x v="0"/>
  </r>
  <r>
    <x v="1246"/>
    <n v="31"/>
    <s v="Female"/>
    <s v="Finance"/>
    <s v="Finance Analyst"/>
    <s v="High School"/>
    <s v="Medical"/>
    <n v="2"/>
    <n v="6346"/>
    <n v="96"/>
    <s v="No"/>
    <n v="1"/>
    <n v="1"/>
    <n v="3"/>
    <n v="0"/>
    <n v="0"/>
    <n v="0"/>
    <n v="0"/>
    <n v="11"/>
    <n v="0"/>
    <n v="3"/>
    <s v="Travel_Rarely"/>
    <n v="12"/>
    <s v="Single"/>
    <n v="4"/>
    <x v="1"/>
    <d v="2015-02-03T00:00:00"/>
    <d v="2017-11-21T00:00:00"/>
    <s v="Bengaluru"/>
    <s v="Karnataka"/>
    <n v="0"/>
    <s v="Bengaluru"/>
    <n v="6346"/>
    <x v="3"/>
  </r>
  <r>
    <x v="1247"/>
    <n v="43"/>
    <s v="Male"/>
    <s v="Sales"/>
    <s v="Manager"/>
    <s v="Bachelor's"/>
    <s v="Technical Degree"/>
    <n v="2"/>
    <n v="8739"/>
    <n v="98"/>
    <s v="Yes"/>
    <n v="1"/>
    <n v="4"/>
    <n v="2"/>
    <n v="2"/>
    <n v="0"/>
    <n v="2"/>
    <n v="2"/>
    <n v="22"/>
    <n v="4"/>
    <n v="3"/>
    <s v="Travel_Rarely"/>
    <n v="28"/>
    <s v="Married"/>
    <n v="4"/>
    <x v="1"/>
    <d v="2022-12-17T00:00:00"/>
    <d v="2024-07-25T00:00:00"/>
    <s v="Mumbai"/>
    <s v="Maharashtra"/>
    <n v="0"/>
    <s v="Mumbai"/>
    <n v="8739"/>
    <x v="0"/>
  </r>
  <r>
    <x v="1248"/>
    <n v="52"/>
    <s v="Female"/>
    <s v="Operations"/>
    <s v="Operations Coordinator"/>
    <s v="High School"/>
    <s v="Medical"/>
    <n v="4"/>
    <n v="12498"/>
    <n v="103"/>
    <s v="No"/>
    <n v="3"/>
    <n v="4"/>
    <n v="3"/>
    <n v="5"/>
    <n v="3"/>
    <n v="5"/>
    <n v="2"/>
    <n v="16"/>
    <n v="1"/>
    <n v="3"/>
    <s v="Travel_Frequently"/>
    <n v="29"/>
    <s v="Married"/>
    <n v="1"/>
    <x v="0"/>
    <d v="2024-03-18T00:00:00"/>
    <m/>
    <s v="Mumbai"/>
    <s v="Maharashtra"/>
    <n v="0"/>
    <s v="Mumbai"/>
    <n v="12498"/>
    <x v="2"/>
  </r>
  <r>
    <x v="1249"/>
    <n v="43"/>
    <s v="Female"/>
    <s v="Operations"/>
    <s v="Logistics Specialist"/>
    <s v="Doctorate"/>
    <s v="Other"/>
    <n v="4"/>
    <n v="10339"/>
    <n v="62"/>
    <s v="No"/>
    <n v="4"/>
    <n v="1"/>
    <n v="4"/>
    <n v="9"/>
    <n v="0"/>
    <n v="1"/>
    <n v="0"/>
    <n v="23"/>
    <n v="5"/>
    <n v="3"/>
    <s v="Travel_Rarely"/>
    <n v="28"/>
    <s v="Married"/>
    <n v="1"/>
    <x v="0"/>
    <d v="2022-02-25T00:00:00"/>
    <m/>
    <s v="Hyderabad"/>
    <s v="Telangana"/>
    <n v="0"/>
    <s v="Hyderabad"/>
    <n v="10339"/>
    <x v="0"/>
  </r>
  <r>
    <x v="1250"/>
    <n v="44"/>
    <s v="Male"/>
    <s v="Sales"/>
    <s v="Sales Representative"/>
    <s v="Master's"/>
    <s v="Human Resources"/>
    <n v="1"/>
    <n v="6913"/>
    <n v="76"/>
    <s v="No"/>
    <n v="4"/>
    <n v="1"/>
    <n v="3"/>
    <n v="3"/>
    <n v="0"/>
    <n v="1"/>
    <n v="0"/>
    <n v="16"/>
    <n v="1"/>
    <n v="3"/>
    <s v="Travel_Rarely"/>
    <n v="24"/>
    <s v="Married"/>
    <n v="3"/>
    <x v="0"/>
    <d v="2020-04-05T00:00:00"/>
    <m/>
    <s v="Ahmedabad"/>
    <s v="Gujarat"/>
    <n v="0"/>
    <s v="Ahmedabad"/>
    <n v="6913"/>
    <x v="0"/>
  </r>
  <r>
    <x v="1251"/>
    <n v="22"/>
    <s v="Male"/>
    <s v="Sales"/>
    <s v="Sales Representative"/>
    <s v="Doctorate"/>
    <s v="Technical Degree"/>
    <n v="2"/>
    <n v="6324"/>
    <n v="102"/>
    <s v="Yes"/>
    <n v="1"/>
    <n v="3"/>
    <n v="2"/>
    <n v="5"/>
    <n v="1"/>
    <n v="4"/>
    <n v="0"/>
    <n v="6"/>
    <n v="6"/>
    <n v="3"/>
    <s v="Travel_Rarely"/>
    <n v="7"/>
    <s v="Divorced"/>
    <n v="2"/>
    <x v="1"/>
    <d v="2025-04-22T00:00:00"/>
    <d v="2026-01-06T00:00:00"/>
    <s v="Chennai"/>
    <s v="Tamil Nadu"/>
    <n v="0"/>
    <s v="Chennai"/>
    <n v="6324"/>
    <x v="1"/>
  </r>
  <r>
    <x v="1252"/>
    <n v="46"/>
    <s v="Female"/>
    <s v="Sales"/>
    <s v="Manager"/>
    <s v="Master's"/>
    <s v="Marketing"/>
    <n v="2"/>
    <n v="7226"/>
    <n v="28"/>
    <s v="No"/>
    <n v="3"/>
    <n v="2"/>
    <n v="3"/>
    <n v="2"/>
    <n v="2"/>
    <n v="2"/>
    <n v="2"/>
    <n v="15"/>
    <n v="4"/>
    <n v="3"/>
    <s v="Travel_Rarely"/>
    <n v="5"/>
    <s v="Single"/>
    <n v="2"/>
    <x v="0"/>
    <d v="2015-05-31T00:00:00"/>
    <m/>
    <s v="Kolkata"/>
    <s v="West Bengal"/>
    <n v="0"/>
    <s v="Kolkata"/>
    <n v="7226"/>
    <x v="2"/>
  </r>
  <r>
    <x v="1253"/>
    <n v="38"/>
    <s v="Female"/>
    <s v="Finance"/>
    <s v="Finance Manager"/>
    <s v="Bachelor's"/>
    <s v="Technical Degree"/>
    <n v="4"/>
    <n v="10671"/>
    <n v="83"/>
    <s v="No"/>
    <n v="2"/>
    <n v="2"/>
    <n v="4"/>
    <n v="5"/>
    <n v="0"/>
    <n v="0"/>
    <n v="0"/>
    <n v="7"/>
    <n v="3"/>
    <n v="3"/>
    <s v="Travel_Rarely"/>
    <n v="14"/>
    <s v="Divorced"/>
    <n v="3"/>
    <x v="1"/>
    <d v="2025-05-07T00:00:00"/>
    <d v="2025-08-17T00:00:00"/>
    <s v="Coimbatore"/>
    <s v="Tamil Nadu"/>
    <n v="0"/>
    <s v="Coimbatore"/>
    <n v="10671"/>
    <x v="0"/>
  </r>
  <r>
    <x v="1254"/>
    <n v="25"/>
    <s v="Male"/>
    <s v="Sales"/>
    <s v="Sales Executive"/>
    <s v="Master's"/>
    <s v="Human Resources"/>
    <n v="4"/>
    <n v="9515"/>
    <n v="62"/>
    <s v="No"/>
    <n v="3"/>
    <n v="2"/>
    <n v="2"/>
    <n v="0"/>
    <n v="0"/>
    <n v="0"/>
    <n v="0"/>
    <n v="0"/>
    <n v="2"/>
    <n v="4"/>
    <s v="Travel_Rarely"/>
    <n v="18"/>
    <s v="Divorced"/>
    <n v="4"/>
    <x v="0"/>
    <d v="2017-12-21T00:00:00"/>
    <m/>
    <s v="Hyderabad"/>
    <s v="Telangana"/>
    <n v="0"/>
    <s v="Hyderabad"/>
    <n v="9515"/>
    <x v="1"/>
  </r>
  <r>
    <x v="1255"/>
    <n v="29"/>
    <s v="Male"/>
    <s v="Operations"/>
    <s v="Logistics Specialist"/>
    <s v="Bachelor's"/>
    <s v="Medical"/>
    <n v="3"/>
    <n v="7451"/>
    <n v="56"/>
    <s v="No"/>
    <n v="3"/>
    <n v="2"/>
    <n v="1"/>
    <n v="5"/>
    <n v="2"/>
    <n v="5"/>
    <n v="4"/>
    <n v="6"/>
    <n v="2"/>
    <n v="3"/>
    <s v="Travel_Rarely"/>
    <n v="6"/>
    <s v="Married"/>
    <n v="1"/>
    <x v="1"/>
    <d v="2019-08-02T00:00:00"/>
    <d v="2024-10-17T00:00:00"/>
    <s v="Mumbai"/>
    <s v="Maharashtra"/>
    <n v="0"/>
    <s v="Mumbai"/>
    <n v="7451"/>
    <x v="3"/>
  </r>
  <r>
    <x v="1256"/>
    <n v="52"/>
    <s v="Male"/>
    <s v="IT"/>
    <s v="IT Manager"/>
    <s v="Master's"/>
    <s v="Human Resources"/>
    <n v="2"/>
    <n v="8804"/>
    <n v="79"/>
    <s v="No"/>
    <n v="1"/>
    <n v="4"/>
    <n v="3"/>
    <n v="4"/>
    <n v="4"/>
    <n v="0"/>
    <n v="4"/>
    <n v="24"/>
    <n v="0"/>
    <n v="3"/>
    <s v="Travel_Rarely"/>
    <n v="5"/>
    <s v="Married"/>
    <n v="3"/>
    <x v="0"/>
    <d v="2017-12-26T00:00:00"/>
    <m/>
    <s v="Chennai"/>
    <s v="Tamil Nadu"/>
    <n v="0"/>
    <s v="Chennai"/>
    <n v="8804"/>
    <x v="2"/>
  </r>
  <r>
    <x v="1257"/>
    <n v="57"/>
    <s v="Female"/>
    <s v="IT"/>
    <s v="Developer"/>
    <s v="Bachelor's"/>
    <s v="Medical"/>
    <n v="4"/>
    <n v="11781"/>
    <n v="57"/>
    <s v="Yes"/>
    <n v="1"/>
    <n v="1"/>
    <n v="3"/>
    <n v="5"/>
    <n v="5"/>
    <n v="1"/>
    <n v="2"/>
    <n v="26"/>
    <n v="0"/>
    <n v="3"/>
    <s v="Travel_Frequently"/>
    <n v="10"/>
    <s v="Married"/>
    <n v="1"/>
    <x v="0"/>
    <d v="2025-12-26T00:00:00"/>
    <m/>
    <s v="Kolkata"/>
    <s v="West Bengal"/>
    <n v="0"/>
    <s v="Kolkata"/>
    <n v="11781"/>
    <x v="4"/>
  </r>
  <r>
    <x v="1258"/>
    <n v="41"/>
    <s v="Female"/>
    <s v="Human Resources"/>
    <s v="Human Resources"/>
    <s v="Bachelor's"/>
    <s v="Life Sciences"/>
    <n v="1"/>
    <n v="6255"/>
    <n v="81"/>
    <s v="Yes"/>
    <n v="3"/>
    <n v="1"/>
    <n v="4"/>
    <n v="2"/>
    <n v="1"/>
    <n v="2"/>
    <n v="2"/>
    <n v="14"/>
    <n v="3"/>
    <n v="3"/>
    <s v="Travel_Rarely"/>
    <n v="11"/>
    <s v="Married"/>
    <n v="3"/>
    <x v="0"/>
    <d v="2019-03-16T00:00:00"/>
    <m/>
    <s v="Kochi"/>
    <s v="Kerala"/>
    <n v="0"/>
    <s v="Kochi"/>
    <n v="6255"/>
    <x v="0"/>
  </r>
  <r>
    <x v="1259"/>
    <n v="60"/>
    <s v="Male"/>
    <s v="Operations"/>
    <s v="Operations Manager"/>
    <s v="Master's"/>
    <s v="Human Resources"/>
    <n v="2"/>
    <n v="8803"/>
    <n v="89"/>
    <s v="No"/>
    <n v="3"/>
    <n v="4"/>
    <n v="1"/>
    <n v="1"/>
    <n v="1"/>
    <n v="0"/>
    <n v="1"/>
    <n v="32"/>
    <n v="5"/>
    <n v="4"/>
    <s v="Travel_Rarely"/>
    <n v="7"/>
    <s v="Married"/>
    <n v="1"/>
    <x v="0"/>
    <d v="2019-04-29T00:00:00"/>
    <m/>
    <s v="Kolkata"/>
    <s v="West Bengal"/>
    <n v="0"/>
    <s v="Kolkata"/>
    <n v="8803"/>
    <x v="4"/>
  </r>
  <r>
    <x v="1260"/>
    <n v="28"/>
    <s v="Female"/>
    <s v="Sales"/>
    <s v="Sales Executive"/>
    <s v="Master's"/>
    <s v="Human Resources"/>
    <n v="2"/>
    <n v="7279"/>
    <n v="73"/>
    <s v="Yes"/>
    <n v="4"/>
    <n v="4"/>
    <n v="4"/>
    <n v="7"/>
    <n v="2"/>
    <n v="0"/>
    <n v="1"/>
    <n v="7"/>
    <n v="4"/>
    <n v="3"/>
    <s v="Travel_Rarely"/>
    <n v="14"/>
    <s v="Divorced"/>
    <n v="4"/>
    <x v="0"/>
    <d v="2021-09-12T00:00:00"/>
    <m/>
    <s v="Chennai"/>
    <s v="Tamil Nadu"/>
    <n v="0"/>
    <s v="Chennai"/>
    <n v="7279"/>
    <x v="3"/>
  </r>
  <r>
    <x v="1261"/>
    <n v="32"/>
    <s v="Female"/>
    <s v="Research &amp; Development"/>
    <s v="Research Scientist"/>
    <s v="Doctorate"/>
    <s v="Marketing"/>
    <n v="2"/>
    <n v="5164"/>
    <n v="79"/>
    <s v="No"/>
    <n v="4"/>
    <n v="4"/>
    <n v="4"/>
    <n v="10"/>
    <n v="2"/>
    <n v="0"/>
    <n v="10"/>
    <n v="10"/>
    <n v="5"/>
    <n v="3"/>
    <s v="Travel_Rarely"/>
    <n v="16"/>
    <s v="Single"/>
    <n v="3"/>
    <x v="0"/>
    <d v="2017-09-27T00:00:00"/>
    <m/>
    <s v="Kolkata"/>
    <s v="West Bengal"/>
    <n v="0"/>
    <s v="Kolkata"/>
    <n v="5164"/>
    <x v="3"/>
  </r>
  <r>
    <x v="1262"/>
    <n v="58"/>
    <s v="Male"/>
    <s v="Research &amp; Development"/>
    <s v="Research Director"/>
    <s v="High School"/>
    <s v="Technical Degree"/>
    <n v="2"/>
    <n v="7655"/>
    <n v="62"/>
    <s v="No"/>
    <n v="1"/>
    <n v="4"/>
    <n v="3"/>
    <n v="0"/>
    <n v="0"/>
    <n v="0"/>
    <n v="0"/>
    <n v="38"/>
    <n v="5"/>
    <n v="3"/>
    <s v="Travel_Rarely"/>
    <n v="3"/>
    <s v="Married"/>
    <n v="2"/>
    <x v="0"/>
    <d v="2018-09-18T00:00:00"/>
    <m/>
    <s v="Ahmedabad"/>
    <s v="Gujarat"/>
    <n v="0"/>
    <s v="Ahmedabad"/>
    <n v="7655"/>
    <x v="4"/>
  </r>
  <r>
    <x v="1263"/>
    <n v="28"/>
    <s v="Male"/>
    <s v="Operations"/>
    <s v="Logistics Specialist"/>
    <s v="Bachelor's"/>
    <s v="Human Resources"/>
    <n v="2"/>
    <n v="7297"/>
    <n v="31"/>
    <s v="No"/>
    <n v="3"/>
    <n v="1"/>
    <n v="1"/>
    <n v="7"/>
    <n v="0"/>
    <n v="6"/>
    <n v="1"/>
    <n v="7"/>
    <n v="2"/>
    <n v="3"/>
    <s v="Travel_Rarely"/>
    <n v="1"/>
    <s v="Single"/>
    <n v="1"/>
    <x v="0"/>
    <d v="2017-04-13T00:00:00"/>
    <m/>
    <s v="Delhi"/>
    <s v="Delhi"/>
    <n v="0"/>
    <s v="Delhi"/>
    <n v="7297"/>
    <x v="3"/>
  </r>
  <r>
    <x v="1264"/>
    <n v="47"/>
    <s v="Male"/>
    <s v="Human Resources"/>
    <s v="Manager"/>
    <s v="Bachelor's"/>
    <s v="Human Resources"/>
    <n v="2"/>
    <n v="6683"/>
    <n v="57"/>
    <s v="No"/>
    <n v="2"/>
    <n v="4"/>
    <n v="1"/>
    <n v="8"/>
    <n v="2"/>
    <n v="0"/>
    <n v="0"/>
    <n v="16"/>
    <n v="6"/>
    <n v="3"/>
    <s v="Travel_Rarely"/>
    <n v="2"/>
    <s v="Divorced"/>
    <n v="3"/>
    <x v="0"/>
    <d v="2022-12-08T00:00:00"/>
    <m/>
    <s v="Coimbatore"/>
    <s v="Tamil Nadu"/>
    <n v="0"/>
    <s v="Coimbatore"/>
    <n v="6683"/>
    <x v="2"/>
  </r>
  <r>
    <x v="1265"/>
    <n v="29"/>
    <s v="Male"/>
    <s v="IT"/>
    <s v="Developer"/>
    <s v="Bachelor's"/>
    <s v="Other"/>
    <n v="3"/>
    <n v="8976"/>
    <n v="77"/>
    <s v="No"/>
    <n v="2"/>
    <n v="2"/>
    <n v="2"/>
    <n v="0"/>
    <n v="0"/>
    <n v="0"/>
    <n v="0"/>
    <n v="9"/>
    <n v="1"/>
    <n v="3"/>
    <s v="Travel_Frequently"/>
    <n v="24"/>
    <s v="Single"/>
    <n v="2"/>
    <x v="0"/>
    <d v="2016-04-22T00:00:00"/>
    <m/>
    <s v="Pune"/>
    <s v="Maharashtra"/>
    <n v="0"/>
    <s v="Pune"/>
    <n v="8976"/>
    <x v="3"/>
  </r>
  <r>
    <x v="1266"/>
    <n v="34"/>
    <s v="Male"/>
    <s v="Sales"/>
    <s v="Manager"/>
    <s v="Bachelor's"/>
    <s v="Other"/>
    <n v="1"/>
    <n v="4063"/>
    <n v="59"/>
    <s v="No"/>
    <n v="1"/>
    <n v="2"/>
    <n v="1"/>
    <n v="3"/>
    <n v="0"/>
    <n v="2"/>
    <n v="0"/>
    <n v="13"/>
    <n v="1"/>
    <n v="3"/>
    <s v="Travel_Frequently"/>
    <n v="25"/>
    <s v="Married"/>
    <n v="2"/>
    <x v="0"/>
    <d v="2022-04-13T00:00:00"/>
    <m/>
    <s v="Delhi"/>
    <s v="Delhi"/>
    <n v="0"/>
    <s v="Delhi"/>
    <n v="4063"/>
    <x v="3"/>
  </r>
  <r>
    <x v="1267"/>
    <n v="40"/>
    <s v="Female"/>
    <s v="Operations"/>
    <s v="Operations Coordinator"/>
    <s v="Bachelor's"/>
    <s v="Marketing"/>
    <n v="2"/>
    <n v="7460"/>
    <n v="29"/>
    <s v="Yes"/>
    <n v="4"/>
    <n v="2"/>
    <n v="3"/>
    <n v="3"/>
    <n v="3"/>
    <n v="1"/>
    <n v="3"/>
    <n v="16"/>
    <n v="4"/>
    <n v="3"/>
    <s v="Travel_Rarely"/>
    <n v="5"/>
    <s v="Divorced"/>
    <n v="1"/>
    <x v="0"/>
    <d v="2019-01-06T00:00:00"/>
    <m/>
    <s v="Kolkata"/>
    <s v="West Bengal"/>
    <n v="0"/>
    <s v="Kolkata"/>
    <n v="7460"/>
    <x v="0"/>
  </r>
  <r>
    <x v="1268"/>
    <n v="35"/>
    <s v="Female"/>
    <s v="Research &amp; Development"/>
    <s v="Laboratory Technician"/>
    <s v="Master's"/>
    <s v="Medical"/>
    <n v="1"/>
    <n v="6819"/>
    <n v="73"/>
    <s v="Yes"/>
    <n v="1"/>
    <n v="4"/>
    <n v="4"/>
    <n v="12"/>
    <n v="0"/>
    <n v="0"/>
    <n v="0"/>
    <n v="12"/>
    <n v="0"/>
    <n v="3"/>
    <s v="Travel_Rarely"/>
    <n v="29"/>
    <s v="Married"/>
    <n v="2"/>
    <x v="0"/>
    <d v="2016-03-06T00:00:00"/>
    <m/>
    <s v="Ahmedabad"/>
    <s v="Gujarat"/>
    <n v="0"/>
    <s v="Ahmedabad"/>
    <n v="6819"/>
    <x v="3"/>
  </r>
  <r>
    <x v="1269"/>
    <n v="55"/>
    <s v="Male"/>
    <s v="Research &amp; Development"/>
    <s v="Laboratory Technician"/>
    <s v="Bachelor's"/>
    <s v="Life Sciences"/>
    <n v="2"/>
    <n v="8967"/>
    <n v="76"/>
    <s v="No"/>
    <n v="4"/>
    <n v="3"/>
    <n v="2"/>
    <n v="12"/>
    <n v="3"/>
    <n v="7"/>
    <n v="2"/>
    <n v="30"/>
    <n v="5"/>
    <n v="3"/>
    <s v="Travel_Rarely"/>
    <n v="9"/>
    <s v="Married"/>
    <n v="3"/>
    <x v="0"/>
    <d v="2025-08-25T00:00:00"/>
    <m/>
    <s v="Pune"/>
    <s v="Maharashtra"/>
    <n v="0"/>
    <s v="Pune"/>
    <n v="8967"/>
    <x v="2"/>
  </r>
  <r>
    <x v="1270"/>
    <n v="59"/>
    <s v="Female"/>
    <s v="Operations"/>
    <s v="Operations Manager"/>
    <s v="Master's"/>
    <s v="Technical Degree"/>
    <n v="2"/>
    <n v="6824"/>
    <n v="108"/>
    <s v="No"/>
    <n v="4"/>
    <n v="1"/>
    <n v="3"/>
    <n v="1"/>
    <n v="1"/>
    <n v="0"/>
    <n v="1"/>
    <n v="32"/>
    <n v="2"/>
    <n v="3"/>
    <s v="Travel_Rarely"/>
    <n v="27"/>
    <s v="Married"/>
    <n v="1"/>
    <x v="0"/>
    <d v="2018-10-06T00:00:00"/>
    <m/>
    <s v="Delhi"/>
    <s v="Delhi"/>
    <n v="0"/>
    <s v="Delhi"/>
    <n v="6824"/>
    <x v="4"/>
  </r>
  <r>
    <x v="1271"/>
    <n v="41"/>
    <s v="Female"/>
    <s v="Research &amp; Development"/>
    <s v="Research Scientist"/>
    <s v="Master's"/>
    <s v="Technical Degree"/>
    <n v="3"/>
    <n v="10064"/>
    <n v="113"/>
    <s v="No"/>
    <n v="4"/>
    <n v="1"/>
    <n v="4"/>
    <n v="0"/>
    <n v="0"/>
    <n v="0"/>
    <n v="0"/>
    <n v="15"/>
    <n v="5"/>
    <n v="3"/>
    <s v="Travel_Rarely"/>
    <n v="6"/>
    <s v="Married"/>
    <n v="4"/>
    <x v="0"/>
    <d v="2018-07-27T00:00:00"/>
    <m/>
    <s v="Pune"/>
    <s v="Maharashtra"/>
    <n v="0"/>
    <s v="Pune"/>
    <n v="10064"/>
    <x v="0"/>
  </r>
  <r>
    <x v="1272"/>
    <n v="42"/>
    <s v="Male"/>
    <s v="Research &amp; Development"/>
    <s v="Laboratory Technician"/>
    <s v="Master's"/>
    <s v="Human Resources"/>
    <n v="2"/>
    <n v="9195"/>
    <n v="80"/>
    <s v="No"/>
    <n v="1"/>
    <n v="3"/>
    <n v="4"/>
    <n v="8"/>
    <n v="0"/>
    <n v="0"/>
    <n v="4"/>
    <n v="13"/>
    <n v="5"/>
    <n v="3"/>
    <s v="Travel_Rarely"/>
    <n v="25"/>
    <s v="Divorced"/>
    <n v="2"/>
    <x v="0"/>
    <d v="2015-11-20T00:00:00"/>
    <m/>
    <s v="Pune"/>
    <s v="Maharashtra"/>
    <n v="0"/>
    <s v="Pune"/>
    <n v="9195"/>
    <x v="0"/>
  </r>
  <r>
    <x v="1273"/>
    <n v="23"/>
    <s v="Male"/>
    <s v="Human Resources"/>
    <s v="Manager"/>
    <s v="Bachelor's"/>
    <s v="Life Sciences"/>
    <n v="2"/>
    <n v="9027"/>
    <n v="33"/>
    <s v="No"/>
    <n v="2"/>
    <n v="4"/>
    <n v="3"/>
    <n v="5"/>
    <n v="0"/>
    <n v="4"/>
    <n v="5"/>
    <n v="5"/>
    <n v="0"/>
    <n v="3"/>
    <s v="Travel_Rarely"/>
    <n v="11"/>
    <s v="Divorced"/>
    <n v="3"/>
    <x v="0"/>
    <d v="2025-02-11T00:00:00"/>
    <m/>
    <s v="Coimbatore"/>
    <s v="Tamil Nadu"/>
    <n v="0"/>
    <s v="Coimbatore"/>
    <n v="9027"/>
    <x v="1"/>
  </r>
  <r>
    <x v="1274"/>
    <n v="30"/>
    <s v="Female"/>
    <s v="Sales"/>
    <s v="Sales Executive"/>
    <s v="Bachelor's"/>
    <s v="Human Resources"/>
    <n v="3"/>
    <n v="9123"/>
    <n v="100"/>
    <s v="Yes"/>
    <n v="1"/>
    <n v="3"/>
    <n v="1"/>
    <n v="5"/>
    <n v="3"/>
    <n v="4"/>
    <n v="5"/>
    <n v="5"/>
    <n v="2"/>
    <n v="3"/>
    <s v="Travel_Rarely"/>
    <n v="24"/>
    <s v="Married"/>
    <n v="1"/>
    <x v="1"/>
    <d v="2024-12-26T00:00:00"/>
    <d v="2025-05-02T00:00:00"/>
    <s v="Mumbai"/>
    <s v="Maharashtra"/>
    <n v="0"/>
    <s v="Mumbai"/>
    <n v="9123"/>
    <x v="3"/>
  </r>
  <r>
    <x v="1275"/>
    <n v="22"/>
    <s v="Female"/>
    <s v="Research &amp; Development"/>
    <s v="Research Scientist"/>
    <s v="Bachelor's"/>
    <s v="Human Resources"/>
    <n v="1"/>
    <n v="3427"/>
    <n v="70"/>
    <s v="No"/>
    <n v="3"/>
    <n v="4"/>
    <n v="1"/>
    <n v="1"/>
    <n v="1"/>
    <n v="0"/>
    <n v="0"/>
    <n v="6"/>
    <n v="6"/>
    <n v="4"/>
    <s v="Travel_Rarely"/>
    <n v="3"/>
    <s v="Married"/>
    <n v="1"/>
    <x v="0"/>
    <d v="2016-03-06T00:00:00"/>
    <m/>
    <s v="Coimbatore"/>
    <s v="Tamil Nadu"/>
    <n v="0"/>
    <s v="Coimbatore"/>
    <n v="3427"/>
    <x v="1"/>
  </r>
  <r>
    <x v="1276"/>
    <n v="55"/>
    <s v="Male"/>
    <s v="Sales"/>
    <s v="Sales Executive"/>
    <s v="Master's"/>
    <s v="Human Resources"/>
    <n v="3"/>
    <n v="10461"/>
    <n v="81"/>
    <s v="No"/>
    <n v="4"/>
    <n v="1"/>
    <n v="4"/>
    <n v="8"/>
    <n v="2"/>
    <n v="0"/>
    <n v="4"/>
    <n v="26"/>
    <n v="6"/>
    <n v="3"/>
    <s v="Travel_Rarely"/>
    <n v="18"/>
    <s v="Married"/>
    <n v="4"/>
    <x v="0"/>
    <d v="2018-02-21T00:00:00"/>
    <m/>
    <s v="Kolkata"/>
    <s v="West Bengal"/>
    <n v="0"/>
    <s v="Kolkata"/>
    <n v="10461"/>
    <x v="2"/>
  </r>
  <r>
    <x v="1277"/>
    <n v="30"/>
    <s v="Female"/>
    <s v="Sales"/>
    <s v="Manager"/>
    <s v="Bachelor's"/>
    <s v="Technical Degree"/>
    <n v="2"/>
    <n v="8331"/>
    <n v="98"/>
    <s v="No"/>
    <n v="3"/>
    <n v="2"/>
    <n v="4"/>
    <n v="2"/>
    <n v="1"/>
    <n v="0"/>
    <n v="2"/>
    <n v="19"/>
    <n v="3"/>
    <n v="3"/>
    <s v="Non-Travel"/>
    <n v="26"/>
    <s v="Divorced"/>
    <n v="4"/>
    <x v="0"/>
    <d v="2016-08-11T00:00:00"/>
    <m/>
    <s v="Bengaluru"/>
    <s v="Karnataka"/>
    <n v="0"/>
    <s v="Bengaluru"/>
    <n v="8331"/>
    <x v="3"/>
  </r>
  <r>
    <x v="1278"/>
    <n v="34"/>
    <s v="Female"/>
    <s v="Operations"/>
    <s v="Operations Coordinator"/>
    <s v="High School"/>
    <s v="Life Sciences"/>
    <n v="4"/>
    <n v="10547"/>
    <n v="85"/>
    <s v="No"/>
    <n v="1"/>
    <n v="3"/>
    <n v="4"/>
    <n v="7"/>
    <n v="0"/>
    <n v="2"/>
    <n v="3"/>
    <n v="16"/>
    <n v="2"/>
    <n v="3"/>
    <s v="Travel_Rarely"/>
    <n v="4"/>
    <s v="Married"/>
    <n v="2"/>
    <x v="0"/>
    <d v="2022-09-27T00:00:00"/>
    <m/>
    <s v="Mumbai"/>
    <s v="Maharashtra"/>
    <n v="0"/>
    <s v="Mumbai"/>
    <n v="10547"/>
    <x v="3"/>
  </r>
  <r>
    <x v="1279"/>
    <n v="54"/>
    <s v="Female"/>
    <s v="Human Resources"/>
    <s v="Manager"/>
    <s v="Doctorate"/>
    <s v="Marketing"/>
    <n v="1"/>
    <n v="7354"/>
    <n v="65"/>
    <s v="No"/>
    <n v="2"/>
    <n v="4"/>
    <n v="2"/>
    <n v="5"/>
    <n v="3"/>
    <n v="3"/>
    <n v="0"/>
    <n v="19"/>
    <n v="4"/>
    <n v="3"/>
    <s v="Non-Travel"/>
    <n v="13"/>
    <s v="Married"/>
    <n v="4"/>
    <x v="0"/>
    <d v="2016-10-17T00:00:00"/>
    <m/>
    <s v="Bengaluru"/>
    <s v="Karnataka"/>
    <n v="0"/>
    <s v="Bengaluru"/>
    <n v="7354"/>
    <x v="2"/>
  </r>
  <r>
    <x v="1280"/>
    <n v="49"/>
    <s v="Female"/>
    <s v="Research &amp; Development"/>
    <s v="Laboratory Technician"/>
    <s v="Master's"/>
    <s v="Technical Degree"/>
    <n v="2"/>
    <n v="7184"/>
    <n v="105"/>
    <s v="No"/>
    <n v="1"/>
    <n v="2"/>
    <n v="1"/>
    <n v="13"/>
    <n v="1"/>
    <n v="1"/>
    <n v="1"/>
    <n v="18"/>
    <n v="5"/>
    <n v="3"/>
    <s v="Non-Travel"/>
    <n v="27"/>
    <s v="Married"/>
    <n v="4"/>
    <x v="1"/>
    <d v="2019-05-01T00:00:00"/>
    <d v="2025-05-21T00:00:00"/>
    <s v="Chennai"/>
    <s v="Tamil Nadu"/>
    <n v="0"/>
    <s v="Chennai"/>
    <n v="7184"/>
    <x v="2"/>
  </r>
  <r>
    <x v="1281"/>
    <n v="45"/>
    <s v="Male"/>
    <s v="Research &amp; Development"/>
    <s v="Research Scientist"/>
    <s v="Master's"/>
    <s v="Technical Degree"/>
    <n v="3"/>
    <n v="9855"/>
    <n v="59"/>
    <s v="No"/>
    <n v="2"/>
    <n v="3"/>
    <n v="3"/>
    <n v="7"/>
    <n v="1"/>
    <n v="1"/>
    <n v="2"/>
    <n v="10"/>
    <n v="0"/>
    <n v="3"/>
    <s v="Travel_Rarely"/>
    <n v="28"/>
    <s v="Single"/>
    <n v="2"/>
    <x v="0"/>
    <d v="2021-01-16T00:00:00"/>
    <m/>
    <s v="Chennai"/>
    <s v="Tamil Nadu"/>
    <n v="0"/>
    <s v="Chennai"/>
    <n v="9855"/>
    <x v="0"/>
  </r>
  <r>
    <x v="1282"/>
    <n v="22"/>
    <s v="Male"/>
    <s v="Research &amp; Development"/>
    <s v="Research Director"/>
    <s v="Bachelor's"/>
    <s v="Technical Degree"/>
    <n v="2"/>
    <n v="4214"/>
    <n v="86"/>
    <s v="Yes"/>
    <n v="2"/>
    <n v="1"/>
    <n v="3"/>
    <n v="0"/>
    <n v="0"/>
    <n v="0"/>
    <n v="0"/>
    <n v="0"/>
    <n v="2"/>
    <n v="3"/>
    <s v="Non-Travel"/>
    <n v="16"/>
    <s v="Divorced"/>
    <n v="4"/>
    <x v="0"/>
    <d v="2025-07-06T00:00:00"/>
    <m/>
    <s v="Pune"/>
    <s v="Maharashtra"/>
    <n v="0"/>
    <s v="Pune"/>
    <n v="4214"/>
    <x v="1"/>
  </r>
  <r>
    <x v="1283"/>
    <n v="43"/>
    <s v="Male"/>
    <s v="Finance"/>
    <s v="Finance Analyst"/>
    <s v="Doctorate"/>
    <s v="Technical Degree"/>
    <n v="3"/>
    <n v="8555"/>
    <n v="79"/>
    <s v="Yes"/>
    <n v="4"/>
    <n v="3"/>
    <n v="1"/>
    <n v="6"/>
    <n v="0"/>
    <n v="4"/>
    <n v="0"/>
    <n v="17"/>
    <n v="0"/>
    <n v="3"/>
    <s v="Travel_Rarely"/>
    <n v="2"/>
    <s v="Single"/>
    <n v="4"/>
    <x v="0"/>
    <d v="2025-11-29T00:00:00"/>
    <m/>
    <s v="Chennai"/>
    <s v="Tamil Nadu"/>
    <n v="0"/>
    <s v="Chennai"/>
    <n v="8555"/>
    <x v="0"/>
  </r>
  <r>
    <x v="1284"/>
    <n v="43"/>
    <s v="Female"/>
    <s v="Operations"/>
    <s v="Operations Manager"/>
    <s v="Bachelor's"/>
    <s v="Technical Degree"/>
    <n v="1"/>
    <n v="5804"/>
    <n v="102"/>
    <s v="Yes"/>
    <n v="1"/>
    <n v="4"/>
    <n v="2"/>
    <n v="5"/>
    <n v="0"/>
    <n v="5"/>
    <n v="0"/>
    <n v="12"/>
    <n v="3"/>
    <n v="3"/>
    <s v="Travel_Rarely"/>
    <n v="29"/>
    <s v="Single"/>
    <n v="2"/>
    <x v="0"/>
    <d v="2019-09-02T00:00:00"/>
    <m/>
    <s v="Kochi"/>
    <s v="Kerala"/>
    <n v="0"/>
    <s v="Kochi"/>
    <n v="5804"/>
    <x v="0"/>
  </r>
  <r>
    <x v="1285"/>
    <n v="33"/>
    <s v="Female"/>
    <s v="Operations"/>
    <s v="Logistics Specialist"/>
    <s v="Bachelor's"/>
    <s v="Medical"/>
    <n v="2"/>
    <n v="6733"/>
    <n v="106"/>
    <s v="Yes"/>
    <n v="2"/>
    <n v="4"/>
    <n v="2"/>
    <n v="0"/>
    <n v="0"/>
    <n v="0"/>
    <n v="0"/>
    <n v="16"/>
    <n v="0"/>
    <n v="3"/>
    <s v="Travel_Rarely"/>
    <n v="6"/>
    <s v="Married"/>
    <n v="2"/>
    <x v="0"/>
    <d v="2017-03-30T00:00:00"/>
    <m/>
    <s v="Pune"/>
    <s v="Maharashtra"/>
    <n v="0"/>
    <s v="Pune"/>
    <n v="6733"/>
    <x v="3"/>
  </r>
  <r>
    <x v="1286"/>
    <n v="50"/>
    <s v="Female"/>
    <s v="Research &amp; Development"/>
    <s v="Laboratory Technician"/>
    <s v="Master's"/>
    <s v="Technical Degree"/>
    <n v="4"/>
    <n v="10424"/>
    <n v="47"/>
    <s v="No"/>
    <n v="1"/>
    <n v="2"/>
    <n v="2"/>
    <n v="13"/>
    <n v="2"/>
    <n v="3"/>
    <n v="0"/>
    <n v="25"/>
    <n v="6"/>
    <n v="3"/>
    <s v="Non-Travel"/>
    <n v="13"/>
    <s v="Married"/>
    <n v="2"/>
    <x v="0"/>
    <d v="2021-04-27T00:00:00"/>
    <m/>
    <s v="Hyderabad"/>
    <s v="Telangana"/>
    <n v="0"/>
    <s v="Hyderabad"/>
    <n v="10424"/>
    <x v="2"/>
  </r>
  <r>
    <x v="1287"/>
    <n v="58"/>
    <s v="Male"/>
    <s v="Research &amp; Development"/>
    <s v="Research Scientist"/>
    <s v="Master's"/>
    <s v="Medical"/>
    <n v="4"/>
    <n v="11585"/>
    <n v="107"/>
    <s v="No"/>
    <n v="4"/>
    <n v="2"/>
    <n v="4"/>
    <n v="11"/>
    <n v="1"/>
    <n v="2"/>
    <n v="3"/>
    <n v="25"/>
    <n v="2"/>
    <n v="3"/>
    <s v="Travel_Rarely"/>
    <n v="26"/>
    <s v="Married"/>
    <n v="1"/>
    <x v="0"/>
    <d v="2018-09-03T00:00:00"/>
    <m/>
    <s v="Kolkata"/>
    <s v="West Bengal"/>
    <n v="0"/>
    <s v="Kolkata"/>
    <n v="11585"/>
    <x v="4"/>
  </r>
  <r>
    <x v="1288"/>
    <n v="31"/>
    <s v="Male"/>
    <s v="Research &amp; Development"/>
    <s v="Laboratory Technician"/>
    <s v="Bachelor's"/>
    <s v="Marketing"/>
    <n v="2"/>
    <n v="7247"/>
    <n v="80"/>
    <s v="Yes"/>
    <n v="2"/>
    <n v="4"/>
    <n v="2"/>
    <n v="4"/>
    <n v="3"/>
    <n v="0"/>
    <n v="4"/>
    <n v="7"/>
    <n v="6"/>
    <n v="4"/>
    <s v="Travel_Rarely"/>
    <n v="4"/>
    <s v="Single"/>
    <n v="4"/>
    <x v="0"/>
    <d v="2019-12-04T00:00:00"/>
    <m/>
    <s v="Coimbatore"/>
    <s v="Tamil Nadu"/>
    <n v="0"/>
    <s v="Coimbatore"/>
    <n v="7247"/>
    <x v="3"/>
  </r>
  <r>
    <x v="1289"/>
    <n v="34"/>
    <s v="Male"/>
    <s v="Human Resources"/>
    <s v="Human Resources"/>
    <s v="Bachelor's"/>
    <s v="Marketing"/>
    <n v="2"/>
    <n v="7037"/>
    <n v="50"/>
    <s v="Yes"/>
    <n v="4"/>
    <n v="3"/>
    <n v="4"/>
    <n v="8"/>
    <n v="3"/>
    <n v="0"/>
    <n v="3"/>
    <n v="16"/>
    <n v="6"/>
    <n v="4"/>
    <s v="Non-Travel"/>
    <n v="14"/>
    <s v="Single"/>
    <n v="3"/>
    <x v="0"/>
    <d v="2024-05-21T00:00:00"/>
    <m/>
    <s v="Kochi"/>
    <s v="Kerala"/>
    <n v="0"/>
    <s v="Kochi"/>
    <n v="7037"/>
    <x v="3"/>
  </r>
  <r>
    <x v="1290"/>
    <n v="33"/>
    <s v="Male"/>
    <s v="Research &amp; Development"/>
    <s v="Research Director"/>
    <s v="Bachelor's"/>
    <s v="Human Resources"/>
    <n v="3"/>
    <n v="8915"/>
    <n v="83"/>
    <s v="Yes"/>
    <n v="3"/>
    <n v="2"/>
    <n v="1"/>
    <n v="13"/>
    <n v="0"/>
    <n v="1"/>
    <n v="2"/>
    <n v="17"/>
    <n v="1"/>
    <n v="3"/>
    <s v="Travel_Rarely"/>
    <n v="19"/>
    <s v="Single"/>
    <n v="1"/>
    <x v="0"/>
    <d v="2019-08-30T00:00:00"/>
    <m/>
    <s v="Kochi"/>
    <s v="Kerala"/>
    <n v="0"/>
    <s v="Kochi"/>
    <n v="8915"/>
    <x v="3"/>
  </r>
  <r>
    <x v="1291"/>
    <n v="54"/>
    <s v="Male"/>
    <s v="Finance"/>
    <s v="Finance Manager"/>
    <s v="Master's"/>
    <s v="Other"/>
    <n v="3"/>
    <n v="10674"/>
    <n v="116"/>
    <s v="Yes"/>
    <n v="2"/>
    <n v="2"/>
    <n v="4"/>
    <n v="10"/>
    <n v="1"/>
    <n v="0"/>
    <n v="3"/>
    <n v="20"/>
    <n v="5"/>
    <n v="3"/>
    <s v="Non-Travel"/>
    <n v="2"/>
    <s v="Married"/>
    <n v="3"/>
    <x v="0"/>
    <d v="2020-11-04T00:00:00"/>
    <m/>
    <s v="Hyderabad"/>
    <s v="Telangana"/>
    <n v="0"/>
    <s v="Hyderabad"/>
    <n v="10674"/>
    <x v="2"/>
  </r>
  <r>
    <x v="1292"/>
    <n v="24"/>
    <s v="Female"/>
    <s v="Human Resources"/>
    <s v="Human Resources"/>
    <s v="Master's"/>
    <s v="Technical Degree"/>
    <n v="4"/>
    <n v="9856"/>
    <n v="83"/>
    <s v="Yes"/>
    <n v="3"/>
    <n v="3"/>
    <n v="3"/>
    <n v="0"/>
    <n v="0"/>
    <n v="0"/>
    <n v="0"/>
    <n v="0"/>
    <n v="0"/>
    <n v="3"/>
    <s v="Travel_Frequently"/>
    <n v="15"/>
    <s v="Divorced"/>
    <n v="4"/>
    <x v="0"/>
    <d v="2021-02-14T00:00:00"/>
    <m/>
    <s v="Coimbatore"/>
    <s v="Tamil Nadu"/>
    <n v="0"/>
    <s v="Coimbatore"/>
    <n v="9856"/>
    <x v="1"/>
  </r>
  <r>
    <x v="1293"/>
    <n v="56"/>
    <s v="Male"/>
    <s v="Research &amp; Development"/>
    <s v="Laboratory Technician"/>
    <s v="Bachelor's"/>
    <s v="Life Sciences"/>
    <n v="3"/>
    <n v="11348"/>
    <n v="40"/>
    <s v="Yes"/>
    <n v="1"/>
    <n v="3"/>
    <n v="3"/>
    <n v="5"/>
    <n v="3"/>
    <n v="1"/>
    <n v="0"/>
    <n v="24"/>
    <n v="6"/>
    <n v="4"/>
    <s v="Travel_Rarely"/>
    <n v="2"/>
    <s v="Divorced"/>
    <n v="4"/>
    <x v="0"/>
    <d v="2018-10-17T00:00:00"/>
    <m/>
    <s v="Bengaluru"/>
    <s v="Karnataka"/>
    <n v="0"/>
    <s v="Bengaluru"/>
    <n v="11348"/>
    <x v="4"/>
  </r>
  <r>
    <x v="1294"/>
    <n v="52"/>
    <s v="Female"/>
    <s v="Research &amp; Development"/>
    <s v="Research Scientist"/>
    <s v="High School"/>
    <s v="Human Resources"/>
    <n v="2"/>
    <n v="7215"/>
    <n v="72"/>
    <s v="Yes"/>
    <n v="4"/>
    <n v="3"/>
    <n v="2"/>
    <n v="0"/>
    <n v="0"/>
    <n v="0"/>
    <n v="0"/>
    <n v="24"/>
    <n v="5"/>
    <n v="3"/>
    <s v="Non-Travel"/>
    <n v="20"/>
    <s v="Married"/>
    <n v="4"/>
    <x v="0"/>
    <d v="2024-11-10T00:00:00"/>
    <m/>
    <s v="Delhi"/>
    <s v="Delhi"/>
    <n v="0"/>
    <s v="Delhi"/>
    <n v="7215"/>
    <x v="2"/>
  </r>
  <r>
    <x v="1295"/>
    <n v="40"/>
    <s v="Female"/>
    <s v="Research &amp; Development"/>
    <s v="Laboratory Technician"/>
    <s v="Master's"/>
    <s v="Medical"/>
    <n v="3"/>
    <n v="10980"/>
    <n v="45"/>
    <s v="No"/>
    <n v="4"/>
    <n v="1"/>
    <n v="1"/>
    <n v="8"/>
    <n v="1"/>
    <n v="0"/>
    <n v="0"/>
    <n v="12"/>
    <n v="4"/>
    <n v="3"/>
    <s v="Travel_Rarely"/>
    <n v="27"/>
    <s v="Married"/>
    <n v="2"/>
    <x v="0"/>
    <d v="2019-08-26T00:00:00"/>
    <m/>
    <s v="Kolkata"/>
    <s v="West Bengal"/>
    <n v="0"/>
    <s v="Kolkata"/>
    <n v="10980"/>
    <x v="0"/>
  </r>
  <r>
    <x v="1296"/>
    <n v="44"/>
    <s v="Female"/>
    <s v="Sales"/>
    <s v="Sales Executive"/>
    <s v="Master's"/>
    <s v="Life Sciences"/>
    <n v="2"/>
    <n v="8667"/>
    <n v="49"/>
    <s v="No"/>
    <n v="2"/>
    <n v="1"/>
    <n v="1"/>
    <n v="10"/>
    <n v="3"/>
    <n v="1"/>
    <n v="5"/>
    <n v="19"/>
    <n v="4"/>
    <n v="4"/>
    <s v="Travel_Frequently"/>
    <n v="7"/>
    <s v="Married"/>
    <n v="4"/>
    <x v="0"/>
    <d v="2021-08-07T00:00:00"/>
    <m/>
    <s v="Hyderabad"/>
    <s v="Telangana"/>
    <n v="0"/>
    <s v="Hyderabad"/>
    <n v="8667"/>
    <x v="0"/>
  </r>
  <r>
    <x v="1297"/>
    <n v="56"/>
    <s v="Male"/>
    <s v="Sales"/>
    <s v="Sales Executive"/>
    <s v="Bachelor's"/>
    <s v="Medical"/>
    <n v="1"/>
    <n v="6205"/>
    <n v="91"/>
    <s v="Yes"/>
    <n v="1"/>
    <n v="1"/>
    <n v="2"/>
    <n v="10"/>
    <n v="5"/>
    <n v="4"/>
    <n v="0"/>
    <n v="33"/>
    <n v="0"/>
    <n v="3"/>
    <s v="Travel_Rarely"/>
    <n v="8"/>
    <s v="Married"/>
    <n v="4"/>
    <x v="0"/>
    <d v="2023-02-01T00:00:00"/>
    <m/>
    <s v="Kochi"/>
    <s v="Kerala"/>
    <n v="0"/>
    <s v="Kochi"/>
    <n v="6205"/>
    <x v="4"/>
  </r>
  <r>
    <x v="1298"/>
    <n v="51"/>
    <s v="Female"/>
    <s v="IT"/>
    <s v="Developer"/>
    <s v="Master's"/>
    <s v="Other"/>
    <n v="3"/>
    <n v="9590"/>
    <n v="35"/>
    <s v="No"/>
    <n v="2"/>
    <n v="1"/>
    <n v="2"/>
    <n v="8"/>
    <n v="3"/>
    <n v="0"/>
    <n v="5"/>
    <n v="16"/>
    <n v="1"/>
    <n v="4"/>
    <s v="Travel_Rarely"/>
    <n v="4"/>
    <s v="Married"/>
    <n v="2"/>
    <x v="0"/>
    <d v="2024-01-22T00:00:00"/>
    <m/>
    <s v="Chennai"/>
    <s v="Tamil Nadu"/>
    <n v="0"/>
    <s v="Chennai"/>
    <n v="9590"/>
    <x v="2"/>
  </r>
  <r>
    <x v="1299"/>
    <n v="32"/>
    <s v="Female"/>
    <s v="Research &amp; Development"/>
    <s v="Research Director"/>
    <s v="Doctorate"/>
    <s v="Marketing"/>
    <n v="3"/>
    <n v="8991"/>
    <n v="107"/>
    <s v="Yes"/>
    <n v="4"/>
    <n v="2"/>
    <n v="1"/>
    <n v="6"/>
    <n v="2"/>
    <n v="2"/>
    <n v="3"/>
    <n v="7"/>
    <n v="4"/>
    <n v="3"/>
    <s v="Travel_Frequently"/>
    <n v="13"/>
    <s v="Single"/>
    <n v="4"/>
    <x v="1"/>
    <d v="2018-12-27T00:00:00"/>
    <d v="2022-08-27T00:00:00"/>
    <s v="Delhi"/>
    <s v="Delhi"/>
    <n v="0"/>
    <s v="Delhi"/>
    <n v="8991"/>
    <x v="3"/>
  </r>
  <r>
    <x v="1300"/>
    <n v="23"/>
    <s v="Male"/>
    <s v="Sales"/>
    <s v="Manager"/>
    <s v="Bachelor's"/>
    <s v="Medical"/>
    <n v="1"/>
    <n v="5249"/>
    <n v="110"/>
    <s v="No"/>
    <n v="3"/>
    <n v="2"/>
    <n v="1"/>
    <n v="0"/>
    <n v="0"/>
    <n v="0"/>
    <n v="0"/>
    <n v="0"/>
    <n v="1"/>
    <n v="3"/>
    <s v="Travel_Frequently"/>
    <n v="1"/>
    <s v="Single"/>
    <n v="4"/>
    <x v="0"/>
    <d v="2015-05-21T00:00:00"/>
    <m/>
    <s v="Bengaluru"/>
    <s v="Karnataka"/>
    <n v="0"/>
    <s v="Bengaluru"/>
    <n v="5249"/>
    <x v="1"/>
  </r>
  <r>
    <x v="1301"/>
    <n v="47"/>
    <s v="Female"/>
    <s v="Human Resources"/>
    <s v="Human Resources"/>
    <s v="Bachelor's"/>
    <s v="Life Sciences"/>
    <n v="3"/>
    <n v="10615"/>
    <n v="42"/>
    <s v="No"/>
    <n v="1"/>
    <n v="2"/>
    <n v="3"/>
    <n v="6"/>
    <n v="1"/>
    <n v="3"/>
    <n v="6"/>
    <n v="16"/>
    <n v="4"/>
    <n v="3"/>
    <s v="Travel_Rarely"/>
    <n v="27"/>
    <s v="Married"/>
    <n v="1"/>
    <x v="0"/>
    <d v="2022-04-15T00:00:00"/>
    <m/>
    <s v="Kolkata"/>
    <s v="West Bengal"/>
    <n v="0"/>
    <s v="Kolkata"/>
    <n v="10615"/>
    <x v="2"/>
  </r>
  <r>
    <x v="1302"/>
    <n v="26"/>
    <s v="Female"/>
    <s v="IT"/>
    <s v="IT Manager"/>
    <s v="Master's"/>
    <s v="Technical Degree"/>
    <n v="2"/>
    <n v="5468"/>
    <n v="54"/>
    <s v="No"/>
    <n v="1"/>
    <n v="4"/>
    <n v="3"/>
    <n v="2"/>
    <n v="0"/>
    <n v="1"/>
    <n v="1"/>
    <n v="4"/>
    <n v="5"/>
    <n v="4"/>
    <s v="Travel_Rarely"/>
    <n v="3"/>
    <s v="Married"/>
    <n v="3"/>
    <x v="0"/>
    <d v="2016-02-09T00:00:00"/>
    <m/>
    <s v="Mumbai"/>
    <s v="Maharashtra"/>
    <n v="0"/>
    <s v="Mumbai"/>
    <n v="5468"/>
    <x v="3"/>
  </r>
  <r>
    <x v="1303"/>
    <n v="24"/>
    <s v="Male"/>
    <s v="Research &amp; Development"/>
    <s v="Research Scientist"/>
    <s v="Bachelor's"/>
    <s v="Human Resources"/>
    <n v="1"/>
    <n v="5159"/>
    <n v="55"/>
    <s v="No"/>
    <n v="1"/>
    <n v="1"/>
    <n v="1"/>
    <n v="1"/>
    <n v="1"/>
    <n v="0"/>
    <n v="1"/>
    <n v="1"/>
    <n v="6"/>
    <n v="3"/>
    <s v="Travel_Rarely"/>
    <n v="21"/>
    <s v="Divorced"/>
    <n v="3"/>
    <x v="0"/>
    <d v="2023-10-24T00:00:00"/>
    <m/>
    <s v="Kolkata"/>
    <s v="West Bengal"/>
    <n v="0"/>
    <s v="Kolkata"/>
    <n v="5159"/>
    <x v="1"/>
  </r>
  <r>
    <x v="1304"/>
    <n v="60"/>
    <s v="Male"/>
    <s v="IT"/>
    <s v="IT Manager"/>
    <s v="Master's"/>
    <s v="Marketing"/>
    <n v="3"/>
    <n v="8440"/>
    <n v="29"/>
    <s v="No"/>
    <n v="4"/>
    <n v="4"/>
    <n v="4"/>
    <n v="2"/>
    <n v="2"/>
    <n v="2"/>
    <n v="2"/>
    <n v="29"/>
    <n v="0"/>
    <n v="3"/>
    <s v="Travel_Frequently"/>
    <n v="10"/>
    <s v="Single"/>
    <n v="4"/>
    <x v="1"/>
    <d v="2025-12-14T00:00:00"/>
    <d v="2026-05-30T00:00:00"/>
    <s v="Kolkata"/>
    <s v="West Bengal"/>
    <n v="0"/>
    <s v="Kolkata"/>
    <n v="8440"/>
    <x v="4"/>
  </r>
  <r>
    <x v="1305"/>
    <n v="39"/>
    <s v="Male"/>
    <s v="Operations"/>
    <s v="Operations Manager"/>
    <s v="Master's"/>
    <s v="Life Sciences"/>
    <n v="3"/>
    <n v="9030"/>
    <n v="32"/>
    <s v="Yes"/>
    <n v="2"/>
    <n v="1"/>
    <n v="4"/>
    <n v="7"/>
    <n v="0"/>
    <n v="0"/>
    <n v="2"/>
    <n v="14"/>
    <n v="3"/>
    <n v="3"/>
    <s v="Travel_Rarely"/>
    <n v="24"/>
    <s v="Married"/>
    <n v="2"/>
    <x v="0"/>
    <d v="2015-08-17T00:00:00"/>
    <m/>
    <s v="Bengaluru"/>
    <s v="Karnataka"/>
    <n v="0"/>
    <s v="Bengaluru"/>
    <n v="9030"/>
    <x v="0"/>
  </r>
  <r>
    <x v="1306"/>
    <n v="47"/>
    <s v="Male"/>
    <s v="Human Resources"/>
    <s v="Manager"/>
    <s v="Bachelor's"/>
    <s v="Marketing"/>
    <n v="2"/>
    <n v="9139"/>
    <n v="95"/>
    <s v="No"/>
    <n v="4"/>
    <n v="3"/>
    <n v="4"/>
    <n v="10"/>
    <n v="2"/>
    <n v="0"/>
    <n v="5"/>
    <n v="20"/>
    <n v="0"/>
    <n v="3"/>
    <s v="Travel_Rarely"/>
    <n v="2"/>
    <s v="Divorced"/>
    <n v="2"/>
    <x v="0"/>
    <d v="2015-03-30T00:00:00"/>
    <m/>
    <s v="Delhi"/>
    <s v="Delhi"/>
    <n v="0"/>
    <s v="Delhi"/>
    <n v="9139"/>
    <x v="2"/>
  </r>
  <r>
    <x v="1307"/>
    <n v="29"/>
    <s v="Female"/>
    <s v="Finance"/>
    <s v="Finance Analyst"/>
    <s v="Bachelor's"/>
    <s v="Technical Degree"/>
    <n v="1"/>
    <n v="3764"/>
    <n v="68"/>
    <s v="No"/>
    <n v="2"/>
    <n v="4"/>
    <n v="1"/>
    <n v="6"/>
    <n v="2"/>
    <n v="2"/>
    <n v="4"/>
    <n v="6"/>
    <n v="1"/>
    <n v="3"/>
    <s v="Non-Travel"/>
    <n v="15"/>
    <s v="Married"/>
    <n v="1"/>
    <x v="0"/>
    <d v="2023-04-01T00:00:00"/>
    <m/>
    <s v="Coimbatore"/>
    <s v="Tamil Nadu"/>
    <n v="0"/>
    <s v="Coimbatore"/>
    <n v="3764"/>
    <x v="3"/>
  </r>
  <r>
    <x v="1308"/>
    <n v="25"/>
    <s v="Male"/>
    <s v="Sales"/>
    <s v="Manager"/>
    <s v="Master's"/>
    <s v="Life Sciences"/>
    <n v="2"/>
    <n v="5181"/>
    <n v="46"/>
    <s v="No"/>
    <n v="4"/>
    <n v="4"/>
    <n v="2"/>
    <n v="4"/>
    <n v="4"/>
    <n v="0"/>
    <n v="1"/>
    <n v="4"/>
    <n v="6"/>
    <n v="3"/>
    <s v="Travel_Rarely"/>
    <n v="3"/>
    <s v="Single"/>
    <n v="2"/>
    <x v="0"/>
    <d v="2022-10-11T00:00:00"/>
    <m/>
    <s v="Mumbai"/>
    <s v="Maharashtra"/>
    <n v="0"/>
    <s v="Mumbai"/>
    <n v="5181"/>
    <x v="1"/>
  </r>
  <r>
    <x v="1309"/>
    <n v="23"/>
    <s v="Male"/>
    <s v="Operations"/>
    <s v="Operations Manager"/>
    <s v="Bachelor's"/>
    <s v="Medical"/>
    <n v="1"/>
    <n v="4909"/>
    <n v="74"/>
    <s v="Yes"/>
    <n v="4"/>
    <n v="3"/>
    <n v="1"/>
    <n v="2"/>
    <n v="2"/>
    <n v="2"/>
    <n v="2"/>
    <n v="2"/>
    <n v="5"/>
    <n v="3"/>
    <s v="Travel_Rarely"/>
    <n v="21"/>
    <s v="Single"/>
    <n v="2"/>
    <x v="0"/>
    <d v="2025-05-22T00:00:00"/>
    <m/>
    <s v="Coimbatore"/>
    <s v="Tamil Nadu"/>
    <n v="0"/>
    <s v="Coimbatore"/>
    <n v="4909"/>
    <x v="1"/>
  </r>
  <r>
    <x v="1310"/>
    <n v="35"/>
    <s v="Male"/>
    <s v="Research &amp; Development"/>
    <s v="Research Director"/>
    <s v="High School"/>
    <s v="Life Sciences"/>
    <n v="4"/>
    <n v="12019"/>
    <n v="48"/>
    <s v="No"/>
    <n v="3"/>
    <n v="1"/>
    <n v="1"/>
    <n v="10"/>
    <n v="4"/>
    <n v="1"/>
    <n v="5"/>
    <n v="10"/>
    <n v="4"/>
    <n v="3"/>
    <s v="Travel_Rarely"/>
    <n v="6"/>
    <s v="Married"/>
    <n v="4"/>
    <x v="0"/>
    <d v="2016-05-31T00:00:00"/>
    <m/>
    <s v="Mumbai"/>
    <s v="Maharashtra"/>
    <n v="0"/>
    <s v="Mumbai"/>
    <n v="12019"/>
    <x v="3"/>
  </r>
  <r>
    <x v="1311"/>
    <n v="21"/>
    <s v="Male"/>
    <s v="Operations"/>
    <s v="Operations Manager"/>
    <s v="Bachelor's"/>
    <s v="Marketing"/>
    <n v="2"/>
    <n v="6693"/>
    <n v="81"/>
    <s v="No"/>
    <n v="1"/>
    <n v="2"/>
    <n v="4"/>
    <n v="4"/>
    <n v="4"/>
    <n v="4"/>
    <n v="0"/>
    <n v="4"/>
    <n v="5"/>
    <n v="3"/>
    <s v="Travel_Rarely"/>
    <n v="18"/>
    <s v="Single"/>
    <n v="4"/>
    <x v="0"/>
    <d v="2015-11-19T00:00:00"/>
    <m/>
    <s v="Ahmedabad"/>
    <s v="Gujarat"/>
    <n v="0"/>
    <s v="Ahmedabad"/>
    <n v="6693"/>
    <x v="1"/>
  </r>
  <r>
    <x v="1312"/>
    <n v="37"/>
    <s v="Male"/>
    <s v="Human Resources"/>
    <s v="Manager"/>
    <s v="Bachelor's"/>
    <s v="Medical"/>
    <n v="4"/>
    <n v="9166"/>
    <n v="41"/>
    <s v="No"/>
    <n v="1"/>
    <n v="2"/>
    <n v="4"/>
    <n v="5"/>
    <n v="1"/>
    <n v="3"/>
    <n v="0"/>
    <n v="5"/>
    <n v="0"/>
    <n v="3"/>
    <s v="Travel_Rarely"/>
    <n v="13"/>
    <s v="Divorced"/>
    <n v="3"/>
    <x v="0"/>
    <d v="2019-01-20T00:00:00"/>
    <m/>
    <s v="Coimbatore"/>
    <s v="Tamil Nadu"/>
    <n v="0"/>
    <s v="Coimbatore"/>
    <n v="9166"/>
    <x v="0"/>
  </r>
  <r>
    <x v="1313"/>
    <n v="33"/>
    <s v="Female"/>
    <s v="Sales"/>
    <s v="Sales Executive"/>
    <s v="Doctorate"/>
    <s v="Medical"/>
    <n v="1"/>
    <n v="3745"/>
    <n v="42"/>
    <s v="No"/>
    <n v="1"/>
    <n v="4"/>
    <n v="1"/>
    <n v="11"/>
    <n v="6"/>
    <n v="1"/>
    <n v="2"/>
    <n v="11"/>
    <n v="3"/>
    <n v="3"/>
    <s v="Travel_Rarely"/>
    <n v="6"/>
    <s v="Married"/>
    <n v="3"/>
    <x v="0"/>
    <d v="2015-11-25T00:00:00"/>
    <m/>
    <s v="Mumbai"/>
    <s v="Maharashtra"/>
    <n v="0"/>
    <s v="Mumbai"/>
    <n v="3745"/>
    <x v="3"/>
  </r>
  <r>
    <x v="1314"/>
    <n v="42"/>
    <s v="Male"/>
    <s v="Sales"/>
    <s v="Manager"/>
    <s v="Master's"/>
    <s v="Life Sciences"/>
    <n v="1"/>
    <n v="5843"/>
    <n v="104"/>
    <s v="No"/>
    <n v="3"/>
    <n v="2"/>
    <n v="2"/>
    <n v="8"/>
    <n v="3"/>
    <n v="4"/>
    <n v="4"/>
    <n v="12"/>
    <n v="1"/>
    <n v="4"/>
    <s v="Travel_Rarely"/>
    <n v="6"/>
    <s v="Married"/>
    <n v="3"/>
    <x v="0"/>
    <d v="2024-12-07T00:00:00"/>
    <m/>
    <s v="Ahmedabad"/>
    <s v="Gujarat"/>
    <n v="0"/>
    <s v="Ahmedabad"/>
    <n v="5843"/>
    <x v="0"/>
  </r>
  <r>
    <x v="1315"/>
    <n v="44"/>
    <s v="Male"/>
    <s v="Finance"/>
    <s v="Finance Analyst"/>
    <s v="Master's"/>
    <s v="Human Resources"/>
    <n v="2"/>
    <n v="6604"/>
    <n v="51"/>
    <s v="No"/>
    <n v="3"/>
    <n v="4"/>
    <n v="1"/>
    <n v="0"/>
    <n v="0"/>
    <n v="0"/>
    <n v="0"/>
    <n v="16"/>
    <n v="0"/>
    <n v="3"/>
    <s v="Travel_Rarely"/>
    <n v="18"/>
    <s v="Married"/>
    <n v="3"/>
    <x v="0"/>
    <d v="2021-10-08T00:00:00"/>
    <m/>
    <s v="Coimbatore"/>
    <s v="Tamil Nadu"/>
    <n v="0"/>
    <s v="Coimbatore"/>
    <n v="6604"/>
    <x v="0"/>
  </r>
  <r>
    <x v="1316"/>
    <n v="33"/>
    <s v="Female"/>
    <s v="Human Resources"/>
    <s v="Manager"/>
    <s v="Bachelor's"/>
    <s v="Marketing"/>
    <n v="3"/>
    <n v="8983"/>
    <n v="52"/>
    <s v="No"/>
    <n v="4"/>
    <n v="4"/>
    <n v="4"/>
    <n v="2"/>
    <n v="0"/>
    <n v="1"/>
    <n v="1"/>
    <n v="4"/>
    <n v="6"/>
    <n v="3"/>
    <s v="Travel_Frequently"/>
    <n v="7"/>
    <s v="Single"/>
    <n v="4"/>
    <x v="0"/>
    <d v="2022-05-16T00:00:00"/>
    <m/>
    <s v="Hyderabad"/>
    <s v="Telangana"/>
    <n v="0"/>
    <s v="Hyderabad"/>
    <n v="8983"/>
    <x v="3"/>
  </r>
  <r>
    <x v="1317"/>
    <n v="39"/>
    <s v="Female"/>
    <s v="Sales"/>
    <s v="Manager"/>
    <s v="Bachelor's"/>
    <s v="Other"/>
    <n v="4"/>
    <n v="11166"/>
    <n v="96"/>
    <s v="Yes"/>
    <n v="4"/>
    <n v="1"/>
    <n v="3"/>
    <n v="8"/>
    <n v="1"/>
    <n v="3"/>
    <n v="1"/>
    <n v="12"/>
    <n v="2"/>
    <n v="4"/>
    <s v="Non-Travel"/>
    <n v="28"/>
    <s v="Married"/>
    <n v="1"/>
    <x v="0"/>
    <d v="2022-06-10T00:00:00"/>
    <m/>
    <s v="Pune"/>
    <s v="Maharashtra"/>
    <n v="0"/>
    <s v="Pune"/>
    <n v="11166"/>
    <x v="0"/>
  </r>
  <r>
    <x v="1318"/>
    <n v="24"/>
    <s v="Male"/>
    <s v="IT"/>
    <s v="Developer"/>
    <s v="Doctorate"/>
    <s v="Marketing"/>
    <n v="2"/>
    <n v="6124"/>
    <n v="63"/>
    <s v="Yes"/>
    <n v="2"/>
    <n v="4"/>
    <n v="2"/>
    <n v="3"/>
    <n v="0"/>
    <n v="2"/>
    <n v="0"/>
    <n v="5"/>
    <n v="1"/>
    <n v="4"/>
    <s v="Travel_Rarely"/>
    <n v="23"/>
    <s v="Married"/>
    <n v="2"/>
    <x v="0"/>
    <d v="2020-09-10T00:00:00"/>
    <m/>
    <s v="Chennai"/>
    <s v="Tamil Nadu"/>
    <n v="0"/>
    <s v="Chennai"/>
    <n v="6124"/>
    <x v="1"/>
  </r>
  <r>
    <x v="1319"/>
    <n v="33"/>
    <s v="Male"/>
    <s v="Operations"/>
    <s v="Operations Manager"/>
    <s v="Bachelor's"/>
    <s v="Medical"/>
    <n v="2"/>
    <n v="8693"/>
    <n v="35"/>
    <s v="No"/>
    <n v="2"/>
    <n v="3"/>
    <n v="4"/>
    <n v="11"/>
    <n v="2"/>
    <n v="0"/>
    <n v="0"/>
    <n v="12"/>
    <n v="5"/>
    <n v="3"/>
    <s v="Travel_Rarely"/>
    <n v="11"/>
    <s v="Single"/>
    <n v="3"/>
    <x v="0"/>
    <d v="2020-02-01T00:00:00"/>
    <m/>
    <s v="Mumbai"/>
    <s v="Maharashtra"/>
    <n v="0"/>
    <s v="Mumbai"/>
    <n v="8693"/>
    <x v="3"/>
  </r>
  <r>
    <x v="1320"/>
    <n v="60"/>
    <s v="Male"/>
    <s v="Research &amp; Development"/>
    <s v="Research Scientist"/>
    <s v="Master's"/>
    <s v="Medical"/>
    <n v="1"/>
    <n v="7276"/>
    <n v="98"/>
    <s v="No"/>
    <n v="4"/>
    <n v="3"/>
    <n v="1"/>
    <n v="12"/>
    <n v="1"/>
    <n v="0"/>
    <n v="3"/>
    <n v="23"/>
    <n v="4"/>
    <n v="3"/>
    <s v="Travel_Rarely"/>
    <n v="12"/>
    <s v="Single"/>
    <n v="3"/>
    <x v="0"/>
    <d v="2017-05-23T00:00:00"/>
    <m/>
    <s v="Delhi"/>
    <s v="Delhi"/>
    <n v="0"/>
    <s v="Delhi"/>
    <n v="7276"/>
    <x v="4"/>
  </r>
  <r>
    <x v="1321"/>
    <n v="60"/>
    <s v="Male"/>
    <s v="Research &amp; Development"/>
    <s v="Research Scientist"/>
    <s v="Bachelor's"/>
    <s v="Other"/>
    <n v="2"/>
    <n v="9635"/>
    <n v="25"/>
    <s v="No"/>
    <n v="4"/>
    <n v="2"/>
    <n v="2"/>
    <n v="3"/>
    <n v="2"/>
    <n v="2"/>
    <n v="2"/>
    <n v="29"/>
    <n v="2"/>
    <n v="4"/>
    <s v="Travel_Rarely"/>
    <n v="15"/>
    <s v="Married"/>
    <n v="4"/>
    <x v="0"/>
    <d v="2025-04-17T00:00:00"/>
    <m/>
    <s v="Delhi"/>
    <s v="Delhi"/>
    <n v="0"/>
    <s v="Delhi"/>
    <n v="9635"/>
    <x v="4"/>
  </r>
  <r>
    <x v="1322"/>
    <n v="40"/>
    <s v="Male"/>
    <s v="Sales"/>
    <s v="Manager"/>
    <s v="Bachelor's"/>
    <s v="Technical Degree"/>
    <n v="2"/>
    <n v="8274"/>
    <n v="67"/>
    <s v="No"/>
    <n v="2"/>
    <n v="2"/>
    <n v="3"/>
    <n v="1"/>
    <n v="0"/>
    <n v="0"/>
    <n v="1"/>
    <n v="19"/>
    <n v="5"/>
    <n v="4"/>
    <s v="Travel_Rarely"/>
    <n v="25"/>
    <s v="Married"/>
    <n v="2"/>
    <x v="0"/>
    <d v="2021-01-22T00:00:00"/>
    <m/>
    <s v="Kochi"/>
    <s v="Kerala"/>
    <n v="0"/>
    <s v="Kochi"/>
    <n v="8274"/>
    <x v="0"/>
  </r>
  <r>
    <x v="1323"/>
    <n v="58"/>
    <s v="Female"/>
    <s v="IT"/>
    <s v="IT Manager"/>
    <s v="Master's"/>
    <s v="Medical"/>
    <n v="4"/>
    <n v="11900"/>
    <n v="62"/>
    <s v="No"/>
    <n v="1"/>
    <n v="3"/>
    <n v="2"/>
    <n v="4"/>
    <n v="4"/>
    <n v="2"/>
    <n v="0"/>
    <n v="24"/>
    <n v="5"/>
    <n v="3"/>
    <s v="Travel_Rarely"/>
    <n v="13"/>
    <s v="Single"/>
    <n v="4"/>
    <x v="0"/>
    <d v="2016-05-23T00:00:00"/>
    <m/>
    <s v="Hyderabad"/>
    <s v="Telangana"/>
    <n v="0"/>
    <s v="Hyderabad"/>
    <n v="11900"/>
    <x v="4"/>
  </r>
  <r>
    <x v="1324"/>
    <n v="41"/>
    <s v="Female"/>
    <s v="Research &amp; Development"/>
    <s v="Laboratory Technician"/>
    <s v="Bachelor's"/>
    <s v="Technical Degree"/>
    <n v="2"/>
    <n v="7325"/>
    <n v="87"/>
    <s v="No"/>
    <n v="1"/>
    <n v="1"/>
    <n v="3"/>
    <n v="3"/>
    <n v="3"/>
    <n v="1"/>
    <n v="2"/>
    <n v="15"/>
    <n v="1"/>
    <n v="3"/>
    <s v="Travel_Rarely"/>
    <n v="13"/>
    <s v="Married"/>
    <n v="1"/>
    <x v="0"/>
    <d v="2016-11-02T00:00:00"/>
    <m/>
    <s v="Pune"/>
    <s v="Maharashtra"/>
    <n v="0"/>
    <s v="Pune"/>
    <n v="7325"/>
    <x v="0"/>
  </r>
  <r>
    <x v="1325"/>
    <n v="26"/>
    <s v="Male"/>
    <s v="Operations"/>
    <s v="Logistics Specialist"/>
    <s v="High School"/>
    <s v="Technical Degree"/>
    <n v="3"/>
    <n v="8207"/>
    <n v="80"/>
    <s v="Yes"/>
    <n v="4"/>
    <n v="3"/>
    <n v="1"/>
    <n v="0"/>
    <n v="0"/>
    <n v="0"/>
    <n v="0"/>
    <n v="0"/>
    <n v="1"/>
    <n v="3"/>
    <s v="Travel_Rarely"/>
    <n v="21"/>
    <s v="Divorced"/>
    <n v="4"/>
    <x v="0"/>
    <d v="2016-04-21T00:00:00"/>
    <m/>
    <s v="Kochi"/>
    <s v="Kerala"/>
    <n v="0"/>
    <s v="Kochi"/>
    <n v="8207"/>
    <x v="3"/>
  </r>
  <r>
    <x v="1326"/>
    <n v="55"/>
    <s v="Female"/>
    <s v="Research &amp; Development"/>
    <s v="Research Scientist"/>
    <s v="Bachelor's"/>
    <s v="Life Sciences"/>
    <n v="3"/>
    <n v="10683"/>
    <n v="80"/>
    <s v="No"/>
    <n v="2"/>
    <n v="3"/>
    <n v="3"/>
    <n v="1"/>
    <n v="1"/>
    <n v="1"/>
    <n v="1"/>
    <n v="21"/>
    <n v="1"/>
    <n v="4"/>
    <s v="Non-Travel"/>
    <n v="8"/>
    <s v="Married"/>
    <n v="3"/>
    <x v="0"/>
    <d v="2024-11-12T00:00:00"/>
    <m/>
    <s v="Kochi"/>
    <s v="Kerala"/>
    <n v="0"/>
    <s v="Kochi"/>
    <n v="10683"/>
    <x v="2"/>
  </r>
  <r>
    <x v="1327"/>
    <n v="37"/>
    <s v="Male"/>
    <s v="Human Resources"/>
    <s v="Manager"/>
    <s v="Bachelor's"/>
    <s v="Human Resources"/>
    <n v="1"/>
    <m/>
    <n v="109"/>
    <s v="No"/>
    <n v="3"/>
    <n v="1"/>
    <n v="3"/>
    <n v="8"/>
    <n v="3"/>
    <n v="2"/>
    <n v="8"/>
    <n v="13"/>
    <n v="2"/>
    <n v="3"/>
    <s v="Travel_Rarely"/>
    <n v="19"/>
    <s v="Single"/>
    <n v="1"/>
    <x v="0"/>
    <d v="2015-02-11T00:00:00"/>
    <m/>
    <s v="Mumbai"/>
    <s v="Maharashtra"/>
    <n v="0"/>
    <s v="Mumbai"/>
    <n v="8287.5377926421406"/>
    <x v="0"/>
  </r>
  <r>
    <x v="1328"/>
    <n v="45"/>
    <s v="Male"/>
    <s v="Research &amp; Development"/>
    <s v="Laboratory Technician"/>
    <s v="Bachelor's"/>
    <s v="Life Sciences"/>
    <n v="2"/>
    <n v="9273"/>
    <n v="81"/>
    <s v="Yes"/>
    <n v="4"/>
    <n v="1"/>
    <n v="1"/>
    <n v="11"/>
    <n v="5"/>
    <n v="3"/>
    <n v="2"/>
    <n v="21"/>
    <n v="2"/>
    <n v="4"/>
    <s v="Travel_Frequently"/>
    <n v="12"/>
    <s v="Married"/>
    <n v="1"/>
    <x v="0"/>
    <d v="2025-03-13T00:00:00"/>
    <m/>
    <s v="Kochi"/>
    <s v="Kerala"/>
    <n v="0"/>
    <s v="Kochi"/>
    <n v="9273"/>
    <x v="0"/>
  </r>
  <r>
    <x v="1329"/>
    <n v="46"/>
    <s v="Male"/>
    <s v="Sales"/>
    <s v="Sales Executive"/>
    <s v="Master's"/>
    <s v="Medical"/>
    <n v="4"/>
    <n v="10704"/>
    <n v="28"/>
    <s v="No"/>
    <n v="4"/>
    <n v="3"/>
    <n v="2"/>
    <n v="8"/>
    <n v="3"/>
    <n v="3"/>
    <n v="0"/>
    <n v="16"/>
    <n v="2"/>
    <n v="3"/>
    <s v="Travel_Rarely"/>
    <n v="15"/>
    <s v="Married"/>
    <n v="4"/>
    <x v="0"/>
    <d v="2024-01-17T00:00:00"/>
    <m/>
    <s v="Ahmedabad"/>
    <s v="Gujarat"/>
    <n v="0"/>
    <s v="Ahmedabad"/>
    <n v="10704"/>
    <x v="2"/>
  </r>
  <r>
    <x v="1330"/>
    <n v="33"/>
    <s v="Male"/>
    <s v="IT"/>
    <s v="IT Support"/>
    <s v="Bachelor's"/>
    <s v="Human Resources"/>
    <n v="2"/>
    <n v="7253"/>
    <n v="30"/>
    <s v="Yes"/>
    <n v="2"/>
    <n v="3"/>
    <n v="2"/>
    <n v="7"/>
    <n v="1"/>
    <n v="6"/>
    <n v="6"/>
    <n v="20"/>
    <n v="1"/>
    <n v="3"/>
    <s v="Travel_Rarely"/>
    <n v="24"/>
    <s v="Divorced"/>
    <n v="3"/>
    <x v="0"/>
    <d v="2016-07-13T00:00:00"/>
    <m/>
    <s v="Mumbai"/>
    <s v="Maharashtra"/>
    <n v="0"/>
    <s v="Mumbai"/>
    <n v="7253"/>
    <x v="3"/>
  </r>
  <r>
    <x v="1331"/>
    <n v="50"/>
    <s v="Female"/>
    <s v="Research &amp; Development"/>
    <s v="Laboratory Technician"/>
    <s v="Master's"/>
    <s v="Marketing"/>
    <n v="2"/>
    <n v="7789"/>
    <n v="56"/>
    <s v="Yes"/>
    <n v="3"/>
    <n v="2"/>
    <n v="3"/>
    <n v="4"/>
    <n v="2"/>
    <n v="2"/>
    <n v="4"/>
    <n v="22"/>
    <n v="0"/>
    <n v="3"/>
    <s v="Travel_Rarely"/>
    <n v="2"/>
    <s v="Married"/>
    <n v="4"/>
    <x v="0"/>
    <d v="2015-12-29T00:00:00"/>
    <m/>
    <s v="Kochi"/>
    <s v="Kerala"/>
    <n v="0"/>
    <s v="Kochi"/>
    <n v="7789"/>
    <x v="2"/>
  </r>
  <r>
    <x v="1332"/>
    <n v="41"/>
    <s v="Male"/>
    <s v="Human Resources"/>
    <s v="Human Resources"/>
    <s v="Bachelor's"/>
    <s v="Medical"/>
    <n v="4"/>
    <n v="10694"/>
    <n v="26"/>
    <s v="No"/>
    <n v="1"/>
    <n v="4"/>
    <n v="2"/>
    <n v="10"/>
    <n v="4"/>
    <n v="0"/>
    <n v="9"/>
    <n v="10"/>
    <n v="4"/>
    <n v="3"/>
    <s v="Travel_Rarely"/>
    <n v="20"/>
    <s v="Single"/>
    <n v="4"/>
    <x v="0"/>
    <d v="2025-03-23T00:00:00"/>
    <m/>
    <s v="Hyderabad"/>
    <s v="Telangana"/>
    <n v="0"/>
    <s v="Hyderabad"/>
    <n v="10694"/>
    <x v="0"/>
  </r>
  <r>
    <x v="1333"/>
    <n v="35"/>
    <s v="Female"/>
    <s v="Operations"/>
    <s v="Operations Manager"/>
    <s v="High School"/>
    <s v="Life Sciences"/>
    <n v="2"/>
    <n v="9125"/>
    <n v="106"/>
    <s v="No"/>
    <n v="4"/>
    <n v="3"/>
    <n v="2"/>
    <n v="4"/>
    <n v="4"/>
    <n v="1"/>
    <n v="4"/>
    <n v="16"/>
    <n v="2"/>
    <n v="3"/>
    <s v="Travel_Rarely"/>
    <n v="8"/>
    <s v="Single"/>
    <n v="1"/>
    <x v="0"/>
    <d v="2021-08-21T00:00:00"/>
    <m/>
    <s v="Delhi"/>
    <s v="Delhi"/>
    <n v="0"/>
    <s v="Delhi"/>
    <n v="9125"/>
    <x v="3"/>
  </r>
  <r>
    <x v="1334"/>
    <n v="32"/>
    <s v="Male"/>
    <s v="Operations"/>
    <s v="Operations Coordinator"/>
    <s v="Bachelor's"/>
    <s v="Technical Degree"/>
    <n v="4"/>
    <n v="10210"/>
    <n v="97"/>
    <s v="Yes"/>
    <n v="4"/>
    <n v="3"/>
    <n v="1"/>
    <n v="4"/>
    <n v="4"/>
    <n v="3"/>
    <n v="0"/>
    <n v="4"/>
    <n v="0"/>
    <n v="4"/>
    <s v="Travel_Rarely"/>
    <n v="1"/>
    <s v="Single"/>
    <n v="4"/>
    <x v="0"/>
    <d v="2025-02-12T00:00:00"/>
    <m/>
    <s v="Hyderabad"/>
    <s v="Telangana"/>
    <n v="0"/>
    <s v="Hyderabad"/>
    <n v="10210"/>
    <x v="3"/>
  </r>
  <r>
    <x v="1335"/>
    <n v="50"/>
    <s v="Female"/>
    <s v="Operations"/>
    <s v="Operations Manager"/>
    <s v="Doctorate"/>
    <s v="Human Resources"/>
    <n v="2"/>
    <n v="7721"/>
    <n v="92"/>
    <s v="No"/>
    <n v="2"/>
    <n v="1"/>
    <n v="4"/>
    <n v="4"/>
    <n v="3"/>
    <n v="4"/>
    <n v="4"/>
    <n v="22"/>
    <n v="5"/>
    <n v="3"/>
    <s v="Travel_Rarely"/>
    <n v="10"/>
    <s v="Married"/>
    <n v="3"/>
    <x v="0"/>
    <d v="2025-03-24T00:00:00"/>
    <m/>
    <s v="Coimbatore"/>
    <s v="Tamil Nadu"/>
    <n v="0"/>
    <s v="Coimbatore"/>
    <n v="7721"/>
    <x v="2"/>
  </r>
  <r>
    <x v="1336"/>
    <n v="30"/>
    <s v="Female"/>
    <s v="Sales"/>
    <s v="Manager"/>
    <s v="Master's"/>
    <s v="Medical"/>
    <n v="2"/>
    <n v="6297"/>
    <n v="90"/>
    <s v="Yes"/>
    <n v="2"/>
    <n v="3"/>
    <n v="3"/>
    <n v="0"/>
    <n v="0"/>
    <n v="0"/>
    <n v="0"/>
    <n v="4"/>
    <n v="1"/>
    <n v="3"/>
    <s v="Travel_Rarely"/>
    <n v="24"/>
    <s v="Single"/>
    <n v="1"/>
    <x v="0"/>
    <d v="2015-02-13T00:00:00"/>
    <m/>
    <s v="Pune"/>
    <s v="Maharashtra"/>
    <n v="0"/>
    <s v="Pune"/>
    <n v="6297"/>
    <x v="3"/>
  </r>
  <r>
    <x v="1337"/>
    <n v="25"/>
    <s v="Male"/>
    <s v="Human Resources"/>
    <s v="Human Resources"/>
    <s v="Doctorate"/>
    <s v="Marketing"/>
    <n v="2"/>
    <n v="6657"/>
    <n v="85"/>
    <s v="No"/>
    <n v="3"/>
    <n v="4"/>
    <n v="3"/>
    <n v="0"/>
    <n v="0"/>
    <n v="0"/>
    <n v="0"/>
    <n v="0"/>
    <n v="2"/>
    <n v="4"/>
    <s v="Travel_Frequently"/>
    <n v="22"/>
    <s v="Married"/>
    <n v="2"/>
    <x v="0"/>
    <d v="2015-07-31T00:00:00"/>
    <m/>
    <s v="Ahmedabad"/>
    <s v="Gujarat"/>
    <n v="0"/>
    <s v="Ahmedabad"/>
    <n v="6657"/>
    <x v="1"/>
  </r>
  <r>
    <x v="1338"/>
    <n v="56"/>
    <s v="Male"/>
    <s v="Operations"/>
    <s v="Operations Manager"/>
    <s v="Bachelor's"/>
    <s v="Marketing"/>
    <n v="2"/>
    <n v="8234"/>
    <n v="57"/>
    <s v="No"/>
    <n v="2"/>
    <n v="1"/>
    <n v="2"/>
    <n v="4"/>
    <n v="2"/>
    <n v="4"/>
    <n v="4"/>
    <n v="29"/>
    <n v="5"/>
    <n v="3"/>
    <s v="Travel_Rarely"/>
    <n v="8"/>
    <s v="Married"/>
    <n v="2"/>
    <x v="0"/>
    <d v="2023-09-22T00:00:00"/>
    <m/>
    <s v="Kolkata"/>
    <s v="West Bengal"/>
    <n v="0"/>
    <s v="Kolkata"/>
    <n v="8234"/>
    <x v="4"/>
  </r>
  <r>
    <x v="1339"/>
    <n v="34"/>
    <s v="Female"/>
    <s v="Research &amp; Development"/>
    <s v="Laboratory Technician"/>
    <s v="Master's"/>
    <s v="Other"/>
    <n v="1"/>
    <n v="4308"/>
    <n v="25"/>
    <s v="No"/>
    <n v="3"/>
    <n v="3"/>
    <n v="3"/>
    <n v="4"/>
    <n v="4"/>
    <n v="2"/>
    <n v="4"/>
    <n v="9"/>
    <n v="2"/>
    <n v="4"/>
    <s v="Travel_Rarely"/>
    <n v="12"/>
    <s v="Married"/>
    <n v="3"/>
    <x v="0"/>
    <d v="2016-04-16T00:00:00"/>
    <m/>
    <s v="Pune"/>
    <s v="Maharashtra"/>
    <n v="0"/>
    <s v="Pune"/>
    <n v="4308"/>
    <x v="3"/>
  </r>
  <r>
    <x v="1340"/>
    <n v="46"/>
    <s v="Male"/>
    <s v="Sales"/>
    <s v="Manager"/>
    <s v="Master's"/>
    <s v="Human Resources"/>
    <n v="1"/>
    <n v="5593"/>
    <n v="36"/>
    <s v="No"/>
    <n v="1"/>
    <n v="1"/>
    <n v="1"/>
    <n v="2"/>
    <n v="2"/>
    <n v="0"/>
    <n v="2"/>
    <n v="25"/>
    <n v="1"/>
    <n v="3"/>
    <s v="Travel_Rarely"/>
    <n v="27"/>
    <s v="Single"/>
    <n v="2"/>
    <x v="0"/>
    <d v="2024-01-30T00:00:00"/>
    <m/>
    <s v="Chennai"/>
    <s v="Tamil Nadu"/>
    <n v="0"/>
    <s v="Chennai"/>
    <n v="5593"/>
    <x v="2"/>
  </r>
  <r>
    <x v="1341"/>
    <n v="49"/>
    <s v="Male"/>
    <s v="IT"/>
    <s v="Developer"/>
    <s v="Doctorate"/>
    <s v="Medical"/>
    <n v="2"/>
    <n v="8489"/>
    <n v="69"/>
    <s v="No"/>
    <n v="2"/>
    <n v="1"/>
    <n v="2"/>
    <n v="8"/>
    <n v="0"/>
    <n v="1"/>
    <n v="1"/>
    <n v="16"/>
    <n v="4"/>
    <n v="3"/>
    <s v="Travel_Rarely"/>
    <n v="12"/>
    <s v="Single"/>
    <n v="2"/>
    <x v="0"/>
    <d v="2024-07-31T00:00:00"/>
    <m/>
    <s v="Kochi"/>
    <s v="Kerala"/>
    <n v="0"/>
    <s v="Kochi"/>
    <n v="8489"/>
    <x v="2"/>
  </r>
  <r>
    <x v="1342"/>
    <n v="54"/>
    <s v="Female"/>
    <s v="Research &amp; Development"/>
    <s v="Research Director"/>
    <s v="High School"/>
    <s v="Technical Degree"/>
    <n v="2"/>
    <n v="9139"/>
    <n v="48"/>
    <s v="No"/>
    <n v="4"/>
    <n v="1"/>
    <n v="2"/>
    <n v="8"/>
    <n v="4"/>
    <n v="4"/>
    <n v="0"/>
    <n v="17"/>
    <n v="0"/>
    <n v="3"/>
    <s v="Travel_Rarely"/>
    <n v="8"/>
    <s v="Married"/>
    <n v="3"/>
    <x v="0"/>
    <d v="2020-05-12T00:00:00"/>
    <m/>
    <s v="Kolkata"/>
    <s v="West Bengal"/>
    <n v="0"/>
    <s v="Kolkata"/>
    <n v="9139"/>
    <x v="2"/>
  </r>
  <r>
    <x v="1343"/>
    <n v="46"/>
    <s v="Male"/>
    <s v="Human Resources"/>
    <s v="Manager"/>
    <s v="Doctorate"/>
    <s v="Other"/>
    <n v="3"/>
    <n v="9597"/>
    <n v="117"/>
    <s v="Yes"/>
    <n v="4"/>
    <n v="4"/>
    <n v="2"/>
    <n v="4"/>
    <n v="4"/>
    <n v="3"/>
    <n v="4"/>
    <n v="16"/>
    <n v="3"/>
    <n v="4"/>
    <s v="Travel_Rarely"/>
    <n v="14"/>
    <s v="Married"/>
    <n v="3"/>
    <x v="0"/>
    <d v="2018-01-20T00:00:00"/>
    <m/>
    <s v="Kolkata"/>
    <s v="West Bengal"/>
    <n v="0"/>
    <s v="Kolkata"/>
    <n v="9597"/>
    <x v="2"/>
  </r>
  <r>
    <x v="1344"/>
    <n v="49"/>
    <s v="Male"/>
    <s v="Operations"/>
    <s v="Logistics Specialist"/>
    <s v="Bachelor's"/>
    <s v="Marketing"/>
    <n v="1"/>
    <n v="6193"/>
    <n v="103"/>
    <s v="Yes"/>
    <n v="1"/>
    <n v="4"/>
    <n v="3"/>
    <n v="4"/>
    <n v="2"/>
    <n v="0"/>
    <n v="0"/>
    <n v="32"/>
    <n v="5"/>
    <n v="3"/>
    <s v="Travel_Frequently"/>
    <n v="24"/>
    <s v="Married"/>
    <n v="2"/>
    <x v="0"/>
    <d v="2025-11-26T00:00:00"/>
    <m/>
    <s v="Hyderabad"/>
    <s v="Telangana"/>
    <n v="0"/>
    <s v="Hyderabad"/>
    <n v="6193"/>
    <x v="2"/>
  </r>
  <r>
    <x v="1345"/>
    <n v="54"/>
    <s v="Male"/>
    <s v="Finance"/>
    <s v="Finance Analyst"/>
    <s v="Master's"/>
    <s v="Life Sciences"/>
    <n v="1"/>
    <n v="6090"/>
    <n v="88"/>
    <s v="No"/>
    <n v="4"/>
    <n v="1"/>
    <n v="2"/>
    <n v="1"/>
    <n v="1"/>
    <n v="0"/>
    <n v="1"/>
    <n v="27"/>
    <n v="3"/>
    <n v="3"/>
    <s v="Travel_Frequently"/>
    <n v="13"/>
    <s v="Married"/>
    <n v="1"/>
    <x v="0"/>
    <d v="2019-08-24T00:00:00"/>
    <m/>
    <s v="Chennai"/>
    <s v="Tamil Nadu"/>
    <n v="0"/>
    <s v="Chennai"/>
    <n v="6090"/>
    <x v="2"/>
  </r>
  <r>
    <x v="1346"/>
    <n v="58"/>
    <s v="Male"/>
    <s v="Research &amp; Development"/>
    <s v="Research Scientist"/>
    <s v="Bachelor's"/>
    <s v="Medical"/>
    <n v="2"/>
    <n v="7983"/>
    <n v="63"/>
    <s v="No"/>
    <n v="1"/>
    <n v="3"/>
    <n v="3"/>
    <n v="6"/>
    <n v="5"/>
    <n v="0"/>
    <n v="1"/>
    <n v="28"/>
    <n v="1"/>
    <n v="4"/>
    <s v="Travel_Rarely"/>
    <n v="16"/>
    <s v="Divorced"/>
    <n v="1"/>
    <x v="0"/>
    <d v="2017-08-24T00:00:00"/>
    <m/>
    <s v="Chennai"/>
    <s v="Tamil Nadu"/>
    <n v="0"/>
    <s v="Chennai"/>
    <n v="7983"/>
    <x v="4"/>
  </r>
  <r>
    <x v="1347"/>
    <n v="22"/>
    <s v="Male"/>
    <s v="Research &amp; Development"/>
    <s v="Laboratory Technician"/>
    <s v="Bachelor's"/>
    <s v="Technical Degree"/>
    <n v="2"/>
    <n v="5627"/>
    <n v="102"/>
    <s v="Yes"/>
    <n v="4"/>
    <n v="3"/>
    <n v="3"/>
    <n v="5"/>
    <n v="2"/>
    <n v="0"/>
    <n v="2"/>
    <n v="5"/>
    <n v="5"/>
    <n v="3"/>
    <s v="Travel_Rarely"/>
    <n v="22"/>
    <s v="Married"/>
    <n v="4"/>
    <x v="0"/>
    <d v="2021-05-20T00:00:00"/>
    <m/>
    <s v="Mumbai"/>
    <s v="Maharashtra"/>
    <n v="0"/>
    <s v="Mumbai"/>
    <n v="5627"/>
    <x v="1"/>
  </r>
  <r>
    <x v="1348"/>
    <n v="50"/>
    <s v="Male"/>
    <s v="Research &amp; Development"/>
    <s v="Research Director"/>
    <s v="Bachelor's"/>
    <s v="Other"/>
    <n v="2"/>
    <n v="6594"/>
    <n v="63"/>
    <s v="No"/>
    <n v="2"/>
    <n v="3"/>
    <n v="4"/>
    <n v="11"/>
    <n v="1"/>
    <n v="2"/>
    <n v="2"/>
    <n v="19"/>
    <n v="5"/>
    <n v="3"/>
    <s v="Travel_Rarely"/>
    <n v="26"/>
    <s v="Single"/>
    <n v="2"/>
    <x v="0"/>
    <d v="2018-09-15T00:00:00"/>
    <m/>
    <s v="Hyderabad"/>
    <s v="Telangana"/>
    <n v="0"/>
    <s v="Hyderabad"/>
    <n v="6594"/>
    <x v="2"/>
  </r>
  <r>
    <x v="1349"/>
    <n v="27"/>
    <s v="Male"/>
    <s v="Sales"/>
    <s v="Manager"/>
    <s v="Master's"/>
    <s v="Medical"/>
    <n v="1"/>
    <n v="4298"/>
    <n v="73"/>
    <s v="No"/>
    <n v="2"/>
    <n v="3"/>
    <n v="1"/>
    <n v="3"/>
    <n v="1"/>
    <n v="0"/>
    <n v="0"/>
    <n v="17"/>
    <n v="2"/>
    <n v="3"/>
    <s v="Travel_Frequently"/>
    <n v="21"/>
    <s v="Single"/>
    <n v="1"/>
    <x v="0"/>
    <d v="2022-11-19T00:00:00"/>
    <m/>
    <s v="Bengaluru"/>
    <s v="Karnataka"/>
    <n v="0"/>
    <s v="Bengaluru"/>
    <n v="4298"/>
    <x v="3"/>
  </r>
  <r>
    <x v="1350"/>
    <n v="56"/>
    <s v="Male"/>
    <s v="IT"/>
    <s v="IT Manager"/>
    <s v="Bachelor's"/>
    <s v="Life Sciences"/>
    <n v="2"/>
    <n v="9139"/>
    <n v="92"/>
    <s v="No"/>
    <n v="3"/>
    <n v="4"/>
    <n v="4"/>
    <n v="13"/>
    <n v="2"/>
    <n v="1"/>
    <n v="0"/>
    <n v="27"/>
    <n v="1"/>
    <n v="3"/>
    <s v="Travel_Rarely"/>
    <n v="13"/>
    <s v="Divorced"/>
    <n v="2"/>
    <x v="0"/>
    <d v="2025-11-05T00:00:00"/>
    <m/>
    <s v="Bengaluru"/>
    <s v="Karnataka"/>
    <n v="0"/>
    <s v="Bengaluru"/>
    <n v="9139"/>
    <x v="4"/>
  </r>
  <r>
    <x v="1351"/>
    <n v="22"/>
    <s v="Male"/>
    <s v="IT"/>
    <s v="IT Manager"/>
    <s v="Bachelor's"/>
    <s v="Medical"/>
    <n v="3"/>
    <n v="7873"/>
    <n v="59"/>
    <s v="No"/>
    <n v="4"/>
    <n v="1"/>
    <n v="1"/>
    <n v="4"/>
    <n v="4"/>
    <n v="4"/>
    <n v="4"/>
    <n v="4"/>
    <n v="3"/>
    <n v="3"/>
    <s v="Travel_Frequently"/>
    <n v="23"/>
    <s v="Single"/>
    <n v="1"/>
    <x v="1"/>
    <d v="2017-01-09T00:00:00"/>
    <d v="2017-07-16T00:00:00"/>
    <s v="Pune"/>
    <s v="Maharashtra"/>
    <n v="0"/>
    <s v="Pune"/>
    <n v="7873"/>
    <x v="1"/>
  </r>
  <r>
    <x v="1352"/>
    <n v="30"/>
    <s v="Female"/>
    <s v="Research &amp; Development"/>
    <s v="Laboratory Technician"/>
    <s v="Bachelor's"/>
    <s v="Marketing"/>
    <n v="3"/>
    <n v="8384"/>
    <n v="73"/>
    <s v="No"/>
    <n v="2"/>
    <n v="1"/>
    <n v="3"/>
    <n v="1"/>
    <n v="1"/>
    <n v="1"/>
    <n v="0"/>
    <n v="12"/>
    <n v="5"/>
    <n v="3"/>
    <s v="Travel_Rarely"/>
    <n v="24"/>
    <s v="Single"/>
    <n v="1"/>
    <x v="0"/>
    <d v="2017-09-30T00:00:00"/>
    <m/>
    <s v="Chennai"/>
    <s v="Tamil Nadu"/>
    <n v="0"/>
    <s v="Chennai"/>
    <n v="8384"/>
    <x v="3"/>
  </r>
  <r>
    <x v="1353"/>
    <n v="28"/>
    <s v="Male"/>
    <s v="Research &amp; Development"/>
    <s v="Research Scientist"/>
    <s v="Master's"/>
    <s v="Life Sciences"/>
    <n v="2"/>
    <n v="6456"/>
    <n v="55"/>
    <s v="No"/>
    <n v="2"/>
    <n v="1"/>
    <n v="2"/>
    <n v="0"/>
    <n v="0"/>
    <n v="0"/>
    <n v="0"/>
    <n v="1"/>
    <n v="0"/>
    <n v="3"/>
    <s v="Travel_Rarely"/>
    <n v="7"/>
    <s v="Divorced"/>
    <n v="1"/>
    <x v="0"/>
    <d v="2024-08-11T00:00:00"/>
    <m/>
    <s v="Ahmedabad"/>
    <s v="Gujarat"/>
    <n v="0"/>
    <s v="Ahmedabad"/>
    <n v="6456"/>
    <x v="3"/>
  </r>
  <r>
    <x v="1354"/>
    <n v="45"/>
    <s v="Male"/>
    <s v="Operations"/>
    <s v="Logistics Specialist"/>
    <s v="Bachelor's"/>
    <s v="Life Sciences"/>
    <n v="4"/>
    <n v="12440"/>
    <n v="40"/>
    <s v="No"/>
    <n v="4"/>
    <n v="4"/>
    <n v="4"/>
    <n v="1"/>
    <n v="1"/>
    <n v="0"/>
    <n v="1"/>
    <n v="14"/>
    <n v="3"/>
    <n v="3"/>
    <s v="Non-Travel"/>
    <n v="21"/>
    <s v="Single"/>
    <n v="4"/>
    <x v="0"/>
    <d v="2024-03-19T00:00:00"/>
    <m/>
    <s v="Kolkata"/>
    <s v="West Bengal"/>
    <n v="0"/>
    <s v="Kolkata"/>
    <n v="12440"/>
    <x v="0"/>
  </r>
  <r>
    <x v="1355"/>
    <n v="21"/>
    <s v="Male"/>
    <s v="Sales"/>
    <s v="Sales Representative"/>
    <s v="Master's"/>
    <s v="Technical Degree"/>
    <n v="3"/>
    <n v="7364"/>
    <n v="100"/>
    <s v="Yes"/>
    <n v="4"/>
    <n v="1"/>
    <n v="1"/>
    <n v="1"/>
    <n v="1"/>
    <n v="1"/>
    <n v="0"/>
    <n v="1"/>
    <n v="2"/>
    <n v="3"/>
    <s v="Travel_Rarely"/>
    <n v="23"/>
    <s v="Married"/>
    <n v="2"/>
    <x v="0"/>
    <d v="2023-07-08T00:00:00"/>
    <m/>
    <s v="Bengaluru"/>
    <s v="Karnataka"/>
    <n v="0"/>
    <s v="Bengaluru"/>
    <n v="7364"/>
    <x v="1"/>
  </r>
  <r>
    <x v="1356"/>
    <n v="21"/>
    <s v="Female"/>
    <s v="Human Resources"/>
    <s v="Human Resources"/>
    <s v="Bachelor's"/>
    <s v="Human Resources"/>
    <n v="3"/>
    <n v="8449"/>
    <n v="118"/>
    <s v="No"/>
    <n v="3"/>
    <n v="1"/>
    <n v="2"/>
    <n v="4"/>
    <n v="0"/>
    <n v="2"/>
    <n v="4"/>
    <n v="6"/>
    <n v="2"/>
    <n v="3"/>
    <s v="Travel_Rarely"/>
    <n v="10"/>
    <s v="Single"/>
    <n v="1"/>
    <x v="0"/>
    <d v="2016-08-06T00:00:00"/>
    <m/>
    <s v="Delhi"/>
    <s v="Delhi"/>
    <n v="0"/>
    <s v="Delhi"/>
    <n v="8449"/>
    <x v="1"/>
  </r>
  <r>
    <x v="1357"/>
    <n v="41"/>
    <s v="Male"/>
    <s v="Research &amp; Development"/>
    <s v="Research Scientist"/>
    <s v="Master's"/>
    <s v="Medical"/>
    <n v="2"/>
    <n v="7438"/>
    <n v="68"/>
    <s v="No"/>
    <n v="1"/>
    <n v="3"/>
    <n v="1"/>
    <n v="2"/>
    <n v="2"/>
    <n v="2"/>
    <n v="0"/>
    <n v="10"/>
    <n v="1"/>
    <n v="4"/>
    <s v="Travel_Rarely"/>
    <n v="9"/>
    <s v="Married"/>
    <n v="3"/>
    <x v="0"/>
    <d v="2015-12-31T00:00:00"/>
    <m/>
    <s v="Chennai"/>
    <s v="Tamil Nadu"/>
    <n v="0"/>
    <s v="Chennai"/>
    <n v="7438"/>
    <x v="0"/>
  </r>
  <r>
    <x v="1358"/>
    <n v="59"/>
    <s v="Male"/>
    <s v="Finance"/>
    <s v="Finance Manager"/>
    <s v="Master's"/>
    <s v="Technical Degree"/>
    <n v="2"/>
    <n v="8551"/>
    <n v="29"/>
    <s v="No"/>
    <n v="4"/>
    <n v="2"/>
    <n v="4"/>
    <n v="2"/>
    <n v="1"/>
    <n v="2"/>
    <n v="2"/>
    <n v="26"/>
    <n v="4"/>
    <n v="3"/>
    <s v="Travel_Rarely"/>
    <n v="21"/>
    <s v="Single"/>
    <n v="4"/>
    <x v="0"/>
    <d v="2018-04-18T00:00:00"/>
    <m/>
    <s v="Chennai"/>
    <s v="Tamil Nadu"/>
    <n v="0"/>
    <s v="Chennai"/>
    <n v="8551"/>
    <x v="4"/>
  </r>
  <r>
    <x v="1359"/>
    <n v="42"/>
    <s v="Female"/>
    <s v="Sales"/>
    <s v="Sales Executive"/>
    <s v="Master's"/>
    <s v="Technical Degree"/>
    <n v="2"/>
    <n v="7775"/>
    <n v="55"/>
    <s v="No"/>
    <n v="3"/>
    <n v="3"/>
    <n v="3"/>
    <n v="1"/>
    <n v="1"/>
    <n v="1"/>
    <n v="1"/>
    <n v="15"/>
    <n v="6"/>
    <n v="3"/>
    <s v="Travel_Rarely"/>
    <n v="1"/>
    <s v="Divorced"/>
    <n v="2"/>
    <x v="0"/>
    <d v="2016-03-10T00:00:00"/>
    <m/>
    <s v="Hyderabad"/>
    <s v="Telangana"/>
    <n v="0"/>
    <s v="Hyderabad"/>
    <n v="7775"/>
    <x v="0"/>
  </r>
  <r>
    <x v="1360"/>
    <n v="38"/>
    <s v="Male"/>
    <s v="Finance"/>
    <s v="Finance Analyst"/>
    <s v="Master's"/>
    <s v="Human Resources"/>
    <n v="2"/>
    <n v="7386"/>
    <n v="109"/>
    <s v="No"/>
    <n v="3"/>
    <n v="2"/>
    <n v="1"/>
    <n v="1"/>
    <n v="1"/>
    <n v="0"/>
    <n v="0"/>
    <n v="7"/>
    <n v="0"/>
    <n v="3"/>
    <s v="Travel_Rarely"/>
    <n v="9"/>
    <s v="Single"/>
    <n v="1"/>
    <x v="0"/>
    <d v="2020-04-01T00:00:00"/>
    <m/>
    <s v="Ahmedabad"/>
    <s v="Gujarat"/>
    <n v="0"/>
    <s v="Ahmedabad"/>
    <n v="7386"/>
    <x v="0"/>
  </r>
  <r>
    <x v="1361"/>
    <n v="47"/>
    <s v="Female"/>
    <s v="Research &amp; Development"/>
    <s v="Research Director"/>
    <s v="Bachelor's"/>
    <s v="Other"/>
    <n v="3"/>
    <n v="10344"/>
    <n v="87"/>
    <s v="No"/>
    <n v="1"/>
    <n v="1"/>
    <n v="4"/>
    <n v="9"/>
    <n v="2"/>
    <n v="0"/>
    <n v="1"/>
    <n v="17"/>
    <n v="0"/>
    <n v="3"/>
    <s v="Travel_Rarely"/>
    <n v="20"/>
    <s v="Single"/>
    <n v="2"/>
    <x v="0"/>
    <d v="2022-10-12T00:00:00"/>
    <m/>
    <s v="Kochi"/>
    <s v="Kerala"/>
    <n v="0"/>
    <s v="Kochi"/>
    <n v="10344"/>
    <x v="2"/>
  </r>
  <r>
    <x v="1362"/>
    <n v="43"/>
    <s v="Female"/>
    <s v="Finance"/>
    <s v="Finance Analyst"/>
    <s v="Bachelor's"/>
    <s v="Other"/>
    <n v="2"/>
    <n v="7584"/>
    <n v="50"/>
    <s v="Yes"/>
    <n v="4"/>
    <n v="3"/>
    <n v="2"/>
    <n v="12"/>
    <n v="2"/>
    <n v="1"/>
    <n v="8"/>
    <n v="18"/>
    <n v="2"/>
    <n v="3"/>
    <s v="Travel_Rarely"/>
    <n v="14"/>
    <s v="Married"/>
    <n v="3"/>
    <x v="0"/>
    <d v="2022-12-06T00:00:00"/>
    <m/>
    <s v="Kochi"/>
    <s v="Kerala"/>
    <n v="0"/>
    <s v="Kochi"/>
    <n v="7584"/>
    <x v="0"/>
  </r>
  <r>
    <x v="1363"/>
    <n v="36"/>
    <s v="Female"/>
    <s v="Sales"/>
    <s v="Sales Executive"/>
    <s v="Master's"/>
    <s v="Medical"/>
    <n v="1"/>
    <n v="6995"/>
    <n v="119"/>
    <s v="No"/>
    <n v="3"/>
    <n v="1"/>
    <n v="1"/>
    <n v="6"/>
    <n v="3"/>
    <n v="0"/>
    <n v="4"/>
    <n v="6"/>
    <n v="4"/>
    <n v="3"/>
    <s v="Travel_Rarely"/>
    <n v="1"/>
    <s v="Married"/>
    <n v="4"/>
    <x v="0"/>
    <d v="2020-03-14T00:00:00"/>
    <m/>
    <s v="Bengaluru"/>
    <s v="Karnataka"/>
    <n v="0"/>
    <s v="Bengaluru"/>
    <n v="6995"/>
    <x v="0"/>
  </r>
  <r>
    <x v="1364"/>
    <n v="44"/>
    <s v="Male"/>
    <s v="Research &amp; Development"/>
    <s v="Research Director"/>
    <s v="High School"/>
    <s v="Other"/>
    <n v="1"/>
    <n v="5905"/>
    <n v="37"/>
    <s v="No"/>
    <n v="1"/>
    <n v="2"/>
    <n v="2"/>
    <n v="8"/>
    <n v="6"/>
    <n v="4"/>
    <n v="4"/>
    <n v="23"/>
    <n v="0"/>
    <n v="3"/>
    <s v="Non-Travel"/>
    <n v="4"/>
    <s v="Married"/>
    <n v="1"/>
    <x v="0"/>
    <d v="2019-01-15T00:00:00"/>
    <m/>
    <s v="Hyderabad"/>
    <s v="Telangana"/>
    <n v="0"/>
    <s v="Hyderabad"/>
    <n v="5905"/>
    <x v="0"/>
  </r>
  <r>
    <x v="1365"/>
    <n v="21"/>
    <s v="Male"/>
    <s v="Human Resources"/>
    <s v="Human Resources"/>
    <s v="Bachelor's"/>
    <s v="Life Sciences"/>
    <n v="1"/>
    <n v="3067"/>
    <n v="65"/>
    <s v="Yes"/>
    <n v="2"/>
    <n v="4"/>
    <n v="4"/>
    <n v="3"/>
    <n v="0"/>
    <n v="3"/>
    <n v="1"/>
    <n v="4"/>
    <n v="5"/>
    <n v="3"/>
    <s v="Travel_Rarely"/>
    <n v="3"/>
    <s v="Married"/>
    <n v="3"/>
    <x v="0"/>
    <d v="2019-12-24T00:00:00"/>
    <m/>
    <s v="Delhi"/>
    <s v="Delhi"/>
    <n v="0"/>
    <s v="Delhi"/>
    <n v="3067"/>
    <x v="1"/>
  </r>
  <r>
    <x v="1366"/>
    <n v="30"/>
    <s v="Male"/>
    <s v="Sales"/>
    <s v="Manager"/>
    <s v="Master's"/>
    <s v="Other"/>
    <n v="2"/>
    <n v="7469"/>
    <n v="72"/>
    <s v="No"/>
    <n v="2"/>
    <n v="1"/>
    <n v="4"/>
    <n v="2"/>
    <n v="2"/>
    <n v="2"/>
    <n v="0"/>
    <n v="9"/>
    <n v="5"/>
    <n v="4"/>
    <s v="Travel_Rarely"/>
    <n v="16"/>
    <s v="Married"/>
    <n v="1"/>
    <x v="0"/>
    <d v="2022-10-17T00:00:00"/>
    <m/>
    <s v="Pune"/>
    <s v="Maharashtra"/>
    <n v="0"/>
    <s v="Pune"/>
    <n v="7469"/>
    <x v="3"/>
  </r>
  <r>
    <x v="1367"/>
    <n v="47"/>
    <s v="Female"/>
    <s v="Sales"/>
    <s v="Sales Representative"/>
    <s v="Bachelor's"/>
    <s v="Life Sciences"/>
    <n v="1"/>
    <n v="6383"/>
    <n v="40"/>
    <s v="No"/>
    <n v="4"/>
    <n v="1"/>
    <n v="1"/>
    <n v="8"/>
    <n v="0"/>
    <n v="2"/>
    <n v="2"/>
    <n v="19"/>
    <n v="2"/>
    <n v="3"/>
    <s v="Travel_Rarely"/>
    <n v="2"/>
    <s v="Divorced"/>
    <n v="3"/>
    <x v="0"/>
    <d v="2017-05-24T00:00:00"/>
    <m/>
    <s v="Kochi"/>
    <s v="Kerala"/>
    <n v="0"/>
    <s v="Kochi"/>
    <n v="6383"/>
    <x v="2"/>
  </r>
  <r>
    <x v="1368"/>
    <n v="34"/>
    <s v="Female"/>
    <s v="Sales"/>
    <s v="Sales Executive"/>
    <s v="Bachelor's"/>
    <s v="Life Sciences"/>
    <n v="2"/>
    <n v="7144"/>
    <n v="42"/>
    <s v="No"/>
    <n v="2"/>
    <n v="4"/>
    <n v="4"/>
    <n v="4"/>
    <n v="4"/>
    <n v="2"/>
    <n v="0"/>
    <n v="6"/>
    <n v="2"/>
    <n v="3"/>
    <s v="Travel_Frequently"/>
    <n v="23"/>
    <s v="Married"/>
    <n v="1"/>
    <x v="0"/>
    <d v="2015-01-05T00:00:00"/>
    <m/>
    <s v="Delhi"/>
    <s v="Delhi"/>
    <n v="0"/>
    <s v="Delhi"/>
    <n v="7144"/>
    <x v="3"/>
  </r>
  <r>
    <x v="1369"/>
    <n v="23"/>
    <s v="Female"/>
    <s v="Research &amp; Development"/>
    <s v="Research Scientist"/>
    <s v="Doctorate"/>
    <s v="Life Sciences"/>
    <n v="2"/>
    <n v="6276"/>
    <n v="85"/>
    <s v="No"/>
    <n v="4"/>
    <n v="2"/>
    <n v="4"/>
    <n v="1"/>
    <n v="1"/>
    <n v="1"/>
    <n v="0"/>
    <n v="1"/>
    <n v="1"/>
    <n v="3"/>
    <s v="Travel_Rarely"/>
    <n v="19"/>
    <s v="Married"/>
    <n v="2"/>
    <x v="1"/>
    <d v="2022-11-02T00:00:00"/>
    <d v="2025-05-01T00:00:00"/>
    <s v="Delhi"/>
    <s v="Delhi"/>
    <n v="0"/>
    <s v="Delhi"/>
    <n v="6276"/>
    <x v="1"/>
  </r>
  <r>
    <x v="1370"/>
    <n v="25"/>
    <s v="Male"/>
    <s v="Sales"/>
    <s v="Manager"/>
    <s v="Bachelor's"/>
    <s v="Life Sciences"/>
    <n v="2"/>
    <n v="4717"/>
    <n v="29"/>
    <s v="No"/>
    <n v="3"/>
    <n v="2"/>
    <n v="2"/>
    <n v="6"/>
    <n v="0"/>
    <n v="4"/>
    <n v="0"/>
    <n v="6"/>
    <n v="4"/>
    <n v="3"/>
    <s v="Travel_Rarely"/>
    <n v="16"/>
    <s v="Married"/>
    <n v="2"/>
    <x v="0"/>
    <d v="2021-12-25T00:00:00"/>
    <m/>
    <s v="Delhi"/>
    <s v="Delhi"/>
    <n v="0"/>
    <s v="Delhi"/>
    <n v="4717"/>
    <x v="1"/>
  </r>
  <r>
    <x v="1371"/>
    <n v="55"/>
    <s v="Female"/>
    <s v="Operations"/>
    <s v="Operations Manager"/>
    <s v="High School"/>
    <s v="Marketing"/>
    <n v="4"/>
    <n v="10118"/>
    <n v="63"/>
    <s v="No"/>
    <n v="2"/>
    <n v="3"/>
    <n v="3"/>
    <n v="6"/>
    <n v="0"/>
    <n v="0"/>
    <n v="0"/>
    <n v="21"/>
    <n v="1"/>
    <n v="3"/>
    <s v="Travel_Rarely"/>
    <n v="7"/>
    <s v="Married"/>
    <n v="4"/>
    <x v="0"/>
    <d v="2016-04-03T00:00:00"/>
    <m/>
    <s v="Kolkata"/>
    <s v="West Bengal"/>
    <n v="0"/>
    <s v="Kolkata"/>
    <n v="10118"/>
    <x v="2"/>
  </r>
  <r>
    <x v="1372"/>
    <n v="34"/>
    <s v="Male"/>
    <s v="Research &amp; Development"/>
    <s v="Laboratory Technician"/>
    <s v="Bachelor's"/>
    <s v="Technical Degree"/>
    <n v="4"/>
    <n v="12198"/>
    <n v="91"/>
    <s v="No"/>
    <n v="2"/>
    <n v="1"/>
    <n v="2"/>
    <n v="11"/>
    <n v="5"/>
    <n v="3"/>
    <n v="5"/>
    <n v="11"/>
    <n v="2"/>
    <n v="3"/>
    <s v="Travel_Rarely"/>
    <n v="6"/>
    <s v="Divorced"/>
    <n v="1"/>
    <x v="0"/>
    <d v="2021-08-10T00:00:00"/>
    <m/>
    <s v="Delhi"/>
    <s v="Delhi"/>
    <n v="0"/>
    <s v="Delhi"/>
    <n v="12198"/>
    <x v="3"/>
  </r>
  <r>
    <x v="1373"/>
    <n v="21"/>
    <s v="Female"/>
    <s v="IT"/>
    <s v="Developer"/>
    <s v="Bachelor's"/>
    <s v="Human Resources"/>
    <n v="2"/>
    <n v="5873"/>
    <n v="81"/>
    <s v="No"/>
    <n v="4"/>
    <n v="1"/>
    <n v="2"/>
    <n v="0"/>
    <n v="0"/>
    <n v="0"/>
    <n v="0"/>
    <n v="0"/>
    <n v="1"/>
    <n v="3"/>
    <s v="Travel_Rarely"/>
    <n v="25"/>
    <s v="Single"/>
    <n v="1"/>
    <x v="1"/>
    <d v="2019-02-08T00:00:00"/>
    <d v="2024-11-16T00:00:00"/>
    <s v="Kochi"/>
    <s v="Kerala"/>
    <n v="0"/>
    <s v="Kochi"/>
    <n v="5873"/>
    <x v="1"/>
  </r>
  <r>
    <x v="1374"/>
    <n v="50"/>
    <s v="Male"/>
    <s v="Operations"/>
    <s v="Operations Coordinator"/>
    <s v="Master's"/>
    <s v="Life Sciences"/>
    <n v="2"/>
    <n v="8864"/>
    <n v="61"/>
    <s v="Yes"/>
    <n v="2"/>
    <n v="4"/>
    <n v="3"/>
    <n v="7"/>
    <n v="3"/>
    <n v="0"/>
    <n v="1"/>
    <n v="23"/>
    <n v="2"/>
    <n v="3"/>
    <s v="Travel_Rarely"/>
    <n v="19"/>
    <s v="Married"/>
    <n v="3"/>
    <x v="0"/>
    <d v="2025-01-04T00:00:00"/>
    <m/>
    <s v="Mumbai"/>
    <s v="Maharashtra"/>
    <n v="0"/>
    <s v="Mumbai"/>
    <n v="8864"/>
    <x v="2"/>
  </r>
  <r>
    <x v="1375"/>
    <n v="42"/>
    <s v="Male"/>
    <s v="Sales"/>
    <s v="Manager"/>
    <s v="Master's"/>
    <s v="Medical"/>
    <n v="3"/>
    <n v="7912"/>
    <n v="119"/>
    <s v="Yes"/>
    <n v="3"/>
    <n v="4"/>
    <n v="3"/>
    <n v="6"/>
    <n v="1"/>
    <n v="1"/>
    <n v="5"/>
    <n v="18"/>
    <n v="6"/>
    <n v="3"/>
    <s v="Travel_Rarely"/>
    <n v="11"/>
    <s v="Single"/>
    <n v="1"/>
    <x v="0"/>
    <d v="2022-12-11T00:00:00"/>
    <m/>
    <s v="Chennai"/>
    <s v="Tamil Nadu"/>
    <n v="0"/>
    <s v="Chennai"/>
    <n v="7912"/>
    <x v="0"/>
  </r>
  <r>
    <x v="1376"/>
    <n v="39"/>
    <s v="Male"/>
    <s v="Finance"/>
    <s v="Finance Manager"/>
    <s v="Bachelor's"/>
    <s v="Life Sciences"/>
    <n v="4"/>
    <n v="10048"/>
    <n v="71"/>
    <s v="No"/>
    <n v="1"/>
    <n v="4"/>
    <n v="2"/>
    <n v="1"/>
    <n v="1"/>
    <n v="1"/>
    <n v="0"/>
    <n v="7"/>
    <n v="0"/>
    <n v="4"/>
    <s v="Travel_Rarely"/>
    <n v="7"/>
    <s v="Married"/>
    <n v="1"/>
    <x v="0"/>
    <d v="2020-04-15T00:00:00"/>
    <m/>
    <s v="Delhi"/>
    <s v="Delhi"/>
    <n v="0"/>
    <s v="Delhi"/>
    <n v="10048"/>
    <x v="0"/>
  </r>
  <r>
    <x v="1377"/>
    <n v="56"/>
    <s v="Female"/>
    <s v="Operations"/>
    <s v="Operations Coordinator"/>
    <s v="Bachelor's"/>
    <s v="Life Sciences"/>
    <n v="2"/>
    <n v="8936"/>
    <n v="68"/>
    <s v="No"/>
    <n v="2"/>
    <n v="1"/>
    <n v="2"/>
    <n v="8"/>
    <n v="1"/>
    <n v="0"/>
    <n v="0"/>
    <n v="25"/>
    <n v="0"/>
    <n v="4"/>
    <s v="Travel_Rarely"/>
    <n v="11"/>
    <s v="Married"/>
    <n v="2"/>
    <x v="0"/>
    <d v="2025-10-15T00:00:00"/>
    <m/>
    <s v="Ahmedabad"/>
    <s v="Gujarat"/>
    <n v="0"/>
    <s v="Ahmedabad"/>
    <n v="8936"/>
    <x v="4"/>
  </r>
  <r>
    <x v="1378"/>
    <n v="33"/>
    <s v="Male"/>
    <s v="Finance"/>
    <s v="Finance Analyst"/>
    <s v="Bachelor's"/>
    <s v="Human Resources"/>
    <n v="1"/>
    <n v="5168"/>
    <n v="86"/>
    <s v="No"/>
    <n v="3"/>
    <n v="3"/>
    <n v="2"/>
    <n v="4"/>
    <n v="0"/>
    <n v="1"/>
    <n v="4"/>
    <n v="4"/>
    <n v="2"/>
    <n v="3"/>
    <s v="Non-Travel"/>
    <n v="10"/>
    <s v="Married"/>
    <n v="1"/>
    <x v="0"/>
    <d v="2022-09-15T00:00:00"/>
    <m/>
    <s v="Kochi"/>
    <s v="Kerala"/>
    <n v="0"/>
    <s v="Kochi"/>
    <n v="5168"/>
    <x v="3"/>
  </r>
  <r>
    <x v="1379"/>
    <n v="43"/>
    <s v="Male"/>
    <s v="Research &amp; Development"/>
    <s v="Laboratory Technician"/>
    <s v="High School"/>
    <s v="Technical Degree"/>
    <n v="3"/>
    <n v="9894"/>
    <n v="53"/>
    <s v="Yes"/>
    <n v="2"/>
    <n v="4"/>
    <n v="2"/>
    <n v="9"/>
    <n v="1"/>
    <n v="5"/>
    <n v="9"/>
    <n v="9"/>
    <n v="3"/>
    <n v="3"/>
    <s v="Non-Travel"/>
    <n v="16"/>
    <s v="Married"/>
    <n v="3"/>
    <x v="1"/>
    <d v="2017-05-03T00:00:00"/>
    <d v="2021-05-01T00:00:00"/>
    <s v="Delhi"/>
    <s v="Delhi"/>
    <n v="0"/>
    <s v="Delhi"/>
    <n v="9894"/>
    <x v="0"/>
  </r>
  <r>
    <x v="1380"/>
    <n v="50"/>
    <s v="Male"/>
    <s v="Research &amp; Development"/>
    <s v="Research Director"/>
    <s v="Master's"/>
    <s v="Medical"/>
    <n v="1"/>
    <n v="6183"/>
    <n v="61"/>
    <s v="Yes"/>
    <n v="4"/>
    <n v="4"/>
    <n v="1"/>
    <n v="7"/>
    <n v="4"/>
    <n v="0"/>
    <n v="5"/>
    <n v="18"/>
    <n v="6"/>
    <n v="3"/>
    <s v="Travel_Rarely"/>
    <n v="8"/>
    <s v="Married"/>
    <n v="1"/>
    <x v="0"/>
    <d v="2021-10-28T00:00:00"/>
    <m/>
    <s v="Kolkata"/>
    <s v="West Bengal"/>
    <n v="0"/>
    <s v="Kolkata"/>
    <n v="6183"/>
    <x v="2"/>
  </r>
  <r>
    <x v="1381"/>
    <n v="45"/>
    <s v="Male"/>
    <s v="Sales"/>
    <s v="Sales Executive"/>
    <s v="Master's"/>
    <s v="Medical"/>
    <n v="3"/>
    <n v="9333"/>
    <n v="118"/>
    <s v="No"/>
    <n v="1"/>
    <n v="2"/>
    <n v="2"/>
    <n v="0"/>
    <n v="0"/>
    <n v="0"/>
    <n v="0"/>
    <n v="29"/>
    <n v="1"/>
    <n v="3"/>
    <s v="Travel_Rarely"/>
    <n v="24"/>
    <s v="Divorced"/>
    <n v="1"/>
    <x v="0"/>
    <d v="2021-12-30T00:00:00"/>
    <m/>
    <s v="Kolkata"/>
    <s v="West Bengal"/>
    <n v="0"/>
    <s v="Kolkata"/>
    <n v="9333"/>
    <x v="0"/>
  </r>
  <r>
    <x v="1382"/>
    <n v="29"/>
    <s v="Female"/>
    <s v="Human Resources"/>
    <s v="Human Resources"/>
    <s v="High School"/>
    <s v="Other"/>
    <n v="1"/>
    <n v="4428"/>
    <n v="46"/>
    <s v="Yes"/>
    <n v="4"/>
    <n v="2"/>
    <n v="3"/>
    <n v="7"/>
    <n v="4"/>
    <n v="2"/>
    <n v="1"/>
    <n v="10"/>
    <n v="3"/>
    <n v="3"/>
    <s v="Travel_Rarely"/>
    <n v="2"/>
    <s v="Married"/>
    <n v="1"/>
    <x v="0"/>
    <d v="2023-10-29T00:00:00"/>
    <m/>
    <s v="Kolkata"/>
    <s v="West Bengal"/>
    <n v="0"/>
    <s v="Kolkata"/>
    <n v="4428"/>
    <x v="3"/>
  </r>
  <r>
    <x v="1383"/>
    <n v="48"/>
    <s v="Male"/>
    <s v="Operations"/>
    <s v="Operations Coordinator"/>
    <s v="Master's"/>
    <s v="Technical Degree"/>
    <n v="1"/>
    <n v="5010"/>
    <n v="88"/>
    <s v="No"/>
    <n v="1"/>
    <n v="1"/>
    <n v="4"/>
    <n v="8"/>
    <n v="2"/>
    <n v="3"/>
    <n v="1"/>
    <n v="25"/>
    <n v="4"/>
    <n v="4"/>
    <s v="Travel_Rarely"/>
    <n v="21"/>
    <s v="Single"/>
    <n v="4"/>
    <x v="0"/>
    <d v="2015-09-15T00:00:00"/>
    <m/>
    <s v="Kolkata"/>
    <s v="West Bengal"/>
    <n v="0"/>
    <s v="Kolkata"/>
    <n v="5010"/>
    <x v="2"/>
  </r>
  <r>
    <x v="1384"/>
    <n v="50"/>
    <s v="Male"/>
    <s v="Operations"/>
    <s v="Operations Coordinator"/>
    <s v="Master's"/>
    <s v="Medical"/>
    <n v="3"/>
    <n v="11057"/>
    <n v="99"/>
    <s v="No"/>
    <n v="2"/>
    <n v="1"/>
    <n v="4"/>
    <n v="4"/>
    <n v="4"/>
    <n v="2"/>
    <n v="4"/>
    <n v="23"/>
    <n v="4"/>
    <n v="4"/>
    <s v="Travel_Rarely"/>
    <n v="1"/>
    <s v="Married"/>
    <n v="3"/>
    <x v="0"/>
    <d v="2024-12-08T00:00:00"/>
    <m/>
    <s v="Pune"/>
    <s v="Maharashtra"/>
    <n v="0"/>
    <s v="Pune"/>
    <n v="11057"/>
    <x v="2"/>
  </r>
  <r>
    <x v="1385"/>
    <n v="25"/>
    <s v="Female"/>
    <s v="Sales"/>
    <s v="Sales Executive"/>
    <s v="Bachelor's"/>
    <s v="Other"/>
    <n v="3"/>
    <n v="9831"/>
    <n v="54"/>
    <s v="No"/>
    <n v="3"/>
    <n v="2"/>
    <n v="4"/>
    <n v="5"/>
    <n v="4"/>
    <n v="0"/>
    <n v="5"/>
    <n v="5"/>
    <n v="2"/>
    <n v="3"/>
    <s v="Travel_Rarely"/>
    <n v="7"/>
    <s v="Married"/>
    <n v="2"/>
    <x v="0"/>
    <d v="2017-12-08T00:00:00"/>
    <m/>
    <s v="Bengaluru"/>
    <s v="Karnataka"/>
    <n v="0"/>
    <s v="Bengaluru"/>
    <n v="9831"/>
    <x v="1"/>
  </r>
  <r>
    <x v="1386"/>
    <n v="27"/>
    <s v="Male"/>
    <s v="Finance"/>
    <s v="Finance Manager"/>
    <s v="Master's"/>
    <s v="Medical"/>
    <n v="2"/>
    <n v="5795"/>
    <n v="54"/>
    <s v="No"/>
    <n v="2"/>
    <n v="1"/>
    <n v="4"/>
    <n v="3"/>
    <n v="1"/>
    <n v="3"/>
    <n v="3"/>
    <n v="9"/>
    <n v="5"/>
    <n v="3"/>
    <s v="Travel_Rarely"/>
    <n v="29"/>
    <s v="Married"/>
    <n v="3"/>
    <x v="0"/>
    <d v="2020-08-13T00:00:00"/>
    <m/>
    <s v="Mumbai"/>
    <s v="Maharashtra"/>
    <n v="0"/>
    <s v="Mumbai"/>
    <n v="5795"/>
    <x v="3"/>
  </r>
  <r>
    <x v="1387"/>
    <n v="47"/>
    <s v="Male"/>
    <s v="Research &amp; Development"/>
    <s v="Laboratory Technician"/>
    <s v="Master's"/>
    <s v="Medical"/>
    <n v="3"/>
    <n v="8636"/>
    <n v="55"/>
    <s v="No"/>
    <n v="3"/>
    <n v="4"/>
    <n v="3"/>
    <n v="4"/>
    <n v="0"/>
    <n v="2"/>
    <n v="4"/>
    <n v="16"/>
    <n v="2"/>
    <n v="3"/>
    <s v="Travel_Frequently"/>
    <n v="23"/>
    <s v="Married"/>
    <n v="3"/>
    <x v="0"/>
    <d v="2016-01-23T00:00:00"/>
    <m/>
    <s v="Hyderabad"/>
    <s v="Telangana"/>
    <n v="0"/>
    <s v="Hyderabad"/>
    <n v="8636"/>
    <x v="2"/>
  </r>
  <r>
    <x v="1388"/>
    <n v="25"/>
    <s v="Male"/>
    <s v="Operations"/>
    <s v="Operations Manager"/>
    <s v="Bachelor's"/>
    <s v="Human Resources"/>
    <n v="4"/>
    <n v="9907"/>
    <n v="66"/>
    <s v="No"/>
    <n v="4"/>
    <n v="1"/>
    <n v="3"/>
    <n v="6"/>
    <n v="5"/>
    <n v="3"/>
    <n v="0"/>
    <n v="6"/>
    <n v="3"/>
    <n v="3"/>
    <s v="Travel_Rarely"/>
    <n v="30"/>
    <s v="Married"/>
    <n v="2"/>
    <x v="0"/>
    <d v="2016-10-21T00:00:00"/>
    <m/>
    <s v="Bengaluru"/>
    <s v="Karnataka"/>
    <n v="0"/>
    <s v="Bengaluru"/>
    <n v="9907"/>
    <x v="1"/>
  </r>
  <r>
    <x v="1389"/>
    <n v="56"/>
    <s v="Male"/>
    <s v="Sales"/>
    <s v="Manager"/>
    <s v="Bachelor's"/>
    <s v="Technical Degree"/>
    <n v="2"/>
    <n v="8631"/>
    <n v="82"/>
    <s v="Yes"/>
    <n v="2"/>
    <n v="3"/>
    <n v="4"/>
    <n v="11"/>
    <n v="0"/>
    <n v="4"/>
    <n v="5"/>
    <n v="29"/>
    <n v="0"/>
    <n v="3"/>
    <s v="Travel_Rarely"/>
    <n v="16"/>
    <s v="Single"/>
    <n v="1"/>
    <x v="0"/>
    <d v="2024-02-20T00:00:00"/>
    <m/>
    <s v="Coimbatore"/>
    <s v="Tamil Nadu"/>
    <n v="0"/>
    <s v="Coimbatore"/>
    <n v="8631"/>
    <x v="4"/>
  </r>
  <r>
    <x v="1390"/>
    <n v="25"/>
    <s v="Male"/>
    <s v="Operations"/>
    <s v="Logistics Specialist"/>
    <s v="Master's"/>
    <s v="Life Sciences"/>
    <n v="5"/>
    <n v="11856"/>
    <n v="96"/>
    <s v="No"/>
    <n v="3"/>
    <n v="3"/>
    <n v="1"/>
    <n v="0"/>
    <n v="0"/>
    <n v="0"/>
    <n v="0"/>
    <n v="7"/>
    <n v="6"/>
    <n v="3"/>
    <s v="Travel_Rarely"/>
    <n v="5"/>
    <s v="Married"/>
    <n v="2"/>
    <x v="0"/>
    <d v="2023-03-13T00:00:00"/>
    <m/>
    <s v="Bengaluru"/>
    <s v="Karnataka"/>
    <n v="0"/>
    <s v="Bengaluru"/>
    <n v="11856"/>
    <x v="1"/>
  </r>
  <r>
    <x v="1391"/>
    <n v="59"/>
    <s v="Male"/>
    <s v="IT"/>
    <s v="Developer"/>
    <s v="Doctorate"/>
    <s v="Human Resources"/>
    <n v="2"/>
    <n v="8940"/>
    <n v="59"/>
    <s v="No"/>
    <n v="4"/>
    <n v="1"/>
    <n v="1"/>
    <n v="3"/>
    <n v="3"/>
    <n v="3"/>
    <n v="3"/>
    <n v="32"/>
    <n v="6"/>
    <n v="3"/>
    <s v="Travel_Rarely"/>
    <n v="30"/>
    <s v="Married"/>
    <n v="4"/>
    <x v="0"/>
    <d v="2019-08-07T00:00:00"/>
    <m/>
    <s v="Chennai"/>
    <s v="Tamil Nadu"/>
    <n v="0"/>
    <s v="Chennai"/>
    <n v="8940"/>
    <x v="4"/>
  </r>
  <r>
    <x v="1392"/>
    <n v="47"/>
    <s v="Male"/>
    <s v="Sales"/>
    <s v="Sales Executive"/>
    <s v="Bachelor's"/>
    <s v="Medical"/>
    <n v="1"/>
    <n v="5986"/>
    <n v="72"/>
    <s v="No"/>
    <n v="4"/>
    <n v="2"/>
    <n v="2"/>
    <n v="0"/>
    <n v="0"/>
    <n v="0"/>
    <n v="0"/>
    <n v="20"/>
    <n v="1"/>
    <n v="3"/>
    <s v="Travel_Rarely"/>
    <n v="23"/>
    <s v="Divorced"/>
    <n v="3"/>
    <x v="0"/>
    <d v="2015-11-08T00:00:00"/>
    <m/>
    <s v="Bengaluru"/>
    <s v="Karnataka"/>
    <n v="0"/>
    <s v="Bengaluru"/>
    <n v="5986"/>
    <x v="2"/>
  </r>
  <r>
    <x v="1393"/>
    <n v="38"/>
    <s v="Female"/>
    <s v="Sales"/>
    <s v="Sales Executive"/>
    <s v="Bachelor's"/>
    <s v="Human Resources"/>
    <n v="3"/>
    <n v="9032"/>
    <n v="98"/>
    <s v="No"/>
    <n v="1"/>
    <n v="4"/>
    <n v="3"/>
    <n v="12"/>
    <n v="4"/>
    <n v="4"/>
    <n v="1"/>
    <n v="20"/>
    <n v="3"/>
    <n v="3"/>
    <s v="Travel_Rarely"/>
    <n v="16"/>
    <s v="Married"/>
    <n v="2"/>
    <x v="0"/>
    <d v="2024-10-21T00:00:00"/>
    <m/>
    <s v="Mumbai"/>
    <s v="Maharashtra"/>
    <n v="0"/>
    <s v="Mumbai"/>
    <n v="9032"/>
    <x v="0"/>
  </r>
  <r>
    <x v="1394"/>
    <n v="31"/>
    <s v="Female"/>
    <s v="IT"/>
    <s v="Developer"/>
    <s v="Master's"/>
    <s v="Marketing"/>
    <n v="2"/>
    <n v="9122"/>
    <n v="25"/>
    <s v="No"/>
    <n v="3"/>
    <n v="1"/>
    <n v="4"/>
    <n v="8"/>
    <n v="6"/>
    <n v="3"/>
    <n v="0"/>
    <n v="8"/>
    <n v="5"/>
    <n v="3"/>
    <s v="Travel_Rarely"/>
    <n v="24"/>
    <s v="Single"/>
    <n v="4"/>
    <x v="0"/>
    <d v="2016-11-20T00:00:00"/>
    <m/>
    <s v="Coimbatore"/>
    <s v="Tamil Nadu"/>
    <n v="0"/>
    <s v="Coimbatore"/>
    <n v="9122"/>
    <x v="3"/>
  </r>
  <r>
    <x v="1395"/>
    <n v="34"/>
    <s v="Female"/>
    <s v="Sales"/>
    <s v="Sales Executive"/>
    <s v="Bachelor's"/>
    <s v="Human Resources"/>
    <n v="4"/>
    <n v="10242"/>
    <n v="43"/>
    <s v="Yes"/>
    <n v="4"/>
    <n v="1"/>
    <n v="2"/>
    <n v="0"/>
    <n v="0"/>
    <n v="0"/>
    <n v="0"/>
    <n v="19"/>
    <n v="0"/>
    <n v="3"/>
    <s v="Travel_Rarely"/>
    <n v="9"/>
    <s v="Married"/>
    <n v="1"/>
    <x v="0"/>
    <d v="2015-06-11T00:00:00"/>
    <m/>
    <s v="Kolkata"/>
    <s v="West Bengal"/>
    <n v="0"/>
    <s v="Kolkata"/>
    <n v="10242"/>
    <x v="3"/>
  </r>
  <r>
    <x v="1396"/>
    <n v="50"/>
    <s v="Male"/>
    <s v="Human Resources"/>
    <s v="Human Resources"/>
    <s v="High School"/>
    <s v="Other"/>
    <n v="1"/>
    <n v="7671"/>
    <n v="35"/>
    <s v="No"/>
    <n v="4"/>
    <n v="1"/>
    <n v="4"/>
    <n v="5"/>
    <n v="3"/>
    <n v="2"/>
    <n v="3"/>
    <n v="23"/>
    <n v="4"/>
    <n v="4"/>
    <s v="Travel_Rarely"/>
    <n v="24"/>
    <s v="Married"/>
    <n v="1"/>
    <x v="0"/>
    <d v="2017-08-12T00:00:00"/>
    <m/>
    <s v="Coimbatore"/>
    <s v="Tamil Nadu"/>
    <n v="0"/>
    <s v="Coimbatore"/>
    <n v="7671"/>
    <x v="2"/>
  </r>
  <r>
    <x v="1397"/>
    <n v="51"/>
    <s v="Male"/>
    <s v="Operations"/>
    <s v="Operations Manager"/>
    <s v="Bachelor's"/>
    <s v="Human Resources"/>
    <n v="1"/>
    <n v="7552"/>
    <n v="43"/>
    <s v="No"/>
    <n v="4"/>
    <n v="1"/>
    <n v="2"/>
    <n v="4"/>
    <n v="4"/>
    <n v="1"/>
    <n v="3"/>
    <n v="20"/>
    <n v="5"/>
    <n v="3"/>
    <s v="Travel_Rarely"/>
    <n v="23"/>
    <s v="Married"/>
    <n v="1"/>
    <x v="0"/>
    <d v="2022-09-06T00:00:00"/>
    <m/>
    <s v="Delhi"/>
    <s v="Delhi"/>
    <n v="0"/>
    <s v="Delhi"/>
    <n v="7552"/>
    <x v="2"/>
  </r>
  <r>
    <x v="1398"/>
    <n v="29"/>
    <s v="Female"/>
    <s v="Human Resources"/>
    <s v="Human Resources"/>
    <s v="Master's"/>
    <s v="Other"/>
    <n v="1"/>
    <n v="5494"/>
    <n v="106"/>
    <s v="No"/>
    <n v="1"/>
    <n v="4"/>
    <n v="2"/>
    <n v="2"/>
    <n v="0"/>
    <n v="1"/>
    <n v="2"/>
    <n v="2"/>
    <n v="4"/>
    <n v="4"/>
    <s v="Non-Travel"/>
    <n v="5"/>
    <s v="Married"/>
    <n v="1"/>
    <x v="0"/>
    <d v="2018-04-03T00:00:00"/>
    <m/>
    <s v="Hyderabad"/>
    <s v="Telangana"/>
    <n v="0"/>
    <s v="Hyderabad"/>
    <n v="5494"/>
    <x v="3"/>
  </r>
  <r>
    <x v="1399"/>
    <n v="42"/>
    <s v="Female"/>
    <s v="Research &amp; Development"/>
    <s v="Laboratory Technician"/>
    <s v="Master's"/>
    <s v="Technical Degree"/>
    <n v="3"/>
    <n v="7621"/>
    <n v="47"/>
    <s v="No"/>
    <n v="4"/>
    <n v="1"/>
    <n v="4"/>
    <n v="9"/>
    <n v="0"/>
    <n v="0"/>
    <n v="7"/>
    <n v="12"/>
    <n v="5"/>
    <n v="3"/>
    <s v="Travel_Rarely"/>
    <n v="1"/>
    <s v="Married"/>
    <n v="2"/>
    <x v="0"/>
    <d v="2020-08-28T00:00:00"/>
    <m/>
    <s v="Pune"/>
    <s v="Maharashtra"/>
    <n v="0"/>
    <s v="Pune"/>
    <n v="7621"/>
    <x v="0"/>
  </r>
  <r>
    <x v="1400"/>
    <n v="60"/>
    <s v="Male"/>
    <s v="Research &amp; Development"/>
    <s v="Research Director"/>
    <s v="Doctorate"/>
    <s v="Life Sciences"/>
    <n v="3"/>
    <n v="10373"/>
    <n v="116"/>
    <s v="No"/>
    <n v="4"/>
    <n v="2"/>
    <n v="1"/>
    <n v="9"/>
    <n v="1"/>
    <n v="4"/>
    <n v="5"/>
    <n v="24"/>
    <n v="1"/>
    <n v="3"/>
    <s v="Travel_Frequently"/>
    <n v="26"/>
    <s v="Married"/>
    <n v="1"/>
    <x v="0"/>
    <d v="2016-04-20T00:00:00"/>
    <m/>
    <s v="Coimbatore"/>
    <s v="Tamil Nadu"/>
    <n v="0"/>
    <s v="Coimbatore"/>
    <n v="10373"/>
    <x v="4"/>
  </r>
  <r>
    <x v="1401"/>
    <n v="31"/>
    <s v="Male"/>
    <s v="Sales"/>
    <s v="Manager"/>
    <s v="Bachelor's"/>
    <s v="Technical Degree"/>
    <n v="2"/>
    <n v="6487"/>
    <n v="108"/>
    <s v="No"/>
    <n v="3"/>
    <n v="4"/>
    <n v="4"/>
    <n v="6"/>
    <n v="6"/>
    <n v="0"/>
    <n v="5"/>
    <n v="8"/>
    <n v="3"/>
    <n v="3"/>
    <s v="Non-Travel"/>
    <n v="22"/>
    <s v="Married"/>
    <n v="2"/>
    <x v="0"/>
    <d v="2022-08-18T00:00:00"/>
    <m/>
    <s v="Bengaluru"/>
    <s v="Karnataka"/>
    <n v="0"/>
    <s v="Bengaluru"/>
    <n v="6487"/>
    <x v="3"/>
  </r>
  <r>
    <x v="1402"/>
    <n v="48"/>
    <s v="Male"/>
    <s v="Operations"/>
    <s v="Operations Manager"/>
    <s v="Bachelor's"/>
    <s v="Marketing"/>
    <n v="1"/>
    <n v="6103"/>
    <n v="60"/>
    <s v="Yes"/>
    <n v="1"/>
    <n v="4"/>
    <n v="1"/>
    <n v="2"/>
    <n v="2"/>
    <n v="2"/>
    <n v="1"/>
    <n v="14"/>
    <n v="4"/>
    <n v="3"/>
    <s v="Travel_Rarely"/>
    <n v="9"/>
    <s v="Married"/>
    <n v="1"/>
    <x v="1"/>
    <d v="2025-08-21T00:00:00"/>
    <d v="2026-01-27T00:00:00"/>
    <s v="Chennai"/>
    <s v="Tamil Nadu"/>
    <n v="0"/>
    <s v="Chennai"/>
    <n v="6103"/>
    <x v="2"/>
  </r>
  <r>
    <x v="1403"/>
    <n v="27"/>
    <s v="Male"/>
    <s v="Research &amp; Development"/>
    <s v="Research Scientist"/>
    <s v="Master's"/>
    <s v="Human Resources"/>
    <n v="2"/>
    <n v="5773"/>
    <n v="33"/>
    <s v="No"/>
    <n v="1"/>
    <n v="1"/>
    <n v="4"/>
    <n v="2"/>
    <n v="0"/>
    <n v="1"/>
    <n v="2"/>
    <n v="11"/>
    <n v="6"/>
    <n v="3"/>
    <s v="Travel_Rarely"/>
    <n v="17"/>
    <s v="Married"/>
    <n v="1"/>
    <x v="0"/>
    <d v="2025-08-20T00:00:00"/>
    <m/>
    <s v="Kochi"/>
    <s v="Kerala"/>
    <n v="0"/>
    <s v="Kochi"/>
    <n v="5773"/>
    <x v="3"/>
  </r>
  <r>
    <x v="1404"/>
    <n v="54"/>
    <s v="Male"/>
    <s v="Sales"/>
    <s v="Sales Representative"/>
    <s v="Bachelor's"/>
    <s v="Medical"/>
    <n v="2"/>
    <n v="8896"/>
    <n v="47"/>
    <s v="No"/>
    <n v="2"/>
    <n v="2"/>
    <n v="2"/>
    <n v="5"/>
    <n v="1"/>
    <n v="0"/>
    <n v="4"/>
    <n v="24"/>
    <n v="0"/>
    <n v="3"/>
    <s v="Travel_Rarely"/>
    <n v="1"/>
    <s v="Single"/>
    <n v="3"/>
    <x v="0"/>
    <d v="2024-12-15T00:00:00"/>
    <m/>
    <s v="Kolkata"/>
    <s v="West Bengal"/>
    <n v="0"/>
    <s v="Kolkata"/>
    <n v="8896"/>
    <x v="2"/>
  </r>
  <r>
    <x v="1405"/>
    <n v="27"/>
    <s v="Male"/>
    <s v="Research &amp; Development"/>
    <s v="Laboratory Technician"/>
    <s v="Bachelor's"/>
    <s v="Human Resources"/>
    <n v="3"/>
    <n v="9416"/>
    <n v="82"/>
    <s v="No"/>
    <n v="4"/>
    <n v="1"/>
    <n v="3"/>
    <n v="3"/>
    <n v="0"/>
    <n v="3"/>
    <n v="2"/>
    <n v="6"/>
    <n v="1"/>
    <n v="3"/>
    <s v="Travel_Rarely"/>
    <n v="6"/>
    <s v="Single"/>
    <n v="3"/>
    <x v="0"/>
    <d v="2025-09-13T00:00:00"/>
    <m/>
    <s v="Kolkata"/>
    <s v="West Bengal"/>
    <n v="0"/>
    <s v="Kolkata"/>
    <n v="9416"/>
    <x v="3"/>
  </r>
  <r>
    <x v="1406"/>
    <n v="32"/>
    <s v="Female"/>
    <s v="Operations"/>
    <s v="Logistics Specialist"/>
    <s v="Master's"/>
    <s v="Marketing"/>
    <n v="3"/>
    <n v="9858"/>
    <n v="68"/>
    <s v="No"/>
    <n v="1"/>
    <n v="1"/>
    <n v="3"/>
    <n v="4"/>
    <n v="2"/>
    <n v="0"/>
    <n v="4"/>
    <n v="4"/>
    <n v="2"/>
    <n v="3"/>
    <s v="Travel_Frequently"/>
    <n v="3"/>
    <s v="Single"/>
    <n v="4"/>
    <x v="0"/>
    <d v="2024-04-06T00:00:00"/>
    <m/>
    <s v="Coimbatore"/>
    <s v="Tamil Nadu"/>
    <n v="0"/>
    <s v="Coimbatore"/>
    <n v="9858"/>
    <x v="3"/>
  </r>
  <r>
    <x v="1407"/>
    <n v="39"/>
    <s v="Male"/>
    <s v="Sales"/>
    <s v="Manager"/>
    <s v="Master's"/>
    <s v="Human Resources"/>
    <n v="1"/>
    <n v="5246"/>
    <n v="107"/>
    <s v="No"/>
    <n v="3"/>
    <n v="4"/>
    <n v="2"/>
    <n v="7"/>
    <n v="5"/>
    <n v="2"/>
    <n v="1"/>
    <n v="11"/>
    <n v="5"/>
    <n v="3"/>
    <s v="Travel_Rarely"/>
    <n v="1"/>
    <s v="Married"/>
    <n v="2"/>
    <x v="1"/>
    <d v="2024-02-20T00:00:00"/>
    <d v="2026-08-29T00:00:00"/>
    <s v="Kolkata"/>
    <s v="West Bengal"/>
    <n v="0"/>
    <s v="Kolkata"/>
    <n v="5246"/>
    <x v="0"/>
  </r>
  <r>
    <x v="1408"/>
    <n v="35"/>
    <s v="Female"/>
    <s v="Operations"/>
    <s v="Operations Coordinator"/>
    <s v="Master's"/>
    <s v="Marketing"/>
    <n v="2"/>
    <n v="6217"/>
    <n v="58"/>
    <s v="No"/>
    <n v="1"/>
    <n v="2"/>
    <n v="3"/>
    <n v="0"/>
    <n v="0"/>
    <n v="0"/>
    <n v="0"/>
    <n v="2"/>
    <n v="5"/>
    <n v="3"/>
    <s v="Travel_Rarely"/>
    <n v="5"/>
    <s v="Divorced"/>
    <n v="4"/>
    <x v="0"/>
    <d v="2023-04-29T00:00:00"/>
    <m/>
    <s v="Kochi"/>
    <s v="Kerala"/>
    <n v="0"/>
    <s v="Kochi"/>
    <n v="6217"/>
    <x v="3"/>
  </r>
  <r>
    <x v="1409"/>
    <n v="27"/>
    <s v="Male"/>
    <s v="Finance"/>
    <s v="Finance Analyst"/>
    <s v="Bachelor's"/>
    <s v="Marketing"/>
    <n v="3"/>
    <n v="8847"/>
    <n v="41"/>
    <s v="No"/>
    <n v="4"/>
    <n v="3"/>
    <n v="4"/>
    <n v="2"/>
    <n v="2"/>
    <n v="0"/>
    <n v="2"/>
    <n v="12"/>
    <n v="5"/>
    <n v="3"/>
    <s v="Travel_Rarely"/>
    <n v="2"/>
    <s v="Divorced"/>
    <n v="2"/>
    <x v="0"/>
    <d v="2017-04-26T00:00:00"/>
    <m/>
    <s v="Chennai"/>
    <s v="Tamil Nadu"/>
    <n v="0"/>
    <s v="Chennai"/>
    <n v="8847"/>
    <x v="3"/>
  </r>
  <r>
    <x v="1410"/>
    <n v="46"/>
    <s v="Female"/>
    <s v="IT"/>
    <s v="IT Support"/>
    <s v="Bachelor's"/>
    <s v="Medical"/>
    <n v="2"/>
    <n v="9355"/>
    <n v="88"/>
    <s v="No"/>
    <n v="1"/>
    <n v="1"/>
    <n v="4"/>
    <n v="5"/>
    <n v="1"/>
    <n v="3"/>
    <n v="3"/>
    <n v="13"/>
    <n v="4"/>
    <n v="3"/>
    <s v="Non-Travel"/>
    <n v="29"/>
    <s v="Single"/>
    <n v="2"/>
    <x v="0"/>
    <d v="2017-01-01T00:00:00"/>
    <m/>
    <s v="Pune"/>
    <s v="Maharashtra"/>
    <n v="0"/>
    <s v="Pune"/>
    <n v="9355"/>
    <x v="2"/>
  </r>
  <r>
    <x v="1411"/>
    <n v="21"/>
    <s v="Female"/>
    <s v="Operations"/>
    <s v="Operations Manager"/>
    <s v="High School"/>
    <s v="Human Resources"/>
    <n v="2"/>
    <n v="6462"/>
    <n v="112"/>
    <s v="No"/>
    <n v="1"/>
    <n v="2"/>
    <n v="1"/>
    <n v="0"/>
    <n v="0"/>
    <n v="0"/>
    <n v="0"/>
    <n v="0"/>
    <n v="3"/>
    <n v="3"/>
    <s v="Travel_Frequently"/>
    <n v="3"/>
    <s v="Divorced"/>
    <n v="1"/>
    <x v="1"/>
    <d v="2023-05-10T00:00:00"/>
    <d v="2025-02-03T00:00:00"/>
    <s v="Chennai"/>
    <s v="Tamil Nadu"/>
    <n v="0"/>
    <s v="Chennai"/>
    <n v="6462"/>
    <x v="1"/>
  </r>
  <r>
    <x v="1412"/>
    <n v="60"/>
    <s v="Male"/>
    <s v="Operations"/>
    <s v="Operations Coordinator"/>
    <s v="Bachelor's"/>
    <s v="Life Sciences"/>
    <n v="3"/>
    <n v="10752"/>
    <n v="77"/>
    <s v="No"/>
    <n v="1"/>
    <n v="2"/>
    <n v="2"/>
    <n v="8"/>
    <n v="4"/>
    <n v="1"/>
    <n v="8"/>
    <n v="33"/>
    <n v="2"/>
    <n v="3"/>
    <s v="Travel_Rarely"/>
    <n v="4"/>
    <s v="Divorced"/>
    <n v="2"/>
    <x v="0"/>
    <d v="2018-02-08T00:00:00"/>
    <m/>
    <s v="Hyderabad"/>
    <s v="Telangana"/>
    <n v="0"/>
    <s v="Hyderabad"/>
    <n v="10752"/>
    <x v="4"/>
  </r>
  <r>
    <x v="1413"/>
    <n v="23"/>
    <s v="Female"/>
    <s v="Operations"/>
    <s v="Operations Manager"/>
    <s v="Bachelor's"/>
    <s v="Medical"/>
    <n v="2"/>
    <n v="6299"/>
    <n v="92"/>
    <s v="Yes"/>
    <n v="3"/>
    <n v="3"/>
    <n v="4"/>
    <n v="5"/>
    <n v="5"/>
    <n v="5"/>
    <n v="0"/>
    <n v="5"/>
    <n v="3"/>
    <n v="3"/>
    <s v="Travel_Frequently"/>
    <n v="15"/>
    <s v="Single"/>
    <n v="2"/>
    <x v="0"/>
    <d v="2025-07-13T00:00:00"/>
    <m/>
    <s v="Kolkata"/>
    <s v="West Bengal"/>
    <n v="0"/>
    <s v="Kolkata"/>
    <n v="6299"/>
    <x v="1"/>
  </r>
  <r>
    <x v="1414"/>
    <n v="34"/>
    <s v="Female"/>
    <s v="Sales"/>
    <s v="Sales Executive"/>
    <s v="Bachelor's"/>
    <s v="Marketing"/>
    <n v="1"/>
    <n v="4862"/>
    <n v="80"/>
    <s v="No"/>
    <n v="4"/>
    <n v="4"/>
    <n v="3"/>
    <n v="7"/>
    <n v="0"/>
    <n v="2"/>
    <n v="1"/>
    <n v="11"/>
    <n v="0"/>
    <n v="3"/>
    <s v="Travel_Rarely"/>
    <n v="19"/>
    <s v="Married"/>
    <n v="3"/>
    <x v="0"/>
    <d v="2022-05-19T00:00:00"/>
    <m/>
    <s v="Ahmedabad"/>
    <s v="Gujarat"/>
    <n v="0"/>
    <s v="Ahmedabad"/>
    <n v="4862"/>
    <x v="3"/>
  </r>
  <r>
    <x v="1415"/>
    <n v="58"/>
    <s v="Female"/>
    <s v="IT"/>
    <s v="IT Manager"/>
    <s v="Doctorate"/>
    <s v="Life Sciences"/>
    <n v="2"/>
    <n v="9027"/>
    <n v="46"/>
    <s v="Yes"/>
    <n v="2"/>
    <n v="1"/>
    <n v="1"/>
    <n v="5"/>
    <n v="5"/>
    <n v="1"/>
    <n v="5"/>
    <n v="27"/>
    <n v="0"/>
    <n v="3"/>
    <s v="Travel_Rarely"/>
    <n v="22"/>
    <s v="Divorced"/>
    <n v="4"/>
    <x v="0"/>
    <d v="2018-10-23T00:00:00"/>
    <m/>
    <s v="Kolkata"/>
    <s v="West Bengal"/>
    <n v="0"/>
    <s v="Kolkata"/>
    <n v="9027"/>
    <x v="4"/>
  </r>
  <r>
    <x v="1416"/>
    <n v="27"/>
    <s v="Male"/>
    <s v="Human Resources"/>
    <s v="Manager"/>
    <s v="Bachelor's"/>
    <s v="Other"/>
    <n v="3"/>
    <n v="8435"/>
    <n v="77"/>
    <s v="Yes"/>
    <n v="3"/>
    <n v="3"/>
    <n v="1"/>
    <n v="9"/>
    <n v="3"/>
    <n v="1"/>
    <n v="4"/>
    <n v="10"/>
    <n v="0"/>
    <n v="4"/>
    <s v="Travel_Frequently"/>
    <n v="3"/>
    <s v="Married"/>
    <n v="1"/>
    <x v="0"/>
    <d v="2020-10-11T00:00:00"/>
    <m/>
    <s v="Mumbai"/>
    <s v="Maharashtra"/>
    <n v="0"/>
    <s v="Mumbai"/>
    <n v="8435"/>
    <x v="3"/>
  </r>
  <r>
    <x v="1417"/>
    <n v="23"/>
    <s v="Female"/>
    <s v="Human Resources"/>
    <s v="Human Resources"/>
    <s v="High School"/>
    <s v="Marketing"/>
    <n v="2"/>
    <n v="6873"/>
    <n v="118"/>
    <s v="No"/>
    <n v="3"/>
    <n v="2"/>
    <n v="4"/>
    <n v="4"/>
    <n v="4"/>
    <n v="4"/>
    <n v="1"/>
    <n v="4"/>
    <n v="0"/>
    <n v="3"/>
    <s v="Travel_Frequently"/>
    <n v="5"/>
    <s v="Divorced"/>
    <n v="2"/>
    <x v="1"/>
    <d v="2018-11-04T00:00:00"/>
    <d v="2024-02-02T00:00:00"/>
    <s v="Hyderabad"/>
    <s v="Telangana"/>
    <n v="0"/>
    <s v="Hyderabad"/>
    <n v="6873"/>
    <x v="1"/>
  </r>
  <r>
    <x v="1418"/>
    <n v="50"/>
    <s v="Male"/>
    <s v="Operations"/>
    <s v="Logistics Specialist"/>
    <s v="High School"/>
    <s v="Unknown"/>
    <n v="3"/>
    <n v="10252"/>
    <n v="119"/>
    <s v="Yes"/>
    <n v="2"/>
    <n v="4"/>
    <n v="2"/>
    <n v="10"/>
    <n v="3"/>
    <n v="3"/>
    <n v="1"/>
    <n v="15"/>
    <n v="2"/>
    <n v="4"/>
    <s v="Travel_Rarely"/>
    <n v="1"/>
    <s v="Married"/>
    <n v="1"/>
    <x v="0"/>
    <d v="2017-07-02T00:00:00"/>
    <m/>
    <s v="Pune"/>
    <s v="Maharashtra"/>
    <n v="0"/>
    <s v="Pune"/>
    <n v="10252"/>
    <x v="2"/>
  </r>
  <r>
    <x v="1419"/>
    <n v="23"/>
    <s v="Male"/>
    <s v="Operations"/>
    <s v="Logistics Specialist"/>
    <s v="Master's"/>
    <s v="Medical"/>
    <n v="2"/>
    <n v="6823"/>
    <n v="104"/>
    <s v="No"/>
    <n v="4"/>
    <n v="2"/>
    <n v="3"/>
    <n v="0"/>
    <n v="0"/>
    <n v="0"/>
    <n v="0"/>
    <n v="6"/>
    <n v="2"/>
    <n v="3"/>
    <s v="Travel_Rarely"/>
    <n v="5"/>
    <s v="Married"/>
    <n v="4"/>
    <x v="0"/>
    <d v="2020-04-04T00:00:00"/>
    <m/>
    <s v="Bengaluru"/>
    <s v="Karnataka"/>
    <n v="0"/>
    <s v="Bengaluru"/>
    <n v="6823"/>
    <x v="1"/>
  </r>
  <r>
    <x v="1420"/>
    <n v="56"/>
    <s v="Male"/>
    <s v="Finance"/>
    <s v="Finance Manager"/>
    <s v="Bachelor's"/>
    <s v="Medical"/>
    <n v="2"/>
    <n v="8827"/>
    <n v="73"/>
    <s v="No"/>
    <n v="2"/>
    <n v="2"/>
    <n v="4"/>
    <n v="2"/>
    <n v="2"/>
    <n v="1"/>
    <n v="2"/>
    <n v="26"/>
    <n v="6"/>
    <n v="3"/>
    <s v="Travel_Rarely"/>
    <n v="6"/>
    <s v="Single"/>
    <n v="3"/>
    <x v="0"/>
    <d v="2021-07-26T00:00:00"/>
    <m/>
    <s v="Kolkata"/>
    <s v="West Bengal"/>
    <n v="0"/>
    <s v="Kolkata"/>
    <n v="8827"/>
    <x v="4"/>
  </r>
  <r>
    <x v="1421"/>
    <n v="39"/>
    <s v="Male"/>
    <s v="Research &amp; Development"/>
    <s v="Research Director"/>
    <s v="Bachelor's"/>
    <s v="Technical Degree"/>
    <n v="3"/>
    <n v="8422"/>
    <n v="30"/>
    <s v="No"/>
    <n v="1"/>
    <n v="3"/>
    <n v="1"/>
    <n v="6"/>
    <n v="1"/>
    <n v="0"/>
    <n v="6"/>
    <n v="18"/>
    <n v="6"/>
    <n v="4"/>
    <s v="Non-Travel"/>
    <n v="25"/>
    <s v="Single"/>
    <n v="1"/>
    <x v="0"/>
    <d v="2022-08-24T00:00:00"/>
    <m/>
    <s v="Delhi"/>
    <s v="Delhi"/>
    <n v="0"/>
    <s v="Delhi"/>
    <n v="8422"/>
    <x v="0"/>
  </r>
  <r>
    <x v="1422"/>
    <n v="55"/>
    <s v="Male"/>
    <s v="Research &amp; Development"/>
    <s v="Research Scientist"/>
    <s v="Bachelor's"/>
    <s v="Marketing"/>
    <n v="2"/>
    <n v="7447"/>
    <n v="66"/>
    <s v="No"/>
    <n v="1"/>
    <n v="2"/>
    <n v="2"/>
    <n v="7"/>
    <n v="4"/>
    <n v="1"/>
    <n v="5"/>
    <n v="19"/>
    <n v="5"/>
    <n v="3"/>
    <s v="Travel_Frequently"/>
    <n v="18"/>
    <s v="Married"/>
    <n v="4"/>
    <x v="0"/>
    <d v="2018-11-06T00:00:00"/>
    <m/>
    <s v="Chennai"/>
    <s v="Tamil Nadu"/>
    <n v="0"/>
    <s v="Chennai"/>
    <n v="7447"/>
    <x v="2"/>
  </r>
  <r>
    <x v="1423"/>
    <n v="30"/>
    <s v="Male"/>
    <s v="Research &amp; Development"/>
    <s v="Research Director"/>
    <s v="Bachelor's"/>
    <s v="Medical"/>
    <n v="2"/>
    <n v="6857"/>
    <n v="103"/>
    <s v="No"/>
    <n v="1"/>
    <n v="4"/>
    <n v="1"/>
    <n v="5"/>
    <n v="5"/>
    <n v="5"/>
    <n v="5"/>
    <n v="5"/>
    <n v="1"/>
    <n v="4"/>
    <s v="Travel_Rarely"/>
    <n v="7"/>
    <s v="Married"/>
    <n v="1"/>
    <x v="0"/>
    <d v="2017-09-22T00:00:00"/>
    <m/>
    <s v="Pune"/>
    <s v="Maharashtra"/>
    <n v="0"/>
    <s v="Pune"/>
    <n v="6857"/>
    <x v="3"/>
  </r>
  <r>
    <x v="1424"/>
    <n v="26"/>
    <s v="Female"/>
    <s v="Research &amp; Development"/>
    <s v="Research Director"/>
    <s v="Master's"/>
    <s v="Other"/>
    <n v="1"/>
    <n v="4858"/>
    <n v="114"/>
    <s v="No"/>
    <n v="1"/>
    <n v="1"/>
    <n v="4"/>
    <n v="0"/>
    <n v="0"/>
    <n v="0"/>
    <n v="0"/>
    <n v="7"/>
    <n v="3"/>
    <n v="3"/>
    <s v="Travel_Rarely"/>
    <n v="4"/>
    <s v="Married"/>
    <n v="4"/>
    <x v="0"/>
    <d v="2016-09-04T00:00:00"/>
    <m/>
    <s v="Mumbai"/>
    <s v="Maharashtra"/>
    <n v="0"/>
    <s v="Mumbai"/>
    <n v="4858"/>
    <x v="3"/>
  </r>
  <r>
    <x v="1425"/>
    <n v="59"/>
    <s v="Male"/>
    <s v="Research &amp; Development"/>
    <s v="Research Director"/>
    <s v="Bachelor's"/>
    <s v="Technical Degree"/>
    <n v="3"/>
    <n v="9820"/>
    <n v="79"/>
    <s v="Yes"/>
    <n v="1"/>
    <n v="2"/>
    <n v="2"/>
    <n v="5"/>
    <n v="0"/>
    <n v="0"/>
    <n v="5"/>
    <n v="23"/>
    <n v="3"/>
    <n v="3"/>
    <s v="Travel_Rarely"/>
    <n v="25"/>
    <s v="Divorced"/>
    <n v="4"/>
    <x v="0"/>
    <d v="2016-09-27T00:00:00"/>
    <m/>
    <s v="Kochi"/>
    <s v="Kerala"/>
    <n v="0"/>
    <s v="Kochi"/>
    <n v="9820"/>
    <x v="4"/>
  </r>
  <r>
    <x v="1426"/>
    <n v="51"/>
    <s v="Female"/>
    <s v="Sales"/>
    <s v="Sales Representative"/>
    <s v="Bachelor's"/>
    <s v="Marketing"/>
    <n v="2"/>
    <n v="8267"/>
    <n v="27"/>
    <s v="No"/>
    <n v="1"/>
    <n v="1"/>
    <n v="4"/>
    <n v="5"/>
    <n v="2"/>
    <n v="3"/>
    <n v="0"/>
    <n v="12"/>
    <n v="4"/>
    <n v="4"/>
    <s v="Travel_Frequently"/>
    <n v="22"/>
    <s v="Single"/>
    <n v="3"/>
    <x v="0"/>
    <d v="2021-05-17T00:00:00"/>
    <m/>
    <s v="Ahmedabad"/>
    <s v="Gujarat"/>
    <n v="0"/>
    <s v="Ahmedabad"/>
    <n v="8267"/>
    <x v="2"/>
  </r>
  <r>
    <x v="1427"/>
    <n v="57"/>
    <s v="Male"/>
    <s v="Sales"/>
    <s v="Manager"/>
    <s v="Master's"/>
    <s v="Technical Degree"/>
    <n v="3"/>
    <n v="10997"/>
    <n v="109"/>
    <s v="No"/>
    <n v="1"/>
    <n v="1"/>
    <n v="2"/>
    <n v="6"/>
    <n v="3"/>
    <n v="1"/>
    <n v="4"/>
    <n v="26"/>
    <n v="0"/>
    <n v="4"/>
    <s v="Travel_Rarely"/>
    <n v="3"/>
    <s v="Married"/>
    <n v="3"/>
    <x v="0"/>
    <d v="2018-02-25T00:00:00"/>
    <m/>
    <s v="Hyderabad"/>
    <s v="Telangana"/>
    <n v="0"/>
    <s v="Hyderabad"/>
    <n v="10997"/>
    <x v="4"/>
  </r>
  <r>
    <x v="1428"/>
    <n v="33"/>
    <s v="Female"/>
    <s v="IT"/>
    <s v="IT Manager"/>
    <s v="Bachelor's"/>
    <s v="Technical Degree"/>
    <n v="2"/>
    <n v="8129"/>
    <n v="104"/>
    <s v="No"/>
    <n v="3"/>
    <n v="1"/>
    <n v="1"/>
    <n v="12"/>
    <n v="2"/>
    <n v="3"/>
    <n v="3"/>
    <n v="13"/>
    <n v="0"/>
    <n v="4"/>
    <s v="Travel_Rarely"/>
    <n v="17"/>
    <s v="Divorced"/>
    <n v="1"/>
    <x v="1"/>
    <d v="2021-10-04T00:00:00"/>
    <d v="2025-09-11T00:00:00"/>
    <s v="Kochi"/>
    <s v="Kerala"/>
    <n v="0"/>
    <s v="Kochi"/>
    <n v="8129"/>
    <x v="3"/>
  </r>
  <r>
    <x v="1429"/>
    <n v="37"/>
    <s v="Female"/>
    <s v="Research &amp; Development"/>
    <s v="Research Director"/>
    <s v="Master's"/>
    <s v="Life Sciences"/>
    <n v="2"/>
    <n v="8551"/>
    <n v="81"/>
    <s v="No"/>
    <n v="1"/>
    <n v="2"/>
    <n v="4"/>
    <n v="9"/>
    <n v="1"/>
    <n v="1"/>
    <n v="8"/>
    <n v="12"/>
    <n v="2"/>
    <n v="4"/>
    <s v="Travel_Rarely"/>
    <n v="26"/>
    <s v="Divorced"/>
    <n v="3"/>
    <x v="1"/>
    <d v="2022-02-06T00:00:00"/>
    <d v="2024-11-21T00:00:00"/>
    <s v="Ahmedabad"/>
    <s v="Gujarat"/>
    <n v="0"/>
    <s v="Ahmedabad"/>
    <n v="8551"/>
    <x v="0"/>
  </r>
  <r>
    <x v="1430"/>
    <n v="44"/>
    <s v="Female"/>
    <s v="Operations"/>
    <s v="Logistics Specialist"/>
    <s v="High School"/>
    <s v="Human Resources"/>
    <n v="2"/>
    <m/>
    <n v="63"/>
    <s v="No"/>
    <n v="3"/>
    <n v="1"/>
    <n v="3"/>
    <n v="0"/>
    <n v="0"/>
    <n v="0"/>
    <n v="0"/>
    <n v="19"/>
    <n v="0"/>
    <n v="3"/>
    <s v="Travel_Rarely"/>
    <n v="9"/>
    <s v="Married"/>
    <n v="1"/>
    <x v="0"/>
    <d v="2024-02-27T00:00:00"/>
    <m/>
    <s v="Kochi"/>
    <s v="Kerala"/>
    <n v="0"/>
    <s v="Kochi"/>
    <n v="8287.5377926421406"/>
    <x v="0"/>
  </r>
  <r>
    <x v="1431"/>
    <n v="38"/>
    <s v="Female"/>
    <s v="Finance"/>
    <s v="Finance Manager"/>
    <s v="Master's"/>
    <s v="Medical"/>
    <n v="1"/>
    <n v="4488"/>
    <n v="100"/>
    <s v="Yes"/>
    <n v="1"/>
    <n v="4"/>
    <n v="1"/>
    <n v="11"/>
    <n v="0"/>
    <n v="0"/>
    <n v="2"/>
    <n v="15"/>
    <n v="2"/>
    <n v="3"/>
    <s v="Non-Travel"/>
    <n v="22"/>
    <s v="Married"/>
    <n v="2"/>
    <x v="0"/>
    <d v="2015-06-19T00:00:00"/>
    <m/>
    <s v="Hyderabad"/>
    <s v="Telangana"/>
    <n v="0"/>
    <s v="Hyderabad"/>
    <n v="4488"/>
    <x v="0"/>
  </r>
  <r>
    <x v="1432"/>
    <n v="30"/>
    <s v="Female"/>
    <s v="Sales"/>
    <s v="Sales Representative"/>
    <s v="Bachelor's"/>
    <s v="Life Sciences"/>
    <n v="3"/>
    <n v="8434"/>
    <n v="53"/>
    <s v="No"/>
    <n v="4"/>
    <n v="3"/>
    <n v="3"/>
    <n v="8"/>
    <n v="3"/>
    <n v="0"/>
    <n v="1"/>
    <n v="8"/>
    <n v="2"/>
    <n v="3"/>
    <s v="Travel_Frequently"/>
    <n v="12"/>
    <s v="Single"/>
    <n v="3"/>
    <x v="0"/>
    <d v="2024-11-17T00:00:00"/>
    <m/>
    <s v="Pune"/>
    <s v="Maharashtra"/>
    <n v="0"/>
    <s v="Pune"/>
    <n v="8434"/>
    <x v="3"/>
  </r>
  <r>
    <x v="1433"/>
    <n v="36"/>
    <s v="Male"/>
    <s v="Sales"/>
    <s v="Manager"/>
    <s v="Bachelor's"/>
    <s v="Technical Degree"/>
    <n v="1"/>
    <n v="5497"/>
    <n v="104"/>
    <s v="No"/>
    <n v="2"/>
    <n v="4"/>
    <n v="2"/>
    <n v="6"/>
    <n v="3"/>
    <n v="4"/>
    <n v="1"/>
    <n v="12"/>
    <n v="6"/>
    <n v="3"/>
    <s v="Travel_Rarely"/>
    <n v="5"/>
    <s v="Married"/>
    <n v="4"/>
    <x v="1"/>
    <d v="2025-03-15T00:00:00"/>
    <d v="2026-02-13T00:00:00"/>
    <s v="Bengaluru"/>
    <s v="Karnataka"/>
    <n v="0"/>
    <s v="Bengaluru"/>
    <n v="5497"/>
    <x v="0"/>
  </r>
  <r>
    <x v="1434"/>
    <n v="45"/>
    <s v="Male"/>
    <s v="Sales"/>
    <s v="Sales Representative"/>
    <s v="Bachelor's"/>
    <s v="Other"/>
    <n v="4"/>
    <n v="11105"/>
    <n v="56"/>
    <s v="No"/>
    <n v="2"/>
    <n v="4"/>
    <n v="1"/>
    <n v="0"/>
    <n v="0"/>
    <n v="0"/>
    <n v="0"/>
    <n v="23"/>
    <n v="4"/>
    <n v="3"/>
    <s v="Travel_Rarely"/>
    <n v="9"/>
    <s v="Divorced"/>
    <n v="4"/>
    <x v="0"/>
    <d v="2019-12-28T00:00:00"/>
    <m/>
    <s v="Delhi"/>
    <s v="Delhi"/>
    <n v="0"/>
    <s v="Delhi"/>
    <n v="11105"/>
    <x v="0"/>
  </r>
  <r>
    <x v="1435"/>
    <n v="22"/>
    <s v="Male"/>
    <s v="Operations"/>
    <s v="Logistics Specialist"/>
    <s v="Doctorate"/>
    <s v="Human Resources"/>
    <n v="1"/>
    <n v="4158"/>
    <n v="100"/>
    <s v="No"/>
    <n v="3"/>
    <n v="4"/>
    <n v="2"/>
    <n v="0"/>
    <n v="0"/>
    <n v="0"/>
    <n v="0"/>
    <n v="0"/>
    <n v="1"/>
    <n v="3"/>
    <s v="Travel_Rarely"/>
    <n v="11"/>
    <s v="Married"/>
    <n v="4"/>
    <x v="0"/>
    <d v="2021-02-18T00:00:00"/>
    <m/>
    <s v="Pune"/>
    <s v="Maharashtra"/>
    <n v="0"/>
    <s v="Pune"/>
    <n v="4158"/>
    <x v="1"/>
  </r>
  <r>
    <x v="1436"/>
    <n v="34"/>
    <s v="Male"/>
    <s v="Sales"/>
    <s v="Manager"/>
    <s v="Bachelor's"/>
    <s v="Medical"/>
    <n v="2"/>
    <n v="6841"/>
    <n v="89"/>
    <s v="No"/>
    <n v="4"/>
    <n v="2"/>
    <n v="4"/>
    <n v="7"/>
    <n v="4"/>
    <n v="4"/>
    <n v="4"/>
    <n v="14"/>
    <n v="4"/>
    <n v="4"/>
    <s v="Travel_Rarely"/>
    <n v="2"/>
    <s v="Married"/>
    <n v="4"/>
    <x v="0"/>
    <d v="2025-02-05T00:00:00"/>
    <m/>
    <s v="Mumbai"/>
    <s v="Maharashtra"/>
    <n v="0"/>
    <s v="Mumbai"/>
    <n v="6841"/>
    <x v="3"/>
  </r>
  <r>
    <x v="1437"/>
    <n v="32"/>
    <s v="Male"/>
    <s v="Research &amp; Development"/>
    <s v="Research Director"/>
    <s v="Master's"/>
    <s v="Marketing"/>
    <n v="1"/>
    <n v="5640"/>
    <n v="30"/>
    <s v="No"/>
    <n v="4"/>
    <n v="4"/>
    <n v="1"/>
    <n v="4"/>
    <n v="3"/>
    <n v="0"/>
    <n v="4"/>
    <n v="4"/>
    <n v="0"/>
    <n v="3"/>
    <s v="Travel_Rarely"/>
    <n v="10"/>
    <s v="Married"/>
    <n v="1"/>
    <x v="1"/>
    <d v="2016-03-02T00:00:00"/>
    <d v="2023-06-08T00:00:00"/>
    <s v="Chennai"/>
    <s v="Tamil Nadu"/>
    <n v="0"/>
    <s v="Chennai"/>
    <n v="5640"/>
    <x v="3"/>
  </r>
  <r>
    <x v="1438"/>
    <n v="23"/>
    <s v="Male"/>
    <s v="Operations"/>
    <s v="Operations Coordinator"/>
    <s v="Master's"/>
    <s v="Technical Degree"/>
    <n v="3"/>
    <n v="7113"/>
    <n v="28"/>
    <s v="No"/>
    <n v="2"/>
    <n v="2"/>
    <n v="2"/>
    <n v="0"/>
    <n v="0"/>
    <n v="0"/>
    <n v="0"/>
    <n v="0"/>
    <n v="6"/>
    <n v="3"/>
    <s v="Travel_Frequently"/>
    <n v="29"/>
    <s v="Married"/>
    <n v="3"/>
    <x v="1"/>
    <d v="2025-07-30T00:00:00"/>
    <d v="2026-07-26T00:00:00"/>
    <s v="Kolkata"/>
    <s v="West Bengal"/>
    <n v="0"/>
    <s v="Kolkata"/>
    <n v="7113"/>
    <x v="1"/>
  </r>
  <r>
    <x v="1439"/>
    <n v="25"/>
    <s v="Female"/>
    <s v="Operations"/>
    <s v="Operations Coordinator"/>
    <s v="Bachelor's"/>
    <s v="Medical"/>
    <n v="2"/>
    <n v="8729"/>
    <n v="88"/>
    <s v="Yes"/>
    <n v="2"/>
    <n v="4"/>
    <n v="2"/>
    <n v="2"/>
    <n v="2"/>
    <n v="0"/>
    <n v="0"/>
    <n v="9"/>
    <n v="0"/>
    <n v="3"/>
    <s v="Travel_Rarely"/>
    <n v="5"/>
    <s v="Divorced"/>
    <n v="1"/>
    <x v="0"/>
    <d v="2022-12-15T00:00:00"/>
    <m/>
    <s v="Coimbatore"/>
    <s v="Tamil Nadu"/>
    <n v="0"/>
    <s v="Coimbatore"/>
    <n v="8729"/>
    <x v="1"/>
  </r>
  <r>
    <x v="1440"/>
    <n v="40"/>
    <s v="Female"/>
    <s v="Research &amp; Development"/>
    <s v="Research Scientist"/>
    <s v="Bachelor's"/>
    <s v="Human Resources"/>
    <n v="2"/>
    <n v="7464"/>
    <n v="67"/>
    <s v="No"/>
    <n v="2"/>
    <n v="1"/>
    <n v="3"/>
    <n v="9"/>
    <n v="0"/>
    <n v="0"/>
    <n v="1"/>
    <n v="10"/>
    <n v="1"/>
    <n v="3"/>
    <s v="Travel_Rarely"/>
    <n v="1"/>
    <s v="Single"/>
    <n v="4"/>
    <x v="0"/>
    <d v="2022-10-23T00:00:00"/>
    <m/>
    <s v="Hyderabad"/>
    <s v="Telangana"/>
    <n v="0"/>
    <s v="Hyderabad"/>
    <n v="7464"/>
    <x v="0"/>
  </r>
  <r>
    <x v="1441"/>
    <n v="25"/>
    <s v="Female"/>
    <s v="Sales"/>
    <s v="Sales Representative"/>
    <s v="Bachelor's"/>
    <s v="Medical"/>
    <n v="4"/>
    <n v="11166"/>
    <n v="110"/>
    <s v="No"/>
    <n v="1"/>
    <n v="4"/>
    <n v="4"/>
    <n v="4"/>
    <n v="1"/>
    <n v="0"/>
    <n v="4"/>
    <n v="4"/>
    <n v="3"/>
    <n v="4"/>
    <s v="Travel_Rarely"/>
    <n v="12"/>
    <s v="Single"/>
    <n v="4"/>
    <x v="0"/>
    <d v="2018-02-26T00:00:00"/>
    <m/>
    <s v="Chennai"/>
    <s v="Tamil Nadu"/>
    <n v="0"/>
    <s v="Chennai"/>
    <n v="11166"/>
    <x v="1"/>
  </r>
  <r>
    <x v="1442"/>
    <n v="34"/>
    <s v="Female"/>
    <s v="Sales"/>
    <s v="Sales Representative"/>
    <s v="Doctorate"/>
    <s v="Medical"/>
    <n v="3"/>
    <n v="8393"/>
    <n v="99"/>
    <s v="No"/>
    <n v="2"/>
    <n v="2"/>
    <n v="4"/>
    <n v="7"/>
    <n v="4"/>
    <n v="1"/>
    <n v="1"/>
    <n v="20"/>
    <n v="4"/>
    <n v="3"/>
    <s v="Travel_Rarely"/>
    <n v="29"/>
    <s v="Married"/>
    <n v="2"/>
    <x v="0"/>
    <d v="2025-12-31T00:00:00"/>
    <m/>
    <s v="Pune"/>
    <s v="Maharashtra"/>
    <n v="0"/>
    <s v="Pune"/>
    <n v="8393"/>
    <x v="3"/>
  </r>
  <r>
    <x v="1443"/>
    <n v="43"/>
    <s v="Male"/>
    <s v="Sales"/>
    <s v="Sales Representative"/>
    <s v="Master's"/>
    <s v="Life Sciences"/>
    <n v="1"/>
    <n v="6327"/>
    <n v="113"/>
    <s v="No"/>
    <n v="4"/>
    <n v="3"/>
    <n v="3"/>
    <n v="10"/>
    <n v="3"/>
    <n v="0"/>
    <n v="0"/>
    <n v="20"/>
    <n v="3"/>
    <n v="3"/>
    <s v="Travel_Rarely"/>
    <n v="21"/>
    <s v="Married"/>
    <n v="1"/>
    <x v="0"/>
    <d v="2023-06-08T00:00:00"/>
    <m/>
    <s v="Bengaluru"/>
    <s v="Karnataka"/>
    <n v="0"/>
    <s v="Bengaluru"/>
    <n v="6327"/>
    <x v="0"/>
  </r>
  <r>
    <x v="1444"/>
    <n v="55"/>
    <s v="Male"/>
    <s v="Sales"/>
    <s v="Manager"/>
    <s v="Bachelor's"/>
    <s v="Human Resources"/>
    <n v="3"/>
    <n v="10160"/>
    <n v="43"/>
    <s v="No"/>
    <n v="2"/>
    <n v="2"/>
    <n v="1"/>
    <n v="7"/>
    <n v="2"/>
    <n v="4"/>
    <n v="0"/>
    <n v="21"/>
    <n v="6"/>
    <n v="3"/>
    <s v="Travel_Rarely"/>
    <n v="16"/>
    <s v="Divorced"/>
    <n v="4"/>
    <x v="0"/>
    <d v="2025-05-12T00:00:00"/>
    <m/>
    <s v="Bengaluru"/>
    <s v="Karnataka"/>
    <n v="0"/>
    <s v="Bengaluru"/>
    <n v="10160"/>
    <x v="2"/>
  </r>
  <r>
    <x v="1445"/>
    <n v="24"/>
    <s v="Female"/>
    <s v="Human Resources"/>
    <s v="Manager"/>
    <s v="High School"/>
    <s v="Life Sciences"/>
    <n v="2"/>
    <n v="7336"/>
    <n v="97"/>
    <s v="No"/>
    <n v="2"/>
    <n v="1"/>
    <n v="4"/>
    <n v="2"/>
    <n v="2"/>
    <n v="2"/>
    <n v="2"/>
    <n v="2"/>
    <n v="1"/>
    <n v="4"/>
    <s v="Travel_Rarely"/>
    <n v="22"/>
    <s v="Single"/>
    <n v="2"/>
    <x v="0"/>
    <d v="2024-09-06T00:00:00"/>
    <m/>
    <s v="Kochi"/>
    <s v="Kerala"/>
    <n v="0"/>
    <s v="Kochi"/>
    <n v="7336"/>
    <x v="1"/>
  </r>
  <r>
    <x v="1446"/>
    <n v="38"/>
    <s v="Female"/>
    <s v="Operations"/>
    <s v="Operations Manager"/>
    <s v="Master's"/>
    <s v="Human Resources"/>
    <n v="1"/>
    <n v="5356"/>
    <n v="66"/>
    <s v="No"/>
    <n v="1"/>
    <n v="2"/>
    <n v="1"/>
    <n v="6"/>
    <n v="5"/>
    <n v="1"/>
    <n v="2"/>
    <n v="12"/>
    <n v="6"/>
    <n v="4"/>
    <s v="Travel_Rarely"/>
    <n v="1"/>
    <s v="Married"/>
    <n v="4"/>
    <x v="0"/>
    <d v="2022-05-07T00:00:00"/>
    <m/>
    <s v="Chennai"/>
    <s v="Tamil Nadu"/>
    <n v="0"/>
    <s v="Chennai"/>
    <n v="5356"/>
    <x v="0"/>
  </r>
  <r>
    <x v="1447"/>
    <n v="25"/>
    <s v="Male"/>
    <s v="Human Resources"/>
    <s v="Human Resources"/>
    <s v="High School"/>
    <s v="Other"/>
    <n v="2"/>
    <n v="8016"/>
    <n v="54"/>
    <s v="No"/>
    <n v="2"/>
    <n v="3"/>
    <n v="2"/>
    <n v="7"/>
    <n v="4"/>
    <n v="0"/>
    <n v="4"/>
    <n v="10"/>
    <n v="1"/>
    <n v="3"/>
    <s v="Travel_Rarely"/>
    <n v="7"/>
    <s v="Married"/>
    <n v="1"/>
    <x v="0"/>
    <d v="2020-07-16T00:00:00"/>
    <m/>
    <s v="Delhi"/>
    <s v="Delhi"/>
    <n v="0"/>
    <s v="Delhi"/>
    <n v="8016"/>
    <x v="1"/>
  </r>
  <r>
    <x v="1448"/>
    <n v="38"/>
    <s v="Male"/>
    <s v="Finance"/>
    <s v="Finance Manager"/>
    <s v="High School"/>
    <s v="Life Sciences"/>
    <n v="3"/>
    <n v="7792"/>
    <n v="60"/>
    <s v="Yes"/>
    <n v="1"/>
    <n v="1"/>
    <n v="4"/>
    <n v="0"/>
    <n v="0"/>
    <n v="0"/>
    <n v="0"/>
    <n v="9"/>
    <n v="5"/>
    <n v="3"/>
    <s v="Travel_Rarely"/>
    <n v="26"/>
    <s v="Single"/>
    <n v="2"/>
    <x v="0"/>
    <d v="2019-03-15T00:00:00"/>
    <m/>
    <s v="Kochi"/>
    <s v="Kerala"/>
    <n v="0"/>
    <s v="Kochi"/>
    <n v="7792"/>
    <x v="0"/>
  </r>
  <r>
    <x v="1449"/>
    <n v="40"/>
    <s v="Male"/>
    <s v="Sales"/>
    <s v="Manager"/>
    <s v="Bachelor's"/>
    <s v="Life Sciences"/>
    <n v="2"/>
    <n v="8299"/>
    <n v="106"/>
    <s v="No"/>
    <n v="2"/>
    <n v="1"/>
    <n v="1"/>
    <n v="8"/>
    <n v="3"/>
    <n v="6"/>
    <n v="4"/>
    <n v="10"/>
    <n v="2"/>
    <n v="3"/>
    <s v="Travel_Rarely"/>
    <n v="22"/>
    <s v="Married"/>
    <n v="2"/>
    <x v="0"/>
    <d v="2017-01-11T00:00:00"/>
    <m/>
    <s v="Delhi"/>
    <s v="Delhi"/>
    <n v="0"/>
    <s v="Delhi"/>
    <n v="8299"/>
    <x v="0"/>
  </r>
  <r>
    <x v="1450"/>
    <n v="52"/>
    <s v="Male"/>
    <s v="IT"/>
    <s v="IT Manager"/>
    <s v="Bachelor's"/>
    <s v="Other"/>
    <n v="3"/>
    <n v="10012"/>
    <n v="75"/>
    <s v="No"/>
    <n v="2"/>
    <n v="4"/>
    <n v="1"/>
    <n v="0"/>
    <n v="0"/>
    <n v="0"/>
    <n v="0"/>
    <n v="25"/>
    <n v="4"/>
    <n v="3"/>
    <s v="Travel_Rarely"/>
    <n v="14"/>
    <s v="Married"/>
    <n v="1"/>
    <x v="0"/>
    <d v="2015-06-13T00:00:00"/>
    <m/>
    <s v="Bengaluru"/>
    <s v="Karnataka"/>
    <n v="0"/>
    <s v="Bengaluru"/>
    <n v="10012"/>
    <x v="2"/>
  </r>
  <r>
    <x v="1451"/>
    <n v="38"/>
    <s v="Male"/>
    <s v="Finance"/>
    <s v="Finance Manager"/>
    <s v="Master's"/>
    <s v="Life Sciences"/>
    <n v="3"/>
    <n v="8219"/>
    <n v="27"/>
    <s v="No"/>
    <n v="4"/>
    <n v="1"/>
    <n v="1"/>
    <n v="6"/>
    <n v="4"/>
    <n v="1"/>
    <n v="4"/>
    <n v="6"/>
    <n v="0"/>
    <n v="3"/>
    <s v="Travel_Rarely"/>
    <n v="8"/>
    <s v="Divorced"/>
    <n v="2"/>
    <x v="0"/>
    <d v="2020-03-13T00:00:00"/>
    <m/>
    <s v="Hyderabad"/>
    <s v="Telangana"/>
    <n v="0"/>
    <s v="Hyderabad"/>
    <n v="8219"/>
    <x v="0"/>
  </r>
  <r>
    <x v="1452"/>
    <n v="58"/>
    <s v="Male"/>
    <s v="Operations"/>
    <s v="Logistics Specialist"/>
    <s v="Master's"/>
    <s v="Marketing"/>
    <n v="2"/>
    <n v="10192"/>
    <n v="70"/>
    <s v="No"/>
    <n v="3"/>
    <n v="3"/>
    <n v="2"/>
    <n v="3"/>
    <n v="2"/>
    <n v="0"/>
    <n v="2"/>
    <n v="22"/>
    <n v="5"/>
    <n v="4"/>
    <s v="Travel_Rarely"/>
    <n v="7"/>
    <s v="Married"/>
    <n v="4"/>
    <x v="1"/>
    <d v="2021-07-06T00:00:00"/>
    <d v="2025-02-12T00:00:00"/>
    <s v="Bengaluru"/>
    <s v="Karnataka"/>
    <n v="0"/>
    <s v="Bengaluru"/>
    <n v="10192"/>
    <x v="4"/>
  </r>
  <r>
    <x v="1453"/>
    <n v="26"/>
    <s v="Female"/>
    <s v="Operations"/>
    <s v="Logistics Specialist"/>
    <s v="Bachelor's"/>
    <s v="Other"/>
    <n v="2"/>
    <n v="8339"/>
    <n v="98"/>
    <s v="No"/>
    <n v="2"/>
    <n v="2"/>
    <n v="2"/>
    <n v="5"/>
    <n v="0"/>
    <n v="4"/>
    <n v="5"/>
    <n v="5"/>
    <n v="5"/>
    <n v="3"/>
    <s v="Travel_Rarely"/>
    <n v="2"/>
    <s v="Divorced"/>
    <n v="1"/>
    <x v="0"/>
    <d v="2021-04-14T00:00:00"/>
    <m/>
    <s v="Kolkata"/>
    <s v="West Bengal"/>
    <n v="0"/>
    <s v="Kolkata"/>
    <n v="8339"/>
    <x v="3"/>
  </r>
  <r>
    <x v="1454"/>
    <n v="23"/>
    <s v="Female"/>
    <s v="Research &amp; Development"/>
    <s v="Laboratory Technician"/>
    <s v="Bachelor's"/>
    <s v="Life Sciences"/>
    <n v="3"/>
    <n v="6444"/>
    <n v="96"/>
    <s v="No"/>
    <n v="3"/>
    <n v="2"/>
    <n v="2"/>
    <n v="1"/>
    <n v="1"/>
    <n v="1"/>
    <n v="1"/>
    <n v="3"/>
    <n v="2"/>
    <n v="3"/>
    <s v="Travel_Rarely"/>
    <n v="27"/>
    <s v="Single"/>
    <n v="2"/>
    <x v="0"/>
    <d v="2020-03-15T00:00:00"/>
    <m/>
    <s v="Coimbatore"/>
    <s v="Tamil Nadu"/>
    <n v="0"/>
    <s v="Coimbatore"/>
    <n v="6444"/>
    <x v="1"/>
  </r>
  <r>
    <x v="1455"/>
    <n v="21"/>
    <s v="Male"/>
    <s v="Sales"/>
    <s v="Sales Executive"/>
    <s v="Master's"/>
    <s v="Technical Degree"/>
    <n v="2"/>
    <n v="6559"/>
    <n v="71"/>
    <s v="No"/>
    <n v="4"/>
    <n v="2"/>
    <n v="1"/>
    <n v="0"/>
    <n v="0"/>
    <n v="0"/>
    <n v="0"/>
    <n v="0"/>
    <n v="5"/>
    <n v="3"/>
    <s v="Travel_Rarely"/>
    <n v="6"/>
    <s v="Married"/>
    <n v="1"/>
    <x v="1"/>
    <d v="2018-12-16T00:00:00"/>
    <d v="2025-07-10T00:00:00"/>
    <s v="Kolkata"/>
    <s v="West Bengal"/>
    <n v="0"/>
    <s v="Kolkata"/>
    <n v="6559"/>
    <x v="1"/>
  </r>
  <r>
    <x v="1456"/>
    <n v="35"/>
    <s v="Female"/>
    <s v="Research &amp; Development"/>
    <s v="Laboratory Technician"/>
    <s v="Bachelor's"/>
    <s v="Marketing"/>
    <n v="1"/>
    <n v="6005"/>
    <n v="100"/>
    <s v="No"/>
    <n v="1"/>
    <n v="2"/>
    <n v="1"/>
    <n v="6"/>
    <n v="6"/>
    <n v="0"/>
    <n v="2"/>
    <n v="13"/>
    <n v="3"/>
    <n v="3"/>
    <s v="Travel_Frequently"/>
    <n v="25"/>
    <s v="Married"/>
    <n v="3"/>
    <x v="0"/>
    <d v="2019-06-27T00:00:00"/>
    <m/>
    <s v="Bengaluru"/>
    <s v="Karnataka"/>
    <n v="0"/>
    <s v="Bengaluru"/>
    <n v="6005"/>
    <x v="3"/>
  </r>
  <r>
    <x v="1457"/>
    <n v="28"/>
    <s v="Female"/>
    <s v="Research &amp; Development"/>
    <s v="Research Director"/>
    <s v="Bachelor's"/>
    <s v="Marketing"/>
    <n v="2"/>
    <n v="7183"/>
    <n v="108"/>
    <s v="No"/>
    <n v="2"/>
    <n v="3"/>
    <n v="1"/>
    <n v="8"/>
    <n v="0"/>
    <n v="0"/>
    <n v="3"/>
    <n v="9"/>
    <n v="2"/>
    <n v="3"/>
    <s v="Travel_Rarely"/>
    <n v="11"/>
    <s v="Single"/>
    <n v="2"/>
    <x v="0"/>
    <d v="2023-06-19T00:00:00"/>
    <m/>
    <s v="Pune"/>
    <s v="Maharashtra"/>
    <n v="0"/>
    <s v="Pune"/>
    <n v="7183"/>
    <x v="3"/>
  </r>
  <r>
    <x v="1458"/>
    <n v="24"/>
    <s v="Male"/>
    <s v="Operations"/>
    <s v="Operations Manager"/>
    <s v="Bachelor's"/>
    <s v="Other"/>
    <n v="4"/>
    <n v="11529"/>
    <n v="30"/>
    <s v="Yes"/>
    <n v="3"/>
    <n v="4"/>
    <n v="1"/>
    <n v="1"/>
    <n v="1"/>
    <n v="1"/>
    <n v="1"/>
    <n v="1"/>
    <n v="4"/>
    <n v="4"/>
    <s v="Travel_Rarely"/>
    <n v="28"/>
    <s v="Married"/>
    <n v="3"/>
    <x v="0"/>
    <d v="2025-04-06T00:00:00"/>
    <m/>
    <s v="Pune"/>
    <s v="Maharashtra"/>
    <n v="0"/>
    <s v="Pune"/>
    <n v="11529"/>
    <x v="1"/>
  </r>
  <r>
    <x v="1459"/>
    <n v="30"/>
    <s v="Female"/>
    <s v="Research &amp; Development"/>
    <s v="Research Director"/>
    <s v="Master's"/>
    <s v="Technical Degree"/>
    <n v="2"/>
    <n v="8072"/>
    <n v="72"/>
    <s v="No"/>
    <n v="1"/>
    <n v="2"/>
    <n v="3"/>
    <n v="0"/>
    <n v="0"/>
    <n v="0"/>
    <n v="0"/>
    <n v="14"/>
    <n v="4"/>
    <n v="3"/>
    <s v="Travel_Rarely"/>
    <n v="2"/>
    <s v="Married"/>
    <n v="3"/>
    <x v="0"/>
    <d v="2017-12-26T00:00:00"/>
    <m/>
    <s v="Kochi"/>
    <s v="Kerala"/>
    <n v="0"/>
    <s v="Kochi"/>
    <n v="8072"/>
    <x v="3"/>
  </r>
  <r>
    <x v="1460"/>
    <n v="59"/>
    <s v="Male"/>
    <s v="IT"/>
    <s v="Developer"/>
    <s v="Doctorate"/>
    <s v="Medical"/>
    <n v="2"/>
    <n v="8729"/>
    <n v="108"/>
    <s v="No"/>
    <n v="3"/>
    <n v="1"/>
    <n v="1"/>
    <n v="0"/>
    <n v="0"/>
    <n v="0"/>
    <n v="0"/>
    <n v="28"/>
    <n v="2"/>
    <n v="3"/>
    <s v="Travel_Rarely"/>
    <n v="16"/>
    <s v="Married"/>
    <n v="3"/>
    <x v="0"/>
    <d v="2022-02-22T00:00:00"/>
    <m/>
    <s v="Chennai"/>
    <s v="Tamil Nadu"/>
    <n v="0"/>
    <s v="Chennai"/>
    <n v="8729"/>
    <x v="4"/>
  </r>
  <r>
    <x v="1461"/>
    <n v="53"/>
    <s v="Male"/>
    <s v="Human Resources"/>
    <s v="Manager"/>
    <s v="Master's"/>
    <s v="Other"/>
    <n v="1"/>
    <n v="8409"/>
    <n v="65"/>
    <s v="Yes"/>
    <n v="1"/>
    <n v="1"/>
    <n v="1"/>
    <n v="1"/>
    <n v="0"/>
    <n v="1"/>
    <n v="1"/>
    <n v="19"/>
    <n v="2"/>
    <n v="3"/>
    <s v="Travel_Rarely"/>
    <n v="3"/>
    <s v="Divorced"/>
    <n v="3"/>
    <x v="0"/>
    <d v="2024-04-03T00:00:00"/>
    <m/>
    <s v="Ahmedabad"/>
    <s v="Gujarat"/>
    <n v="0"/>
    <s v="Ahmedabad"/>
    <n v="8409"/>
    <x v="2"/>
  </r>
  <r>
    <x v="1462"/>
    <n v="21"/>
    <s v="Male"/>
    <s v="Sales"/>
    <s v="Sales Executive"/>
    <s v="High School"/>
    <s v="Technical Degree"/>
    <n v="1"/>
    <n v="5443"/>
    <n v="119"/>
    <s v="No"/>
    <n v="4"/>
    <n v="3"/>
    <n v="3"/>
    <n v="1"/>
    <n v="0"/>
    <n v="0"/>
    <n v="1"/>
    <n v="8"/>
    <n v="3"/>
    <n v="3"/>
    <s v="Travel_Rarely"/>
    <n v="1"/>
    <s v="Single"/>
    <n v="4"/>
    <x v="0"/>
    <d v="2019-06-03T00:00:00"/>
    <m/>
    <s v="Mumbai"/>
    <s v="Maharashtra"/>
    <n v="0"/>
    <s v="Mumbai"/>
    <n v="5443"/>
    <x v="1"/>
  </r>
  <r>
    <x v="1463"/>
    <n v="57"/>
    <s v="Female"/>
    <s v="Research &amp; Development"/>
    <s v="Research Director"/>
    <s v="Master's"/>
    <s v="Life Sciences"/>
    <n v="5"/>
    <n v="13464"/>
    <n v="105"/>
    <s v="No"/>
    <n v="4"/>
    <n v="4"/>
    <n v="3"/>
    <n v="11"/>
    <n v="3"/>
    <n v="0"/>
    <n v="3"/>
    <n v="23"/>
    <n v="0"/>
    <n v="3"/>
    <s v="Travel_Rarely"/>
    <n v="11"/>
    <s v="Single"/>
    <n v="3"/>
    <x v="0"/>
    <d v="2019-10-24T00:00:00"/>
    <m/>
    <s v="Kolkata"/>
    <s v="West Bengal"/>
    <n v="0"/>
    <s v="Kolkata"/>
    <n v="13464"/>
    <x v="4"/>
  </r>
  <r>
    <x v="1464"/>
    <n v="29"/>
    <s v="Female"/>
    <s v="Finance"/>
    <s v="Finance Analyst"/>
    <s v="Bachelor's"/>
    <s v="Marketing"/>
    <n v="2"/>
    <n v="6343"/>
    <n v="43"/>
    <s v="Yes"/>
    <n v="1"/>
    <n v="1"/>
    <n v="4"/>
    <n v="8"/>
    <n v="1"/>
    <n v="8"/>
    <n v="0"/>
    <n v="8"/>
    <n v="4"/>
    <n v="3"/>
    <s v="Travel_Rarely"/>
    <n v="20"/>
    <s v="Single"/>
    <n v="4"/>
    <x v="0"/>
    <d v="2021-01-29T00:00:00"/>
    <m/>
    <s v="Pune"/>
    <s v="Maharashtra"/>
    <n v="0"/>
    <s v="Pune"/>
    <n v="6343"/>
    <x v="3"/>
  </r>
  <r>
    <x v="1465"/>
    <n v="37"/>
    <s v="Male"/>
    <s v="Finance"/>
    <s v="Finance Manager"/>
    <s v="Master's"/>
    <s v="Medical"/>
    <n v="3"/>
    <n v="10199"/>
    <n v="56"/>
    <s v="No"/>
    <n v="3"/>
    <n v="3"/>
    <n v="3"/>
    <n v="1"/>
    <n v="0"/>
    <n v="1"/>
    <n v="1"/>
    <n v="10"/>
    <n v="4"/>
    <n v="3"/>
    <s v="Non-Travel"/>
    <n v="28"/>
    <s v="Married"/>
    <n v="1"/>
    <x v="0"/>
    <d v="2021-06-14T00:00:00"/>
    <m/>
    <s v="Ahmedabad"/>
    <s v="Gujarat"/>
    <n v="0"/>
    <s v="Ahmedabad"/>
    <n v="10199"/>
    <x v="0"/>
  </r>
  <r>
    <x v="1466"/>
    <n v="34"/>
    <s v="Male"/>
    <s v="Research &amp; Development"/>
    <s v="Laboratory Technician"/>
    <s v="Bachelor's"/>
    <s v="Technical Degree"/>
    <n v="3"/>
    <n v="8201"/>
    <n v="62"/>
    <s v="No"/>
    <n v="1"/>
    <n v="1"/>
    <n v="4"/>
    <n v="12"/>
    <n v="6"/>
    <n v="4"/>
    <n v="5"/>
    <n v="13"/>
    <n v="3"/>
    <n v="4"/>
    <s v="Travel_Rarely"/>
    <n v="5"/>
    <s v="Single"/>
    <n v="1"/>
    <x v="1"/>
    <d v="2025-02-09T00:00:00"/>
    <d v="2025-09-21T00:00:00"/>
    <s v="Ahmedabad"/>
    <s v="Gujarat"/>
    <n v="0"/>
    <s v="Ahmedabad"/>
    <n v="8201"/>
    <x v="3"/>
  </r>
  <r>
    <x v="1467"/>
    <n v="37"/>
    <s v="Male"/>
    <s v="Research &amp; Development"/>
    <s v="Laboratory Technician"/>
    <s v="Bachelor's"/>
    <s v="Other"/>
    <n v="2"/>
    <n v="6911"/>
    <n v="71"/>
    <s v="No"/>
    <n v="3"/>
    <n v="1"/>
    <n v="3"/>
    <n v="10"/>
    <n v="8"/>
    <n v="0"/>
    <n v="0"/>
    <n v="10"/>
    <n v="5"/>
    <n v="3"/>
    <s v="Travel_Rarely"/>
    <n v="20"/>
    <s v="Single"/>
    <n v="2"/>
    <x v="0"/>
    <d v="2015-08-14T00:00:00"/>
    <m/>
    <s v="Mumbai"/>
    <s v="Maharashtra"/>
    <n v="0"/>
    <s v="Mumbai"/>
    <n v="6911"/>
    <x v="0"/>
  </r>
  <r>
    <x v="1468"/>
    <n v="51"/>
    <s v="Female"/>
    <s v="IT"/>
    <s v="IT Manager"/>
    <s v="Bachelor's"/>
    <s v="Life Sciences"/>
    <n v="3"/>
    <n v="9634"/>
    <n v="90"/>
    <s v="No"/>
    <n v="3"/>
    <n v="4"/>
    <n v="3"/>
    <n v="0"/>
    <n v="0"/>
    <n v="0"/>
    <n v="0"/>
    <n v="20"/>
    <n v="3"/>
    <n v="4"/>
    <s v="Non-Travel"/>
    <n v="25"/>
    <s v="Single"/>
    <n v="1"/>
    <x v="0"/>
    <d v="2024-01-15T00:00:00"/>
    <m/>
    <s v="Ahmedabad"/>
    <s v="Gujarat"/>
    <n v="0"/>
    <s v="Ahmedabad"/>
    <n v="9634"/>
    <x v="2"/>
  </r>
  <r>
    <x v="1469"/>
    <n v="49"/>
    <s v="Female"/>
    <s v="Sales"/>
    <s v="Sales Executive"/>
    <s v="Bachelor's"/>
    <s v="Human Resources"/>
    <n v="4"/>
    <n v="11860"/>
    <n v="105"/>
    <s v="Yes"/>
    <n v="4"/>
    <n v="2"/>
    <n v="2"/>
    <n v="1"/>
    <n v="0"/>
    <n v="1"/>
    <n v="1"/>
    <n v="20"/>
    <n v="2"/>
    <n v="3"/>
    <s v="Travel_Rarely"/>
    <n v="29"/>
    <s v="Married"/>
    <n v="4"/>
    <x v="0"/>
    <d v="2017-04-24T00:00:00"/>
    <m/>
    <s v="Pune"/>
    <s v="Maharashtra"/>
    <n v="0"/>
    <s v="Pune"/>
    <n v="11860"/>
    <x v="2"/>
  </r>
  <r>
    <x v="1470"/>
    <n v="44"/>
    <s v="Male"/>
    <s v="Operations"/>
    <s v="Logistics Specialist"/>
    <s v="Bachelor's"/>
    <s v="Other"/>
    <n v="3"/>
    <n v="9291"/>
    <n v="78"/>
    <s v="No"/>
    <n v="1"/>
    <n v="2"/>
    <n v="1"/>
    <n v="0"/>
    <n v="0"/>
    <n v="0"/>
    <n v="0"/>
    <n v="15"/>
    <n v="5"/>
    <n v="4"/>
    <s v="Non-Travel"/>
    <n v="9"/>
    <s v="Married"/>
    <n v="4"/>
    <x v="1"/>
    <d v="2019-01-10T00:00:00"/>
    <d v="2020-07-20T00:00:00"/>
    <s v="Coimbatore"/>
    <s v="Tamil Nadu"/>
    <n v="0"/>
    <s v="Coimbatore"/>
    <n v="9291"/>
    <x v="0"/>
  </r>
  <r>
    <x v="1471"/>
    <n v="46"/>
    <s v="Female"/>
    <s v="Sales"/>
    <s v="Manager"/>
    <s v="Bachelor's"/>
    <s v="Other"/>
    <n v="3"/>
    <n v="8390"/>
    <n v="26"/>
    <s v="No"/>
    <n v="3"/>
    <n v="1"/>
    <n v="3"/>
    <n v="5"/>
    <n v="0"/>
    <n v="1"/>
    <n v="0"/>
    <n v="23"/>
    <n v="1"/>
    <n v="3"/>
    <s v="Travel_Rarely"/>
    <n v="2"/>
    <s v="Married"/>
    <n v="3"/>
    <x v="1"/>
    <d v="2019-10-29T00:00:00"/>
    <d v="2020-09-26T00:00:00"/>
    <s v="Kolkata"/>
    <s v="West Bengal"/>
    <n v="0"/>
    <s v="Kolkata"/>
    <n v="8390"/>
    <x v="2"/>
  </r>
  <r>
    <x v="1472"/>
    <n v="50"/>
    <s v="Male"/>
    <s v="Sales"/>
    <s v="Sales Executive"/>
    <s v="Master's"/>
    <s v="Technical Degree"/>
    <n v="2"/>
    <n v="9041"/>
    <n v="106"/>
    <s v="No"/>
    <n v="4"/>
    <n v="4"/>
    <n v="4"/>
    <n v="5"/>
    <n v="0"/>
    <n v="4"/>
    <n v="5"/>
    <n v="16"/>
    <n v="0"/>
    <n v="4"/>
    <s v="Travel_Frequently"/>
    <n v="29"/>
    <s v="Married"/>
    <n v="2"/>
    <x v="0"/>
    <d v="2020-07-27T00:00:00"/>
    <m/>
    <s v="Bengaluru"/>
    <s v="Karnataka"/>
    <n v="0"/>
    <s v="Bengaluru"/>
    <n v="9041"/>
    <x v="2"/>
  </r>
  <r>
    <x v="1473"/>
    <n v="28"/>
    <s v="Male"/>
    <s v="Research &amp; Development"/>
    <s v="Research Scientist"/>
    <s v="Master's"/>
    <s v="Medical"/>
    <n v="3"/>
    <n v="8221"/>
    <n v="58"/>
    <s v="No"/>
    <n v="1"/>
    <n v="4"/>
    <n v="2"/>
    <n v="5"/>
    <n v="4"/>
    <n v="3"/>
    <n v="2"/>
    <n v="6"/>
    <n v="1"/>
    <n v="3"/>
    <s v="Travel_Rarely"/>
    <n v="27"/>
    <s v="Married"/>
    <n v="4"/>
    <x v="0"/>
    <d v="2023-02-17T00:00:00"/>
    <m/>
    <s v="Mumbai"/>
    <s v="Maharashtra"/>
    <n v="0"/>
    <s v="Mumbai"/>
    <n v="8221"/>
    <x v="3"/>
  </r>
  <r>
    <x v="1474"/>
    <n v="36"/>
    <s v="Male"/>
    <s v="Research &amp; Development"/>
    <s v="Laboratory Technician"/>
    <s v="Bachelor's"/>
    <s v="Life Sciences"/>
    <n v="1"/>
    <n v="7243"/>
    <n v="58"/>
    <s v="Yes"/>
    <n v="2"/>
    <n v="4"/>
    <n v="2"/>
    <n v="0"/>
    <n v="0"/>
    <n v="0"/>
    <n v="0"/>
    <n v="12"/>
    <n v="5"/>
    <n v="3"/>
    <s v="Travel_Frequently"/>
    <n v="8"/>
    <s v="Single"/>
    <n v="3"/>
    <x v="0"/>
    <d v="2016-11-02T00:00:00"/>
    <m/>
    <s v="Chennai"/>
    <s v="Tamil Nadu"/>
    <n v="0"/>
    <s v="Chennai"/>
    <n v="7243"/>
    <x v="0"/>
  </r>
  <r>
    <x v="1475"/>
    <n v="25"/>
    <s v="Male"/>
    <s v="Research &amp; Development"/>
    <s v="Research Director"/>
    <s v="High School"/>
    <s v="Other"/>
    <n v="3"/>
    <n v="8694"/>
    <n v="104"/>
    <s v="Yes"/>
    <n v="3"/>
    <n v="1"/>
    <n v="1"/>
    <n v="0"/>
    <n v="0"/>
    <n v="0"/>
    <n v="0"/>
    <n v="4"/>
    <n v="2"/>
    <n v="4"/>
    <s v="Travel_Rarely"/>
    <n v="5"/>
    <s v="Married"/>
    <n v="4"/>
    <x v="0"/>
    <d v="2025-09-07T00:00:00"/>
    <m/>
    <s v="Delhi"/>
    <s v="Delhi"/>
    <n v="0"/>
    <s v="Delhi"/>
    <n v="8694"/>
    <x v="1"/>
  </r>
  <r>
    <x v="1476"/>
    <n v="49"/>
    <s v="Male"/>
    <s v="Research &amp; Development"/>
    <s v="Research Director"/>
    <s v="Bachelor's"/>
    <s v="Marketing"/>
    <n v="2"/>
    <n v="9080"/>
    <n v="102"/>
    <s v="No"/>
    <n v="1"/>
    <n v="1"/>
    <n v="3"/>
    <n v="6"/>
    <n v="0"/>
    <n v="3"/>
    <n v="2"/>
    <n v="24"/>
    <n v="1"/>
    <n v="4"/>
    <s v="Travel_Rarely"/>
    <n v="17"/>
    <s v="Single"/>
    <n v="4"/>
    <x v="0"/>
    <d v="2024-03-03T00:00:00"/>
    <m/>
    <s v="Hyderabad"/>
    <s v="Telangana"/>
    <n v="0"/>
    <s v="Hyderabad"/>
    <n v="9080"/>
    <x v="2"/>
  </r>
  <r>
    <x v="1477"/>
    <n v="38"/>
    <s v="Male"/>
    <s v="Operations"/>
    <s v="Logistics Specialist"/>
    <s v="Bachelor's"/>
    <s v="Marketing"/>
    <n v="2"/>
    <n v="7903"/>
    <n v="108"/>
    <s v="Yes"/>
    <n v="1"/>
    <n v="4"/>
    <n v="2"/>
    <n v="7"/>
    <n v="3"/>
    <n v="0"/>
    <n v="0"/>
    <n v="7"/>
    <n v="3"/>
    <n v="3"/>
    <s v="Non-Travel"/>
    <n v="8"/>
    <s v="Single"/>
    <n v="2"/>
    <x v="0"/>
    <d v="2015-10-19T00:00:00"/>
    <m/>
    <s v="Chennai"/>
    <s v="Tamil Nadu"/>
    <n v="0"/>
    <s v="Chennai"/>
    <n v="7903"/>
    <x v="0"/>
  </r>
  <r>
    <x v="1478"/>
    <n v="46"/>
    <s v="Male"/>
    <s v="Research &amp; Development"/>
    <s v="Research Director"/>
    <s v="Bachelor's"/>
    <s v="Human Resources"/>
    <n v="4"/>
    <n v="12559"/>
    <n v="111"/>
    <s v="No"/>
    <n v="4"/>
    <n v="3"/>
    <n v="1"/>
    <n v="0"/>
    <n v="0"/>
    <n v="0"/>
    <n v="0"/>
    <n v="21"/>
    <n v="1"/>
    <n v="3"/>
    <s v="Travel_Rarely"/>
    <n v="17"/>
    <s v="Married"/>
    <n v="3"/>
    <x v="0"/>
    <d v="2021-03-07T00:00:00"/>
    <m/>
    <s v="Kolkata"/>
    <s v="West Bengal"/>
    <n v="0"/>
    <s v="Kolkata"/>
    <n v="12559"/>
    <x v="2"/>
  </r>
  <r>
    <x v="1479"/>
    <n v="43"/>
    <s v="Female"/>
    <s v="Research &amp; Development"/>
    <s v="Laboratory Technician"/>
    <s v="Master's"/>
    <s v="Human Resources"/>
    <n v="3"/>
    <n v="9923"/>
    <n v="40"/>
    <s v="No"/>
    <n v="3"/>
    <n v="2"/>
    <n v="1"/>
    <n v="0"/>
    <n v="0"/>
    <n v="0"/>
    <n v="0"/>
    <n v="11"/>
    <n v="5"/>
    <n v="3"/>
    <s v="Travel_Rarely"/>
    <n v="4"/>
    <s v="Single"/>
    <n v="1"/>
    <x v="0"/>
    <d v="2025-04-22T00:00:00"/>
    <m/>
    <s v="Hyderabad"/>
    <s v="Telangana"/>
    <n v="0"/>
    <s v="Hyderabad"/>
    <n v="9923"/>
    <x v="0"/>
  </r>
  <r>
    <x v="1480"/>
    <n v="31"/>
    <s v="Male"/>
    <s v="Research &amp; Development"/>
    <s v="Laboratory Technician"/>
    <s v="Doctorate"/>
    <s v="Human Resources"/>
    <n v="1"/>
    <n v="5362"/>
    <n v="41"/>
    <s v="Yes"/>
    <n v="1"/>
    <n v="1"/>
    <n v="2"/>
    <n v="6"/>
    <n v="2"/>
    <n v="1"/>
    <n v="5"/>
    <n v="6"/>
    <n v="0"/>
    <n v="3"/>
    <s v="Non-Travel"/>
    <n v="28"/>
    <s v="Married"/>
    <n v="1"/>
    <x v="1"/>
    <d v="2015-05-27T00:00:00"/>
    <d v="2015-11-23T00:00:00"/>
    <s v="Kochi"/>
    <s v="Kerala"/>
    <n v="0"/>
    <s v="Kochi"/>
    <n v="5362"/>
    <x v="3"/>
  </r>
  <r>
    <x v="1481"/>
    <n v="26"/>
    <s v="Female"/>
    <s v="Sales"/>
    <s v="Sales Executive"/>
    <s v="High School"/>
    <s v="Other"/>
    <n v="3"/>
    <n v="9459"/>
    <n v="67"/>
    <s v="No"/>
    <n v="4"/>
    <n v="4"/>
    <n v="2"/>
    <n v="0"/>
    <n v="0"/>
    <n v="0"/>
    <n v="0"/>
    <n v="0"/>
    <n v="1"/>
    <n v="3"/>
    <s v="Travel_Frequently"/>
    <n v="13"/>
    <s v="Married"/>
    <n v="1"/>
    <x v="0"/>
    <d v="2018-05-22T00:00:00"/>
    <m/>
    <s v="Bengaluru"/>
    <s v="Karnataka"/>
    <n v="0"/>
    <s v="Bengaluru"/>
    <n v="9459"/>
    <x v="3"/>
  </r>
  <r>
    <x v="1482"/>
    <n v="59"/>
    <s v="Male"/>
    <s v="Human Resources"/>
    <s v="Human Resources"/>
    <s v="Master's"/>
    <s v="Other"/>
    <n v="4"/>
    <n v="14327"/>
    <n v="118"/>
    <s v="No"/>
    <n v="3"/>
    <n v="4"/>
    <n v="2"/>
    <n v="5"/>
    <n v="1"/>
    <n v="4"/>
    <n v="4"/>
    <n v="25"/>
    <n v="5"/>
    <n v="3"/>
    <s v="Travel_Rarely"/>
    <n v="5"/>
    <s v="Divorced"/>
    <n v="4"/>
    <x v="0"/>
    <d v="2020-01-20T00:00:00"/>
    <m/>
    <s v="Hyderabad"/>
    <s v="Telangana"/>
    <n v="0"/>
    <s v="Hyderabad"/>
    <n v="14327"/>
    <x v="4"/>
  </r>
  <r>
    <x v="1483"/>
    <n v="32"/>
    <s v="Female"/>
    <s v="Research &amp; Development"/>
    <s v="Research Scientist"/>
    <s v="Master's"/>
    <s v="Medical"/>
    <n v="3"/>
    <n v="8562"/>
    <n v="57"/>
    <s v="Yes"/>
    <n v="2"/>
    <n v="1"/>
    <n v="3"/>
    <n v="0"/>
    <n v="0"/>
    <n v="0"/>
    <n v="0"/>
    <n v="7"/>
    <n v="4"/>
    <n v="3"/>
    <s v="Travel_Rarely"/>
    <n v="7"/>
    <s v="Married"/>
    <n v="1"/>
    <x v="1"/>
    <d v="2025-10-23T00:00:00"/>
    <d v="2026-04-29T00:00:00"/>
    <s v="Chennai"/>
    <s v="Tamil Nadu"/>
    <n v="0"/>
    <s v="Chennai"/>
    <n v="8562"/>
    <x v="3"/>
  </r>
  <r>
    <x v="1484"/>
    <n v="25"/>
    <s v="Male"/>
    <s v="Finance"/>
    <s v="Finance Analyst"/>
    <s v="Bachelor's"/>
    <s v="Medical"/>
    <n v="4"/>
    <n v="10935"/>
    <n v="57"/>
    <s v="No"/>
    <n v="4"/>
    <n v="2"/>
    <n v="3"/>
    <n v="8"/>
    <n v="4"/>
    <n v="0"/>
    <n v="2"/>
    <n v="11"/>
    <n v="1"/>
    <n v="3"/>
    <s v="Travel_Rarely"/>
    <n v="20"/>
    <s v="Married"/>
    <n v="1"/>
    <x v="1"/>
    <d v="2021-02-17T00:00:00"/>
    <d v="2025-12-11T00:00:00"/>
    <s v="Kochi"/>
    <s v="Kerala"/>
    <n v="0"/>
    <s v="Kochi"/>
    <n v="10935"/>
    <x v="1"/>
  </r>
  <r>
    <x v="1485"/>
    <n v="33"/>
    <s v="Female"/>
    <s v="Sales"/>
    <s v="Manager"/>
    <s v="Master's"/>
    <s v="Medical"/>
    <n v="3"/>
    <n v="8855"/>
    <n v="117"/>
    <s v="Yes"/>
    <n v="2"/>
    <n v="2"/>
    <n v="4"/>
    <n v="0"/>
    <n v="0"/>
    <n v="0"/>
    <n v="0"/>
    <n v="11"/>
    <n v="6"/>
    <n v="3"/>
    <s v="Travel_Rarely"/>
    <n v="23"/>
    <s v="Married"/>
    <n v="3"/>
    <x v="1"/>
    <d v="2015-06-29T00:00:00"/>
    <d v="2016-06-14T00:00:00"/>
    <s v="Pune"/>
    <s v="Maharashtra"/>
    <n v="0"/>
    <s v="Pune"/>
    <n v="8855"/>
    <x v="3"/>
  </r>
  <r>
    <x v="1486"/>
    <n v="57"/>
    <s v="Male"/>
    <s v="Operations"/>
    <s v="Logistics Specialist"/>
    <s v="Bachelor's"/>
    <s v="Technical Degree"/>
    <n v="4"/>
    <n v="12435"/>
    <n v="117"/>
    <s v="No"/>
    <n v="2"/>
    <n v="2"/>
    <n v="2"/>
    <n v="4"/>
    <n v="2"/>
    <n v="4"/>
    <n v="3"/>
    <n v="27"/>
    <n v="0"/>
    <n v="3"/>
    <s v="Travel_Frequently"/>
    <n v="4"/>
    <s v="Married"/>
    <n v="1"/>
    <x v="0"/>
    <d v="2021-12-28T00:00:00"/>
    <m/>
    <s v="Kolkata"/>
    <s v="West Bengal"/>
    <n v="0"/>
    <s v="Kolkata"/>
    <n v="12435"/>
    <x v="4"/>
  </r>
  <r>
    <x v="1487"/>
    <n v="31"/>
    <s v="Male"/>
    <s v="Research &amp; Development"/>
    <s v="Laboratory Technician"/>
    <s v="High School"/>
    <s v="Technical Degree"/>
    <n v="2"/>
    <n v="6988"/>
    <n v="78"/>
    <s v="No"/>
    <n v="3"/>
    <n v="2"/>
    <n v="1"/>
    <n v="4"/>
    <n v="4"/>
    <n v="0"/>
    <n v="4"/>
    <n v="4"/>
    <n v="1"/>
    <n v="3"/>
    <s v="Travel_Rarely"/>
    <n v="23"/>
    <s v="Married"/>
    <n v="1"/>
    <x v="0"/>
    <d v="2020-08-06T00:00:00"/>
    <m/>
    <s v="Delhi"/>
    <s v="Delhi"/>
    <n v="0"/>
    <s v="Delhi"/>
    <n v="6988"/>
    <x v="3"/>
  </r>
  <r>
    <x v="1488"/>
    <n v="60"/>
    <s v="Male"/>
    <s v="Operations"/>
    <s v="Operations Manager"/>
    <s v="Doctorate"/>
    <s v="Other"/>
    <n v="2"/>
    <n v="6603"/>
    <n v="81"/>
    <s v="No"/>
    <n v="1"/>
    <n v="2"/>
    <n v="3"/>
    <n v="7"/>
    <n v="5"/>
    <n v="2"/>
    <n v="3"/>
    <n v="30"/>
    <n v="1"/>
    <n v="4"/>
    <s v="Travel_Rarely"/>
    <n v="29"/>
    <s v="Married"/>
    <n v="3"/>
    <x v="0"/>
    <d v="2021-07-03T00:00:00"/>
    <m/>
    <s v="Bengaluru"/>
    <s v="Karnataka"/>
    <n v="0"/>
    <s v="Bengaluru"/>
    <n v="6603"/>
    <x v="4"/>
  </r>
  <r>
    <x v="1489"/>
    <n v="39"/>
    <s v="Male"/>
    <s v="Research &amp; Development"/>
    <s v="Research Scientist"/>
    <s v="Master's"/>
    <s v="Other"/>
    <n v="3"/>
    <n v="9010"/>
    <n v="62"/>
    <s v="No"/>
    <n v="1"/>
    <n v="2"/>
    <n v="1"/>
    <n v="3"/>
    <n v="3"/>
    <n v="0"/>
    <n v="2"/>
    <n v="20"/>
    <n v="3"/>
    <n v="3"/>
    <s v="Travel_Rarely"/>
    <n v="9"/>
    <s v="Married"/>
    <n v="4"/>
    <x v="0"/>
    <d v="2023-07-22T00:00:00"/>
    <m/>
    <s v="Kochi"/>
    <s v="Kerala"/>
    <n v="0"/>
    <s v="Kochi"/>
    <n v="9010"/>
    <x v="0"/>
  </r>
  <r>
    <x v="1490"/>
    <n v="55"/>
    <s v="Female"/>
    <s v="Sales"/>
    <s v="Sales Executive"/>
    <s v="Bachelor's"/>
    <s v="Human Resources"/>
    <n v="4"/>
    <n v="12770"/>
    <n v="103"/>
    <s v="No"/>
    <n v="1"/>
    <n v="4"/>
    <n v="4"/>
    <n v="2"/>
    <n v="2"/>
    <n v="1"/>
    <n v="2"/>
    <n v="28"/>
    <n v="3"/>
    <n v="4"/>
    <s v="Non-Travel"/>
    <n v="19"/>
    <s v="Single"/>
    <n v="1"/>
    <x v="0"/>
    <d v="2016-01-21T00:00:00"/>
    <m/>
    <s v="Ahmedabad"/>
    <s v="Gujarat"/>
    <n v="0"/>
    <s v="Ahmedabad"/>
    <n v="12770"/>
    <x v="2"/>
  </r>
  <r>
    <x v="1491"/>
    <n v="47"/>
    <s v="Female"/>
    <s v="IT"/>
    <s v="IT Manager"/>
    <s v="Bachelor's"/>
    <s v="Life Sciences"/>
    <n v="1"/>
    <n v="5341"/>
    <n v="107"/>
    <s v="No"/>
    <n v="2"/>
    <n v="4"/>
    <n v="1"/>
    <n v="4"/>
    <n v="1"/>
    <n v="0"/>
    <n v="4"/>
    <n v="14"/>
    <n v="2"/>
    <n v="4"/>
    <s v="Travel_Rarely"/>
    <n v="24"/>
    <s v="Single"/>
    <n v="3"/>
    <x v="0"/>
    <d v="2018-11-09T00:00:00"/>
    <m/>
    <s v="Coimbatore"/>
    <s v="Tamil Nadu"/>
    <n v="0"/>
    <s v="Coimbatore"/>
    <n v="5341"/>
    <x v="2"/>
  </r>
  <r>
    <x v="1492"/>
    <n v="22"/>
    <s v="Female"/>
    <s v="Finance"/>
    <s v="Finance Analyst"/>
    <s v="Doctorate"/>
    <s v="Human Resources"/>
    <n v="1"/>
    <n v="5484"/>
    <n v="50"/>
    <s v="Yes"/>
    <n v="1"/>
    <n v="1"/>
    <n v="4"/>
    <n v="0"/>
    <n v="0"/>
    <n v="0"/>
    <n v="0"/>
    <n v="1"/>
    <n v="1"/>
    <n v="3"/>
    <s v="Travel_Rarely"/>
    <n v="29"/>
    <s v="Divorced"/>
    <n v="3"/>
    <x v="0"/>
    <d v="2016-06-16T00:00:00"/>
    <m/>
    <s v="Coimbatore"/>
    <s v="Tamil Nadu"/>
    <n v="0"/>
    <s v="Coimbatore"/>
    <n v="5484"/>
    <x v="1"/>
  </r>
  <r>
    <x v="1493"/>
    <n v="41"/>
    <s v="Male"/>
    <s v="IT"/>
    <s v="IT Support"/>
    <s v="Bachelor's"/>
    <s v="Other"/>
    <n v="2"/>
    <n v="7665"/>
    <n v="92"/>
    <s v="Yes"/>
    <n v="3"/>
    <n v="3"/>
    <n v="4"/>
    <n v="5"/>
    <n v="0"/>
    <n v="0"/>
    <n v="5"/>
    <n v="15"/>
    <n v="4"/>
    <n v="3"/>
    <s v="Travel_Frequently"/>
    <n v="5"/>
    <s v="Married"/>
    <n v="4"/>
    <x v="0"/>
    <d v="2025-09-17T00:00:00"/>
    <m/>
    <s v="Ahmedabad"/>
    <s v="Gujarat"/>
    <n v="0"/>
    <s v="Ahmedabad"/>
    <n v="7665"/>
    <x v="0"/>
  </r>
  <r>
    <x v="1494"/>
    <n v="37"/>
    <s v="Female"/>
    <s v="Research &amp; Development"/>
    <s v="Research Director"/>
    <s v="Master's"/>
    <s v="Other"/>
    <n v="3"/>
    <n v="8908"/>
    <n v="74"/>
    <s v="Yes"/>
    <n v="4"/>
    <n v="3"/>
    <n v="3"/>
    <n v="5"/>
    <n v="0"/>
    <n v="4"/>
    <n v="2"/>
    <n v="10"/>
    <n v="2"/>
    <n v="3"/>
    <s v="Travel_Frequently"/>
    <n v="27"/>
    <s v="Married"/>
    <n v="4"/>
    <x v="0"/>
    <d v="2025-03-10T00:00:00"/>
    <m/>
    <s v="Bengaluru"/>
    <s v="Karnataka"/>
    <n v="0"/>
    <s v="Bengaluru"/>
    <n v="8908"/>
    <x v="0"/>
  </r>
  <r>
    <x v="1495"/>
    <n v="29"/>
    <s v="Female"/>
    <s v="Finance"/>
    <s v="Finance Manager"/>
    <s v="Master's"/>
    <s v="Marketing"/>
    <n v="4"/>
    <n v="11255"/>
    <n v="92"/>
    <s v="No"/>
    <n v="2"/>
    <n v="2"/>
    <n v="2"/>
    <n v="3"/>
    <n v="3"/>
    <n v="1"/>
    <n v="3"/>
    <n v="17"/>
    <n v="6"/>
    <n v="3"/>
    <s v="Non-Travel"/>
    <n v="2"/>
    <s v="Married"/>
    <n v="3"/>
    <x v="0"/>
    <d v="2025-03-04T00:00:00"/>
    <m/>
    <s v="Hyderabad"/>
    <s v="Telangana"/>
    <n v="0"/>
    <s v="Hyderabad"/>
    <n v="11255"/>
    <x v="3"/>
  </r>
  <r>
    <x v="1496"/>
    <n v="42"/>
    <s v="Male"/>
    <s v="Operations"/>
    <s v="Logistics Specialist"/>
    <s v="Bachelor's"/>
    <s v="Human Resources"/>
    <n v="2"/>
    <n v="8168"/>
    <n v="65"/>
    <s v="No"/>
    <n v="1"/>
    <n v="1"/>
    <n v="2"/>
    <n v="9"/>
    <n v="3"/>
    <n v="0"/>
    <n v="3"/>
    <n v="14"/>
    <n v="0"/>
    <n v="3"/>
    <s v="Non-Travel"/>
    <n v="17"/>
    <s v="Single"/>
    <n v="4"/>
    <x v="0"/>
    <d v="2017-11-17T00:00:00"/>
    <m/>
    <s v="Kochi"/>
    <s v="Kerala"/>
    <n v="0"/>
    <s v="Kochi"/>
    <n v="8168"/>
    <x v="0"/>
  </r>
  <r>
    <x v="1497"/>
    <n v="25"/>
    <s v="Male"/>
    <s v="Finance"/>
    <s v="Finance Analyst"/>
    <s v="Master's"/>
    <s v="Marketing"/>
    <n v="1"/>
    <n v="5198"/>
    <n v="83"/>
    <s v="Yes"/>
    <n v="1"/>
    <n v="4"/>
    <n v="2"/>
    <n v="1"/>
    <n v="1"/>
    <n v="0"/>
    <n v="1"/>
    <n v="4"/>
    <n v="6"/>
    <n v="3"/>
    <s v="Travel_Frequently"/>
    <n v="5"/>
    <s v="Single"/>
    <n v="1"/>
    <x v="1"/>
    <d v="2018-08-23T00:00:00"/>
    <d v="2023-12-27T00:00:00"/>
    <s v="Kochi"/>
    <s v="Kerala"/>
    <n v="0"/>
    <s v="Kochi"/>
    <n v="5198"/>
    <x v="1"/>
  </r>
  <r>
    <x v="1498"/>
    <n v="48"/>
    <s v="Female"/>
    <s v="Research &amp; Development"/>
    <s v="Laboratory Technician"/>
    <s v="Master's"/>
    <s v="Life Sciences"/>
    <n v="2"/>
    <n v="8799"/>
    <n v="85"/>
    <s v="No"/>
    <n v="1"/>
    <n v="2"/>
    <n v="2"/>
    <n v="0"/>
    <n v="0"/>
    <n v="0"/>
    <n v="0"/>
    <n v="17"/>
    <n v="5"/>
    <n v="4"/>
    <s v="Travel_Rarely"/>
    <n v="4"/>
    <s v="Married"/>
    <n v="3"/>
    <x v="0"/>
    <d v="2020-02-15T00:00:00"/>
    <m/>
    <s v="Bengaluru"/>
    <s v="Karnataka"/>
    <n v="0"/>
    <s v="Bengaluru"/>
    <n v="8799"/>
    <x v="2"/>
  </r>
  <r>
    <x v="1499"/>
    <n v="53"/>
    <s v="Male"/>
    <s v="Finance"/>
    <s v="Finance Analyst"/>
    <s v="Master's"/>
    <s v="Marketing"/>
    <n v="4"/>
    <n v="11943"/>
    <n v="64"/>
    <s v="No"/>
    <n v="3"/>
    <n v="1"/>
    <n v="1"/>
    <n v="3"/>
    <n v="2"/>
    <n v="3"/>
    <n v="1"/>
    <n v="24"/>
    <n v="3"/>
    <n v="3"/>
    <s v="Travel_Rarely"/>
    <n v="8"/>
    <s v="Married"/>
    <n v="1"/>
    <x v="0"/>
    <d v="2015-01-17T00:00:00"/>
    <m/>
    <s v="Chennai"/>
    <s v="Tamil Nadu"/>
    <n v="0"/>
    <s v="Chennai"/>
    <n v="11943"/>
    <x v="2"/>
  </r>
  <r>
    <x v="1500"/>
    <n v="24"/>
    <s v="Male"/>
    <s v="Finance"/>
    <s v="Finance Manager"/>
    <s v="Bachelor's"/>
    <s v="Medical"/>
    <n v="2"/>
    <n v="5085"/>
    <n v="45"/>
    <s v="Yes"/>
    <n v="2"/>
    <n v="4"/>
    <n v="1"/>
    <n v="5"/>
    <n v="0"/>
    <n v="4"/>
    <n v="0"/>
    <n v="9"/>
    <n v="4"/>
    <n v="3"/>
    <s v="Travel_Rarely"/>
    <n v="5"/>
    <s v="Married"/>
    <n v="1"/>
    <x v="0"/>
    <d v="2024-06-23T00:00:00"/>
    <m/>
    <s v="Delhi"/>
    <s v="Delhi"/>
    <n v="0"/>
    <s v="Delhi"/>
    <n v="5085"/>
    <x v="1"/>
  </r>
  <r>
    <x v="1501"/>
    <n v="40"/>
    <s v="Female"/>
    <s v="Operations"/>
    <s v="Operations Manager"/>
    <s v="High School"/>
    <s v="Other"/>
    <n v="1"/>
    <n v="5305"/>
    <n v="34"/>
    <s v="Yes"/>
    <n v="2"/>
    <n v="4"/>
    <n v="4"/>
    <n v="5"/>
    <n v="3"/>
    <n v="3"/>
    <n v="3"/>
    <n v="15"/>
    <n v="5"/>
    <n v="3"/>
    <s v="Travel_Rarely"/>
    <n v="2"/>
    <s v="Married"/>
    <n v="4"/>
    <x v="0"/>
    <d v="2016-12-05T00:00:00"/>
    <m/>
    <s v="Hyderabad"/>
    <s v="Telangana"/>
    <n v="0"/>
    <s v="Hyderabad"/>
    <n v="5305"/>
    <x v="0"/>
  </r>
  <r>
    <x v="1502"/>
    <n v="47"/>
    <s v="Male"/>
    <s v="Research &amp; Development"/>
    <s v="Research Director"/>
    <s v="Bachelor's"/>
    <s v="Medical"/>
    <n v="2"/>
    <n v="6206"/>
    <n v="117"/>
    <s v="No"/>
    <n v="4"/>
    <n v="2"/>
    <n v="1"/>
    <n v="4"/>
    <n v="2"/>
    <n v="3"/>
    <n v="4"/>
    <n v="18"/>
    <n v="6"/>
    <n v="3"/>
    <s v="Travel_Rarely"/>
    <n v="10"/>
    <s v="Married"/>
    <n v="3"/>
    <x v="0"/>
    <d v="2022-07-12T00:00:00"/>
    <m/>
    <s v="Bengaluru"/>
    <s v="Karnataka"/>
    <n v="0"/>
    <s v="Bengaluru"/>
    <n v="6206"/>
    <x v="2"/>
  </r>
  <r>
    <x v="1503"/>
    <n v="23"/>
    <s v="Male"/>
    <s v="Research &amp; Development"/>
    <s v="Laboratory Technician"/>
    <s v="Master's"/>
    <s v="Life Sciences"/>
    <n v="3"/>
    <n v="8902"/>
    <n v="85"/>
    <s v="Yes"/>
    <n v="2"/>
    <n v="2"/>
    <n v="2"/>
    <n v="0"/>
    <n v="0"/>
    <n v="0"/>
    <n v="0"/>
    <n v="0"/>
    <n v="3"/>
    <n v="3"/>
    <s v="Travel_Frequently"/>
    <n v="4"/>
    <s v="Married"/>
    <n v="1"/>
    <x v="0"/>
    <d v="2015-05-11T00:00:00"/>
    <m/>
    <s v="Mumbai"/>
    <s v="Maharashtra"/>
    <n v="0"/>
    <s v="Mumbai"/>
    <n v="8902"/>
    <x v="1"/>
  </r>
  <r>
    <x v="1504"/>
    <n v="36"/>
    <s v="Male"/>
    <s v="IT"/>
    <s v="IT Manager"/>
    <s v="Master's"/>
    <s v="Technical Degree"/>
    <n v="2"/>
    <n v="8032"/>
    <n v="67"/>
    <s v="No"/>
    <n v="3"/>
    <n v="2"/>
    <n v="4"/>
    <n v="1"/>
    <n v="0"/>
    <n v="1"/>
    <n v="1"/>
    <n v="17"/>
    <n v="0"/>
    <n v="3"/>
    <s v="Travel_Rarely"/>
    <n v="12"/>
    <s v="Married"/>
    <n v="4"/>
    <x v="1"/>
    <d v="2016-06-22T00:00:00"/>
    <d v="2024-09-04T00:00:00"/>
    <s v="Hyderabad"/>
    <s v="Telangana"/>
    <n v="0"/>
    <s v="Hyderabad"/>
    <n v="8032"/>
    <x v="0"/>
  </r>
  <r>
    <x v="1505"/>
    <n v="31"/>
    <s v="Female"/>
    <s v="Research &amp; Development"/>
    <s v="Laboratory Technician"/>
    <s v="Master's"/>
    <s v="Technical Degree"/>
    <n v="1"/>
    <n v="5998"/>
    <n v="64"/>
    <s v="No"/>
    <n v="4"/>
    <n v="1"/>
    <n v="1"/>
    <n v="3"/>
    <n v="2"/>
    <n v="3"/>
    <n v="3"/>
    <n v="8"/>
    <n v="5"/>
    <n v="3"/>
    <s v="Travel_Rarely"/>
    <n v="10"/>
    <s v="Married"/>
    <n v="4"/>
    <x v="0"/>
    <d v="2022-06-24T00:00:00"/>
    <m/>
    <s v="Kolkata"/>
    <s v="West Bengal"/>
    <n v="0"/>
    <s v="Kolkata"/>
    <n v="5998"/>
    <x v="3"/>
  </r>
  <r>
    <x v="1506"/>
    <n v="22"/>
    <s v="Female"/>
    <s v="IT"/>
    <s v="IT Support"/>
    <s v="Master's"/>
    <s v="Technical Degree"/>
    <n v="2"/>
    <n v="6895"/>
    <n v="63"/>
    <s v="No"/>
    <n v="1"/>
    <n v="1"/>
    <n v="4"/>
    <n v="2"/>
    <n v="0"/>
    <n v="0"/>
    <n v="2"/>
    <n v="2"/>
    <n v="1"/>
    <n v="3"/>
    <s v="Travel_Rarely"/>
    <n v="16"/>
    <s v="Single"/>
    <n v="2"/>
    <x v="1"/>
    <d v="2015-08-28T00:00:00"/>
    <d v="2025-10-16T00:00:00"/>
    <s v="Ahmedabad"/>
    <s v="Gujarat"/>
    <n v="0"/>
    <s v="Ahmedabad"/>
    <n v="6895"/>
    <x v="1"/>
  </r>
  <r>
    <x v="1507"/>
    <n v="53"/>
    <s v="Female"/>
    <s v="Research &amp; Development"/>
    <s v="Research Director"/>
    <s v="High School"/>
    <s v="Life Sciences"/>
    <n v="4"/>
    <n v="12631"/>
    <n v="67"/>
    <s v="No"/>
    <n v="1"/>
    <n v="2"/>
    <n v="2"/>
    <n v="9"/>
    <n v="2"/>
    <n v="1"/>
    <n v="0"/>
    <n v="13"/>
    <n v="6"/>
    <n v="3"/>
    <s v="Travel_Frequently"/>
    <n v="26"/>
    <s v="Single"/>
    <n v="1"/>
    <x v="0"/>
    <d v="2016-07-20T00:00:00"/>
    <m/>
    <s v="Chennai"/>
    <s v="Tamil Nadu"/>
    <n v="0"/>
    <s v="Chennai"/>
    <n v="12631"/>
    <x v="2"/>
  </r>
  <r>
    <x v="1508"/>
    <n v="38"/>
    <s v="Female"/>
    <s v="Sales"/>
    <s v="Sales Representative"/>
    <s v="High School"/>
    <s v="Marketing"/>
    <n v="2"/>
    <n v="5916"/>
    <n v="67"/>
    <s v="No"/>
    <n v="1"/>
    <n v="2"/>
    <n v="2"/>
    <n v="6"/>
    <n v="2"/>
    <n v="0"/>
    <n v="2"/>
    <n v="13"/>
    <n v="5"/>
    <n v="3"/>
    <s v="Travel_Rarely"/>
    <n v="5"/>
    <s v="Married"/>
    <n v="2"/>
    <x v="0"/>
    <d v="2017-04-04T00:00:00"/>
    <m/>
    <s v="Kolkata"/>
    <s v="West Bengal"/>
    <n v="0"/>
    <s v="Kolkata"/>
    <n v="5916"/>
    <x v="0"/>
  </r>
  <r>
    <x v="1509"/>
    <n v="51"/>
    <s v="Female"/>
    <s v="IT"/>
    <s v="Developer"/>
    <s v="Master's"/>
    <s v="Other"/>
    <n v="2"/>
    <n v="7953"/>
    <n v="112"/>
    <s v="No"/>
    <n v="1"/>
    <n v="1"/>
    <n v="3"/>
    <n v="3"/>
    <n v="2"/>
    <n v="3"/>
    <n v="3"/>
    <n v="20"/>
    <n v="4"/>
    <n v="3"/>
    <s v="Travel_Rarely"/>
    <n v="26"/>
    <s v="Married"/>
    <n v="3"/>
    <x v="1"/>
    <d v="2020-04-11T00:00:00"/>
    <d v="2025-07-01T00:00:00"/>
    <s v="Hyderabad"/>
    <s v="Telangana"/>
    <n v="0"/>
    <s v="Hyderabad"/>
    <n v="7953"/>
    <x v="2"/>
  </r>
  <r>
    <x v="1510"/>
    <n v="44"/>
    <s v="Female"/>
    <s v="Sales"/>
    <s v="Sales Representative"/>
    <s v="Bachelor's"/>
    <s v="Life Sciences"/>
    <n v="1"/>
    <n v="4592"/>
    <n v="68"/>
    <s v="No"/>
    <n v="4"/>
    <n v="1"/>
    <n v="4"/>
    <n v="9"/>
    <n v="4"/>
    <n v="5"/>
    <n v="1"/>
    <n v="10"/>
    <n v="2"/>
    <n v="3"/>
    <s v="Non-Travel"/>
    <n v="17"/>
    <s v="Married"/>
    <n v="1"/>
    <x v="0"/>
    <d v="2017-05-18T00:00:00"/>
    <m/>
    <s v="Bengaluru"/>
    <s v="Karnataka"/>
    <n v="0"/>
    <s v="Bengaluru"/>
    <n v="4592"/>
    <x v="0"/>
  </r>
  <r>
    <x v="1511"/>
    <n v="56"/>
    <s v="Male"/>
    <s v="Sales"/>
    <s v="Sales Representative"/>
    <s v="Master's"/>
    <s v="Human Resources"/>
    <n v="2"/>
    <n v="8003"/>
    <n v="93"/>
    <s v="No"/>
    <n v="4"/>
    <n v="4"/>
    <n v="2"/>
    <n v="7"/>
    <n v="4"/>
    <n v="4"/>
    <n v="5"/>
    <n v="29"/>
    <n v="0"/>
    <n v="3"/>
    <s v="Travel_Frequently"/>
    <n v="30"/>
    <s v="Married"/>
    <n v="2"/>
    <x v="0"/>
    <d v="2017-01-23T00:00:00"/>
    <m/>
    <s v="Bengaluru"/>
    <s v="Karnataka"/>
    <n v="0"/>
    <s v="Bengaluru"/>
    <n v="8003"/>
    <x v="4"/>
  </r>
  <r>
    <x v="1512"/>
    <n v="60"/>
    <s v="Male"/>
    <s v="Finance"/>
    <s v="Finance Analyst"/>
    <s v="Bachelor's"/>
    <s v="Life Sciences"/>
    <n v="3"/>
    <n v="11800"/>
    <n v="71"/>
    <s v="No"/>
    <n v="3"/>
    <n v="4"/>
    <n v="1"/>
    <n v="0"/>
    <n v="0"/>
    <n v="0"/>
    <n v="0"/>
    <n v="25"/>
    <n v="3"/>
    <n v="3"/>
    <s v="Travel_Rarely"/>
    <n v="13"/>
    <s v="Married"/>
    <n v="1"/>
    <x v="0"/>
    <d v="2017-01-27T00:00:00"/>
    <m/>
    <s v="Pune"/>
    <s v="Maharashtra"/>
    <n v="0"/>
    <s v="Pune"/>
    <n v="11800"/>
    <x v="4"/>
  </r>
  <r>
    <x v="1513"/>
    <n v="45"/>
    <s v="Female"/>
    <s v="IT"/>
    <s v="IT Support"/>
    <s v="Bachelor's"/>
    <s v="Medical"/>
    <n v="3"/>
    <n v="10504"/>
    <n v="99"/>
    <s v="Yes"/>
    <n v="1"/>
    <n v="2"/>
    <n v="4"/>
    <n v="0"/>
    <n v="0"/>
    <n v="0"/>
    <n v="0"/>
    <n v="25"/>
    <n v="1"/>
    <n v="3"/>
    <s v="Travel_Frequently"/>
    <n v="3"/>
    <s v="Married"/>
    <n v="3"/>
    <x v="0"/>
    <d v="2024-07-15T00:00:00"/>
    <m/>
    <s v="Mumbai"/>
    <s v="Maharashtra"/>
    <n v="0"/>
    <s v="Mumbai"/>
    <n v="10504"/>
    <x v="0"/>
  </r>
  <r>
    <x v="1514"/>
    <n v="35"/>
    <s v="Female"/>
    <s v="Operations"/>
    <s v="Operations Manager"/>
    <s v="Master's"/>
    <s v="Other"/>
    <n v="2"/>
    <n v="7766"/>
    <n v="26"/>
    <s v="No"/>
    <n v="4"/>
    <n v="3"/>
    <n v="1"/>
    <n v="0"/>
    <n v="0"/>
    <n v="0"/>
    <n v="0"/>
    <n v="17"/>
    <n v="6"/>
    <n v="3"/>
    <s v="Travel_Rarely"/>
    <n v="7"/>
    <s v="Single"/>
    <n v="1"/>
    <x v="0"/>
    <d v="2023-12-19T00:00:00"/>
    <m/>
    <s v="Kolkata"/>
    <s v="West Bengal"/>
    <n v="0"/>
    <s v="Kolkata"/>
    <n v="7766"/>
    <x v="3"/>
  </r>
  <r>
    <x v="1515"/>
    <n v="37"/>
    <s v="Male"/>
    <s v="Research &amp; Development"/>
    <s v="Research Scientist"/>
    <s v="Bachelor's"/>
    <s v="Medical"/>
    <n v="4"/>
    <n v="10717"/>
    <n v="97"/>
    <s v="No"/>
    <n v="4"/>
    <n v="1"/>
    <n v="4"/>
    <n v="7"/>
    <n v="7"/>
    <n v="2"/>
    <n v="0"/>
    <n v="10"/>
    <n v="5"/>
    <n v="4"/>
    <s v="Travel_Rarely"/>
    <n v="1"/>
    <s v="Single"/>
    <n v="4"/>
    <x v="0"/>
    <d v="2018-03-29T00:00:00"/>
    <m/>
    <s v="Pune"/>
    <s v="Maharashtra"/>
    <n v="0"/>
    <s v="Pune"/>
    <n v="10717"/>
    <x v="0"/>
  </r>
  <r>
    <x v="1516"/>
    <n v="54"/>
    <s v="Female"/>
    <s v="Sales"/>
    <s v="Sales Executive"/>
    <s v="High School"/>
    <s v="Technical Degree"/>
    <n v="2"/>
    <n v="7321"/>
    <n v="45"/>
    <s v="No"/>
    <n v="2"/>
    <n v="4"/>
    <n v="2"/>
    <n v="9"/>
    <n v="1"/>
    <n v="0"/>
    <n v="3"/>
    <n v="29"/>
    <n v="1"/>
    <n v="3"/>
    <s v="Travel_Rarely"/>
    <n v="26"/>
    <s v="Married"/>
    <n v="2"/>
    <x v="0"/>
    <d v="2022-02-09T00:00:00"/>
    <m/>
    <s v="Coimbatore"/>
    <s v="Tamil Nadu"/>
    <n v="0"/>
    <s v="Coimbatore"/>
    <n v="7321"/>
    <x v="2"/>
  </r>
  <r>
    <x v="1517"/>
    <n v="38"/>
    <s v="Female"/>
    <s v="Operations"/>
    <s v="Logistics Specialist"/>
    <s v="Master's"/>
    <s v="Marketing"/>
    <n v="4"/>
    <n v="11103"/>
    <n v="66"/>
    <s v="No"/>
    <n v="3"/>
    <n v="4"/>
    <n v="3"/>
    <n v="0"/>
    <n v="0"/>
    <n v="0"/>
    <n v="0"/>
    <n v="19"/>
    <n v="0"/>
    <n v="3"/>
    <s v="Travel_Rarely"/>
    <n v="17"/>
    <s v="Married"/>
    <n v="1"/>
    <x v="0"/>
    <d v="2022-09-05T00:00:00"/>
    <m/>
    <s v="Chennai"/>
    <s v="Tamil Nadu"/>
    <n v="0"/>
    <s v="Chennai"/>
    <n v="11103"/>
    <x v="0"/>
  </r>
  <r>
    <x v="1518"/>
    <n v="41"/>
    <s v="Male"/>
    <s v="Sales"/>
    <s v="Sales Executive"/>
    <s v="Master's"/>
    <s v="Technical Degree"/>
    <n v="1"/>
    <n v="6700"/>
    <n v="84"/>
    <s v="No"/>
    <n v="3"/>
    <n v="1"/>
    <n v="4"/>
    <n v="8"/>
    <n v="5"/>
    <n v="0"/>
    <n v="8"/>
    <n v="13"/>
    <n v="6"/>
    <n v="3"/>
    <s v="Travel_Frequently"/>
    <n v="27"/>
    <s v="Single"/>
    <n v="2"/>
    <x v="0"/>
    <d v="2017-09-20T00:00:00"/>
    <m/>
    <s v="Ahmedabad"/>
    <s v="Gujarat"/>
    <n v="0"/>
    <s v="Ahmedabad"/>
    <n v="6700"/>
    <x v="0"/>
  </r>
  <r>
    <x v="1519"/>
    <n v="28"/>
    <s v="Male"/>
    <s v="Sales"/>
    <s v="Sales Executive"/>
    <s v="Doctorate"/>
    <s v="Marketing"/>
    <n v="2"/>
    <n v="7154"/>
    <n v="78"/>
    <s v="No"/>
    <n v="3"/>
    <n v="1"/>
    <n v="4"/>
    <n v="2"/>
    <n v="2"/>
    <n v="1"/>
    <n v="2"/>
    <n v="2"/>
    <n v="3"/>
    <n v="3"/>
    <s v="Travel_Rarely"/>
    <n v="19"/>
    <s v="Married"/>
    <n v="4"/>
    <x v="0"/>
    <d v="2021-06-12T00:00:00"/>
    <m/>
    <s v="Mumbai"/>
    <s v="Maharashtra"/>
    <n v="0"/>
    <s v="Mumbai"/>
    <n v="7154"/>
    <x v="3"/>
  </r>
  <r>
    <x v="1520"/>
    <n v="60"/>
    <s v="Male"/>
    <s v="Research &amp; Development"/>
    <s v="Research Scientist"/>
    <s v="Master's"/>
    <s v="Marketing"/>
    <n v="4"/>
    <n v="10718"/>
    <n v="29"/>
    <s v="No"/>
    <n v="2"/>
    <n v="2"/>
    <n v="1"/>
    <n v="11"/>
    <n v="6"/>
    <n v="4"/>
    <n v="6"/>
    <n v="19"/>
    <n v="5"/>
    <n v="4"/>
    <s v="Travel_Rarely"/>
    <n v="29"/>
    <s v="Divorced"/>
    <n v="4"/>
    <x v="1"/>
    <d v="2015-08-27T00:00:00"/>
    <d v="2016-10-17T00:00:00"/>
    <s v="Delhi"/>
    <s v="Delhi"/>
    <n v="0"/>
    <s v="Delhi"/>
    <n v="10718"/>
    <x v="4"/>
  </r>
  <r>
    <x v="1521"/>
    <n v="47"/>
    <s v="Male"/>
    <s v="Human Resources"/>
    <s v="Manager"/>
    <s v="Master's"/>
    <s v="Human Resources"/>
    <n v="4"/>
    <n v="11524"/>
    <n v="76"/>
    <s v="Yes"/>
    <n v="2"/>
    <n v="1"/>
    <n v="4"/>
    <n v="9"/>
    <n v="3"/>
    <n v="1"/>
    <n v="0"/>
    <n v="20"/>
    <n v="4"/>
    <n v="3"/>
    <s v="Travel_Rarely"/>
    <n v="8"/>
    <s v="Divorced"/>
    <n v="3"/>
    <x v="0"/>
    <d v="2019-02-17T00:00:00"/>
    <m/>
    <s v="Mumbai"/>
    <s v="Maharashtra"/>
    <n v="0"/>
    <s v="Mumbai"/>
    <n v="11524"/>
    <x v="2"/>
  </r>
  <r>
    <x v="1522"/>
    <n v="34"/>
    <s v="Male"/>
    <s v="Operations"/>
    <s v="Operations Coordinator"/>
    <s v="High School"/>
    <s v="Technical Degree"/>
    <n v="3"/>
    <n v="7193"/>
    <n v="37"/>
    <s v="No"/>
    <n v="2"/>
    <n v="2"/>
    <n v="3"/>
    <n v="7"/>
    <n v="7"/>
    <n v="2"/>
    <n v="0"/>
    <n v="7"/>
    <n v="2"/>
    <n v="3"/>
    <s v="Travel_Rarely"/>
    <n v="10"/>
    <s v="Divorced"/>
    <n v="1"/>
    <x v="0"/>
    <d v="2021-08-04T00:00:00"/>
    <m/>
    <s v="Kochi"/>
    <s v="Kerala"/>
    <n v="0"/>
    <s v="Kochi"/>
    <n v="7193"/>
    <x v="3"/>
  </r>
  <r>
    <x v="1523"/>
    <n v="44"/>
    <s v="Male"/>
    <s v="IT"/>
    <s v="IT Support"/>
    <s v="Bachelor's"/>
    <s v="Technical Degree"/>
    <n v="3"/>
    <n v="10189"/>
    <n v="47"/>
    <s v="No"/>
    <n v="2"/>
    <n v="3"/>
    <n v="2"/>
    <n v="7"/>
    <n v="2"/>
    <n v="2"/>
    <n v="0"/>
    <n v="19"/>
    <n v="5"/>
    <n v="3"/>
    <s v="Travel_Rarely"/>
    <n v="24"/>
    <s v="Single"/>
    <n v="2"/>
    <x v="0"/>
    <d v="2023-05-12T00:00:00"/>
    <m/>
    <s v="Coimbatore"/>
    <s v="Tamil Nadu"/>
    <n v="0"/>
    <s v="Coimbatore"/>
    <n v="10189"/>
    <x v="0"/>
  </r>
  <r>
    <x v="1524"/>
    <n v="37"/>
    <s v="Male"/>
    <s v="Finance"/>
    <s v="Finance Analyst"/>
    <s v="Master's"/>
    <s v="Human Resources"/>
    <n v="3"/>
    <n v="8456"/>
    <n v="69"/>
    <s v="No"/>
    <n v="4"/>
    <n v="3"/>
    <n v="2"/>
    <n v="7"/>
    <n v="5"/>
    <n v="2"/>
    <n v="7"/>
    <n v="10"/>
    <n v="1"/>
    <n v="3"/>
    <s v="Travel_Frequently"/>
    <n v="25"/>
    <s v="Married"/>
    <n v="2"/>
    <x v="0"/>
    <d v="2019-02-03T00:00:00"/>
    <m/>
    <s v="Pune"/>
    <s v="Maharashtra"/>
    <n v="0"/>
    <s v="Pune"/>
    <n v="8456"/>
    <x v="0"/>
  </r>
  <r>
    <x v="1525"/>
    <n v="27"/>
    <s v="Male"/>
    <s v="Sales"/>
    <s v="Sales Executive"/>
    <s v="Bachelor's"/>
    <s v="Marketing"/>
    <n v="3"/>
    <n v="7429"/>
    <n v="85"/>
    <s v="No"/>
    <n v="4"/>
    <n v="1"/>
    <n v="4"/>
    <n v="3"/>
    <n v="1"/>
    <n v="2"/>
    <n v="0"/>
    <n v="3"/>
    <n v="5"/>
    <n v="3"/>
    <s v="Travel_Rarely"/>
    <n v="29"/>
    <s v="Married"/>
    <n v="4"/>
    <x v="0"/>
    <d v="2016-04-04T00:00:00"/>
    <m/>
    <s v="Ahmedabad"/>
    <s v="Gujarat"/>
    <n v="0"/>
    <s v="Ahmedabad"/>
    <n v="7429"/>
    <x v="3"/>
  </r>
  <r>
    <x v="1526"/>
    <n v="55"/>
    <s v="Female"/>
    <s v="Research &amp; Development"/>
    <s v="Research Scientist"/>
    <s v="Doctorate"/>
    <s v="Human Resources"/>
    <n v="2"/>
    <n v="9006"/>
    <n v="74"/>
    <s v="Yes"/>
    <n v="1"/>
    <n v="2"/>
    <n v="1"/>
    <n v="8"/>
    <n v="4"/>
    <n v="2"/>
    <n v="2"/>
    <n v="22"/>
    <n v="6"/>
    <n v="4"/>
    <s v="Travel_Rarely"/>
    <n v="27"/>
    <s v="Single"/>
    <n v="2"/>
    <x v="1"/>
    <d v="2022-10-20T00:00:00"/>
    <d v="2023-08-05T00:00:00"/>
    <s v="Bengaluru"/>
    <s v="Karnataka"/>
    <n v="0"/>
    <s v="Bengaluru"/>
    <n v="9006"/>
    <x v="2"/>
  </r>
  <r>
    <x v="1527"/>
    <n v="56"/>
    <s v="Female"/>
    <s v="Research &amp; Development"/>
    <s v="Research Scientist"/>
    <s v="Master's"/>
    <s v="Human Resources"/>
    <n v="2"/>
    <n v="8828"/>
    <n v="60"/>
    <s v="No"/>
    <n v="1"/>
    <n v="4"/>
    <n v="3"/>
    <n v="0"/>
    <n v="0"/>
    <n v="0"/>
    <n v="0"/>
    <n v="20"/>
    <n v="0"/>
    <n v="3"/>
    <s v="Travel_Frequently"/>
    <n v="10"/>
    <s v="Single"/>
    <n v="4"/>
    <x v="0"/>
    <d v="2022-10-27T00:00:00"/>
    <m/>
    <s v="Kolkata"/>
    <s v="West Bengal"/>
    <n v="0"/>
    <s v="Kolkata"/>
    <n v="8828"/>
    <x v="4"/>
  </r>
  <r>
    <x v="1528"/>
    <n v="54"/>
    <s v="Male"/>
    <s v="Sales"/>
    <s v="Manager"/>
    <s v="Bachelor's"/>
    <s v="Other"/>
    <n v="3"/>
    <n v="10224"/>
    <n v="33"/>
    <s v="Yes"/>
    <n v="2"/>
    <n v="4"/>
    <n v="3"/>
    <n v="4"/>
    <n v="4"/>
    <n v="0"/>
    <n v="0"/>
    <n v="21"/>
    <n v="5"/>
    <n v="3"/>
    <s v="Travel_Rarely"/>
    <n v="21"/>
    <s v="Single"/>
    <n v="2"/>
    <x v="0"/>
    <d v="2016-02-13T00:00:00"/>
    <m/>
    <s v="Coimbatore"/>
    <s v="Tamil Nadu"/>
    <n v="0"/>
    <s v="Coimbatore"/>
    <n v="10224"/>
    <x v="2"/>
  </r>
  <r>
    <x v="1529"/>
    <n v="35"/>
    <s v="Male"/>
    <s v="Research &amp; Development"/>
    <s v="Research Scientist"/>
    <s v="Bachelor's"/>
    <s v="Marketing"/>
    <n v="2"/>
    <n v="9143"/>
    <n v="30"/>
    <s v="Yes"/>
    <n v="4"/>
    <n v="3"/>
    <n v="3"/>
    <n v="7"/>
    <n v="4"/>
    <n v="0"/>
    <n v="4"/>
    <n v="8"/>
    <n v="4"/>
    <n v="3"/>
    <s v="Travel_Frequently"/>
    <n v="29"/>
    <s v="Divorced"/>
    <n v="1"/>
    <x v="0"/>
    <d v="2016-12-22T00:00:00"/>
    <m/>
    <s v="Bengaluru"/>
    <s v="Karnataka"/>
    <n v="0"/>
    <s v="Bengaluru"/>
    <n v="9143"/>
    <x v="3"/>
  </r>
  <r>
    <x v="1530"/>
    <n v="31"/>
    <s v="Male"/>
    <s v="Research &amp; Development"/>
    <s v="Laboratory Technician"/>
    <s v="Master's"/>
    <s v="Technical Degree"/>
    <n v="4"/>
    <n v="11121"/>
    <n v="67"/>
    <s v="No"/>
    <n v="3"/>
    <n v="3"/>
    <n v="2"/>
    <n v="8"/>
    <n v="0"/>
    <n v="4"/>
    <n v="3"/>
    <n v="8"/>
    <n v="5"/>
    <n v="3"/>
    <s v="Travel_Rarely"/>
    <n v="8"/>
    <s v="Married"/>
    <n v="4"/>
    <x v="0"/>
    <d v="2018-01-20T00:00:00"/>
    <m/>
    <s v="Mumbai"/>
    <s v="Maharashtra"/>
    <n v="0"/>
    <s v="Mumbai"/>
    <n v="11121"/>
    <x v="3"/>
  </r>
  <r>
    <x v="1531"/>
    <n v="22"/>
    <s v="Male"/>
    <s v="Sales"/>
    <s v="Manager"/>
    <s v="High School"/>
    <s v="Life Sciences"/>
    <n v="2"/>
    <n v="5875"/>
    <n v="117"/>
    <s v="Yes"/>
    <n v="4"/>
    <n v="1"/>
    <n v="3"/>
    <n v="3"/>
    <n v="2"/>
    <n v="3"/>
    <n v="0"/>
    <n v="3"/>
    <n v="5"/>
    <n v="3"/>
    <s v="Travel_Rarely"/>
    <n v="4"/>
    <s v="Single"/>
    <n v="1"/>
    <x v="0"/>
    <d v="2015-11-26T00:00:00"/>
    <m/>
    <s v="Pune"/>
    <s v="Maharashtra"/>
    <n v="0"/>
    <s v="Pune"/>
    <n v="5875"/>
    <x v="1"/>
  </r>
  <r>
    <x v="1532"/>
    <n v="50"/>
    <s v="Male"/>
    <s v="Human Resources"/>
    <s v="Manager"/>
    <s v="Bachelor's"/>
    <s v="Life Sciences"/>
    <n v="1"/>
    <n v="6662"/>
    <n v="102"/>
    <s v="No"/>
    <n v="3"/>
    <n v="4"/>
    <n v="3"/>
    <n v="9"/>
    <n v="1"/>
    <n v="3"/>
    <n v="0"/>
    <n v="17"/>
    <n v="6"/>
    <n v="4"/>
    <s v="Travel_Rarely"/>
    <n v="16"/>
    <s v="Single"/>
    <n v="4"/>
    <x v="1"/>
    <d v="2023-08-19T00:00:00"/>
    <d v="2026-08-17T00:00:00"/>
    <s v="Chennai"/>
    <s v="Tamil Nadu"/>
    <n v="0"/>
    <s v="Chennai"/>
    <n v="6662"/>
    <x v="2"/>
  </r>
  <r>
    <x v="1533"/>
    <n v="34"/>
    <s v="Male"/>
    <s v="Finance"/>
    <s v="Finance Manager"/>
    <s v="Master's"/>
    <s v="Life Sciences"/>
    <n v="2"/>
    <n v="6858"/>
    <n v="64"/>
    <s v="No"/>
    <n v="3"/>
    <n v="2"/>
    <n v="4"/>
    <n v="4"/>
    <n v="2"/>
    <n v="3"/>
    <n v="4"/>
    <n v="15"/>
    <n v="0"/>
    <n v="3"/>
    <s v="Travel_Frequently"/>
    <n v="15"/>
    <s v="Divorced"/>
    <n v="4"/>
    <x v="0"/>
    <d v="2025-08-25T00:00:00"/>
    <m/>
    <s v="Kolkata"/>
    <s v="West Bengal"/>
    <n v="0"/>
    <s v="Kolkata"/>
    <n v="6858"/>
    <x v="3"/>
  </r>
  <r>
    <x v="1534"/>
    <n v="56"/>
    <s v="Male"/>
    <s v="Sales"/>
    <s v="Sales Executive"/>
    <s v="Bachelor's"/>
    <s v="Technical Degree"/>
    <n v="3"/>
    <n v="11265"/>
    <n v="44"/>
    <s v="No"/>
    <n v="3"/>
    <n v="3"/>
    <n v="4"/>
    <n v="9"/>
    <n v="2"/>
    <n v="0"/>
    <n v="3"/>
    <n v="24"/>
    <n v="2"/>
    <n v="4"/>
    <s v="Travel_Frequently"/>
    <n v="21"/>
    <s v="Married"/>
    <n v="1"/>
    <x v="0"/>
    <d v="2024-04-07T00:00:00"/>
    <m/>
    <s v="Ahmedabad"/>
    <s v="Gujarat"/>
    <n v="0"/>
    <s v="Ahmedabad"/>
    <n v="11265"/>
    <x v="4"/>
  </r>
  <r>
    <x v="1535"/>
    <n v="55"/>
    <s v="Female"/>
    <s v="Research &amp; Development"/>
    <s v="Laboratory Technician"/>
    <s v="Bachelor's"/>
    <s v="Medical"/>
    <n v="1"/>
    <n v="6723"/>
    <n v="58"/>
    <s v="No"/>
    <n v="1"/>
    <n v="2"/>
    <n v="4"/>
    <n v="2"/>
    <n v="2"/>
    <n v="0"/>
    <n v="2"/>
    <n v="30"/>
    <n v="3"/>
    <n v="3"/>
    <s v="Travel_Rarely"/>
    <n v="6"/>
    <s v="Divorced"/>
    <n v="3"/>
    <x v="0"/>
    <d v="2016-11-22T00:00:00"/>
    <m/>
    <s v="Delhi"/>
    <s v="Delhi"/>
    <n v="0"/>
    <s v="Delhi"/>
    <n v="6723"/>
    <x v="2"/>
  </r>
  <r>
    <x v="1536"/>
    <n v="26"/>
    <s v="Male"/>
    <s v="IT"/>
    <s v="IT Support"/>
    <s v="Master's"/>
    <s v="Medical"/>
    <n v="4"/>
    <n v="10617"/>
    <n v="71"/>
    <s v="Yes"/>
    <n v="1"/>
    <n v="1"/>
    <n v="1"/>
    <n v="6"/>
    <n v="3"/>
    <n v="1"/>
    <n v="5"/>
    <n v="6"/>
    <n v="6"/>
    <n v="3"/>
    <s v="Travel_Rarely"/>
    <n v="14"/>
    <s v="Single"/>
    <n v="1"/>
    <x v="0"/>
    <d v="2017-12-19T00:00:00"/>
    <m/>
    <s v="Bengaluru"/>
    <s v="Karnataka"/>
    <n v="0"/>
    <s v="Bengaluru"/>
    <n v="10617"/>
    <x v="3"/>
  </r>
  <r>
    <x v="1537"/>
    <n v="57"/>
    <s v="Female"/>
    <s v="IT"/>
    <s v="Developer"/>
    <s v="Master's"/>
    <s v="Technical Degree"/>
    <n v="1"/>
    <n v="5282"/>
    <n v="84"/>
    <s v="No"/>
    <n v="3"/>
    <n v="3"/>
    <n v="2"/>
    <n v="5"/>
    <n v="1"/>
    <n v="0"/>
    <n v="0"/>
    <n v="26"/>
    <n v="4"/>
    <n v="3"/>
    <s v="Non-Travel"/>
    <n v="18"/>
    <s v="Divorced"/>
    <n v="2"/>
    <x v="0"/>
    <d v="2017-11-29T00:00:00"/>
    <m/>
    <s v="Pune"/>
    <s v="Maharashtra"/>
    <n v="0"/>
    <s v="Pune"/>
    <n v="5282"/>
    <x v="4"/>
  </r>
  <r>
    <x v="1538"/>
    <n v="26"/>
    <s v="Male"/>
    <s v="IT"/>
    <s v="IT Support"/>
    <s v="Bachelor's"/>
    <s v="Marketing"/>
    <n v="2"/>
    <n v="6730"/>
    <n v="77"/>
    <s v="No"/>
    <n v="2"/>
    <n v="3"/>
    <n v="4"/>
    <n v="0"/>
    <n v="0"/>
    <n v="0"/>
    <n v="0"/>
    <n v="3"/>
    <n v="4"/>
    <n v="3"/>
    <s v="Travel_Rarely"/>
    <n v="18"/>
    <s v="Single"/>
    <n v="2"/>
    <x v="0"/>
    <d v="2020-01-28T00:00:00"/>
    <m/>
    <s v="Kochi"/>
    <s v="Kerala"/>
    <n v="0"/>
    <s v="Kochi"/>
    <n v="6730"/>
    <x v="3"/>
  </r>
  <r>
    <x v="1539"/>
    <n v="40"/>
    <s v="Male"/>
    <s v="Research &amp; Development"/>
    <s v="Laboratory Technician"/>
    <s v="Doctorate"/>
    <s v="Life Sciences"/>
    <n v="3"/>
    <n v="9194"/>
    <n v="68"/>
    <s v="No"/>
    <n v="3"/>
    <n v="3"/>
    <n v="3"/>
    <n v="4"/>
    <n v="4"/>
    <n v="4"/>
    <n v="4"/>
    <n v="17"/>
    <n v="2"/>
    <n v="3"/>
    <s v="Travel_Rarely"/>
    <n v="3"/>
    <s v="Single"/>
    <n v="1"/>
    <x v="0"/>
    <d v="2015-02-10T00:00:00"/>
    <m/>
    <s v="Mumbai"/>
    <s v="Maharashtra"/>
    <n v="0"/>
    <s v="Mumbai"/>
    <n v="9194"/>
    <x v="0"/>
  </r>
  <r>
    <x v="1540"/>
    <n v="39"/>
    <s v="Female"/>
    <s v="IT"/>
    <s v="Developer"/>
    <s v="Doctorate"/>
    <s v="Technical Degree"/>
    <n v="2"/>
    <n v="6468"/>
    <n v="85"/>
    <s v="No"/>
    <n v="2"/>
    <n v="4"/>
    <n v="2"/>
    <n v="10"/>
    <n v="1"/>
    <n v="0"/>
    <n v="1"/>
    <n v="14"/>
    <n v="0"/>
    <n v="3"/>
    <s v="Travel_Rarely"/>
    <n v="4"/>
    <s v="Divorced"/>
    <n v="1"/>
    <x v="0"/>
    <d v="2017-06-18T00:00:00"/>
    <m/>
    <s v="Delhi"/>
    <s v="Delhi"/>
    <n v="0"/>
    <s v="Delhi"/>
    <n v="6468"/>
    <x v="0"/>
  </r>
  <r>
    <x v="1541"/>
    <n v="59"/>
    <s v="Male"/>
    <s v="Research &amp; Development"/>
    <s v="Research Director"/>
    <s v="Bachelor's"/>
    <s v="Technical Degree"/>
    <n v="3"/>
    <n v="10091"/>
    <n v="117"/>
    <s v="Yes"/>
    <n v="1"/>
    <n v="4"/>
    <n v="3"/>
    <n v="1"/>
    <n v="1"/>
    <n v="1"/>
    <n v="1"/>
    <n v="30"/>
    <n v="2"/>
    <n v="3"/>
    <s v="Travel_Rarely"/>
    <n v="16"/>
    <s v="Single"/>
    <n v="3"/>
    <x v="0"/>
    <d v="2022-06-13T00:00:00"/>
    <m/>
    <s v="Ahmedabad"/>
    <s v="Gujarat"/>
    <n v="0"/>
    <s v="Ahmedabad"/>
    <n v="10091"/>
    <x v="4"/>
  </r>
  <r>
    <x v="1542"/>
    <n v="47"/>
    <s v="Female"/>
    <s v="Research &amp; Development"/>
    <s v="Laboratory Technician"/>
    <s v="Bachelor's"/>
    <s v="Unknown"/>
    <n v="1"/>
    <n v="6422"/>
    <n v="64"/>
    <s v="No"/>
    <n v="3"/>
    <n v="2"/>
    <n v="2"/>
    <n v="0"/>
    <n v="0"/>
    <n v="0"/>
    <n v="0"/>
    <n v="25"/>
    <n v="3"/>
    <n v="3"/>
    <s v="Travel_Rarely"/>
    <n v="12"/>
    <s v="Married"/>
    <n v="4"/>
    <x v="0"/>
    <d v="2022-04-02T00:00:00"/>
    <m/>
    <s v="Bengaluru"/>
    <s v="Karnataka"/>
    <n v="0"/>
    <s v="Bengaluru"/>
    <n v="6422"/>
    <x v="2"/>
  </r>
  <r>
    <x v="1543"/>
    <n v="56"/>
    <s v="Female"/>
    <s v="Sales"/>
    <s v="Manager"/>
    <s v="Master's"/>
    <s v="Medical"/>
    <n v="2"/>
    <n v="8321"/>
    <n v="29"/>
    <s v="No"/>
    <n v="4"/>
    <n v="2"/>
    <n v="4"/>
    <n v="7"/>
    <n v="1"/>
    <n v="2"/>
    <n v="1"/>
    <n v="22"/>
    <n v="0"/>
    <n v="4"/>
    <s v="Travel_Frequently"/>
    <n v="6"/>
    <s v="Married"/>
    <n v="2"/>
    <x v="0"/>
    <d v="2023-05-12T00:00:00"/>
    <m/>
    <s v="Ahmedabad"/>
    <s v="Gujarat"/>
    <n v="0"/>
    <s v="Ahmedabad"/>
    <n v="8321"/>
    <x v="4"/>
  </r>
  <r>
    <x v="1544"/>
    <n v="44"/>
    <s v="Male"/>
    <s v="Research &amp; Development"/>
    <s v="Laboratory Technician"/>
    <s v="Bachelor's"/>
    <s v="Medical"/>
    <n v="2"/>
    <n v="6394"/>
    <n v="105"/>
    <s v="Yes"/>
    <n v="2"/>
    <n v="1"/>
    <n v="3"/>
    <n v="0"/>
    <n v="0"/>
    <n v="0"/>
    <n v="0"/>
    <n v="19"/>
    <n v="1"/>
    <n v="4"/>
    <s v="Travel_Rarely"/>
    <n v="25"/>
    <s v="Married"/>
    <n v="4"/>
    <x v="0"/>
    <d v="2019-08-27T00:00:00"/>
    <m/>
    <s v="Kolkata"/>
    <s v="West Bengal"/>
    <n v="0"/>
    <s v="Kolkata"/>
    <n v="6394"/>
    <x v="0"/>
  </r>
  <r>
    <x v="1545"/>
    <n v="54"/>
    <s v="Male"/>
    <s v="Research &amp; Development"/>
    <s v="Research Director"/>
    <s v="Master's"/>
    <s v="Human Resources"/>
    <n v="4"/>
    <n v="11569"/>
    <n v="102"/>
    <s v="No"/>
    <n v="1"/>
    <n v="4"/>
    <n v="2"/>
    <n v="11"/>
    <n v="3"/>
    <n v="0"/>
    <n v="0"/>
    <n v="26"/>
    <n v="5"/>
    <n v="3"/>
    <s v="Travel_Rarely"/>
    <n v="13"/>
    <s v="Single"/>
    <n v="1"/>
    <x v="0"/>
    <d v="2015-03-24T00:00:00"/>
    <m/>
    <s v="Hyderabad"/>
    <s v="Telangana"/>
    <n v="0"/>
    <s v="Hyderabad"/>
    <n v="11569"/>
    <x v="2"/>
  </r>
  <r>
    <x v="1546"/>
    <n v="55"/>
    <s v="Male"/>
    <s v="Research &amp; Development"/>
    <s v="Laboratory Technician"/>
    <s v="Master's"/>
    <s v="Medical"/>
    <n v="1"/>
    <n v="6049"/>
    <n v="80"/>
    <s v="Yes"/>
    <n v="2"/>
    <n v="1"/>
    <n v="3"/>
    <n v="11"/>
    <n v="0"/>
    <n v="4"/>
    <n v="2"/>
    <n v="26"/>
    <n v="1"/>
    <n v="3"/>
    <s v="Non-Travel"/>
    <n v="18"/>
    <s v="Married"/>
    <n v="1"/>
    <x v="0"/>
    <d v="2025-10-08T00:00:00"/>
    <m/>
    <s v="Kolkata"/>
    <s v="West Bengal"/>
    <n v="0"/>
    <s v="Kolkata"/>
    <n v="6049"/>
    <x v="2"/>
  </r>
  <r>
    <x v="1547"/>
    <n v="55"/>
    <s v="Male"/>
    <s v="IT"/>
    <s v="IT Manager"/>
    <s v="Bachelor's"/>
    <s v="Life Sciences"/>
    <n v="2"/>
    <n v="8444"/>
    <n v="27"/>
    <s v="Yes"/>
    <n v="4"/>
    <n v="1"/>
    <n v="1"/>
    <n v="9"/>
    <n v="0"/>
    <n v="8"/>
    <n v="4"/>
    <n v="22"/>
    <n v="1"/>
    <n v="3"/>
    <s v="Travel_Rarely"/>
    <n v="21"/>
    <s v="Single"/>
    <n v="2"/>
    <x v="1"/>
    <d v="2020-09-08T00:00:00"/>
    <d v="2021-06-21T00:00:00"/>
    <s v="Pune"/>
    <s v="Maharashtra"/>
    <n v="0"/>
    <s v="Pune"/>
    <n v="8444"/>
    <x v="2"/>
  </r>
  <r>
    <x v="1548"/>
    <n v="37"/>
    <s v="Male"/>
    <s v="Research &amp; Development"/>
    <s v="Laboratory Technician"/>
    <s v="Bachelor's"/>
    <s v="Medical"/>
    <n v="3"/>
    <n v="9157"/>
    <n v="109"/>
    <s v="No"/>
    <n v="2"/>
    <n v="3"/>
    <n v="4"/>
    <n v="5"/>
    <n v="1"/>
    <n v="4"/>
    <n v="3"/>
    <n v="11"/>
    <n v="0"/>
    <n v="3"/>
    <s v="Travel_Frequently"/>
    <n v="22"/>
    <s v="Divorced"/>
    <n v="1"/>
    <x v="0"/>
    <d v="2025-01-11T00:00:00"/>
    <m/>
    <s v="Kochi"/>
    <s v="Kerala"/>
    <n v="0"/>
    <s v="Kochi"/>
    <n v="9157"/>
    <x v="0"/>
  </r>
  <r>
    <x v="1549"/>
    <n v="36"/>
    <s v="Male"/>
    <s v="Research &amp; Development"/>
    <s v="Research Director"/>
    <s v="Bachelor's"/>
    <s v="Marketing"/>
    <n v="5"/>
    <n v="12255"/>
    <n v="42"/>
    <s v="No"/>
    <n v="1"/>
    <n v="4"/>
    <n v="1"/>
    <n v="9"/>
    <n v="1"/>
    <n v="2"/>
    <n v="6"/>
    <n v="9"/>
    <n v="3"/>
    <n v="3"/>
    <s v="Travel_Rarely"/>
    <n v="11"/>
    <s v="Divorced"/>
    <n v="1"/>
    <x v="0"/>
    <d v="2024-04-30T00:00:00"/>
    <m/>
    <s v="Coimbatore"/>
    <s v="Tamil Nadu"/>
    <n v="0"/>
    <s v="Coimbatore"/>
    <n v="12255"/>
    <x v="0"/>
  </r>
  <r>
    <x v="1550"/>
    <n v="60"/>
    <s v="Female"/>
    <s v="Sales"/>
    <s v="Sales Representative"/>
    <s v="Doctorate"/>
    <s v="Human Resources"/>
    <n v="3"/>
    <n v="9939"/>
    <n v="116"/>
    <s v="No"/>
    <n v="4"/>
    <n v="2"/>
    <n v="1"/>
    <n v="10"/>
    <n v="3"/>
    <n v="2"/>
    <n v="2"/>
    <n v="25"/>
    <n v="0"/>
    <n v="3"/>
    <s v="Travel_Rarely"/>
    <n v="1"/>
    <s v="Married"/>
    <n v="2"/>
    <x v="0"/>
    <d v="2016-05-08T00:00:00"/>
    <m/>
    <s v="Kolkata"/>
    <s v="West Bengal"/>
    <n v="0"/>
    <s v="Kolkata"/>
    <n v="9939"/>
    <x v="4"/>
  </r>
  <r>
    <x v="1551"/>
    <n v="51"/>
    <s v="Female"/>
    <s v="Research &amp; Development"/>
    <s v="Laboratory Technician"/>
    <s v="Bachelor's"/>
    <s v="Life Sciences"/>
    <n v="3"/>
    <n v="9911"/>
    <n v="41"/>
    <s v="No"/>
    <n v="1"/>
    <n v="1"/>
    <n v="1"/>
    <n v="3"/>
    <n v="0"/>
    <n v="1"/>
    <n v="0"/>
    <n v="18"/>
    <n v="3"/>
    <n v="3"/>
    <s v="Non-Travel"/>
    <n v="17"/>
    <s v="Divorced"/>
    <n v="3"/>
    <x v="0"/>
    <d v="2023-08-29T00:00:00"/>
    <m/>
    <s v="Chennai"/>
    <s v="Tamil Nadu"/>
    <n v="0"/>
    <s v="Chennai"/>
    <n v="9911"/>
    <x v="2"/>
  </r>
  <r>
    <x v="1552"/>
    <n v="57"/>
    <s v="Male"/>
    <s v="Research &amp; Development"/>
    <s v="Laboratory Technician"/>
    <s v="Doctorate"/>
    <s v="Other"/>
    <n v="2"/>
    <n v="9247"/>
    <n v="25"/>
    <s v="No"/>
    <n v="1"/>
    <n v="1"/>
    <n v="1"/>
    <n v="11"/>
    <n v="4"/>
    <n v="1"/>
    <n v="4"/>
    <n v="25"/>
    <n v="0"/>
    <n v="3"/>
    <s v="Travel_Rarely"/>
    <n v="8"/>
    <s v="Married"/>
    <n v="4"/>
    <x v="0"/>
    <d v="2022-02-15T00:00:00"/>
    <m/>
    <s v="Delhi"/>
    <s v="Delhi"/>
    <n v="0"/>
    <s v="Delhi"/>
    <n v="9247"/>
    <x v="4"/>
  </r>
  <r>
    <x v="1553"/>
    <n v="44"/>
    <s v="Male"/>
    <s v="Research &amp; Development"/>
    <s v="Research Director"/>
    <s v="High School"/>
    <s v="Medical"/>
    <n v="2"/>
    <n v="7916"/>
    <n v="57"/>
    <s v="No"/>
    <n v="3"/>
    <n v="4"/>
    <n v="1"/>
    <n v="1"/>
    <n v="0"/>
    <n v="1"/>
    <n v="0"/>
    <n v="14"/>
    <n v="0"/>
    <n v="3"/>
    <s v="Non-Travel"/>
    <n v="30"/>
    <s v="Single"/>
    <n v="3"/>
    <x v="1"/>
    <d v="2023-11-04T00:00:00"/>
    <d v="2026-08-16T00:00:00"/>
    <s v="Ahmedabad"/>
    <s v="Gujarat"/>
    <n v="0"/>
    <s v="Ahmedabad"/>
    <n v="7916"/>
    <x v="0"/>
  </r>
  <r>
    <x v="1554"/>
    <n v="58"/>
    <s v="Female"/>
    <s v="Research &amp; Development"/>
    <s v="Laboratory Technician"/>
    <s v="Master's"/>
    <s v="Marketing"/>
    <n v="4"/>
    <n v="13316"/>
    <n v="71"/>
    <s v="No"/>
    <n v="2"/>
    <n v="3"/>
    <n v="1"/>
    <n v="4"/>
    <n v="2"/>
    <n v="4"/>
    <n v="3"/>
    <n v="28"/>
    <n v="6"/>
    <n v="3"/>
    <s v="Travel_Rarely"/>
    <n v="27"/>
    <s v="Single"/>
    <n v="3"/>
    <x v="1"/>
    <d v="2022-09-29T00:00:00"/>
    <d v="2026-06-16T00:00:00"/>
    <s v="Chennai"/>
    <s v="Tamil Nadu"/>
    <n v="0"/>
    <s v="Chennai"/>
    <n v="13316"/>
    <x v="4"/>
  </r>
  <r>
    <x v="1555"/>
    <n v="49"/>
    <s v="Female"/>
    <s v="IT"/>
    <s v="IT Support"/>
    <s v="Master's"/>
    <s v="Life Sciences"/>
    <n v="4"/>
    <n v="12560"/>
    <n v="108"/>
    <s v="Yes"/>
    <n v="1"/>
    <n v="2"/>
    <n v="2"/>
    <n v="0"/>
    <n v="0"/>
    <n v="0"/>
    <n v="0"/>
    <n v="20"/>
    <n v="3"/>
    <n v="3"/>
    <s v="Travel_Rarely"/>
    <n v="27"/>
    <s v="Married"/>
    <n v="3"/>
    <x v="0"/>
    <d v="2015-10-01T00:00:00"/>
    <m/>
    <s v="Chennai"/>
    <s v="Tamil Nadu"/>
    <n v="0"/>
    <s v="Chennai"/>
    <n v="12560"/>
    <x v="2"/>
  </r>
  <r>
    <x v="1556"/>
    <n v="50"/>
    <s v="Male"/>
    <s v="Operations"/>
    <s v="Logistics Specialist"/>
    <s v="Bachelor's"/>
    <s v="Medical"/>
    <n v="3"/>
    <n v="11142"/>
    <n v="29"/>
    <s v="No"/>
    <n v="1"/>
    <n v="4"/>
    <n v="4"/>
    <n v="6"/>
    <n v="3"/>
    <n v="3"/>
    <n v="2"/>
    <n v="22"/>
    <n v="2"/>
    <n v="3"/>
    <s v="Travel_Rarely"/>
    <n v="24"/>
    <s v="Married"/>
    <n v="3"/>
    <x v="0"/>
    <d v="2016-02-24T00:00:00"/>
    <m/>
    <s v="Chennai"/>
    <s v="Tamil Nadu"/>
    <n v="0"/>
    <s v="Chennai"/>
    <n v="11142"/>
    <x v="2"/>
  </r>
  <r>
    <x v="1557"/>
    <n v="28"/>
    <s v="Male"/>
    <s v="Research &amp; Development"/>
    <s v="Research Director"/>
    <s v="High School"/>
    <s v="Marketing"/>
    <n v="3"/>
    <n v="9817"/>
    <n v="48"/>
    <s v="No"/>
    <n v="1"/>
    <n v="1"/>
    <n v="1"/>
    <n v="4"/>
    <n v="2"/>
    <n v="4"/>
    <n v="4"/>
    <n v="5"/>
    <n v="1"/>
    <n v="3"/>
    <s v="Travel_Rarely"/>
    <n v="30"/>
    <s v="Single"/>
    <n v="1"/>
    <x v="0"/>
    <d v="2018-02-11T00:00:00"/>
    <m/>
    <s v="Mumbai"/>
    <s v="Maharashtra"/>
    <n v="0"/>
    <s v="Mumbai"/>
    <n v="9817"/>
    <x v="3"/>
  </r>
  <r>
    <x v="1558"/>
    <n v="43"/>
    <s v="Female"/>
    <s v="Finance"/>
    <s v="Finance Analyst"/>
    <s v="Master's"/>
    <s v="Technical Degree"/>
    <n v="4"/>
    <n v="12617"/>
    <n v="87"/>
    <s v="No"/>
    <n v="1"/>
    <n v="3"/>
    <n v="3"/>
    <n v="3"/>
    <n v="1"/>
    <n v="1"/>
    <n v="3"/>
    <n v="17"/>
    <n v="3"/>
    <n v="3"/>
    <s v="Travel_Rarely"/>
    <n v="29"/>
    <s v="Single"/>
    <n v="2"/>
    <x v="1"/>
    <d v="2017-03-30T00:00:00"/>
    <d v="2019-12-13T00:00:00"/>
    <s v="Delhi"/>
    <s v="Delhi"/>
    <n v="0"/>
    <s v="Delhi"/>
    <n v="12617"/>
    <x v="0"/>
  </r>
  <r>
    <x v="1559"/>
    <n v="50"/>
    <s v="Female"/>
    <s v="Operations"/>
    <s v="Logistics Specialist"/>
    <s v="Master's"/>
    <s v="Human Resources"/>
    <n v="1"/>
    <n v="5157"/>
    <n v="73"/>
    <s v="No"/>
    <n v="1"/>
    <n v="2"/>
    <n v="4"/>
    <n v="4"/>
    <n v="2"/>
    <n v="1"/>
    <n v="2"/>
    <n v="20"/>
    <n v="1"/>
    <n v="3"/>
    <s v="Travel_Rarely"/>
    <n v="6"/>
    <s v="Divorced"/>
    <n v="1"/>
    <x v="0"/>
    <d v="2020-09-24T00:00:00"/>
    <m/>
    <s v="Kochi"/>
    <s v="Kerala"/>
    <n v="0"/>
    <s v="Kochi"/>
    <n v="5157"/>
    <x v="2"/>
  </r>
  <r>
    <x v="1560"/>
    <n v="51"/>
    <s v="Female"/>
    <s v="Operations"/>
    <s v="Operations Coordinator"/>
    <s v="Bachelor's"/>
    <s v="Technical Degree"/>
    <n v="2"/>
    <n v="8633"/>
    <n v="106"/>
    <s v="No"/>
    <n v="2"/>
    <n v="1"/>
    <n v="4"/>
    <n v="3"/>
    <n v="3"/>
    <n v="3"/>
    <n v="3"/>
    <n v="25"/>
    <n v="1"/>
    <n v="3"/>
    <s v="Travel_Rarely"/>
    <n v="19"/>
    <s v="Single"/>
    <n v="3"/>
    <x v="0"/>
    <d v="2025-11-30T00:00:00"/>
    <m/>
    <s v="Mumbai"/>
    <s v="Maharashtra"/>
    <n v="0"/>
    <s v="Mumbai"/>
    <n v="8633"/>
    <x v="2"/>
  </r>
  <r>
    <x v="1561"/>
    <n v="59"/>
    <s v="Male"/>
    <s v="Finance"/>
    <s v="Finance Analyst"/>
    <s v="Bachelor's"/>
    <s v="Life Sciences"/>
    <n v="5"/>
    <n v="14986"/>
    <n v="70"/>
    <s v="No"/>
    <n v="4"/>
    <n v="4"/>
    <n v="2"/>
    <n v="5"/>
    <n v="1"/>
    <n v="3"/>
    <n v="2"/>
    <n v="25"/>
    <n v="2"/>
    <n v="4"/>
    <s v="Travel_Rarely"/>
    <n v="15"/>
    <s v="Married"/>
    <n v="4"/>
    <x v="0"/>
    <d v="2020-08-14T00:00:00"/>
    <m/>
    <s v="Kolkata"/>
    <s v="West Bengal"/>
    <n v="0"/>
    <s v="Kolkata"/>
    <n v="14986"/>
    <x v="4"/>
  </r>
  <r>
    <x v="1562"/>
    <n v="34"/>
    <s v="Male"/>
    <s v="Operations"/>
    <s v="Operations Coordinator"/>
    <s v="Master's"/>
    <s v="Marketing"/>
    <n v="2"/>
    <n v="8374"/>
    <n v="84"/>
    <s v="Yes"/>
    <n v="2"/>
    <n v="4"/>
    <n v="1"/>
    <n v="10"/>
    <n v="5"/>
    <n v="3"/>
    <n v="2"/>
    <n v="12"/>
    <n v="0"/>
    <n v="3"/>
    <s v="Travel_Rarely"/>
    <n v="1"/>
    <s v="Married"/>
    <n v="2"/>
    <x v="0"/>
    <d v="2018-09-20T00:00:00"/>
    <m/>
    <s v="Bengaluru"/>
    <s v="Karnataka"/>
    <n v="0"/>
    <s v="Bengaluru"/>
    <n v="8374"/>
    <x v="3"/>
  </r>
  <r>
    <x v="1563"/>
    <n v="33"/>
    <s v="Male"/>
    <s v="Operations"/>
    <s v="Logistics Specialist"/>
    <s v="Bachelor's"/>
    <s v="Human Resources"/>
    <n v="1"/>
    <n v="4566"/>
    <n v="47"/>
    <s v="No"/>
    <n v="1"/>
    <n v="4"/>
    <n v="2"/>
    <n v="1"/>
    <n v="1"/>
    <n v="1"/>
    <n v="1"/>
    <n v="5"/>
    <n v="3"/>
    <n v="3"/>
    <s v="Travel_Frequently"/>
    <n v="24"/>
    <s v="Married"/>
    <n v="3"/>
    <x v="0"/>
    <d v="2023-05-02T00:00:00"/>
    <m/>
    <s v="Coimbatore"/>
    <s v="Tamil Nadu"/>
    <n v="0"/>
    <s v="Coimbatore"/>
    <n v="4566"/>
    <x v="3"/>
  </r>
  <r>
    <x v="1564"/>
    <n v="59"/>
    <s v="Male"/>
    <s v="IT"/>
    <s v="IT Support"/>
    <s v="Master's"/>
    <s v="Technical Degree"/>
    <n v="2"/>
    <n v="9082"/>
    <n v="62"/>
    <s v="Yes"/>
    <n v="4"/>
    <n v="1"/>
    <n v="3"/>
    <n v="8"/>
    <n v="0"/>
    <n v="3"/>
    <n v="1"/>
    <n v="30"/>
    <n v="2"/>
    <n v="3"/>
    <s v="Travel_Rarely"/>
    <n v="4"/>
    <s v="Single"/>
    <n v="3"/>
    <x v="0"/>
    <d v="2020-05-06T00:00:00"/>
    <m/>
    <s v="Mumbai"/>
    <s v="Maharashtra"/>
    <n v="0"/>
    <s v="Mumbai"/>
    <n v="9082"/>
    <x v="4"/>
  </r>
  <r>
    <x v="1565"/>
    <n v="60"/>
    <s v="Female"/>
    <s v="Research &amp; Development"/>
    <s v="Research Director"/>
    <s v="Bachelor's"/>
    <s v="Technical Degree"/>
    <n v="3"/>
    <n v="10413"/>
    <n v="69"/>
    <s v="No"/>
    <n v="3"/>
    <n v="3"/>
    <n v="4"/>
    <n v="6"/>
    <n v="2"/>
    <n v="1"/>
    <n v="1"/>
    <n v="25"/>
    <n v="3"/>
    <n v="3"/>
    <s v="Travel_Rarely"/>
    <n v="28"/>
    <s v="Married"/>
    <n v="1"/>
    <x v="0"/>
    <d v="2025-02-12T00:00:00"/>
    <m/>
    <s v="Delhi"/>
    <s v="Delhi"/>
    <n v="0"/>
    <s v="Delhi"/>
    <n v="10413"/>
    <x v="4"/>
  </r>
  <r>
    <x v="1566"/>
    <n v="28"/>
    <s v="Male"/>
    <s v="Sales"/>
    <s v="Sales Representative"/>
    <s v="Bachelor's"/>
    <s v="Technical Degree"/>
    <n v="3"/>
    <n v="10247"/>
    <n v="82"/>
    <s v="No"/>
    <n v="4"/>
    <n v="2"/>
    <n v="1"/>
    <n v="3"/>
    <n v="0"/>
    <n v="0"/>
    <n v="0"/>
    <n v="3"/>
    <n v="5"/>
    <n v="3"/>
    <s v="Travel_Frequently"/>
    <n v="21"/>
    <s v="Married"/>
    <n v="3"/>
    <x v="0"/>
    <d v="2019-10-06T00:00:00"/>
    <m/>
    <s v="Delhi"/>
    <s v="Delhi"/>
    <n v="0"/>
    <s v="Delhi"/>
    <n v="10247"/>
    <x v="3"/>
  </r>
  <r>
    <x v="1567"/>
    <n v="36"/>
    <s v="Female"/>
    <s v="Sales"/>
    <s v="Sales Executive"/>
    <s v="Master's"/>
    <s v="Technical Degree"/>
    <n v="3"/>
    <n v="7776"/>
    <n v="105"/>
    <s v="No"/>
    <n v="3"/>
    <n v="2"/>
    <n v="2"/>
    <n v="5"/>
    <n v="0"/>
    <n v="0"/>
    <n v="5"/>
    <n v="7"/>
    <n v="0"/>
    <n v="3"/>
    <s v="Travel_Rarely"/>
    <n v="8"/>
    <s v="Single"/>
    <n v="3"/>
    <x v="0"/>
    <d v="2022-11-19T00:00:00"/>
    <m/>
    <s v="Coimbatore"/>
    <s v="Tamil Nadu"/>
    <n v="0"/>
    <s v="Coimbatore"/>
    <n v="7776"/>
    <x v="0"/>
  </r>
  <r>
    <x v="1568"/>
    <n v="58"/>
    <s v="Female"/>
    <s v="Research &amp; Development"/>
    <s v="Laboratory Technician"/>
    <s v="Bachelor's"/>
    <s v="Other"/>
    <n v="1"/>
    <n v="5943"/>
    <n v="56"/>
    <s v="No"/>
    <n v="2"/>
    <n v="1"/>
    <n v="3"/>
    <n v="2"/>
    <n v="2"/>
    <n v="2"/>
    <n v="2"/>
    <n v="21"/>
    <n v="1"/>
    <n v="3"/>
    <s v="Travel_Frequently"/>
    <n v="2"/>
    <s v="Married"/>
    <n v="4"/>
    <x v="0"/>
    <d v="2015-11-23T00:00:00"/>
    <m/>
    <s v="Kochi"/>
    <s v="Kerala"/>
    <n v="0"/>
    <s v="Kochi"/>
    <n v="5943"/>
    <x v="4"/>
  </r>
  <r>
    <x v="1569"/>
    <n v="28"/>
    <s v="Female"/>
    <s v="Research &amp; Development"/>
    <s v="Laboratory Technician"/>
    <s v="Doctorate"/>
    <s v="Technical Degree"/>
    <n v="2"/>
    <n v="5155"/>
    <n v="91"/>
    <s v="No"/>
    <n v="3"/>
    <n v="3"/>
    <n v="3"/>
    <n v="5"/>
    <n v="4"/>
    <n v="2"/>
    <n v="0"/>
    <n v="5"/>
    <n v="2"/>
    <n v="3"/>
    <s v="Travel_Rarely"/>
    <n v="30"/>
    <s v="Divorced"/>
    <n v="2"/>
    <x v="0"/>
    <d v="2020-04-19T00:00:00"/>
    <m/>
    <s v="Ahmedabad"/>
    <s v="Gujarat"/>
    <n v="0"/>
    <s v="Ahmedabad"/>
    <n v="5155"/>
    <x v="3"/>
  </r>
  <r>
    <x v="1570"/>
    <n v="52"/>
    <s v="Female"/>
    <s v="Research &amp; Development"/>
    <s v="Research Director"/>
    <s v="Bachelor's"/>
    <s v="Technical Degree"/>
    <n v="1"/>
    <n v="6435"/>
    <n v="44"/>
    <s v="No"/>
    <n v="1"/>
    <n v="4"/>
    <n v="2"/>
    <n v="7"/>
    <n v="3"/>
    <n v="3"/>
    <n v="5"/>
    <n v="28"/>
    <n v="2"/>
    <n v="3"/>
    <s v="Travel_Rarely"/>
    <n v="25"/>
    <s v="Married"/>
    <n v="4"/>
    <x v="0"/>
    <d v="2019-09-26T00:00:00"/>
    <m/>
    <s v="Pune"/>
    <s v="Maharashtra"/>
    <n v="0"/>
    <s v="Pune"/>
    <n v="6435"/>
    <x v="2"/>
  </r>
  <r>
    <x v="1571"/>
    <n v="25"/>
    <s v="Female"/>
    <s v="Human Resources"/>
    <s v="Manager"/>
    <s v="Bachelor's"/>
    <s v="Marketing"/>
    <n v="4"/>
    <n v="12257"/>
    <n v="62"/>
    <s v="Yes"/>
    <n v="2"/>
    <n v="1"/>
    <n v="4"/>
    <n v="2"/>
    <n v="0"/>
    <n v="0"/>
    <n v="2"/>
    <n v="2"/>
    <n v="0"/>
    <n v="3"/>
    <s v="Travel_Rarely"/>
    <n v="14"/>
    <s v="Single"/>
    <n v="2"/>
    <x v="0"/>
    <d v="2021-06-30T00:00:00"/>
    <m/>
    <s v="Chennai"/>
    <s v="Tamil Nadu"/>
    <n v="0"/>
    <s v="Chennai"/>
    <n v="12257"/>
    <x v="1"/>
  </r>
  <r>
    <x v="1572"/>
    <n v="28"/>
    <s v="Male"/>
    <s v="Human Resources"/>
    <s v="Human Resources"/>
    <s v="Bachelor's"/>
    <s v="Marketing"/>
    <n v="1"/>
    <n v="4945"/>
    <n v="32"/>
    <s v="Yes"/>
    <n v="2"/>
    <n v="3"/>
    <n v="4"/>
    <n v="0"/>
    <n v="0"/>
    <n v="0"/>
    <n v="0"/>
    <n v="0"/>
    <n v="1"/>
    <n v="3"/>
    <s v="Travel_Rarely"/>
    <n v="25"/>
    <s v="Single"/>
    <n v="2"/>
    <x v="0"/>
    <d v="2023-06-11T00:00:00"/>
    <m/>
    <s v="Bengaluru"/>
    <s v="Karnataka"/>
    <n v="0"/>
    <s v="Bengaluru"/>
    <n v="4945"/>
    <x v="3"/>
  </r>
  <r>
    <x v="1573"/>
    <n v="52"/>
    <s v="Male"/>
    <s v="IT"/>
    <s v="IT Manager"/>
    <s v="Bachelor's"/>
    <s v="Human Resources"/>
    <n v="3"/>
    <n v="9996"/>
    <n v="50"/>
    <s v="No"/>
    <n v="2"/>
    <n v="3"/>
    <n v="2"/>
    <n v="5"/>
    <n v="0"/>
    <n v="2"/>
    <n v="5"/>
    <n v="24"/>
    <n v="1"/>
    <n v="3"/>
    <s v="Travel_Rarely"/>
    <n v="24"/>
    <s v="Married"/>
    <n v="4"/>
    <x v="0"/>
    <d v="2015-01-16T00:00:00"/>
    <m/>
    <s v="Coimbatore"/>
    <s v="Tamil Nadu"/>
    <n v="0"/>
    <s v="Coimbatore"/>
    <n v="9996"/>
    <x v="2"/>
  </r>
  <r>
    <x v="1574"/>
    <n v="45"/>
    <s v="Male"/>
    <s v="Sales"/>
    <s v="Sales Representative"/>
    <s v="Master's"/>
    <s v="Other"/>
    <n v="2"/>
    <n v="8215"/>
    <n v="100"/>
    <s v="No"/>
    <n v="4"/>
    <n v="3"/>
    <n v="3"/>
    <n v="8"/>
    <n v="3"/>
    <n v="5"/>
    <n v="2"/>
    <n v="13"/>
    <n v="6"/>
    <n v="3"/>
    <s v="Non-Travel"/>
    <n v="19"/>
    <s v="Single"/>
    <n v="2"/>
    <x v="1"/>
    <d v="2018-05-10T00:00:00"/>
    <d v="2025-02-08T00:00:00"/>
    <s v="Bengaluru"/>
    <s v="Karnataka"/>
    <n v="0"/>
    <s v="Bengaluru"/>
    <n v="8215"/>
    <x v="0"/>
  </r>
  <r>
    <x v="1575"/>
    <n v="43"/>
    <s v="Female"/>
    <s v="Research &amp; Development"/>
    <s v="Research Scientist"/>
    <s v="Master's"/>
    <s v="Human Resources"/>
    <n v="3"/>
    <n v="9305"/>
    <n v="73"/>
    <s v="Yes"/>
    <n v="4"/>
    <n v="2"/>
    <n v="2"/>
    <n v="9"/>
    <n v="1"/>
    <n v="4"/>
    <n v="0"/>
    <n v="20"/>
    <n v="0"/>
    <n v="4"/>
    <s v="Travel_Rarely"/>
    <n v="16"/>
    <s v="Single"/>
    <n v="2"/>
    <x v="1"/>
    <d v="2019-12-16T00:00:00"/>
    <d v="2020-07-31T00:00:00"/>
    <s v="Kochi"/>
    <s v="Kerala"/>
    <n v="0"/>
    <s v="Kochi"/>
    <n v="9305"/>
    <x v="0"/>
  </r>
  <r>
    <x v="1576"/>
    <n v="55"/>
    <s v="Female"/>
    <s v="IT"/>
    <s v="IT Manager"/>
    <s v="Master's"/>
    <s v="Technical Degree"/>
    <n v="2"/>
    <n v="8599"/>
    <n v="111"/>
    <s v="No"/>
    <n v="2"/>
    <n v="1"/>
    <n v="3"/>
    <n v="10"/>
    <n v="5"/>
    <n v="0"/>
    <n v="6"/>
    <n v="22"/>
    <n v="3"/>
    <n v="3"/>
    <s v="Travel_Rarely"/>
    <n v="2"/>
    <s v="Single"/>
    <n v="3"/>
    <x v="0"/>
    <d v="2022-02-18T00:00:00"/>
    <m/>
    <s v="Chennai"/>
    <s v="Tamil Nadu"/>
    <n v="0"/>
    <s v="Chennai"/>
    <n v="8599"/>
    <x v="2"/>
  </r>
  <r>
    <x v="1577"/>
    <n v="33"/>
    <s v="Male"/>
    <s v="Operations"/>
    <s v="Operations Coordinator"/>
    <s v="Bachelor's"/>
    <s v="Human Resources"/>
    <n v="3"/>
    <n v="9213"/>
    <n v="46"/>
    <s v="No"/>
    <n v="4"/>
    <n v="4"/>
    <n v="2"/>
    <n v="6"/>
    <n v="2"/>
    <n v="3"/>
    <n v="0"/>
    <n v="9"/>
    <n v="1"/>
    <n v="4"/>
    <s v="Travel_Rarely"/>
    <n v="9"/>
    <s v="Single"/>
    <n v="2"/>
    <x v="0"/>
    <d v="2016-04-01T00:00:00"/>
    <m/>
    <s v="Kolkata"/>
    <s v="West Bengal"/>
    <n v="0"/>
    <s v="Kolkata"/>
    <n v="9213"/>
    <x v="3"/>
  </r>
  <r>
    <x v="1578"/>
    <n v="41"/>
    <s v="Male"/>
    <s v="Operations"/>
    <s v="Operations Coordinator"/>
    <s v="Bachelor's"/>
    <s v="Life Sciences"/>
    <n v="3"/>
    <n v="8539"/>
    <n v="65"/>
    <s v="No"/>
    <n v="1"/>
    <n v="3"/>
    <n v="2"/>
    <n v="4"/>
    <n v="3"/>
    <n v="0"/>
    <n v="4"/>
    <n v="20"/>
    <n v="6"/>
    <n v="4"/>
    <s v="Travel_Frequently"/>
    <n v="10"/>
    <s v="Married"/>
    <n v="1"/>
    <x v="0"/>
    <d v="2022-09-22T00:00:00"/>
    <m/>
    <s v="Kolkata"/>
    <s v="West Bengal"/>
    <n v="0"/>
    <s v="Kolkata"/>
    <n v="8539"/>
    <x v="0"/>
  </r>
  <r>
    <x v="1579"/>
    <n v="45"/>
    <s v="Male"/>
    <s v="Operations"/>
    <s v="Logistics Specialist"/>
    <s v="High School"/>
    <s v="Medical"/>
    <n v="1"/>
    <n v="5835"/>
    <n v="39"/>
    <s v="Yes"/>
    <n v="4"/>
    <n v="3"/>
    <n v="2"/>
    <n v="5"/>
    <n v="3"/>
    <n v="0"/>
    <n v="1"/>
    <n v="20"/>
    <n v="3"/>
    <n v="3"/>
    <s v="Travel_Frequently"/>
    <n v="4"/>
    <s v="Single"/>
    <n v="4"/>
    <x v="0"/>
    <d v="2023-01-18T00:00:00"/>
    <m/>
    <s v="Pune"/>
    <s v="Maharashtra"/>
    <n v="0"/>
    <s v="Pune"/>
    <n v="5835"/>
    <x v="0"/>
  </r>
  <r>
    <x v="1580"/>
    <n v="50"/>
    <s v="Male"/>
    <s v="Operations"/>
    <s v="Operations Manager"/>
    <s v="Master's"/>
    <s v="Medical"/>
    <n v="2"/>
    <n v="8663"/>
    <n v="52"/>
    <s v="No"/>
    <n v="3"/>
    <n v="3"/>
    <n v="1"/>
    <n v="0"/>
    <n v="0"/>
    <n v="0"/>
    <n v="0"/>
    <n v="16"/>
    <n v="2"/>
    <n v="3"/>
    <s v="Travel_Rarely"/>
    <n v="22"/>
    <s v="Single"/>
    <n v="4"/>
    <x v="0"/>
    <d v="2020-12-01T00:00:00"/>
    <m/>
    <s v="Ahmedabad"/>
    <s v="Gujarat"/>
    <n v="0"/>
    <s v="Ahmedabad"/>
    <n v="8663"/>
    <x v="2"/>
  </r>
  <r>
    <x v="1581"/>
    <n v="34"/>
    <s v="Female"/>
    <s v="Research &amp; Development"/>
    <s v="Research Scientist"/>
    <s v="Bachelor's"/>
    <s v="Technical Degree"/>
    <n v="2"/>
    <n v="7951"/>
    <n v="29"/>
    <s v="Yes"/>
    <n v="3"/>
    <n v="2"/>
    <n v="3"/>
    <n v="2"/>
    <n v="2"/>
    <n v="1"/>
    <n v="2"/>
    <n v="6"/>
    <n v="6"/>
    <n v="4"/>
    <s v="Travel_Rarely"/>
    <n v="5"/>
    <s v="Single"/>
    <n v="1"/>
    <x v="0"/>
    <d v="2023-08-06T00:00:00"/>
    <m/>
    <s v="Kolkata"/>
    <s v="West Bengal"/>
    <n v="0"/>
    <s v="Kolkata"/>
    <n v="7951"/>
    <x v="3"/>
  </r>
  <r>
    <x v="1582"/>
    <n v="46"/>
    <s v="Male"/>
    <s v="Research &amp; Development"/>
    <s v="Research Director"/>
    <s v="Bachelor's"/>
    <s v="Human Resources"/>
    <n v="2"/>
    <n v="8944"/>
    <n v="45"/>
    <s v="Yes"/>
    <n v="3"/>
    <n v="2"/>
    <n v="4"/>
    <n v="5"/>
    <n v="3"/>
    <n v="4"/>
    <n v="3"/>
    <n v="11"/>
    <n v="4"/>
    <n v="3"/>
    <s v="Travel_Rarely"/>
    <n v="8"/>
    <s v="Married"/>
    <n v="1"/>
    <x v="0"/>
    <d v="2020-08-28T00:00:00"/>
    <m/>
    <s v="Ahmedabad"/>
    <s v="Gujarat"/>
    <n v="0"/>
    <s v="Ahmedabad"/>
    <n v="8944"/>
    <x v="2"/>
  </r>
  <r>
    <x v="1583"/>
    <n v="38"/>
    <s v="Female"/>
    <s v="Research &amp; Development"/>
    <s v="Research Scientist"/>
    <s v="Bachelor's"/>
    <s v="Life Sciences"/>
    <n v="3"/>
    <n v="9437"/>
    <n v="26"/>
    <s v="No"/>
    <n v="4"/>
    <n v="3"/>
    <n v="2"/>
    <n v="4"/>
    <n v="0"/>
    <n v="0"/>
    <n v="4"/>
    <n v="23"/>
    <n v="1"/>
    <n v="3"/>
    <s v="Travel_Rarely"/>
    <n v="20"/>
    <s v="Married"/>
    <n v="3"/>
    <x v="0"/>
    <d v="2025-12-30T00:00:00"/>
    <m/>
    <s v="Coimbatore"/>
    <s v="Tamil Nadu"/>
    <n v="0"/>
    <s v="Coimbatore"/>
    <n v="9437"/>
    <x v="0"/>
  </r>
  <r>
    <x v="1584"/>
    <n v="42"/>
    <s v="Male"/>
    <s v="Finance"/>
    <s v="Finance Analyst"/>
    <s v="Bachelor's"/>
    <s v="Medical"/>
    <n v="2"/>
    <n v="7875"/>
    <n v="88"/>
    <s v="No"/>
    <n v="3"/>
    <n v="4"/>
    <n v="4"/>
    <n v="5"/>
    <n v="4"/>
    <n v="0"/>
    <n v="4"/>
    <n v="12"/>
    <n v="4"/>
    <n v="4"/>
    <s v="Travel_Rarely"/>
    <n v="16"/>
    <s v="Single"/>
    <n v="2"/>
    <x v="0"/>
    <d v="2015-07-23T00:00:00"/>
    <m/>
    <s v="Hyderabad"/>
    <s v="Telangana"/>
    <n v="0"/>
    <s v="Hyderabad"/>
    <n v="7875"/>
    <x v="0"/>
  </r>
  <r>
    <x v="1585"/>
    <n v="55"/>
    <s v="Male"/>
    <s v="Operations"/>
    <s v="Operations Manager"/>
    <s v="Master's"/>
    <s v="Marketing"/>
    <n v="3"/>
    <n v="10745"/>
    <n v="117"/>
    <s v="Yes"/>
    <n v="4"/>
    <n v="2"/>
    <n v="2"/>
    <n v="0"/>
    <n v="0"/>
    <n v="0"/>
    <n v="0"/>
    <n v="29"/>
    <n v="5"/>
    <n v="3"/>
    <s v="Travel_Rarely"/>
    <n v="17"/>
    <s v="Married"/>
    <n v="1"/>
    <x v="0"/>
    <d v="2020-02-03T00:00:00"/>
    <m/>
    <s v="Pune"/>
    <s v="Maharashtra"/>
    <n v="0"/>
    <s v="Pune"/>
    <n v="10745"/>
    <x v="2"/>
  </r>
  <r>
    <x v="1586"/>
    <n v="36"/>
    <s v="Male"/>
    <s v="Research &amp; Development"/>
    <s v="Research Director"/>
    <s v="Master's"/>
    <s v="Other"/>
    <n v="1"/>
    <n v="4890"/>
    <n v="29"/>
    <s v="Yes"/>
    <n v="3"/>
    <n v="1"/>
    <n v="1"/>
    <n v="0"/>
    <n v="0"/>
    <n v="0"/>
    <n v="0"/>
    <n v="10"/>
    <n v="3"/>
    <n v="3"/>
    <s v="Travel_Rarely"/>
    <n v="26"/>
    <s v="Single"/>
    <n v="2"/>
    <x v="1"/>
    <d v="2022-12-13T00:00:00"/>
    <d v="2023-08-21T00:00:00"/>
    <s v="Pune"/>
    <s v="Maharashtra"/>
    <n v="0"/>
    <s v="Pune"/>
    <n v="4890"/>
    <x v="0"/>
  </r>
  <r>
    <x v="1587"/>
    <n v="47"/>
    <s v="Female"/>
    <s v="Human Resources"/>
    <s v="Human Resources"/>
    <s v="Doctorate"/>
    <s v="Life Sciences"/>
    <n v="3"/>
    <n v="9058"/>
    <n v="59"/>
    <s v="No"/>
    <n v="2"/>
    <n v="1"/>
    <n v="2"/>
    <n v="8"/>
    <n v="2"/>
    <n v="2"/>
    <n v="8"/>
    <n v="15"/>
    <n v="0"/>
    <n v="3"/>
    <s v="Travel_Frequently"/>
    <n v="13"/>
    <s v="Divorced"/>
    <n v="4"/>
    <x v="0"/>
    <d v="2015-12-16T00:00:00"/>
    <m/>
    <s v="Kolkata"/>
    <s v="West Bengal"/>
    <n v="0"/>
    <s v="Kolkata"/>
    <n v="9058"/>
    <x v="2"/>
  </r>
  <r>
    <x v="1588"/>
    <n v="58"/>
    <s v="Female"/>
    <s v="Research &amp; Development"/>
    <s v="Research Scientist"/>
    <s v="Bachelor's"/>
    <s v="Other"/>
    <n v="1"/>
    <n v="6523"/>
    <n v="109"/>
    <s v="No"/>
    <n v="1"/>
    <n v="3"/>
    <n v="2"/>
    <n v="2"/>
    <n v="2"/>
    <n v="2"/>
    <n v="0"/>
    <n v="26"/>
    <n v="5"/>
    <n v="4"/>
    <s v="Travel_Rarely"/>
    <n v="19"/>
    <s v="Married"/>
    <n v="2"/>
    <x v="0"/>
    <d v="2022-05-07T00:00:00"/>
    <m/>
    <s v="Coimbatore"/>
    <s v="Tamil Nadu"/>
    <n v="0"/>
    <s v="Coimbatore"/>
    <n v="6523"/>
    <x v="4"/>
  </r>
  <r>
    <x v="1589"/>
    <n v="51"/>
    <s v="Male"/>
    <s v="Sales"/>
    <s v="Sales Representative"/>
    <s v="Bachelor's"/>
    <s v="Medical"/>
    <n v="2"/>
    <n v="6902"/>
    <n v="28"/>
    <s v="Yes"/>
    <n v="4"/>
    <n v="1"/>
    <n v="1"/>
    <n v="2"/>
    <n v="2"/>
    <n v="1"/>
    <n v="2"/>
    <n v="20"/>
    <n v="2"/>
    <n v="3"/>
    <s v="Travel_Rarely"/>
    <n v="19"/>
    <s v="Married"/>
    <n v="2"/>
    <x v="0"/>
    <d v="2016-07-11T00:00:00"/>
    <m/>
    <s v="Chennai"/>
    <s v="Tamil Nadu"/>
    <n v="0"/>
    <s v="Chennai"/>
    <n v="6902"/>
    <x v="2"/>
  </r>
  <r>
    <x v="1590"/>
    <n v="60"/>
    <s v="Male"/>
    <s v="Sales"/>
    <s v="Sales Executive"/>
    <s v="High School"/>
    <s v="Medical"/>
    <n v="2"/>
    <n v="8911"/>
    <n v="92"/>
    <s v="Yes"/>
    <n v="1"/>
    <n v="4"/>
    <n v="2"/>
    <n v="5"/>
    <n v="2"/>
    <n v="2"/>
    <n v="4"/>
    <n v="31"/>
    <n v="0"/>
    <n v="4"/>
    <s v="Travel_Rarely"/>
    <n v="4"/>
    <s v="Married"/>
    <n v="4"/>
    <x v="0"/>
    <d v="2021-08-14T00:00:00"/>
    <m/>
    <s v="Bengaluru"/>
    <s v="Karnataka"/>
    <n v="0"/>
    <s v="Bengaluru"/>
    <n v="8911"/>
    <x v="4"/>
  </r>
  <r>
    <x v="1591"/>
    <n v="44"/>
    <s v="Female"/>
    <s v="Sales"/>
    <s v="Sales Representative"/>
    <s v="Master's"/>
    <s v="Technical Degree"/>
    <n v="3"/>
    <n v="10409"/>
    <n v="80"/>
    <s v="No"/>
    <n v="1"/>
    <n v="2"/>
    <n v="1"/>
    <n v="1"/>
    <n v="0"/>
    <n v="0"/>
    <n v="1"/>
    <n v="20"/>
    <n v="2"/>
    <n v="3"/>
    <s v="Travel_Rarely"/>
    <n v="16"/>
    <s v="Married"/>
    <n v="4"/>
    <x v="0"/>
    <d v="2024-12-25T00:00:00"/>
    <m/>
    <s v="Ahmedabad"/>
    <s v="Gujarat"/>
    <n v="0"/>
    <s v="Ahmedabad"/>
    <n v="10409"/>
    <x v="0"/>
  </r>
  <r>
    <x v="1592"/>
    <n v="32"/>
    <s v="Female"/>
    <s v="Operations"/>
    <s v="Operations Coordinator"/>
    <s v="Master's"/>
    <s v="Human Resources"/>
    <n v="2"/>
    <n v="6366"/>
    <n v="103"/>
    <s v="Yes"/>
    <n v="1"/>
    <n v="2"/>
    <n v="4"/>
    <n v="7"/>
    <n v="6"/>
    <n v="5"/>
    <n v="1"/>
    <n v="7"/>
    <n v="3"/>
    <n v="3"/>
    <s v="Travel_Rarely"/>
    <n v="17"/>
    <s v="Married"/>
    <n v="1"/>
    <x v="0"/>
    <d v="2017-09-04T00:00:00"/>
    <m/>
    <s v="Mumbai"/>
    <s v="Maharashtra"/>
    <n v="0"/>
    <s v="Mumbai"/>
    <n v="6366"/>
    <x v="3"/>
  </r>
  <r>
    <x v="1593"/>
    <n v="60"/>
    <s v="Female"/>
    <s v="Research &amp; Development"/>
    <s v="Laboratory Technician"/>
    <s v="Bachelor's"/>
    <s v="Other"/>
    <n v="3"/>
    <n v="10737"/>
    <n v="69"/>
    <s v="No"/>
    <n v="1"/>
    <n v="1"/>
    <n v="3"/>
    <n v="0"/>
    <n v="0"/>
    <n v="0"/>
    <n v="0"/>
    <n v="22"/>
    <n v="0"/>
    <n v="3"/>
    <s v="Travel_Rarely"/>
    <n v="5"/>
    <s v="Married"/>
    <n v="2"/>
    <x v="0"/>
    <d v="2017-02-26T00:00:00"/>
    <m/>
    <s v="Delhi"/>
    <s v="Delhi"/>
    <n v="0"/>
    <s v="Delhi"/>
    <n v="10737"/>
    <x v="4"/>
  </r>
  <r>
    <x v="1594"/>
    <n v="46"/>
    <s v="Female"/>
    <s v="IT"/>
    <s v="Developer"/>
    <s v="Master's"/>
    <s v="Life Sciences"/>
    <n v="2"/>
    <n v="7209"/>
    <n v="32"/>
    <s v="No"/>
    <n v="1"/>
    <n v="2"/>
    <n v="2"/>
    <n v="5"/>
    <n v="1"/>
    <n v="0"/>
    <n v="1"/>
    <n v="13"/>
    <n v="1"/>
    <n v="3"/>
    <s v="Travel_Rarely"/>
    <n v="4"/>
    <s v="Married"/>
    <n v="4"/>
    <x v="0"/>
    <d v="2021-09-25T00:00:00"/>
    <m/>
    <s v="Kolkata"/>
    <s v="West Bengal"/>
    <n v="0"/>
    <s v="Kolkata"/>
    <n v="7209"/>
    <x v="2"/>
  </r>
  <r>
    <x v="1595"/>
    <n v="30"/>
    <s v="Female"/>
    <s v="Finance"/>
    <s v="Finance Manager"/>
    <s v="Bachelor's"/>
    <s v="Life Sciences"/>
    <n v="4"/>
    <n v="9580"/>
    <n v="79"/>
    <s v="No"/>
    <n v="2"/>
    <n v="3"/>
    <n v="1"/>
    <n v="0"/>
    <n v="0"/>
    <n v="0"/>
    <n v="0"/>
    <n v="0"/>
    <n v="4"/>
    <n v="3"/>
    <s v="Travel_Frequently"/>
    <n v="8"/>
    <s v="Single"/>
    <n v="4"/>
    <x v="1"/>
    <d v="2018-12-29T00:00:00"/>
    <d v="2021-12-31T00:00:00"/>
    <s v="Delhi"/>
    <s v="Delhi"/>
    <n v="0"/>
    <s v="Delhi"/>
    <n v="9580"/>
    <x v="3"/>
  </r>
  <r>
    <x v="1596"/>
    <n v="33"/>
    <s v="Male"/>
    <s v="Sales"/>
    <s v="Sales Representative"/>
    <s v="Bachelor's"/>
    <s v="Marketing"/>
    <n v="3"/>
    <n v="10710"/>
    <n v="117"/>
    <s v="No"/>
    <n v="2"/>
    <n v="4"/>
    <n v="3"/>
    <n v="6"/>
    <n v="6"/>
    <n v="6"/>
    <n v="5"/>
    <n v="9"/>
    <n v="4"/>
    <n v="3"/>
    <s v="Travel_Frequently"/>
    <n v="13"/>
    <s v="Single"/>
    <n v="2"/>
    <x v="0"/>
    <d v="2023-09-19T00:00:00"/>
    <m/>
    <s v="Mumbai"/>
    <s v="Maharashtra"/>
    <n v="0"/>
    <s v="Mumbai"/>
    <n v="10710"/>
    <x v="3"/>
  </r>
  <r>
    <x v="1597"/>
    <n v="31"/>
    <s v="Female"/>
    <s v="Sales"/>
    <s v="Sales Representative"/>
    <s v="Bachelor's"/>
    <s v="Technical Degree"/>
    <n v="3"/>
    <n v="7848"/>
    <n v="76"/>
    <s v="No"/>
    <n v="2"/>
    <n v="3"/>
    <n v="3"/>
    <n v="3"/>
    <n v="0"/>
    <n v="3"/>
    <n v="1"/>
    <n v="8"/>
    <n v="1"/>
    <n v="3"/>
    <s v="Travel_Rarely"/>
    <n v="13"/>
    <s v="Married"/>
    <n v="4"/>
    <x v="0"/>
    <d v="2016-06-20T00:00:00"/>
    <m/>
    <s v="Ahmedabad"/>
    <s v="Gujarat"/>
    <n v="0"/>
    <s v="Ahmedabad"/>
    <n v="7848"/>
    <x v="3"/>
  </r>
  <r>
    <x v="1598"/>
    <n v="54"/>
    <s v="Male"/>
    <s v="IT"/>
    <s v="IT Support"/>
    <s v="High School"/>
    <s v="Medical"/>
    <n v="3"/>
    <n v="8864"/>
    <n v="29"/>
    <s v="Yes"/>
    <n v="2"/>
    <n v="3"/>
    <n v="2"/>
    <n v="5"/>
    <n v="0"/>
    <n v="0"/>
    <n v="0"/>
    <n v="19"/>
    <n v="1"/>
    <n v="3"/>
    <s v="Travel_Rarely"/>
    <n v="7"/>
    <s v="Married"/>
    <n v="2"/>
    <x v="0"/>
    <d v="2023-09-09T00:00:00"/>
    <m/>
    <s v="Pune"/>
    <s v="Maharashtra"/>
    <n v="0"/>
    <s v="Pune"/>
    <n v="8864"/>
    <x v="2"/>
  </r>
  <r>
    <x v="1599"/>
    <n v="24"/>
    <s v="Female"/>
    <s v="Research &amp; Development"/>
    <s v="Research Scientist"/>
    <s v="Master's"/>
    <s v="Technical Degree"/>
    <n v="2"/>
    <n v="6758"/>
    <n v="34"/>
    <s v="No"/>
    <n v="2"/>
    <n v="2"/>
    <n v="4"/>
    <n v="0"/>
    <n v="0"/>
    <n v="0"/>
    <n v="0"/>
    <n v="0"/>
    <n v="5"/>
    <n v="3"/>
    <s v="Travel_Rarely"/>
    <n v="12"/>
    <s v="Single"/>
    <n v="1"/>
    <x v="0"/>
    <d v="2024-01-04T00:00:00"/>
    <m/>
    <s v="Kolkata"/>
    <s v="West Bengal"/>
    <n v="0"/>
    <s v="Kolkata"/>
    <n v="6758"/>
    <x v="1"/>
  </r>
  <r>
    <x v="1600"/>
    <n v="50"/>
    <s v="Female"/>
    <s v="Operations"/>
    <s v="Operations Manager"/>
    <s v="Master's"/>
    <s v="Medical"/>
    <n v="3"/>
    <n v="10037"/>
    <n v="71"/>
    <s v="Yes"/>
    <n v="1"/>
    <n v="2"/>
    <n v="1"/>
    <n v="2"/>
    <n v="2"/>
    <n v="2"/>
    <n v="2"/>
    <n v="21"/>
    <n v="0"/>
    <n v="3"/>
    <s v="Travel_Frequently"/>
    <n v="9"/>
    <s v="Divorced"/>
    <n v="4"/>
    <x v="0"/>
    <d v="2023-03-30T00:00:00"/>
    <m/>
    <s v="Chennai"/>
    <s v="Tamil Nadu"/>
    <n v="0"/>
    <s v="Chennai"/>
    <n v="10037"/>
    <x v="2"/>
  </r>
  <r>
    <x v="1601"/>
    <n v="43"/>
    <s v="Female"/>
    <s v="Sales"/>
    <s v="Sales Executive"/>
    <s v="Master's"/>
    <s v="Other"/>
    <n v="2"/>
    <n v="8211"/>
    <n v="96"/>
    <s v="No"/>
    <n v="3"/>
    <n v="4"/>
    <n v="4"/>
    <n v="2"/>
    <n v="1"/>
    <n v="2"/>
    <n v="2"/>
    <n v="14"/>
    <n v="4"/>
    <n v="4"/>
    <s v="Travel_Rarely"/>
    <n v="28"/>
    <s v="Single"/>
    <n v="3"/>
    <x v="0"/>
    <d v="2018-04-25T00:00:00"/>
    <m/>
    <s v="Ahmedabad"/>
    <s v="Gujarat"/>
    <n v="0"/>
    <s v="Ahmedabad"/>
    <n v="8211"/>
    <x v="0"/>
  </r>
  <r>
    <x v="1602"/>
    <n v="23"/>
    <s v="Male"/>
    <s v="Finance"/>
    <s v="Finance Analyst"/>
    <s v="Master's"/>
    <s v="Medical"/>
    <n v="3"/>
    <n v="10111"/>
    <n v="45"/>
    <s v="Yes"/>
    <n v="2"/>
    <n v="3"/>
    <n v="2"/>
    <n v="2"/>
    <n v="2"/>
    <n v="2"/>
    <n v="2"/>
    <n v="2"/>
    <n v="2"/>
    <n v="3"/>
    <s v="Travel_Rarely"/>
    <n v="20"/>
    <s v="Single"/>
    <n v="4"/>
    <x v="0"/>
    <d v="2022-12-22T00:00:00"/>
    <m/>
    <s v="Bengaluru"/>
    <s v="Karnataka"/>
    <n v="0"/>
    <s v="Bengaluru"/>
    <n v="10111"/>
    <x v="1"/>
  </r>
  <r>
    <x v="1603"/>
    <n v="45"/>
    <s v="Male"/>
    <s v="IT"/>
    <s v="IT Support"/>
    <s v="Master's"/>
    <s v="Technical Degree"/>
    <n v="1"/>
    <n v="5221"/>
    <n v="60"/>
    <s v="No"/>
    <n v="3"/>
    <n v="4"/>
    <n v="2"/>
    <n v="11"/>
    <n v="2"/>
    <n v="2"/>
    <n v="0"/>
    <n v="16"/>
    <n v="5"/>
    <n v="4"/>
    <s v="Travel_Rarely"/>
    <n v="29"/>
    <s v="Married"/>
    <n v="1"/>
    <x v="0"/>
    <d v="2019-02-04T00:00:00"/>
    <m/>
    <s v="Mumbai"/>
    <s v="Maharashtra"/>
    <n v="0"/>
    <s v="Mumbai"/>
    <n v="5221"/>
    <x v="0"/>
  </r>
  <r>
    <x v="1604"/>
    <n v="51"/>
    <s v="Female"/>
    <s v="Research &amp; Development"/>
    <s v="Research Scientist"/>
    <s v="Bachelor's"/>
    <s v="Technical Degree"/>
    <n v="2"/>
    <n v="7529"/>
    <n v="116"/>
    <s v="Yes"/>
    <n v="1"/>
    <n v="3"/>
    <n v="2"/>
    <n v="5"/>
    <n v="5"/>
    <n v="2"/>
    <n v="5"/>
    <n v="22"/>
    <n v="0"/>
    <n v="3"/>
    <s v="Non-Travel"/>
    <n v="20"/>
    <s v="Divorced"/>
    <n v="1"/>
    <x v="0"/>
    <d v="2019-09-16T00:00:00"/>
    <m/>
    <s v="Hyderabad"/>
    <s v="Telangana"/>
    <n v="0"/>
    <s v="Hyderabad"/>
    <n v="7529"/>
    <x v="2"/>
  </r>
  <r>
    <x v="1605"/>
    <n v="50"/>
    <s v="Female"/>
    <s v="Research &amp; Development"/>
    <s v="Research Scientist"/>
    <s v="Bachelor's"/>
    <s v="Life Sciences"/>
    <n v="3"/>
    <n v="11243"/>
    <n v="119"/>
    <s v="No"/>
    <n v="4"/>
    <n v="1"/>
    <n v="2"/>
    <n v="10"/>
    <n v="1"/>
    <n v="0"/>
    <n v="0"/>
    <n v="19"/>
    <n v="1"/>
    <n v="4"/>
    <s v="Travel_Rarely"/>
    <n v="17"/>
    <s v="Married"/>
    <n v="1"/>
    <x v="0"/>
    <d v="2023-03-03T00:00:00"/>
    <m/>
    <s v="Kochi"/>
    <s v="Kerala"/>
    <n v="0"/>
    <s v="Kochi"/>
    <n v="11243"/>
    <x v="2"/>
  </r>
  <r>
    <x v="1606"/>
    <n v="42"/>
    <s v="Female"/>
    <s v="Operations"/>
    <s v="Operations Coordinator"/>
    <s v="Bachelor's"/>
    <s v="Technical Degree"/>
    <n v="2"/>
    <n v="8400"/>
    <n v="109"/>
    <s v="No"/>
    <n v="3"/>
    <n v="2"/>
    <n v="1"/>
    <n v="4"/>
    <n v="3"/>
    <n v="4"/>
    <n v="0"/>
    <n v="14"/>
    <n v="5"/>
    <n v="3"/>
    <s v="Travel_Frequently"/>
    <n v="15"/>
    <s v="Married"/>
    <n v="3"/>
    <x v="1"/>
    <d v="2025-03-10T00:00:00"/>
    <d v="2025-09-18T00:00:00"/>
    <s v="Mumbai"/>
    <s v="Maharashtra"/>
    <n v="0"/>
    <s v="Mumbai"/>
    <n v="8400"/>
    <x v="0"/>
  </r>
  <r>
    <x v="1607"/>
    <n v="34"/>
    <s v="Male"/>
    <s v="Research &amp; Development"/>
    <s v="Research Scientist"/>
    <s v="Doctorate"/>
    <s v="Life Sciences"/>
    <n v="2"/>
    <n v="7835"/>
    <n v="81"/>
    <s v="Yes"/>
    <n v="2"/>
    <n v="2"/>
    <n v="3"/>
    <n v="3"/>
    <n v="3"/>
    <n v="1"/>
    <n v="1"/>
    <n v="3"/>
    <n v="2"/>
    <n v="3"/>
    <s v="Travel_Rarely"/>
    <n v="8"/>
    <s v="Single"/>
    <n v="2"/>
    <x v="0"/>
    <d v="2021-07-28T00:00:00"/>
    <m/>
    <s v="Kochi"/>
    <s v="Kerala"/>
    <n v="0"/>
    <s v="Kochi"/>
    <n v="7835"/>
    <x v="3"/>
  </r>
  <r>
    <x v="1608"/>
    <n v="27"/>
    <s v="Male"/>
    <s v="Research &amp; Development"/>
    <s v="Research Scientist"/>
    <s v="Doctorate"/>
    <s v="Technical Degree"/>
    <n v="2"/>
    <n v="6199"/>
    <n v="109"/>
    <s v="No"/>
    <n v="2"/>
    <n v="2"/>
    <n v="2"/>
    <n v="6"/>
    <n v="6"/>
    <n v="0"/>
    <n v="1"/>
    <n v="6"/>
    <n v="2"/>
    <n v="3"/>
    <s v="Travel_Rarely"/>
    <n v="6"/>
    <s v="Divorced"/>
    <n v="3"/>
    <x v="0"/>
    <d v="2025-09-27T00:00:00"/>
    <m/>
    <s v="Delhi"/>
    <s v="Delhi"/>
    <n v="0"/>
    <s v="Delhi"/>
    <n v="6199"/>
    <x v="3"/>
  </r>
  <r>
    <x v="1609"/>
    <n v="21"/>
    <s v="Female"/>
    <s v="Research &amp; Development"/>
    <s v="Research Scientist"/>
    <s v="Master's"/>
    <s v="Technical Degree"/>
    <n v="3"/>
    <n v="9213"/>
    <n v="71"/>
    <s v="Yes"/>
    <n v="2"/>
    <n v="4"/>
    <n v="3"/>
    <n v="2"/>
    <n v="2"/>
    <n v="1"/>
    <n v="0"/>
    <n v="2"/>
    <n v="4"/>
    <n v="3"/>
    <s v="Non-Travel"/>
    <n v="24"/>
    <s v="Married"/>
    <n v="3"/>
    <x v="0"/>
    <d v="2021-07-20T00:00:00"/>
    <m/>
    <s v="Pune"/>
    <s v="Maharashtra"/>
    <n v="0"/>
    <s v="Pune"/>
    <n v="9213"/>
    <x v="1"/>
  </r>
  <r>
    <x v="1610"/>
    <n v="35"/>
    <s v="Female"/>
    <s v="Research &amp; Development"/>
    <s v="Research Scientist"/>
    <s v="Bachelor's"/>
    <s v="Life Sciences"/>
    <n v="2"/>
    <n v="7893"/>
    <n v="119"/>
    <s v="No"/>
    <n v="4"/>
    <n v="2"/>
    <n v="3"/>
    <n v="0"/>
    <n v="0"/>
    <n v="0"/>
    <n v="0"/>
    <n v="10"/>
    <n v="3"/>
    <n v="3"/>
    <s v="Travel_Rarely"/>
    <n v="12"/>
    <s v="Single"/>
    <n v="4"/>
    <x v="0"/>
    <d v="2024-03-13T00:00:00"/>
    <m/>
    <s v="Kochi"/>
    <s v="Kerala"/>
    <n v="0"/>
    <s v="Kochi"/>
    <n v="7893"/>
    <x v="3"/>
  </r>
  <r>
    <x v="1611"/>
    <n v="46"/>
    <s v="Female"/>
    <s v="IT"/>
    <s v="IT Support"/>
    <s v="Bachelor's"/>
    <s v="Medical"/>
    <n v="2"/>
    <n v="7946"/>
    <n v="59"/>
    <s v="No"/>
    <n v="3"/>
    <n v="1"/>
    <n v="4"/>
    <n v="0"/>
    <n v="0"/>
    <n v="0"/>
    <n v="0"/>
    <n v="26"/>
    <n v="3"/>
    <n v="3"/>
    <s v="Travel_Rarely"/>
    <n v="6"/>
    <s v="Married"/>
    <n v="1"/>
    <x v="0"/>
    <d v="2015-07-23T00:00:00"/>
    <m/>
    <s v="Pune"/>
    <s v="Maharashtra"/>
    <n v="0"/>
    <s v="Pune"/>
    <n v="7946"/>
    <x v="2"/>
  </r>
  <r>
    <x v="1612"/>
    <n v="22"/>
    <s v="Female"/>
    <s v="IT"/>
    <s v="Developer"/>
    <s v="Master's"/>
    <s v="Medical"/>
    <n v="5"/>
    <n v="11329"/>
    <n v="111"/>
    <s v="No"/>
    <n v="2"/>
    <n v="3"/>
    <n v="1"/>
    <n v="3"/>
    <n v="0"/>
    <n v="3"/>
    <n v="3"/>
    <n v="3"/>
    <n v="0"/>
    <n v="3"/>
    <s v="Travel_Rarely"/>
    <n v="13"/>
    <s v="Single"/>
    <n v="3"/>
    <x v="0"/>
    <d v="2017-03-04T00:00:00"/>
    <m/>
    <s v="Hyderabad"/>
    <s v="Telangana"/>
    <n v="0"/>
    <s v="Hyderabad"/>
    <n v="11329"/>
    <x v="1"/>
  </r>
  <r>
    <x v="1613"/>
    <n v="60"/>
    <s v="Male"/>
    <s v="Research &amp; Development"/>
    <s v="Laboratory Technician"/>
    <s v="Bachelor's"/>
    <s v="Other"/>
    <n v="4"/>
    <n v="12241"/>
    <n v="76"/>
    <s v="No"/>
    <n v="3"/>
    <n v="2"/>
    <n v="2"/>
    <n v="9"/>
    <n v="2"/>
    <n v="4"/>
    <n v="3"/>
    <n v="27"/>
    <n v="4"/>
    <n v="4"/>
    <s v="Travel_Rarely"/>
    <n v="15"/>
    <s v="Married"/>
    <n v="3"/>
    <x v="0"/>
    <d v="2017-05-26T00:00:00"/>
    <m/>
    <s v="Ahmedabad"/>
    <s v="Gujarat"/>
    <n v="0"/>
    <s v="Ahmedabad"/>
    <n v="12241"/>
    <x v="4"/>
  </r>
  <r>
    <x v="1614"/>
    <n v="44"/>
    <s v="Male"/>
    <s v="IT"/>
    <s v="IT Manager"/>
    <s v="Master's"/>
    <s v="Medical"/>
    <n v="1"/>
    <n v="7349"/>
    <n v="113"/>
    <s v="No"/>
    <n v="1"/>
    <n v="1"/>
    <n v="3"/>
    <n v="15"/>
    <n v="3"/>
    <n v="0"/>
    <n v="0"/>
    <n v="19"/>
    <n v="0"/>
    <n v="4"/>
    <s v="Travel_Rarely"/>
    <n v="21"/>
    <s v="Married"/>
    <n v="3"/>
    <x v="0"/>
    <d v="2018-07-08T00:00:00"/>
    <m/>
    <s v="Kolkata"/>
    <s v="West Bengal"/>
    <n v="0"/>
    <s v="Kolkata"/>
    <n v="7349"/>
    <x v="0"/>
  </r>
  <r>
    <x v="1615"/>
    <n v="32"/>
    <s v="Female"/>
    <s v="Sales"/>
    <s v="Sales Representative"/>
    <s v="Bachelor's"/>
    <s v="Other"/>
    <n v="2"/>
    <n v="6020"/>
    <n v="69"/>
    <s v="No"/>
    <n v="4"/>
    <n v="4"/>
    <n v="1"/>
    <n v="0"/>
    <n v="0"/>
    <n v="0"/>
    <n v="0"/>
    <n v="18"/>
    <n v="2"/>
    <n v="3"/>
    <s v="Travel_Rarely"/>
    <n v="30"/>
    <s v="Married"/>
    <n v="4"/>
    <x v="0"/>
    <d v="2018-01-12T00:00:00"/>
    <m/>
    <s v="Delhi"/>
    <s v="Delhi"/>
    <n v="0"/>
    <s v="Delhi"/>
    <n v="6020"/>
    <x v="3"/>
  </r>
  <r>
    <x v="1616"/>
    <n v="59"/>
    <s v="Male"/>
    <s v="Sales"/>
    <s v="Sales Representative"/>
    <s v="Bachelor's"/>
    <s v="Technical Degree"/>
    <n v="1"/>
    <n v="5970"/>
    <n v="109"/>
    <s v="No"/>
    <n v="3"/>
    <n v="4"/>
    <n v="3"/>
    <n v="7"/>
    <n v="7"/>
    <n v="1"/>
    <n v="3"/>
    <n v="28"/>
    <n v="2"/>
    <n v="3"/>
    <s v="Travel_Rarely"/>
    <n v="30"/>
    <s v="Divorced"/>
    <n v="2"/>
    <x v="0"/>
    <d v="2022-09-09T00:00:00"/>
    <m/>
    <s v="Kolkata"/>
    <s v="West Bengal"/>
    <n v="0"/>
    <s v="Kolkata"/>
    <n v="5970"/>
    <x v="4"/>
  </r>
  <r>
    <x v="1617"/>
    <n v="28"/>
    <s v="Female"/>
    <s v="Human Resources"/>
    <s v="Manager"/>
    <s v="Master's"/>
    <s v="Other"/>
    <n v="4"/>
    <n v="9820"/>
    <n v="74"/>
    <s v="No"/>
    <n v="2"/>
    <n v="4"/>
    <n v="2"/>
    <n v="0"/>
    <n v="0"/>
    <n v="0"/>
    <n v="0"/>
    <n v="0"/>
    <n v="4"/>
    <n v="3"/>
    <s v="Travel_Rarely"/>
    <n v="27"/>
    <s v="Married"/>
    <n v="2"/>
    <x v="0"/>
    <d v="2025-12-11T00:00:00"/>
    <m/>
    <s v="Hyderabad"/>
    <s v="Telangana"/>
    <n v="0"/>
    <s v="Hyderabad"/>
    <n v="9820"/>
    <x v="3"/>
  </r>
  <r>
    <x v="1618"/>
    <n v="59"/>
    <s v="Female"/>
    <s v="Operations"/>
    <s v="Operations Manager"/>
    <s v="Doctorate"/>
    <s v="Human Resources"/>
    <n v="2"/>
    <n v="8120"/>
    <n v="102"/>
    <s v="No"/>
    <n v="3"/>
    <n v="2"/>
    <n v="4"/>
    <n v="2"/>
    <n v="2"/>
    <n v="2"/>
    <n v="0"/>
    <n v="28"/>
    <n v="4"/>
    <n v="3"/>
    <s v="Travel_Rarely"/>
    <n v="25"/>
    <s v="Married"/>
    <n v="2"/>
    <x v="0"/>
    <d v="2016-11-27T00:00:00"/>
    <m/>
    <s v="Chennai"/>
    <s v="Tamil Nadu"/>
    <n v="0"/>
    <s v="Chennai"/>
    <n v="8120"/>
    <x v="4"/>
  </r>
  <r>
    <x v="1619"/>
    <n v="32"/>
    <s v="Female"/>
    <s v="Sales"/>
    <s v="Manager"/>
    <s v="Master's"/>
    <s v="Medical"/>
    <n v="2"/>
    <n v="6991"/>
    <n v="117"/>
    <s v="No"/>
    <n v="1"/>
    <n v="4"/>
    <n v="4"/>
    <n v="3"/>
    <n v="2"/>
    <n v="0"/>
    <n v="3"/>
    <n v="6"/>
    <n v="4"/>
    <n v="3"/>
    <s v="Travel_Rarely"/>
    <n v="28"/>
    <s v="Married"/>
    <n v="1"/>
    <x v="0"/>
    <d v="2017-06-21T00:00:00"/>
    <m/>
    <s v="Ahmedabad"/>
    <s v="Gujarat"/>
    <n v="0"/>
    <s v="Ahmedabad"/>
    <n v="6991"/>
    <x v="3"/>
  </r>
  <r>
    <x v="1620"/>
    <n v="36"/>
    <s v="Male"/>
    <s v="Sales"/>
    <s v="Manager"/>
    <s v="Bachelor's"/>
    <s v="Technical Degree"/>
    <n v="2"/>
    <n v="8088"/>
    <n v="32"/>
    <s v="Yes"/>
    <n v="2"/>
    <n v="2"/>
    <n v="4"/>
    <n v="4"/>
    <n v="4"/>
    <n v="4"/>
    <n v="2"/>
    <n v="4"/>
    <n v="4"/>
    <n v="4"/>
    <s v="Non-Travel"/>
    <n v="22"/>
    <s v="Single"/>
    <n v="1"/>
    <x v="0"/>
    <d v="2025-03-11T00:00:00"/>
    <m/>
    <s v="Ahmedabad"/>
    <s v="Gujarat"/>
    <n v="0"/>
    <s v="Ahmedabad"/>
    <n v="8088"/>
    <x v="0"/>
  </r>
  <r>
    <x v="1621"/>
    <n v="38"/>
    <s v="Female"/>
    <s v="Research &amp; Development"/>
    <s v="Laboratory Technician"/>
    <s v="Bachelor's"/>
    <s v="Human Resources"/>
    <n v="2"/>
    <n v="7750"/>
    <n v="63"/>
    <s v="No"/>
    <n v="4"/>
    <n v="4"/>
    <n v="3"/>
    <n v="2"/>
    <n v="2"/>
    <n v="1"/>
    <n v="2"/>
    <n v="20"/>
    <n v="2"/>
    <n v="3"/>
    <s v="Travel_Rarely"/>
    <n v="3"/>
    <s v="Married"/>
    <n v="3"/>
    <x v="0"/>
    <d v="2019-02-08T00:00:00"/>
    <m/>
    <s v="Mumbai"/>
    <s v="Maharashtra"/>
    <n v="0"/>
    <s v="Mumbai"/>
    <n v="7750"/>
    <x v="0"/>
  </r>
  <r>
    <x v="1622"/>
    <n v="60"/>
    <s v="Male"/>
    <s v="IT"/>
    <s v="IT Manager"/>
    <s v="Master's"/>
    <s v="Life Sciences"/>
    <n v="1"/>
    <n v="6800"/>
    <n v="25"/>
    <s v="Yes"/>
    <n v="4"/>
    <n v="4"/>
    <n v="3"/>
    <n v="5"/>
    <n v="5"/>
    <n v="5"/>
    <n v="3"/>
    <n v="33"/>
    <n v="2"/>
    <n v="3"/>
    <s v="Travel_Rarely"/>
    <n v="8"/>
    <s v="Divorced"/>
    <n v="4"/>
    <x v="0"/>
    <d v="2022-09-07T00:00:00"/>
    <m/>
    <s v="Ahmedabad"/>
    <s v="Gujarat"/>
    <n v="0"/>
    <s v="Ahmedabad"/>
    <n v="6800"/>
    <x v="4"/>
  </r>
  <r>
    <x v="1623"/>
    <n v="31"/>
    <s v="Male"/>
    <s v="Sales"/>
    <s v="Sales Executive"/>
    <s v="Bachelor's"/>
    <s v="Technical Degree"/>
    <n v="3"/>
    <n v="8999"/>
    <n v="51"/>
    <s v="No"/>
    <n v="1"/>
    <n v="1"/>
    <n v="4"/>
    <n v="5"/>
    <n v="5"/>
    <n v="1"/>
    <n v="5"/>
    <n v="5"/>
    <n v="6"/>
    <n v="3"/>
    <s v="Travel_Rarely"/>
    <n v="14"/>
    <s v="Married"/>
    <n v="1"/>
    <x v="0"/>
    <d v="2017-02-12T00:00:00"/>
    <m/>
    <s v="Ahmedabad"/>
    <s v="Gujarat"/>
    <n v="0"/>
    <s v="Ahmedabad"/>
    <n v="8999"/>
    <x v="3"/>
  </r>
  <r>
    <x v="1624"/>
    <n v="59"/>
    <s v="Male"/>
    <s v="Research &amp; Development"/>
    <s v="Research Director"/>
    <s v="Bachelor's"/>
    <s v="Marketing"/>
    <n v="2"/>
    <n v="9052"/>
    <n v="29"/>
    <s v="No"/>
    <n v="3"/>
    <n v="2"/>
    <n v="4"/>
    <n v="10"/>
    <n v="3"/>
    <n v="1"/>
    <n v="3"/>
    <n v="23"/>
    <n v="4"/>
    <n v="3"/>
    <s v="Travel_Frequently"/>
    <n v="24"/>
    <s v="Married"/>
    <n v="2"/>
    <x v="0"/>
    <d v="2024-11-23T00:00:00"/>
    <m/>
    <s v="Pune"/>
    <s v="Maharashtra"/>
    <n v="0"/>
    <s v="Pune"/>
    <n v="9052"/>
    <x v="4"/>
  </r>
  <r>
    <x v="1625"/>
    <n v="34"/>
    <s v="Male"/>
    <s v="IT"/>
    <s v="Developer"/>
    <s v="Master's"/>
    <s v="Life Sciences"/>
    <n v="2"/>
    <n v="5601"/>
    <n v="65"/>
    <s v="No"/>
    <n v="3"/>
    <n v="3"/>
    <n v="3"/>
    <n v="8"/>
    <n v="0"/>
    <n v="2"/>
    <n v="2"/>
    <n v="11"/>
    <n v="5"/>
    <n v="3"/>
    <s v="Travel_Rarely"/>
    <n v="24"/>
    <s v="Married"/>
    <n v="1"/>
    <x v="0"/>
    <d v="2020-03-19T00:00:00"/>
    <m/>
    <s v="Bengaluru"/>
    <s v="Karnataka"/>
    <n v="0"/>
    <s v="Bengaluru"/>
    <n v="5601"/>
    <x v="3"/>
  </r>
  <r>
    <x v="1626"/>
    <n v="32"/>
    <s v="Female"/>
    <s v="Research &amp; Development"/>
    <s v="Research Scientist"/>
    <s v="Bachelor's"/>
    <s v="Other"/>
    <n v="3"/>
    <n v="9769"/>
    <n v="57"/>
    <s v="Yes"/>
    <n v="3"/>
    <n v="1"/>
    <n v="4"/>
    <n v="6"/>
    <n v="5"/>
    <n v="5"/>
    <n v="5"/>
    <n v="6"/>
    <n v="6"/>
    <n v="3"/>
    <s v="Travel_Rarely"/>
    <n v="27"/>
    <s v="Married"/>
    <n v="1"/>
    <x v="0"/>
    <d v="2024-08-08T00:00:00"/>
    <m/>
    <s v="Coimbatore"/>
    <s v="Tamil Nadu"/>
    <n v="0"/>
    <s v="Coimbatore"/>
    <n v="9769"/>
    <x v="3"/>
  </r>
  <r>
    <x v="1627"/>
    <n v="46"/>
    <s v="Female"/>
    <s v="Sales"/>
    <s v="Sales Executive"/>
    <s v="High School"/>
    <s v="Medical"/>
    <n v="1"/>
    <n v="5231"/>
    <n v="29"/>
    <s v="Yes"/>
    <n v="2"/>
    <n v="4"/>
    <n v="4"/>
    <n v="4"/>
    <n v="3"/>
    <n v="2"/>
    <n v="4"/>
    <n v="18"/>
    <n v="0"/>
    <n v="3"/>
    <s v="Travel_Frequently"/>
    <n v="5"/>
    <s v="Single"/>
    <n v="1"/>
    <x v="0"/>
    <d v="2015-01-01T00:00:00"/>
    <m/>
    <s v="Ahmedabad"/>
    <s v="Gujarat"/>
    <n v="0"/>
    <s v="Ahmedabad"/>
    <n v="5231"/>
    <x v="2"/>
  </r>
  <r>
    <x v="1628"/>
    <n v="48"/>
    <s v="Male"/>
    <s v="Sales"/>
    <s v="Manager"/>
    <s v="Master's"/>
    <s v="Other"/>
    <n v="1"/>
    <n v="5686"/>
    <n v="61"/>
    <s v="No"/>
    <n v="3"/>
    <n v="3"/>
    <n v="1"/>
    <n v="3"/>
    <n v="3"/>
    <n v="2"/>
    <n v="3"/>
    <n v="17"/>
    <n v="0"/>
    <n v="3"/>
    <s v="Travel_Frequently"/>
    <n v="18"/>
    <s v="Single"/>
    <n v="4"/>
    <x v="0"/>
    <d v="2020-12-26T00:00:00"/>
    <m/>
    <s v="Delhi"/>
    <s v="Delhi"/>
    <n v="0"/>
    <s v="Delhi"/>
    <n v="5686"/>
    <x v="2"/>
  </r>
  <r>
    <x v="1629"/>
    <n v="34"/>
    <s v="Female"/>
    <s v="Research &amp; Development"/>
    <s v="Laboratory Technician"/>
    <s v="Master's"/>
    <s v="Medical"/>
    <n v="2"/>
    <n v="7421"/>
    <n v="68"/>
    <s v="No"/>
    <n v="2"/>
    <n v="1"/>
    <n v="3"/>
    <n v="7"/>
    <n v="3"/>
    <n v="3"/>
    <n v="0"/>
    <n v="9"/>
    <n v="0"/>
    <n v="3"/>
    <s v="Travel_Rarely"/>
    <n v="24"/>
    <s v="Married"/>
    <n v="2"/>
    <x v="0"/>
    <d v="2023-11-03T00:00:00"/>
    <m/>
    <s v="Mumbai"/>
    <s v="Maharashtra"/>
    <n v="0"/>
    <s v="Mumbai"/>
    <n v="7421"/>
    <x v="3"/>
  </r>
  <r>
    <x v="1630"/>
    <n v="26"/>
    <s v="Male"/>
    <s v="Research &amp; Development"/>
    <s v="Research Scientist"/>
    <s v="Bachelor's"/>
    <s v="Technical Degree"/>
    <n v="3"/>
    <n v="8407"/>
    <n v="27"/>
    <s v="No"/>
    <n v="4"/>
    <n v="4"/>
    <n v="2"/>
    <n v="0"/>
    <n v="0"/>
    <n v="0"/>
    <n v="0"/>
    <n v="0"/>
    <n v="3"/>
    <n v="3"/>
    <s v="Travel_Rarely"/>
    <n v="12"/>
    <s v="Single"/>
    <n v="4"/>
    <x v="0"/>
    <d v="2016-07-26T00:00:00"/>
    <m/>
    <s v="Hyderabad"/>
    <s v="Telangana"/>
    <n v="0"/>
    <s v="Hyderabad"/>
    <n v="8407"/>
    <x v="3"/>
  </r>
  <r>
    <x v="1631"/>
    <n v="36"/>
    <s v="Female"/>
    <s v="Operations"/>
    <s v="Operations Coordinator"/>
    <s v="Bachelor's"/>
    <s v="Marketing"/>
    <n v="1"/>
    <n v="5863"/>
    <n v="112"/>
    <s v="No"/>
    <n v="4"/>
    <n v="1"/>
    <n v="4"/>
    <n v="5"/>
    <n v="5"/>
    <n v="3"/>
    <n v="0"/>
    <n v="15"/>
    <n v="5"/>
    <n v="3"/>
    <s v="Travel_Frequently"/>
    <n v="11"/>
    <s v="Divorced"/>
    <n v="3"/>
    <x v="0"/>
    <d v="2024-09-16T00:00:00"/>
    <m/>
    <s v="Hyderabad"/>
    <s v="Telangana"/>
    <n v="0"/>
    <s v="Hyderabad"/>
    <n v="5863"/>
    <x v="0"/>
  </r>
  <r>
    <x v="1632"/>
    <n v="42"/>
    <s v="Female"/>
    <s v="Finance"/>
    <s v="Finance Manager"/>
    <s v="Doctorate"/>
    <s v="Other"/>
    <n v="3"/>
    <n v="9483"/>
    <n v="54"/>
    <s v="Yes"/>
    <n v="4"/>
    <n v="2"/>
    <n v="3"/>
    <n v="1"/>
    <n v="1"/>
    <n v="0"/>
    <n v="1"/>
    <n v="20"/>
    <n v="6"/>
    <n v="3"/>
    <s v="Travel_Rarely"/>
    <n v="20"/>
    <s v="Single"/>
    <n v="2"/>
    <x v="0"/>
    <d v="2023-08-12T00:00:00"/>
    <m/>
    <s v="Kochi"/>
    <s v="Kerala"/>
    <n v="0"/>
    <s v="Kochi"/>
    <n v="9483"/>
    <x v="0"/>
  </r>
  <r>
    <x v="1633"/>
    <n v="22"/>
    <s v="Male"/>
    <s v="Finance"/>
    <s v="Finance Analyst"/>
    <s v="Master's"/>
    <s v="Other"/>
    <n v="2"/>
    <n v="6195"/>
    <n v="44"/>
    <s v="No"/>
    <n v="2"/>
    <n v="1"/>
    <n v="4"/>
    <n v="2"/>
    <n v="2"/>
    <n v="2"/>
    <n v="1"/>
    <n v="2"/>
    <n v="4"/>
    <n v="3"/>
    <s v="Travel_Frequently"/>
    <n v="27"/>
    <s v="Single"/>
    <n v="2"/>
    <x v="0"/>
    <d v="2020-05-24T00:00:00"/>
    <m/>
    <s v="Pune"/>
    <s v="Maharashtra"/>
    <n v="0"/>
    <s v="Pune"/>
    <n v="6195"/>
    <x v="1"/>
  </r>
  <r>
    <x v="1634"/>
    <n v="24"/>
    <s v="Male"/>
    <s v="Operations"/>
    <s v="Operations Manager"/>
    <s v="Master's"/>
    <s v="Human Resources"/>
    <n v="2"/>
    <n v="7941"/>
    <n v="30"/>
    <s v="No"/>
    <n v="3"/>
    <n v="1"/>
    <n v="2"/>
    <n v="1"/>
    <n v="1"/>
    <n v="1"/>
    <n v="1"/>
    <n v="4"/>
    <n v="5"/>
    <n v="3"/>
    <s v="Travel_Rarely"/>
    <n v="14"/>
    <s v="Married"/>
    <n v="1"/>
    <x v="0"/>
    <d v="2025-01-16T00:00:00"/>
    <m/>
    <s v="Delhi"/>
    <s v="Delhi"/>
    <n v="0"/>
    <s v="Delhi"/>
    <n v="7941"/>
    <x v="1"/>
  </r>
  <r>
    <x v="1635"/>
    <n v="57"/>
    <s v="Male"/>
    <s v="Research &amp; Development"/>
    <s v="Research Scientist"/>
    <s v="High School"/>
    <s v="Other"/>
    <n v="2"/>
    <n v="9017"/>
    <n v="33"/>
    <s v="Yes"/>
    <n v="1"/>
    <n v="3"/>
    <n v="4"/>
    <n v="3"/>
    <n v="3"/>
    <n v="3"/>
    <n v="3"/>
    <n v="28"/>
    <n v="6"/>
    <n v="3"/>
    <s v="Travel_Rarely"/>
    <n v="13"/>
    <s v="Single"/>
    <n v="4"/>
    <x v="0"/>
    <d v="2024-04-18T00:00:00"/>
    <m/>
    <s v="Coimbatore"/>
    <s v="Tamil Nadu"/>
    <n v="0"/>
    <s v="Coimbatore"/>
    <n v="9017"/>
    <x v="4"/>
  </r>
  <r>
    <x v="1636"/>
    <n v="22"/>
    <s v="Male"/>
    <s v="Research &amp; Development"/>
    <s v="Research Scientist"/>
    <s v="Doctorate"/>
    <s v="Human Resources"/>
    <n v="1"/>
    <n v="4927"/>
    <n v="90"/>
    <s v="No"/>
    <n v="4"/>
    <n v="1"/>
    <n v="1"/>
    <n v="2"/>
    <n v="2"/>
    <n v="0"/>
    <n v="2"/>
    <n v="3"/>
    <n v="1"/>
    <n v="3"/>
    <s v="Travel_Rarely"/>
    <n v="3"/>
    <s v="Married"/>
    <n v="4"/>
    <x v="0"/>
    <d v="2016-12-24T00:00:00"/>
    <m/>
    <s v="Pune"/>
    <s v="Maharashtra"/>
    <n v="0"/>
    <s v="Pune"/>
    <n v="4927"/>
    <x v="1"/>
  </r>
  <r>
    <x v="1637"/>
    <n v="37"/>
    <s v="Female"/>
    <s v="Operations"/>
    <s v="Logistics Specialist"/>
    <s v="Master's"/>
    <s v="Medical"/>
    <n v="2"/>
    <n v="7903"/>
    <n v="26"/>
    <s v="Yes"/>
    <n v="4"/>
    <n v="3"/>
    <n v="4"/>
    <n v="2"/>
    <n v="1"/>
    <n v="2"/>
    <n v="2"/>
    <n v="19"/>
    <n v="4"/>
    <n v="3"/>
    <s v="Travel_Rarely"/>
    <n v="8"/>
    <s v="Married"/>
    <n v="3"/>
    <x v="0"/>
    <d v="2015-01-21T00:00:00"/>
    <m/>
    <s v="Pune"/>
    <s v="Maharashtra"/>
    <n v="0"/>
    <s v="Pune"/>
    <n v="7903"/>
    <x v="0"/>
  </r>
  <r>
    <x v="1638"/>
    <n v="51"/>
    <s v="Male"/>
    <s v="Research &amp; Development"/>
    <s v="Research Director"/>
    <s v="Bachelor's"/>
    <s v="Other"/>
    <n v="3"/>
    <n v="9215"/>
    <n v="33"/>
    <s v="Yes"/>
    <n v="4"/>
    <n v="1"/>
    <n v="1"/>
    <n v="5"/>
    <n v="3"/>
    <n v="1"/>
    <n v="3"/>
    <n v="16"/>
    <n v="4"/>
    <n v="3"/>
    <s v="Travel_Rarely"/>
    <n v="3"/>
    <s v="Divorced"/>
    <n v="1"/>
    <x v="0"/>
    <d v="2017-08-25T00:00:00"/>
    <m/>
    <s v="Kochi"/>
    <s v="Kerala"/>
    <n v="0"/>
    <s v="Kochi"/>
    <n v="9215"/>
    <x v="2"/>
  </r>
  <r>
    <x v="1639"/>
    <n v="34"/>
    <s v="Male"/>
    <s v="IT"/>
    <s v="IT Manager"/>
    <s v="Bachelor's"/>
    <s v="Technical Degree"/>
    <n v="2"/>
    <n v="9072"/>
    <n v="86"/>
    <s v="Yes"/>
    <n v="1"/>
    <n v="4"/>
    <n v="3"/>
    <n v="0"/>
    <n v="0"/>
    <n v="0"/>
    <n v="0"/>
    <n v="14"/>
    <n v="1"/>
    <n v="3"/>
    <s v="Travel_Rarely"/>
    <n v="28"/>
    <s v="Single"/>
    <n v="4"/>
    <x v="1"/>
    <d v="2019-10-24T00:00:00"/>
    <d v="2022-12-04T00:00:00"/>
    <s v="Coimbatore"/>
    <s v="Tamil Nadu"/>
    <n v="0"/>
    <s v="Coimbatore"/>
    <n v="9072"/>
    <x v="3"/>
  </r>
  <r>
    <x v="1640"/>
    <n v="40"/>
    <s v="Male"/>
    <s v="IT"/>
    <s v="Developer"/>
    <s v="Master's"/>
    <s v="Marketing"/>
    <n v="2"/>
    <n v="6466"/>
    <n v="57"/>
    <s v="No"/>
    <n v="2"/>
    <n v="4"/>
    <n v="3"/>
    <n v="0"/>
    <n v="0"/>
    <n v="0"/>
    <n v="0"/>
    <n v="14"/>
    <n v="3"/>
    <n v="3"/>
    <s v="Travel_Rarely"/>
    <n v="26"/>
    <s v="Married"/>
    <n v="1"/>
    <x v="0"/>
    <d v="2022-07-09T00:00:00"/>
    <m/>
    <s v="Kochi"/>
    <s v="Kerala"/>
    <n v="0"/>
    <s v="Kochi"/>
    <n v="6466"/>
    <x v="0"/>
  </r>
  <r>
    <x v="1641"/>
    <n v="24"/>
    <s v="Female"/>
    <s v="Sales"/>
    <s v="Manager"/>
    <s v="Master's"/>
    <s v="Medical"/>
    <n v="4"/>
    <n v="10267"/>
    <n v="97"/>
    <s v="No"/>
    <n v="2"/>
    <n v="2"/>
    <n v="3"/>
    <n v="0"/>
    <n v="0"/>
    <n v="0"/>
    <n v="0"/>
    <n v="0"/>
    <n v="0"/>
    <n v="4"/>
    <s v="Travel_Rarely"/>
    <n v="22"/>
    <s v="Divorced"/>
    <n v="3"/>
    <x v="0"/>
    <d v="2016-11-15T00:00:00"/>
    <m/>
    <s v="Delhi"/>
    <s v="Delhi"/>
    <n v="0"/>
    <s v="Delhi"/>
    <n v="10267"/>
    <x v="1"/>
  </r>
  <r>
    <x v="1642"/>
    <n v="52"/>
    <s v="Male"/>
    <s v="Research &amp; Development"/>
    <s v="Laboratory Technician"/>
    <s v="Master's"/>
    <s v="Human Resources"/>
    <n v="1"/>
    <n v="6047"/>
    <n v="91"/>
    <s v="Yes"/>
    <n v="4"/>
    <n v="2"/>
    <n v="1"/>
    <n v="6"/>
    <n v="3"/>
    <n v="3"/>
    <n v="0"/>
    <n v="31"/>
    <n v="3"/>
    <n v="3"/>
    <s v="Travel_Frequently"/>
    <n v="7"/>
    <s v="Married"/>
    <n v="3"/>
    <x v="1"/>
    <d v="2018-04-09T00:00:00"/>
    <d v="2020-09-19T00:00:00"/>
    <s v="Chennai"/>
    <s v="Tamil Nadu"/>
    <n v="0"/>
    <s v="Chennai"/>
    <n v="6047"/>
    <x v="2"/>
  </r>
  <r>
    <x v="1643"/>
    <n v="46"/>
    <s v="Female"/>
    <s v="Sales"/>
    <s v="Sales Representative"/>
    <s v="Doctorate"/>
    <s v="Medical"/>
    <n v="2"/>
    <n v="7483"/>
    <n v="88"/>
    <s v="No"/>
    <n v="3"/>
    <n v="3"/>
    <n v="3"/>
    <n v="2"/>
    <n v="0"/>
    <n v="2"/>
    <n v="2"/>
    <n v="28"/>
    <n v="3"/>
    <n v="3"/>
    <s v="Travel_Rarely"/>
    <n v="14"/>
    <s v="Single"/>
    <n v="1"/>
    <x v="0"/>
    <d v="2019-04-18T00:00:00"/>
    <m/>
    <s v="Coimbatore"/>
    <s v="Tamil Nadu"/>
    <n v="0"/>
    <s v="Coimbatore"/>
    <n v="7483"/>
    <x v="2"/>
  </r>
  <r>
    <x v="1644"/>
    <n v="55"/>
    <s v="Female"/>
    <s v="Sales"/>
    <s v="Sales Executive"/>
    <s v="Master's"/>
    <s v="Technical Degree"/>
    <n v="2"/>
    <n v="7861"/>
    <n v="31"/>
    <s v="No"/>
    <n v="3"/>
    <n v="3"/>
    <n v="3"/>
    <n v="9"/>
    <n v="3"/>
    <n v="0"/>
    <n v="5"/>
    <n v="23"/>
    <n v="2"/>
    <n v="4"/>
    <s v="Travel_Rarely"/>
    <n v="1"/>
    <s v="Single"/>
    <n v="2"/>
    <x v="0"/>
    <d v="2020-10-12T00:00:00"/>
    <m/>
    <s v="Chennai"/>
    <s v="Tamil Nadu"/>
    <n v="0"/>
    <s v="Chennai"/>
    <n v="7861"/>
    <x v="2"/>
  </r>
  <r>
    <x v="1645"/>
    <n v="55"/>
    <s v="Male"/>
    <s v="Research &amp; Development"/>
    <s v="Laboratory Technician"/>
    <s v="Bachelor's"/>
    <s v="Life Sciences"/>
    <n v="1"/>
    <n v="5775"/>
    <n v="85"/>
    <s v="No"/>
    <n v="2"/>
    <n v="1"/>
    <n v="4"/>
    <n v="2"/>
    <n v="2"/>
    <n v="2"/>
    <n v="2"/>
    <n v="26"/>
    <n v="3"/>
    <n v="3"/>
    <s v="Travel_Frequently"/>
    <n v="29"/>
    <s v="Married"/>
    <n v="1"/>
    <x v="0"/>
    <d v="2019-08-23T00:00:00"/>
    <m/>
    <s v="Pune"/>
    <s v="Maharashtra"/>
    <n v="0"/>
    <s v="Pune"/>
    <n v="5775"/>
    <x v="2"/>
  </r>
  <r>
    <x v="1646"/>
    <n v="35"/>
    <s v="Male"/>
    <s v="Research &amp; Development"/>
    <s v="Laboratory Technician"/>
    <s v="Bachelor's"/>
    <s v="Technical Degree"/>
    <n v="4"/>
    <n v="11840"/>
    <n v="110"/>
    <s v="Yes"/>
    <n v="1"/>
    <n v="4"/>
    <n v="2"/>
    <n v="3"/>
    <n v="1"/>
    <n v="1"/>
    <n v="1"/>
    <n v="9"/>
    <n v="4"/>
    <n v="3"/>
    <s v="Travel_Rarely"/>
    <n v="2"/>
    <s v="Married"/>
    <n v="1"/>
    <x v="0"/>
    <d v="2019-09-22T00:00:00"/>
    <m/>
    <s v="Kochi"/>
    <s v="Kerala"/>
    <n v="0"/>
    <s v="Kochi"/>
    <n v="11840"/>
    <x v="3"/>
  </r>
  <r>
    <x v="1647"/>
    <n v="22"/>
    <s v="Male"/>
    <s v="IT"/>
    <s v="IT Support"/>
    <s v="Master's"/>
    <s v="Technical Degree"/>
    <n v="4"/>
    <n v="8971"/>
    <n v="102"/>
    <s v="No"/>
    <n v="3"/>
    <n v="4"/>
    <n v="4"/>
    <n v="1"/>
    <n v="0"/>
    <n v="0"/>
    <n v="0"/>
    <n v="1"/>
    <n v="6"/>
    <n v="3"/>
    <s v="Travel_Rarely"/>
    <n v="19"/>
    <s v="Married"/>
    <n v="2"/>
    <x v="0"/>
    <d v="2022-06-20T00:00:00"/>
    <m/>
    <s v="Hyderabad"/>
    <s v="Telangana"/>
    <n v="0"/>
    <s v="Hyderabad"/>
    <n v="8971"/>
    <x v="1"/>
  </r>
  <r>
    <x v="1648"/>
    <n v="34"/>
    <s v="Male"/>
    <s v="Operations"/>
    <s v="Operations Coordinator"/>
    <s v="Bachelor's"/>
    <s v="Technical Degree"/>
    <n v="2"/>
    <n v="8000"/>
    <n v="114"/>
    <s v="Yes"/>
    <n v="3"/>
    <n v="2"/>
    <n v="3"/>
    <n v="6"/>
    <n v="2"/>
    <n v="4"/>
    <n v="1"/>
    <n v="6"/>
    <n v="2"/>
    <n v="3"/>
    <s v="Travel_Rarely"/>
    <n v="15"/>
    <s v="Married"/>
    <n v="1"/>
    <x v="0"/>
    <d v="2022-05-02T00:00:00"/>
    <m/>
    <s v="Ahmedabad"/>
    <s v="Gujarat"/>
    <n v="0"/>
    <s v="Ahmedabad"/>
    <n v="8000"/>
    <x v="3"/>
  </r>
  <r>
    <x v="1649"/>
    <n v="26"/>
    <s v="Female"/>
    <s v="IT"/>
    <s v="IT Manager"/>
    <s v="Bachelor's"/>
    <s v="Technical Degree"/>
    <n v="4"/>
    <n v="10859"/>
    <n v="106"/>
    <s v="No"/>
    <n v="2"/>
    <n v="3"/>
    <n v="4"/>
    <n v="0"/>
    <n v="0"/>
    <n v="0"/>
    <n v="0"/>
    <n v="0"/>
    <n v="4"/>
    <n v="3"/>
    <s v="Travel_Rarely"/>
    <n v="18"/>
    <s v="Married"/>
    <n v="3"/>
    <x v="0"/>
    <d v="2023-10-29T00:00:00"/>
    <m/>
    <s v="Coimbatore"/>
    <s v="Tamil Nadu"/>
    <n v="0"/>
    <s v="Coimbatore"/>
    <n v="10859"/>
    <x v="3"/>
  </r>
  <r>
    <x v="1650"/>
    <n v="42"/>
    <s v="Female"/>
    <s v="Research &amp; Development"/>
    <s v="Laboratory Technician"/>
    <s v="Master's"/>
    <s v="Other"/>
    <n v="1"/>
    <n v="5412"/>
    <n v="112"/>
    <s v="No"/>
    <n v="3"/>
    <n v="1"/>
    <n v="4"/>
    <n v="6"/>
    <n v="6"/>
    <n v="6"/>
    <n v="0"/>
    <n v="23"/>
    <n v="3"/>
    <n v="4"/>
    <s v="Travel_Rarely"/>
    <n v="3"/>
    <s v="Married"/>
    <n v="3"/>
    <x v="0"/>
    <d v="2025-06-26T00:00:00"/>
    <m/>
    <s v="Kolkata"/>
    <s v="West Bengal"/>
    <n v="0"/>
    <s v="Kolkata"/>
    <n v="5412"/>
    <x v="0"/>
  </r>
  <r>
    <x v="1651"/>
    <n v="26"/>
    <s v="Male"/>
    <s v="Research &amp; Development"/>
    <s v="Laboratory Technician"/>
    <s v="Bachelor's"/>
    <s v="Other"/>
    <n v="5"/>
    <n v="12554"/>
    <n v="56"/>
    <s v="Yes"/>
    <n v="2"/>
    <n v="3"/>
    <n v="2"/>
    <n v="5"/>
    <n v="0"/>
    <n v="3"/>
    <n v="4"/>
    <n v="5"/>
    <n v="6"/>
    <n v="3"/>
    <s v="Non-Travel"/>
    <n v="11"/>
    <s v="Married"/>
    <n v="3"/>
    <x v="0"/>
    <d v="2025-05-12T00:00:00"/>
    <m/>
    <s v="Delhi"/>
    <s v="Delhi"/>
    <n v="0"/>
    <s v="Delhi"/>
    <n v="12554"/>
    <x v="3"/>
  </r>
  <r>
    <x v="1652"/>
    <n v="57"/>
    <s v="Male"/>
    <s v="Research &amp; Development"/>
    <s v="Research Scientist"/>
    <s v="Master's"/>
    <s v="Marketing"/>
    <n v="3"/>
    <n v="10038"/>
    <n v="49"/>
    <s v="No"/>
    <n v="3"/>
    <n v="3"/>
    <n v="2"/>
    <n v="0"/>
    <n v="0"/>
    <n v="0"/>
    <n v="0"/>
    <n v="26"/>
    <n v="3"/>
    <n v="3"/>
    <s v="Non-Travel"/>
    <n v="25"/>
    <s v="Single"/>
    <n v="2"/>
    <x v="0"/>
    <d v="2024-06-08T00:00:00"/>
    <m/>
    <s v="Mumbai"/>
    <s v="Maharashtra"/>
    <n v="0"/>
    <s v="Mumbai"/>
    <n v="10038"/>
    <x v="4"/>
  </r>
  <r>
    <x v="1653"/>
    <n v="45"/>
    <s v="Male"/>
    <s v="Sales"/>
    <s v="Sales Executive"/>
    <s v="Bachelor's"/>
    <s v="Other"/>
    <n v="2"/>
    <n v="6729"/>
    <n v="80"/>
    <s v="Yes"/>
    <n v="2"/>
    <n v="2"/>
    <n v="4"/>
    <n v="3"/>
    <n v="0"/>
    <n v="3"/>
    <n v="3"/>
    <n v="14"/>
    <n v="5"/>
    <n v="3"/>
    <s v="Travel_Rarely"/>
    <n v="26"/>
    <s v="Married"/>
    <n v="1"/>
    <x v="0"/>
    <d v="2018-04-19T00:00:00"/>
    <m/>
    <s v="Bengaluru"/>
    <s v="Karnataka"/>
    <n v="0"/>
    <s v="Bengaluru"/>
    <n v="6729"/>
    <x v="0"/>
  </r>
  <r>
    <x v="1654"/>
    <n v="31"/>
    <s v="Male"/>
    <s v="Operations"/>
    <s v="Operations Manager"/>
    <s v="Bachelor's"/>
    <s v="Other"/>
    <n v="2"/>
    <n v="5969"/>
    <n v="43"/>
    <s v="Yes"/>
    <n v="4"/>
    <n v="2"/>
    <n v="4"/>
    <n v="7"/>
    <n v="3"/>
    <n v="5"/>
    <n v="5"/>
    <n v="9"/>
    <n v="2"/>
    <n v="3"/>
    <s v="Travel_Rarely"/>
    <n v="13"/>
    <s v="Divorced"/>
    <n v="3"/>
    <x v="1"/>
    <d v="2022-06-12T00:00:00"/>
    <d v="2023-10-05T00:00:00"/>
    <s v="Ahmedabad"/>
    <s v="Gujarat"/>
    <n v="0"/>
    <s v="Ahmedabad"/>
    <n v="5969"/>
    <x v="3"/>
  </r>
  <r>
    <x v="1655"/>
    <n v="57"/>
    <s v="Female"/>
    <s v="Research &amp; Development"/>
    <s v="Research Scientist"/>
    <s v="Bachelor's"/>
    <s v="Life Sciences"/>
    <n v="3"/>
    <n v="10770"/>
    <n v="87"/>
    <s v="No"/>
    <n v="4"/>
    <n v="1"/>
    <n v="4"/>
    <n v="5"/>
    <n v="5"/>
    <n v="1"/>
    <n v="1"/>
    <n v="19"/>
    <n v="4"/>
    <n v="4"/>
    <s v="Travel_Rarely"/>
    <n v="18"/>
    <s v="Married"/>
    <n v="3"/>
    <x v="0"/>
    <d v="2022-08-01T00:00:00"/>
    <m/>
    <s v="Coimbatore"/>
    <s v="Tamil Nadu"/>
    <n v="0"/>
    <s v="Coimbatore"/>
    <n v="10770"/>
    <x v="4"/>
  </r>
  <r>
    <x v="1656"/>
    <n v="51"/>
    <s v="Female"/>
    <s v="Research &amp; Development"/>
    <s v="Research Director"/>
    <s v="Master's"/>
    <s v="Marketing"/>
    <n v="2"/>
    <n v="8593"/>
    <n v="119"/>
    <s v="Yes"/>
    <n v="2"/>
    <n v="4"/>
    <n v="3"/>
    <n v="14"/>
    <n v="4"/>
    <n v="4"/>
    <n v="0"/>
    <n v="18"/>
    <n v="1"/>
    <n v="4"/>
    <s v="Travel_Rarely"/>
    <n v="25"/>
    <s v="Single"/>
    <n v="1"/>
    <x v="0"/>
    <d v="2022-06-20T00:00:00"/>
    <m/>
    <s v="Ahmedabad"/>
    <s v="Gujarat"/>
    <n v="0"/>
    <s v="Ahmedabad"/>
    <n v="8593"/>
    <x v="2"/>
  </r>
  <r>
    <x v="1657"/>
    <n v="38"/>
    <s v="Female"/>
    <s v="Operations"/>
    <s v="Logistics Specialist"/>
    <s v="Master's"/>
    <s v="Human Resources"/>
    <n v="2"/>
    <n v="7553"/>
    <n v="57"/>
    <s v="Yes"/>
    <n v="1"/>
    <n v="1"/>
    <n v="3"/>
    <n v="3"/>
    <n v="0"/>
    <n v="0"/>
    <n v="1"/>
    <n v="8"/>
    <n v="3"/>
    <n v="4"/>
    <s v="Travel_Rarely"/>
    <n v="19"/>
    <s v="Single"/>
    <n v="2"/>
    <x v="0"/>
    <d v="2024-03-18T00:00:00"/>
    <m/>
    <s v="Hyderabad"/>
    <s v="Telangana"/>
    <n v="0"/>
    <s v="Hyderabad"/>
    <n v="7553"/>
    <x v="0"/>
  </r>
  <r>
    <x v="1658"/>
    <n v="26"/>
    <s v="Male"/>
    <s v="Research &amp; Development"/>
    <s v="Laboratory Technician"/>
    <s v="Bachelor's"/>
    <s v="Technical Degree"/>
    <n v="3"/>
    <n v="8123"/>
    <n v="57"/>
    <s v="No"/>
    <n v="3"/>
    <n v="3"/>
    <n v="1"/>
    <n v="9"/>
    <n v="1"/>
    <n v="5"/>
    <n v="7"/>
    <n v="10"/>
    <n v="1"/>
    <n v="3"/>
    <s v="Non-Travel"/>
    <n v="13"/>
    <s v="Married"/>
    <n v="4"/>
    <x v="0"/>
    <d v="2023-07-30T00:00:00"/>
    <m/>
    <s v="Hyderabad"/>
    <s v="Telangana"/>
    <n v="0"/>
    <s v="Hyderabad"/>
    <n v="8123"/>
    <x v="3"/>
  </r>
  <r>
    <x v="1659"/>
    <n v="34"/>
    <s v="Male"/>
    <s v="Sales"/>
    <s v="Sales Representative"/>
    <s v="Bachelor's"/>
    <s v="Life Sciences"/>
    <n v="1"/>
    <n v="5144"/>
    <n v="85"/>
    <s v="No"/>
    <n v="4"/>
    <n v="4"/>
    <n v="2"/>
    <n v="4"/>
    <n v="0"/>
    <n v="4"/>
    <n v="4"/>
    <n v="4"/>
    <n v="4"/>
    <n v="4"/>
    <s v="Travel_Rarely"/>
    <n v="29"/>
    <s v="Married"/>
    <n v="3"/>
    <x v="0"/>
    <d v="2019-05-27T00:00:00"/>
    <m/>
    <s v="Pune"/>
    <s v="Maharashtra"/>
    <n v="0"/>
    <s v="Pune"/>
    <n v="5144"/>
    <x v="3"/>
  </r>
  <r>
    <x v="1660"/>
    <n v="44"/>
    <s v="Male"/>
    <s v="Sales"/>
    <s v="Sales Representative"/>
    <s v="Bachelor's"/>
    <s v="Marketing"/>
    <n v="1"/>
    <n v="5572"/>
    <n v="82"/>
    <s v="No"/>
    <n v="3"/>
    <n v="1"/>
    <n v="1"/>
    <n v="6"/>
    <n v="4"/>
    <n v="0"/>
    <n v="5"/>
    <n v="12"/>
    <n v="1"/>
    <n v="3"/>
    <s v="Travel_Rarely"/>
    <n v="30"/>
    <s v="Married"/>
    <n v="2"/>
    <x v="0"/>
    <d v="2017-06-09T00:00:00"/>
    <m/>
    <s v="Mumbai"/>
    <s v="Maharashtra"/>
    <n v="0"/>
    <s v="Mumbai"/>
    <n v="5572"/>
    <x v="0"/>
  </r>
  <r>
    <x v="1661"/>
    <n v="51"/>
    <s v="Female"/>
    <s v="Finance"/>
    <s v="Finance Analyst"/>
    <s v="Master's"/>
    <s v="Marketing"/>
    <n v="2"/>
    <n v="6478"/>
    <n v="87"/>
    <s v="No"/>
    <n v="2"/>
    <n v="1"/>
    <n v="4"/>
    <n v="6"/>
    <n v="1"/>
    <n v="3"/>
    <n v="1"/>
    <n v="13"/>
    <n v="3"/>
    <n v="3"/>
    <s v="Travel_Frequently"/>
    <n v="9"/>
    <s v="Single"/>
    <n v="2"/>
    <x v="1"/>
    <d v="2021-03-02T00:00:00"/>
    <d v="2023-04-12T00:00:00"/>
    <s v="Ahmedabad"/>
    <s v="Gujarat"/>
    <n v="0"/>
    <s v="Ahmedabad"/>
    <n v="6478"/>
    <x v="2"/>
  </r>
  <r>
    <x v="1662"/>
    <n v="31"/>
    <s v="Female"/>
    <s v="IT"/>
    <s v="Developer"/>
    <s v="Doctorate"/>
    <s v="Human Resources"/>
    <n v="3"/>
    <n v="8805"/>
    <n v="63"/>
    <s v="No"/>
    <n v="3"/>
    <n v="4"/>
    <n v="1"/>
    <n v="4"/>
    <n v="0"/>
    <n v="0"/>
    <n v="4"/>
    <n v="5"/>
    <n v="3"/>
    <n v="3"/>
    <s v="Travel_Rarely"/>
    <n v="2"/>
    <s v="Married"/>
    <n v="1"/>
    <x v="0"/>
    <d v="2021-07-06T00:00:00"/>
    <m/>
    <s v="Hyderabad"/>
    <s v="Telangana"/>
    <n v="0"/>
    <s v="Hyderabad"/>
    <n v="8805"/>
    <x v="3"/>
  </r>
  <r>
    <x v="1663"/>
    <n v="50"/>
    <s v="Female"/>
    <s v="Sales"/>
    <s v="Sales Representative"/>
    <s v="Master's"/>
    <s v="Technical Degree"/>
    <n v="2"/>
    <n v="8465"/>
    <n v="25"/>
    <s v="No"/>
    <n v="2"/>
    <n v="4"/>
    <n v="4"/>
    <n v="0"/>
    <n v="0"/>
    <n v="0"/>
    <n v="0"/>
    <n v="19"/>
    <n v="5"/>
    <n v="3"/>
    <s v="Travel_Rarely"/>
    <n v="24"/>
    <s v="Single"/>
    <n v="1"/>
    <x v="0"/>
    <d v="2022-07-22T00:00:00"/>
    <m/>
    <s v="Hyderabad"/>
    <s v="Telangana"/>
    <n v="0"/>
    <s v="Hyderabad"/>
    <n v="8465"/>
    <x v="2"/>
  </r>
  <r>
    <x v="1664"/>
    <n v="32"/>
    <s v="Male"/>
    <s v="Operations"/>
    <s v="Logistics Specialist"/>
    <s v="Bachelor's"/>
    <s v="Life Sciences"/>
    <n v="2"/>
    <n v="7066"/>
    <n v="47"/>
    <s v="No"/>
    <n v="4"/>
    <n v="1"/>
    <n v="4"/>
    <n v="6"/>
    <n v="6"/>
    <n v="3"/>
    <n v="6"/>
    <n v="13"/>
    <n v="0"/>
    <n v="3"/>
    <s v="Travel_Rarely"/>
    <n v="4"/>
    <s v="Single"/>
    <n v="4"/>
    <x v="0"/>
    <d v="2015-08-09T00:00:00"/>
    <m/>
    <s v="Bengaluru"/>
    <s v="Karnataka"/>
    <n v="0"/>
    <s v="Bengaluru"/>
    <n v="7066"/>
    <x v="3"/>
  </r>
  <r>
    <x v="1665"/>
    <n v="30"/>
    <s v="Male"/>
    <s v="Operations"/>
    <s v="Operations Coordinator"/>
    <s v="Master's"/>
    <s v="Life Sciences"/>
    <n v="1"/>
    <n v="6687"/>
    <n v="33"/>
    <s v="No"/>
    <n v="3"/>
    <n v="2"/>
    <n v="2"/>
    <n v="7"/>
    <n v="2"/>
    <n v="2"/>
    <n v="0"/>
    <n v="7"/>
    <n v="1"/>
    <n v="3"/>
    <s v="Travel_Rarely"/>
    <n v="25"/>
    <s v="Married"/>
    <n v="2"/>
    <x v="0"/>
    <d v="2015-11-14T00:00:00"/>
    <m/>
    <s v="Mumbai"/>
    <s v="Maharashtra"/>
    <n v="0"/>
    <s v="Mumbai"/>
    <n v="6687"/>
    <x v="3"/>
  </r>
  <r>
    <x v="1666"/>
    <n v="38"/>
    <s v="Female"/>
    <s v="Operations"/>
    <s v="Operations Coordinator"/>
    <s v="Bachelor's"/>
    <s v="Medical"/>
    <n v="1"/>
    <n v="4631"/>
    <n v="40"/>
    <s v="Yes"/>
    <n v="3"/>
    <n v="3"/>
    <n v="3"/>
    <n v="7"/>
    <n v="3"/>
    <n v="5"/>
    <n v="0"/>
    <n v="11"/>
    <n v="4"/>
    <n v="3"/>
    <s v="Travel_Rarely"/>
    <n v="24"/>
    <s v="Divorced"/>
    <n v="3"/>
    <x v="0"/>
    <d v="2023-01-04T00:00:00"/>
    <m/>
    <s v="Bengaluru"/>
    <s v="Karnataka"/>
    <n v="0"/>
    <s v="Bengaluru"/>
    <n v="4631"/>
    <x v="0"/>
  </r>
  <r>
    <x v="1667"/>
    <n v="27"/>
    <s v="Male"/>
    <s v="Research &amp; Development"/>
    <s v="Laboratory Technician"/>
    <s v="High School"/>
    <s v="Life Sciences"/>
    <n v="3"/>
    <n v="7935"/>
    <n v="94"/>
    <s v="No"/>
    <n v="2"/>
    <n v="3"/>
    <n v="3"/>
    <n v="5"/>
    <n v="0"/>
    <n v="2"/>
    <n v="5"/>
    <n v="7"/>
    <n v="6"/>
    <n v="3"/>
    <s v="Travel_Rarely"/>
    <n v="2"/>
    <s v="Divorced"/>
    <n v="4"/>
    <x v="0"/>
    <d v="2021-11-02T00:00:00"/>
    <m/>
    <s v="Chennai"/>
    <s v="Tamil Nadu"/>
    <n v="0"/>
    <s v="Chennai"/>
    <n v="7935"/>
    <x v="3"/>
  </r>
  <r>
    <x v="1668"/>
    <n v="37"/>
    <s v="Female"/>
    <s v="Sales"/>
    <s v="Sales Executive"/>
    <s v="Bachelor's"/>
    <s v="Other"/>
    <n v="1"/>
    <n v="5600"/>
    <n v="34"/>
    <s v="Yes"/>
    <n v="1"/>
    <n v="3"/>
    <n v="3"/>
    <n v="9"/>
    <n v="0"/>
    <n v="2"/>
    <n v="3"/>
    <n v="11"/>
    <n v="5"/>
    <n v="3"/>
    <s v="Travel_Rarely"/>
    <n v="17"/>
    <s v="Single"/>
    <n v="3"/>
    <x v="1"/>
    <d v="2023-01-01T00:00:00"/>
    <d v="2023-06-07T00:00:00"/>
    <s v="Pune"/>
    <s v="Maharashtra"/>
    <n v="0"/>
    <s v="Pune"/>
    <n v="5600"/>
    <x v="0"/>
  </r>
  <r>
    <x v="1669"/>
    <n v="35"/>
    <s v="Male"/>
    <s v="Operations"/>
    <s v="Operations Manager"/>
    <s v="Bachelor's"/>
    <s v="Medical"/>
    <n v="3"/>
    <n v="9189"/>
    <n v="32"/>
    <s v="No"/>
    <n v="3"/>
    <n v="2"/>
    <n v="3"/>
    <n v="2"/>
    <n v="0"/>
    <n v="2"/>
    <n v="2"/>
    <n v="21"/>
    <n v="3"/>
    <n v="3"/>
    <s v="Non-Travel"/>
    <n v="22"/>
    <s v="Single"/>
    <n v="3"/>
    <x v="0"/>
    <d v="2020-12-20T00:00:00"/>
    <m/>
    <s v="Mumbai"/>
    <s v="Maharashtra"/>
    <n v="0"/>
    <s v="Mumbai"/>
    <n v="9189"/>
    <x v="3"/>
  </r>
  <r>
    <x v="1670"/>
    <n v="32"/>
    <s v="Female"/>
    <s v="Research &amp; Development"/>
    <s v="Research Scientist"/>
    <s v="Bachelor's"/>
    <s v="Technical Degree"/>
    <n v="2"/>
    <n v="5294"/>
    <n v="44"/>
    <s v="No"/>
    <n v="2"/>
    <n v="3"/>
    <n v="2"/>
    <n v="7"/>
    <n v="2"/>
    <n v="1"/>
    <n v="0"/>
    <n v="7"/>
    <n v="1"/>
    <n v="3"/>
    <s v="Travel_Frequently"/>
    <n v="3"/>
    <s v="Single"/>
    <n v="1"/>
    <x v="0"/>
    <d v="2024-01-21T00:00:00"/>
    <m/>
    <s v="Mumbai"/>
    <s v="Maharashtra"/>
    <n v="0"/>
    <s v="Mumbai"/>
    <n v="5294"/>
    <x v="3"/>
  </r>
  <r>
    <x v="1671"/>
    <n v="52"/>
    <s v="Male"/>
    <s v="Finance"/>
    <s v="Finance Analyst"/>
    <s v="Master's"/>
    <s v="Life Sciences"/>
    <n v="3"/>
    <n v="10447"/>
    <n v="73"/>
    <s v="No"/>
    <n v="4"/>
    <n v="1"/>
    <n v="3"/>
    <n v="1"/>
    <n v="1"/>
    <n v="1"/>
    <n v="1"/>
    <n v="24"/>
    <n v="3"/>
    <n v="3"/>
    <s v="Travel_Rarely"/>
    <n v="25"/>
    <s v="Divorced"/>
    <n v="2"/>
    <x v="0"/>
    <d v="2018-05-25T00:00:00"/>
    <m/>
    <s v="Kolkata"/>
    <s v="West Bengal"/>
    <n v="0"/>
    <s v="Kolkata"/>
    <n v="10447"/>
    <x v="2"/>
  </r>
  <r>
    <x v="1672"/>
    <n v="34"/>
    <s v="Female"/>
    <s v="IT"/>
    <s v="IT Manager"/>
    <s v="Bachelor's"/>
    <s v="Marketing"/>
    <n v="2"/>
    <n v="7338"/>
    <n v="28"/>
    <s v="No"/>
    <n v="1"/>
    <n v="4"/>
    <n v="4"/>
    <n v="5"/>
    <n v="4"/>
    <n v="2"/>
    <n v="5"/>
    <n v="14"/>
    <n v="5"/>
    <n v="3"/>
    <s v="Non-Travel"/>
    <n v="4"/>
    <s v="Single"/>
    <n v="1"/>
    <x v="0"/>
    <d v="2020-10-19T00:00:00"/>
    <m/>
    <s v="Kolkata"/>
    <s v="West Bengal"/>
    <n v="0"/>
    <s v="Kolkata"/>
    <n v="7338"/>
    <x v="3"/>
  </r>
  <r>
    <x v="1673"/>
    <n v="48"/>
    <s v="Male"/>
    <s v="Sales"/>
    <s v="Manager"/>
    <s v="Master's"/>
    <s v="Other"/>
    <n v="3"/>
    <n v="7778"/>
    <n v="29"/>
    <s v="No"/>
    <n v="4"/>
    <n v="3"/>
    <n v="2"/>
    <n v="8"/>
    <n v="2"/>
    <n v="2"/>
    <n v="2"/>
    <n v="17"/>
    <n v="1"/>
    <n v="3"/>
    <s v="Travel_Rarely"/>
    <n v="17"/>
    <s v="Divorced"/>
    <n v="3"/>
    <x v="0"/>
    <d v="2025-12-11T00:00:00"/>
    <m/>
    <s v="Delhi"/>
    <s v="Delhi"/>
    <n v="0"/>
    <s v="Delhi"/>
    <n v="7778"/>
    <x v="2"/>
  </r>
  <r>
    <x v="1674"/>
    <n v="49"/>
    <s v="Male"/>
    <s v="IT"/>
    <s v="IT Manager"/>
    <s v="Doctorate"/>
    <s v="Technical Degree"/>
    <n v="1"/>
    <n v="6035"/>
    <n v="110"/>
    <s v="Yes"/>
    <n v="4"/>
    <n v="2"/>
    <n v="2"/>
    <n v="3"/>
    <n v="3"/>
    <n v="3"/>
    <n v="3"/>
    <n v="21"/>
    <n v="6"/>
    <n v="3"/>
    <s v="Travel_Rarely"/>
    <n v="1"/>
    <s v="Married"/>
    <n v="2"/>
    <x v="0"/>
    <d v="2025-09-24T00:00:00"/>
    <m/>
    <s v="Kolkata"/>
    <s v="West Bengal"/>
    <n v="0"/>
    <s v="Kolkata"/>
    <n v="6035"/>
    <x v="2"/>
  </r>
  <r>
    <x v="1675"/>
    <n v="47"/>
    <s v="Male"/>
    <s v="Operations"/>
    <s v="Operations Manager"/>
    <s v="Bachelor's"/>
    <s v="Medical"/>
    <n v="4"/>
    <n v="10702"/>
    <n v="103"/>
    <s v="No"/>
    <n v="3"/>
    <n v="2"/>
    <n v="2"/>
    <n v="8"/>
    <n v="5"/>
    <n v="0"/>
    <n v="7"/>
    <n v="17"/>
    <n v="1"/>
    <n v="3"/>
    <s v="Travel_Rarely"/>
    <n v="4"/>
    <s v="Married"/>
    <n v="2"/>
    <x v="0"/>
    <d v="2015-11-24T00:00:00"/>
    <m/>
    <s v="Ahmedabad"/>
    <s v="Gujarat"/>
    <n v="0"/>
    <s v="Ahmedabad"/>
    <n v="10702"/>
    <x v="2"/>
  </r>
  <r>
    <x v="1676"/>
    <n v="31"/>
    <s v="Male"/>
    <s v="IT"/>
    <s v="IT Manager"/>
    <s v="Bachelor's"/>
    <s v="Human Resources"/>
    <n v="2"/>
    <n v="6542"/>
    <n v="45"/>
    <s v="Yes"/>
    <n v="4"/>
    <n v="2"/>
    <n v="4"/>
    <n v="4"/>
    <n v="2"/>
    <n v="0"/>
    <n v="4"/>
    <n v="10"/>
    <n v="3"/>
    <n v="3"/>
    <s v="Travel_Rarely"/>
    <n v="23"/>
    <s v="Single"/>
    <n v="2"/>
    <x v="0"/>
    <d v="2016-05-22T00:00:00"/>
    <m/>
    <s v="Chennai"/>
    <s v="Tamil Nadu"/>
    <n v="0"/>
    <s v="Chennai"/>
    <n v="6542"/>
    <x v="3"/>
  </r>
  <r>
    <x v="1677"/>
    <n v="54"/>
    <s v="Female"/>
    <s v="Research &amp; Development"/>
    <s v="Research Director"/>
    <s v="Master's"/>
    <s v="Technical Degree"/>
    <n v="1"/>
    <n v="5211"/>
    <n v="77"/>
    <s v="No"/>
    <n v="3"/>
    <n v="2"/>
    <n v="4"/>
    <n v="5"/>
    <n v="0"/>
    <n v="0"/>
    <n v="0"/>
    <n v="24"/>
    <n v="4"/>
    <n v="4"/>
    <s v="Travel_Rarely"/>
    <n v="3"/>
    <s v="Married"/>
    <n v="1"/>
    <x v="0"/>
    <d v="2025-06-16T00:00:00"/>
    <m/>
    <s v="Delhi"/>
    <s v="Delhi"/>
    <n v="0"/>
    <s v="Delhi"/>
    <n v="5211"/>
    <x v="2"/>
  </r>
  <r>
    <x v="1678"/>
    <n v="30"/>
    <s v="Female"/>
    <s v="Operations"/>
    <s v="Operations Coordinator"/>
    <s v="High School"/>
    <s v="Medical"/>
    <n v="2"/>
    <n v="7270"/>
    <n v="97"/>
    <s v="No"/>
    <n v="1"/>
    <n v="1"/>
    <n v="2"/>
    <n v="4"/>
    <n v="0"/>
    <n v="0"/>
    <n v="0"/>
    <n v="7"/>
    <n v="2"/>
    <n v="3"/>
    <s v="Travel_Rarely"/>
    <n v="27"/>
    <s v="Single"/>
    <n v="3"/>
    <x v="1"/>
    <d v="2021-05-08T00:00:00"/>
    <d v="2025-02-07T00:00:00"/>
    <s v="Pune"/>
    <s v="Maharashtra"/>
    <n v="0"/>
    <s v="Pune"/>
    <n v="7270"/>
    <x v="3"/>
  </r>
  <r>
    <x v="1679"/>
    <n v="32"/>
    <s v="Female"/>
    <s v="Human Resources"/>
    <s v="Human Resources"/>
    <s v="Bachelor's"/>
    <s v="Other"/>
    <n v="2"/>
    <n v="8591"/>
    <n v="44"/>
    <s v="No"/>
    <n v="2"/>
    <n v="3"/>
    <n v="4"/>
    <n v="3"/>
    <n v="3"/>
    <n v="3"/>
    <n v="3"/>
    <n v="5"/>
    <n v="1"/>
    <n v="4"/>
    <s v="Travel_Rarely"/>
    <n v="1"/>
    <s v="Married"/>
    <n v="3"/>
    <x v="0"/>
    <d v="2022-01-05T00:00:00"/>
    <m/>
    <s v="Chennai"/>
    <s v="Tamil Nadu"/>
    <n v="0"/>
    <s v="Chennai"/>
    <n v="8591"/>
    <x v="3"/>
  </r>
  <r>
    <x v="1680"/>
    <n v="55"/>
    <s v="Female"/>
    <s v="IT"/>
    <s v="Developer"/>
    <s v="Bachelor's"/>
    <s v="Other"/>
    <n v="2"/>
    <n v="8509"/>
    <n v="76"/>
    <s v="No"/>
    <n v="4"/>
    <n v="1"/>
    <n v="4"/>
    <n v="14"/>
    <n v="0"/>
    <n v="0"/>
    <n v="3"/>
    <n v="32"/>
    <n v="2"/>
    <n v="3"/>
    <s v="Travel_Rarely"/>
    <n v="19"/>
    <s v="Married"/>
    <n v="4"/>
    <x v="0"/>
    <d v="2015-02-21T00:00:00"/>
    <m/>
    <s v="Coimbatore"/>
    <s v="Tamil Nadu"/>
    <n v="0"/>
    <s v="Coimbatore"/>
    <n v="8509"/>
    <x v="2"/>
  </r>
  <r>
    <x v="1681"/>
    <n v="34"/>
    <s v="Female"/>
    <s v="IT"/>
    <s v="IT Manager"/>
    <s v="Master's"/>
    <s v="Technical Degree"/>
    <n v="3"/>
    <n v="6972"/>
    <n v="106"/>
    <s v="Yes"/>
    <n v="4"/>
    <n v="2"/>
    <n v="2"/>
    <n v="2"/>
    <n v="0"/>
    <n v="1"/>
    <n v="2"/>
    <n v="13"/>
    <n v="0"/>
    <n v="3"/>
    <s v="Non-Travel"/>
    <n v="11"/>
    <s v="Divorced"/>
    <n v="1"/>
    <x v="0"/>
    <d v="2015-08-27T00:00:00"/>
    <m/>
    <s v="Delhi"/>
    <s v="Delhi"/>
    <n v="0"/>
    <s v="Delhi"/>
    <n v="6972"/>
    <x v="3"/>
  </r>
  <r>
    <x v="1682"/>
    <n v="48"/>
    <s v="Male"/>
    <s v="IT"/>
    <s v="IT Manager"/>
    <s v="Master's"/>
    <s v="Life Sciences"/>
    <n v="3"/>
    <n v="9942"/>
    <n v="30"/>
    <s v="Yes"/>
    <n v="1"/>
    <n v="4"/>
    <n v="4"/>
    <n v="0"/>
    <n v="0"/>
    <n v="0"/>
    <n v="0"/>
    <n v="13"/>
    <n v="4"/>
    <n v="3"/>
    <s v="Travel_Rarely"/>
    <n v="19"/>
    <s v="Married"/>
    <n v="2"/>
    <x v="0"/>
    <d v="2022-08-27T00:00:00"/>
    <m/>
    <s v="Coimbatore"/>
    <s v="Tamil Nadu"/>
    <n v="0"/>
    <s v="Coimbatore"/>
    <n v="9942"/>
    <x v="2"/>
  </r>
  <r>
    <x v="1683"/>
    <n v="22"/>
    <s v="Female"/>
    <s v="Research &amp; Development"/>
    <s v="Laboratory Technician"/>
    <s v="Master's"/>
    <s v="Marketing"/>
    <n v="3"/>
    <n v="8080"/>
    <n v="36"/>
    <s v="No"/>
    <n v="1"/>
    <n v="3"/>
    <n v="4"/>
    <n v="1"/>
    <n v="0"/>
    <n v="1"/>
    <n v="1"/>
    <n v="1"/>
    <n v="1"/>
    <n v="3"/>
    <s v="Travel_Rarely"/>
    <n v="19"/>
    <s v="Divorced"/>
    <n v="3"/>
    <x v="0"/>
    <d v="2016-12-27T00:00:00"/>
    <m/>
    <s v="Hyderabad"/>
    <s v="Telangana"/>
    <n v="0"/>
    <s v="Hyderabad"/>
    <n v="8080"/>
    <x v="1"/>
  </r>
  <r>
    <x v="1684"/>
    <n v="45"/>
    <s v="Male"/>
    <s v="Sales"/>
    <s v="Sales Representative"/>
    <s v="Master's"/>
    <s v="Technical Degree"/>
    <n v="5"/>
    <n v="12129"/>
    <n v="104"/>
    <s v="Yes"/>
    <n v="4"/>
    <n v="4"/>
    <n v="4"/>
    <n v="6"/>
    <n v="3"/>
    <n v="3"/>
    <n v="6"/>
    <n v="11"/>
    <n v="3"/>
    <n v="3"/>
    <s v="Travel_Rarely"/>
    <n v="20"/>
    <s v="Married"/>
    <n v="4"/>
    <x v="0"/>
    <d v="2023-08-01T00:00:00"/>
    <m/>
    <s v="Ahmedabad"/>
    <s v="Gujarat"/>
    <n v="0"/>
    <s v="Ahmedabad"/>
    <n v="12129"/>
    <x v="0"/>
  </r>
  <r>
    <x v="1685"/>
    <n v="55"/>
    <s v="Female"/>
    <s v="Research &amp; Development"/>
    <s v="Laboratory Technician"/>
    <s v="Bachelor's"/>
    <s v="Other"/>
    <n v="2"/>
    <n v="8588"/>
    <n v="111"/>
    <s v="No"/>
    <n v="1"/>
    <n v="3"/>
    <n v="2"/>
    <n v="3"/>
    <n v="2"/>
    <n v="0"/>
    <n v="3"/>
    <n v="27"/>
    <n v="2"/>
    <n v="3"/>
    <s v="Travel_Rarely"/>
    <n v="18"/>
    <s v="Married"/>
    <n v="1"/>
    <x v="0"/>
    <d v="2023-08-08T00:00:00"/>
    <m/>
    <s v="Mumbai"/>
    <s v="Maharashtra"/>
    <n v="0"/>
    <s v="Mumbai"/>
    <n v="8588"/>
    <x v="2"/>
  </r>
  <r>
    <x v="1686"/>
    <n v="49"/>
    <s v="Male"/>
    <s v="Research &amp; Development"/>
    <s v="Research Scientist"/>
    <s v="Master's"/>
    <s v="Human Resources"/>
    <n v="1"/>
    <n v="6932"/>
    <n v="88"/>
    <s v="No"/>
    <n v="4"/>
    <n v="4"/>
    <n v="1"/>
    <n v="9"/>
    <n v="5"/>
    <n v="5"/>
    <n v="5"/>
    <n v="20"/>
    <n v="1"/>
    <n v="3"/>
    <s v="Travel_Frequently"/>
    <n v="29"/>
    <s v="Single"/>
    <n v="2"/>
    <x v="0"/>
    <d v="2025-07-07T00:00:00"/>
    <m/>
    <s v="Hyderabad"/>
    <s v="Telangana"/>
    <n v="0"/>
    <s v="Hyderabad"/>
    <n v="6932"/>
    <x v="2"/>
  </r>
  <r>
    <x v="1687"/>
    <n v="44"/>
    <s v="Female"/>
    <s v="Research &amp; Development"/>
    <s v="Laboratory Technician"/>
    <s v="Master's"/>
    <s v="Unknown"/>
    <n v="3"/>
    <n v="8863"/>
    <n v="117"/>
    <s v="No"/>
    <n v="3"/>
    <n v="1"/>
    <n v="1"/>
    <n v="9"/>
    <n v="5"/>
    <n v="2"/>
    <n v="5"/>
    <n v="17"/>
    <n v="6"/>
    <n v="3"/>
    <s v="Travel_Frequently"/>
    <n v="16"/>
    <s v="Single"/>
    <n v="4"/>
    <x v="0"/>
    <d v="2017-02-26T00:00:00"/>
    <m/>
    <s v="Hyderabad"/>
    <s v="Telangana"/>
    <n v="0"/>
    <s v="Hyderabad"/>
    <n v="8863"/>
    <x v="0"/>
  </r>
  <r>
    <x v="1688"/>
    <n v="54"/>
    <s v="Male"/>
    <s v="Human Resources"/>
    <s v="Human Resources"/>
    <s v="Bachelor's"/>
    <s v="Technical Degree"/>
    <n v="2"/>
    <n v="6736"/>
    <n v="95"/>
    <s v="Yes"/>
    <n v="4"/>
    <n v="3"/>
    <n v="4"/>
    <n v="4"/>
    <n v="4"/>
    <n v="0"/>
    <n v="4"/>
    <n v="20"/>
    <n v="2"/>
    <n v="3"/>
    <s v="Travel_Frequently"/>
    <n v="26"/>
    <s v="Single"/>
    <n v="1"/>
    <x v="0"/>
    <d v="2019-03-02T00:00:00"/>
    <m/>
    <s v="Hyderabad"/>
    <s v="Telangana"/>
    <n v="0"/>
    <s v="Hyderabad"/>
    <n v="6736"/>
    <x v="2"/>
  </r>
  <r>
    <x v="1689"/>
    <n v="32"/>
    <s v="Male"/>
    <s v="Research &amp; Development"/>
    <s v="Research Director"/>
    <s v="Doctorate"/>
    <s v="Medical"/>
    <n v="1"/>
    <n v="3394"/>
    <n v="87"/>
    <s v="Yes"/>
    <n v="1"/>
    <n v="2"/>
    <n v="3"/>
    <n v="0"/>
    <n v="0"/>
    <n v="0"/>
    <n v="0"/>
    <n v="8"/>
    <n v="4"/>
    <n v="3"/>
    <s v="Travel_Rarely"/>
    <n v="13"/>
    <s v="Single"/>
    <n v="1"/>
    <x v="0"/>
    <d v="2015-07-07T00:00:00"/>
    <m/>
    <s v="Bengaluru"/>
    <s v="Karnataka"/>
    <n v="0"/>
    <s v="Bengaluru"/>
    <n v="3394"/>
    <x v="3"/>
  </r>
  <r>
    <x v="1690"/>
    <n v="36"/>
    <s v="Male"/>
    <s v="IT"/>
    <s v="IT Manager"/>
    <s v="Master's"/>
    <s v="Marketing"/>
    <n v="1"/>
    <n v="4826"/>
    <n v="27"/>
    <s v="No"/>
    <n v="2"/>
    <n v="1"/>
    <n v="3"/>
    <n v="0"/>
    <n v="0"/>
    <n v="0"/>
    <n v="0"/>
    <n v="15"/>
    <n v="2"/>
    <n v="3"/>
    <s v="Travel_Rarely"/>
    <n v="19"/>
    <s v="Single"/>
    <n v="1"/>
    <x v="1"/>
    <d v="2020-11-26T00:00:00"/>
    <d v="2025-12-05T00:00:00"/>
    <s v="Ahmedabad"/>
    <s v="Gujarat"/>
    <n v="0"/>
    <s v="Ahmedabad"/>
    <n v="4826"/>
    <x v="0"/>
  </r>
  <r>
    <x v="1691"/>
    <n v="23"/>
    <s v="Male"/>
    <s v="Operations"/>
    <s v="Operations Coordinator"/>
    <s v="Bachelor's"/>
    <s v="Technical Degree"/>
    <n v="2"/>
    <n v="6370"/>
    <n v="104"/>
    <s v="No"/>
    <n v="3"/>
    <n v="1"/>
    <n v="1"/>
    <n v="5"/>
    <n v="0"/>
    <n v="1"/>
    <n v="0"/>
    <n v="8"/>
    <n v="2"/>
    <n v="3"/>
    <s v="Non-Travel"/>
    <n v="21"/>
    <s v="Single"/>
    <n v="2"/>
    <x v="0"/>
    <d v="2021-01-07T00:00:00"/>
    <m/>
    <s v="Hyderabad"/>
    <s v="Telangana"/>
    <n v="0"/>
    <s v="Hyderabad"/>
    <n v="6370"/>
    <x v="1"/>
  </r>
  <r>
    <x v="1692"/>
    <n v="48"/>
    <s v="Male"/>
    <s v="Research &amp; Development"/>
    <s v="Laboratory Technician"/>
    <s v="High School"/>
    <s v="Technical Degree"/>
    <n v="2"/>
    <n v="7421"/>
    <n v="55"/>
    <s v="No"/>
    <n v="1"/>
    <n v="1"/>
    <n v="4"/>
    <n v="0"/>
    <n v="0"/>
    <n v="0"/>
    <n v="0"/>
    <n v="23"/>
    <n v="1"/>
    <n v="3"/>
    <s v="Travel_Rarely"/>
    <n v="12"/>
    <s v="Single"/>
    <n v="1"/>
    <x v="0"/>
    <d v="2016-02-12T00:00:00"/>
    <m/>
    <s v="Kochi"/>
    <s v="Kerala"/>
    <n v="0"/>
    <s v="Kochi"/>
    <n v="7421"/>
    <x v="2"/>
  </r>
  <r>
    <x v="1693"/>
    <n v="49"/>
    <s v="Male"/>
    <s v="IT"/>
    <s v="IT Manager"/>
    <s v="Bachelor's"/>
    <s v="Marketing"/>
    <n v="2"/>
    <n v="7325"/>
    <n v="103"/>
    <s v="No"/>
    <n v="1"/>
    <n v="1"/>
    <n v="1"/>
    <n v="4"/>
    <n v="4"/>
    <n v="1"/>
    <n v="3"/>
    <n v="14"/>
    <n v="6"/>
    <n v="3"/>
    <s v="Travel_Rarely"/>
    <n v="27"/>
    <s v="Married"/>
    <n v="2"/>
    <x v="0"/>
    <d v="2025-12-26T00:00:00"/>
    <m/>
    <s v="Mumbai"/>
    <s v="Maharashtra"/>
    <n v="0"/>
    <s v="Mumbai"/>
    <n v="7325"/>
    <x v="2"/>
  </r>
  <r>
    <x v="1694"/>
    <n v="51"/>
    <s v="Male"/>
    <s v="Finance"/>
    <s v="Finance Manager"/>
    <s v="Master's"/>
    <s v="Marketing"/>
    <n v="2"/>
    <n v="8561"/>
    <n v="25"/>
    <s v="No"/>
    <n v="3"/>
    <n v="2"/>
    <n v="3"/>
    <n v="11"/>
    <n v="2"/>
    <n v="2"/>
    <n v="4"/>
    <n v="21"/>
    <n v="4"/>
    <n v="3"/>
    <s v="Travel_Rarely"/>
    <n v="9"/>
    <s v="Married"/>
    <n v="2"/>
    <x v="0"/>
    <d v="2021-05-17T00:00:00"/>
    <m/>
    <s v="Bengaluru"/>
    <s v="Karnataka"/>
    <n v="0"/>
    <s v="Bengaluru"/>
    <n v="8561"/>
    <x v="2"/>
  </r>
  <r>
    <x v="1695"/>
    <n v="50"/>
    <s v="Female"/>
    <s v="Human Resources"/>
    <s v="Manager"/>
    <s v="Bachelor's"/>
    <s v="Human Resources"/>
    <n v="3"/>
    <n v="10212"/>
    <n v="68"/>
    <s v="No"/>
    <n v="1"/>
    <n v="1"/>
    <n v="4"/>
    <n v="6"/>
    <n v="3"/>
    <n v="2"/>
    <n v="4"/>
    <n v="22"/>
    <n v="2"/>
    <n v="3"/>
    <s v="Travel_Rarely"/>
    <n v="25"/>
    <s v="Divorced"/>
    <n v="4"/>
    <x v="0"/>
    <d v="2019-03-05T00:00:00"/>
    <m/>
    <s v="Ahmedabad"/>
    <s v="Gujarat"/>
    <n v="0"/>
    <s v="Ahmedabad"/>
    <n v="10212"/>
    <x v="2"/>
  </r>
  <r>
    <x v="1696"/>
    <n v="26"/>
    <s v="Male"/>
    <s v="Sales"/>
    <s v="Sales Representative"/>
    <s v="Bachelor's"/>
    <s v="Technical Degree"/>
    <n v="4"/>
    <n v="10455"/>
    <n v="84"/>
    <s v="No"/>
    <n v="4"/>
    <n v="4"/>
    <n v="1"/>
    <n v="2"/>
    <n v="2"/>
    <n v="2"/>
    <n v="2"/>
    <n v="2"/>
    <n v="3"/>
    <n v="3"/>
    <s v="Travel_Frequently"/>
    <n v="6"/>
    <s v="Married"/>
    <n v="2"/>
    <x v="1"/>
    <d v="2023-09-29T00:00:00"/>
    <d v="2025-01-21T00:00:00"/>
    <s v="Ahmedabad"/>
    <s v="Gujarat"/>
    <n v="0"/>
    <s v="Ahmedabad"/>
    <n v="10455"/>
    <x v="3"/>
  </r>
  <r>
    <x v="1697"/>
    <n v="47"/>
    <s v="Female"/>
    <s v="IT"/>
    <s v="IT Support"/>
    <s v="Master's"/>
    <s v="Life Sciences"/>
    <n v="1"/>
    <n v="6765"/>
    <n v="36"/>
    <s v="No"/>
    <n v="3"/>
    <n v="3"/>
    <n v="3"/>
    <n v="1"/>
    <n v="1"/>
    <n v="1"/>
    <n v="1"/>
    <n v="12"/>
    <n v="6"/>
    <n v="3"/>
    <s v="Travel_Rarely"/>
    <n v="22"/>
    <s v="Single"/>
    <n v="4"/>
    <x v="0"/>
    <d v="2019-11-11T00:00:00"/>
    <m/>
    <s v="Kochi"/>
    <s v="Kerala"/>
    <n v="0"/>
    <s v="Kochi"/>
    <n v="6765"/>
    <x v="2"/>
  </r>
  <r>
    <x v="1698"/>
    <n v="51"/>
    <s v="Male"/>
    <s v="Operations"/>
    <s v="Operations Manager"/>
    <s v="Master's"/>
    <s v="Human Resources"/>
    <n v="1"/>
    <n v="5659"/>
    <n v="59"/>
    <s v="No"/>
    <n v="3"/>
    <n v="4"/>
    <n v="4"/>
    <n v="6"/>
    <n v="1"/>
    <n v="3"/>
    <n v="5"/>
    <n v="16"/>
    <n v="4"/>
    <n v="3"/>
    <s v="Non-Travel"/>
    <n v="25"/>
    <s v="Divorced"/>
    <n v="1"/>
    <x v="0"/>
    <d v="2022-12-24T00:00:00"/>
    <m/>
    <s v="Pune"/>
    <s v="Maharashtra"/>
    <n v="0"/>
    <s v="Pune"/>
    <n v="5659"/>
    <x v="2"/>
  </r>
  <r>
    <x v="1699"/>
    <n v="29"/>
    <s v="Male"/>
    <s v="IT"/>
    <s v="IT Support"/>
    <s v="Master's"/>
    <s v="Technical Degree"/>
    <n v="2"/>
    <n v="5855"/>
    <n v="32"/>
    <s v="No"/>
    <n v="3"/>
    <n v="1"/>
    <n v="2"/>
    <n v="4"/>
    <n v="4"/>
    <n v="1"/>
    <n v="1"/>
    <n v="13"/>
    <n v="6"/>
    <n v="3"/>
    <s v="Travel_Frequently"/>
    <n v="9"/>
    <s v="Divorced"/>
    <n v="1"/>
    <x v="0"/>
    <d v="2023-07-07T00:00:00"/>
    <m/>
    <s v="Chennai"/>
    <s v="Tamil Nadu"/>
    <n v="0"/>
    <s v="Chennai"/>
    <n v="5855"/>
    <x v="3"/>
  </r>
  <r>
    <x v="1700"/>
    <n v="40"/>
    <s v="Male"/>
    <s v="Operations"/>
    <s v="Operations Coordinator"/>
    <s v="Master's"/>
    <s v="Human Resources"/>
    <n v="1"/>
    <n v="5175"/>
    <n v="69"/>
    <s v="No"/>
    <n v="3"/>
    <n v="1"/>
    <n v="1"/>
    <n v="6"/>
    <n v="1"/>
    <n v="6"/>
    <n v="6"/>
    <n v="10"/>
    <n v="4"/>
    <n v="3"/>
    <s v="Travel_Rarely"/>
    <n v="8"/>
    <s v="Married"/>
    <n v="4"/>
    <x v="0"/>
    <d v="2024-01-18T00:00:00"/>
    <m/>
    <s v="Kochi"/>
    <s v="Kerala"/>
    <n v="0"/>
    <s v="Kochi"/>
    <n v="5175"/>
    <x v="0"/>
  </r>
  <r>
    <x v="1701"/>
    <n v="57"/>
    <s v="Male"/>
    <s v="Operations"/>
    <s v="Operations Coordinator"/>
    <s v="Bachelor's"/>
    <s v="Human Resources"/>
    <n v="2"/>
    <m/>
    <n v="34"/>
    <s v="No"/>
    <n v="4"/>
    <n v="4"/>
    <n v="2"/>
    <n v="8"/>
    <n v="3"/>
    <n v="1"/>
    <n v="1"/>
    <n v="26"/>
    <n v="4"/>
    <n v="3"/>
    <s v="Travel_Rarely"/>
    <n v="29"/>
    <s v="Single"/>
    <n v="1"/>
    <x v="0"/>
    <d v="2021-08-02T00:00:00"/>
    <m/>
    <s v="Kochi"/>
    <s v="Kerala"/>
    <n v="0"/>
    <s v="Kochi"/>
    <n v="8287.5377926421406"/>
    <x v="4"/>
  </r>
  <r>
    <x v="1702"/>
    <n v="37"/>
    <s v="Male"/>
    <s v="Research &amp; Development"/>
    <s v="Laboratory Technician"/>
    <s v="Bachelor's"/>
    <s v="Medical"/>
    <n v="3"/>
    <n v="7234"/>
    <n v="48"/>
    <s v="Yes"/>
    <n v="1"/>
    <n v="2"/>
    <n v="4"/>
    <n v="9"/>
    <n v="4"/>
    <n v="5"/>
    <n v="4"/>
    <n v="12"/>
    <n v="2"/>
    <n v="3"/>
    <s v="Travel_Frequently"/>
    <n v="20"/>
    <s v="Divorced"/>
    <n v="2"/>
    <x v="0"/>
    <d v="2018-04-04T00:00:00"/>
    <m/>
    <s v="Ahmedabad"/>
    <s v="Gujarat"/>
    <n v="0"/>
    <s v="Ahmedabad"/>
    <n v="7234"/>
    <x v="0"/>
  </r>
  <r>
    <x v="1703"/>
    <n v="51"/>
    <s v="Female"/>
    <s v="Finance"/>
    <s v="Finance Analyst"/>
    <s v="Master's"/>
    <s v="Other"/>
    <n v="3"/>
    <n v="9359"/>
    <n v="73"/>
    <s v="No"/>
    <n v="1"/>
    <n v="4"/>
    <n v="3"/>
    <n v="6"/>
    <n v="1"/>
    <n v="0"/>
    <n v="0"/>
    <n v="21"/>
    <n v="3"/>
    <n v="3"/>
    <s v="Travel_Rarely"/>
    <n v="26"/>
    <s v="Divorced"/>
    <n v="3"/>
    <x v="0"/>
    <d v="2017-12-21T00:00:00"/>
    <m/>
    <s v="Chennai"/>
    <s v="Tamil Nadu"/>
    <n v="0"/>
    <s v="Chennai"/>
    <n v="9359"/>
    <x v="2"/>
  </r>
  <r>
    <x v="1704"/>
    <n v="42"/>
    <s v="Male"/>
    <s v="Research &amp; Development"/>
    <s v="Research Director"/>
    <s v="Bachelor's"/>
    <s v="Other"/>
    <n v="2"/>
    <n v="8549"/>
    <n v="67"/>
    <s v="No"/>
    <n v="3"/>
    <n v="1"/>
    <n v="2"/>
    <n v="7"/>
    <n v="3"/>
    <n v="0"/>
    <n v="3"/>
    <n v="14"/>
    <n v="4"/>
    <n v="3"/>
    <s v="Travel_Rarely"/>
    <n v="29"/>
    <s v="Divorced"/>
    <n v="4"/>
    <x v="0"/>
    <d v="2025-11-11T00:00:00"/>
    <m/>
    <s v="Ahmedabad"/>
    <s v="Gujarat"/>
    <n v="0"/>
    <s v="Ahmedabad"/>
    <n v="8549"/>
    <x v="0"/>
  </r>
  <r>
    <x v="1705"/>
    <n v="47"/>
    <s v="Male"/>
    <s v="Operations"/>
    <s v="Operations Coordinator"/>
    <s v="Bachelor's"/>
    <s v="Life Sciences"/>
    <n v="3"/>
    <n v="10351"/>
    <n v="28"/>
    <s v="No"/>
    <n v="1"/>
    <n v="1"/>
    <n v="3"/>
    <n v="3"/>
    <n v="3"/>
    <n v="0"/>
    <n v="1"/>
    <n v="22"/>
    <n v="5"/>
    <n v="3"/>
    <s v="Travel_Rarely"/>
    <n v="29"/>
    <s v="Married"/>
    <n v="1"/>
    <x v="0"/>
    <d v="2021-01-09T00:00:00"/>
    <m/>
    <s v="Chennai"/>
    <s v="Tamil Nadu"/>
    <n v="0"/>
    <s v="Chennai"/>
    <n v="10351"/>
    <x v="2"/>
  </r>
  <r>
    <x v="1706"/>
    <n v="46"/>
    <s v="Male"/>
    <s v="Sales"/>
    <s v="Manager"/>
    <s v="Doctorate"/>
    <s v="Medical"/>
    <n v="3"/>
    <n v="10048"/>
    <n v="101"/>
    <s v="No"/>
    <n v="1"/>
    <n v="2"/>
    <n v="1"/>
    <n v="10"/>
    <n v="1"/>
    <n v="2"/>
    <n v="3"/>
    <n v="18"/>
    <n v="5"/>
    <n v="3"/>
    <s v="Travel_Rarely"/>
    <n v="25"/>
    <s v="Single"/>
    <n v="2"/>
    <x v="0"/>
    <d v="2021-02-06T00:00:00"/>
    <m/>
    <s v="Chennai"/>
    <s v="Tamil Nadu"/>
    <n v="0"/>
    <s v="Chennai"/>
    <n v="10048"/>
    <x v="2"/>
  </r>
  <r>
    <x v="1707"/>
    <n v="47"/>
    <s v="Male"/>
    <s v="Research &amp; Development"/>
    <s v="Laboratory Technician"/>
    <s v="Bachelor's"/>
    <s v="Medical"/>
    <n v="4"/>
    <n v="11548"/>
    <n v="70"/>
    <s v="No"/>
    <n v="1"/>
    <n v="3"/>
    <n v="2"/>
    <n v="1"/>
    <n v="1"/>
    <n v="1"/>
    <n v="1"/>
    <n v="16"/>
    <n v="2"/>
    <n v="3"/>
    <s v="Travel_Frequently"/>
    <n v="19"/>
    <s v="Married"/>
    <n v="1"/>
    <x v="0"/>
    <d v="2020-01-24T00:00:00"/>
    <m/>
    <s v="Kochi"/>
    <s v="Kerala"/>
    <n v="0"/>
    <s v="Kochi"/>
    <n v="11548"/>
    <x v="2"/>
  </r>
  <r>
    <x v="1708"/>
    <n v="52"/>
    <s v="Male"/>
    <s v="Operations"/>
    <s v="Operations Coordinator"/>
    <s v="Master's"/>
    <s v="Other"/>
    <n v="2"/>
    <n v="9409"/>
    <n v="53"/>
    <s v="No"/>
    <n v="1"/>
    <n v="1"/>
    <n v="4"/>
    <n v="4"/>
    <n v="1"/>
    <n v="0"/>
    <n v="3"/>
    <n v="22"/>
    <n v="3"/>
    <n v="3"/>
    <s v="Travel_Rarely"/>
    <n v="29"/>
    <s v="Married"/>
    <n v="2"/>
    <x v="0"/>
    <d v="2021-03-26T00:00:00"/>
    <m/>
    <s v="Kochi"/>
    <s v="Kerala"/>
    <n v="0"/>
    <s v="Kochi"/>
    <n v="9409"/>
    <x v="2"/>
  </r>
  <r>
    <x v="1709"/>
    <n v="57"/>
    <s v="Female"/>
    <s v="Research &amp; Development"/>
    <s v="Laboratory Technician"/>
    <s v="Master's"/>
    <s v="Other"/>
    <n v="3"/>
    <n v="9226"/>
    <n v="52"/>
    <s v="Yes"/>
    <n v="2"/>
    <n v="1"/>
    <n v="2"/>
    <n v="10"/>
    <n v="7"/>
    <n v="0"/>
    <n v="9"/>
    <n v="20"/>
    <n v="2"/>
    <n v="3"/>
    <s v="Travel_Rarely"/>
    <n v="10"/>
    <s v="Single"/>
    <n v="1"/>
    <x v="0"/>
    <d v="2015-03-07T00:00:00"/>
    <m/>
    <s v="Pune"/>
    <s v="Maharashtra"/>
    <n v="0"/>
    <s v="Pune"/>
    <n v="9226"/>
    <x v="4"/>
  </r>
  <r>
    <x v="1710"/>
    <n v="32"/>
    <s v="Male"/>
    <s v="IT"/>
    <s v="IT Support"/>
    <s v="Master's"/>
    <s v="Medical"/>
    <n v="3"/>
    <n v="7937"/>
    <n v="34"/>
    <s v="No"/>
    <n v="3"/>
    <n v="1"/>
    <n v="4"/>
    <n v="3"/>
    <n v="0"/>
    <n v="3"/>
    <n v="3"/>
    <n v="11"/>
    <n v="6"/>
    <n v="4"/>
    <s v="Travel_Frequently"/>
    <n v="17"/>
    <s v="Single"/>
    <n v="2"/>
    <x v="0"/>
    <d v="2021-09-19T00:00:00"/>
    <m/>
    <s v="Kochi"/>
    <s v="Kerala"/>
    <n v="0"/>
    <s v="Kochi"/>
    <n v="7937"/>
    <x v="3"/>
  </r>
  <r>
    <x v="1711"/>
    <n v="58"/>
    <s v="Female"/>
    <s v="Research &amp; Development"/>
    <s v="Research Scientist"/>
    <s v="Bachelor's"/>
    <s v="Technical Degree"/>
    <n v="2"/>
    <n v="9447"/>
    <n v="107"/>
    <s v="Yes"/>
    <n v="1"/>
    <n v="1"/>
    <n v="3"/>
    <n v="0"/>
    <n v="0"/>
    <n v="0"/>
    <n v="0"/>
    <n v="23"/>
    <n v="1"/>
    <n v="4"/>
    <s v="Travel_Rarely"/>
    <n v="14"/>
    <s v="Divorced"/>
    <n v="1"/>
    <x v="0"/>
    <d v="2016-03-07T00:00:00"/>
    <m/>
    <s v="Pune"/>
    <s v="Maharashtra"/>
    <n v="0"/>
    <s v="Pune"/>
    <n v="9447"/>
    <x v="4"/>
  </r>
  <r>
    <x v="1712"/>
    <n v="46"/>
    <s v="Male"/>
    <s v="Operations"/>
    <s v="Operations Coordinator"/>
    <s v="Bachelor's"/>
    <s v="Medical"/>
    <n v="3"/>
    <n v="9600"/>
    <n v="97"/>
    <s v="No"/>
    <n v="4"/>
    <n v="4"/>
    <n v="4"/>
    <n v="3"/>
    <n v="3"/>
    <n v="1"/>
    <n v="3"/>
    <n v="16"/>
    <n v="4"/>
    <n v="3"/>
    <s v="Travel_Rarely"/>
    <n v="11"/>
    <s v="Single"/>
    <n v="4"/>
    <x v="0"/>
    <d v="2021-02-02T00:00:00"/>
    <m/>
    <s v="Bengaluru"/>
    <s v="Karnataka"/>
    <n v="0"/>
    <s v="Bengaluru"/>
    <n v="9600"/>
    <x v="2"/>
  </r>
  <r>
    <x v="1713"/>
    <n v="44"/>
    <s v="Male"/>
    <s v="Operations"/>
    <s v="Logistics Specialist"/>
    <s v="Bachelor's"/>
    <s v="Life Sciences"/>
    <n v="3"/>
    <n v="8861"/>
    <n v="33"/>
    <s v="No"/>
    <n v="4"/>
    <n v="4"/>
    <n v="3"/>
    <n v="11"/>
    <n v="6"/>
    <n v="0"/>
    <n v="4"/>
    <n v="19"/>
    <n v="1"/>
    <n v="4"/>
    <s v="Travel_Rarely"/>
    <n v="10"/>
    <s v="Single"/>
    <n v="3"/>
    <x v="0"/>
    <d v="2021-08-27T00:00:00"/>
    <m/>
    <s v="Pune"/>
    <s v="Maharashtra"/>
    <n v="0"/>
    <s v="Pune"/>
    <n v="8861"/>
    <x v="0"/>
  </r>
  <r>
    <x v="1714"/>
    <n v="34"/>
    <s v="Male"/>
    <s v="Research &amp; Development"/>
    <s v="Research Scientist"/>
    <s v="Master's"/>
    <s v="Medical"/>
    <n v="2"/>
    <n v="7612"/>
    <n v="108"/>
    <s v="Yes"/>
    <n v="3"/>
    <n v="1"/>
    <n v="2"/>
    <n v="0"/>
    <n v="0"/>
    <n v="0"/>
    <n v="0"/>
    <n v="9"/>
    <n v="0"/>
    <n v="3"/>
    <s v="Non-Travel"/>
    <n v="30"/>
    <s v="Married"/>
    <n v="3"/>
    <x v="0"/>
    <d v="2025-05-27T00:00:00"/>
    <m/>
    <s v="Ahmedabad"/>
    <s v="Gujarat"/>
    <n v="0"/>
    <s v="Ahmedabad"/>
    <n v="7612"/>
    <x v="3"/>
  </r>
  <r>
    <x v="1715"/>
    <n v="37"/>
    <s v="Male"/>
    <s v="IT"/>
    <s v="Developer"/>
    <s v="Bachelor's"/>
    <s v="Life Sciences"/>
    <n v="2"/>
    <n v="6885"/>
    <n v="89"/>
    <s v="No"/>
    <n v="1"/>
    <n v="2"/>
    <n v="4"/>
    <n v="5"/>
    <n v="0"/>
    <n v="3"/>
    <n v="0"/>
    <n v="11"/>
    <n v="0"/>
    <n v="3"/>
    <s v="Non-Travel"/>
    <n v="11"/>
    <s v="Divorced"/>
    <n v="2"/>
    <x v="0"/>
    <d v="2016-08-21T00:00:00"/>
    <m/>
    <s v="Delhi"/>
    <s v="Delhi"/>
    <n v="0"/>
    <s v="Delhi"/>
    <n v="6885"/>
    <x v="0"/>
  </r>
  <r>
    <x v="1716"/>
    <n v="47"/>
    <s v="Male"/>
    <s v="Research &amp; Development"/>
    <s v="Research Director"/>
    <s v="Bachelor's"/>
    <s v="Other"/>
    <n v="2"/>
    <n v="7076"/>
    <n v="90"/>
    <s v="No"/>
    <n v="3"/>
    <n v="2"/>
    <n v="2"/>
    <n v="2"/>
    <n v="2"/>
    <n v="2"/>
    <n v="2"/>
    <n v="24"/>
    <n v="0"/>
    <n v="3"/>
    <s v="Travel_Rarely"/>
    <n v="4"/>
    <s v="Divorced"/>
    <n v="3"/>
    <x v="1"/>
    <d v="2024-08-25T00:00:00"/>
    <d v="2025-04-08T00:00:00"/>
    <s v="Kochi"/>
    <s v="Kerala"/>
    <n v="0"/>
    <s v="Kochi"/>
    <n v="7076"/>
    <x v="2"/>
  </r>
  <r>
    <x v="1717"/>
    <n v="35"/>
    <s v="Female"/>
    <s v="Finance"/>
    <s v="Finance Manager"/>
    <s v="Master's"/>
    <s v="Human Resources"/>
    <n v="3"/>
    <n v="8191"/>
    <n v="32"/>
    <s v="No"/>
    <n v="4"/>
    <n v="1"/>
    <n v="2"/>
    <n v="4"/>
    <n v="3"/>
    <n v="2"/>
    <n v="0"/>
    <n v="7"/>
    <n v="5"/>
    <n v="3"/>
    <s v="Non-Travel"/>
    <n v="13"/>
    <s v="Single"/>
    <n v="2"/>
    <x v="0"/>
    <d v="2023-06-18T00:00:00"/>
    <m/>
    <s v="Coimbatore"/>
    <s v="Tamil Nadu"/>
    <n v="0"/>
    <s v="Coimbatore"/>
    <n v="8191"/>
    <x v="3"/>
  </r>
  <r>
    <x v="1718"/>
    <n v="32"/>
    <s v="Female"/>
    <s v="Finance"/>
    <s v="Finance Analyst"/>
    <s v="High School"/>
    <s v="Medical"/>
    <n v="1"/>
    <n v="5494"/>
    <n v="51"/>
    <s v="Yes"/>
    <n v="1"/>
    <n v="3"/>
    <n v="3"/>
    <n v="4"/>
    <n v="0"/>
    <n v="0"/>
    <n v="4"/>
    <n v="11"/>
    <n v="5"/>
    <n v="3"/>
    <s v="Travel_Rarely"/>
    <n v="12"/>
    <s v="Married"/>
    <n v="1"/>
    <x v="1"/>
    <d v="2023-05-31T00:00:00"/>
    <d v="2026-05-15T00:00:00"/>
    <s v="Coimbatore"/>
    <s v="Tamil Nadu"/>
    <n v="0"/>
    <s v="Coimbatore"/>
    <n v="5494"/>
    <x v="3"/>
  </r>
  <r>
    <x v="1719"/>
    <n v="53"/>
    <s v="Male"/>
    <s v="IT"/>
    <s v="IT Support"/>
    <s v="Bachelor's"/>
    <s v="Technical Degree"/>
    <n v="2"/>
    <n v="8345"/>
    <n v="75"/>
    <s v="Yes"/>
    <n v="3"/>
    <n v="4"/>
    <n v="4"/>
    <n v="9"/>
    <n v="4"/>
    <n v="2"/>
    <n v="6"/>
    <n v="27"/>
    <n v="0"/>
    <n v="3"/>
    <s v="Travel_Rarely"/>
    <n v="29"/>
    <s v="Divorced"/>
    <n v="2"/>
    <x v="0"/>
    <d v="2020-05-27T00:00:00"/>
    <m/>
    <s v="Coimbatore"/>
    <s v="Tamil Nadu"/>
    <n v="0"/>
    <s v="Coimbatore"/>
    <n v="8345"/>
    <x v="2"/>
  </r>
  <r>
    <x v="1720"/>
    <n v="37"/>
    <s v="Male"/>
    <s v="Sales"/>
    <s v="Sales Executive"/>
    <s v="Bachelor's"/>
    <s v="Medical"/>
    <n v="1"/>
    <n v="6845"/>
    <n v="88"/>
    <s v="No"/>
    <n v="3"/>
    <n v="3"/>
    <n v="1"/>
    <n v="5"/>
    <n v="1"/>
    <n v="2"/>
    <n v="4"/>
    <n v="17"/>
    <n v="1"/>
    <n v="3"/>
    <s v="Non-Travel"/>
    <n v="24"/>
    <s v="Married"/>
    <n v="2"/>
    <x v="0"/>
    <d v="2024-04-06T00:00:00"/>
    <m/>
    <s v="Bengaluru"/>
    <s v="Karnataka"/>
    <n v="0"/>
    <s v="Bengaluru"/>
    <n v="6845"/>
    <x v="0"/>
  </r>
  <r>
    <x v="1721"/>
    <n v="46"/>
    <s v="Female"/>
    <s v="Research &amp; Development"/>
    <s v="Laboratory Technician"/>
    <s v="Bachelor's"/>
    <s v="Technical Degree"/>
    <n v="3"/>
    <n v="9314"/>
    <n v="56"/>
    <s v="No"/>
    <n v="3"/>
    <n v="4"/>
    <n v="4"/>
    <n v="9"/>
    <n v="0"/>
    <n v="0"/>
    <n v="0"/>
    <n v="27"/>
    <n v="2"/>
    <n v="3"/>
    <s v="Travel_Rarely"/>
    <n v="15"/>
    <s v="Single"/>
    <n v="2"/>
    <x v="0"/>
    <d v="2015-12-12T00:00:00"/>
    <m/>
    <s v="Chennai"/>
    <s v="Tamil Nadu"/>
    <n v="0"/>
    <s v="Chennai"/>
    <n v="9314"/>
    <x v="2"/>
  </r>
  <r>
    <x v="1722"/>
    <n v="22"/>
    <s v="Male"/>
    <s v="Finance"/>
    <s v="Finance Manager"/>
    <s v="High School"/>
    <s v="Other"/>
    <n v="3"/>
    <n v="7979"/>
    <n v="101"/>
    <s v="No"/>
    <n v="4"/>
    <n v="3"/>
    <n v="2"/>
    <n v="0"/>
    <n v="0"/>
    <n v="0"/>
    <n v="0"/>
    <n v="0"/>
    <n v="1"/>
    <n v="3"/>
    <s v="Travel_Rarely"/>
    <n v="25"/>
    <s v="Married"/>
    <n v="1"/>
    <x v="0"/>
    <d v="2020-05-05T00:00:00"/>
    <m/>
    <s v="Bengaluru"/>
    <s v="Karnataka"/>
    <n v="0"/>
    <s v="Bengaluru"/>
    <n v="7979"/>
    <x v="1"/>
  </r>
  <r>
    <x v="1723"/>
    <n v="24"/>
    <s v="Male"/>
    <s v="Human Resources"/>
    <s v="Human Resources"/>
    <s v="Bachelor's"/>
    <s v="Other"/>
    <n v="2"/>
    <n v="7861"/>
    <n v="77"/>
    <s v="Yes"/>
    <n v="1"/>
    <n v="3"/>
    <n v="2"/>
    <n v="0"/>
    <n v="0"/>
    <n v="0"/>
    <n v="0"/>
    <n v="0"/>
    <n v="2"/>
    <n v="3"/>
    <s v="Travel_Rarely"/>
    <n v="13"/>
    <s v="Married"/>
    <n v="4"/>
    <x v="0"/>
    <d v="2025-06-21T00:00:00"/>
    <m/>
    <s v="Bengaluru"/>
    <s v="Karnataka"/>
    <n v="0"/>
    <s v="Bengaluru"/>
    <n v="7861"/>
    <x v="1"/>
  </r>
  <r>
    <x v="1724"/>
    <n v="54"/>
    <s v="Female"/>
    <s v="Research &amp; Development"/>
    <s v="Research Director"/>
    <s v="Doctorate"/>
    <s v="Human Resources"/>
    <n v="2"/>
    <n v="9102"/>
    <n v="104"/>
    <s v="No"/>
    <n v="1"/>
    <n v="4"/>
    <n v="1"/>
    <n v="4"/>
    <n v="1"/>
    <n v="2"/>
    <n v="0"/>
    <n v="27"/>
    <n v="6"/>
    <n v="3"/>
    <s v="Travel_Rarely"/>
    <n v="7"/>
    <s v="Married"/>
    <n v="2"/>
    <x v="0"/>
    <d v="2021-07-05T00:00:00"/>
    <m/>
    <s v="Coimbatore"/>
    <s v="Tamil Nadu"/>
    <n v="0"/>
    <s v="Coimbatore"/>
    <n v="9102"/>
    <x v="2"/>
  </r>
  <r>
    <x v="1725"/>
    <n v="26"/>
    <s v="Male"/>
    <s v="Sales"/>
    <s v="Manager"/>
    <s v="Doctorate"/>
    <s v="Medical"/>
    <n v="2"/>
    <n v="6805"/>
    <n v="31"/>
    <s v="No"/>
    <n v="1"/>
    <n v="3"/>
    <n v="1"/>
    <n v="7"/>
    <n v="1"/>
    <n v="0"/>
    <n v="5"/>
    <n v="9"/>
    <n v="2"/>
    <n v="3"/>
    <s v="Travel_Rarely"/>
    <n v="20"/>
    <s v="Married"/>
    <n v="2"/>
    <x v="0"/>
    <d v="2024-03-22T00:00:00"/>
    <m/>
    <s v="Mumbai"/>
    <s v="Maharashtra"/>
    <n v="0"/>
    <s v="Mumbai"/>
    <n v="6805"/>
    <x v="3"/>
  </r>
  <r>
    <x v="1726"/>
    <n v="52"/>
    <s v="Male"/>
    <s v="Research &amp; Development"/>
    <s v="Research Scientist"/>
    <s v="Master's"/>
    <s v="Medical"/>
    <n v="2"/>
    <n v="6700"/>
    <n v="52"/>
    <s v="Yes"/>
    <n v="2"/>
    <n v="4"/>
    <n v="3"/>
    <n v="7"/>
    <n v="0"/>
    <n v="0"/>
    <n v="6"/>
    <n v="19"/>
    <n v="3"/>
    <n v="3"/>
    <s v="Travel_Rarely"/>
    <n v="19"/>
    <s v="Single"/>
    <n v="4"/>
    <x v="1"/>
    <d v="2021-04-02T00:00:00"/>
    <d v="2026-01-03T00:00:00"/>
    <s v="Pune"/>
    <s v="Maharashtra"/>
    <n v="0"/>
    <s v="Pune"/>
    <n v="6700"/>
    <x v="2"/>
  </r>
  <r>
    <x v="1727"/>
    <n v="57"/>
    <s v="Male"/>
    <s v="Operations"/>
    <s v="Operations Coordinator"/>
    <s v="Master's"/>
    <s v="Life Sciences"/>
    <n v="3"/>
    <n v="9449"/>
    <n v="72"/>
    <s v="No"/>
    <n v="2"/>
    <n v="4"/>
    <n v="3"/>
    <n v="0"/>
    <n v="0"/>
    <n v="0"/>
    <n v="0"/>
    <n v="27"/>
    <n v="5"/>
    <n v="3"/>
    <s v="Travel_Rarely"/>
    <n v="9"/>
    <s v="Married"/>
    <n v="4"/>
    <x v="0"/>
    <d v="2022-01-11T00:00:00"/>
    <m/>
    <s v="Ahmedabad"/>
    <s v="Gujarat"/>
    <n v="0"/>
    <s v="Ahmedabad"/>
    <n v="9449"/>
    <x v="4"/>
  </r>
  <r>
    <x v="1728"/>
    <n v="40"/>
    <s v="Female"/>
    <s v="Sales"/>
    <s v="Sales Executive"/>
    <s v="Master's"/>
    <s v="Life Sciences"/>
    <n v="1"/>
    <n v="4696"/>
    <n v="99"/>
    <s v="No"/>
    <n v="4"/>
    <n v="1"/>
    <n v="1"/>
    <n v="6"/>
    <n v="0"/>
    <n v="3"/>
    <n v="2"/>
    <n v="25"/>
    <n v="0"/>
    <n v="4"/>
    <s v="Travel_Rarely"/>
    <n v="6"/>
    <s v="Married"/>
    <n v="1"/>
    <x v="0"/>
    <d v="2022-11-02T00:00:00"/>
    <m/>
    <s v="Mumbai"/>
    <s v="Maharashtra"/>
    <n v="0"/>
    <s v="Mumbai"/>
    <n v="4696"/>
    <x v="0"/>
  </r>
  <r>
    <x v="1729"/>
    <n v="56"/>
    <s v="Male"/>
    <s v="Research &amp; Development"/>
    <s v="Research Director"/>
    <s v="Master's"/>
    <s v="Technical Degree"/>
    <n v="3"/>
    <n v="10158"/>
    <n v="73"/>
    <s v="No"/>
    <n v="3"/>
    <n v="3"/>
    <n v="4"/>
    <n v="4"/>
    <n v="0"/>
    <n v="4"/>
    <n v="4"/>
    <n v="25"/>
    <n v="5"/>
    <n v="3"/>
    <s v="Travel_Rarely"/>
    <n v="1"/>
    <s v="Single"/>
    <n v="4"/>
    <x v="0"/>
    <d v="2023-03-15T00:00:00"/>
    <m/>
    <s v="Kochi"/>
    <s v="Kerala"/>
    <n v="0"/>
    <s v="Kochi"/>
    <n v="10158"/>
    <x v="4"/>
  </r>
  <r>
    <x v="1730"/>
    <n v="38"/>
    <s v="Female"/>
    <s v="Operations"/>
    <s v="Operations Coordinator"/>
    <s v="Bachelor's"/>
    <s v="Technical Degree"/>
    <n v="3"/>
    <n v="8677"/>
    <n v="52"/>
    <s v="No"/>
    <n v="3"/>
    <n v="3"/>
    <n v="3"/>
    <n v="3"/>
    <n v="2"/>
    <n v="2"/>
    <n v="3"/>
    <n v="17"/>
    <n v="3"/>
    <n v="3"/>
    <s v="Travel_Rarely"/>
    <n v="12"/>
    <s v="Married"/>
    <n v="2"/>
    <x v="0"/>
    <d v="2019-10-11T00:00:00"/>
    <m/>
    <s v="Coimbatore"/>
    <s v="Tamil Nadu"/>
    <n v="0"/>
    <s v="Coimbatore"/>
    <n v="8677"/>
    <x v="0"/>
  </r>
  <r>
    <x v="1731"/>
    <n v="59"/>
    <s v="Male"/>
    <s v="Sales"/>
    <s v="Sales Executive"/>
    <s v="High School"/>
    <s v="Other"/>
    <n v="4"/>
    <n v="13533"/>
    <n v="105"/>
    <s v="Yes"/>
    <n v="3"/>
    <n v="2"/>
    <n v="1"/>
    <n v="2"/>
    <n v="2"/>
    <n v="0"/>
    <n v="0"/>
    <n v="33"/>
    <n v="4"/>
    <n v="3"/>
    <s v="Non-Travel"/>
    <n v="22"/>
    <s v="Married"/>
    <n v="2"/>
    <x v="0"/>
    <d v="2022-04-26T00:00:00"/>
    <m/>
    <s v="Bengaluru"/>
    <s v="Karnataka"/>
    <n v="0"/>
    <s v="Bengaluru"/>
    <n v="13533"/>
    <x v="4"/>
  </r>
  <r>
    <x v="1732"/>
    <n v="30"/>
    <s v="Male"/>
    <s v="IT"/>
    <s v="IT Support"/>
    <s v="Master's"/>
    <s v="Life Sciences"/>
    <n v="2"/>
    <n v="5481"/>
    <n v="28"/>
    <s v="No"/>
    <n v="4"/>
    <n v="3"/>
    <n v="4"/>
    <n v="2"/>
    <n v="2"/>
    <n v="1"/>
    <n v="2"/>
    <n v="18"/>
    <n v="6"/>
    <n v="3"/>
    <s v="Travel_Frequently"/>
    <n v="25"/>
    <s v="Married"/>
    <n v="4"/>
    <x v="0"/>
    <d v="2018-10-01T00:00:00"/>
    <m/>
    <s v="Pune"/>
    <s v="Maharashtra"/>
    <n v="0"/>
    <s v="Pune"/>
    <n v="5481"/>
    <x v="3"/>
  </r>
  <r>
    <x v="1733"/>
    <n v="38"/>
    <s v="Male"/>
    <s v="Research &amp; Development"/>
    <s v="Laboratory Technician"/>
    <s v="Doctorate"/>
    <s v="Medical"/>
    <n v="2"/>
    <n v="6290"/>
    <n v="30"/>
    <s v="No"/>
    <n v="2"/>
    <n v="4"/>
    <n v="1"/>
    <n v="10"/>
    <n v="1"/>
    <n v="2"/>
    <n v="7"/>
    <n v="14"/>
    <n v="4"/>
    <n v="3"/>
    <s v="Travel_Frequently"/>
    <n v="10"/>
    <s v="Married"/>
    <n v="4"/>
    <x v="0"/>
    <d v="2015-02-21T00:00:00"/>
    <m/>
    <s v="Hyderabad"/>
    <s v="Telangana"/>
    <n v="0"/>
    <s v="Hyderabad"/>
    <n v="6290"/>
    <x v="0"/>
  </r>
  <r>
    <x v="1734"/>
    <n v="36"/>
    <s v="Female"/>
    <s v="Operations"/>
    <s v="Operations Manager"/>
    <s v="Bachelor's"/>
    <s v="Human Resources"/>
    <n v="1"/>
    <n v="5645"/>
    <n v="58"/>
    <s v="No"/>
    <n v="3"/>
    <n v="1"/>
    <n v="3"/>
    <n v="4"/>
    <n v="4"/>
    <n v="3"/>
    <n v="4"/>
    <n v="17"/>
    <n v="2"/>
    <n v="4"/>
    <s v="Travel_Rarely"/>
    <n v="20"/>
    <s v="Divorced"/>
    <n v="4"/>
    <x v="1"/>
    <d v="2016-02-16T00:00:00"/>
    <d v="2021-02-13T00:00:00"/>
    <s v="Kochi"/>
    <s v="Kerala"/>
    <n v="0"/>
    <s v="Kochi"/>
    <n v="5645"/>
    <x v="0"/>
  </r>
  <r>
    <x v="1735"/>
    <n v="52"/>
    <s v="Male"/>
    <s v="IT"/>
    <s v="IT Support"/>
    <s v="Bachelor's"/>
    <s v="Human Resources"/>
    <n v="4"/>
    <n v="12174"/>
    <n v="36"/>
    <s v="No"/>
    <n v="2"/>
    <n v="3"/>
    <n v="3"/>
    <n v="10"/>
    <n v="1"/>
    <n v="5"/>
    <n v="1"/>
    <n v="19"/>
    <n v="5"/>
    <n v="3"/>
    <s v="Travel_Rarely"/>
    <n v="8"/>
    <s v="Married"/>
    <n v="1"/>
    <x v="1"/>
    <d v="2021-10-29T00:00:00"/>
    <d v="2023-04-05T00:00:00"/>
    <s v="Pune"/>
    <s v="Maharashtra"/>
    <n v="0"/>
    <s v="Pune"/>
    <n v="12174"/>
    <x v="2"/>
  </r>
  <r>
    <x v="1736"/>
    <n v="22"/>
    <s v="Female"/>
    <s v="Operations"/>
    <s v="Operations Manager"/>
    <s v="Bachelor's"/>
    <s v="Marketing"/>
    <n v="3"/>
    <n v="5927"/>
    <n v="54"/>
    <s v="No"/>
    <n v="1"/>
    <n v="4"/>
    <n v="4"/>
    <n v="3"/>
    <n v="0"/>
    <n v="3"/>
    <n v="3"/>
    <n v="3"/>
    <n v="1"/>
    <n v="3"/>
    <s v="Travel_Rarely"/>
    <n v="6"/>
    <s v="Married"/>
    <n v="1"/>
    <x v="0"/>
    <d v="2021-06-30T00:00:00"/>
    <m/>
    <s v="Delhi"/>
    <s v="Delhi"/>
    <n v="0"/>
    <s v="Delhi"/>
    <n v="5927"/>
    <x v="1"/>
  </r>
  <r>
    <x v="1737"/>
    <n v="54"/>
    <s v="Male"/>
    <s v="Sales"/>
    <s v="Sales Representative"/>
    <s v="Bachelor's"/>
    <s v="Life Sciences"/>
    <n v="3"/>
    <n v="8453"/>
    <n v="118"/>
    <s v="No"/>
    <n v="4"/>
    <n v="2"/>
    <n v="4"/>
    <n v="0"/>
    <n v="0"/>
    <n v="0"/>
    <n v="0"/>
    <n v="22"/>
    <n v="2"/>
    <n v="3"/>
    <s v="Non-Travel"/>
    <n v="17"/>
    <s v="Married"/>
    <n v="2"/>
    <x v="0"/>
    <d v="2017-09-09T00:00:00"/>
    <m/>
    <s v="Ahmedabad"/>
    <s v="Gujarat"/>
    <n v="0"/>
    <s v="Ahmedabad"/>
    <n v="8453"/>
    <x v="2"/>
  </r>
  <r>
    <x v="1738"/>
    <n v="21"/>
    <s v="Male"/>
    <s v="Human Resources"/>
    <s v="Manager"/>
    <s v="Master's"/>
    <s v="Marketing"/>
    <n v="3"/>
    <n v="7963"/>
    <n v="65"/>
    <s v="No"/>
    <n v="1"/>
    <n v="2"/>
    <n v="4"/>
    <n v="0"/>
    <n v="0"/>
    <n v="0"/>
    <n v="0"/>
    <n v="0"/>
    <n v="4"/>
    <n v="4"/>
    <s v="Travel_Rarely"/>
    <n v="10"/>
    <s v="Married"/>
    <n v="2"/>
    <x v="0"/>
    <d v="2019-11-14T00:00:00"/>
    <m/>
    <s v="Pune"/>
    <s v="Maharashtra"/>
    <n v="0"/>
    <s v="Pune"/>
    <n v="7963"/>
    <x v="1"/>
  </r>
  <r>
    <x v="1739"/>
    <n v="33"/>
    <s v="Male"/>
    <s v="IT"/>
    <s v="Developer"/>
    <s v="Bachelor's"/>
    <s v="Medical"/>
    <n v="2"/>
    <n v="8280"/>
    <n v="71"/>
    <s v="Yes"/>
    <n v="2"/>
    <n v="1"/>
    <n v="1"/>
    <n v="0"/>
    <n v="0"/>
    <n v="0"/>
    <n v="0"/>
    <n v="3"/>
    <n v="3"/>
    <n v="3"/>
    <s v="Travel_Rarely"/>
    <n v="5"/>
    <s v="Married"/>
    <n v="3"/>
    <x v="0"/>
    <d v="2025-06-05T00:00:00"/>
    <m/>
    <s v="Kolkata"/>
    <s v="West Bengal"/>
    <n v="0"/>
    <s v="Kolkata"/>
    <n v="8280"/>
    <x v="3"/>
  </r>
  <r>
    <x v="1740"/>
    <n v="44"/>
    <s v="Male"/>
    <s v="Research &amp; Development"/>
    <s v="Research Scientist"/>
    <s v="Doctorate"/>
    <s v="Technical Degree"/>
    <n v="3"/>
    <n v="11164"/>
    <n v="62"/>
    <s v="No"/>
    <n v="2"/>
    <n v="2"/>
    <n v="2"/>
    <n v="7"/>
    <n v="4"/>
    <n v="1"/>
    <n v="0"/>
    <n v="19"/>
    <n v="5"/>
    <n v="3"/>
    <s v="Travel_Rarely"/>
    <n v="8"/>
    <s v="Married"/>
    <n v="1"/>
    <x v="0"/>
    <d v="2023-12-13T00:00:00"/>
    <m/>
    <s v="Hyderabad"/>
    <s v="Telangana"/>
    <n v="0"/>
    <s v="Hyderabad"/>
    <n v="11164"/>
    <x v="0"/>
  </r>
  <r>
    <x v="1741"/>
    <n v="26"/>
    <s v="Male"/>
    <s v="Research &amp; Development"/>
    <s v="Laboratory Technician"/>
    <s v="Master's"/>
    <s v="Other"/>
    <n v="3"/>
    <n v="8102"/>
    <n v="92"/>
    <s v="No"/>
    <n v="1"/>
    <n v="2"/>
    <n v="2"/>
    <n v="4"/>
    <n v="0"/>
    <n v="2"/>
    <n v="4"/>
    <n v="7"/>
    <n v="1"/>
    <n v="3"/>
    <s v="Travel_Rarely"/>
    <n v="9"/>
    <s v="Married"/>
    <n v="1"/>
    <x v="1"/>
    <d v="2019-07-02T00:00:00"/>
    <d v="2024-12-02T00:00:00"/>
    <s v="Chennai"/>
    <s v="Tamil Nadu"/>
    <n v="0"/>
    <s v="Chennai"/>
    <n v="8102"/>
    <x v="3"/>
  </r>
  <r>
    <x v="1742"/>
    <n v="40"/>
    <s v="Female"/>
    <s v="Sales"/>
    <s v="Manager"/>
    <s v="High School"/>
    <s v="Medical"/>
    <n v="1"/>
    <n v="5491"/>
    <n v="61"/>
    <s v="No"/>
    <n v="4"/>
    <n v="4"/>
    <n v="2"/>
    <n v="8"/>
    <n v="2"/>
    <n v="1"/>
    <n v="5"/>
    <n v="10"/>
    <n v="4"/>
    <n v="3"/>
    <s v="Travel_Rarely"/>
    <n v="10"/>
    <s v="Married"/>
    <n v="4"/>
    <x v="0"/>
    <d v="2020-12-28T00:00:00"/>
    <m/>
    <s v="Bengaluru"/>
    <s v="Karnataka"/>
    <n v="0"/>
    <s v="Bengaluru"/>
    <n v="5491"/>
    <x v="0"/>
  </r>
  <r>
    <x v="1743"/>
    <n v="60"/>
    <s v="Female"/>
    <s v="Operations"/>
    <s v="Operations Manager"/>
    <s v="Master's"/>
    <s v="Life Sciences"/>
    <n v="4"/>
    <n v="11392"/>
    <n v="52"/>
    <s v="No"/>
    <n v="2"/>
    <n v="1"/>
    <n v="1"/>
    <n v="11"/>
    <n v="0"/>
    <n v="0"/>
    <n v="6"/>
    <n v="34"/>
    <n v="1"/>
    <n v="4"/>
    <s v="Travel_Rarely"/>
    <n v="16"/>
    <s v="Single"/>
    <n v="3"/>
    <x v="0"/>
    <d v="2022-10-02T00:00:00"/>
    <m/>
    <s v="Mumbai"/>
    <s v="Maharashtra"/>
    <n v="0"/>
    <s v="Mumbai"/>
    <n v="11392"/>
    <x v="4"/>
  </r>
  <r>
    <x v="1744"/>
    <n v="53"/>
    <s v="Female"/>
    <s v="Finance"/>
    <s v="Finance Analyst"/>
    <s v="Master's"/>
    <s v="Human Resources"/>
    <n v="4"/>
    <n v="12330"/>
    <n v="26"/>
    <s v="No"/>
    <n v="2"/>
    <n v="3"/>
    <n v="1"/>
    <n v="0"/>
    <n v="0"/>
    <n v="0"/>
    <n v="0"/>
    <n v="18"/>
    <n v="4"/>
    <n v="3"/>
    <s v="Travel_Frequently"/>
    <n v="27"/>
    <s v="Divorced"/>
    <n v="4"/>
    <x v="0"/>
    <d v="2022-11-13T00:00:00"/>
    <m/>
    <s v="Chennai"/>
    <s v="Tamil Nadu"/>
    <n v="0"/>
    <s v="Chennai"/>
    <n v="12330"/>
    <x v="2"/>
  </r>
  <r>
    <x v="1745"/>
    <n v="22"/>
    <s v="Female"/>
    <s v="Finance"/>
    <s v="Finance Analyst"/>
    <s v="Bachelor's"/>
    <s v="Life Sciences"/>
    <n v="4"/>
    <n v="11431"/>
    <n v="84"/>
    <s v="No"/>
    <n v="2"/>
    <n v="1"/>
    <n v="4"/>
    <n v="3"/>
    <n v="3"/>
    <n v="3"/>
    <n v="3"/>
    <n v="4"/>
    <n v="6"/>
    <n v="3"/>
    <s v="Travel_Rarely"/>
    <n v="30"/>
    <s v="Divorced"/>
    <n v="4"/>
    <x v="1"/>
    <d v="2016-08-21T00:00:00"/>
    <d v="2025-03-12T00:00:00"/>
    <s v="Pune"/>
    <s v="Maharashtra"/>
    <n v="0"/>
    <s v="Pune"/>
    <n v="11431"/>
    <x v="1"/>
  </r>
  <r>
    <x v="1746"/>
    <n v="44"/>
    <s v="Male"/>
    <s v="IT"/>
    <s v="IT Manager"/>
    <s v="Bachelor's"/>
    <s v="Other"/>
    <n v="3"/>
    <n v="10595"/>
    <n v="100"/>
    <s v="No"/>
    <n v="4"/>
    <n v="4"/>
    <n v="4"/>
    <n v="0"/>
    <n v="0"/>
    <n v="0"/>
    <n v="0"/>
    <n v="15"/>
    <n v="6"/>
    <n v="4"/>
    <s v="Travel_Rarely"/>
    <n v="18"/>
    <s v="Single"/>
    <n v="4"/>
    <x v="0"/>
    <d v="2018-01-31T00:00:00"/>
    <m/>
    <s v="Pune"/>
    <s v="Maharashtra"/>
    <n v="0"/>
    <s v="Pune"/>
    <n v="10595"/>
    <x v="0"/>
  </r>
  <r>
    <x v="1747"/>
    <n v="44"/>
    <s v="Female"/>
    <s v="Human Resources"/>
    <s v="Human Resources"/>
    <s v="Master's"/>
    <s v="Human Resources"/>
    <n v="2"/>
    <n v="7639"/>
    <n v="65"/>
    <s v="No"/>
    <n v="2"/>
    <n v="2"/>
    <n v="3"/>
    <n v="14"/>
    <n v="6"/>
    <n v="4"/>
    <n v="5"/>
    <n v="17"/>
    <n v="5"/>
    <n v="4"/>
    <s v="Travel_Rarely"/>
    <n v="8"/>
    <s v="Divorced"/>
    <n v="4"/>
    <x v="0"/>
    <d v="2020-03-15T00:00:00"/>
    <m/>
    <s v="Pune"/>
    <s v="Maharashtra"/>
    <n v="0"/>
    <s v="Pune"/>
    <n v="7639"/>
    <x v="0"/>
  </r>
  <r>
    <x v="1748"/>
    <n v="23"/>
    <s v="Male"/>
    <s v="Research &amp; Development"/>
    <s v="Laboratory Technician"/>
    <s v="Bachelor's"/>
    <s v="Marketing"/>
    <n v="2"/>
    <n v="5755"/>
    <n v="54"/>
    <s v="No"/>
    <n v="4"/>
    <n v="2"/>
    <n v="3"/>
    <n v="3"/>
    <n v="0"/>
    <n v="1"/>
    <n v="3"/>
    <n v="7"/>
    <n v="4"/>
    <n v="3"/>
    <s v="Travel_Rarely"/>
    <n v="6"/>
    <s v="Married"/>
    <n v="3"/>
    <x v="0"/>
    <d v="2024-12-07T00:00:00"/>
    <m/>
    <s v="Bengaluru"/>
    <s v="Karnataka"/>
    <n v="0"/>
    <s v="Bengaluru"/>
    <n v="5755"/>
    <x v="1"/>
  </r>
  <r>
    <x v="1749"/>
    <n v="47"/>
    <s v="Female"/>
    <s v="Research &amp; Development"/>
    <s v="Research Director"/>
    <s v="Bachelor's"/>
    <s v="Marketing"/>
    <n v="1"/>
    <n v="6037"/>
    <n v="104"/>
    <s v="Yes"/>
    <n v="3"/>
    <n v="4"/>
    <n v="2"/>
    <n v="0"/>
    <n v="0"/>
    <n v="0"/>
    <n v="0"/>
    <n v="22"/>
    <n v="3"/>
    <n v="3"/>
    <s v="Travel_Rarely"/>
    <n v="15"/>
    <s v="Single"/>
    <n v="3"/>
    <x v="0"/>
    <d v="2016-02-24T00:00:00"/>
    <m/>
    <s v="Mumbai"/>
    <s v="Maharashtra"/>
    <n v="0"/>
    <s v="Mumbai"/>
    <n v="6037"/>
    <x v="2"/>
  </r>
  <r>
    <x v="1750"/>
    <n v="41"/>
    <s v="Female"/>
    <s v="Finance"/>
    <s v="Finance Manager"/>
    <s v="Bachelor's"/>
    <s v="Marketing"/>
    <n v="3"/>
    <n v="10543"/>
    <n v="115"/>
    <s v="No"/>
    <n v="4"/>
    <n v="3"/>
    <n v="3"/>
    <n v="14"/>
    <n v="7"/>
    <n v="2"/>
    <n v="8"/>
    <n v="18"/>
    <n v="2"/>
    <n v="3"/>
    <s v="Travel_Rarely"/>
    <n v="21"/>
    <s v="Married"/>
    <n v="3"/>
    <x v="0"/>
    <d v="2022-12-16T00:00:00"/>
    <m/>
    <s v="Hyderabad"/>
    <s v="Telangana"/>
    <n v="0"/>
    <s v="Hyderabad"/>
    <n v="10543"/>
    <x v="0"/>
  </r>
  <r>
    <x v="1751"/>
    <n v="48"/>
    <s v="Male"/>
    <s v="Sales"/>
    <s v="Sales Representative"/>
    <s v="Bachelor's"/>
    <s v="Marketing"/>
    <n v="1"/>
    <n v="5725"/>
    <n v="66"/>
    <s v="No"/>
    <n v="3"/>
    <n v="1"/>
    <n v="4"/>
    <n v="2"/>
    <n v="2"/>
    <n v="0"/>
    <n v="0"/>
    <n v="22"/>
    <n v="0"/>
    <n v="3"/>
    <s v="Travel_Rarely"/>
    <n v="16"/>
    <s v="Single"/>
    <n v="3"/>
    <x v="0"/>
    <d v="2019-06-22T00:00:00"/>
    <m/>
    <s v="Kochi"/>
    <s v="Kerala"/>
    <n v="0"/>
    <s v="Kochi"/>
    <n v="5725"/>
    <x v="2"/>
  </r>
  <r>
    <x v="1752"/>
    <n v="32"/>
    <s v="Female"/>
    <s v="Operations"/>
    <s v="Operations Manager"/>
    <s v="Master's"/>
    <s v="Other"/>
    <n v="4"/>
    <n v="8971"/>
    <n v="44"/>
    <s v="No"/>
    <n v="4"/>
    <n v="2"/>
    <n v="2"/>
    <n v="0"/>
    <n v="0"/>
    <n v="0"/>
    <n v="0"/>
    <n v="4"/>
    <n v="3"/>
    <n v="4"/>
    <s v="Travel_Rarely"/>
    <n v="4"/>
    <s v="Married"/>
    <n v="4"/>
    <x v="0"/>
    <d v="2019-06-05T00:00:00"/>
    <m/>
    <s v="Delhi"/>
    <s v="Delhi"/>
    <n v="0"/>
    <s v="Delhi"/>
    <n v="8971"/>
    <x v="3"/>
  </r>
  <r>
    <x v="1753"/>
    <n v="31"/>
    <s v="Female"/>
    <s v="IT"/>
    <s v="IT Support"/>
    <s v="Bachelor's"/>
    <s v="Human Resources"/>
    <n v="2"/>
    <n v="6626"/>
    <n v="89"/>
    <s v="No"/>
    <n v="3"/>
    <n v="2"/>
    <n v="3"/>
    <n v="0"/>
    <n v="0"/>
    <n v="0"/>
    <n v="0"/>
    <n v="13"/>
    <n v="5"/>
    <n v="3"/>
    <s v="Travel_Rarely"/>
    <n v="22"/>
    <s v="Divorced"/>
    <n v="3"/>
    <x v="0"/>
    <d v="2021-03-01T00:00:00"/>
    <m/>
    <s v="Delhi"/>
    <s v="Delhi"/>
    <n v="0"/>
    <s v="Delhi"/>
    <n v="6626"/>
    <x v="3"/>
  </r>
  <r>
    <x v="1754"/>
    <n v="50"/>
    <s v="Male"/>
    <s v="Research &amp; Development"/>
    <s v="Research Scientist"/>
    <s v="Master's"/>
    <s v="Medical"/>
    <n v="1"/>
    <n v="5944"/>
    <n v="84"/>
    <s v="No"/>
    <n v="1"/>
    <n v="3"/>
    <n v="4"/>
    <n v="6"/>
    <n v="3"/>
    <n v="0"/>
    <n v="2"/>
    <n v="17"/>
    <n v="5"/>
    <n v="3"/>
    <s v="Travel_Rarely"/>
    <n v="10"/>
    <s v="Married"/>
    <n v="3"/>
    <x v="0"/>
    <d v="2017-03-06T00:00:00"/>
    <m/>
    <s v="Kochi"/>
    <s v="Kerala"/>
    <n v="0"/>
    <s v="Kochi"/>
    <n v="5944"/>
    <x v="2"/>
  </r>
  <r>
    <x v="1755"/>
    <n v="49"/>
    <s v="Female"/>
    <s v="Human Resources"/>
    <s v="Manager"/>
    <s v="Bachelor's"/>
    <s v="Medical"/>
    <n v="1"/>
    <n v="4501"/>
    <n v="56"/>
    <s v="No"/>
    <n v="1"/>
    <n v="4"/>
    <n v="4"/>
    <n v="5"/>
    <n v="4"/>
    <n v="4"/>
    <n v="0"/>
    <n v="20"/>
    <n v="6"/>
    <n v="3"/>
    <s v="Travel_Rarely"/>
    <n v="16"/>
    <s v="Married"/>
    <n v="2"/>
    <x v="0"/>
    <d v="2021-12-16T00:00:00"/>
    <m/>
    <s v="Mumbai"/>
    <s v="Maharashtra"/>
    <n v="0"/>
    <s v="Mumbai"/>
    <n v="4501"/>
    <x v="2"/>
  </r>
  <r>
    <x v="1756"/>
    <n v="27"/>
    <s v="Male"/>
    <s v="Sales"/>
    <s v="Sales Executive"/>
    <s v="Master's"/>
    <s v="Technical Degree"/>
    <n v="3"/>
    <n v="8739"/>
    <n v="101"/>
    <s v="No"/>
    <n v="4"/>
    <n v="3"/>
    <n v="1"/>
    <n v="2"/>
    <n v="0"/>
    <n v="2"/>
    <n v="2"/>
    <n v="4"/>
    <n v="1"/>
    <n v="3"/>
    <s v="Travel_Rarely"/>
    <n v="26"/>
    <s v="Single"/>
    <n v="4"/>
    <x v="1"/>
    <d v="2020-06-02T00:00:00"/>
    <d v="2020-11-09T00:00:00"/>
    <s v="Bengaluru"/>
    <s v="Karnataka"/>
    <n v="0"/>
    <s v="Bengaluru"/>
    <n v="8739"/>
    <x v="3"/>
  </r>
  <r>
    <x v="1757"/>
    <n v="29"/>
    <s v="Male"/>
    <s v="Operations"/>
    <s v="Operations Manager"/>
    <s v="Bachelor's"/>
    <s v="Technical Degree"/>
    <n v="1"/>
    <n v="5495"/>
    <n v="44"/>
    <s v="Yes"/>
    <n v="1"/>
    <n v="2"/>
    <n v="1"/>
    <n v="3"/>
    <n v="2"/>
    <n v="3"/>
    <n v="3"/>
    <n v="9"/>
    <n v="6"/>
    <n v="3"/>
    <s v="Travel_Rarely"/>
    <n v="23"/>
    <s v="Married"/>
    <n v="2"/>
    <x v="0"/>
    <d v="2019-05-09T00:00:00"/>
    <m/>
    <s v="Kochi"/>
    <s v="Kerala"/>
    <n v="0"/>
    <s v="Kochi"/>
    <n v="5495"/>
    <x v="3"/>
  </r>
  <r>
    <x v="1758"/>
    <n v="44"/>
    <s v="Male"/>
    <s v="Operations"/>
    <s v="Logistics Specialist"/>
    <s v="Doctorate"/>
    <s v="Human Resources"/>
    <n v="1"/>
    <n v="7539"/>
    <n v="29"/>
    <s v="No"/>
    <n v="1"/>
    <n v="3"/>
    <n v="1"/>
    <n v="5"/>
    <n v="5"/>
    <n v="1"/>
    <n v="4"/>
    <n v="15"/>
    <n v="1"/>
    <n v="3"/>
    <s v="Travel_Rarely"/>
    <n v="16"/>
    <s v="Married"/>
    <n v="2"/>
    <x v="0"/>
    <d v="2016-08-11T00:00:00"/>
    <m/>
    <s v="Kolkata"/>
    <s v="West Bengal"/>
    <n v="0"/>
    <s v="Kolkata"/>
    <n v="7539"/>
    <x v="0"/>
  </r>
  <r>
    <x v="1759"/>
    <n v="54"/>
    <s v="Male"/>
    <s v="Operations"/>
    <s v="Operations Coordinator"/>
    <s v="Master's"/>
    <s v="Medical"/>
    <n v="1"/>
    <n v="5216"/>
    <n v="45"/>
    <s v="No"/>
    <n v="4"/>
    <n v="4"/>
    <n v="1"/>
    <n v="10"/>
    <n v="1"/>
    <n v="0"/>
    <n v="1"/>
    <n v="23"/>
    <n v="4"/>
    <n v="4"/>
    <s v="Travel_Frequently"/>
    <n v="26"/>
    <s v="Married"/>
    <n v="3"/>
    <x v="0"/>
    <d v="2016-09-30T00:00:00"/>
    <m/>
    <s v="Mumbai"/>
    <s v="Maharashtra"/>
    <n v="0"/>
    <s v="Mumbai"/>
    <n v="5216"/>
    <x v="2"/>
  </r>
  <r>
    <x v="1760"/>
    <n v="29"/>
    <s v="Male"/>
    <s v="Research &amp; Development"/>
    <s v="Laboratory Technician"/>
    <s v="Bachelor's"/>
    <s v="Marketing"/>
    <n v="2"/>
    <n v="7497"/>
    <n v="95"/>
    <s v="No"/>
    <n v="2"/>
    <n v="1"/>
    <n v="3"/>
    <n v="6"/>
    <n v="6"/>
    <n v="3"/>
    <n v="5"/>
    <n v="14"/>
    <n v="5"/>
    <n v="3"/>
    <s v="Travel_Rarely"/>
    <n v="7"/>
    <s v="Divorced"/>
    <n v="3"/>
    <x v="0"/>
    <d v="2017-03-29T00:00:00"/>
    <m/>
    <s v="Kochi"/>
    <s v="Kerala"/>
    <n v="0"/>
    <s v="Kochi"/>
    <n v="7497"/>
    <x v="3"/>
  </r>
  <r>
    <x v="1761"/>
    <n v="29"/>
    <s v="Female"/>
    <s v="Sales"/>
    <s v="Manager"/>
    <s v="Master's"/>
    <s v="Life Sciences"/>
    <n v="4"/>
    <n v="11310"/>
    <n v="78"/>
    <s v="No"/>
    <n v="1"/>
    <n v="3"/>
    <n v="2"/>
    <n v="2"/>
    <n v="0"/>
    <n v="0"/>
    <n v="2"/>
    <n v="2"/>
    <n v="4"/>
    <n v="3"/>
    <s v="Travel_Rarely"/>
    <n v="9"/>
    <s v="Married"/>
    <n v="2"/>
    <x v="0"/>
    <d v="2022-04-04T00:00:00"/>
    <m/>
    <s v="Coimbatore"/>
    <s v="Tamil Nadu"/>
    <n v="0"/>
    <s v="Coimbatore"/>
    <n v="11310"/>
    <x v="3"/>
  </r>
  <r>
    <x v="1762"/>
    <n v="53"/>
    <s v="Male"/>
    <s v="Sales"/>
    <s v="Sales Representative"/>
    <s v="Bachelor's"/>
    <s v="Marketing"/>
    <n v="2"/>
    <n v="8628"/>
    <n v="90"/>
    <s v="No"/>
    <n v="1"/>
    <n v="3"/>
    <n v="1"/>
    <n v="4"/>
    <n v="2"/>
    <n v="1"/>
    <n v="4"/>
    <n v="23"/>
    <n v="2"/>
    <n v="3"/>
    <s v="Travel_Rarely"/>
    <n v="9"/>
    <s v="Married"/>
    <n v="1"/>
    <x v="0"/>
    <d v="2019-04-23T00:00:00"/>
    <m/>
    <s v="Chennai"/>
    <s v="Tamil Nadu"/>
    <n v="0"/>
    <s v="Chennai"/>
    <n v="8628"/>
    <x v="2"/>
  </r>
  <r>
    <x v="1763"/>
    <n v="48"/>
    <s v="Male"/>
    <s v="Sales"/>
    <s v="Manager"/>
    <s v="Master's"/>
    <s v="Human Resources"/>
    <n v="2"/>
    <n v="6979"/>
    <n v="71"/>
    <s v="No"/>
    <n v="2"/>
    <n v="3"/>
    <n v="1"/>
    <n v="8"/>
    <n v="7"/>
    <n v="3"/>
    <n v="8"/>
    <n v="15"/>
    <n v="0"/>
    <n v="3"/>
    <s v="Travel_Rarely"/>
    <n v="26"/>
    <s v="Married"/>
    <n v="3"/>
    <x v="0"/>
    <d v="2015-02-17T00:00:00"/>
    <m/>
    <s v="Bengaluru"/>
    <s v="Karnataka"/>
    <n v="0"/>
    <s v="Bengaluru"/>
    <n v="6979"/>
    <x v="2"/>
  </r>
  <r>
    <x v="1764"/>
    <n v="57"/>
    <s v="Female"/>
    <s v="Sales"/>
    <s v="Sales Representative"/>
    <s v="Master's"/>
    <s v="Medical"/>
    <n v="1"/>
    <n v="5622"/>
    <n v="36"/>
    <s v="No"/>
    <n v="4"/>
    <n v="1"/>
    <n v="3"/>
    <n v="12"/>
    <n v="0"/>
    <n v="2"/>
    <n v="1"/>
    <n v="28"/>
    <n v="3"/>
    <n v="3"/>
    <s v="Travel_Frequently"/>
    <n v="26"/>
    <s v="Married"/>
    <n v="1"/>
    <x v="1"/>
    <d v="2024-08-12T00:00:00"/>
    <d v="2025-05-15T00:00:00"/>
    <s v="Coimbatore"/>
    <s v="Tamil Nadu"/>
    <n v="0"/>
    <s v="Coimbatore"/>
    <n v="5622"/>
    <x v="4"/>
  </r>
  <r>
    <x v="1765"/>
    <n v="52"/>
    <s v="Male"/>
    <s v="Sales"/>
    <s v="Manager"/>
    <s v="Bachelor's"/>
    <s v="Medical"/>
    <n v="1"/>
    <n v="6392"/>
    <n v="91"/>
    <s v="No"/>
    <n v="2"/>
    <n v="1"/>
    <n v="4"/>
    <n v="1"/>
    <n v="1"/>
    <n v="1"/>
    <n v="1"/>
    <n v="19"/>
    <n v="0"/>
    <n v="4"/>
    <s v="Travel_Rarely"/>
    <n v="8"/>
    <s v="Single"/>
    <n v="1"/>
    <x v="0"/>
    <d v="2023-11-24T00:00:00"/>
    <m/>
    <s v="Pune"/>
    <s v="Maharashtra"/>
    <n v="0"/>
    <s v="Pune"/>
    <n v="6392"/>
    <x v="2"/>
  </r>
  <r>
    <x v="1766"/>
    <n v="59"/>
    <s v="Female"/>
    <s v="Operations"/>
    <s v="Logistics Specialist"/>
    <s v="Bachelor's"/>
    <s v="Marketing"/>
    <n v="2"/>
    <n v="8571"/>
    <n v="88"/>
    <s v="No"/>
    <n v="4"/>
    <n v="2"/>
    <n v="3"/>
    <n v="9"/>
    <n v="4"/>
    <n v="0"/>
    <n v="6"/>
    <n v="27"/>
    <n v="4"/>
    <n v="3"/>
    <s v="Travel_Frequently"/>
    <n v="6"/>
    <s v="Married"/>
    <n v="1"/>
    <x v="0"/>
    <d v="2022-09-16T00:00:00"/>
    <m/>
    <s v="Hyderabad"/>
    <s v="Telangana"/>
    <n v="0"/>
    <s v="Hyderabad"/>
    <n v="8571"/>
    <x v="4"/>
  </r>
  <r>
    <x v="1767"/>
    <n v="28"/>
    <s v="Male"/>
    <s v="Sales"/>
    <s v="Sales Representative"/>
    <s v="Bachelor's"/>
    <s v="Other"/>
    <n v="1"/>
    <n v="4482"/>
    <n v="105"/>
    <s v="Yes"/>
    <n v="3"/>
    <n v="2"/>
    <n v="3"/>
    <n v="1"/>
    <n v="1"/>
    <n v="1"/>
    <n v="1"/>
    <n v="1"/>
    <n v="1"/>
    <n v="3"/>
    <s v="Non-Travel"/>
    <n v="25"/>
    <s v="Married"/>
    <n v="3"/>
    <x v="0"/>
    <d v="2022-06-06T00:00:00"/>
    <m/>
    <s v="Delhi"/>
    <s v="Delhi"/>
    <n v="0"/>
    <s v="Delhi"/>
    <n v="4482"/>
    <x v="3"/>
  </r>
  <r>
    <x v="1768"/>
    <n v="31"/>
    <s v="Female"/>
    <s v="Sales"/>
    <s v="Sales Executive"/>
    <s v="Master's"/>
    <s v="Technical Degree"/>
    <n v="1"/>
    <n v="6312"/>
    <n v="36"/>
    <s v="No"/>
    <n v="2"/>
    <n v="4"/>
    <n v="1"/>
    <n v="0"/>
    <n v="0"/>
    <n v="0"/>
    <n v="0"/>
    <n v="14"/>
    <n v="1"/>
    <n v="3"/>
    <s v="Travel_Frequently"/>
    <n v="14"/>
    <s v="Married"/>
    <n v="4"/>
    <x v="0"/>
    <d v="2022-03-10T00:00:00"/>
    <m/>
    <s v="Delhi"/>
    <s v="Delhi"/>
    <n v="0"/>
    <s v="Delhi"/>
    <n v="6312"/>
    <x v="3"/>
  </r>
  <r>
    <x v="1769"/>
    <n v="30"/>
    <s v="Female"/>
    <s v="IT"/>
    <s v="IT Manager"/>
    <s v="Master's"/>
    <s v="Other"/>
    <n v="1"/>
    <n v="4734"/>
    <n v="28"/>
    <s v="No"/>
    <n v="1"/>
    <n v="3"/>
    <n v="2"/>
    <n v="0"/>
    <n v="0"/>
    <n v="0"/>
    <n v="0"/>
    <n v="8"/>
    <n v="3"/>
    <n v="3"/>
    <s v="Travel_Rarely"/>
    <n v="20"/>
    <s v="Single"/>
    <n v="3"/>
    <x v="0"/>
    <d v="2023-07-08T00:00:00"/>
    <m/>
    <s v="Kolkata"/>
    <s v="West Bengal"/>
    <n v="0"/>
    <s v="Kolkata"/>
    <n v="4734"/>
    <x v="3"/>
  </r>
  <r>
    <x v="1770"/>
    <n v="23"/>
    <s v="Male"/>
    <s v="Human Resources"/>
    <s v="Human Resources"/>
    <s v="High School"/>
    <s v="Life Sciences"/>
    <n v="2"/>
    <n v="4806"/>
    <n v="53"/>
    <s v="No"/>
    <n v="4"/>
    <n v="4"/>
    <n v="4"/>
    <n v="4"/>
    <n v="3"/>
    <n v="3"/>
    <n v="1"/>
    <n v="4"/>
    <n v="1"/>
    <n v="3"/>
    <s v="Travel_Rarely"/>
    <n v="6"/>
    <s v="Married"/>
    <n v="1"/>
    <x v="1"/>
    <d v="2025-03-11T00:00:00"/>
    <d v="2026-06-30T00:00:00"/>
    <s v="Kolkata"/>
    <s v="West Bengal"/>
    <n v="0"/>
    <s v="Kolkata"/>
    <n v="4806"/>
    <x v="1"/>
  </r>
  <r>
    <x v="1771"/>
    <n v="52"/>
    <s v="Male"/>
    <s v="IT"/>
    <s v="IT Support"/>
    <s v="Bachelor's"/>
    <s v="Other"/>
    <n v="3"/>
    <n v="9703"/>
    <n v="100"/>
    <s v="No"/>
    <n v="4"/>
    <n v="1"/>
    <n v="4"/>
    <n v="11"/>
    <n v="2"/>
    <n v="4"/>
    <n v="4"/>
    <n v="25"/>
    <n v="6"/>
    <n v="3"/>
    <s v="Travel_Rarely"/>
    <n v="18"/>
    <s v="Married"/>
    <n v="1"/>
    <x v="0"/>
    <d v="2025-09-17T00:00:00"/>
    <m/>
    <s v="Chennai"/>
    <s v="Tamil Nadu"/>
    <n v="0"/>
    <s v="Chennai"/>
    <n v="9703"/>
    <x v="2"/>
  </r>
  <r>
    <x v="1772"/>
    <n v="47"/>
    <s v="Male"/>
    <s v="Finance"/>
    <s v="Finance Manager"/>
    <s v="Bachelor's"/>
    <s v="Life Sciences"/>
    <n v="1"/>
    <n v="6462"/>
    <n v="34"/>
    <s v="No"/>
    <n v="1"/>
    <n v="4"/>
    <n v="4"/>
    <n v="3"/>
    <n v="0"/>
    <n v="1"/>
    <n v="0"/>
    <n v="14"/>
    <n v="0"/>
    <n v="3"/>
    <s v="Travel_Rarely"/>
    <n v="21"/>
    <s v="Married"/>
    <n v="3"/>
    <x v="0"/>
    <d v="2018-03-05T00:00:00"/>
    <m/>
    <s v="Mumbai"/>
    <s v="Maharashtra"/>
    <n v="0"/>
    <s v="Mumbai"/>
    <n v="6462"/>
    <x v="2"/>
  </r>
  <r>
    <x v="1773"/>
    <n v="24"/>
    <s v="Female"/>
    <s v="Operations"/>
    <s v="Logistics Specialist"/>
    <s v="Master's"/>
    <s v="Medical"/>
    <n v="3"/>
    <n v="8673"/>
    <n v="106"/>
    <s v="No"/>
    <n v="2"/>
    <n v="1"/>
    <n v="3"/>
    <n v="1"/>
    <n v="1"/>
    <n v="1"/>
    <n v="1"/>
    <n v="1"/>
    <n v="6"/>
    <n v="3"/>
    <s v="Travel_Frequently"/>
    <n v="14"/>
    <s v="Married"/>
    <n v="4"/>
    <x v="0"/>
    <d v="2018-08-07T00:00:00"/>
    <m/>
    <s v="Kochi"/>
    <s v="Kerala"/>
    <n v="0"/>
    <s v="Kochi"/>
    <n v="8673"/>
    <x v="1"/>
  </r>
  <r>
    <x v="1774"/>
    <n v="28"/>
    <s v="Female"/>
    <s v="Finance"/>
    <s v="Finance Analyst"/>
    <s v="Bachelor's"/>
    <s v="Marketing"/>
    <n v="3"/>
    <n v="8886"/>
    <n v="114"/>
    <s v="No"/>
    <n v="3"/>
    <n v="3"/>
    <n v="2"/>
    <n v="0"/>
    <n v="0"/>
    <n v="0"/>
    <n v="0"/>
    <n v="7"/>
    <n v="5"/>
    <n v="3"/>
    <s v="Travel_Rarely"/>
    <n v="25"/>
    <s v="Divorced"/>
    <n v="3"/>
    <x v="0"/>
    <d v="2016-11-01T00:00:00"/>
    <m/>
    <s v="Pune"/>
    <s v="Maharashtra"/>
    <n v="0"/>
    <s v="Pune"/>
    <n v="8886"/>
    <x v="3"/>
  </r>
  <r>
    <x v="1775"/>
    <n v="28"/>
    <s v="Male"/>
    <s v="Human Resources"/>
    <s v="Manager"/>
    <s v="Bachelor's"/>
    <s v="Medical"/>
    <n v="4"/>
    <n v="11730"/>
    <n v="92"/>
    <s v="Yes"/>
    <n v="4"/>
    <n v="2"/>
    <n v="3"/>
    <n v="0"/>
    <n v="0"/>
    <n v="0"/>
    <n v="0"/>
    <n v="0"/>
    <n v="2"/>
    <n v="3"/>
    <s v="Travel_Rarely"/>
    <n v="17"/>
    <s v="Married"/>
    <n v="3"/>
    <x v="0"/>
    <d v="2020-11-10T00:00:00"/>
    <m/>
    <s v="Mumbai"/>
    <s v="Maharashtra"/>
    <n v="0"/>
    <s v="Mumbai"/>
    <n v="11730"/>
    <x v="3"/>
  </r>
  <r>
    <x v="1776"/>
    <n v="37"/>
    <s v="Male"/>
    <s v="Finance"/>
    <s v="Finance Manager"/>
    <s v="Master's"/>
    <s v="Other"/>
    <n v="1"/>
    <n v="4477"/>
    <n v="116"/>
    <s v="Yes"/>
    <n v="4"/>
    <n v="4"/>
    <n v="4"/>
    <n v="5"/>
    <n v="1"/>
    <n v="3"/>
    <n v="2"/>
    <n v="6"/>
    <n v="3"/>
    <n v="3"/>
    <s v="Travel_Rarely"/>
    <n v="17"/>
    <s v="Married"/>
    <n v="3"/>
    <x v="0"/>
    <d v="2019-07-23T00:00:00"/>
    <m/>
    <s v="Coimbatore"/>
    <s v="Tamil Nadu"/>
    <n v="0"/>
    <s v="Coimbatore"/>
    <n v="4477"/>
    <x v="0"/>
  </r>
  <r>
    <x v="1777"/>
    <n v="39"/>
    <s v="Female"/>
    <s v="Research &amp; Development"/>
    <s v="Research Director"/>
    <s v="Bachelor's"/>
    <s v="Other"/>
    <n v="3"/>
    <n v="8809"/>
    <n v="89"/>
    <s v="No"/>
    <n v="2"/>
    <n v="3"/>
    <n v="1"/>
    <n v="0"/>
    <n v="0"/>
    <n v="0"/>
    <n v="0"/>
    <n v="10"/>
    <n v="2"/>
    <n v="4"/>
    <s v="Travel_Rarely"/>
    <n v="8"/>
    <s v="Married"/>
    <n v="3"/>
    <x v="0"/>
    <d v="2021-12-16T00:00:00"/>
    <m/>
    <s v="Kochi"/>
    <s v="Kerala"/>
    <n v="0"/>
    <s v="Kochi"/>
    <n v="8809"/>
    <x v="0"/>
  </r>
  <r>
    <x v="1778"/>
    <n v="32"/>
    <s v="Male"/>
    <s v="Research &amp; Development"/>
    <s v="Laboratory Technician"/>
    <s v="Master's"/>
    <s v="Technical Degree"/>
    <n v="4"/>
    <n v="11996"/>
    <n v="33"/>
    <s v="No"/>
    <n v="4"/>
    <n v="2"/>
    <n v="4"/>
    <n v="5"/>
    <n v="2"/>
    <n v="2"/>
    <n v="4"/>
    <n v="5"/>
    <n v="1"/>
    <n v="4"/>
    <s v="Travel_Rarely"/>
    <n v="21"/>
    <s v="Married"/>
    <n v="1"/>
    <x v="0"/>
    <d v="2021-10-22T00:00:00"/>
    <m/>
    <s v="Kolkata"/>
    <s v="West Bengal"/>
    <n v="0"/>
    <s v="Kolkata"/>
    <n v="11996"/>
    <x v="3"/>
  </r>
  <r>
    <x v="1779"/>
    <n v="58"/>
    <s v="Female"/>
    <s v="Research &amp; Development"/>
    <s v="Research Scientist"/>
    <s v="Bachelor's"/>
    <s v="Marketing"/>
    <n v="5"/>
    <n v="12064"/>
    <n v="114"/>
    <s v="No"/>
    <n v="3"/>
    <n v="3"/>
    <n v="4"/>
    <n v="0"/>
    <n v="0"/>
    <n v="0"/>
    <n v="0"/>
    <n v="25"/>
    <n v="2"/>
    <n v="3"/>
    <s v="Travel_Rarely"/>
    <n v="15"/>
    <s v="Divorced"/>
    <n v="1"/>
    <x v="0"/>
    <d v="2021-06-11T00:00:00"/>
    <m/>
    <s v="Bengaluru"/>
    <s v="Karnataka"/>
    <n v="0"/>
    <s v="Bengaluru"/>
    <n v="12064"/>
    <x v="4"/>
  </r>
  <r>
    <x v="1780"/>
    <n v="29"/>
    <s v="Female"/>
    <s v="Sales"/>
    <s v="Sales Representative"/>
    <s v="Bachelor's"/>
    <s v="Human Resources"/>
    <n v="3"/>
    <n v="8592"/>
    <n v="100"/>
    <s v="Yes"/>
    <n v="2"/>
    <n v="3"/>
    <n v="4"/>
    <n v="7"/>
    <n v="4"/>
    <n v="1"/>
    <n v="7"/>
    <n v="9"/>
    <n v="2"/>
    <n v="3"/>
    <s v="Travel_Rarely"/>
    <n v="20"/>
    <s v="Single"/>
    <n v="2"/>
    <x v="0"/>
    <d v="2015-03-05T00:00:00"/>
    <m/>
    <s v="Mumbai"/>
    <s v="Maharashtra"/>
    <n v="0"/>
    <s v="Mumbai"/>
    <n v="8592"/>
    <x v="3"/>
  </r>
  <r>
    <x v="1781"/>
    <n v="43"/>
    <s v="Male"/>
    <s v="IT"/>
    <s v="IT Support"/>
    <s v="Master's"/>
    <s v="Human Resources"/>
    <n v="1"/>
    <n v="6916"/>
    <n v="109"/>
    <s v="Yes"/>
    <n v="2"/>
    <n v="3"/>
    <n v="3"/>
    <n v="1"/>
    <n v="1"/>
    <n v="0"/>
    <n v="1"/>
    <n v="19"/>
    <n v="3"/>
    <n v="3"/>
    <s v="Travel_Frequently"/>
    <n v="19"/>
    <s v="Married"/>
    <n v="1"/>
    <x v="1"/>
    <d v="2021-12-21T00:00:00"/>
    <d v="2022-08-31T00:00:00"/>
    <s v="Delhi"/>
    <s v="Delhi"/>
    <n v="0"/>
    <s v="Delhi"/>
    <n v="6916"/>
    <x v="0"/>
  </r>
  <r>
    <x v="1782"/>
    <n v="38"/>
    <s v="Male"/>
    <s v="Research &amp; Development"/>
    <s v="Research Director"/>
    <s v="Bachelor's"/>
    <s v="Marketing"/>
    <n v="4"/>
    <n v="12028"/>
    <n v="36"/>
    <s v="No"/>
    <n v="4"/>
    <n v="3"/>
    <n v="2"/>
    <n v="6"/>
    <n v="3"/>
    <n v="1"/>
    <n v="1"/>
    <n v="20"/>
    <n v="4"/>
    <n v="3"/>
    <s v="Travel_Frequently"/>
    <n v="12"/>
    <s v="Divorced"/>
    <n v="2"/>
    <x v="0"/>
    <d v="2016-08-06T00:00:00"/>
    <m/>
    <s v="Ahmedabad"/>
    <s v="Gujarat"/>
    <n v="0"/>
    <s v="Ahmedabad"/>
    <n v="12028"/>
    <x v="0"/>
  </r>
  <r>
    <x v="1783"/>
    <n v="36"/>
    <s v="Male"/>
    <s v="Sales"/>
    <s v="Sales Representative"/>
    <s v="Bachelor's"/>
    <s v="Human Resources"/>
    <n v="3"/>
    <n v="9619"/>
    <n v="59"/>
    <s v="No"/>
    <n v="4"/>
    <n v="3"/>
    <n v="4"/>
    <n v="2"/>
    <n v="0"/>
    <n v="0"/>
    <n v="2"/>
    <n v="12"/>
    <n v="5"/>
    <n v="3"/>
    <s v="Travel_Rarely"/>
    <n v="12"/>
    <s v="Single"/>
    <n v="4"/>
    <x v="0"/>
    <d v="2025-05-12T00:00:00"/>
    <m/>
    <s v="Mumbai"/>
    <s v="Maharashtra"/>
    <n v="0"/>
    <s v="Mumbai"/>
    <n v="9619"/>
    <x v="0"/>
  </r>
  <r>
    <x v="1784"/>
    <n v="54"/>
    <s v="Male"/>
    <s v="Research &amp; Development"/>
    <s v="Laboratory Technician"/>
    <s v="Doctorate"/>
    <s v="Medical"/>
    <n v="2"/>
    <n v="8832"/>
    <n v="43"/>
    <s v="Yes"/>
    <n v="4"/>
    <n v="4"/>
    <n v="1"/>
    <n v="0"/>
    <n v="0"/>
    <n v="0"/>
    <n v="0"/>
    <n v="24"/>
    <n v="3"/>
    <n v="3"/>
    <s v="Travel_Rarely"/>
    <n v="10"/>
    <s v="Single"/>
    <n v="2"/>
    <x v="0"/>
    <d v="2015-05-28T00:00:00"/>
    <m/>
    <s v="Chennai"/>
    <s v="Tamil Nadu"/>
    <n v="0"/>
    <s v="Chennai"/>
    <n v="8832"/>
    <x v="2"/>
  </r>
  <r>
    <x v="1785"/>
    <n v="60"/>
    <s v="Female"/>
    <s v="Operations"/>
    <s v="Operations Coordinator"/>
    <s v="Master's"/>
    <s v="Medical"/>
    <n v="1"/>
    <n v="5808"/>
    <n v="86"/>
    <s v="Yes"/>
    <n v="2"/>
    <n v="1"/>
    <n v="4"/>
    <n v="9"/>
    <n v="3"/>
    <n v="2"/>
    <n v="6"/>
    <n v="27"/>
    <n v="5"/>
    <n v="3"/>
    <s v="Travel_Frequently"/>
    <n v="12"/>
    <s v="Married"/>
    <n v="2"/>
    <x v="0"/>
    <d v="2020-04-28T00:00:00"/>
    <m/>
    <s v="Pune"/>
    <s v="Maharashtra"/>
    <n v="0"/>
    <s v="Pune"/>
    <n v="5808"/>
    <x v="4"/>
  </r>
  <r>
    <x v="1786"/>
    <n v="21"/>
    <s v="Female"/>
    <s v="Research &amp; Development"/>
    <s v="Research Director"/>
    <s v="Master's"/>
    <s v="Life Sciences"/>
    <n v="4"/>
    <n v="11236"/>
    <n v="83"/>
    <s v="Yes"/>
    <n v="2"/>
    <n v="2"/>
    <n v="2"/>
    <n v="3"/>
    <n v="0"/>
    <n v="0"/>
    <n v="0"/>
    <n v="3"/>
    <n v="6"/>
    <n v="3"/>
    <s v="Travel_Rarely"/>
    <n v="26"/>
    <s v="Married"/>
    <n v="3"/>
    <x v="0"/>
    <d v="2019-05-05T00:00:00"/>
    <m/>
    <s v="Kolkata"/>
    <s v="West Bengal"/>
    <n v="0"/>
    <s v="Kolkata"/>
    <n v="11236"/>
    <x v="1"/>
  </r>
  <r>
    <x v="1787"/>
    <n v="39"/>
    <s v="Female"/>
    <s v="Finance"/>
    <s v="Finance Manager"/>
    <s v="Bachelor's"/>
    <s v="Life Sciences"/>
    <n v="1"/>
    <n v="4510"/>
    <n v="75"/>
    <s v="No"/>
    <n v="4"/>
    <n v="4"/>
    <n v="3"/>
    <n v="3"/>
    <n v="0"/>
    <n v="1"/>
    <n v="2"/>
    <n v="15"/>
    <n v="6"/>
    <n v="3"/>
    <s v="Travel_Rarely"/>
    <n v="11"/>
    <s v="Married"/>
    <n v="2"/>
    <x v="0"/>
    <d v="2024-06-24T00:00:00"/>
    <m/>
    <s v="Chennai"/>
    <s v="Tamil Nadu"/>
    <n v="0"/>
    <s v="Chennai"/>
    <n v="4510"/>
    <x v="0"/>
  </r>
  <r>
    <x v="1788"/>
    <n v="25"/>
    <s v="Male"/>
    <s v="Operations"/>
    <s v="Logistics Specialist"/>
    <s v="High School"/>
    <s v="Medical"/>
    <n v="3"/>
    <n v="7394"/>
    <n v="40"/>
    <s v="No"/>
    <n v="2"/>
    <n v="2"/>
    <n v="2"/>
    <n v="6"/>
    <n v="0"/>
    <n v="0"/>
    <n v="3"/>
    <n v="8"/>
    <n v="2"/>
    <n v="3"/>
    <s v="Travel_Frequently"/>
    <n v="4"/>
    <s v="Married"/>
    <n v="3"/>
    <x v="0"/>
    <d v="2015-02-07T00:00:00"/>
    <m/>
    <s v="Kolkata"/>
    <s v="West Bengal"/>
    <n v="0"/>
    <s v="Kolkata"/>
    <n v="7394"/>
    <x v="1"/>
  </r>
  <r>
    <x v="1789"/>
    <n v="38"/>
    <s v="Male"/>
    <s v="Sales"/>
    <s v="Manager"/>
    <s v="Bachelor's"/>
    <s v="Technical Degree"/>
    <n v="2"/>
    <n v="7684"/>
    <n v="35"/>
    <s v="No"/>
    <n v="4"/>
    <n v="4"/>
    <n v="1"/>
    <n v="7"/>
    <n v="3"/>
    <n v="4"/>
    <n v="7"/>
    <n v="17"/>
    <n v="3"/>
    <n v="3"/>
    <s v="Travel_Rarely"/>
    <n v="25"/>
    <s v="Single"/>
    <n v="3"/>
    <x v="0"/>
    <d v="2021-12-11T00:00:00"/>
    <m/>
    <s v="Delhi"/>
    <s v="Delhi"/>
    <n v="0"/>
    <s v="Delhi"/>
    <n v="7684"/>
    <x v="0"/>
  </r>
  <r>
    <x v="1790"/>
    <n v="45"/>
    <s v="Female"/>
    <s v="IT"/>
    <s v="IT Manager"/>
    <s v="Doctorate"/>
    <s v="Other"/>
    <n v="3"/>
    <n v="9076"/>
    <n v="118"/>
    <s v="No"/>
    <n v="3"/>
    <n v="3"/>
    <n v="4"/>
    <n v="7"/>
    <n v="7"/>
    <n v="6"/>
    <n v="6"/>
    <n v="20"/>
    <n v="5"/>
    <n v="4"/>
    <s v="Travel_Rarely"/>
    <n v="7"/>
    <s v="Divorced"/>
    <n v="3"/>
    <x v="0"/>
    <d v="2024-01-24T00:00:00"/>
    <m/>
    <s v="Hyderabad"/>
    <s v="Telangana"/>
    <n v="0"/>
    <s v="Hyderabad"/>
    <n v="9076"/>
    <x v="0"/>
  </r>
  <r>
    <x v="1791"/>
    <n v="37"/>
    <s v="Male"/>
    <s v="Research &amp; Development"/>
    <s v="Laboratory Technician"/>
    <s v="Master's"/>
    <s v="Technical Degree"/>
    <n v="1"/>
    <n v="5666"/>
    <n v="46"/>
    <s v="No"/>
    <n v="3"/>
    <n v="2"/>
    <n v="3"/>
    <n v="12"/>
    <n v="0"/>
    <n v="0"/>
    <n v="8"/>
    <n v="18"/>
    <n v="4"/>
    <n v="3"/>
    <s v="Travel_Frequently"/>
    <n v="12"/>
    <s v="Single"/>
    <n v="2"/>
    <x v="0"/>
    <d v="2023-08-11T00:00:00"/>
    <m/>
    <s v="Pune"/>
    <s v="Maharashtra"/>
    <n v="0"/>
    <s v="Pune"/>
    <n v="5666"/>
    <x v="0"/>
  </r>
  <r>
    <x v="1792"/>
    <n v="33"/>
    <s v="Male"/>
    <s v="Sales"/>
    <s v="Manager"/>
    <s v="Bachelor's"/>
    <s v="Marketing"/>
    <n v="3"/>
    <n v="9248"/>
    <n v="116"/>
    <s v="No"/>
    <n v="1"/>
    <n v="2"/>
    <n v="3"/>
    <n v="7"/>
    <n v="5"/>
    <n v="4"/>
    <n v="3"/>
    <n v="10"/>
    <n v="0"/>
    <n v="3"/>
    <s v="Non-Travel"/>
    <n v="7"/>
    <s v="Divorced"/>
    <n v="4"/>
    <x v="0"/>
    <d v="2018-03-19T00:00:00"/>
    <m/>
    <s v="Pune"/>
    <s v="Maharashtra"/>
    <n v="0"/>
    <s v="Pune"/>
    <n v="9248"/>
    <x v="3"/>
  </r>
  <r>
    <x v="1793"/>
    <n v="33"/>
    <s v="Male"/>
    <s v="Finance"/>
    <s v="Finance Analyst"/>
    <s v="Doctorate"/>
    <s v="Medical"/>
    <n v="2"/>
    <n v="8660"/>
    <n v="72"/>
    <s v="No"/>
    <n v="1"/>
    <n v="2"/>
    <n v="1"/>
    <n v="4"/>
    <n v="1"/>
    <n v="1"/>
    <n v="4"/>
    <n v="7"/>
    <n v="6"/>
    <n v="3"/>
    <s v="Travel_Rarely"/>
    <n v="18"/>
    <s v="Married"/>
    <n v="4"/>
    <x v="0"/>
    <d v="2018-08-10T00:00:00"/>
    <m/>
    <s v="Kolkata"/>
    <s v="West Bengal"/>
    <n v="0"/>
    <s v="Kolkata"/>
    <n v="8660"/>
    <x v="3"/>
  </r>
  <r>
    <x v="1794"/>
    <n v="32"/>
    <s v="Female"/>
    <s v="Operations"/>
    <s v="Operations Manager"/>
    <s v="Bachelor's"/>
    <s v="Life Sciences"/>
    <n v="4"/>
    <n v="10995"/>
    <n v="26"/>
    <s v="No"/>
    <n v="3"/>
    <n v="1"/>
    <n v="4"/>
    <n v="7"/>
    <n v="0"/>
    <n v="5"/>
    <n v="7"/>
    <n v="7"/>
    <n v="5"/>
    <n v="3"/>
    <s v="Travel_Rarely"/>
    <n v="8"/>
    <s v="Single"/>
    <n v="1"/>
    <x v="0"/>
    <d v="2017-05-02T00:00:00"/>
    <m/>
    <s v="Ahmedabad"/>
    <s v="Gujarat"/>
    <n v="0"/>
    <s v="Ahmedabad"/>
    <n v="10995"/>
    <x v="3"/>
  </r>
  <r>
    <x v="1795"/>
    <n v="34"/>
    <s v="Female"/>
    <s v="Research &amp; Development"/>
    <s v="Laboratory Technician"/>
    <s v="Bachelor's"/>
    <s v="Technical Degree"/>
    <n v="1"/>
    <n v="4758"/>
    <n v="67"/>
    <s v="No"/>
    <n v="2"/>
    <n v="2"/>
    <n v="4"/>
    <n v="3"/>
    <n v="3"/>
    <n v="0"/>
    <n v="3"/>
    <n v="10"/>
    <n v="4"/>
    <n v="3"/>
    <s v="Travel_Rarely"/>
    <n v="30"/>
    <s v="Married"/>
    <n v="1"/>
    <x v="0"/>
    <d v="2018-08-15T00:00:00"/>
    <m/>
    <s v="Kochi"/>
    <s v="Kerala"/>
    <n v="0"/>
    <s v="Kochi"/>
    <n v="4758"/>
    <x v="3"/>
  </r>
  <r>
    <x v="1796"/>
    <n v="35"/>
    <s v="Male"/>
    <s v="Human Resources"/>
    <s v="Manager"/>
    <s v="Bachelor's"/>
    <s v="Life Sciences"/>
    <n v="1"/>
    <n v="5979"/>
    <n v="108"/>
    <s v="No"/>
    <n v="3"/>
    <n v="3"/>
    <n v="4"/>
    <n v="1"/>
    <n v="1"/>
    <n v="1"/>
    <n v="1"/>
    <n v="7"/>
    <n v="6"/>
    <n v="3"/>
    <s v="Travel_Rarely"/>
    <n v="13"/>
    <s v="Married"/>
    <n v="3"/>
    <x v="0"/>
    <d v="2019-09-05T00:00:00"/>
    <m/>
    <s v="Chennai"/>
    <s v="Tamil Nadu"/>
    <n v="0"/>
    <s v="Chennai"/>
    <n v="5979"/>
    <x v="3"/>
  </r>
  <r>
    <x v="1797"/>
    <n v="48"/>
    <s v="Female"/>
    <s v="Research &amp; Development"/>
    <s v="Research Scientist"/>
    <s v="Bachelor's"/>
    <s v="Human Resources"/>
    <n v="1"/>
    <n v="5336"/>
    <n v="79"/>
    <s v="No"/>
    <n v="4"/>
    <n v="4"/>
    <n v="1"/>
    <n v="10"/>
    <n v="4"/>
    <n v="1"/>
    <n v="1"/>
    <n v="17"/>
    <n v="1"/>
    <n v="3"/>
    <s v="Travel_Rarely"/>
    <n v="1"/>
    <s v="Divorced"/>
    <n v="3"/>
    <x v="0"/>
    <d v="2025-04-15T00:00:00"/>
    <m/>
    <s v="Chennai"/>
    <s v="Tamil Nadu"/>
    <n v="0"/>
    <s v="Chennai"/>
    <n v="5336"/>
    <x v="2"/>
  </r>
  <r>
    <x v="1798"/>
    <n v="24"/>
    <s v="Male"/>
    <s v="Human Resources"/>
    <s v="Manager"/>
    <s v="Doctorate"/>
    <s v="Marketing"/>
    <n v="1"/>
    <n v="5587"/>
    <n v="114"/>
    <s v="No"/>
    <n v="1"/>
    <n v="4"/>
    <n v="1"/>
    <n v="0"/>
    <n v="0"/>
    <n v="0"/>
    <n v="0"/>
    <n v="0"/>
    <n v="6"/>
    <n v="3"/>
    <s v="Travel_Frequently"/>
    <n v="17"/>
    <s v="Married"/>
    <n v="4"/>
    <x v="1"/>
    <d v="2024-10-23T00:00:00"/>
    <d v="2025-06-15T00:00:00"/>
    <s v="Ahmedabad"/>
    <s v="Gujarat"/>
    <n v="0"/>
    <s v="Ahmedabad"/>
    <n v="5587"/>
    <x v="1"/>
  </r>
  <r>
    <x v="1799"/>
    <n v="22"/>
    <s v="Male"/>
    <s v="Finance"/>
    <s v="Finance Analyst"/>
    <s v="Master's"/>
    <s v="Marketing"/>
    <n v="5"/>
    <n v="11913"/>
    <n v="100"/>
    <s v="Yes"/>
    <n v="4"/>
    <n v="2"/>
    <n v="2"/>
    <n v="0"/>
    <n v="0"/>
    <n v="0"/>
    <n v="0"/>
    <n v="4"/>
    <n v="2"/>
    <n v="3"/>
    <s v="Travel_Rarely"/>
    <n v="7"/>
    <s v="Divorced"/>
    <n v="2"/>
    <x v="0"/>
    <d v="2024-02-29T00:00:00"/>
    <m/>
    <s v="Pune"/>
    <s v="Maharashtra"/>
    <n v="0"/>
    <s v="Pune"/>
    <n v="11913"/>
    <x v="1"/>
  </r>
  <r>
    <x v="1800"/>
    <n v="41"/>
    <s v="Male"/>
    <s v="Finance"/>
    <s v="Finance Analyst"/>
    <s v="Bachelor's"/>
    <s v="Life Sciences"/>
    <n v="1"/>
    <n v="6060"/>
    <n v="109"/>
    <s v="No"/>
    <n v="1"/>
    <n v="4"/>
    <n v="1"/>
    <n v="2"/>
    <n v="2"/>
    <n v="2"/>
    <n v="2"/>
    <n v="16"/>
    <n v="5"/>
    <n v="3"/>
    <s v="Travel_Rarely"/>
    <n v="11"/>
    <s v="Married"/>
    <n v="3"/>
    <x v="0"/>
    <d v="2019-06-12T00:00:00"/>
    <m/>
    <s v="Bengaluru"/>
    <s v="Karnataka"/>
    <n v="0"/>
    <s v="Bengaluru"/>
    <n v="6060"/>
    <x v="0"/>
  </r>
  <r>
    <x v="1801"/>
    <n v="48"/>
    <s v="Female"/>
    <s v="Finance"/>
    <s v="Finance Analyst"/>
    <s v="Bachelor's"/>
    <s v="Medical"/>
    <n v="2"/>
    <n v="6282"/>
    <n v="101"/>
    <s v="No"/>
    <n v="1"/>
    <n v="2"/>
    <n v="3"/>
    <n v="8"/>
    <n v="3"/>
    <n v="2"/>
    <n v="5"/>
    <n v="12"/>
    <n v="0"/>
    <n v="3"/>
    <s v="Travel_Rarely"/>
    <n v="28"/>
    <s v="Single"/>
    <n v="1"/>
    <x v="0"/>
    <d v="2020-07-27T00:00:00"/>
    <m/>
    <s v="Hyderabad"/>
    <s v="Telangana"/>
    <n v="0"/>
    <s v="Hyderabad"/>
    <n v="6282"/>
    <x v="2"/>
  </r>
  <r>
    <x v="1802"/>
    <n v="31"/>
    <s v="Male"/>
    <s v="Sales"/>
    <s v="Manager"/>
    <s v="Master's"/>
    <s v="Life Sciences"/>
    <n v="3"/>
    <n v="6724"/>
    <n v="90"/>
    <s v="No"/>
    <n v="4"/>
    <n v="4"/>
    <n v="2"/>
    <n v="0"/>
    <n v="0"/>
    <n v="0"/>
    <n v="0"/>
    <n v="6"/>
    <n v="3"/>
    <n v="3"/>
    <s v="Travel_Frequently"/>
    <n v="6"/>
    <s v="Married"/>
    <n v="4"/>
    <x v="0"/>
    <d v="2020-07-22T00:00:00"/>
    <m/>
    <s v="Coimbatore"/>
    <s v="Tamil Nadu"/>
    <n v="0"/>
    <s v="Coimbatore"/>
    <n v="6724"/>
    <x v="3"/>
  </r>
  <r>
    <x v="1803"/>
    <n v="29"/>
    <s v="Male"/>
    <s v="Finance"/>
    <s v="Finance Manager"/>
    <s v="High School"/>
    <s v="Human Resources"/>
    <n v="2"/>
    <n v="5489"/>
    <n v="50"/>
    <s v="Yes"/>
    <n v="1"/>
    <n v="4"/>
    <n v="3"/>
    <n v="2"/>
    <n v="2"/>
    <n v="1"/>
    <n v="2"/>
    <n v="15"/>
    <n v="0"/>
    <n v="3"/>
    <s v="Travel_Rarely"/>
    <n v="22"/>
    <s v="Married"/>
    <n v="3"/>
    <x v="0"/>
    <d v="2020-01-26T00:00:00"/>
    <m/>
    <s v="Coimbatore"/>
    <s v="Tamil Nadu"/>
    <n v="0"/>
    <s v="Coimbatore"/>
    <n v="5489"/>
    <x v="3"/>
  </r>
  <r>
    <x v="1804"/>
    <n v="45"/>
    <s v="Male"/>
    <s v="Finance"/>
    <s v="Finance Manager"/>
    <s v="Bachelor's"/>
    <s v="Marketing"/>
    <n v="2"/>
    <n v="9291"/>
    <n v="84"/>
    <s v="No"/>
    <n v="3"/>
    <n v="2"/>
    <n v="4"/>
    <n v="16"/>
    <n v="1"/>
    <n v="4"/>
    <n v="4"/>
    <n v="20"/>
    <n v="6"/>
    <n v="4"/>
    <s v="Travel_Frequently"/>
    <n v="21"/>
    <s v="Single"/>
    <n v="3"/>
    <x v="0"/>
    <d v="2017-03-06T00:00:00"/>
    <m/>
    <s v="Hyderabad"/>
    <s v="Telangana"/>
    <n v="0"/>
    <s v="Hyderabad"/>
    <n v="9291"/>
    <x v="0"/>
  </r>
  <r>
    <x v="1805"/>
    <n v="36"/>
    <s v="Female"/>
    <s v="Finance"/>
    <s v="Finance Manager"/>
    <s v="Master's"/>
    <s v="Human Resources"/>
    <n v="3"/>
    <n v="7992"/>
    <n v="50"/>
    <s v="No"/>
    <n v="1"/>
    <n v="3"/>
    <n v="3"/>
    <n v="4"/>
    <n v="3"/>
    <n v="3"/>
    <n v="3"/>
    <n v="14"/>
    <n v="3"/>
    <n v="3"/>
    <s v="Travel_Rarely"/>
    <n v="12"/>
    <s v="Single"/>
    <n v="1"/>
    <x v="0"/>
    <d v="2017-10-06T00:00:00"/>
    <m/>
    <s v="Delhi"/>
    <s v="Delhi"/>
    <n v="0"/>
    <s v="Delhi"/>
    <n v="7992"/>
    <x v="0"/>
  </r>
  <r>
    <x v="1806"/>
    <n v="50"/>
    <s v="Female"/>
    <s v="Sales"/>
    <s v="Sales Executive"/>
    <s v="Bachelor's"/>
    <s v="Technical Degree"/>
    <n v="2"/>
    <n v="8654"/>
    <n v="85"/>
    <s v="No"/>
    <n v="1"/>
    <n v="4"/>
    <n v="2"/>
    <n v="9"/>
    <n v="2"/>
    <n v="4"/>
    <n v="3"/>
    <n v="18"/>
    <n v="5"/>
    <n v="3"/>
    <s v="Travel_Rarely"/>
    <n v="14"/>
    <s v="Married"/>
    <n v="4"/>
    <x v="0"/>
    <d v="2021-05-20T00:00:00"/>
    <m/>
    <s v="Ahmedabad"/>
    <s v="Gujarat"/>
    <n v="0"/>
    <s v="Ahmedabad"/>
    <n v="8654"/>
    <x v="2"/>
  </r>
  <r>
    <x v="1807"/>
    <n v="26"/>
    <s v="Male"/>
    <s v="Research &amp; Development"/>
    <s v="Laboratory Technician"/>
    <s v="Bachelor's"/>
    <s v="Other"/>
    <n v="3"/>
    <n v="7897"/>
    <n v="83"/>
    <s v="No"/>
    <n v="1"/>
    <n v="1"/>
    <n v="4"/>
    <n v="6"/>
    <n v="5"/>
    <n v="0"/>
    <n v="6"/>
    <n v="6"/>
    <n v="5"/>
    <n v="4"/>
    <s v="Travel_Frequently"/>
    <n v="3"/>
    <s v="Married"/>
    <n v="2"/>
    <x v="0"/>
    <d v="2017-04-13T00:00:00"/>
    <m/>
    <s v="Pune"/>
    <s v="Maharashtra"/>
    <n v="0"/>
    <s v="Pune"/>
    <n v="7897"/>
    <x v="3"/>
  </r>
  <r>
    <x v="1808"/>
    <n v="25"/>
    <s v="Female"/>
    <s v="Research &amp; Development"/>
    <s v="Research Scientist"/>
    <s v="Bachelor's"/>
    <s v="Human Resources"/>
    <n v="3"/>
    <n v="8204"/>
    <n v="100"/>
    <s v="Yes"/>
    <n v="3"/>
    <n v="1"/>
    <n v="2"/>
    <n v="1"/>
    <n v="1"/>
    <n v="1"/>
    <n v="1"/>
    <n v="5"/>
    <n v="3"/>
    <n v="3"/>
    <s v="Travel_Rarely"/>
    <n v="15"/>
    <s v="Married"/>
    <n v="1"/>
    <x v="1"/>
    <d v="2015-10-31T00:00:00"/>
    <d v="2024-10-14T00:00:00"/>
    <s v="Bengaluru"/>
    <s v="Karnataka"/>
    <n v="0"/>
    <s v="Bengaluru"/>
    <n v="8204"/>
    <x v="1"/>
  </r>
  <r>
    <x v="1809"/>
    <n v="43"/>
    <s v="Male"/>
    <s v="Sales"/>
    <s v="Sales Representative"/>
    <s v="Doctorate"/>
    <s v="Life Sciences"/>
    <n v="2"/>
    <n v="7570"/>
    <n v="60"/>
    <s v="Yes"/>
    <n v="2"/>
    <n v="3"/>
    <n v="4"/>
    <n v="6"/>
    <n v="5"/>
    <n v="3"/>
    <n v="0"/>
    <n v="13"/>
    <n v="1"/>
    <n v="3"/>
    <s v="Travel_Rarely"/>
    <n v="16"/>
    <s v="Single"/>
    <n v="2"/>
    <x v="0"/>
    <d v="2017-06-25T00:00:00"/>
    <m/>
    <s v="Hyderabad"/>
    <s v="Telangana"/>
    <n v="0"/>
    <s v="Hyderabad"/>
    <n v="7570"/>
    <x v="0"/>
  </r>
  <r>
    <x v="1810"/>
    <n v="36"/>
    <s v="Male"/>
    <s v="Research &amp; Development"/>
    <s v="Laboratory Technician"/>
    <s v="Bachelor's"/>
    <s v="Life Sciences"/>
    <n v="2"/>
    <n v="8704"/>
    <n v="53"/>
    <s v="No"/>
    <n v="1"/>
    <n v="1"/>
    <n v="4"/>
    <n v="10"/>
    <n v="4"/>
    <n v="0"/>
    <n v="1"/>
    <n v="10"/>
    <n v="3"/>
    <n v="3"/>
    <s v="Non-Travel"/>
    <n v="18"/>
    <s v="Married"/>
    <n v="4"/>
    <x v="0"/>
    <d v="2025-01-06T00:00:00"/>
    <m/>
    <s v="Kolkata"/>
    <s v="West Bengal"/>
    <n v="0"/>
    <s v="Kolkata"/>
    <n v="8704"/>
    <x v="0"/>
  </r>
  <r>
    <x v="1811"/>
    <n v="50"/>
    <s v="Female"/>
    <s v="Research &amp; Development"/>
    <s v="Research Director"/>
    <s v="Master's"/>
    <s v="Other"/>
    <n v="4"/>
    <n v="12121"/>
    <n v="116"/>
    <s v="Yes"/>
    <n v="4"/>
    <n v="4"/>
    <n v="4"/>
    <n v="7"/>
    <n v="5"/>
    <n v="1"/>
    <n v="5"/>
    <n v="19"/>
    <n v="2"/>
    <n v="3"/>
    <s v="Travel_Rarely"/>
    <n v="24"/>
    <s v="Married"/>
    <n v="2"/>
    <x v="0"/>
    <d v="2025-05-11T00:00:00"/>
    <m/>
    <s v="Mumbai"/>
    <s v="Maharashtra"/>
    <n v="0"/>
    <s v="Mumbai"/>
    <n v="12121"/>
    <x v="2"/>
  </r>
  <r>
    <x v="1812"/>
    <n v="41"/>
    <s v="Female"/>
    <s v="IT"/>
    <s v="IT Support"/>
    <s v="Bachelor's"/>
    <s v="Medical"/>
    <n v="2"/>
    <n v="7847"/>
    <n v="56"/>
    <s v="No"/>
    <n v="1"/>
    <n v="2"/>
    <n v="3"/>
    <n v="9"/>
    <n v="6"/>
    <n v="7"/>
    <n v="6"/>
    <n v="9"/>
    <n v="1"/>
    <n v="3"/>
    <s v="Travel_Rarely"/>
    <n v="28"/>
    <s v="Divorced"/>
    <n v="1"/>
    <x v="0"/>
    <d v="2015-08-10T00:00:00"/>
    <m/>
    <s v="Kochi"/>
    <s v="Kerala"/>
    <n v="0"/>
    <s v="Kochi"/>
    <n v="7847"/>
    <x v="0"/>
  </r>
  <r>
    <x v="1813"/>
    <n v="35"/>
    <s v="Male"/>
    <s v="Research &amp; Development"/>
    <s v="Research Director"/>
    <s v="Master's"/>
    <s v="Human Resources"/>
    <n v="3"/>
    <n v="10137"/>
    <n v="85"/>
    <s v="No"/>
    <n v="1"/>
    <n v="2"/>
    <n v="2"/>
    <n v="2"/>
    <n v="2"/>
    <n v="1"/>
    <n v="2"/>
    <n v="6"/>
    <n v="2"/>
    <n v="3"/>
    <s v="Non-Travel"/>
    <n v="13"/>
    <s v="Single"/>
    <n v="4"/>
    <x v="0"/>
    <d v="2017-12-07T00:00:00"/>
    <m/>
    <s v="Hyderabad"/>
    <s v="Telangana"/>
    <n v="0"/>
    <s v="Hyderabad"/>
    <n v="10137"/>
    <x v="3"/>
  </r>
  <r>
    <x v="1814"/>
    <n v="27"/>
    <s v="Male"/>
    <s v="IT"/>
    <s v="Developer"/>
    <s v="Bachelor's"/>
    <s v="Technical Degree"/>
    <n v="2"/>
    <n v="6160"/>
    <n v="109"/>
    <s v="No"/>
    <n v="1"/>
    <n v="4"/>
    <n v="2"/>
    <n v="5"/>
    <n v="0"/>
    <n v="1"/>
    <n v="5"/>
    <n v="5"/>
    <n v="1"/>
    <n v="3"/>
    <s v="Travel_Rarely"/>
    <n v="27"/>
    <s v="Single"/>
    <n v="3"/>
    <x v="0"/>
    <d v="2023-11-05T00:00:00"/>
    <m/>
    <s v="Ahmedabad"/>
    <s v="Gujarat"/>
    <n v="0"/>
    <s v="Ahmedabad"/>
    <n v="6160"/>
    <x v="3"/>
  </r>
  <r>
    <x v="1815"/>
    <n v="27"/>
    <s v="Male"/>
    <s v="Human Resources"/>
    <s v="Manager"/>
    <s v="High School"/>
    <s v="Human Resources"/>
    <n v="2"/>
    <n v="7692"/>
    <n v="49"/>
    <s v="Yes"/>
    <n v="4"/>
    <n v="3"/>
    <n v="3"/>
    <n v="3"/>
    <n v="3"/>
    <n v="3"/>
    <n v="3"/>
    <n v="3"/>
    <n v="5"/>
    <n v="3"/>
    <s v="Travel_Rarely"/>
    <n v="26"/>
    <s v="Single"/>
    <n v="3"/>
    <x v="0"/>
    <d v="2019-11-29T00:00:00"/>
    <m/>
    <s v="Bengaluru"/>
    <s v="Karnataka"/>
    <n v="0"/>
    <s v="Bengaluru"/>
    <n v="7692"/>
    <x v="3"/>
  </r>
  <r>
    <x v="1816"/>
    <n v="51"/>
    <s v="Male"/>
    <s v="IT"/>
    <s v="Developer"/>
    <s v="Master's"/>
    <s v="Medical"/>
    <n v="3"/>
    <n v="10661"/>
    <n v="61"/>
    <s v="No"/>
    <n v="2"/>
    <n v="4"/>
    <n v="4"/>
    <n v="4"/>
    <n v="0"/>
    <n v="1"/>
    <n v="1"/>
    <n v="20"/>
    <n v="6"/>
    <n v="3"/>
    <s v="Travel_Rarely"/>
    <n v="10"/>
    <s v="Divorced"/>
    <n v="3"/>
    <x v="0"/>
    <d v="2017-05-02T00:00:00"/>
    <m/>
    <s v="Bengaluru"/>
    <s v="Karnataka"/>
    <n v="0"/>
    <s v="Bengaluru"/>
    <n v="10661"/>
    <x v="2"/>
  </r>
  <r>
    <x v="1817"/>
    <n v="30"/>
    <s v="Female"/>
    <s v="Research &amp; Development"/>
    <s v="Laboratory Technician"/>
    <s v="Master's"/>
    <s v="Medical"/>
    <n v="1"/>
    <n v="5896"/>
    <n v="35"/>
    <s v="No"/>
    <n v="4"/>
    <n v="3"/>
    <n v="4"/>
    <n v="1"/>
    <n v="1"/>
    <n v="1"/>
    <n v="0"/>
    <n v="1"/>
    <n v="1"/>
    <n v="3"/>
    <s v="Travel_Rarely"/>
    <n v="9"/>
    <s v="Single"/>
    <n v="1"/>
    <x v="0"/>
    <d v="2022-07-03T00:00:00"/>
    <m/>
    <s v="Ahmedabad"/>
    <s v="Gujarat"/>
    <n v="0"/>
    <s v="Ahmedabad"/>
    <n v="5896"/>
    <x v="3"/>
  </r>
  <r>
    <x v="1818"/>
    <n v="41"/>
    <s v="Female"/>
    <s v="Research &amp; Development"/>
    <s v="Research Director"/>
    <s v="Bachelor's"/>
    <s v="Technical Degree"/>
    <n v="2"/>
    <n v="7360"/>
    <n v="41"/>
    <s v="Yes"/>
    <n v="4"/>
    <n v="3"/>
    <n v="3"/>
    <n v="5"/>
    <n v="4"/>
    <n v="1"/>
    <n v="0"/>
    <n v="18"/>
    <n v="1"/>
    <n v="3"/>
    <s v="Travel_Rarely"/>
    <n v="17"/>
    <s v="Divorced"/>
    <n v="3"/>
    <x v="0"/>
    <d v="2022-03-08T00:00:00"/>
    <m/>
    <s v="Coimbatore"/>
    <s v="Tamil Nadu"/>
    <n v="0"/>
    <s v="Coimbatore"/>
    <n v="7360"/>
    <x v="0"/>
  </r>
  <r>
    <x v="1819"/>
    <n v="53"/>
    <s v="Male"/>
    <s v="Finance"/>
    <s v="Finance Manager"/>
    <s v="Bachelor's"/>
    <s v="Life Sciences"/>
    <n v="1"/>
    <n v="5966"/>
    <n v="93"/>
    <s v="Yes"/>
    <n v="2"/>
    <n v="3"/>
    <n v="2"/>
    <n v="5"/>
    <n v="1"/>
    <n v="3"/>
    <n v="2"/>
    <n v="31"/>
    <n v="0"/>
    <n v="4"/>
    <s v="Non-Travel"/>
    <n v="15"/>
    <s v="Married"/>
    <n v="1"/>
    <x v="0"/>
    <d v="2022-02-06T00:00:00"/>
    <m/>
    <s v="Kolkata"/>
    <s v="West Bengal"/>
    <n v="0"/>
    <s v="Kolkata"/>
    <n v="5966"/>
    <x v="2"/>
  </r>
  <r>
    <x v="1820"/>
    <n v="56"/>
    <s v="Female"/>
    <s v="Operations"/>
    <s v="Operations Manager"/>
    <s v="Doctorate"/>
    <s v="Medical"/>
    <n v="3"/>
    <n v="9342"/>
    <n v="36"/>
    <s v="No"/>
    <n v="4"/>
    <n v="4"/>
    <n v="2"/>
    <n v="7"/>
    <n v="0"/>
    <n v="2"/>
    <n v="5"/>
    <n v="29"/>
    <n v="2"/>
    <n v="4"/>
    <s v="Travel_Rarely"/>
    <n v="12"/>
    <s v="Married"/>
    <n v="1"/>
    <x v="0"/>
    <d v="2019-03-30T00:00:00"/>
    <m/>
    <s v="Delhi"/>
    <s v="Delhi"/>
    <n v="0"/>
    <s v="Delhi"/>
    <n v="9342"/>
    <x v="4"/>
  </r>
  <r>
    <x v="1821"/>
    <n v="31"/>
    <s v="Male"/>
    <s v="Research &amp; Development"/>
    <s v="Laboratory Technician"/>
    <s v="Bachelor's"/>
    <s v="Technical Degree"/>
    <n v="3"/>
    <n v="8024"/>
    <n v="55"/>
    <s v="Yes"/>
    <n v="2"/>
    <n v="4"/>
    <n v="1"/>
    <n v="0"/>
    <n v="0"/>
    <n v="0"/>
    <n v="0"/>
    <n v="13"/>
    <n v="4"/>
    <n v="4"/>
    <s v="Travel_Rarely"/>
    <n v="3"/>
    <s v="Single"/>
    <n v="3"/>
    <x v="0"/>
    <d v="2023-06-25T00:00:00"/>
    <m/>
    <s v="Kochi"/>
    <s v="Kerala"/>
    <n v="0"/>
    <s v="Kochi"/>
    <n v="8024"/>
    <x v="3"/>
  </r>
  <r>
    <x v="1822"/>
    <n v="25"/>
    <s v="Male"/>
    <s v="Human Resources"/>
    <s v="Human Resources"/>
    <s v="Bachelor's"/>
    <s v="Medical"/>
    <n v="2"/>
    <n v="5795"/>
    <n v="38"/>
    <s v="Yes"/>
    <n v="3"/>
    <n v="1"/>
    <n v="1"/>
    <n v="2"/>
    <n v="2"/>
    <n v="2"/>
    <n v="2"/>
    <n v="7"/>
    <n v="1"/>
    <n v="4"/>
    <s v="Travel_Rarely"/>
    <n v="24"/>
    <s v="Married"/>
    <n v="3"/>
    <x v="1"/>
    <d v="2017-08-28T00:00:00"/>
    <d v="2025-01-15T00:00:00"/>
    <s v="Delhi"/>
    <s v="Delhi"/>
    <n v="0"/>
    <s v="Delhi"/>
    <n v="5795"/>
    <x v="1"/>
  </r>
  <r>
    <x v="1823"/>
    <n v="51"/>
    <s v="Male"/>
    <s v="Finance"/>
    <s v="Finance Analyst"/>
    <s v="Bachelor's"/>
    <s v="Medical"/>
    <n v="1"/>
    <n v="6580"/>
    <n v="43"/>
    <s v="No"/>
    <n v="3"/>
    <n v="3"/>
    <n v="1"/>
    <n v="8"/>
    <n v="2"/>
    <n v="1"/>
    <n v="0"/>
    <n v="23"/>
    <n v="3"/>
    <n v="4"/>
    <s v="Travel_Rarely"/>
    <n v="16"/>
    <s v="Divorced"/>
    <n v="1"/>
    <x v="0"/>
    <d v="2019-03-04T00:00:00"/>
    <m/>
    <s v="Chennai"/>
    <s v="Tamil Nadu"/>
    <n v="0"/>
    <s v="Chennai"/>
    <n v="6580"/>
    <x v="2"/>
  </r>
  <r>
    <x v="1824"/>
    <n v="48"/>
    <s v="Female"/>
    <s v="IT"/>
    <s v="IT Manager"/>
    <s v="Bachelor's"/>
    <s v="Other"/>
    <n v="4"/>
    <n v="11279"/>
    <n v="101"/>
    <s v="No"/>
    <n v="4"/>
    <n v="4"/>
    <n v="4"/>
    <n v="9"/>
    <n v="1"/>
    <n v="4"/>
    <n v="9"/>
    <n v="20"/>
    <n v="2"/>
    <n v="4"/>
    <s v="Travel_Rarely"/>
    <n v="6"/>
    <s v="Single"/>
    <n v="1"/>
    <x v="0"/>
    <d v="2024-11-26T00:00:00"/>
    <m/>
    <s v="Pune"/>
    <s v="Maharashtra"/>
    <n v="0"/>
    <s v="Pune"/>
    <n v="11279"/>
    <x v="2"/>
  </r>
  <r>
    <x v="1825"/>
    <n v="34"/>
    <s v="Male"/>
    <s v="Sales"/>
    <s v="Manager"/>
    <s v="Master's"/>
    <s v="Medical"/>
    <n v="2"/>
    <n v="7503"/>
    <n v="48"/>
    <s v="Yes"/>
    <n v="1"/>
    <n v="3"/>
    <n v="3"/>
    <n v="6"/>
    <n v="0"/>
    <n v="0"/>
    <n v="1"/>
    <n v="7"/>
    <n v="0"/>
    <n v="3"/>
    <s v="Travel_Rarely"/>
    <n v="26"/>
    <s v="Married"/>
    <n v="1"/>
    <x v="1"/>
    <d v="2018-08-28T00:00:00"/>
    <d v="2021-01-20T00:00:00"/>
    <s v="Kolkata"/>
    <s v="West Bengal"/>
    <n v="0"/>
    <s v="Kolkata"/>
    <n v="7503"/>
    <x v="3"/>
  </r>
  <r>
    <x v="1826"/>
    <n v="44"/>
    <s v="Female"/>
    <s v="Research &amp; Development"/>
    <s v="Research Scientist"/>
    <s v="Master's"/>
    <s v="Other"/>
    <n v="2"/>
    <n v="8104"/>
    <n v="72"/>
    <s v="No"/>
    <n v="1"/>
    <n v="2"/>
    <n v="1"/>
    <n v="6"/>
    <n v="2"/>
    <n v="6"/>
    <n v="3"/>
    <n v="20"/>
    <n v="1"/>
    <n v="3"/>
    <s v="Travel_Rarely"/>
    <n v="28"/>
    <s v="Divorced"/>
    <n v="1"/>
    <x v="0"/>
    <d v="2016-05-01T00:00:00"/>
    <m/>
    <s v="Kolkata"/>
    <s v="West Bengal"/>
    <n v="0"/>
    <s v="Kolkata"/>
    <n v="8104"/>
    <x v="0"/>
  </r>
  <r>
    <x v="1827"/>
    <n v="28"/>
    <s v="Male"/>
    <s v="Research &amp; Development"/>
    <s v="Laboratory Technician"/>
    <s v="Bachelor's"/>
    <s v="Other"/>
    <n v="1"/>
    <n v="4031"/>
    <n v="90"/>
    <s v="No"/>
    <n v="3"/>
    <n v="4"/>
    <n v="3"/>
    <n v="7"/>
    <n v="0"/>
    <n v="0"/>
    <n v="6"/>
    <n v="9"/>
    <n v="5"/>
    <n v="3"/>
    <s v="Travel_Rarely"/>
    <n v="5"/>
    <s v="Single"/>
    <n v="4"/>
    <x v="0"/>
    <d v="2020-07-12T00:00:00"/>
    <m/>
    <s v="Mumbai"/>
    <s v="Maharashtra"/>
    <n v="0"/>
    <s v="Mumbai"/>
    <n v="4031"/>
    <x v="3"/>
  </r>
  <r>
    <x v="1828"/>
    <n v="49"/>
    <s v="Female"/>
    <s v="Operations"/>
    <s v="Operations Coordinator"/>
    <s v="Master's"/>
    <s v="Human Resources"/>
    <n v="2"/>
    <n v="6959"/>
    <n v="113"/>
    <s v="No"/>
    <n v="4"/>
    <n v="2"/>
    <n v="1"/>
    <n v="9"/>
    <n v="5"/>
    <n v="4"/>
    <n v="3"/>
    <n v="18"/>
    <n v="6"/>
    <n v="4"/>
    <s v="Travel_Frequently"/>
    <n v="16"/>
    <s v="Divorced"/>
    <n v="1"/>
    <x v="0"/>
    <d v="2022-06-07T00:00:00"/>
    <m/>
    <s v="Ahmedabad"/>
    <s v="Gujarat"/>
    <n v="0"/>
    <s v="Ahmedabad"/>
    <n v="6959"/>
    <x v="2"/>
  </r>
  <r>
    <x v="1829"/>
    <n v="50"/>
    <s v="Male"/>
    <s v="Research &amp; Development"/>
    <s v="Laboratory Technician"/>
    <s v="Bachelor's"/>
    <s v="Life Sciences"/>
    <n v="2"/>
    <n v="7789"/>
    <n v="87"/>
    <s v="No"/>
    <n v="3"/>
    <n v="1"/>
    <n v="2"/>
    <n v="0"/>
    <n v="0"/>
    <n v="0"/>
    <n v="0"/>
    <n v="23"/>
    <n v="2"/>
    <n v="3"/>
    <s v="Travel_Rarely"/>
    <n v="19"/>
    <s v="Single"/>
    <n v="3"/>
    <x v="0"/>
    <d v="2021-12-25T00:00:00"/>
    <m/>
    <s v="Hyderabad"/>
    <s v="Telangana"/>
    <n v="0"/>
    <s v="Hyderabad"/>
    <n v="7789"/>
    <x v="2"/>
  </r>
  <r>
    <x v="1830"/>
    <n v="32"/>
    <s v="Female"/>
    <s v="Research &amp; Development"/>
    <s v="Research Scientist"/>
    <s v="Master's"/>
    <s v="Medical"/>
    <n v="3"/>
    <n v="8107"/>
    <n v="63"/>
    <s v="Yes"/>
    <n v="1"/>
    <n v="2"/>
    <n v="2"/>
    <n v="3"/>
    <n v="0"/>
    <n v="1"/>
    <n v="3"/>
    <n v="6"/>
    <n v="4"/>
    <n v="3"/>
    <s v="Travel_Rarely"/>
    <n v="8"/>
    <s v="Single"/>
    <n v="2"/>
    <x v="1"/>
    <d v="2017-11-01T00:00:00"/>
    <d v="2025-07-16T00:00:00"/>
    <s v="Pune"/>
    <s v="Maharashtra"/>
    <n v="0"/>
    <s v="Pune"/>
    <n v="8107"/>
    <x v="3"/>
  </r>
  <r>
    <x v="1831"/>
    <n v="39"/>
    <s v="Female"/>
    <s v="Operations"/>
    <s v="Operations Manager"/>
    <s v="High School"/>
    <s v="Other"/>
    <n v="3"/>
    <n v="8398"/>
    <n v="34"/>
    <s v="Yes"/>
    <n v="1"/>
    <n v="1"/>
    <n v="1"/>
    <n v="5"/>
    <n v="3"/>
    <n v="1"/>
    <n v="0"/>
    <n v="11"/>
    <n v="3"/>
    <n v="3"/>
    <s v="Travel_Rarely"/>
    <n v="10"/>
    <s v="Single"/>
    <n v="2"/>
    <x v="0"/>
    <d v="2025-12-10T00:00:00"/>
    <m/>
    <s v="Kochi"/>
    <s v="Kerala"/>
    <n v="0"/>
    <s v="Kochi"/>
    <n v="8398"/>
    <x v="0"/>
  </r>
  <r>
    <x v="1832"/>
    <n v="34"/>
    <s v="Male"/>
    <s v="Research &amp; Development"/>
    <s v="Laboratory Technician"/>
    <s v="Bachelor's"/>
    <s v="Life Sciences"/>
    <n v="1"/>
    <n v="6841"/>
    <n v="66"/>
    <s v="No"/>
    <n v="3"/>
    <n v="3"/>
    <n v="3"/>
    <n v="6"/>
    <n v="4"/>
    <n v="2"/>
    <n v="6"/>
    <n v="14"/>
    <n v="2"/>
    <n v="3"/>
    <s v="Travel_Rarely"/>
    <n v="12"/>
    <s v="Married"/>
    <n v="1"/>
    <x v="0"/>
    <d v="2023-02-20T00:00:00"/>
    <m/>
    <s v="Chennai"/>
    <s v="Tamil Nadu"/>
    <n v="0"/>
    <s v="Chennai"/>
    <n v="6841"/>
    <x v="3"/>
  </r>
  <r>
    <x v="1833"/>
    <n v="22"/>
    <s v="Female"/>
    <s v="Sales"/>
    <s v="Sales Representative"/>
    <s v="Master's"/>
    <s v="Technical Degree"/>
    <n v="2"/>
    <n v="5075"/>
    <n v="88"/>
    <s v="No"/>
    <n v="4"/>
    <n v="4"/>
    <n v="1"/>
    <n v="0"/>
    <n v="0"/>
    <n v="0"/>
    <n v="0"/>
    <n v="4"/>
    <n v="4"/>
    <n v="3"/>
    <s v="Travel_Rarely"/>
    <n v="11"/>
    <s v="Single"/>
    <n v="1"/>
    <x v="0"/>
    <d v="2021-06-18T00:00:00"/>
    <m/>
    <s v="Chennai"/>
    <s v="Tamil Nadu"/>
    <n v="0"/>
    <s v="Chennai"/>
    <n v="5075"/>
    <x v="1"/>
  </r>
  <r>
    <x v="1834"/>
    <n v="26"/>
    <s v="Female"/>
    <s v="Sales"/>
    <s v="Manager"/>
    <s v="Bachelor's"/>
    <s v="Technical Degree"/>
    <n v="2"/>
    <n v="8496"/>
    <n v="26"/>
    <s v="No"/>
    <n v="3"/>
    <n v="2"/>
    <n v="2"/>
    <n v="0"/>
    <n v="0"/>
    <n v="0"/>
    <n v="0"/>
    <n v="4"/>
    <n v="2"/>
    <n v="3"/>
    <s v="Travel_Rarely"/>
    <n v="21"/>
    <s v="Married"/>
    <n v="4"/>
    <x v="0"/>
    <d v="2023-02-24T00:00:00"/>
    <m/>
    <s v="Hyderabad"/>
    <s v="Telangana"/>
    <n v="0"/>
    <s v="Hyderabad"/>
    <n v="8496"/>
    <x v="3"/>
  </r>
  <r>
    <x v="1835"/>
    <n v="59"/>
    <s v="Male"/>
    <s v="Sales"/>
    <s v="Sales Representative"/>
    <s v="High School"/>
    <s v="Other"/>
    <n v="1"/>
    <n v="6950"/>
    <n v="83"/>
    <s v="No"/>
    <n v="2"/>
    <n v="3"/>
    <n v="2"/>
    <n v="5"/>
    <n v="0"/>
    <n v="2"/>
    <n v="0"/>
    <n v="25"/>
    <n v="0"/>
    <n v="3"/>
    <s v="Travel_Rarely"/>
    <n v="1"/>
    <s v="Married"/>
    <n v="4"/>
    <x v="0"/>
    <d v="2023-06-12T00:00:00"/>
    <m/>
    <s v="Chennai"/>
    <s v="Tamil Nadu"/>
    <n v="0"/>
    <s v="Chennai"/>
    <n v="6950"/>
    <x v="4"/>
  </r>
  <r>
    <x v="1836"/>
    <n v="39"/>
    <s v="Male"/>
    <s v="Sales"/>
    <s v="Sales Representative"/>
    <s v="Bachelor's"/>
    <s v="Other"/>
    <n v="3"/>
    <n v="10078"/>
    <n v="26"/>
    <s v="No"/>
    <n v="3"/>
    <n v="4"/>
    <n v="3"/>
    <n v="9"/>
    <n v="6"/>
    <n v="1"/>
    <n v="0"/>
    <n v="14"/>
    <n v="2"/>
    <n v="3"/>
    <s v="Travel_Rarely"/>
    <n v="20"/>
    <s v="Single"/>
    <n v="2"/>
    <x v="0"/>
    <d v="2021-05-01T00:00:00"/>
    <m/>
    <s v="Delhi"/>
    <s v="Delhi"/>
    <n v="0"/>
    <s v="Delhi"/>
    <n v="10078"/>
    <x v="0"/>
  </r>
  <r>
    <x v="1837"/>
    <n v="26"/>
    <s v="Female"/>
    <s v="Research &amp; Development"/>
    <s v="Laboratory Technician"/>
    <s v="Master's"/>
    <s v="Medical"/>
    <n v="2"/>
    <n v="7456"/>
    <n v="101"/>
    <s v="No"/>
    <n v="1"/>
    <n v="2"/>
    <n v="1"/>
    <n v="0"/>
    <n v="0"/>
    <n v="0"/>
    <n v="0"/>
    <n v="0"/>
    <n v="1"/>
    <n v="3"/>
    <s v="Travel_Rarely"/>
    <n v="16"/>
    <s v="Single"/>
    <n v="3"/>
    <x v="0"/>
    <d v="2025-03-03T00:00:00"/>
    <m/>
    <s v="Kochi"/>
    <s v="Kerala"/>
    <n v="0"/>
    <s v="Kochi"/>
    <n v="7456"/>
    <x v="3"/>
  </r>
  <r>
    <x v="1838"/>
    <n v="22"/>
    <s v="Female"/>
    <s v="IT"/>
    <s v="IT Manager"/>
    <s v="Bachelor's"/>
    <s v="Technical Degree"/>
    <n v="4"/>
    <n v="10610"/>
    <n v="116"/>
    <s v="No"/>
    <n v="2"/>
    <n v="4"/>
    <n v="2"/>
    <n v="0"/>
    <n v="0"/>
    <n v="0"/>
    <n v="0"/>
    <n v="0"/>
    <n v="3"/>
    <n v="4"/>
    <s v="Travel_Rarely"/>
    <n v="23"/>
    <s v="Single"/>
    <n v="4"/>
    <x v="1"/>
    <d v="2018-02-24T00:00:00"/>
    <d v="2020-12-12T00:00:00"/>
    <s v="Coimbatore"/>
    <s v="Tamil Nadu"/>
    <n v="0"/>
    <s v="Coimbatore"/>
    <n v="10610"/>
    <x v="1"/>
  </r>
  <r>
    <x v="1839"/>
    <n v="35"/>
    <s v="Male"/>
    <s v="IT"/>
    <s v="Developer"/>
    <s v="Master's"/>
    <s v="Technical Degree"/>
    <n v="2"/>
    <n v="8666"/>
    <n v="33"/>
    <s v="No"/>
    <n v="4"/>
    <n v="1"/>
    <n v="4"/>
    <n v="6"/>
    <n v="4"/>
    <n v="2"/>
    <n v="4"/>
    <n v="6"/>
    <n v="3"/>
    <n v="3"/>
    <s v="Travel_Frequently"/>
    <n v="30"/>
    <s v="Single"/>
    <n v="2"/>
    <x v="0"/>
    <d v="2015-01-14T00:00:00"/>
    <m/>
    <s v="Bengaluru"/>
    <s v="Karnataka"/>
    <n v="0"/>
    <s v="Bengaluru"/>
    <n v="8666"/>
    <x v="3"/>
  </r>
  <r>
    <x v="1840"/>
    <n v="60"/>
    <s v="Female"/>
    <s v="Sales"/>
    <s v="Sales Representative"/>
    <s v="Master's"/>
    <s v="Other"/>
    <n v="2"/>
    <n v="7571"/>
    <n v="113"/>
    <s v="No"/>
    <n v="3"/>
    <n v="3"/>
    <n v="2"/>
    <n v="4"/>
    <n v="4"/>
    <n v="2"/>
    <n v="4"/>
    <n v="27"/>
    <n v="3"/>
    <n v="3"/>
    <s v="Travel_Frequently"/>
    <n v="13"/>
    <s v="Married"/>
    <n v="4"/>
    <x v="1"/>
    <d v="2021-06-13T00:00:00"/>
    <d v="2022-09-21T00:00:00"/>
    <s v="Ahmedabad"/>
    <s v="Gujarat"/>
    <n v="0"/>
    <s v="Ahmedabad"/>
    <n v="7571"/>
    <x v="4"/>
  </r>
  <r>
    <x v="1841"/>
    <n v="36"/>
    <s v="Male"/>
    <s v="Human Resources"/>
    <s v="Human Resources"/>
    <s v="Master's"/>
    <s v="Technical Degree"/>
    <n v="5"/>
    <n v="12484"/>
    <n v="50"/>
    <s v="No"/>
    <n v="1"/>
    <n v="1"/>
    <n v="4"/>
    <n v="9"/>
    <n v="7"/>
    <n v="0"/>
    <n v="4"/>
    <n v="16"/>
    <n v="1"/>
    <n v="3"/>
    <s v="Travel_Frequently"/>
    <n v="5"/>
    <s v="Married"/>
    <n v="3"/>
    <x v="0"/>
    <d v="2017-10-17T00:00:00"/>
    <m/>
    <s v="Mumbai"/>
    <s v="Maharashtra"/>
    <n v="0"/>
    <s v="Mumbai"/>
    <n v="12484"/>
    <x v="0"/>
  </r>
  <r>
    <x v="1842"/>
    <n v="60"/>
    <s v="Male"/>
    <s v="Sales"/>
    <s v="Manager"/>
    <s v="Bachelor's"/>
    <s v="Life Sciences"/>
    <n v="2"/>
    <n v="7777"/>
    <n v="32"/>
    <s v="No"/>
    <n v="1"/>
    <n v="4"/>
    <n v="2"/>
    <n v="4"/>
    <n v="4"/>
    <n v="2"/>
    <n v="4"/>
    <n v="29"/>
    <n v="6"/>
    <n v="3"/>
    <s v="Travel_Rarely"/>
    <n v="14"/>
    <s v="Divorced"/>
    <n v="2"/>
    <x v="0"/>
    <d v="2024-01-24T00:00:00"/>
    <m/>
    <s v="Pune"/>
    <s v="Maharashtra"/>
    <n v="0"/>
    <s v="Pune"/>
    <n v="7777"/>
    <x v="4"/>
  </r>
  <r>
    <x v="1843"/>
    <n v="40"/>
    <s v="Female"/>
    <s v="Operations"/>
    <s v="Logistics Specialist"/>
    <s v="Master's"/>
    <s v="Other"/>
    <n v="1"/>
    <n v="4119"/>
    <n v="101"/>
    <s v="No"/>
    <n v="1"/>
    <n v="1"/>
    <n v="4"/>
    <n v="1"/>
    <n v="1"/>
    <n v="0"/>
    <n v="1"/>
    <n v="12"/>
    <n v="0"/>
    <n v="3"/>
    <s v="Travel_Rarely"/>
    <n v="8"/>
    <s v="Married"/>
    <n v="4"/>
    <x v="0"/>
    <d v="2015-01-14T00:00:00"/>
    <m/>
    <s v="Delhi"/>
    <s v="Delhi"/>
    <n v="0"/>
    <s v="Delhi"/>
    <n v="4119"/>
    <x v="0"/>
  </r>
  <r>
    <x v="1844"/>
    <n v="51"/>
    <s v="Male"/>
    <s v="Sales"/>
    <s v="Sales Executive"/>
    <s v="Bachelor's"/>
    <s v="Technical Degree"/>
    <n v="2"/>
    <n v="7455"/>
    <n v="55"/>
    <s v="No"/>
    <n v="2"/>
    <n v="4"/>
    <n v="1"/>
    <n v="11"/>
    <n v="4"/>
    <n v="5"/>
    <n v="8"/>
    <n v="19"/>
    <n v="2"/>
    <n v="4"/>
    <s v="Travel_Rarely"/>
    <n v="16"/>
    <s v="Divorced"/>
    <n v="2"/>
    <x v="1"/>
    <d v="2023-08-25T00:00:00"/>
    <d v="2025-01-08T00:00:00"/>
    <s v="Bengaluru"/>
    <s v="Karnataka"/>
    <n v="0"/>
    <s v="Bengaluru"/>
    <n v="7455"/>
    <x v="2"/>
  </r>
  <r>
    <x v="1845"/>
    <n v="52"/>
    <s v="Male"/>
    <s v="Finance"/>
    <s v="Finance Analyst"/>
    <s v="Master's"/>
    <s v="Medical"/>
    <n v="4"/>
    <n v="13390"/>
    <n v="66"/>
    <s v="No"/>
    <n v="1"/>
    <n v="2"/>
    <n v="4"/>
    <n v="10"/>
    <n v="3"/>
    <n v="2"/>
    <n v="2"/>
    <n v="19"/>
    <n v="2"/>
    <n v="3"/>
    <s v="Travel_Rarely"/>
    <n v="7"/>
    <s v="Married"/>
    <n v="1"/>
    <x v="1"/>
    <d v="2024-12-08T00:00:00"/>
    <d v="2026-01-24T00:00:00"/>
    <s v="Kolkata"/>
    <s v="West Bengal"/>
    <n v="0"/>
    <s v="Kolkata"/>
    <n v="13390"/>
    <x v="2"/>
  </r>
  <r>
    <x v="1846"/>
    <n v="22"/>
    <s v="Male"/>
    <s v="Research &amp; Development"/>
    <s v="Research Scientist"/>
    <s v="Master's"/>
    <s v="Medical"/>
    <n v="2"/>
    <n v="6299"/>
    <n v="118"/>
    <s v="No"/>
    <n v="4"/>
    <n v="1"/>
    <n v="2"/>
    <n v="1"/>
    <n v="1"/>
    <n v="1"/>
    <n v="1"/>
    <n v="11"/>
    <n v="3"/>
    <n v="4"/>
    <s v="Travel_Rarely"/>
    <n v="1"/>
    <s v="Divorced"/>
    <n v="1"/>
    <x v="0"/>
    <d v="2025-03-14T00:00:00"/>
    <m/>
    <s v="Mumbai"/>
    <s v="Maharashtra"/>
    <n v="0"/>
    <s v="Mumbai"/>
    <n v="6299"/>
    <x v="1"/>
  </r>
  <r>
    <x v="1847"/>
    <n v="21"/>
    <s v="Male"/>
    <s v="Finance"/>
    <s v="Finance Manager"/>
    <s v="High School"/>
    <s v="Medical"/>
    <n v="2"/>
    <n v="8185"/>
    <n v="111"/>
    <s v="No"/>
    <n v="2"/>
    <n v="3"/>
    <n v="4"/>
    <n v="2"/>
    <n v="2"/>
    <n v="0"/>
    <n v="2"/>
    <n v="2"/>
    <n v="2"/>
    <n v="3"/>
    <s v="Non-Travel"/>
    <n v="17"/>
    <s v="Single"/>
    <n v="3"/>
    <x v="0"/>
    <d v="2019-04-06T00:00:00"/>
    <m/>
    <s v="Pune"/>
    <s v="Maharashtra"/>
    <n v="0"/>
    <s v="Pune"/>
    <n v="8185"/>
    <x v="1"/>
  </r>
  <r>
    <x v="1848"/>
    <n v="57"/>
    <s v="Male"/>
    <s v="Research &amp; Development"/>
    <s v="Research Scientist"/>
    <s v="Master's"/>
    <s v="Human Resources"/>
    <n v="2"/>
    <n v="10257"/>
    <n v="75"/>
    <s v="Yes"/>
    <n v="1"/>
    <n v="4"/>
    <n v="3"/>
    <n v="4"/>
    <n v="4"/>
    <n v="3"/>
    <n v="3"/>
    <n v="26"/>
    <n v="6"/>
    <n v="3"/>
    <s v="Travel_Rarely"/>
    <n v="10"/>
    <s v="Single"/>
    <n v="3"/>
    <x v="0"/>
    <d v="2023-12-29T00:00:00"/>
    <m/>
    <s v="Coimbatore"/>
    <s v="Tamil Nadu"/>
    <n v="0"/>
    <s v="Coimbatore"/>
    <n v="10257"/>
    <x v="4"/>
  </r>
  <r>
    <x v="1849"/>
    <n v="58"/>
    <s v="Female"/>
    <s v="IT"/>
    <s v="IT Support"/>
    <s v="Bachelor's"/>
    <s v="Other"/>
    <n v="2"/>
    <n v="11131"/>
    <n v="90"/>
    <s v="No"/>
    <n v="2"/>
    <n v="1"/>
    <n v="3"/>
    <n v="7"/>
    <n v="4"/>
    <n v="3"/>
    <n v="5"/>
    <n v="18"/>
    <n v="5"/>
    <n v="3"/>
    <s v="Travel_Frequently"/>
    <n v="6"/>
    <s v="Married"/>
    <n v="4"/>
    <x v="0"/>
    <d v="2021-05-19T00:00:00"/>
    <m/>
    <s v="Pune"/>
    <s v="Maharashtra"/>
    <n v="0"/>
    <s v="Pune"/>
    <n v="11131"/>
    <x v="4"/>
  </r>
  <r>
    <x v="1850"/>
    <n v="26"/>
    <s v="Male"/>
    <s v="Research &amp; Development"/>
    <s v="Research Scientist"/>
    <s v="Bachelor's"/>
    <s v="Marketing"/>
    <n v="1"/>
    <n v="6590"/>
    <n v="51"/>
    <s v="No"/>
    <n v="3"/>
    <n v="2"/>
    <n v="1"/>
    <n v="1"/>
    <n v="1"/>
    <n v="1"/>
    <n v="0"/>
    <n v="1"/>
    <n v="0"/>
    <n v="3"/>
    <s v="Travel_Rarely"/>
    <n v="1"/>
    <s v="Married"/>
    <n v="1"/>
    <x v="0"/>
    <d v="2015-04-01T00:00:00"/>
    <m/>
    <s v="Kochi"/>
    <s v="Kerala"/>
    <n v="0"/>
    <s v="Kochi"/>
    <n v="6590"/>
    <x v="3"/>
  </r>
  <r>
    <x v="1851"/>
    <n v="46"/>
    <s v="Female"/>
    <s v="Operations"/>
    <s v="Operations Coordinator"/>
    <s v="Bachelor's"/>
    <s v="Life Sciences"/>
    <n v="2"/>
    <n v="9897"/>
    <n v="30"/>
    <s v="No"/>
    <n v="3"/>
    <n v="3"/>
    <n v="3"/>
    <n v="8"/>
    <n v="0"/>
    <n v="1"/>
    <n v="3"/>
    <n v="18"/>
    <n v="4"/>
    <n v="3"/>
    <s v="Travel_Rarely"/>
    <n v="29"/>
    <s v="Divorced"/>
    <n v="3"/>
    <x v="0"/>
    <d v="2020-04-26T00:00:00"/>
    <m/>
    <s v="Mumbai"/>
    <s v="Maharashtra"/>
    <n v="0"/>
    <s v="Mumbai"/>
    <n v="9897"/>
    <x v="2"/>
  </r>
  <r>
    <x v="1852"/>
    <n v="57"/>
    <s v="Female"/>
    <s v="Research &amp; Development"/>
    <s v="Research Scientist"/>
    <s v="Master's"/>
    <s v="Other"/>
    <n v="4"/>
    <n v="12273"/>
    <n v="91"/>
    <s v="Yes"/>
    <n v="4"/>
    <n v="1"/>
    <n v="3"/>
    <n v="10"/>
    <n v="2"/>
    <n v="1"/>
    <n v="1"/>
    <n v="23"/>
    <n v="3"/>
    <n v="3"/>
    <s v="Travel_Frequently"/>
    <n v="26"/>
    <s v="Married"/>
    <n v="2"/>
    <x v="1"/>
    <d v="2022-11-20T00:00:00"/>
    <d v="2025-04-09T00:00:00"/>
    <s v="Ahmedabad"/>
    <s v="Gujarat"/>
    <n v="0"/>
    <s v="Ahmedabad"/>
    <n v="12273"/>
    <x v="4"/>
  </r>
  <r>
    <x v="1853"/>
    <n v="59"/>
    <s v="Male"/>
    <s v="IT"/>
    <s v="Developer"/>
    <s v="Master's"/>
    <s v="Technical Degree"/>
    <n v="3"/>
    <n v="10495"/>
    <n v="67"/>
    <s v="No"/>
    <n v="2"/>
    <n v="4"/>
    <n v="4"/>
    <n v="1"/>
    <n v="1"/>
    <n v="1"/>
    <n v="1"/>
    <n v="27"/>
    <n v="6"/>
    <n v="4"/>
    <s v="Travel_Rarely"/>
    <n v="21"/>
    <s v="Divorced"/>
    <n v="4"/>
    <x v="0"/>
    <d v="2023-04-15T00:00:00"/>
    <m/>
    <s v="Mumbai"/>
    <s v="Maharashtra"/>
    <n v="0"/>
    <s v="Mumbai"/>
    <n v="10495"/>
    <x v="4"/>
  </r>
  <r>
    <x v="1854"/>
    <n v="32"/>
    <s v="Male"/>
    <s v="Operations"/>
    <s v="Logistics Specialist"/>
    <s v="Master's"/>
    <s v="Technical Degree"/>
    <n v="1"/>
    <n v="5470"/>
    <n v="112"/>
    <s v="No"/>
    <n v="3"/>
    <n v="3"/>
    <n v="2"/>
    <n v="5"/>
    <n v="4"/>
    <n v="0"/>
    <n v="0"/>
    <n v="10"/>
    <n v="2"/>
    <n v="3"/>
    <s v="Travel_Rarely"/>
    <n v="12"/>
    <s v="Single"/>
    <n v="4"/>
    <x v="0"/>
    <d v="2019-03-03T00:00:00"/>
    <m/>
    <s v="Coimbatore"/>
    <s v="Tamil Nadu"/>
    <n v="0"/>
    <s v="Coimbatore"/>
    <n v="5470"/>
    <x v="3"/>
  </r>
  <r>
    <x v="1855"/>
    <n v="53"/>
    <s v="Female"/>
    <s v="Operations"/>
    <s v="Logistics Specialist"/>
    <s v="Bachelor's"/>
    <s v="Life Sciences"/>
    <n v="2"/>
    <n v="8160"/>
    <n v="53"/>
    <s v="Yes"/>
    <n v="3"/>
    <n v="4"/>
    <n v="3"/>
    <n v="10"/>
    <n v="2"/>
    <n v="3"/>
    <n v="2"/>
    <n v="25"/>
    <n v="3"/>
    <n v="4"/>
    <s v="Travel_Rarely"/>
    <n v="19"/>
    <s v="Married"/>
    <n v="1"/>
    <x v="0"/>
    <d v="2019-01-19T00:00:00"/>
    <m/>
    <s v="Delhi"/>
    <s v="Delhi"/>
    <n v="0"/>
    <s v="Delhi"/>
    <n v="8160"/>
    <x v="2"/>
  </r>
  <r>
    <x v="1856"/>
    <n v="46"/>
    <s v="Male"/>
    <s v="Research &amp; Development"/>
    <s v="Research Scientist"/>
    <s v="Master's"/>
    <s v="Other"/>
    <n v="1"/>
    <n v="6110"/>
    <n v="45"/>
    <s v="No"/>
    <n v="1"/>
    <n v="2"/>
    <n v="1"/>
    <n v="1"/>
    <n v="1"/>
    <n v="1"/>
    <n v="1"/>
    <n v="11"/>
    <n v="6"/>
    <n v="3"/>
    <s v="Travel_Rarely"/>
    <n v="17"/>
    <s v="Married"/>
    <n v="3"/>
    <x v="0"/>
    <d v="2022-02-12T00:00:00"/>
    <m/>
    <s v="Kolkata"/>
    <s v="West Bengal"/>
    <n v="0"/>
    <s v="Kolkata"/>
    <n v="6110"/>
    <x v="2"/>
  </r>
  <r>
    <x v="1857"/>
    <n v="58"/>
    <s v="Male"/>
    <s v="Research &amp; Development"/>
    <s v="Research Scientist"/>
    <s v="Master's"/>
    <s v="Life Sciences"/>
    <n v="2"/>
    <n v="9112"/>
    <n v="97"/>
    <s v="No"/>
    <n v="1"/>
    <n v="4"/>
    <n v="2"/>
    <n v="2"/>
    <n v="2"/>
    <n v="1"/>
    <n v="2"/>
    <n v="22"/>
    <n v="3"/>
    <n v="3"/>
    <s v="Travel_Rarely"/>
    <n v="1"/>
    <s v="Single"/>
    <n v="3"/>
    <x v="0"/>
    <d v="2015-02-19T00:00:00"/>
    <m/>
    <s v="Ahmedabad"/>
    <s v="Gujarat"/>
    <n v="0"/>
    <s v="Ahmedabad"/>
    <n v="9112"/>
    <x v="4"/>
  </r>
  <r>
    <x v="1858"/>
    <n v="26"/>
    <s v="Female"/>
    <s v="Research &amp; Development"/>
    <s v="Research Scientist"/>
    <s v="Master's"/>
    <s v="Technical Degree"/>
    <n v="3"/>
    <n v="8056"/>
    <n v="75"/>
    <s v="Yes"/>
    <n v="4"/>
    <n v="2"/>
    <n v="2"/>
    <n v="5"/>
    <n v="0"/>
    <n v="1"/>
    <n v="0"/>
    <n v="5"/>
    <n v="4"/>
    <n v="3"/>
    <s v="Non-Travel"/>
    <n v="28"/>
    <s v="Married"/>
    <n v="2"/>
    <x v="0"/>
    <d v="2024-05-12T00:00:00"/>
    <m/>
    <s v="Mumbai"/>
    <s v="Maharashtra"/>
    <n v="0"/>
    <s v="Mumbai"/>
    <n v="8056"/>
    <x v="3"/>
  </r>
  <r>
    <x v="1859"/>
    <n v="45"/>
    <s v="Female"/>
    <s v="Research &amp; Development"/>
    <s v="Research Director"/>
    <s v="Bachelor's"/>
    <s v="Technical Degree"/>
    <n v="2"/>
    <n v="6480"/>
    <n v="39"/>
    <s v="Yes"/>
    <n v="2"/>
    <n v="2"/>
    <n v="1"/>
    <n v="4"/>
    <n v="4"/>
    <n v="2"/>
    <n v="3"/>
    <n v="15"/>
    <n v="2"/>
    <n v="4"/>
    <s v="Travel_Rarely"/>
    <n v="15"/>
    <s v="Married"/>
    <n v="2"/>
    <x v="0"/>
    <d v="2018-12-13T00:00:00"/>
    <m/>
    <s v="Kochi"/>
    <s v="Kerala"/>
    <n v="0"/>
    <s v="Kochi"/>
    <n v="6480"/>
    <x v="0"/>
  </r>
  <r>
    <x v="1860"/>
    <n v="21"/>
    <s v="Female"/>
    <s v="Human Resources"/>
    <s v="Manager"/>
    <s v="Bachelor's"/>
    <s v="Technical Degree"/>
    <n v="3"/>
    <n v="8527"/>
    <n v="85"/>
    <s v="No"/>
    <n v="3"/>
    <n v="2"/>
    <n v="4"/>
    <n v="0"/>
    <n v="0"/>
    <n v="0"/>
    <n v="0"/>
    <n v="1"/>
    <n v="5"/>
    <n v="4"/>
    <s v="Travel_Rarely"/>
    <n v="14"/>
    <s v="Single"/>
    <n v="1"/>
    <x v="0"/>
    <d v="2021-06-04T00:00:00"/>
    <m/>
    <s v="Hyderabad"/>
    <s v="Telangana"/>
    <n v="0"/>
    <s v="Hyderabad"/>
    <n v="8527"/>
    <x v="1"/>
  </r>
  <r>
    <x v="1861"/>
    <n v="35"/>
    <s v="Male"/>
    <s v="Operations"/>
    <s v="Operations Coordinator"/>
    <s v="Master's"/>
    <s v="Technical Degree"/>
    <n v="2"/>
    <n v="6546"/>
    <n v="108"/>
    <s v="No"/>
    <n v="4"/>
    <n v="3"/>
    <n v="3"/>
    <n v="4"/>
    <n v="3"/>
    <n v="3"/>
    <n v="0"/>
    <n v="12"/>
    <n v="0"/>
    <n v="3"/>
    <s v="Travel_Rarely"/>
    <n v="25"/>
    <s v="Married"/>
    <n v="2"/>
    <x v="0"/>
    <d v="2020-03-04T00:00:00"/>
    <m/>
    <s v="Ahmedabad"/>
    <s v="Gujarat"/>
    <n v="0"/>
    <s v="Ahmedabad"/>
    <n v="6546"/>
    <x v="3"/>
  </r>
  <r>
    <x v="1862"/>
    <n v="21"/>
    <s v="Male"/>
    <s v="Operations"/>
    <s v="Logistics Specialist"/>
    <s v="Bachelor's"/>
    <s v="Marketing"/>
    <n v="3"/>
    <n v="7670"/>
    <n v="84"/>
    <s v="No"/>
    <n v="1"/>
    <n v="1"/>
    <n v="1"/>
    <n v="0"/>
    <n v="0"/>
    <n v="0"/>
    <n v="0"/>
    <n v="0"/>
    <n v="6"/>
    <n v="3"/>
    <s v="Travel_Rarely"/>
    <n v="22"/>
    <s v="Married"/>
    <n v="1"/>
    <x v="0"/>
    <d v="2019-05-26T00:00:00"/>
    <m/>
    <s v="Coimbatore"/>
    <s v="Tamil Nadu"/>
    <n v="0"/>
    <s v="Coimbatore"/>
    <n v="7670"/>
    <x v="1"/>
  </r>
  <r>
    <x v="1863"/>
    <n v="38"/>
    <s v="Male"/>
    <s v="Human Resources"/>
    <s v="Manager"/>
    <s v="Bachelor's"/>
    <s v="Technical Degree"/>
    <n v="4"/>
    <n v="10807"/>
    <n v="94"/>
    <s v="Yes"/>
    <n v="4"/>
    <n v="3"/>
    <n v="4"/>
    <n v="13"/>
    <n v="2"/>
    <n v="1"/>
    <n v="1"/>
    <n v="14"/>
    <n v="1"/>
    <n v="3"/>
    <s v="Travel_Rarely"/>
    <n v="16"/>
    <s v="Married"/>
    <n v="3"/>
    <x v="1"/>
    <d v="2019-06-18T00:00:00"/>
    <d v="2021-07-08T00:00:00"/>
    <s v="Pune"/>
    <s v="Maharashtra"/>
    <n v="0"/>
    <s v="Pune"/>
    <n v="10807"/>
    <x v="0"/>
  </r>
  <r>
    <x v="1864"/>
    <n v="53"/>
    <s v="Female"/>
    <s v="Finance"/>
    <s v="Finance Analyst"/>
    <s v="Bachelor's"/>
    <s v="Marketing"/>
    <n v="3"/>
    <n v="9625"/>
    <n v="40"/>
    <s v="Yes"/>
    <n v="1"/>
    <n v="4"/>
    <n v="3"/>
    <n v="2"/>
    <n v="2"/>
    <n v="0"/>
    <n v="2"/>
    <n v="25"/>
    <n v="4"/>
    <n v="3"/>
    <s v="Travel_Rarely"/>
    <n v="26"/>
    <s v="Married"/>
    <n v="3"/>
    <x v="0"/>
    <d v="2023-07-20T00:00:00"/>
    <m/>
    <s v="Ahmedabad"/>
    <s v="Gujarat"/>
    <n v="0"/>
    <s v="Ahmedabad"/>
    <n v="9625"/>
    <x v="2"/>
  </r>
  <r>
    <x v="1865"/>
    <n v="47"/>
    <s v="Male"/>
    <s v="Operations"/>
    <s v="Operations Coordinator"/>
    <s v="Bachelor's"/>
    <s v="Marketing"/>
    <n v="4"/>
    <n v="12429"/>
    <n v="80"/>
    <s v="No"/>
    <n v="3"/>
    <n v="1"/>
    <n v="3"/>
    <n v="1"/>
    <n v="0"/>
    <n v="0"/>
    <n v="1"/>
    <n v="19"/>
    <n v="0"/>
    <n v="3"/>
    <s v="Travel_Rarely"/>
    <n v="23"/>
    <s v="Married"/>
    <n v="3"/>
    <x v="0"/>
    <d v="2018-01-01T00:00:00"/>
    <m/>
    <s v="Kochi"/>
    <s v="Kerala"/>
    <n v="0"/>
    <s v="Kochi"/>
    <n v="12429"/>
    <x v="2"/>
  </r>
  <r>
    <x v="1866"/>
    <n v="33"/>
    <s v="Male"/>
    <s v="Operations"/>
    <s v="Logistics Specialist"/>
    <s v="High School"/>
    <s v="Human Resources"/>
    <n v="3"/>
    <n v="8710"/>
    <n v="90"/>
    <s v="Yes"/>
    <n v="1"/>
    <n v="4"/>
    <n v="4"/>
    <n v="3"/>
    <n v="3"/>
    <n v="0"/>
    <n v="0"/>
    <n v="13"/>
    <n v="0"/>
    <n v="3"/>
    <s v="Non-Travel"/>
    <n v="18"/>
    <s v="Single"/>
    <n v="4"/>
    <x v="0"/>
    <d v="2025-06-15T00:00:00"/>
    <m/>
    <s v="Bengaluru"/>
    <s v="Karnataka"/>
    <n v="0"/>
    <s v="Bengaluru"/>
    <n v="8710"/>
    <x v="3"/>
  </r>
  <r>
    <x v="1867"/>
    <n v="38"/>
    <s v="Male"/>
    <s v="Sales"/>
    <s v="Sales Executive"/>
    <s v="High School"/>
    <s v="Human Resources"/>
    <n v="2"/>
    <n v="8379"/>
    <n v="78"/>
    <s v="No"/>
    <n v="2"/>
    <n v="4"/>
    <n v="2"/>
    <n v="4"/>
    <n v="4"/>
    <n v="2"/>
    <n v="0"/>
    <n v="4"/>
    <n v="4"/>
    <n v="3"/>
    <s v="Travel_Frequently"/>
    <n v="21"/>
    <s v="Single"/>
    <n v="2"/>
    <x v="0"/>
    <d v="2016-01-23T00:00:00"/>
    <m/>
    <s v="Kolkata"/>
    <s v="West Bengal"/>
    <n v="0"/>
    <s v="Kolkata"/>
    <n v="8379"/>
    <x v="0"/>
  </r>
  <r>
    <x v="1868"/>
    <n v="35"/>
    <s v="Female"/>
    <s v="Human Resources"/>
    <s v="Manager"/>
    <s v="Master's"/>
    <s v="Life Sciences"/>
    <n v="2"/>
    <n v="7355"/>
    <n v="114"/>
    <s v="Yes"/>
    <n v="2"/>
    <n v="1"/>
    <n v="2"/>
    <n v="8"/>
    <n v="3"/>
    <n v="5"/>
    <n v="0"/>
    <n v="9"/>
    <n v="5"/>
    <n v="4"/>
    <s v="Travel_Frequently"/>
    <n v="5"/>
    <s v="Single"/>
    <n v="1"/>
    <x v="0"/>
    <d v="2019-08-14T00:00:00"/>
    <m/>
    <s v="Hyderabad"/>
    <s v="Telangana"/>
    <n v="0"/>
    <s v="Hyderabad"/>
    <n v="7355"/>
    <x v="3"/>
  </r>
  <r>
    <x v="1869"/>
    <n v="50"/>
    <s v="Female"/>
    <s v="IT"/>
    <s v="Developer"/>
    <s v="Doctorate"/>
    <s v="Other"/>
    <n v="2"/>
    <n v="7915"/>
    <n v="115"/>
    <s v="No"/>
    <n v="2"/>
    <n v="3"/>
    <n v="3"/>
    <n v="11"/>
    <n v="3"/>
    <n v="4"/>
    <n v="6"/>
    <n v="24"/>
    <n v="2"/>
    <n v="3"/>
    <s v="Travel_Rarely"/>
    <n v="28"/>
    <s v="Married"/>
    <n v="2"/>
    <x v="0"/>
    <d v="2015-04-23T00:00:00"/>
    <m/>
    <s v="Chennai"/>
    <s v="Tamil Nadu"/>
    <n v="0"/>
    <s v="Chennai"/>
    <n v="7915"/>
    <x v="2"/>
  </r>
  <r>
    <x v="1870"/>
    <n v="31"/>
    <s v="Male"/>
    <s v="Research &amp; Development"/>
    <s v="Research Scientist"/>
    <s v="Bachelor's"/>
    <s v="Life Sciences"/>
    <n v="4"/>
    <n v="10692"/>
    <n v="76"/>
    <s v="No"/>
    <n v="1"/>
    <n v="2"/>
    <n v="4"/>
    <n v="5"/>
    <n v="3"/>
    <n v="0"/>
    <n v="5"/>
    <n v="5"/>
    <n v="0"/>
    <n v="3"/>
    <s v="Travel_Rarely"/>
    <n v="27"/>
    <s v="Single"/>
    <n v="2"/>
    <x v="0"/>
    <d v="2019-05-04T00:00:00"/>
    <m/>
    <s v="Pune"/>
    <s v="Maharashtra"/>
    <n v="0"/>
    <s v="Pune"/>
    <n v="10692"/>
    <x v="3"/>
  </r>
  <r>
    <x v="1871"/>
    <n v="24"/>
    <s v="Male"/>
    <s v="Research &amp; Development"/>
    <s v="Research Scientist"/>
    <s v="Bachelor's"/>
    <s v="Medical"/>
    <n v="1"/>
    <n v="3603"/>
    <n v="107"/>
    <s v="No"/>
    <n v="4"/>
    <n v="3"/>
    <n v="4"/>
    <n v="0"/>
    <n v="0"/>
    <n v="0"/>
    <n v="0"/>
    <n v="0"/>
    <n v="0"/>
    <n v="3"/>
    <s v="Travel_Rarely"/>
    <n v="11"/>
    <s v="Married"/>
    <n v="2"/>
    <x v="0"/>
    <d v="2025-01-08T00:00:00"/>
    <m/>
    <s v="Mumbai"/>
    <s v="Maharashtra"/>
    <n v="0"/>
    <s v="Mumbai"/>
    <n v="3603"/>
    <x v="1"/>
  </r>
  <r>
    <x v="1872"/>
    <n v="41"/>
    <s v="Male"/>
    <s v="Operations"/>
    <s v="Operations Coordinator"/>
    <s v="Master's"/>
    <s v="Marketing"/>
    <n v="4"/>
    <n v="11404"/>
    <n v="32"/>
    <s v="Yes"/>
    <n v="1"/>
    <n v="2"/>
    <n v="4"/>
    <n v="1"/>
    <n v="0"/>
    <n v="0"/>
    <n v="1"/>
    <n v="14"/>
    <n v="6"/>
    <n v="3"/>
    <s v="Travel_Rarely"/>
    <n v="2"/>
    <s v="Divorced"/>
    <n v="4"/>
    <x v="0"/>
    <d v="2021-03-02T00:00:00"/>
    <m/>
    <s v="Chennai"/>
    <s v="Tamil Nadu"/>
    <n v="0"/>
    <s v="Chennai"/>
    <n v="11404"/>
    <x v="0"/>
  </r>
  <r>
    <x v="1873"/>
    <n v="54"/>
    <s v="Male"/>
    <s v="Operations"/>
    <s v="Operations Coordinator"/>
    <s v="Bachelor's"/>
    <s v="Medical"/>
    <n v="2"/>
    <n v="8979"/>
    <n v="112"/>
    <s v="No"/>
    <n v="4"/>
    <n v="1"/>
    <n v="4"/>
    <n v="2"/>
    <n v="1"/>
    <n v="0"/>
    <n v="2"/>
    <n v="23"/>
    <n v="5"/>
    <n v="3"/>
    <s v="Travel_Frequently"/>
    <n v="25"/>
    <s v="Divorced"/>
    <n v="4"/>
    <x v="0"/>
    <d v="2015-09-22T00:00:00"/>
    <m/>
    <s v="Delhi"/>
    <s v="Delhi"/>
    <n v="0"/>
    <s v="Delhi"/>
    <n v="8979"/>
    <x v="2"/>
  </r>
  <r>
    <x v="1874"/>
    <n v="40"/>
    <s v="Male"/>
    <s v="Operations"/>
    <s v="Operations Manager"/>
    <s v="Doctorate"/>
    <s v="Marketing"/>
    <n v="3"/>
    <n v="10137"/>
    <n v="39"/>
    <s v="No"/>
    <n v="1"/>
    <n v="2"/>
    <n v="1"/>
    <n v="3"/>
    <n v="3"/>
    <n v="1"/>
    <n v="3"/>
    <n v="12"/>
    <n v="2"/>
    <n v="3"/>
    <s v="Travel_Rarely"/>
    <n v="16"/>
    <s v="Married"/>
    <n v="3"/>
    <x v="0"/>
    <d v="2022-07-02T00:00:00"/>
    <m/>
    <s v="Mumbai"/>
    <s v="Maharashtra"/>
    <n v="0"/>
    <s v="Mumbai"/>
    <n v="10137"/>
    <x v="0"/>
  </r>
  <r>
    <x v="1875"/>
    <n v="29"/>
    <s v="Male"/>
    <s v="IT"/>
    <s v="Developer"/>
    <s v="Bachelor's"/>
    <s v="Medical"/>
    <n v="2"/>
    <n v="5623"/>
    <n v="103"/>
    <s v="No"/>
    <n v="3"/>
    <n v="1"/>
    <n v="2"/>
    <n v="2"/>
    <n v="2"/>
    <n v="2"/>
    <n v="1"/>
    <n v="15"/>
    <n v="1"/>
    <n v="3"/>
    <s v="Travel_Rarely"/>
    <n v="8"/>
    <s v="Married"/>
    <n v="4"/>
    <x v="0"/>
    <d v="2019-05-15T00:00:00"/>
    <m/>
    <s v="Delhi"/>
    <s v="Delhi"/>
    <n v="0"/>
    <s v="Delhi"/>
    <n v="5623"/>
    <x v="3"/>
  </r>
  <r>
    <x v="1876"/>
    <n v="22"/>
    <s v="Female"/>
    <s v="Research &amp; Development"/>
    <s v="Laboratory Technician"/>
    <s v="Bachelor's"/>
    <s v="Marketing"/>
    <n v="4"/>
    <n v="8688"/>
    <n v="67"/>
    <s v="Yes"/>
    <n v="3"/>
    <n v="2"/>
    <n v="2"/>
    <n v="3"/>
    <n v="3"/>
    <n v="1"/>
    <n v="1"/>
    <n v="4"/>
    <n v="4"/>
    <n v="3"/>
    <s v="Travel_Rarely"/>
    <n v="30"/>
    <s v="Divorced"/>
    <n v="2"/>
    <x v="0"/>
    <d v="2016-05-07T00:00:00"/>
    <m/>
    <s v="Mumbai"/>
    <s v="Maharashtra"/>
    <n v="0"/>
    <s v="Mumbai"/>
    <n v="8688"/>
    <x v="1"/>
  </r>
  <r>
    <x v="1877"/>
    <n v="58"/>
    <s v="Female"/>
    <s v="Research &amp; Development"/>
    <s v="Laboratory Technician"/>
    <s v="Bachelor's"/>
    <s v="Human Resources"/>
    <n v="1"/>
    <n v="6152"/>
    <n v="58"/>
    <s v="Yes"/>
    <n v="2"/>
    <n v="4"/>
    <n v="2"/>
    <n v="8"/>
    <n v="6"/>
    <n v="0"/>
    <n v="2"/>
    <n v="22"/>
    <n v="6"/>
    <n v="3"/>
    <s v="Non-Travel"/>
    <n v="17"/>
    <s v="Married"/>
    <n v="2"/>
    <x v="0"/>
    <d v="2015-11-11T00:00:00"/>
    <m/>
    <s v="Delhi"/>
    <s v="Delhi"/>
    <n v="0"/>
    <s v="Delhi"/>
    <n v="6152"/>
    <x v="4"/>
  </r>
  <r>
    <x v="1878"/>
    <n v="51"/>
    <s v="Female"/>
    <s v="Human Resources"/>
    <s v="Manager"/>
    <s v="Bachelor's"/>
    <s v="Human Resources"/>
    <n v="2"/>
    <n v="9296"/>
    <n v="105"/>
    <s v="No"/>
    <n v="3"/>
    <n v="4"/>
    <n v="4"/>
    <n v="6"/>
    <n v="0"/>
    <n v="0"/>
    <n v="3"/>
    <n v="16"/>
    <n v="4"/>
    <n v="3"/>
    <s v="Travel_Rarely"/>
    <n v="7"/>
    <s v="Married"/>
    <n v="4"/>
    <x v="1"/>
    <d v="2019-11-02T00:00:00"/>
    <d v="2024-04-08T00:00:00"/>
    <s v="Bengaluru"/>
    <s v="Karnataka"/>
    <n v="0"/>
    <s v="Bengaluru"/>
    <n v="9296"/>
    <x v="2"/>
  </r>
  <r>
    <x v="1879"/>
    <n v="27"/>
    <s v="Female"/>
    <s v="Human Resources"/>
    <s v="Human Resources"/>
    <s v="Master's"/>
    <s v="Marketing"/>
    <n v="4"/>
    <n v="10529"/>
    <n v="41"/>
    <s v="No"/>
    <n v="1"/>
    <n v="1"/>
    <n v="2"/>
    <n v="8"/>
    <n v="2"/>
    <n v="1"/>
    <n v="4"/>
    <n v="8"/>
    <n v="5"/>
    <n v="3"/>
    <s v="Travel_Rarely"/>
    <n v="19"/>
    <s v="Single"/>
    <n v="2"/>
    <x v="0"/>
    <d v="2016-03-22T00:00:00"/>
    <m/>
    <s v="Ahmedabad"/>
    <s v="Gujarat"/>
    <n v="0"/>
    <s v="Ahmedabad"/>
    <n v="10529"/>
    <x v="3"/>
  </r>
  <r>
    <x v="1880"/>
    <n v="23"/>
    <s v="Male"/>
    <s v="Research &amp; Development"/>
    <s v="Laboratory Technician"/>
    <s v="Bachelor's"/>
    <s v="Medical"/>
    <n v="2"/>
    <n v="5813"/>
    <n v="79"/>
    <s v="No"/>
    <n v="4"/>
    <n v="3"/>
    <n v="4"/>
    <n v="0"/>
    <n v="0"/>
    <n v="0"/>
    <n v="0"/>
    <n v="0"/>
    <n v="5"/>
    <n v="3"/>
    <s v="Travel_Frequently"/>
    <n v="23"/>
    <s v="Single"/>
    <n v="2"/>
    <x v="0"/>
    <d v="2022-02-24T00:00:00"/>
    <m/>
    <s v="Coimbatore"/>
    <s v="Tamil Nadu"/>
    <n v="0"/>
    <s v="Coimbatore"/>
    <n v="5813"/>
    <x v="1"/>
  </r>
  <r>
    <x v="1881"/>
    <n v="26"/>
    <s v="Male"/>
    <s v="Finance"/>
    <s v="Finance Analyst"/>
    <s v="Master's"/>
    <s v="Human Resources"/>
    <n v="2"/>
    <n v="5367"/>
    <n v="53"/>
    <s v="No"/>
    <n v="1"/>
    <n v="1"/>
    <n v="4"/>
    <n v="2"/>
    <n v="1"/>
    <n v="1"/>
    <n v="2"/>
    <n v="14"/>
    <n v="2"/>
    <n v="3"/>
    <s v="Travel_Rarely"/>
    <n v="14"/>
    <s v="Divorced"/>
    <n v="4"/>
    <x v="0"/>
    <d v="2022-02-14T00:00:00"/>
    <m/>
    <s v="Hyderabad"/>
    <s v="Telangana"/>
    <n v="0"/>
    <s v="Hyderabad"/>
    <n v="5367"/>
    <x v="3"/>
  </r>
  <r>
    <x v="1882"/>
    <n v="36"/>
    <s v="Male"/>
    <s v="Research &amp; Development"/>
    <s v="Research Director"/>
    <s v="Master's"/>
    <s v="Life Sciences"/>
    <n v="4"/>
    <n v="10209"/>
    <n v="50"/>
    <s v="No"/>
    <n v="3"/>
    <n v="1"/>
    <n v="2"/>
    <n v="6"/>
    <n v="1"/>
    <n v="3"/>
    <n v="6"/>
    <n v="13"/>
    <n v="5"/>
    <n v="3"/>
    <s v="Travel_Rarely"/>
    <n v="21"/>
    <s v="Single"/>
    <n v="4"/>
    <x v="0"/>
    <d v="2024-09-07T00:00:00"/>
    <m/>
    <s v="Bengaluru"/>
    <s v="Karnataka"/>
    <n v="0"/>
    <s v="Bengaluru"/>
    <n v="10209"/>
    <x v="0"/>
  </r>
  <r>
    <x v="1883"/>
    <n v="53"/>
    <s v="Female"/>
    <s v="IT"/>
    <s v="IT Support"/>
    <s v="Master's"/>
    <s v="Marketing"/>
    <n v="3"/>
    <n v="9284"/>
    <n v="116"/>
    <s v="No"/>
    <n v="1"/>
    <n v="3"/>
    <n v="1"/>
    <n v="0"/>
    <n v="0"/>
    <n v="0"/>
    <n v="0"/>
    <n v="25"/>
    <n v="1"/>
    <n v="3"/>
    <s v="Non-Travel"/>
    <n v="4"/>
    <s v="Single"/>
    <n v="4"/>
    <x v="0"/>
    <d v="2025-03-01T00:00:00"/>
    <m/>
    <s v="Kolkata"/>
    <s v="West Bengal"/>
    <n v="0"/>
    <s v="Kolkata"/>
    <n v="9284"/>
    <x v="2"/>
  </r>
  <r>
    <x v="1884"/>
    <n v="27"/>
    <s v="Male"/>
    <s v="Research &amp; Development"/>
    <s v="Research Director"/>
    <s v="Master's"/>
    <s v="Medical"/>
    <n v="1"/>
    <n v="5772"/>
    <n v="40"/>
    <s v="No"/>
    <n v="3"/>
    <n v="2"/>
    <n v="3"/>
    <n v="0"/>
    <n v="0"/>
    <n v="0"/>
    <n v="0"/>
    <n v="7"/>
    <n v="1"/>
    <n v="3"/>
    <s v="Travel_Frequently"/>
    <n v="9"/>
    <s v="Married"/>
    <n v="3"/>
    <x v="0"/>
    <d v="2025-04-06T00:00:00"/>
    <m/>
    <s v="Delhi"/>
    <s v="Delhi"/>
    <n v="0"/>
    <s v="Delhi"/>
    <n v="5772"/>
    <x v="3"/>
  </r>
  <r>
    <x v="1885"/>
    <n v="53"/>
    <s v="Male"/>
    <s v="Research &amp; Development"/>
    <s v="Research Scientist"/>
    <s v="Bachelor's"/>
    <s v="Technical Degree"/>
    <n v="2"/>
    <n v="9071"/>
    <n v="116"/>
    <s v="Yes"/>
    <n v="2"/>
    <n v="3"/>
    <n v="4"/>
    <n v="8"/>
    <n v="1"/>
    <n v="0"/>
    <n v="2"/>
    <n v="27"/>
    <n v="6"/>
    <n v="3"/>
    <s v="Travel_Rarely"/>
    <n v="14"/>
    <s v="Divorced"/>
    <n v="3"/>
    <x v="0"/>
    <d v="2018-10-31T00:00:00"/>
    <m/>
    <s v="Ahmedabad"/>
    <s v="Gujarat"/>
    <n v="0"/>
    <s v="Ahmedabad"/>
    <n v="9071"/>
    <x v="2"/>
  </r>
  <r>
    <x v="1886"/>
    <n v="21"/>
    <s v="Male"/>
    <s v="Sales"/>
    <s v="Sales Executive"/>
    <s v="Bachelor's"/>
    <s v="Life Sciences"/>
    <n v="2"/>
    <n v="5455"/>
    <n v="27"/>
    <s v="Yes"/>
    <n v="2"/>
    <n v="1"/>
    <n v="2"/>
    <n v="0"/>
    <n v="0"/>
    <n v="0"/>
    <n v="0"/>
    <n v="0"/>
    <n v="2"/>
    <n v="3"/>
    <s v="Travel_Rarely"/>
    <n v="4"/>
    <s v="Single"/>
    <n v="3"/>
    <x v="0"/>
    <d v="2017-10-20T00:00:00"/>
    <m/>
    <s v="Mumbai"/>
    <s v="Maharashtra"/>
    <n v="0"/>
    <s v="Mumbai"/>
    <n v="5455"/>
    <x v="1"/>
  </r>
  <r>
    <x v="1887"/>
    <n v="50"/>
    <s v="Male"/>
    <s v="Sales"/>
    <s v="Sales Representative"/>
    <s v="Master's"/>
    <s v="Human Resources"/>
    <n v="2"/>
    <n v="8673"/>
    <n v="44"/>
    <s v="No"/>
    <n v="1"/>
    <n v="1"/>
    <n v="1"/>
    <n v="5"/>
    <n v="3"/>
    <n v="0"/>
    <n v="0"/>
    <n v="16"/>
    <n v="5"/>
    <n v="4"/>
    <s v="Non-Travel"/>
    <n v="6"/>
    <s v="Married"/>
    <n v="3"/>
    <x v="0"/>
    <d v="2023-03-15T00:00:00"/>
    <m/>
    <s v="Hyderabad"/>
    <s v="Telangana"/>
    <n v="0"/>
    <s v="Hyderabad"/>
    <n v="8673"/>
    <x v="2"/>
  </r>
  <r>
    <x v="1888"/>
    <n v="32"/>
    <s v="Female"/>
    <s v="Operations"/>
    <s v="Logistics Specialist"/>
    <s v="Bachelor's"/>
    <s v="Medical"/>
    <n v="3"/>
    <n v="9391"/>
    <n v="60"/>
    <s v="No"/>
    <n v="1"/>
    <n v="3"/>
    <n v="3"/>
    <n v="3"/>
    <n v="0"/>
    <n v="3"/>
    <n v="0"/>
    <n v="13"/>
    <n v="2"/>
    <n v="3"/>
    <s v="Travel_Rarely"/>
    <n v="17"/>
    <s v="Married"/>
    <n v="1"/>
    <x v="0"/>
    <d v="2019-09-02T00:00:00"/>
    <m/>
    <s v="Hyderabad"/>
    <s v="Telangana"/>
    <n v="0"/>
    <s v="Hyderabad"/>
    <n v="9391"/>
    <x v="3"/>
  </r>
  <r>
    <x v="1889"/>
    <n v="59"/>
    <s v="Female"/>
    <s v="Research &amp; Development"/>
    <s v="Research Scientist"/>
    <s v="High School"/>
    <s v="Technical Degree"/>
    <n v="1"/>
    <n v="5628"/>
    <n v="46"/>
    <s v="No"/>
    <n v="2"/>
    <n v="1"/>
    <n v="4"/>
    <n v="0"/>
    <n v="0"/>
    <n v="0"/>
    <n v="0"/>
    <n v="33"/>
    <n v="6"/>
    <n v="4"/>
    <s v="Non-Travel"/>
    <n v="15"/>
    <s v="Single"/>
    <n v="1"/>
    <x v="0"/>
    <d v="2023-08-03T00:00:00"/>
    <m/>
    <s v="Chennai"/>
    <s v="Tamil Nadu"/>
    <n v="0"/>
    <s v="Chennai"/>
    <n v="5628"/>
    <x v="4"/>
  </r>
  <r>
    <x v="1890"/>
    <n v="40"/>
    <s v="Male"/>
    <s v="Research &amp; Development"/>
    <s v="Research Scientist"/>
    <s v="Bachelor's"/>
    <s v="Technical Degree"/>
    <n v="2"/>
    <n v="7370"/>
    <n v="49"/>
    <s v="Yes"/>
    <n v="3"/>
    <n v="1"/>
    <n v="3"/>
    <n v="9"/>
    <n v="1"/>
    <n v="0"/>
    <n v="0"/>
    <n v="9"/>
    <n v="1"/>
    <n v="3"/>
    <s v="Travel_Rarely"/>
    <n v="11"/>
    <s v="Married"/>
    <n v="4"/>
    <x v="0"/>
    <d v="2024-02-07T00:00:00"/>
    <m/>
    <s v="Delhi"/>
    <s v="Delhi"/>
    <n v="0"/>
    <s v="Delhi"/>
    <n v="7370"/>
    <x v="0"/>
  </r>
  <r>
    <x v="1891"/>
    <n v="31"/>
    <s v="Female"/>
    <s v="IT"/>
    <s v="IT Manager"/>
    <s v="Bachelor's"/>
    <s v="Marketing"/>
    <n v="2"/>
    <n v="7257"/>
    <n v="87"/>
    <s v="Yes"/>
    <n v="3"/>
    <n v="4"/>
    <n v="2"/>
    <n v="1"/>
    <n v="1"/>
    <n v="1"/>
    <n v="1"/>
    <n v="1"/>
    <n v="0"/>
    <n v="3"/>
    <s v="Travel_Rarely"/>
    <n v="1"/>
    <s v="Married"/>
    <n v="1"/>
    <x v="0"/>
    <d v="2022-01-17T00:00:00"/>
    <m/>
    <s v="Kochi"/>
    <s v="Kerala"/>
    <n v="0"/>
    <s v="Kochi"/>
    <n v="7257"/>
    <x v="3"/>
  </r>
  <r>
    <x v="1892"/>
    <n v="30"/>
    <s v="Male"/>
    <s v="Human Resources"/>
    <s v="Human Resources"/>
    <s v="Master's"/>
    <s v="Marketing"/>
    <n v="4"/>
    <n v="10642"/>
    <n v="30"/>
    <s v="No"/>
    <n v="2"/>
    <n v="3"/>
    <n v="2"/>
    <n v="6"/>
    <n v="6"/>
    <n v="4"/>
    <n v="4"/>
    <n v="9"/>
    <n v="3"/>
    <n v="4"/>
    <s v="Travel_Rarely"/>
    <n v="12"/>
    <s v="Single"/>
    <n v="3"/>
    <x v="0"/>
    <d v="2020-03-08T00:00:00"/>
    <m/>
    <s v="Bengaluru"/>
    <s v="Karnataka"/>
    <n v="0"/>
    <s v="Bengaluru"/>
    <n v="10642"/>
    <x v="3"/>
  </r>
  <r>
    <x v="1893"/>
    <n v="54"/>
    <s v="Male"/>
    <s v="Sales"/>
    <s v="Sales Executive"/>
    <s v="Bachelor's"/>
    <s v="Medical"/>
    <n v="2"/>
    <n v="6676"/>
    <n v="77"/>
    <s v="No"/>
    <n v="3"/>
    <n v="4"/>
    <n v="3"/>
    <n v="5"/>
    <n v="2"/>
    <n v="0"/>
    <n v="5"/>
    <n v="25"/>
    <n v="4"/>
    <n v="4"/>
    <s v="Travel_Frequently"/>
    <n v="15"/>
    <s v="Single"/>
    <n v="2"/>
    <x v="0"/>
    <d v="2024-07-22T00:00:00"/>
    <m/>
    <s v="Chennai"/>
    <s v="Tamil Nadu"/>
    <n v="0"/>
    <s v="Chennai"/>
    <n v="6676"/>
    <x v="2"/>
  </r>
  <r>
    <x v="1894"/>
    <n v="37"/>
    <s v="Male"/>
    <s v="Research &amp; Development"/>
    <s v="Research Director"/>
    <s v="Master's"/>
    <s v="Human Resources"/>
    <n v="2"/>
    <n v="7398"/>
    <n v="63"/>
    <s v="No"/>
    <n v="1"/>
    <n v="3"/>
    <n v="2"/>
    <n v="3"/>
    <n v="2"/>
    <n v="3"/>
    <n v="3"/>
    <n v="13"/>
    <n v="2"/>
    <n v="3"/>
    <s v="Travel_Rarely"/>
    <n v="30"/>
    <s v="Divorced"/>
    <n v="3"/>
    <x v="0"/>
    <d v="2020-08-05T00:00:00"/>
    <m/>
    <s v="Bengaluru"/>
    <s v="Karnataka"/>
    <n v="0"/>
    <s v="Bengaluru"/>
    <n v="7398"/>
    <x v="0"/>
  </r>
  <r>
    <x v="1895"/>
    <n v="35"/>
    <s v="Female"/>
    <s v="Sales"/>
    <s v="Sales Executive"/>
    <s v="Doctorate"/>
    <s v="Technical Degree"/>
    <n v="4"/>
    <n v="11343"/>
    <n v="78"/>
    <s v="Yes"/>
    <n v="3"/>
    <n v="2"/>
    <n v="3"/>
    <n v="1"/>
    <n v="1"/>
    <n v="1"/>
    <n v="1"/>
    <n v="11"/>
    <n v="1"/>
    <n v="3"/>
    <s v="Travel_Rarely"/>
    <n v="12"/>
    <s v="Divorced"/>
    <n v="2"/>
    <x v="1"/>
    <d v="2017-01-20T00:00:00"/>
    <d v="2017-06-19T00:00:00"/>
    <s v="Mumbai"/>
    <s v="Maharashtra"/>
    <n v="0"/>
    <s v="Mumbai"/>
    <n v="11343"/>
    <x v="3"/>
  </r>
  <r>
    <x v="1896"/>
    <n v="50"/>
    <s v="Female"/>
    <s v="Finance"/>
    <s v="Finance Manager"/>
    <s v="Bachelor's"/>
    <s v="Medical"/>
    <n v="3"/>
    <n v="11217"/>
    <n v="57"/>
    <s v="No"/>
    <n v="3"/>
    <n v="3"/>
    <n v="4"/>
    <n v="6"/>
    <n v="1"/>
    <n v="0"/>
    <n v="4"/>
    <n v="13"/>
    <n v="5"/>
    <n v="3"/>
    <s v="Travel_Rarely"/>
    <n v="16"/>
    <s v="Married"/>
    <n v="2"/>
    <x v="0"/>
    <d v="2016-03-19T00:00:00"/>
    <m/>
    <s v="Delhi"/>
    <s v="Delhi"/>
    <n v="0"/>
    <s v="Delhi"/>
    <n v="11217"/>
    <x v="2"/>
  </r>
  <r>
    <x v="1897"/>
    <n v="42"/>
    <s v="Male"/>
    <s v="Research &amp; Development"/>
    <s v="Research Director"/>
    <s v="Master's"/>
    <s v="Medical"/>
    <n v="2"/>
    <n v="6953"/>
    <n v="111"/>
    <s v="No"/>
    <n v="1"/>
    <n v="4"/>
    <n v="4"/>
    <n v="3"/>
    <n v="0"/>
    <n v="3"/>
    <n v="3"/>
    <n v="14"/>
    <n v="2"/>
    <n v="3"/>
    <s v="Travel_Rarely"/>
    <n v="1"/>
    <s v="Single"/>
    <n v="3"/>
    <x v="0"/>
    <d v="2015-10-29T00:00:00"/>
    <m/>
    <s v="Delhi"/>
    <s v="Delhi"/>
    <n v="0"/>
    <s v="Delhi"/>
    <n v="6953"/>
    <x v="0"/>
  </r>
  <r>
    <x v="1898"/>
    <n v="47"/>
    <s v="Female"/>
    <s v="Sales"/>
    <s v="Manager"/>
    <s v="High School"/>
    <s v="Marketing"/>
    <n v="4"/>
    <n v="10939"/>
    <n v="56"/>
    <s v="No"/>
    <n v="1"/>
    <n v="3"/>
    <n v="4"/>
    <n v="3"/>
    <n v="3"/>
    <n v="1"/>
    <n v="3"/>
    <n v="18"/>
    <n v="4"/>
    <n v="3"/>
    <s v="Non-Travel"/>
    <n v="6"/>
    <s v="Single"/>
    <n v="4"/>
    <x v="0"/>
    <d v="2016-02-28T00:00:00"/>
    <m/>
    <s v="Ahmedabad"/>
    <s v="Gujarat"/>
    <n v="0"/>
    <s v="Ahmedabad"/>
    <n v="10939"/>
    <x v="2"/>
  </r>
  <r>
    <x v="1899"/>
    <n v="38"/>
    <s v="Male"/>
    <s v="Sales"/>
    <s v="Sales Executive"/>
    <s v="Bachelor's"/>
    <s v="Other"/>
    <n v="2"/>
    <n v="7147"/>
    <n v="77"/>
    <s v="Yes"/>
    <n v="3"/>
    <n v="2"/>
    <n v="4"/>
    <n v="11"/>
    <n v="2"/>
    <n v="2"/>
    <n v="8"/>
    <n v="11"/>
    <n v="0"/>
    <n v="3"/>
    <s v="Travel_Rarely"/>
    <n v="19"/>
    <s v="Single"/>
    <n v="4"/>
    <x v="0"/>
    <d v="2020-01-07T00:00:00"/>
    <m/>
    <s v="Kolkata"/>
    <s v="West Bengal"/>
    <n v="0"/>
    <s v="Kolkata"/>
    <n v="7147"/>
    <x v="0"/>
  </r>
  <r>
    <x v="1900"/>
    <n v="23"/>
    <s v="Male"/>
    <s v="Human Resources"/>
    <s v="Human Resources"/>
    <s v="Bachelor's"/>
    <s v="Other"/>
    <n v="2"/>
    <n v="6772"/>
    <n v="66"/>
    <s v="No"/>
    <n v="3"/>
    <n v="4"/>
    <n v="4"/>
    <n v="0"/>
    <n v="0"/>
    <n v="0"/>
    <n v="0"/>
    <n v="0"/>
    <n v="6"/>
    <n v="3"/>
    <s v="Travel_Rarely"/>
    <n v="15"/>
    <s v="Single"/>
    <n v="1"/>
    <x v="0"/>
    <d v="2021-06-28T00:00:00"/>
    <m/>
    <s v="Ahmedabad"/>
    <s v="Gujarat"/>
    <n v="0"/>
    <s v="Ahmedabad"/>
    <n v="6772"/>
    <x v="1"/>
  </r>
  <r>
    <x v="1901"/>
    <n v="21"/>
    <s v="Female"/>
    <s v="Sales"/>
    <s v="Sales Representative"/>
    <s v="Bachelor's"/>
    <s v="Marketing"/>
    <n v="2"/>
    <n v="6487"/>
    <n v="80"/>
    <s v="Yes"/>
    <n v="4"/>
    <n v="3"/>
    <n v="1"/>
    <n v="0"/>
    <n v="0"/>
    <n v="0"/>
    <n v="0"/>
    <n v="4"/>
    <n v="5"/>
    <n v="3"/>
    <s v="Travel_Rarely"/>
    <n v="10"/>
    <s v="Married"/>
    <n v="4"/>
    <x v="0"/>
    <d v="2020-11-15T00:00:00"/>
    <m/>
    <s v="Pune"/>
    <s v="Maharashtra"/>
    <n v="0"/>
    <s v="Pune"/>
    <n v="6487"/>
    <x v="1"/>
  </r>
  <r>
    <x v="1902"/>
    <n v="22"/>
    <s v="Female"/>
    <s v="Operations"/>
    <s v="Operations Coordinator"/>
    <s v="Bachelor's"/>
    <s v="Marketing"/>
    <n v="1"/>
    <n v="5199"/>
    <n v="62"/>
    <s v="No"/>
    <n v="2"/>
    <n v="4"/>
    <n v="2"/>
    <n v="3"/>
    <n v="0"/>
    <n v="2"/>
    <n v="2"/>
    <n v="6"/>
    <n v="1"/>
    <n v="3"/>
    <s v="Non-Travel"/>
    <n v="12"/>
    <s v="Single"/>
    <n v="4"/>
    <x v="0"/>
    <d v="2019-01-07T00:00:00"/>
    <m/>
    <s v="Mumbai"/>
    <s v="Maharashtra"/>
    <n v="0"/>
    <s v="Mumbai"/>
    <n v="5199"/>
    <x v="1"/>
  </r>
  <r>
    <x v="1903"/>
    <n v="43"/>
    <s v="Female"/>
    <s v="Sales"/>
    <s v="Manager"/>
    <s v="Bachelor's"/>
    <s v="Life Sciences"/>
    <n v="3"/>
    <n v="8397"/>
    <n v="87"/>
    <s v="Yes"/>
    <n v="2"/>
    <n v="3"/>
    <n v="2"/>
    <n v="1"/>
    <n v="1"/>
    <n v="0"/>
    <n v="1"/>
    <n v="13"/>
    <n v="3"/>
    <n v="3"/>
    <s v="Travel_Rarely"/>
    <n v="18"/>
    <s v="Single"/>
    <n v="2"/>
    <x v="0"/>
    <d v="2019-02-03T00:00:00"/>
    <m/>
    <s v="Kochi"/>
    <s v="Kerala"/>
    <n v="0"/>
    <s v="Kochi"/>
    <n v="8397"/>
    <x v="0"/>
  </r>
  <r>
    <x v="1904"/>
    <n v="41"/>
    <s v="Female"/>
    <s v="Finance"/>
    <s v="Finance Manager"/>
    <s v="Bachelor's"/>
    <s v="Technical Degree"/>
    <n v="2"/>
    <n v="7857"/>
    <n v="44"/>
    <s v="No"/>
    <n v="2"/>
    <n v="2"/>
    <n v="4"/>
    <n v="4"/>
    <n v="0"/>
    <n v="4"/>
    <n v="4"/>
    <n v="14"/>
    <n v="5"/>
    <n v="4"/>
    <s v="Travel_Rarely"/>
    <n v="13"/>
    <s v="Married"/>
    <n v="3"/>
    <x v="0"/>
    <d v="2020-10-02T00:00:00"/>
    <m/>
    <s v="Hyderabad"/>
    <s v="Telangana"/>
    <n v="0"/>
    <s v="Hyderabad"/>
    <n v="7857"/>
    <x v="0"/>
  </r>
  <r>
    <x v="1905"/>
    <n v="50"/>
    <s v="Male"/>
    <s v="Research &amp; Development"/>
    <s v="Research Director"/>
    <s v="High School"/>
    <s v="Medical"/>
    <n v="4"/>
    <n v="10927"/>
    <n v="73"/>
    <s v="Yes"/>
    <n v="4"/>
    <n v="4"/>
    <n v="1"/>
    <n v="0"/>
    <n v="0"/>
    <n v="0"/>
    <n v="0"/>
    <n v="19"/>
    <n v="5"/>
    <n v="4"/>
    <s v="Travel_Frequently"/>
    <n v="27"/>
    <s v="Single"/>
    <n v="3"/>
    <x v="1"/>
    <d v="2025-02-21T00:00:00"/>
    <d v="2025-06-26T00:00:00"/>
    <s v="Kolkata"/>
    <s v="West Bengal"/>
    <n v="0"/>
    <s v="Kolkata"/>
    <n v="10927"/>
    <x v="2"/>
  </r>
  <r>
    <x v="1906"/>
    <n v="56"/>
    <s v="Female"/>
    <s v="Research &amp; Development"/>
    <s v="Research Director"/>
    <s v="Master's"/>
    <s v="Human Resources"/>
    <n v="2"/>
    <n v="8196"/>
    <n v="105"/>
    <s v="No"/>
    <n v="2"/>
    <n v="3"/>
    <n v="4"/>
    <n v="7"/>
    <n v="1"/>
    <n v="3"/>
    <n v="3"/>
    <n v="23"/>
    <n v="2"/>
    <n v="3"/>
    <s v="Travel_Frequently"/>
    <n v="7"/>
    <s v="Single"/>
    <n v="3"/>
    <x v="0"/>
    <d v="2022-12-25T00:00:00"/>
    <m/>
    <s v="Bengaluru"/>
    <s v="Karnataka"/>
    <n v="0"/>
    <s v="Bengaluru"/>
    <n v="8196"/>
    <x v="4"/>
  </r>
  <r>
    <x v="1907"/>
    <n v="27"/>
    <s v="Female"/>
    <s v="Sales"/>
    <s v="Manager"/>
    <s v="High School"/>
    <s v="Technical Degree"/>
    <n v="1"/>
    <n v="6467"/>
    <n v="80"/>
    <s v="No"/>
    <n v="2"/>
    <n v="4"/>
    <n v="3"/>
    <n v="4"/>
    <n v="0"/>
    <n v="1"/>
    <n v="4"/>
    <n v="8"/>
    <n v="0"/>
    <n v="3"/>
    <s v="Travel_Rarely"/>
    <n v="26"/>
    <s v="Married"/>
    <n v="4"/>
    <x v="0"/>
    <d v="2016-05-10T00:00:00"/>
    <m/>
    <s v="Mumbai"/>
    <s v="Maharashtra"/>
    <n v="0"/>
    <s v="Mumbai"/>
    <n v="6467"/>
    <x v="3"/>
  </r>
  <r>
    <x v="1908"/>
    <n v="59"/>
    <s v="Male"/>
    <s v="IT"/>
    <s v="IT Support"/>
    <s v="Master's"/>
    <s v="Medical"/>
    <n v="2"/>
    <n v="7232"/>
    <n v="44"/>
    <s v="Yes"/>
    <n v="2"/>
    <n v="4"/>
    <n v="1"/>
    <n v="3"/>
    <n v="3"/>
    <n v="0"/>
    <n v="0"/>
    <n v="29"/>
    <n v="0"/>
    <n v="3"/>
    <s v="Travel_Frequently"/>
    <n v="28"/>
    <s v="Single"/>
    <n v="2"/>
    <x v="0"/>
    <d v="2018-01-10T00:00:00"/>
    <m/>
    <s v="Kochi"/>
    <s v="Kerala"/>
    <n v="0"/>
    <s v="Kochi"/>
    <n v="7232"/>
    <x v="4"/>
  </r>
  <r>
    <x v="1909"/>
    <n v="58"/>
    <s v="Male"/>
    <s v="Operations"/>
    <s v="Operations Manager"/>
    <s v="Doctorate"/>
    <s v="Other"/>
    <n v="1"/>
    <n v="6383"/>
    <n v="95"/>
    <s v="Yes"/>
    <n v="3"/>
    <n v="2"/>
    <n v="3"/>
    <n v="6"/>
    <n v="3"/>
    <n v="4"/>
    <n v="0"/>
    <n v="30"/>
    <n v="6"/>
    <n v="3"/>
    <s v="Travel_Rarely"/>
    <n v="16"/>
    <s v="Married"/>
    <n v="1"/>
    <x v="0"/>
    <d v="2025-04-06T00:00:00"/>
    <m/>
    <s v="Bengaluru"/>
    <s v="Karnataka"/>
    <n v="0"/>
    <s v="Bengaluru"/>
    <n v="6383"/>
    <x v="4"/>
  </r>
  <r>
    <x v="1910"/>
    <n v="45"/>
    <s v="Female"/>
    <s v="Sales"/>
    <s v="Sales Executive"/>
    <s v="Master's"/>
    <s v="Human Resources"/>
    <n v="4"/>
    <n v="10173"/>
    <n v="55"/>
    <s v="No"/>
    <n v="3"/>
    <n v="1"/>
    <n v="2"/>
    <n v="5"/>
    <n v="0"/>
    <n v="3"/>
    <n v="5"/>
    <n v="22"/>
    <n v="0"/>
    <n v="4"/>
    <s v="Travel_Rarely"/>
    <n v="6"/>
    <s v="Single"/>
    <n v="4"/>
    <x v="0"/>
    <d v="2024-06-30T00:00:00"/>
    <m/>
    <s v="Kolkata"/>
    <s v="West Bengal"/>
    <n v="0"/>
    <s v="Kolkata"/>
    <n v="10173"/>
    <x v="0"/>
  </r>
  <r>
    <x v="1911"/>
    <n v="42"/>
    <s v="Male"/>
    <s v="Sales"/>
    <s v="Sales Representative"/>
    <s v="Master's"/>
    <s v="Medical"/>
    <n v="3"/>
    <n v="9493"/>
    <n v="111"/>
    <s v="No"/>
    <n v="2"/>
    <n v="1"/>
    <n v="2"/>
    <n v="4"/>
    <n v="0"/>
    <n v="1"/>
    <n v="4"/>
    <n v="15"/>
    <n v="2"/>
    <n v="3"/>
    <s v="Travel_Rarely"/>
    <n v="15"/>
    <s v="Single"/>
    <n v="1"/>
    <x v="0"/>
    <d v="2019-08-25T00:00:00"/>
    <m/>
    <s v="Bengaluru"/>
    <s v="Karnataka"/>
    <n v="0"/>
    <s v="Bengaluru"/>
    <n v="9493"/>
    <x v="0"/>
  </r>
  <r>
    <x v="1912"/>
    <n v="28"/>
    <s v="Male"/>
    <s v="Operations"/>
    <s v="Operations Manager"/>
    <s v="Master's"/>
    <s v="Life Sciences"/>
    <n v="3"/>
    <n v="9528"/>
    <n v="103"/>
    <s v="No"/>
    <n v="2"/>
    <n v="3"/>
    <n v="4"/>
    <n v="4"/>
    <n v="3"/>
    <n v="0"/>
    <n v="1"/>
    <n v="18"/>
    <n v="5"/>
    <n v="3"/>
    <s v="Travel_Frequently"/>
    <n v="28"/>
    <s v="Married"/>
    <n v="1"/>
    <x v="0"/>
    <d v="2017-10-25T00:00:00"/>
    <m/>
    <s v="Hyderabad"/>
    <s v="Telangana"/>
    <n v="0"/>
    <s v="Hyderabad"/>
    <n v="9528"/>
    <x v="3"/>
  </r>
  <r>
    <x v="1913"/>
    <n v="28"/>
    <s v="Female"/>
    <s v="Human Resources"/>
    <s v="Manager"/>
    <s v="Master's"/>
    <s v="Medical"/>
    <n v="3"/>
    <n v="8738"/>
    <n v="113"/>
    <s v="No"/>
    <n v="3"/>
    <n v="4"/>
    <n v="4"/>
    <n v="5"/>
    <n v="0"/>
    <n v="0"/>
    <n v="4"/>
    <n v="13"/>
    <n v="6"/>
    <n v="4"/>
    <s v="Non-Travel"/>
    <n v="16"/>
    <s v="Married"/>
    <n v="4"/>
    <x v="0"/>
    <d v="2024-03-02T00:00:00"/>
    <m/>
    <s v="Pune"/>
    <s v="Maharashtra"/>
    <n v="0"/>
    <s v="Pune"/>
    <n v="8738"/>
    <x v="3"/>
  </r>
  <r>
    <x v="1914"/>
    <n v="21"/>
    <s v="Female"/>
    <s v="Sales"/>
    <s v="Sales Executive"/>
    <s v="Doctorate"/>
    <s v="Marketing"/>
    <n v="2"/>
    <n v="6295"/>
    <n v="104"/>
    <s v="Yes"/>
    <n v="2"/>
    <n v="4"/>
    <n v="4"/>
    <n v="0"/>
    <n v="0"/>
    <n v="0"/>
    <n v="0"/>
    <n v="0"/>
    <n v="3"/>
    <n v="3"/>
    <s v="Travel_Rarely"/>
    <n v="19"/>
    <s v="Single"/>
    <n v="4"/>
    <x v="1"/>
    <d v="2024-02-20T00:00:00"/>
    <d v="2024-12-13T00:00:00"/>
    <s v="Coimbatore"/>
    <s v="Tamil Nadu"/>
    <n v="0"/>
    <s v="Coimbatore"/>
    <n v="6295"/>
    <x v="1"/>
  </r>
  <r>
    <x v="1915"/>
    <n v="46"/>
    <s v="Female"/>
    <s v="Sales"/>
    <s v="Manager"/>
    <s v="Doctorate"/>
    <s v="Marketing"/>
    <n v="1"/>
    <n v="7171"/>
    <n v="88"/>
    <s v="No"/>
    <n v="4"/>
    <n v="1"/>
    <n v="2"/>
    <n v="6"/>
    <n v="6"/>
    <n v="1"/>
    <n v="6"/>
    <n v="19"/>
    <n v="4"/>
    <n v="4"/>
    <s v="Travel_Rarely"/>
    <n v="12"/>
    <s v="Divorced"/>
    <n v="1"/>
    <x v="0"/>
    <d v="2019-02-27T00:00:00"/>
    <m/>
    <s v="Pune"/>
    <s v="Maharashtra"/>
    <n v="0"/>
    <s v="Pune"/>
    <n v="7171"/>
    <x v="2"/>
  </r>
  <r>
    <x v="1916"/>
    <n v="38"/>
    <s v="Female"/>
    <s v="Finance"/>
    <s v="Finance Manager"/>
    <s v="Bachelor's"/>
    <s v="Human Resources"/>
    <n v="2"/>
    <n v="7632"/>
    <n v="87"/>
    <s v="Yes"/>
    <n v="3"/>
    <n v="1"/>
    <n v="3"/>
    <n v="5"/>
    <n v="4"/>
    <n v="4"/>
    <n v="1"/>
    <n v="5"/>
    <n v="3"/>
    <n v="3"/>
    <s v="Non-Travel"/>
    <n v="18"/>
    <s v="Divorced"/>
    <n v="4"/>
    <x v="0"/>
    <d v="2016-01-03T00:00:00"/>
    <m/>
    <s v="Delhi"/>
    <s v="Delhi"/>
    <n v="0"/>
    <s v="Delhi"/>
    <n v="7632"/>
    <x v="0"/>
  </r>
  <r>
    <x v="1917"/>
    <n v="28"/>
    <s v="Male"/>
    <s v="IT"/>
    <s v="IT Support"/>
    <s v="Master's"/>
    <s v="Other"/>
    <n v="3"/>
    <n v="9323"/>
    <n v="50"/>
    <s v="No"/>
    <n v="2"/>
    <n v="3"/>
    <n v="2"/>
    <n v="3"/>
    <n v="1"/>
    <n v="3"/>
    <n v="2"/>
    <n v="7"/>
    <n v="0"/>
    <n v="3"/>
    <s v="Travel_Rarely"/>
    <n v="9"/>
    <s v="Married"/>
    <n v="3"/>
    <x v="0"/>
    <d v="2020-08-03T00:00:00"/>
    <m/>
    <s v="Pune"/>
    <s v="Maharashtra"/>
    <n v="0"/>
    <s v="Pune"/>
    <n v="9323"/>
    <x v="3"/>
  </r>
  <r>
    <x v="1918"/>
    <n v="26"/>
    <s v="Female"/>
    <s v="Human Resources"/>
    <s v="Human Resources"/>
    <s v="Master's"/>
    <s v="Human Resources"/>
    <n v="2"/>
    <n v="7319"/>
    <n v="60"/>
    <s v="No"/>
    <n v="1"/>
    <n v="2"/>
    <n v="3"/>
    <n v="6"/>
    <n v="3"/>
    <n v="2"/>
    <n v="6"/>
    <n v="12"/>
    <n v="3"/>
    <n v="3"/>
    <s v="Travel_Frequently"/>
    <n v="8"/>
    <s v="Single"/>
    <n v="4"/>
    <x v="0"/>
    <d v="2021-10-20T00:00:00"/>
    <m/>
    <s v="Pune"/>
    <s v="Maharashtra"/>
    <n v="0"/>
    <s v="Pune"/>
    <n v="7319"/>
    <x v="3"/>
  </r>
  <r>
    <x v="1919"/>
    <n v="23"/>
    <s v="Male"/>
    <s v="Operations"/>
    <s v="Operations Coordinator"/>
    <s v="High School"/>
    <s v="Other"/>
    <n v="1"/>
    <n v="2121"/>
    <n v="107"/>
    <s v="No"/>
    <n v="4"/>
    <n v="2"/>
    <n v="2"/>
    <n v="14"/>
    <n v="0"/>
    <n v="2"/>
    <n v="0"/>
    <n v="14"/>
    <n v="5"/>
    <n v="3"/>
    <s v="Travel_Rarely"/>
    <n v="5"/>
    <s v="Single"/>
    <n v="2"/>
    <x v="0"/>
    <d v="2022-07-27T00:00:00"/>
    <m/>
    <s v="Mumbai"/>
    <s v="Maharashtra"/>
    <n v="0"/>
    <s v="Mumbai"/>
    <n v="2121"/>
    <x v="1"/>
  </r>
  <r>
    <x v="1920"/>
    <n v="46"/>
    <s v="Female"/>
    <s v="Research &amp; Development"/>
    <s v="Laboratory Technician"/>
    <s v="Bachelor's"/>
    <s v="Life Sciences"/>
    <n v="3"/>
    <n v="9506"/>
    <n v="83"/>
    <s v="Yes"/>
    <n v="3"/>
    <n v="1"/>
    <n v="3"/>
    <n v="5"/>
    <n v="3"/>
    <n v="0"/>
    <n v="2"/>
    <n v="18"/>
    <n v="4"/>
    <n v="4"/>
    <s v="Travel_Rarely"/>
    <n v="21"/>
    <s v="Divorced"/>
    <n v="2"/>
    <x v="1"/>
    <d v="2024-12-22T00:00:00"/>
    <d v="2026-08-06T00:00:00"/>
    <s v="Hyderabad"/>
    <s v="Telangana"/>
    <n v="0"/>
    <s v="Hyderabad"/>
    <n v="9506"/>
    <x v="2"/>
  </r>
  <r>
    <x v="1921"/>
    <n v="48"/>
    <s v="Male"/>
    <s v="Research &amp; Development"/>
    <s v="Research Scientist"/>
    <s v="Master's"/>
    <s v="Life Sciences"/>
    <n v="2"/>
    <n v="6915"/>
    <n v="90"/>
    <s v="Yes"/>
    <n v="4"/>
    <n v="1"/>
    <n v="3"/>
    <n v="5"/>
    <n v="2"/>
    <n v="4"/>
    <n v="3"/>
    <n v="21"/>
    <n v="3"/>
    <n v="3"/>
    <s v="Travel_Rarely"/>
    <n v="28"/>
    <s v="Single"/>
    <n v="2"/>
    <x v="1"/>
    <d v="2020-03-18T00:00:00"/>
    <d v="2024-10-28T00:00:00"/>
    <s v="Delhi"/>
    <s v="Delhi"/>
    <n v="0"/>
    <s v="Delhi"/>
    <n v="6915"/>
    <x v="2"/>
  </r>
  <r>
    <x v="1922"/>
    <n v="46"/>
    <s v="Female"/>
    <s v="Research &amp; Development"/>
    <s v="Laboratory Technician"/>
    <s v="Master's"/>
    <s v="Other"/>
    <n v="2"/>
    <n v="7029"/>
    <n v="45"/>
    <s v="No"/>
    <n v="3"/>
    <n v="3"/>
    <n v="2"/>
    <n v="0"/>
    <n v="0"/>
    <n v="0"/>
    <n v="0"/>
    <n v="21"/>
    <n v="5"/>
    <n v="3"/>
    <s v="Travel_Frequently"/>
    <n v="11"/>
    <s v="Single"/>
    <n v="3"/>
    <x v="0"/>
    <d v="2025-01-08T00:00:00"/>
    <m/>
    <s v="Mumbai"/>
    <s v="Maharashtra"/>
    <n v="0"/>
    <s v="Mumbai"/>
    <n v="7029"/>
    <x v="2"/>
  </r>
  <r>
    <x v="1923"/>
    <n v="25"/>
    <s v="Male"/>
    <s v="Research &amp; Development"/>
    <s v="Research Scientist"/>
    <s v="Bachelor's"/>
    <s v="Technical Degree"/>
    <n v="1"/>
    <n v="6147"/>
    <n v="59"/>
    <s v="No"/>
    <n v="4"/>
    <n v="3"/>
    <n v="1"/>
    <n v="2"/>
    <n v="2"/>
    <n v="2"/>
    <n v="0"/>
    <n v="13"/>
    <n v="1"/>
    <n v="3"/>
    <s v="Non-Travel"/>
    <n v="2"/>
    <s v="Married"/>
    <n v="4"/>
    <x v="0"/>
    <d v="2024-08-12T00:00:00"/>
    <m/>
    <s v="Hyderabad"/>
    <s v="Telangana"/>
    <n v="0"/>
    <s v="Hyderabad"/>
    <n v="6147"/>
    <x v="1"/>
  </r>
  <r>
    <x v="1924"/>
    <n v="22"/>
    <s v="Female"/>
    <s v="Research &amp; Development"/>
    <s v="Research Scientist"/>
    <s v="Bachelor's"/>
    <s v="Medical"/>
    <n v="2"/>
    <n v="6118"/>
    <n v="48"/>
    <s v="No"/>
    <n v="1"/>
    <n v="4"/>
    <n v="1"/>
    <n v="0"/>
    <n v="0"/>
    <n v="0"/>
    <n v="0"/>
    <n v="0"/>
    <n v="3"/>
    <n v="3"/>
    <s v="Non-Travel"/>
    <n v="13"/>
    <s v="Single"/>
    <n v="4"/>
    <x v="0"/>
    <d v="2015-06-27T00:00:00"/>
    <m/>
    <s v="Mumbai"/>
    <s v="Maharashtra"/>
    <n v="0"/>
    <s v="Mumbai"/>
    <n v="6118"/>
    <x v="1"/>
  </r>
  <r>
    <x v="1925"/>
    <n v="25"/>
    <s v="Male"/>
    <s v="Sales"/>
    <s v="Manager"/>
    <s v="Bachelor's"/>
    <s v="Human Resources"/>
    <n v="2"/>
    <n v="8323"/>
    <n v="84"/>
    <s v="No"/>
    <n v="1"/>
    <n v="2"/>
    <n v="4"/>
    <n v="7"/>
    <n v="0"/>
    <n v="1"/>
    <n v="5"/>
    <n v="15"/>
    <n v="1"/>
    <n v="4"/>
    <s v="Travel_Rarely"/>
    <n v="11"/>
    <s v="Single"/>
    <n v="2"/>
    <x v="0"/>
    <d v="2020-11-27T00:00:00"/>
    <m/>
    <s v="Mumbai"/>
    <s v="Maharashtra"/>
    <n v="0"/>
    <s v="Mumbai"/>
    <n v="8323"/>
    <x v="1"/>
  </r>
  <r>
    <x v="1926"/>
    <n v="51"/>
    <s v="Male"/>
    <s v="Research &amp; Development"/>
    <s v="Research Director"/>
    <s v="Bachelor's"/>
    <s v="Medical"/>
    <n v="4"/>
    <n v="10383"/>
    <n v="74"/>
    <s v="Yes"/>
    <n v="3"/>
    <n v="3"/>
    <n v="4"/>
    <n v="8"/>
    <n v="0"/>
    <n v="0"/>
    <n v="5"/>
    <n v="20"/>
    <n v="0"/>
    <n v="3"/>
    <s v="Travel_Rarely"/>
    <n v="19"/>
    <s v="Single"/>
    <n v="1"/>
    <x v="0"/>
    <d v="2016-08-17T00:00:00"/>
    <m/>
    <s v="Mumbai"/>
    <s v="Maharashtra"/>
    <n v="0"/>
    <s v="Mumbai"/>
    <n v="10383"/>
    <x v="2"/>
  </r>
  <r>
    <x v="1927"/>
    <n v="50"/>
    <s v="Male"/>
    <s v="Finance"/>
    <s v="Finance Analyst"/>
    <s v="Master's"/>
    <s v="Human Resources"/>
    <n v="3"/>
    <n v="8820"/>
    <n v="65"/>
    <s v="No"/>
    <n v="1"/>
    <n v="4"/>
    <n v="3"/>
    <n v="6"/>
    <n v="1"/>
    <n v="6"/>
    <n v="4"/>
    <n v="16"/>
    <n v="6"/>
    <n v="3"/>
    <s v="Travel_Rarely"/>
    <n v="5"/>
    <s v="Married"/>
    <n v="2"/>
    <x v="0"/>
    <d v="2015-03-14T00:00:00"/>
    <m/>
    <s v="Coimbatore"/>
    <s v="Tamil Nadu"/>
    <n v="0"/>
    <s v="Coimbatore"/>
    <n v="8820"/>
    <x v="2"/>
  </r>
  <r>
    <x v="1928"/>
    <n v="32"/>
    <s v="Male"/>
    <s v="Sales"/>
    <s v="Manager"/>
    <s v="Master's"/>
    <s v="Other"/>
    <n v="1"/>
    <n v="5891"/>
    <n v="98"/>
    <s v="No"/>
    <n v="4"/>
    <n v="2"/>
    <n v="1"/>
    <n v="8"/>
    <n v="6"/>
    <n v="3"/>
    <n v="3"/>
    <n v="8"/>
    <n v="5"/>
    <n v="3"/>
    <s v="Travel_Rarely"/>
    <n v="24"/>
    <s v="Single"/>
    <n v="2"/>
    <x v="0"/>
    <d v="2015-06-09T00:00:00"/>
    <m/>
    <s v="Hyderabad"/>
    <s v="Telangana"/>
    <n v="0"/>
    <s v="Hyderabad"/>
    <n v="5891"/>
    <x v="3"/>
  </r>
  <r>
    <x v="1929"/>
    <n v="23"/>
    <s v="Female"/>
    <s v="Research &amp; Development"/>
    <s v="Laboratory Technician"/>
    <s v="Bachelor's"/>
    <s v="Marketing"/>
    <n v="3"/>
    <n v="8003"/>
    <n v="104"/>
    <s v="No"/>
    <n v="4"/>
    <n v="1"/>
    <n v="3"/>
    <n v="0"/>
    <n v="0"/>
    <n v="0"/>
    <n v="0"/>
    <n v="0"/>
    <n v="6"/>
    <n v="3"/>
    <s v="Travel_Rarely"/>
    <n v="2"/>
    <s v="Married"/>
    <n v="1"/>
    <x v="0"/>
    <d v="2023-10-14T00:00:00"/>
    <m/>
    <s v="Delhi"/>
    <s v="Delhi"/>
    <n v="0"/>
    <s v="Delhi"/>
    <n v="8003"/>
    <x v="1"/>
  </r>
  <r>
    <x v="1930"/>
    <n v="33"/>
    <s v="Male"/>
    <s v="Finance"/>
    <s v="Finance Analyst"/>
    <s v="Bachelor's"/>
    <s v="Technical Degree"/>
    <n v="3"/>
    <n v="9137"/>
    <n v="113"/>
    <s v="No"/>
    <n v="3"/>
    <n v="4"/>
    <n v="2"/>
    <n v="7"/>
    <n v="3"/>
    <n v="5"/>
    <n v="0"/>
    <n v="11"/>
    <n v="3"/>
    <n v="3"/>
    <s v="Travel_Rarely"/>
    <n v="12"/>
    <s v="Married"/>
    <n v="4"/>
    <x v="0"/>
    <d v="2024-07-05T00:00:00"/>
    <m/>
    <s v="Mumbai"/>
    <s v="Maharashtra"/>
    <n v="0"/>
    <s v="Mumbai"/>
    <n v="9137"/>
    <x v="3"/>
  </r>
  <r>
    <x v="1931"/>
    <n v="53"/>
    <s v="Male"/>
    <s v="Finance"/>
    <s v="Finance Analyst"/>
    <s v="Master's"/>
    <s v="Human Resources"/>
    <n v="3"/>
    <n v="9859"/>
    <n v="56"/>
    <s v="Yes"/>
    <n v="3"/>
    <n v="1"/>
    <n v="1"/>
    <n v="5"/>
    <n v="3"/>
    <n v="1"/>
    <n v="3"/>
    <n v="16"/>
    <n v="4"/>
    <n v="4"/>
    <s v="Travel_Frequently"/>
    <n v="6"/>
    <s v="Single"/>
    <n v="1"/>
    <x v="0"/>
    <d v="2020-06-08T00:00:00"/>
    <m/>
    <s v="Kochi"/>
    <s v="Kerala"/>
    <n v="0"/>
    <s v="Kochi"/>
    <n v="9859"/>
    <x v="2"/>
  </r>
  <r>
    <x v="1932"/>
    <n v="26"/>
    <s v="Male"/>
    <s v="IT"/>
    <s v="Developer"/>
    <s v="Master's"/>
    <s v="Other"/>
    <n v="4"/>
    <n v="10147"/>
    <n v="70"/>
    <s v="No"/>
    <n v="2"/>
    <n v="2"/>
    <n v="2"/>
    <n v="5"/>
    <n v="2"/>
    <n v="3"/>
    <n v="5"/>
    <n v="6"/>
    <n v="0"/>
    <n v="4"/>
    <s v="Non-Travel"/>
    <n v="27"/>
    <s v="Divorced"/>
    <n v="3"/>
    <x v="0"/>
    <d v="2025-10-27T00:00:00"/>
    <m/>
    <s v="Coimbatore"/>
    <s v="Tamil Nadu"/>
    <n v="0"/>
    <s v="Coimbatore"/>
    <n v="10147"/>
    <x v="3"/>
  </r>
  <r>
    <x v="1933"/>
    <n v="52"/>
    <s v="Male"/>
    <s v="IT"/>
    <s v="Developer"/>
    <s v="Bachelor's"/>
    <s v="Technical Degree"/>
    <n v="3"/>
    <n v="9631"/>
    <n v="66"/>
    <s v="No"/>
    <n v="4"/>
    <n v="1"/>
    <n v="4"/>
    <n v="4"/>
    <n v="4"/>
    <n v="1"/>
    <n v="0"/>
    <n v="25"/>
    <n v="1"/>
    <n v="4"/>
    <s v="Travel_Frequently"/>
    <n v="14"/>
    <s v="Married"/>
    <n v="2"/>
    <x v="0"/>
    <d v="2022-05-29T00:00:00"/>
    <m/>
    <s v="Hyderabad"/>
    <s v="Telangana"/>
    <n v="0"/>
    <s v="Hyderabad"/>
    <n v="9631"/>
    <x v="2"/>
  </r>
  <r>
    <x v="1934"/>
    <n v="39"/>
    <s v="Female"/>
    <s v="Finance"/>
    <s v="Finance Manager"/>
    <s v="Bachelor's"/>
    <s v="Medical"/>
    <n v="2"/>
    <n v="7552"/>
    <n v="113"/>
    <s v="No"/>
    <n v="1"/>
    <n v="3"/>
    <n v="4"/>
    <n v="1"/>
    <n v="0"/>
    <n v="1"/>
    <n v="1"/>
    <n v="20"/>
    <n v="0"/>
    <n v="3"/>
    <s v="Travel_Frequently"/>
    <n v="28"/>
    <s v="Married"/>
    <n v="3"/>
    <x v="0"/>
    <d v="2015-07-07T00:00:00"/>
    <m/>
    <s v="Hyderabad"/>
    <s v="Telangana"/>
    <n v="0"/>
    <s v="Hyderabad"/>
    <n v="7552"/>
    <x v="0"/>
  </r>
  <r>
    <x v="1935"/>
    <n v="26"/>
    <s v="Male"/>
    <s v="Sales"/>
    <s v="Sales Executive"/>
    <s v="Bachelor's"/>
    <s v="Medical"/>
    <n v="2"/>
    <n v="7252"/>
    <n v="100"/>
    <s v="No"/>
    <n v="2"/>
    <n v="2"/>
    <n v="4"/>
    <n v="0"/>
    <n v="0"/>
    <n v="0"/>
    <n v="0"/>
    <n v="8"/>
    <n v="2"/>
    <n v="3"/>
    <s v="Travel_Frequently"/>
    <n v="17"/>
    <s v="Single"/>
    <n v="3"/>
    <x v="1"/>
    <d v="2018-07-23T00:00:00"/>
    <d v="2019-03-19T00:00:00"/>
    <s v="Pune"/>
    <s v="Maharashtra"/>
    <n v="0"/>
    <s v="Pune"/>
    <n v="7252"/>
    <x v="3"/>
  </r>
  <r>
    <x v="1936"/>
    <n v="58"/>
    <s v="Male"/>
    <s v="Research &amp; Development"/>
    <s v="Research Scientist"/>
    <s v="Master's"/>
    <s v="Marketing"/>
    <n v="2"/>
    <n v="9888"/>
    <n v="112"/>
    <s v="No"/>
    <n v="3"/>
    <n v="2"/>
    <n v="1"/>
    <n v="6"/>
    <n v="1"/>
    <n v="0"/>
    <n v="2"/>
    <n v="32"/>
    <n v="2"/>
    <n v="4"/>
    <s v="Travel_Rarely"/>
    <n v="23"/>
    <s v="Married"/>
    <n v="4"/>
    <x v="0"/>
    <d v="2022-04-10T00:00:00"/>
    <m/>
    <s v="Pune"/>
    <s v="Maharashtra"/>
    <n v="0"/>
    <s v="Pune"/>
    <n v="9888"/>
    <x v="4"/>
  </r>
  <r>
    <x v="1937"/>
    <n v="41"/>
    <s v="Male"/>
    <s v="Finance"/>
    <s v="Finance Analyst"/>
    <s v="Master's"/>
    <s v="Life Sciences"/>
    <n v="2"/>
    <n v="7318"/>
    <n v="44"/>
    <s v="No"/>
    <n v="4"/>
    <n v="3"/>
    <n v="3"/>
    <n v="7"/>
    <n v="4"/>
    <n v="2"/>
    <n v="7"/>
    <n v="13"/>
    <n v="1"/>
    <n v="3"/>
    <s v="Travel_Frequently"/>
    <n v="27"/>
    <s v="Married"/>
    <n v="1"/>
    <x v="0"/>
    <d v="2022-09-09T00:00:00"/>
    <m/>
    <s v="Delhi"/>
    <s v="Delhi"/>
    <n v="0"/>
    <s v="Delhi"/>
    <n v="7318"/>
    <x v="0"/>
  </r>
  <r>
    <x v="1938"/>
    <n v="47"/>
    <s v="Male"/>
    <s v="Research &amp; Development"/>
    <s v="Research Scientist"/>
    <s v="Bachelor's"/>
    <s v="Human Resources"/>
    <n v="4"/>
    <n v="11076"/>
    <n v="76"/>
    <s v="No"/>
    <n v="1"/>
    <n v="2"/>
    <n v="3"/>
    <n v="4"/>
    <n v="4"/>
    <n v="0"/>
    <n v="0"/>
    <n v="20"/>
    <n v="5"/>
    <n v="4"/>
    <s v="Travel_Rarely"/>
    <n v="25"/>
    <s v="Divorced"/>
    <n v="2"/>
    <x v="1"/>
    <d v="2022-11-05T00:00:00"/>
    <d v="2023-05-04T00:00:00"/>
    <s v="Hyderabad"/>
    <s v="Telangana"/>
    <n v="0"/>
    <s v="Hyderabad"/>
    <n v="11076"/>
    <x v="2"/>
  </r>
  <r>
    <x v="1939"/>
    <n v="24"/>
    <s v="Female"/>
    <s v="Sales"/>
    <s v="Sales Executive"/>
    <s v="Master's"/>
    <s v="Marketing"/>
    <n v="3"/>
    <n v="7895"/>
    <n v="78"/>
    <s v="Yes"/>
    <n v="4"/>
    <n v="2"/>
    <n v="2"/>
    <n v="0"/>
    <n v="0"/>
    <n v="0"/>
    <n v="0"/>
    <n v="0"/>
    <n v="4"/>
    <n v="3"/>
    <s v="Non-Travel"/>
    <n v="21"/>
    <s v="Married"/>
    <n v="2"/>
    <x v="0"/>
    <d v="2022-12-12T00:00:00"/>
    <m/>
    <s v="Kolkata"/>
    <s v="West Bengal"/>
    <n v="0"/>
    <s v="Kolkata"/>
    <n v="7895"/>
    <x v="1"/>
  </r>
  <r>
    <x v="1940"/>
    <n v="35"/>
    <s v="Male"/>
    <s v="Research &amp; Development"/>
    <s v="Laboratory Technician"/>
    <s v="Master's"/>
    <s v="Human Resources"/>
    <n v="2"/>
    <n v="8493"/>
    <n v="65"/>
    <s v="No"/>
    <n v="2"/>
    <n v="2"/>
    <n v="2"/>
    <n v="2"/>
    <n v="2"/>
    <n v="1"/>
    <n v="2"/>
    <n v="11"/>
    <n v="3"/>
    <n v="4"/>
    <s v="Travel_Rarely"/>
    <n v="24"/>
    <s v="Married"/>
    <n v="4"/>
    <x v="0"/>
    <d v="2021-11-01T00:00:00"/>
    <m/>
    <s v="Ahmedabad"/>
    <s v="Gujarat"/>
    <n v="0"/>
    <s v="Ahmedabad"/>
    <n v="8493"/>
    <x v="3"/>
  </r>
  <r>
    <x v="1941"/>
    <n v="46"/>
    <s v="Male"/>
    <s v="Research &amp; Development"/>
    <s v="Research Director"/>
    <s v="Doctorate"/>
    <s v="Life Sciences"/>
    <n v="4"/>
    <n v="11996"/>
    <n v="67"/>
    <s v="No"/>
    <n v="4"/>
    <n v="1"/>
    <n v="2"/>
    <n v="7"/>
    <n v="0"/>
    <n v="0"/>
    <n v="1"/>
    <n v="20"/>
    <n v="2"/>
    <n v="3"/>
    <s v="Travel_Frequently"/>
    <n v="25"/>
    <s v="Married"/>
    <n v="2"/>
    <x v="0"/>
    <d v="2025-12-26T00:00:00"/>
    <m/>
    <s v="Coimbatore"/>
    <s v="Tamil Nadu"/>
    <n v="0"/>
    <s v="Coimbatore"/>
    <n v="11996"/>
    <x v="2"/>
  </r>
  <r>
    <x v="1942"/>
    <n v="46"/>
    <s v="Female"/>
    <s v="Research &amp; Development"/>
    <s v="Laboratory Technician"/>
    <s v="Bachelor's"/>
    <s v="Medical"/>
    <n v="3"/>
    <n v="7866"/>
    <n v="105"/>
    <s v="No"/>
    <n v="2"/>
    <n v="4"/>
    <n v="1"/>
    <n v="5"/>
    <n v="5"/>
    <n v="3"/>
    <n v="5"/>
    <n v="20"/>
    <n v="3"/>
    <n v="3"/>
    <s v="Travel_Frequently"/>
    <n v="21"/>
    <s v="Single"/>
    <n v="3"/>
    <x v="0"/>
    <d v="2021-07-26T00:00:00"/>
    <m/>
    <s v="Coimbatore"/>
    <s v="Tamil Nadu"/>
    <n v="0"/>
    <s v="Coimbatore"/>
    <n v="7866"/>
    <x v="2"/>
  </r>
  <r>
    <x v="1943"/>
    <n v="23"/>
    <s v="Male"/>
    <s v="Sales"/>
    <s v="Sales Executive"/>
    <s v="Bachelor's"/>
    <s v="Marketing"/>
    <n v="2"/>
    <n v="4761"/>
    <n v="59"/>
    <s v="No"/>
    <n v="3"/>
    <n v="4"/>
    <n v="2"/>
    <n v="0"/>
    <n v="0"/>
    <n v="0"/>
    <n v="0"/>
    <n v="0"/>
    <n v="2"/>
    <n v="4"/>
    <s v="Travel_Rarely"/>
    <n v="17"/>
    <s v="Married"/>
    <n v="4"/>
    <x v="0"/>
    <d v="2019-01-05T00:00:00"/>
    <m/>
    <s v="Hyderabad"/>
    <s v="Telangana"/>
    <n v="0"/>
    <s v="Hyderabad"/>
    <n v="4761"/>
    <x v="1"/>
  </r>
  <r>
    <x v="1944"/>
    <n v="45"/>
    <s v="Female"/>
    <s v="IT"/>
    <s v="IT Manager"/>
    <s v="Doctorate"/>
    <s v="Life Sciences"/>
    <n v="4"/>
    <n v="10573"/>
    <n v="67"/>
    <s v="No"/>
    <n v="1"/>
    <n v="3"/>
    <n v="2"/>
    <n v="8"/>
    <n v="1"/>
    <n v="7"/>
    <n v="4"/>
    <n v="16"/>
    <n v="5"/>
    <n v="3"/>
    <s v="Travel_Rarely"/>
    <n v="16"/>
    <s v="Married"/>
    <n v="4"/>
    <x v="1"/>
    <d v="2017-01-26T00:00:00"/>
    <d v="2025-02-16T00:00:00"/>
    <s v="Delhi"/>
    <s v="Delhi"/>
    <n v="0"/>
    <s v="Delhi"/>
    <n v="10573"/>
    <x v="0"/>
  </r>
  <r>
    <x v="1945"/>
    <n v="58"/>
    <s v="Male"/>
    <s v="Operations"/>
    <s v="Operations Coordinator"/>
    <s v="Doctorate"/>
    <s v="Human Resources"/>
    <n v="2"/>
    <n v="8642"/>
    <n v="35"/>
    <s v="No"/>
    <n v="1"/>
    <n v="1"/>
    <n v="2"/>
    <n v="8"/>
    <n v="8"/>
    <n v="2"/>
    <n v="0"/>
    <n v="25"/>
    <n v="5"/>
    <n v="3"/>
    <s v="Travel_Rarely"/>
    <n v="7"/>
    <s v="Married"/>
    <n v="2"/>
    <x v="0"/>
    <d v="2017-06-01T00:00:00"/>
    <m/>
    <s v="Chennai"/>
    <s v="Tamil Nadu"/>
    <n v="0"/>
    <s v="Chennai"/>
    <n v="8642"/>
    <x v="4"/>
  </r>
  <r>
    <x v="1946"/>
    <n v="52"/>
    <s v="Female"/>
    <s v="Sales"/>
    <s v="Manager"/>
    <s v="Doctorate"/>
    <s v="Technical Degree"/>
    <n v="2"/>
    <n v="8075"/>
    <n v="85"/>
    <s v="No"/>
    <n v="3"/>
    <n v="2"/>
    <n v="3"/>
    <n v="0"/>
    <n v="0"/>
    <n v="0"/>
    <n v="0"/>
    <n v="20"/>
    <n v="1"/>
    <n v="3"/>
    <s v="Non-Travel"/>
    <n v="18"/>
    <s v="Single"/>
    <n v="3"/>
    <x v="0"/>
    <d v="2019-10-07T00:00:00"/>
    <m/>
    <s v="Bengaluru"/>
    <s v="Karnataka"/>
    <n v="0"/>
    <s v="Bengaluru"/>
    <n v="8075"/>
    <x v="2"/>
  </r>
  <r>
    <x v="1947"/>
    <n v="29"/>
    <s v="Male"/>
    <s v="Operations"/>
    <s v="Operations Manager"/>
    <s v="Master's"/>
    <s v="Other"/>
    <n v="2"/>
    <n v="7303"/>
    <n v="26"/>
    <s v="No"/>
    <n v="3"/>
    <n v="2"/>
    <n v="3"/>
    <n v="5"/>
    <n v="1"/>
    <n v="3"/>
    <n v="4"/>
    <n v="10"/>
    <n v="6"/>
    <n v="4"/>
    <s v="Travel_Rarely"/>
    <n v="26"/>
    <s v="Single"/>
    <n v="4"/>
    <x v="0"/>
    <d v="2020-04-20T00:00:00"/>
    <m/>
    <s v="Delhi"/>
    <s v="Delhi"/>
    <n v="0"/>
    <s v="Delhi"/>
    <n v="7303"/>
    <x v="3"/>
  </r>
  <r>
    <x v="1948"/>
    <n v="57"/>
    <s v="Male"/>
    <s v="Sales"/>
    <s v="Sales Representative"/>
    <s v="Bachelor's"/>
    <s v="Human Resources"/>
    <n v="4"/>
    <n v="11822"/>
    <n v="96"/>
    <s v="No"/>
    <n v="2"/>
    <n v="1"/>
    <n v="1"/>
    <n v="1"/>
    <n v="1"/>
    <n v="1"/>
    <n v="1"/>
    <n v="25"/>
    <n v="3"/>
    <n v="3"/>
    <s v="Travel_Rarely"/>
    <n v="26"/>
    <s v="Single"/>
    <n v="2"/>
    <x v="0"/>
    <d v="2016-02-02T00:00:00"/>
    <m/>
    <s v="Chennai"/>
    <s v="Tamil Nadu"/>
    <n v="0"/>
    <s v="Chennai"/>
    <n v="11822"/>
    <x v="4"/>
  </r>
  <r>
    <x v="1949"/>
    <n v="48"/>
    <s v="Female"/>
    <s v="Operations"/>
    <s v="Operations Manager"/>
    <s v="Bachelor's"/>
    <s v="Life Sciences"/>
    <n v="2"/>
    <n v="9143"/>
    <n v="83"/>
    <s v="No"/>
    <n v="3"/>
    <n v="4"/>
    <n v="2"/>
    <n v="6"/>
    <n v="2"/>
    <n v="4"/>
    <n v="0"/>
    <n v="20"/>
    <n v="1"/>
    <n v="3"/>
    <s v="Travel_Rarely"/>
    <n v="15"/>
    <s v="Divorced"/>
    <n v="4"/>
    <x v="0"/>
    <d v="2022-08-11T00:00:00"/>
    <m/>
    <s v="Kolkata"/>
    <s v="West Bengal"/>
    <n v="0"/>
    <s v="Kolkata"/>
    <n v="9143"/>
    <x v="2"/>
  </r>
  <r>
    <x v="1950"/>
    <n v="23"/>
    <s v="Female"/>
    <s v="Operations"/>
    <s v="Operations Coordinator"/>
    <s v="Bachelor's"/>
    <s v="Other"/>
    <n v="2"/>
    <n v="7205"/>
    <n v="116"/>
    <s v="No"/>
    <n v="4"/>
    <n v="2"/>
    <n v="1"/>
    <n v="0"/>
    <n v="0"/>
    <n v="0"/>
    <n v="0"/>
    <n v="1"/>
    <n v="5"/>
    <n v="3"/>
    <s v="Travel_Rarely"/>
    <n v="15"/>
    <s v="Married"/>
    <n v="2"/>
    <x v="0"/>
    <d v="2019-05-07T00:00:00"/>
    <m/>
    <s v="Kochi"/>
    <s v="Kerala"/>
    <n v="0"/>
    <s v="Kochi"/>
    <n v="7205"/>
    <x v="1"/>
  </r>
  <r>
    <x v="1951"/>
    <n v="26"/>
    <s v="Female"/>
    <s v="Sales"/>
    <s v="Sales Executive"/>
    <s v="Doctorate"/>
    <s v="Life Sciences"/>
    <n v="3"/>
    <n v="8545"/>
    <n v="78"/>
    <s v="No"/>
    <n v="2"/>
    <n v="3"/>
    <n v="4"/>
    <n v="6"/>
    <n v="1"/>
    <n v="2"/>
    <n v="5"/>
    <n v="10"/>
    <n v="2"/>
    <n v="4"/>
    <s v="Travel_Rarely"/>
    <n v="24"/>
    <s v="Married"/>
    <n v="1"/>
    <x v="0"/>
    <d v="2020-04-19T00:00:00"/>
    <m/>
    <s v="Coimbatore"/>
    <s v="Tamil Nadu"/>
    <n v="0"/>
    <s v="Coimbatore"/>
    <n v="8545"/>
    <x v="3"/>
  </r>
  <r>
    <x v="1952"/>
    <n v="57"/>
    <s v="Female"/>
    <s v="IT"/>
    <s v="IT Manager"/>
    <s v="Bachelor's"/>
    <s v="Other"/>
    <n v="4"/>
    <n v="13011"/>
    <n v="93"/>
    <s v="No"/>
    <n v="3"/>
    <n v="3"/>
    <n v="4"/>
    <n v="8"/>
    <n v="3"/>
    <n v="4"/>
    <n v="1"/>
    <n v="30"/>
    <n v="1"/>
    <n v="4"/>
    <s v="Travel_Rarely"/>
    <n v="30"/>
    <s v="Divorced"/>
    <n v="4"/>
    <x v="0"/>
    <d v="2022-07-23T00:00:00"/>
    <m/>
    <s v="Ahmedabad"/>
    <s v="Gujarat"/>
    <n v="0"/>
    <s v="Ahmedabad"/>
    <n v="13011"/>
    <x v="4"/>
  </r>
  <r>
    <x v="1953"/>
    <n v="29"/>
    <s v="Male"/>
    <s v="Operations"/>
    <s v="Operations Manager"/>
    <s v="Master's"/>
    <s v="Human Resources"/>
    <n v="1"/>
    <n v="3556"/>
    <n v="113"/>
    <s v="No"/>
    <n v="1"/>
    <n v="2"/>
    <n v="2"/>
    <n v="5"/>
    <n v="1"/>
    <n v="2"/>
    <n v="1"/>
    <n v="6"/>
    <n v="3"/>
    <n v="4"/>
    <s v="Travel_Rarely"/>
    <n v="1"/>
    <s v="Single"/>
    <n v="2"/>
    <x v="0"/>
    <d v="2024-06-24T00:00:00"/>
    <m/>
    <s v="Mumbai"/>
    <s v="Maharashtra"/>
    <n v="0"/>
    <s v="Mumbai"/>
    <n v="3556"/>
    <x v="3"/>
  </r>
  <r>
    <x v="1954"/>
    <n v="24"/>
    <s v="Female"/>
    <s v="Operations"/>
    <s v="Operations Coordinator"/>
    <s v="Doctorate"/>
    <s v="Human Resources"/>
    <n v="2"/>
    <n v="6488"/>
    <n v="46"/>
    <s v="No"/>
    <n v="3"/>
    <n v="2"/>
    <n v="4"/>
    <n v="0"/>
    <n v="0"/>
    <n v="0"/>
    <n v="0"/>
    <n v="15"/>
    <n v="2"/>
    <n v="3"/>
    <s v="Travel_Rarely"/>
    <n v="22"/>
    <s v="Married"/>
    <n v="2"/>
    <x v="0"/>
    <d v="2021-03-24T00:00:00"/>
    <m/>
    <s v="Ahmedabad"/>
    <s v="Gujarat"/>
    <n v="0"/>
    <s v="Ahmedabad"/>
    <n v="6488"/>
    <x v="1"/>
  </r>
  <r>
    <x v="1955"/>
    <n v="39"/>
    <s v="Female"/>
    <s v="Operations"/>
    <s v="Operations Manager"/>
    <s v="Doctorate"/>
    <s v="Marketing"/>
    <n v="4"/>
    <n v="11114"/>
    <n v="53"/>
    <s v="No"/>
    <n v="4"/>
    <n v="4"/>
    <n v="3"/>
    <n v="11"/>
    <n v="5"/>
    <n v="0"/>
    <n v="8"/>
    <n v="11"/>
    <n v="1"/>
    <n v="3"/>
    <s v="Travel_Rarely"/>
    <n v="14"/>
    <s v="Married"/>
    <n v="3"/>
    <x v="0"/>
    <d v="2025-08-06T00:00:00"/>
    <m/>
    <s v="Chennai"/>
    <s v="Tamil Nadu"/>
    <n v="0"/>
    <s v="Chennai"/>
    <n v="11114"/>
    <x v="0"/>
  </r>
  <r>
    <x v="1956"/>
    <n v="42"/>
    <s v="Male"/>
    <s v="Human Resources"/>
    <s v="Manager"/>
    <s v="Doctorate"/>
    <s v="Life Sciences"/>
    <n v="3"/>
    <n v="9897"/>
    <n v="74"/>
    <s v="No"/>
    <n v="3"/>
    <n v="4"/>
    <n v="4"/>
    <n v="10"/>
    <n v="3"/>
    <n v="1"/>
    <n v="6"/>
    <n v="20"/>
    <n v="5"/>
    <n v="3"/>
    <s v="Travel_Rarely"/>
    <n v="7"/>
    <s v="Married"/>
    <n v="1"/>
    <x v="1"/>
    <d v="2022-10-15T00:00:00"/>
    <d v="2024-11-13T00:00:00"/>
    <s v="Ahmedabad"/>
    <s v="Gujarat"/>
    <n v="0"/>
    <s v="Ahmedabad"/>
    <n v="9897"/>
    <x v="0"/>
  </r>
  <r>
    <x v="1957"/>
    <n v="43"/>
    <s v="Male"/>
    <s v="Sales"/>
    <s v="Sales Representative"/>
    <s v="Bachelor's"/>
    <s v="Life Sciences"/>
    <n v="2"/>
    <n v="6066"/>
    <n v="28"/>
    <s v="Yes"/>
    <n v="1"/>
    <n v="3"/>
    <n v="4"/>
    <n v="3"/>
    <n v="3"/>
    <n v="2"/>
    <n v="3"/>
    <n v="12"/>
    <n v="2"/>
    <n v="3"/>
    <s v="Travel_Rarely"/>
    <n v="11"/>
    <s v="Married"/>
    <n v="2"/>
    <x v="0"/>
    <d v="2025-10-12T00:00:00"/>
    <m/>
    <s v="Bengaluru"/>
    <s v="Karnataka"/>
    <n v="0"/>
    <s v="Bengaluru"/>
    <n v="6066"/>
    <x v="0"/>
  </r>
  <r>
    <x v="1958"/>
    <n v="47"/>
    <s v="Male"/>
    <s v="Operations"/>
    <s v="Logistics Specialist"/>
    <s v="Bachelor's"/>
    <s v="Life Sciences"/>
    <n v="2"/>
    <n v="7596"/>
    <n v="47"/>
    <s v="No"/>
    <n v="3"/>
    <n v="3"/>
    <n v="3"/>
    <n v="4"/>
    <n v="3"/>
    <n v="4"/>
    <n v="2"/>
    <n v="22"/>
    <n v="3"/>
    <n v="4"/>
    <s v="Non-Travel"/>
    <n v="30"/>
    <s v="Divorced"/>
    <n v="3"/>
    <x v="0"/>
    <d v="2019-07-26T00:00:00"/>
    <m/>
    <s v="Bengaluru"/>
    <s v="Karnataka"/>
    <n v="0"/>
    <s v="Bengaluru"/>
    <n v="7596"/>
    <x v="2"/>
  </r>
  <r>
    <x v="1959"/>
    <n v="60"/>
    <s v="Female"/>
    <s v="Finance"/>
    <s v="Finance Manager"/>
    <s v="Doctorate"/>
    <s v="Human Resources"/>
    <n v="2"/>
    <n v="8905"/>
    <n v="69"/>
    <s v="No"/>
    <n v="2"/>
    <n v="1"/>
    <n v="2"/>
    <n v="0"/>
    <n v="0"/>
    <n v="0"/>
    <n v="0"/>
    <n v="30"/>
    <n v="0"/>
    <n v="3"/>
    <s v="Travel_Rarely"/>
    <n v="9"/>
    <s v="Married"/>
    <n v="4"/>
    <x v="0"/>
    <d v="2016-05-20T00:00:00"/>
    <m/>
    <s v="Kochi"/>
    <s v="Kerala"/>
    <n v="0"/>
    <s v="Kochi"/>
    <n v="8905"/>
    <x v="4"/>
  </r>
  <r>
    <x v="1960"/>
    <n v="51"/>
    <s v="Male"/>
    <s v="Finance"/>
    <s v="Finance Analyst"/>
    <s v="Bachelor's"/>
    <s v="Technical Degree"/>
    <n v="3"/>
    <n v="10279"/>
    <n v="48"/>
    <s v="No"/>
    <n v="1"/>
    <n v="1"/>
    <n v="3"/>
    <n v="7"/>
    <n v="5"/>
    <n v="2"/>
    <n v="0"/>
    <n v="17"/>
    <n v="2"/>
    <n v="3"/>
    <s v="Travel_Rarely"/>
    <n v="16"/>
    <s v="Single"/>
    <n v="1"/>
    <x v="0"/>
    <d v="2017-09-05T00:00:00"/>
    <m/>
    <s v="Kochi"/>
    <s v="Kerala"/>
    <n v="0"/>
    <s v="Kochi"/>
    <n v="10279"/>
    <x v="2"/>
  </r>
  <r>
    <x v="1961"/>
    <n v="22"/>
    <s v="Male"/>
    <s v="Research &amp; Development"/>
    <s v="Research Scientist"/>
    <s v="Bachelor's"/>
    <s v="Medical"/>
    <n v="2"/>
    <n v="7523"/>
    <n v="28"/>
    <s v="No"/>
    <n v="3"/>
    <n v="1"/>
    <n v="1"/>
    <n v="0"/>
    <n v="0"/>
    <n v="0"/>
    <n v="0"/>
    <n v="2"/>
    <n v="0"/>
    <n v="3"/>
    <s v="Travel_Rarely"/>
    <n v="21"/>
    <s v="Married"/>
    <n v="4"/>
    <x v="1"/>
    <d v="2017-09-05T00:00:00"/>
    <d v="2024-03-05T00:00:00"/>
    <s v="Pune"/>
    <s v="Maharashtra"/>
    <n v="0"/>
    <s v="Pune"/>
    <n v="7523"/>
    <x v="1"/>
  </r>
  <r>
    <x v="1962"/>
    <n v="24"/>
    <s v="Female"/>
    <s v="Human Resources"/>
    <s v="Manager"/>
    <s v="Doctorate"/>
    <s v="Life Sciences"/>
    <n v="3"/>
    <n v="9050"/>
    <n v="95"/>
    <s v="No"/>
    <n v="2"/>
    <n v="4"/>
    <n v="2"/>
    <n v="8"/>
    <n v="7"/>
    <n v="3"/>
    <n v="6"/>
    <n v="11"/>
    <n v="1"/>
    <n v="3"/>
    <s v="Travel_Rarely"/>
    <n v="8"/>
    <s v="Single"/>
    <n v="1"/>
    <x v="0"/>
    <d v="2018-09-10T00:00:00"/>
    <m/>
    <s v="Bengaluru"/>
    <s v="Karnataka"/>
    <n v="0"/>
    <s v="Bengaluru"/>
    <n v="9050"/>
    <x v="1"/>
  </r>
  <r>
    <x v="1963"/>
    <n v="21"/>
    <s v="Female"/>
    <s v="Sales"/>
    <s v="Sales Representative"/>
    <s v="Master's"/>
    <s v="Life Sciences"/>
    <n v="1"/>
    <n v="4545"/>
    <n v="49"/>
    <s v="No"/>
    <n v="4"/>
    <n v="4"/>
    <n v="3"/>
    <n v="0"/>
    <n v="0"/>
    <n v="0"/>
    <n v="0"/>
    <n v="0"/>
    <n v="5"/>
    <n v="3"/>
    <s v="Travel_Frequently"/>
    <n v="25"/>
    <s v="Married"/>
    <n v="3"/>
    <x v="0"/>
    <d v="2018-03-29T00:00:00"/>
    <m/>
    <s v="Hyderabad"/>
    <s v="Telangana"/>
    <n v="0"/>
    <s v="Hyderabad"/>
    <n v="4545"/>
    <x v="1"/>
  </r>
  <r>
    <x v="1964"/>
    <n v="36"/>
    <s v="Male"/>
    <s v="IT"/>
    <s v="IT Support"/>
    <s v="Bachelor's"/>
    <s v="Medical"/>
    <n v="3"/>
    <n v="9632"/>
    <n v="26"/>
    <s v="Yes"/>
    <n v="4"/>
    <n v="1"/>
    <n v="1"/>
    <n v="5"/>
    <n v="3"/>
    <n v="0"/>
    <n v="1"/>
    <n v="13"/>
    <n v="6"/>
    <n v="3"/>
    <s v="Travel_Rarely"/>
    <n v="3"/>
    <s v="Single"/>
    <n v="2"/>
    <x v="1"/>
    <d v="2020-07-03T00:00:00"/>
    <d v="2022-08-02T00:00:00"/>
    <s v="Mumbai"/>
    <s v="Maharashtra"/>
    <n v="0"/>
    <s v="Mumbai"/>
    <n v="9632"/>
    <x v="0"/>
  </r>
  <r>
    <x v="1965"/>
    <n v="35"/>
    <s v="Female"/>
    <s v="Sales"/>
    <s v="Sales Representative"/>
    <s v="Bachelor's"/>
    <s v="Human Resources"/>
    <n v="1"/>
    <n v="5189"/>
    <n v="88"/>
    <s v="Yes"/>
    <n v="3"/>
    <n v="2"/>
    <n v="2"/>
    <n v="1"/>
    <n v="1"/>
    <n v="0"/>
    <n v="1"/>
    <n v="12"/>
    <n v="2"/>
    <n v="3"/>
    <s v="Travel_Frequently"/>
    <n v="26"/>
    <s v="Married"/>
    <n v="1"/>
    <x v="0"/>
    <d v="2025-03-20T00:00:00"/>
    <m/>
    <s v="Hyderabad"/>
    <s v="Telangana"/>
    <n v="0"/>
    <s v="Hyderabad"/>
    <n v="5189"/>
    <x v="3"/>
  </r>
  <r>
    <x v="1966"/>
    <n v="58"/>
    <s v="Male"/>
    <s v="IT"/>
    <s v="IT Support"/>
    <s v="Bachelor's"/>
    <s v="Other"/>
    <n v="4"/>
    <n v="12167"/>
    <n v="46"/>
    <s v="No"/>
    <n v="3"/>
    <n v="2"/>
    <n v="4"/>
    <n v="10"/>
    <n v="3"/>
    <n v="1"/>
    <n v="3"/>
    <n v="26"/>
    <n v="4"/>
    <n v="3"/>
    <s v="Travel_Rarely"/>
    <n v="21"/>
    <s v="Married"/>
    <n v="4"/>
    <x v="0"/>
    <d v="2016-03-22T00:00:00"/>
    <m/>
    <s v="Kolkata"/>
    <s v="West Bengal"/>
    <n v="0"/>
    <s v="Kolkata"/>
    <n v="12167"/>
    <x v="4"/>
  </r>
  <r>
    <x v="1967"/>
    <n v="35"/>
    <s v="Female"/>
    <s v="Operations"/>
    <s v="Operations Manager"/>
    <s v="Doctorate"/>
    <s v="Technical Degree"/>
    <n v="1"/>
    <n v="6085"/>
    <n v="68"/>
    <s v="No"/>
    <n v="2"/>
    <n v="4"/>
    <n v="4"/>
    <n v="4"/>
    <n v="2"/>
    <n v="0"/>
    <n v="0"/>
    <n v="4"/>
    <n v="4"/>
    <n v="3"/>
    <s v="Travel_Rarely"/>
    <n v="25"/>
    <s v="Single"/>
    <n v="1"/>
    <x v="0"/>
    <d v="2023-08-06T00:00:00"/>
    <m/>
    <s v="Ahmedabad"/>
    <s v="Gujarat"/>
    <n v="0"/>
    <s v="Ahmedabad"/>
    <n v="6085"/>
    <x v="3"/>
  </r>
  <r>
    <x v="1968"/>
    <n v="22"/>
    <s v="Male"/>
    <s v="Research &amp; Development"/>
    <s v="Research Scientist"/>
    <s v="Master's"/>
    <s v="Other"/>
    <n v="1"/>
    <n v="4614"/>
    <n v="97"/>
    <s v="Yes"/>
    <n v="1"/>
    <n v="2"/>
    <n v="4"/>
    <n v="5"/>
    <n v="1"/>
    <n v="1"/>
    <n v="0"/>
    <n v="6"/>
    <n v="5"/>
    <n v="3"/>
    <s v="Travel_Rarely"/>
    <n v="3"/>
    <s v="Single"/>
    <n v="2"/>
    <x v="0"/>
    <d v="2021-03-31T00:00:00"/>
    <m/>
    <s v="Mumbai"/>
    <s v="Maharashtra"/>
    <n v="0"/>
    <s v="Mumbai"/>
    <n v="4614"/>
    <x v="1"/>
  </r>
  <r>
    <x v="1969"/>
    <n v="56"/>
    <s v="Male"/>
    <s v="Research &amp; Development"/>
    <s v="Laboratory Technician"/>
    <s v="Bachelor's"/>
    <s v="Marketing"/>
    <n v="1"/>
    <n v="6851"/>
    <n v="56"/>
    <s v="Yes"/>
    <n v="1"/>
    <n v="1"/>
    <n v="4"/>
    <n v="1"/>
    <n v="0"/>
    <n v="1"/>
    <n v="1"/>
    <n v="25"/>
    <n v="0"/>
    <n v="4"/>
    <s v="Travel_Rarely"/>
    <n v="25"/>
    <s v="Single"/>
    <n v="2"/>
    <x v="0"/>
    <d v="2016-05-02T00:00:00"/>
    <m/>
    <s v="Pune"/>
    <s v="Maharashtra"/>
    <n v="0"/>
    <s v="Pune"/>
    <n v="6851"/>
    <x v="4"/>
  </r>
  <r>
    <x v="1970"/>
    <n v="31"/>
    <s v="Female"/>
    <s v="Research &amp; Development"/>
    <s v="Research Scientist"/>
    <s v="Bachelor's"/>
    <s v="Medical"/>
    <n v="2"/>
    <n v="7815"/>
    <n v="80"/>
    <s v="Yes"/>
    <n v="2"/>
    <n v="3"/>
    <n v="2"/>
    <n v="6"/>
    <n v="3"/>
    <n v="1"/>
    <n v="0"/>
    <n v="13"/>
    <n v="2"/>
    <n v="3"/>
    <s v="Travel_Rarely"/>
    <n v="9"/>
    <s v="Single"/>
    <n v="3"/>
    <x v="0"/>
    <d v="2023-10-16T00:00:00"/>
    <m/>
    <s v="Bengaluru"/>
    <s v="Karnataka"/>
    <n v="0"/>
    <s v="Bengaluru"/>
    <n v="7815"/>
    <x v="3"/>
  </r>
  <r>
    <x v="1971"/>
    <n v="57"/>
    <s v="Male"/>
    <s v="Operations"/>
    <s v="Operations Manager"/>
    <s v="Master's"/>
    <s v="Human Resources"/>
    <n v="2"/>
    <n v="9021"/>
    <n v="100"/>
    <s v="Yes"/>
    <n v="2"/>
    <n v="1"/>
    <n v="3"/>
    <n v="4"/>
    <n v="4"/>
    <n v="4"/>
    <n v="1"/>
    <n v="26"/>
    <n v="4"/>
    <n v="3"/>
    <s v="Travel_Rarely"/>
    <n v="26"/>
    <s v="Single"/>
    <n v="1"/>
    <x v="0"/>
    <d v="2019-10-28T00:00:00"/>
    <m/>
    <s v="Bengaluru"/>
    <s v="Karnataka"/>
    <n v="0"/>
    <s v="Bengaluru"/>
    <n v="9021"/>
    <x v="4"/>
  </r>
  <r>
    <x v="1972"/>
    <n v="51"/>
    <s v="Male"/>
    <s v="IT"/>
    <s v="Developer"/>
    <s v="Master's"/>
    <s v="Life Sciences"/>
    <n v="3"/>
    <n v="10960"/>
    <n v="94"/>
    <s v="No"/>
    <n v="4"/>
    <n v="3"/>
    <n v="2"/>
    <n v="0"/>
    <n v="0"/>
    <n v="0"/>
    <n v="0"/>
    <n v="22"/>
    <n v="2"/>
    <n v="4"/>
    <s v="Travel_Rarely"/>
    <n v="11"/>
    <s v="Married"/>
    <n v="1"/>
    <x v="0"/>
    <d v="2022-04-29T00:00:00"/>
    <m/>
    <s v="Chennai"/>
    <s v="Tamil Nadu"/>
    <n v="0"/>
    <s v="Chennai"/>
    <n v="10960"/>
    <x v="2"/>
  </r>
  <r>
    <x v="1973"/>
    <n v="56"/>
    <s v="Male"/>
    <s v="Research &amp; Development"/>
    <s v="Research Scientist"/>
    <s v="Bachelor's"/>
    <s v="Other"/>
    <n v="4"/>
    <n v="14021"/>
    <n v="56"/>
    <s v="No"/>
    <n v="2"/>
    <n v="4"/>
    <n v="4"/>
    <n v="10"/>
    <n v="2"/>
    <n v="1"/>
    <n v="2"/>
    <n v="26"/>
    <n v="4"/>
    <n v="3"/>
    <s v="Travel_Rarely"/>
    <n v="21"/>
    <s v="Married"/>
    <n v="4"/>
    <x v="1"/>
    <d v="2025-03-22T00:00:00"/>
    <d v="2025-10-24T00:00:00"/>
    <s v="Pune"/>
    <s v="Maharashtra"/>
    <n v="0"/>
    <s v="Pune"/>
    <n v="14021"/>
    <x v="4"/>
  </r>
  <r>
    <x v="1974"/>
    <n v="53"/>
    <s v="Female"/>
    <s v="Sales"/>
    <s v="Sales Executive"/>
    <s v="Master's"/>
    <s v="Human Resources"/>
    <n v="2"/>
    <n v="8793"/>
    <n v="62"/>
    <s v="No"/>
    <n v="1"/>
    <n v="1"/>
    <n v="1"/>
    <n v="12"/>
    <n v="1"/>
    <n v="0"/>
    <n v="3"/>
    <n v="19"/>
    <n v="6"/>
    <n v="3"/>
    <s v="Travel_Rarely"/>
    <n v="30"/>
    <s v="Married"/>
    <n v="1"/>
    <x v="0"/>
    <d v="2016-08-24T00:00:00"/>
    <m/>
    <s v="Ahmedabad"/>
    <s v="Gujarat"/>
    <n v="0"/>
    <s v="Ahmedabad"/>
    <n v="8793"/>
    <x v="2"/>
  </r>
  <r>
    <x v="1975"/>
    <n v="26"/>
    <s v="Female"/>
    <s v="Sales"/>
    <s v="Sales Representative"/>
    <s v="Bachelor's"/>
    <s v="Life Sciences"/>
    <n v="2"/>
    <n v="6260"/>
    <n v="40"/>
    <s v="No"/>
    <n v="4"/>
    <n v="4"/>
    <n v="2"/>
    <n v="9"/>
    <n v="0"/>
    <n v="2"/>
    <n v="6"/>
    <n v="11"/>
    <n v="5"/>
    <n v="4"/>
    <s v="Travel_Rarely"/>
    <n v="23"/>
    <s v="Single"/>
    <n v="2"/>
    <x v="0"/>
    <d v="2017-04-08T00:00:00"/>
    <m/>
    <s v="Kochi"/>
    <s v="Kerala"/>
    <n v="0"/>
    <s v="Kochi"/>
    <n v="6260"/>
    <x v="3"/>
  </r>
  <r>
    <x v="1976"/>
    <n v="46"/>
    <s v="Female"/>
    <s v="Research &amp; Development"/>
    <s v="Research Scientist"/>
    <s v="Bachelor's"/>
    <s v="Medical"/>
    <n v="2"/>
    <n v="8236"/>
    <n v="39"/>
    <s v="Yes"/>
    <n v="4"/>
    <n v="3"/>
    <n v="4"/>
    <n v="8"/>
    <n v="2"/>
    <n v="2"/>
    <n v="0"/>
    <n v="17"/>
    <n v="3"/>
    <n v="4"/>
    <s v="Travel_Rarely"/>
    <n v="3"/>
    <s v="Married"/>
    <n v="3"/>
    <x v="0"/>
    <d v="2017-01-08T00:00:00"/>
    <m/>
    <s v="Chennai"/>
    <s v="Tamil Nadu"/>
    <n v="0"/>
    <s v="Chennai"/>
    <n v="8236"/>
    <x v="2"/>
  </r>
  <r>
    <x v="1977"/>
    <n v="37"/>
    <s v="Female"/>
    <s v="Operations"/>
    <s v="Logistics Specialist"/>
    <s v="Bachelor's"/>
    <s v="Technical Degree"/>
    <n v="3"/>
    <n v="9502"/>
    <n v="51"/>
    <s v="No"/>
    <n v="2"/>
    <n v="1"/>
    <n v="1"/>
    <n v="11"/>
    <n v="3"/>
    <n v="2"/>
    <n v="5"/>
    <n v="11"/>
    <n v="1"/>
    <n v="3"/>
    <s v="Travel_Rarely"/>
    <n v="7"/>
    <s v="Divorced"/>
    <n v="3"/>
    <x v="0"/>
    <d v="2021-02-02T00:00:00"/>
    <m/>
    <s v="Mumbai"/>
    <s v="Maharashtra"/>
    <n v="0"/>
    <s v="Mumbai"/>
    <n v="9502"/>
    <x v="0"/>
  </r>
  <r>
    <x v="1978"/>
    <n v="46"/>
    <s v="Female"/>
    <s v="IT"/>
    <s v="Developer"/>
    <s v="Bachelor's"/>
    <s v="Human Resources"/>
    <n v="1"/>
    <n v="6527"/>
    <n v="114"/>
    <s v="No"/>
    <n v="1"/>
    <n v="1"/>
    <n v="3"/>
    <n v="1"/>
    <n v="1"/>
    <n v="1"/>
    <n v="1"/>
    <n v="23"/>
    <n v="2"/>
    <n v="3"/>
    <s v="Travel_Rarely"/>
    <n v="4"/>
    <s v="Married"/>
    <n v="1"/>
    <x v="0"/>
    <d v="2025-10-05T00:00:00"/>
    <m/>
    <s v="Pune"/>
    <s v="Maharashtra"/>
    <n v="0"/>
    <s v="Pune"/>
    <n v="6527"/>
    <x v="2"/>
  </r>
  <r>
    <x v="1979"/>
    <n v="50"/>
    <s v="Male"/>
    <s v="Sales"/>
    <s v="Manager"/>
    <s v="Bachelor's"/>
    <s v="Medical"/>
    <n v="2"/>
    <n v="9341"/>
    <n v="115"/>
    <s v="Yes"/>
    <n v="1"/>
    <n v="1"/>
    <n v="2"/>
    <n v="1"/>
    <n v="0"/>
    <n v="0"/>
    <n v="1"/>
    <n v="22"/>
    <n v="3"/>
    <n v="3"/>
    <s v="Travel_Rarely"/>
    <n v="29"/>
    <s v="Married"/>
    <n v="3"/>
    <x v="1"/>
    <d v="2022-08-01T00:00:00"/>
    <d v="2023-06-08T00:00:00"/>
    <s v="Kochi"/>
    <s v="Kerala"/>
    <n v="0"/>
    <s v="Kochi"/>
    <n v="9341"/>
    <x v="2"/>
  </r>
  <r>
    <x v="1980"/>
    <n v="41"/>
    <s v="Male"/>
    <s v="Operations"/>
    <s v="Logistics Specialist"/>
    <s v="Bachelor's"/>
    <s v="Human Resources"/>
    <n v="1"/>
    <n v="4184"/>
    <n v="105"/>
    <s v="Yes"/>
    <n v="3"/>
    <n v="4"/>
    <n v="2"/>
    <n v="3"/>
    <n v="2"/>
    <n v="2"/>
    <n v="3"/>
    <n v="14"/>
    <n v="5"/>
    <n v="3"/>
    <s v="Travel_Rarely"/>
    <n v="10"/>
    <s v="Married"/>
    <n v="1"/>
    <x v="0"/>
    <d v="2021-06-10T00:00:00"/>
    <m/>
    <s v="Delhi"/>
    <s v="Delhi"/>
    <n v="0"/>
    <s v="Delhi"/>
    <n v="4184"/>
    <x v="0"/>
  </r>
  <r>
    <x v="1981"/>
    <n v="33"/>
    <s v="Female"/>
    <s v="Research &amp; Development"/>
    <s v="Research Director"/>
    <s v="Bachelor's"/>
    <s v="Marketing"/>
    <n v="2"/>
    <n v="8422"/>
    <n v="48"/>
    <s v="No"/>
    <n v="4"/>
    <n v="3"/>
    <n v="3"/>
    <n v="6"/>
    <n v="5"/>
    <n v="1"/>
    <n v="0"/>
    <n v="11"/>
    <n v="6"/>
    <n v="3"/>
    <s v="Non-Travel"/>
    <n v="16"/>
    <s v="Single"/>
    <n v="1"/>
    <x v="0"/>
    <d v="2015-09-18T00:00:00"/>
    <m/>
    <s v="Coimbatore"/>
    <s v="Tamil Nadu"/>
    <n v="0"/>
    <s v="Coimbatore"/>
    <n v="8422"/>
    <x v="3"/>
  </r>
  <r>
    <x v="1982"/>
    <n v="57"/>
    <s v="Female"/>
    <s v="Operations"/>
    <s v="Operations Coordinator"/>
    <s v="Bachelor's"/>
    <s v="Human Resources"/>
    <n v="2"/>
    <n v="10045"/>
    <n v="81"/>
    <s v="Yes"/>
    <n v="2"/>
    <n v="2"/>
    <n v="4"/>
    <n v="4"/>
    <n v="0"/>
    <n v="1"/>
    <n v="4"/>
    <n v="28"/>
    <n v="5"/>
    <n v="3"/>
    <s v="Travel_Frequently"/>
    <n v="18"/>
    <s v="Single"/>
    <n v="1"/>
    <x v="0"/>
    <d v="2018-09-08T00:00:00"/>
    <m/>
    <s v="Chennai"/>
    <s v="Tamil Nadu"/>
    <n v="0"/>
    <s v="Chennai"/>
    <n v="10045"/>
    <x v="4"/>
  </r>
  <r>
    <x v="1983"/>
    <n v="47"/>
    <s v="Female"/>
    <s v="Research &amp; Development"/>
    <s v="Laboratory Technician"/>
    <s v="Bachelor's"/>
    <s v="Marketing"/>
    <n v="1"/>
    <n v="6541"/>
    <n v="59"/>
    <s v="Yes"/>
    <n v="1"/>
    <n v="3"/>
    <n v="1"/>
    <n v="1"/>
    <n v="1"/>
    <n v="1"/>
    <n v="1"/>
    <n v="18"/>
    <n v="1"/>
    <n v="3"/>
    <s v="Non-Travel"/>
    <n v="8"/>
    <s v="Married"/>
    <n v="3"/>
    <x v="0"/>
    <d v="2019-10-02T00:00:00"/>
    <m/>
    <s v="Pune"/>
    <s v="Maharashtra"/>
    <n v="0"/>
    <s v="Pune"/>
    <n v="6541"/>
    <x v="2"/>
  </r>
  <r>
    <x v="1984"/>
    <n v="56"/>
    <s v="Female"/>
    <s v="Finance"/>
    <s v="Finance Manager"/>
    <s v="Master's"/>
    <s v="Marketing"/>
    <n v="1"/>
    <n v="7058"/>
    <n v="51"/>
    <s v="No"/>
    <n v="2"/>
    <n v="2"/>
    <n v="4"/>
    <n v="5"/>
    <n v="1"/>
    <n v="2"/>
    <n v="1"/>
    <n v="28"/>
    <n v="0"/>
    <n v="3"/>
    <s v="Travel_Rarely"/>
    <n v="12"/>
    <s v="Single"/>
    <n v="1"/>
    <x v="1"/>
    <d v="2020-05-19T00:00:00"/>
    <d v="2024-03-25T00:00:00"/>
    <s v="Pune"/>
    <s v="Maharashtra"/>
    <n v="0"/>
    <s v="Pune"/>
    <n v="7058"/>
    <x v="4"/>
  </r>
  <r>
    <x v="1985"/>
    <n v="30"/>
    <s v="Male"/>
    <s v="Operations"/>
    <s v="Operations Manager"/>
    <s v="Bachelor's"/>
    <s v="Marketing"/>
    <n v="3"/>
    <n v="8478"/>
    <n v="41"/>
    <s v="No"/>
    <n v="1"/>
    <n v="2"/>
    <n v="1"/>
    <n v="3"/>
    <n v="3"/>
    <n v="2"/>
    <n v="1"/>
    <n v="3"/>
    <n v="0"/>
    <n v="3"/>
    <s v="Travel_Rarely"/>
    <n v="14"/>
    <s v="Married"/>
    <n v="4"/>
    <x v="0"/>
    <d v="2025-02-06T00:00:00"/>
    <m/>
    <s v="Ahmedabad"/>
    <s v="Gujarat"/>
    <n v="0"/>
    <s v="Ahmedabad"/>
    <n v="8478"/>
    <x v="3"/>
  </r>
  <r>
    <x v="1986"/>
    <n v="54"/>
    <s v="Female"/>
    <s v="Research &amp; Development"/>
    <s v="Research Director"/>
    <s v="Bachelor's"/>
    <s v="Life Sciences"/>
    <n v="1"/>
    <n v="6421"/>
    <n v="116"/>
    <s v="Yes"/>
    <n v="2"/>
    <n v="3"/>
    <n v="1"/>
    <n v="8"/>
    <n v="2"/>
    <n v="1"/>
    <n v="2"/>
    <n v="24"/>
    <n v="1"/>
    <n v="3"/>
    <s v="Travel_Frequently"/>
    <n v="1"/>
    <s v="Married"/>
    <n v="1"/>
    <x v="0"/>
    <d v="2018-11-14T00:00:00"/>
    <m/>
    <s v="Kochi"/>
    <s v="Kerala"/>
    <n v="0"/>
    <s v="Kochi"/>
    <n v="6421"/>
    <x v="2"/>
  </r>
  <r>
    <x v="1987"/>
    <n v="33"/>
    <s v="Female"/>
    <s v="Finance"/>
    <s v="Finance Analyst"/>
    <s v="Doctorate"/>
    <s v="Medical"/>
    <n v="3"/>
    <n v="9488"/>
    <n v="86"/>
    <s v="No"/>
    <n v="2"/>
    <n v="1"/>
    <n v="4"/>
    <n v="5"/>
    <n v="4"/>
    <n v="3"/>
    <n v="1"/>
    <n v="13"/>
    <n v="2"/>
    <n v="3"/>
    <s v="Travel_Rarely"/>
    <n v="25"/>
    <s v="Single"/>
    <n v="2"/>
    <x v="0"/>
    <d v="2015-02-17T00:00:00"/>
    <m/>
    <s v="Chennai"/>
    <s v="Tamil Nadu"/>
    <n v="0"/>
    <s v="Chennai"/>
    <n v="9488"/>
    <x v="3"/>
  </r>
  <r>
    <x v="1988"/>
    <n v="39"/>
    <s v="Female"/>
    <s v="Operations"/>
    <s v="Operations Manager"/>
    <s v="Bachelor's"/>
    <s v="Medical"/>
    <n v="2"/>
    <n v="7960"/>
    <n v="91"/>
    <s v="Yes"/>
    <n v="3"/>
    <n v="4"/>
    <n v="1"/>
    <n v="0"/>
    <n v="0"/>
    <n v="0"/>
    <n v="0"/>
    <n v="16"/>
    <n v="0"/>
    <n v="3"/>
    <s v="Travel_Rarely"/>
    <n v="28"/>
    <s v="Married"/>
    <n v="2"/>
    <x v="1"/>
    <d v="2019-08-24T00:00:00"/>
    <d v="2023-10-09T00:00:00"/>
    <s v="Bengaluru"/>
    <s v="Karnataka"/>
    <n v="0"/>
    <s v="Bengaluru"/>
    <n v="7960"/>
    <x v="0"/>
  </r>
  <r>
    <x v="1989"/>
    <n v="55"/>
    <s v="Female"/>
    <s v="Sales"/>
    <s v="Sales Executive"/>
    <s v="Master's"/>
    <s v="Human Resources"/>
    <n v="4"/>
    <n v="12519"/>
    <n v="51"/>
    <s v="No"/>
    <n v="1"/>
    <n v="4"/>
    <n v="2"/>
    <n v="7"/>
    <n v="2"/>
    <n v="0"/>
    <n v="6"/>
    <n v="15"/>
    <n v="6"/>
    <n v="3"/>
    <s v="Non-Travel"/>
    <n v="21"/>
    <s v="Single"/>
    <n v="3"/>
    <x v="1"/>
    <d v="2021-12-19T00:00:00"/>
    <d v="2024-08-28T00:00:00"/>
    <s v="Kochi"/>
    <s v="Kerala"/>
    <n v="0"/>
    <s v="Kochi"/>
    <n v="12519"/>
    <x v="2"/>
  </r>
  <r>
    <x v="1990"/>
    <n v="35"/>
    <s v="Male"/>
    <s v="Sales"/>
    <s v="Sales Executive"/>
    <s v="Master's"/>
    <s v="Marketing"/>
    <n v="3"/>
    <n v="9534"/>
    <n v="117"/>
    <s v="No"/>
    <n v="2"/>
    <n v="4"/>
    <n v="1"/>
    <n v="11"/>
    <n v="5"/>
    <n v="0"/>
    <n v="2"/>
    <n v="11"/>
    <n v="2"/>
    <n v="3"/>
    <s v="Travel_Rarely"/>
    <n v="14"/>
    <s v="Single"/>
    <n v="2"/>
    <x v="0"/>
    <d v="2019-03-18T00:00:00"/>
    <m/>
    <s v="Pune"/>
    <s v="Maharashtra"/>
    <n v="0"/>
    <s v="Pune"/>
    <n v="9534"/>
    <x v="3"/>
  </r>
  <r>
    <x v="1991"/>
    <n v="31"/>
    <s v="Female"/>
    <s v="Finance"/>
    <s v="Finance Analyst"/>
    <s v="Master's"/>
    <s v="Marketing"/>
    <n v="1"/>
    <n v="5959"/>
    <n v="44"/>
    <s v="No"/>
    <n v="1"/>
    <n v="1"/>
    <n v="1"/>
    <n v="4"/>
    <n v="3"/>
    <n v="0"/>
    <n v="4"/>
    <n v="4"/>
    <n v="1"/>
    <n v="3"/>
    <s v="Travel_Rarely"/>
    <n v="5"/>
    <s v="Married"/>
    <n v="1"/>
    <x v="1"/>
    <d v="2024-08-13T00:00:00"/>
    <d v="2026-07-17T00:00:00"/>
    <s v="Delhi"/>
    <s v="Delhi"/>
    <n v="0"/>
    <s v="Delhi"/>
    <n v="5959"/>
    <x v="3"/>
  </r>
  <r>
    <x v="1992"/>
    <n v="57"/>
    <s v="Male"/>
    <s v="Research &amp; Development"/>
    <s v="Research Director"/>
    <s v="Bachelor's"/>
    <s v="Other"/>
    <n v="4"/>
    <n v="12688"/>
    <n v="42"/>
    <s v="No"/>
    <n v="2"/>
    <n v="2"/>
    <n v="1"/>
    <n v="9"/>
    <n v="1"/>
    <n v="0"/>
    <n v="7"/>
    <n v="31"/>
    <n v="3"/>
    <n v="3"/>
    <s v="Travel_Rarely"/>
    <n v="10"/>
    <s v="Married"/>
    <n v="3"/>
    <x v="0"/>
    <d v="2023-10-17T00:00:00"/>
    <m/>
    <s v="Pune"/>
    <s v="Maharashtra"/>
    <n v="0"/>
    <s v="Pune"/>
    <n v="12688"/>
    <x v="4"/>
  </r>
  <r>
    <x v="1993"/>
    <n v="59"/>
    <s v="Female"/>
    <s v="Sales"/>
    <s v="Sales Executive"/>
    <s v="Bachelor's"/>
    <s v="Other"/>
    <n v="2"/>
    <n v="7568"/>
    <n v="80"/>
    <s v="No"/>
    <n v="4"/>
    <n v="2"/>
    <n v="2"/>
    <n v="3"/>
    <n v="2"/>
    <n v="0"/>
    <n v="3"/>
    <n v="25"/>
    <n v="0"/>
    <n v="4"/>
    <s v="Travel_Rarely"/>
    <n v="14"/>
    <s v="Divorced"/>
    <n v="3"/>
    <x v="0"/>
    <d v="2019-09-24T00:00:00"/>
    <m/>
    <s v="Pune"/>
    <s v="Maharashtra"/>
    <n v="0"/>
    <s v="Pune"/>
    <n v="7568"/>
    <x v="4"/>
  </r>
  <r>
    <x v="1994"/>
    <n v="33"/>
    <s v="Male"/>
    <s v="Research &amp; Development"/>
    <s v="Research Director"/>
    <s v="Master's"/>
    <s v="Medical"/>
    <n v="2"/>
    <n v="7809"/>
    <n v="113"/>
    <s v="No"/>
    <n v="3"/>
    <n v="3"/>
    <n v="2"/>
    <n v="7"/>
    <n v="2"/>
    <n v="3"/>
    <n v="5"/>
    <n v="14"/>
    <n v="5"/>
    <n v="3"/>
    <s v="Travel_Rarely"/>
    <n v="6"/>
    <s v="Divorced"/>
    <n v="3"/>
    <x v="0"/>
    <d v="2024-12-27T00:00:00"/>
    <m/>
    <s v="Bengaluru"/>
    <s v="Karnataka"/>
    <n v="0"/>
    <s v="Bengaluru"/>
    <n v="7809"/>
    <x v="3"/>
  </r>
  <r>
    <x v="1995"/>
    <n v="33"/>
    <s v="Male"/>
    <s v="IT"/>
    <s v="Developer"/>
    <s v="Master's"/>
    <s v="Marketing"/>
    <n v="3"/>
    <n v="10533"/>
    <n v="97"/>
    <s v="No"/>
    <n v="4"/>
    <n v="2"/>
    <n v="1"/>
    <n v="2"/>
    <n v="0"/>
    <n v="2"/>
    <n v="1"/>
    <n v="5"/>
    <n v="6"/>
    <n v="3"/>
    <s v="Travel_Rarely"/>
    <n v="23"/>
    <s v="Married"/>
    <n v="4"/>
    <x v="0"/>
    <d v="2017-11-06T00:00:00"/>
    <m/>
    <s v="Mumbai"/>
    <s v="Maharashtra"/>
    <n v="0"/>
    <s v="Mumbai"/>
    <n v="10533"/>
    <x v="3"/>
  </r>
  <r>
    <x v="1996"/>
    <n v="30"/>
    <s v="Male"/>
    <s v="Research &amp; Development"/>
    <s v="Research Director"/>
    <s v="Bachelor's"/>
    <s v="Marketing"/>
    <n v="3"/>
    <n v="8671"/>
    <n v="115"/>
    <s v="No"/>
    <n v="1"/>
    <n v="2"/>
    <n v="3"/>
    <n v="4"/>
    <n v="4"/>
    <n v="3"/>
    <n v="0"/>
    <n v="9"/>
    <n v="6"/>
    <n v="4"/>
    <s v="Travel_Rarely"/>
    <n v="14"/>
    <s v="Single"/>
    <n v="4"/>
    <x v="0"/>
    <d v="2025-03-10T00:00:00"/>
    <m/>
    <s v="Kochi"/>
    <s v="Kerala"/>
    <n v="0"/>
    <s v="Kochi"/>
    <n v="8671"/>
    <x v="3"/>
  </r>
  <r>
    <x v="1997"/>
    <n v="21"/>
    <s v="Male"/>
    <s v="Research &amp; Development"/>
    <s v="Laboratory Technician"/>
    <s v="Master's"/>
    <s v="Other"/>
    <n v="2"/>
    <n v="7750"/>
    <n v="81"/>
    <s v="No"/>
    <n v="4"/>
    <n v="1"/>
    <n v="1"/>
    <n v="2"/>
    <n v="2"/>
    <n v="1"/>
    <n v="2"/>
    <n v="2"/>
    <n v="2"/>
    <n v="3"/>
    <s v="Travel_Rarely"/>
    <n v="21"/>
    <s v="Single"/>
    <n v="3"/>
    <x v="0"/>
    <d v="2022-12-29T00:00:00"/>
    <m/>
    <s v="Delhi"/>
    <s v="Delhi"/>
    <n v="0"/>
    <s v="Delhi"/>
    <n v="7750"/>
    <x v="1"/>
  </r>
  <r>
    <x v="1998"/>
    <n v="43"/>
    <s v="Male"/>
    <s v="Operations"/>
    <s v="Operations Manager"/>
    <s v="Bachelor's"/>
    <s v="Human Resources"/>
    <n v="2"/>
    <n v="6784"/>
    <n v="48"/>
    <s v="No"/>
    <n v="4"/>
    <n v="3"/>
    <n v="2"/>
    <n v="7"/>
    <n v="5"/>
    <n v="0"/>
    <n v="5"/>
    <n v="27"/>
    <n v="4"/>
    <n v="3"/>
    <s v="Travel_Rarely"/>
    <n v="16"/>
    <s v="Single"/>
    <n v="2"/>
    <x v="0"/>
    <d v="2016-10-07T00:00:00"/>
    <m/>
    <s v="Bengaluru"/>
    <s v="Karnataka"/>
    <n v="0"/>
    <s v="Bengaluru"/>
    <n v="6784"/>
    <x v="0"/>
  </r>
  <r>
    <x v="1999"/>
    <n v="31"/>
    <s v="Female"/>
    <s v="Human Resources"/>
    <s v="Human Resources"/>
    <s v="Master's"/>
    <s v="Technical Degree"/>
    <n v="1"/>
    <n v="5123"/>
    <n v="72"/>
    <s v="Yes"/>
    <n v="3"/>
    <n v="3"/>
    <n v="2"/>
    <n v="2"/>
    <n v="2"/>
    <n v="2"/>
    <n v="2"/>
    <n v="13"/>
    <n v="1"/>
    <n v="3"/>
    <s v="Travel_Rarely"/>
    <n v="6"/>
    <s v="Single"/>
    <n v="1"/>
    <x v="0"/>
    <d v="2019-01-14T00:00:00"/>
    <m/>
    <s v="Hyderabad"/>
    <s v="Telangana"/>
    <n v="0"/>
    <s v="Hyderabad"/>
    <n v="5123"/>
    <x v="3"/>
  </r>
  <r>
    <x v="2000"/>
    <n v="54"/>
    <s v="Male"/>
    <s v="Operations"/>
    <s v="Operations Coordinator"/>
    <s v="Master's"/>
    <s v="Medical"/>
    <n v="2"/>
    <n v="7638"/>
    <n v="72"/>
    <s v="No"/>
    <n v="4"/>
    <n v="3"/>
    <n v="3"/>
    <n v="0"/>
    <n v="0"/>
    <n v="0"/>
    <n v="0"/>
    <n v="28"/>
    <n v="0"/>
    <n v="3"/>
    <s v="Travel_Rarely"/>
    <n v="20"/>
    <s v="Single"/>
    <n v="1"/>
    <x v="0"/>
    <d v="2022-04-14T00:00:00"/>
    <m/>
    <s v="Kochi"/>
    <s v="Kerala"/>
    <n v="0"/>
    <s v="Kochi"/>
    <n v="7638"/>
    <x v="2"/>
  </r>
  <r>
    <x v="2001"/>
    <n v="27"/>
    <s v="Female"/>
    <s v="Research &amp; Development"/>
    <s v="Research Director"/>
    <s v="High School"/>
    <s v="Marketing"/>
    <n v="4"/>
    <n v="11571"/>
    <n v="117"/>
    <s v="Yes"/>
    <n v="1"/>
    <n v="2"/>
    <n v="2"/>
    <n v="7"/>
    <n v="1"/>
    <n v="2"/>
    <n v="1"/>
    <n v="14"/>
    <n v="3"/>
    <n v="3"/>
    <s v="Travel_Rarely"/>
    <n v="23"/>
    <s v="Married"/>
    <n v="2"/>
    <x v="1"/>
    <d v="2018-09-05T00:00:00"/>
    <d v="2024-02-01T00:00:00"/>
    <s v="Coimbatore"/>
    <s v="Tamil Nadu"/>
    <n v="0"/>
    <s v="Coimbatore"/>
    <n v="11571"/>
    <x v="3"/>
  </r>
  <r>
    <x v="2002"/>
    <n v="46"/>
    <s v="Male"/>
    <s v="Operations"/>
    <s v="Operations Manager"/>
    <s v="Master's"/>
    <s v="Life Sciences"/>
    <n v="2"/>
    <n v="9251"/>
    <n v="52"/>
    <s v="No"/>
    <n v="3"/>
    <n v="4"/>
    <n v="2"/>
    <n v="7"/>
    <n v="2"/>
    <n v="0"/>
    <n v="5"/>
    <n v="19"/>
    <n v="5"/>
    <n v="4"/>
    <s v="Travel_Rarely"/>
    <n v="13"/>
    <s v="Married"/>
    <n v="2"/>
    <x v="0"/>
    <d v="2023-11-12T00:00:00"/>
    <m/>
    <s v="Kolkata"/>
    <s v="West Bengal"/>
    <n v="0"/>
    <s v="Kolkata"/>
    <n v="9251"/>
    <x v="2"/>
  </r>
  <r>
    <x v="2003"/>
    <n v="41"/>
    <s v="Male"/>
    <s v="Finance"/>
    <s v="Finance Analyst"/>
    <s v="Doctorate"/>
    <s v="Human Resources"/>
    <n v="5"/>
    <n v="12811"/>
    <n v="52"/>
    <s v="No"/>
    <n v="4"/>
    <n v="3"/>
    <n v="4"/>
    <n v="5"/>
    <n v="5"/>
    <n v="0"/>
    <n v="5"/>
    <n v="15"/>
    <n v="0"/>
    <n v="3"/>
    <s v="Travel_Rarely"/>
    <n v="21"/>
    <s v="Single"/>
    <n v="4"/>
    <x v="0"/>
    <d v="2017-11-12T00:00:00"/>
    <m/>
    <s v="Delhi"/>
    <s v="Delhi"/>
    <n v="0"/>
    <s v="Delhi"/>
    <n v="12811"/>
    <x v="0"/>
  </r>
  <r>
    <x v="2004"/>
    <n v="45"/>
    <s v="Female"/>
    <s v="Sales"/>
    <s v="Manager"/>
    <s v="Master's"/>
    <s v="Other"/>
    <n v="1"/>
    <n v="6974"/>
    <n v="64"/>
    <s v="No"/>
    <n v="1"/>
    <n v="1"/>
    <n v="1"/>
    <n v="9"/>
    <n v="3"/>
    <n v="5"/>
    <n v="5"/>
    <n v="17"/>
    <n v="6"/>
    <n v="3"/>
    <s v="Travel_Frequently"/>
    <n v="30"/>
    <s v="Married"/>
    <n v="1"/>
    <x v="0"/>
    <d v="2025-01-27T00:00:00"/>
    <m/>
    <s v="Kolkata"/>
    <s v="West Bengal"/>
    <n v="0"/>
    <s v="Kolkata"/>
    <n v="6974"/>
    <x v="0"/>
  </r>
  <r>
    <x v="2005"/>
    <n v="25"/>
    <s v="Female"/>
    <s v="Operations"/>
    <s v="Logistics Specialist"/>
    <s v="Bachelor's"/>
    <s v="Human Resources"/>
    <n v="3"/>
    <n v="9906"/>
    <n v="69"/>
    <s v="Yes"/>
    <n v="2"/>
    <n v="2"/>
    <n v="2"/>
    <n v="4"/>
    <n v="2"/>
    <n v="0"/>
    <n v="4"/>
    <n v="6"/>
    <n v="2"/>
    <n v="3"/>
    <s v="Travel_Rarely"/>
    <n v="8"/>
    <s v="Married"/>
    <n v="3"/>
    <x v="0"/>
    <d v="2025-07-27T00:00:00"/>
    <m/>
    <s v="Kochi"/>
    <s v="Kerala"/>
    <n v="0"/>
    <s v="Kochi"/>
    <n v="9906"/>
    <x v="1"/>
  </r>
  <r>
    <x v="2006"/>
    <n v="39"/>
    <s v="Male"/>
    <s v="Research &amp; Development"/>
    <s v="Laboratory Technician"/>
    <s v="Master's"/>
    <s v="Medical"/>
    <n v="4"/>
    <n v="10960"/>
    <n v="80"/>
    <s v="No"/>
    <n v="2"/>
    <n v="3"/>
    <n v="3"/>
    <n v="3"/>
    <n v="0"/>
    <n v="1"/>
    <n v="3"/>
    <n v="3"/>
    <n v="4"/>
    <n v="3"/>
    <s v="Non-Travel"/>
    <n v="27"/>
    <s v="Single"/>
    <n v="2"/>
    <x v="0"/>
    <d v="2016-02-14T00:00:00"/>
    <m/>
    <s v="Ahmedabad"/>
    <s v="Gujarat"/>
    <n v="0"/>
    <s v="Ahmedabad"/>
    <n v="10960"/>
    <x v="0"/>
  </r>
  <r>
    <x v="2007"/>
    <n v="46"/>
    <s v="Female"/>
    <s v="Sales"/>
    <s v="Sales Executive"/>
    <s v="Master's"/>
    <s v="Marketing"/>
    <n v="3"/>
    <n v="9692"/>
    <n v="43"/>
    <s v="No"/>
    <n v="1"/>
    <n v="1"/>
    <n v="3"/>
    <n v="4"/>
    <n v="1"/>
    <n v="2"/>
    <n v="0"/>
    <n v="18"/>
    <n v="0"/>
    <n v="3"/>
    <s v="Travel_Rarely"/>
    <n v="10"/>
    <s v="Single"/>
    <n v="2"/>
    <x v="0"/>
    <d v="2023-03-14T00:00:00"/>
    <m/>
    <s v="Bengaluru"/>
    <s v="Karnataka"/>
    <n v="0"/>
    <s v="Bengaluru"/>
    <n v="9692"/>
    <x v="2"/>
  </r>
  <r>
    <x v="2008"/>
    <n v="34"/>
    <s v="Female"/>
    <s v="Sales"/>
    <s v="Sales Executive"/>
    <s v="Bachelor's"/>
    <s v="Other"/>
    <n v="1"/>
    <n v="5975"/>
    <n v="101"/>
    <s v="No"/>
    <n v="1"/>
    <n v="2"/>
    <n v="3"/>
    <n v="4"/>
    <n v="4"/>
    <n v="1"/>
    <n v="4"/>
    <n v="11"/>
    <n v="6"/>
    <n v="4"/>
    <s v="Travel_Rarely"/>
    <n v="2"/>
    <s v="Married"/>
    <n v="3"/>
    <x v="0"/>
    <d v="2022-05-07T00:00:00"/>
    <m/>
    <s v="Pune"/>
    <s v="Maharashtra"/>
    <n v="0"/>
    <s v="Pune"/>
    <n v="5975"/>
    <x v="3"/>
  </r>
  <r>
    <x v="2009"/>
    <n v="55"/>
    <s v="Female"/>
    <s v="Finance"/>
    <s v="Finance Manager"/>
    <s v="Master's"/>
    <s v="Marketing"/>
    <n v="2"/>
    <n v="7512"/>
    <n v="72"/>
    <s v="No"/>
    <n v="2"/>
    <n v="4"/>
    <n v="3"/>
    <n v="6"/>
    <n v="0"/>
    <n v="3"/>
    <n v="1"/>
    <n v="23"/>
    <n v="3"/>
    <n v="3"/>
    <s v="Travel_Rarely"/>
    <n v="13"/>
    <s v="Single"/>
    <n v="3"/>
    <x v="0"/>
    <d v="2016-07-10T00:00:00"/>
    <m/>
    <s v="Pune"/>
    <s v="Maharashtra"/>
    <n v="0"/>
    <s v="Pune"/>
    <n v="7512"/>
    <x v="2"/>
  </r>
  <r>
    <x v="2010"/>
    <n v="42"/>
    <s v="Female"/>
    <s v="Sales"/>
    <s v="Sales Representative"/>
    <s v="Bachelor's"/>
    <s v="Other"/>
    <n v="1"/>
    <n v="5854"/>
    <n v="69"/>
    <s v="Yes"/>
    <n v="1"/>
    <n v="2"/>
    <n v="4"/>
    <n v="10"/>
    <n v="0"/>
    <n v="0"/>
    <n v="0"/>
    <n v="10"/>
    <n v="3"/>
    <n v="4"/>
    <s v="Travel_Frequently"/>
    <n v="25"/>
    <s v="Single"/>
    <n v="4"/>
    <x v="0"/>
    <d v="2022-03-23T00:00:00"/>
    <m/>
    <s v="Bengaluru"/>
    <s v="Karnataka"/>
    <n v="0"/>
    <s v="Bengaluru"/>
    <n v="5854"/>
    <x v="0"/>
  </r>
  <r>
    <x v="2011"/>
    <n v="35"/>
    <s v="Female"/>
    <s v="Research &amp; Development"/>
    <s v="Research Scientist"/>
    <s v="Master's"/>
    <s v="Technical Degree"/>
    <n v="3"/>
    <n v="10899"/>
    <n v="71"/>
    <s v="No"/>
    <n v="3"/>
    <n v="3"/>
    <n v="4"/>
    <n v="8"/>
    <n v="4"/>
    <n v="3"/>
    <n v="2"/>
    <n v="11"/>
    <n v="4"/>
    <n v="3"/>
    <s v="Travel_Rarely"/>
    <n v="21"/>
    <s v="Married"/>
    <n v="1"/>
    <x v="0"/>
    <d v="2018-04-10T00:00:00"/>
    <m/>
    <s v="Delhi"/>
    <s v="Delhi"/>
    <n v="0"/>
    <s v="Delhi"/>
    <n v="10899"/>
    <x v="3"/>
  </r>
  <r>
    <x v="2012"/>
    <n v="22"/>
    <s v="Female"/>
    <s v="Sales"/>
    <s v="Sales Executive"/>
    <s v="Master's"/>
    <s v="Marketing"/>
    <n v="5"/>
    <n v="11405"/>
    <n v="112"/>
    <s v="No"/>
    <n v="1"/>
    <n v="3"/>
    <n v="3"/>
    <n v="0"/>
    <n v="0"/>
    <n v="0"/>
    <n v="0"/>
    <n v="0"/>
    <n v="5"/>
    <n v="3"/>
    <s v="Travel_Frequently"/>
    <n v="10"/>
    <s v="Married"/>
    <n v="2"/>
    <x v="0"/>
    <d v="2023-12-01T00:00:00"/>
    <m/>
    <s v="Chennai"/>
    <s v="Tamil Nadu"/>
    <n v="0"/>
    <s v="Chennai"/>
    <n v="11405"/>
    <x v="1"/>
  </r>
  <r>
    <x v="2013"/>
    <n v="27"/>
    <s v="Male"/>
    <s v="Research &amp; Development"/>
    <s v="Laboratory Technician"/>
    <s v="Bachelor's"/>
    <s v="Technical Degree"/>
    <n v="2"/>
    <n v="7498"/>
    <n v="98"/>
    <s v="Yes"/>
    <n v="1"/>
    <n v="2"/>
    <n v="4"/>
    <n v="8"/>
    <n v="4"/>
    <n v="0"/>
    <n v="1"/>
    <n v="13"/>
    <n v="0"/>
    <n v="4"/>
    <s v="Non-Travel"/>
    <n v="29"/>
    <s v="Married"/>
    <n v="4"/>
    <x v="0"/>
    <d v="2024-11-11T00:00:00"/>
    <m/>
    <s v="Kochi"/>
    <s v="Kerala"/>
    <n v="0"/>
    <s v="Kochi"/>
    <n v="7498"/>
    <x v="3"/>
  </r>
  <r>
    <x v="2014"/>
    <n v="40"/>
    <s v="Male"/>
    <s v="Research &amp; Development"/>
    <s v="Research Director"/>
    <s v="Doctorate"/>
    <s v="Medical"/>
    <n v="1"/>
    <n v="6116"/>
    <n v="78"/>
    <s v="No"/>
    <n v="3"/>
    <n v="4"/>
    <n v="1"/>
    <n v="0"/>
    <n v="0"/>
    <n v="0"/>
    <n v="0"/>
    <n v="13"/>
    <n v="0"/>
    <n v="3"/>
    <s v="Travel_Rarely"/>
    <n v="30"/>
    <s v="Single"/>
    <n v="4"/>
    <x v="0"/>
    <d v="2015-01-04T00:00:00"/>
    <m/>
    <s v="Hyderabad"/>
    <s v="Telangana"/>
    <n v="0"/>
    <s v="Hyderabad"/>
    <n v="6116"/>
    <x v="0"/>
  </r>
  <r>
    <x v="2015"/>
    <n v="37"/>
    <s v="Male"/>
    <s v="Human Resources"/>
    <s v="Human Resources"/>
    <s v="Bachelor's"/>
    <s v="Marketing"/>
    <n v="2"/>
    <n v="7133"/>
    <n v="68"/>
    <s v="No"/>
    <n v="2"/>
    <n v="1"/>
    <n v="2"/>
    <n v="4"/>
    <n v="0"/>
    <n v="0"/>
    <n v="0"/>
    <n v="4"/>
    <n v="3"/>
    <n v="4"/>
    <s v="Non-Travel"/>
    <n v="30"/>
    <s v="Divorced"/>
    <n v="2"/>
    <x v="0"/>
    <d v="2024-02-16T00:00:00"/>
    <m/>
    <s v="Pune"/>
    <s v="Maharashtra"/>
    <n v="0"/>
    <s v="Pune"/>
    <n v="7133"/>
    <x v="0"/>
  </r>
  <r>
    <x v="2016"/>
    <n v="55"/>
    <s v="Female"/>
    <s v="Research &amp; Development"/>
    <s v="Laboratory Technician"/>
    <s v="Bachelor's"/>
    <s v="Medical"/>
    <n v="2"/>
    <n v="8469"/>
    <n v="46"/>
    <s v="No"/>
    <n v="2"/>
    <n v="2"/>
    <n v="4"/>
    <n v="9"/>
    <n v="0"/>
    <n v="0"/>
    <n v="4"/>
    <n v="23"/>
    <n v="5"/>
    <n v="3"/>
    <s v="Travel_Rarely"/>
    <n v="17"/>
    <s v="Single"/>
    <n v="2"/>
    <x v="0"/>
    <d v="2025-10-17T00:00:00"/>
    <m/>
    <s v="Hyderabad"/>
    <s v="Telangana"/>
    <n v="0"/>
    <s v="Hyderabad"/>
    <n v="8469"/>
    <x v="2"/>
  </r>
  <r>
    <x v="2017"/>
    <n v="52"/>
    <s v="Female"/>
    <s v="Sales"/>
    <s v="Sales Executive"/>
    <s v="Bachelor's"/>
    <s v="Human Resources"/>
    <n v="2"/>
    <n v="9682"/>
    <n v="38"/>
    <s v="No"/>
    <n v="2"/>
    <n v="3"/>
    <n v="1"/>
    <n v="5"/>
    <n v="2"/>
    <n v="2"/>
    <n v="1"/>
    <n v="26"/>
    <n v="6"/>
    <n v="4"/>
    <s v="Travel_Rarely"/>
    <n v="21"/>
    <s v="Single"/>
    <n v="1"/>
    <x v="0"/>
    <d v="2018-11-16T00:00:00"/>
    <m/>
    <s v="Pune"/>
    <s v="Maharashtra"/>
    <n v="0"/>
    <s v="Pune"/>
    <n v="9682"/>
    <x v="2"/>
  </r>
  <r>
    <x v="2018"/>
    <n v="27"/>
    <s v="Male"/>
    <s v="Finance"/>
    <s v="Finance Analyst"/>
    <s v="Bachelor's"/>
    <s v="Technical Degree"/>
    <n v="2"/>
    <n v="7228"/>
    <n v="114"/>
    <s v="Yes"/>
    <n v="2"/>
    <n v="1"/>
    <n v="4"/>
    <n v="5"/>
    <n v="1"/>
    <n v="1"/>
    <n v="0"/>
    <n v="7"/>
    <n v="0"/>
    <n v="3"/>
    <s v="Travel_Rarely"/>
    <n v="16"/>
    <s v="Single"/>
    <n v="1"/>
    <x v="0"/>
    <d v="2025-10-20T00:00:00"/>
    <m/>
    <s v="Mumbai"/>
    <s v="Maharashtra"/>
    <n v="0"/>
    <s v="Mumbai"/>
    <n v="7228"/>
    <x v="3"/>
  </r>
  <r>
    <x v="2019"/>
    <n v="44"/>
    <s v="Female"/>
    <s v="Research &amp; Development"/>
    <s v="Laboratory Technician"/>
    <s v="Master's"/>
    <s v="Marketing"/>
    <n v="3"/>
    <n v="10104"/>
    <n v="115"/>
    <s v="No"/>
    <n v="2"/>
    <n v="4"/>
    <n v="1"/>
    <n v="1"/>
    <n v="1"/>
    <n v="1"/>
    <n v="0"/>
    <n v="13"/>
    <n v="2"/>
    <n v="3"/>
    <s v="Travel_Rarely"/>
    <n v="13"/>
    <s v="Single"/>
    <n v="1"/>
    <x v="0"/>
    <d v="2022-10-20T00:00:00"/>
    <m/>
    <s v="Ahmedabad"/>
    <s v="Gujarat"/>
    <n v="0"/>
    <s v="Ahmedabad"/>
    <n v="10104"/>
    <x v="0"/>
  </r>
  <r>
    <x v="2020"/>
    <n v="39"/>
    <s v="Male"/>
    <s v="Finance"/>
    <s v="Finance Analyst"/>
    <s v="Bachelor's"/>
    <s v="Human Resources"/>
    <n v="1"/>
    <n v="7031"/>
    <n v="51"/>
    <s v="No"/>
    <n v="1"/>
    <n v="1"/>
    <n v="4"/>
    <n v="3"/>
    <n v="3"/>
    <n v="3"/>
    <n v="3"/>
    <n v="11"/>
    <n v="5"/>
    <n v="3"/>
    <s v="Travel_Frequently"/>
    <n v="16"/>
    <s v="Married"/>
    <n v="1"/>
    <x v="0"/>
    <d v="2021-03-28T00:00:00"/>
    <m/>
    <s v="Bengaluru"/>
    <s v="Karnataka"/>
    <n v="0"/>
    <s v="Bengaluru"/>
    <n v="7031"/>
    <x v="0"/>
  </r>
  <r>
    <x v="2021"/>
    <n v="25"/>
    <s v="Male"/>
    <s v="Sales"/>
    <s v="Sales Executive"/>
    <s v="Doctorate"/>
    <s v="Marketing"/>
    <n v="3"/>
    <n v="8160"/>
    <n v="50"/>
    <s v="No"/>
    <n v="1"/>
    <n v="3"/>
    <n v="1"/>
    <n v="2"/>
    <n v="2"/>
    <n v="0"/>
    <n v="2"/>
    <n v="3"/>
    <n v="6"/>
    <n v="4"/>
    <s v="Non-Travel"/>
    <n v="3"/>
    <s v="Single"/>
    <n v="1"/>
    <x v="0"/>
    <d v="2016-02-10T00:00:00"/>
    <m/>
    <s v="Bengaluru"/>
    <s v="Karnataka"/>
    <n v="0"/>
    <s v="Bengaluru"/>
    <n v="8160"/>
    <x v="1"/>
  </r>
  <r>
    <x v="2022"/>
    <n v="47"/>
    <s v="Female"/>
    <s v="Sales"/>
    <s v="Manager"/>
    <s v="Doctorate"/>
    <s v="Other"/>
    <n v="2"/>
    <n v="6888"/>
    <n v="106"/>
    <s v="No"/>
    <n v="2"/>
    <n v="3"/>
    <n v="3"/>
    <n v="9"/>
    <n v="3"/>
    <n v="3"/>
    <n v="2"/>
    <n v="17"/>
    <n v="1"/>
    <n v="3"/>
    <s v="Travel_Rarely"/>
    <n v="5"/>
    <s v="Single"/>
    <n v="2"/>
    <x v="0"/>
    <d v="2020-06-22T00:00:00"/>
    <m/>
    <s v="Pune"/>
    <s v="Maharashtra"/>
    <n v="0"/>
    <s v="Pune"/>
    <n v="6888"/>
    <x v="2"/>
  </r>
  <r>
    <x v="2023"/>
    <n v="42"/>
    <s v="Male"/>
    <s v="Research &amp; Development"/>
    <s v="Research Scientist"/>
    <s v="Master's"/>
    <s v="Technical Degree"/>
    <n v="1"/>
    <n v="7347"/>
    <n v="48"/>
    <s v="No"/>
    <n v="3"/>
    <n v="4"/>
    <n v="4"/>
    <n v="11"/>
    <n v="5"/>
    <n v="2"/>
    <n v="5"/>
    <n v="11"/>
    <n v="6"/>
    <n v="3"/>
    <s v="Travel_Rarely"/>
    <n v="18"/>
    <s v="Married"/>
    <n v="3"/>
    <x v="1"/>
    <d v="2016-08-21T00:00:00"/>
    <d v="2026-01-02T00:00:00"/>
    <s v="Kochi"/>
    <s v="Kerala"/>
    <n v="0"/>
    <s v="Kochi"/>
    <n v="7347"/>
    <x v="0"/>
  </r>
  <r>
    <x v="2024"/>
    <n v="24"/>
    <s v="Male"/>
    <s v="Research &amp; Development"/>
    <s v="Research Scientist"/>
    <s v="Bachelor's"/>
    <s v="Other"/>
    <n v="3"/>
    <n v="8488"/>
    <n v="89"/>
    <s v="No"/>
    <n v="4"/>
    <n v="1"/>
    <n v="4"/>
    <n v="4"/>
    <n v="4"/>
    <n v="1"/>
    <n v="4"/>
    <n v="4"/>
    <n v="5"/>
    <n v="3"/>
    <s v="Travel_Rarely"/>
    <n v="13"/>
    <s v="Single"/>
    <n v="3"/>
    <x v="0"/>
    <d v="2018-03-07T00:00:00"/>
    <m/>
    <s v="Kochi"/>
    <s v="Kerala"/>
    <n v="0"/>
    <s v="Kochi"/>
    <n v="8488"/>
    <x v="1"/>
  </r>
  <r>
    <x v="2025"/>
    <n v="39"/>
    <s v="Male"/>
    <s v="Research &amp; Development"/>
    <s v="Research Director"/>
    <s v="Master's"/>
    <s v="Other"/>
    <n v="3"/>
    <n v="9994"/>
    <n v="110"/>
    <s v="No"/>
    <n v="1"/>
    <n v="1"/>
    <n v="3"/>
    <n v="2"/>
    <n v="2"/>
    <n v="2"/>
    <n v="1"/>
    <n v="8"/>
    <n v="1"/>
    <n v="4"/>
    <s v="Travel_Rarely"/>
    <n v="15"/>
    <s v="Married"/>
    <n v="3"/>
    <x v="0"/>
    <d v="2024-11-28T00:00:00"/>
    <m/>
    <s v="Ahmedabad"/>
    <s v="Gujarat"/>
    <n v="0"/>
    <s v="Ahmedabad"/>
    <n v="9994"/>
    <x v="0"/>
  </r>
  <r>
    <x v="2026"/>
    <n v="50"/>
    <s v="Male"/>
    <s v="IT"/>
    <s v="Developer"/>
    <s v="High School"/>
    <s v="Medical"/>
    <n v="2"/>
    <n v="7309"/>
    <n v="113"/>
    <s v="No"/>
    <n v="1"/>
    <n v="3"/>
    <n v="4"/>
    <n v="2"/>
    <n v="2"/>
    <n v="2"/>
    <n v="2"/>
    <n v="25"/>
    <n v="5"/>
    <n v="4"/>
    <s v="Travel_Rarely"/>
    <n v="28"/>
    <s v="Divorced"/>
    <n v="3"/>
    <x v="0"/>
    <d v="2016-03-25T00:00:00"/>
    <m/>
    <s v="Coimbatore"/>
    <s v="Tamil Nadu"/>
    <n v="0"/>
    <s v="Coimbatore"/>
    <n v="7309"/>
    <x v="2"/>
  </r>
  <r>
    <x v="2027"/>
    <n v="34"/>
    <s v="Female"/>
    <s v="Research &amp; Development"/>
    <s v="Research Scientist"/>
    <s v="Master's"/>
    <s v="Medical"/>
    <n v="3"/>
    <n v="9265"/>
    <n v="87"/>
    <s v="No"/>
    <n v="3"/>
    <n v="4"/>
    <n v="1"/>
    <n v="2"/>
    <n v="0"/>
    <n v="1"/>
    <n v="1"/>
    <n v="15"/>
    <n v="4"/>
    <n v="4"/>
    <s v="Travel_Rarely"/>
    <n v="21"/>
    <s v="Single"/>
    <n v="3"/>
    <x v="0"/>
    <d v="2020-12-23T00:00:00"/>
    <m/>
    <s v="Hyderabad"/>
    <s v="Telangana"/>
    <n v="0"/>
    <s v="Hyderabad"/>
    <n v="9265"/>
    <x v="3"/>
  </r>
  <r>
    <x v="2028"/>
    <n v="35"/>
    <s v="Female"/>
    <s v="Human Resources"/>
    <s v="Human Resources"/>
    <s v="Bachelor's"/>
    <s v="Other"/>
    <n v="2"/>
    <n v="6183"/>
    <n v="35"/>
    <s v="No"/>
    <n v="4"/>
    <n v="4"/>
    <n v="1"/>
    <n v="1"/>
    <n v="1"/>
    <n v="1"/>
    <n v="1"/>
    <n v="7"/>
    <n v="5"/>
    <n v="3"/>
    <s v="Travel_Frequently"/>
    <n v="3"/>
    <s v="Single"/>
    <n v="2"/>
    <x v="0"/>
    <d v="2025-10-10T00:00:00"/>
    <m/>
    <s v="Coimbatore"/>
    <s v="Tamil Nadu"/>
    <n v="0"/>
    <s v="Coimbatore"/>
    <n v="6183"/>
    <x v="3"/>
  </r>
  <r>
    <x v="2029"/>
    <n v="25"/>
    <s v="Female"/>
    <s v="Human Resources"/>
    <s v="Manager"/>
    <s v="Doctorate"/>
    <s v="Medical"/>
    <n v="2"/>
    <n v="6677"/>
    <n v="109"/>
    <s v="No"/>
    <n v="1"/>
    <n v="1"/>
    <n v="1"/>
    <n v="1"/>
    <n v="1"/>
    <n v="1"/>
    <n v="1"/>
    <n v="2"/>
    <n v="5"/>
    <n v="4"/>
    <s v="Travel_Rarely"/>
    <n v="29"/>
    <s v="Married"/>
    <n v="2"/>
    <x v="1"/>
    <d v="2016-07-01T00:00:00"/>
    <d v="2024-01-23T00:00:00"/>
    <s v="Mumbai"/>
    <s v="Maharashtra"/>
    <n v="0"/>
    <s v="Mumbai"/>
    <n v="6677"/>
    <x v="1"/>
  </r>
  <r>
    <x v="2030"/>
    <n v="29"/>
    <s v="Female"/>
    <s v="Sales"/>
    <s v="Sales Executive"/>
    <s v="Bachelor's"/>
    <s v="Human Resources"/>
    <n v="4"/>
    <n v="9857"/>
    <n v="43"/>
    <s v="No"/>
    <n v="1"/>
    <n v="2"/>
    <n v="3"/>
    <n v="3"/>
    <n v="0"/>
    <n v="2"/>
    <n v="0"/>
    <n v="6"/>
    <n v="1"/>
    <n v="3"/>
    <s v="Travel_Frequently"/>
    <n v="26"/>
    <s v="Divorced"/>
    <n v="2"/>
    <x v="0"/>
    <d v="2017-01-31T00:00:00"/>
    <m/>
    <s v="Coimbatore"/>
    <s v="Tamil Nadu"/>
    <n v="0"/>
    <s v="Coimbatore"/>
    <n v="9857"/>
    <x v="3"/>
  </r>
  <r>
    <x v="2031"/>
    <n v="60"/>
    <s v="Male"/>
    <s v="Research &amp; Development"/>
    <s v="Laboratory Technician"/>
    <s v="Bachelor's"/>
    <s v="Medical"/>
    <n v="4"/>
    <n v="11355"/>
    <n v="52"/>
    <s v="No"/>
    <n v="2"/>
    <n v="2"/>
    <n v="4"/>
    <n v="8"/>
    <n v="1"/>
    <n v="1"/>
    <n v="3"/>
    <n v="27"/>
    <n v="4"/>
    <n v="3"/>
    <s v="Travel_Rarely"/>
    <n v="6"/>
    <s v="Divorced"/>
    <n v="4"/>
    <x v="0"/>
    <d v="2020-05-25T00:00:00"/>
    <m/>
    <s v="Delhi"/>
    <s v="Delhi"/>
    <n v="0"/>
    <s v="Delhi"/>
    <n v="11355"/>
    <x v="4"/>
  </r>
  <r>
    <x v="2032"/>
    <n v="45"/>
    <s v="Male"/>
    <s v="Research &amp; Development"/>
    <s v="Laboratory Technician"/>
    <s v="Doctorate"/>
    <s v="Other"/>
    <n v="1"/>
    <n v="5647"/>
    <n v="41"/>
    <s v="No"/>
    <n v="3"/>
    <n v="4"/>
    <n v="4"/>
    <n v="2"/>
    <n v="2"/>
    <n v="1"/>
    <n v="2"/>
    <n v="19"/>
    <n v="3"/>
    <n v="3"/>
    <s v="Travel_Frequently"/>
    <n v="26"/>
    <s v="Married"/>
    <n v="3"/>
    <x v="0"/>
    <d v="2020-06-20T00:00:00"/>
    <m/>
    <s v="Kolkata"/>
    <s v="West Bengal"/>
    <n v="0"/>
    <s v="Kolkata"/>
    <n v="5647"/>
    <x v="0"/>
  </r>
  <r>
    <x v="2033"/>
    <n v="28"/>
    <s v="Male"/>
    <s v="Research &amp; Development"/>
    <s v="Research Scientist"/>
    <s v="Bachelor's"/>
    <s v="Human Resources"/>
    <n v="4"/>
    <n v="8321"/>
    <n v="29"/>
    <s v="No"/>
    <n v="3"/>
    <n v="3"/>
    <n v="3"/>
    <n v="8"/>
    <n v="1"/>
    <n v="0"/>
    <n v="5"/>
    <n v="8"/>
    <n v="5"/>
    <n v="4"/>
    <s v="Travel_Rarely"/>
    <n v="12"/>
    <s v="Married"/>
    <n v="4"/>
    <x v="1"/>
    <d v="2020-02-08T00:00:00"/>
    <d v="2021-03-06T00:00:00"/>
    <s v="Kochi"/>
    <s v="Kerala"/>
    <n v="0"/>
    <s v="Kochi"/>
    <n v="8321"/>
    <x v="3"/>
  </r>
  <r>
    <x v="2034"/>
    <n v="40"/>
    <s v="Male"/>
    <s v="Sales"/>
    <s v="Manager"/>
    <s v="Master's"/>
    <s v="Technical Degree"/>
    <n v="3"/>
    <n v="8201"/>
    <n v="43"/>
    <s v="No"/>
    <n v="1"/>
    <n v="2"/>
    <n v="1"/>
    <n v="10"/>
    <n v="4"/>
    <n v="2"/>
    <n v="6"/>
    <n v="16"/>
    <n v="0"/>
    <n v="3"/>
    <s v="Non-Travel"/>
    <n v="12"/>
    <s v="Married"/>
    <n v="2"/>
    <x v="1"/>
    <d v="2017-06-13T00:00:00"/>
    <d v="2022-04-24T00:00:00"/>
    <s v="Kolkata"/>
    <s v="West Bengal"/>
    <n v="0"/>
    <s v="Kolkata"/>
    <n v="8201"/>
    <x v="0"/>
  </r>
  <r>
    <x v="2035"/>
    <n v="28"/>
    <s v="Female"/>
    <s v="IT"/>
    <s v="Developer"/>
    <s v="Master's"/>
    <s v="Marketing"/>
    <n v="1"/>
    <n v="5689"/>
    <n v="66"/>
    <s v="No"/>
    <n v="3"/>
    <n v="1"/>
    <n v="1"/>
    <n v="6"/>
    <n v="5"/>
    <n v="3"/>
    <n v="6"/>
    <n v="13"/>
    <n v="1"/>
    <n v="4"/>
    <s v="Travel_Rarely"/>
    <n v="18"/>
    <s v="Married"/>
    <n v="3"/>
    <x v="0"/>
    <d v="2025-12-19T00:00:00"/>
    <m/>
    <s v="Ahmedabad"/>
    <s v="Gujarat"/>
    <n v="0"/>
    <s v="Ahmedabad"/>
    <n v="5689"/>
    <x v="3"/>
  </r>
  <r>
    <x v="2036"/>
    <n v="38"/>
    <s v="Male"/>
    <s v="Operations"/>
    <s v="Logistics Specialist"/>
    <s v="Bachelor's"/>
    <s v="Technical Degree"/>
    <n v="2"/>
    <n v="7648"/>
    <n v="26"/>
    <s v="Yes"/>
    <n v="2"/>
    <n v="3"/>
    <n v="3"/>
    <n v="10"/>
    <n v="3"/>
    <n v="0"/>
    <n v="3"/>
    <n v="13"/>
    <n v="1"/>
    <n v="3"/>
    <s v="Travel_Frequently"/>
    <n v="28"/>
    <s v="Married"/>
    <n v="3"/>
    <x v="1"/>
    <d v="2016-03-06T00:00:00"/>
    <d v="2026-05-17T00:00:00"/>
    <s v="Mumbai"/>
    <s v="Maharashtra"/>
    <n v="0"/>
    <s v="Mumbai"/>
    <n v="7648"/>
    <x v="0"/>
  </r>
  <r>
    <x v="2037"/>
    <n v="26"/>
    <s v="Male"/>
    <s v="Sales"/>
    <s v="Sales Executive"/>
    <s v="Bachelor's"/>
    <s v="Marketing"/>
    <n v="1"/>
    <n v="3908"/>
    <n v="48"/>
    <s v="Yes"/>
    <n v="1"/>
    <n v="2"/>
    <n v="4"/>
    <n v="0"/>
    <n v="0"/>
    <n v="0"/>
    <n v="0"/>
    <n v="0"/>
    <n v="6"/>
    <n v="3"/>
    <s v="Travel_Frequently"/>
    <n v="11"/>
    <s v="Single"/>
    <n v="3"/>
    <x v="0"/>
    <d v="2015-02-28T00:00:00"/>
    <m/>
    <s v="Pune"/>
    <s v="Maharashtra"/>
    <n v="0"/>
    <s v="Pune"/>
    <n v="3908"/>
    <x v="3"/>
  </r>
  <r>
    <x v="2038"/>
    <n v="45"/>
    <s v="Male"/>
    <s v="Finance"/>
    <s v="Finance Analyst"/>
    <s v="Bachelor's"/>
    <s v="Marketing"/>
    <n v="2"/>
    <n v="8213"/>
    <n v="39"/>
    <s v="No"/>
    <n v="4"/>
    <n v="1"/>
    <n v="4"/>
    <n v="3"/>
    <n v="2"/>
    <n v="3"/>
    <n v="0"/>
    <n v="11"/>
    <n v="2"/>
    <n v="3"/>
    <s v="Travel_Rarely"/>
    <n v="18"/>
    <s v="Married"/>
    <n v="1"/>
    <x v="0"/>
    <d v="2017-09-09T00:00:00"/>
    <m/>
    <s v="Hyderabad"/>
    <s v="Telangana"/>
    <n v="0"/>
    <s v="Hyderabad"/>
    <n v="8213"/>
    <x v="0"/>
  </r>
  <r>
    <x v="2039"/>
    <n v="43"/>
    <s v="Female"/>
    <s v="IT"/>
    <s v="IT Manager"/>
    <s v="Master's"/>
    <s v="Medical"/>
    <n v="4"/>
    <n v="10420"/>
    <n v="94"/>
    <s v="Yes"/>
    <n v="3"/>
    <n v="1"/>
    <n v="3"/>
    <n v="6"/>
    <n v="0"/>
    <n v="3"/>
    <n v="0"/>
    <n v="23"/>
    <n v="1"/>
    <n v="3"/>
    <s v="Travel_Rarely"/>
    <n v="6"/>
    <s v="Married"/>
    <n v="1"/>
    <x v="0"/>
    <d v="2023-02-19T00:00:00"/>
    <m/>
    <s v="Pune"/>
    <s v="Maharashtra"/>
    <n v="0"/>
    <s v="Pune"/>
    <n v="10420"/>
    <x v="0"/>
  </r>
  <r>
    <x v="2040"/>
    <n v="46"/>
    <s v="Male"/>
    <s v="Research &amp; Development"/>
    <s v="Research Director"/>
    <s v="Doctorate"/>
    <s v="Life Sciences"/>
    <n v="2"/>
    <n v="8425"/>
    <n v="89"/>
    <s v="No"/>
    <n v="2"/>
    <n v="3"/>
    <n v="4"/>
    <n v="6"/>
    <n v="1"/>
    <n v="2"/>
    <n v="6"/>
    <n v="20"/>
    <n v="5"/>
    <n v="4"/>
    <s v="Travel_Frequently"/>
    <n v="3"/>
    <s v="Divorced"/>
    <n v="3"/>
    <x v="0"/>
    <d v="2016-05-31T00:00:00"/>
    <m/>
    <s v="Bengaluru"/>
    <s v="Karnataka"/>
    <n v="0"/>
    <s v="Bengaluru"/>
    <n v="8425"/>
    <x v="2"/>
  </r>
  <r>
    <x v="2041"/>
    <n v="38"/>
    <s v="Male"/>
    <s v="IT"/>
    <s v="IT Support"/>
    <s v="Bachelor's"/>
    <s v="Other"/>
    <n v="2"/>
    <n v="7231"/>
    <n v="45"/>
    <s v="No"/>
    <n v="4"/>
    <n v="3"/>
    <n v="2"/>
    <n v="11"/>
    <n v="0"/>
    <n v="3"/>
    <n v="2"/>
    <n v="14"/>
    <n v="4"/>
    <n v="3"/>
    <s v="Travel_Rarely"/>
    <n v="18"/>
    <s v="Married"/>
    <n v="4"/>
    <x v="0"/>
    <d v="2023-04-28T00:00:00"/>
    <m/>
    <s v="Pune"/>
    <s v="Maharashtra"/>
    <n v="0"/>
    <s v="Pune"/>
    <n v="7231"/>
    <x v="0"/>
  </r>
  <r>
    <x v="2042"/>
    <n v="32"/>
    <s v="Female"/>
    <s v="Finance"/>
    <s v="Finance Manager"/>
    <s v="Master's"/>
    <s v="Human Resources"/>
    <n v="2"/>
    <n v="6712"/>
    <n v="107"/>
    <s v="Yes"/>
    <n v="4"/>
    <n v="2"/>
    <n v="1"/>
    <n v="1"/>
    <n v="1"/>
    <n v="1"/>
    <n v="0"/>
    <n v="11"/>
    <n v="4"/>
    <n v="3"/>
    <s v="Travel_Rarely"/>
    <n v="8"/>
    <s v="Married"/>
    <n v="2"/>
    <x v="1"/>
    <d v="2019-05-04T00:00:00"/>
    <d v="2024-08-27T00:00:00"/>
    <s v="Ahmedabad"/>
    <s v="Gujarat"/>
    <n v="0"/>
    <s v="Ahmedabad"/>
    <n v="6712"/>
    <x v="3"/>
  </r>
  <r>
    <x v="2043"/>
    <n v="30"/>
    <s v="Male"/>
    <s v="Operations"/>
    <s v="Operations Manager"/>
    <s v="Bachelor's"/>
    <s v="Marketing"/>
    <n v="2"/>
    <n v="6813"/>
    <n v="32"/>
    <s v="No"/>
    <n v="1"/>
    <n v="4"/>
    <n v="2"/>
    <n v="3"/>
    <n v="0"/>
    <n v="2"/>
    <n v="3"/>
    <n v="8"/>
    <n v="6"/>
    <n v="3"/>
    <s v="Travel_Frequently"/>
    <n v="2"/>
    <s v="Divorced"/>
    <n v="1"/>
    <x v="0"/>
    <d v="2023-07-12T00:00:00"/>
    <m/>
    <s v="Bengaluru"/>
    <s v="Karnataka"/>
    <n v="0"/>
    <s v="Bengaluru"/>
    <n v="6813"/>
    <x v="3"/>
  </r>
  <r>
    <x v="2044"/>
    <n v="29"/>
    <s v="Female"/>
    <s v="Operations"/>
    <s v="Operations Coordinator"/>
    <s v="Master's"/>
    <s v="Human Resources"/>
    <n v="3"/>
    <n v="10944"/>
    <n v="40"/>
    <s v="No"/>
    <n v="4"/>
    <n v="3"/>
    <n v="1"/>
    <n v="5"/>
    <n v="3"/>
    <n v="2"/>
    <n v="3"/>
    <n v="9"/>
    <n v="6"/>
    <n v="4"/>
    <s v="Travel_Rarely"/>
    <n v="1"/>
    <s v="Single"/>
    <n v="4"/>
    <x v="0"/>
    <d v="2017-05-15T00:00:00"/>
    <m/>
    <s v="Ahmedabad"/>
    <s v="Gujarat"/>
    <n v="0"/>
    <s v="Ahmedabad"/>
    <n v="10944"/>
    <x v="3"/>
  </r>
  <r>
    <x v="2045"/>
    <n v="38"/>
    <s v="Male"/>
    <s v="Sales"/>
    <s v="Sales Executive"/>
    <s v="Master's"/>
    <s v="Technical Degree"/>
    <n v="2"/>
    <n v="6652"/>
    <n v="69"/>
    <s v="No"/>
    <n v="3"/>
    <n v="3"/>
    <n v="3"/>
    <n v="3"/>
    <n v="3"/>
    <n v="3"/>
    <n v="3"/>
    <n v="12"/>
    <n v="2"/>
    <n v="3"/>
    <s v="Travel_Rarely"/>
    <n v="12"/>
    <s v="Married"/>
    <n v="4"/>
    <x v="0"/>
    <d v="2023-07-22T00:00:00"/>
    <m/>
    <s v="Chennai"/>
    <s v="Tamil Nadu"/>
    <n v="0"/>
    <s v="Chennai"/>
    <n v="6652"/>
    <x v="0"/>
  </r>
  <r>
    <x v="2046"/>
    <n v="39"/>
    <s v="Female"/>
    <s v="Research &amp; Development"/>
    <s v="Laboratory Technician"/>
    <s v="Master's"/>
    <s v="Technical Degree"/>
    <n v="2"/>
    <n v="7594"/>
    <n v="111"/>
    <s v="No"/>
    <n v="2"/>
    <n v="1"/>
    <n v="2"/>
    <n v="1"/>
    <n v="1"/>
    <n v="1"/>
    <n v="1"/>
    <n v="18"/>
    <n v="6"/>
    <n v="3"/>
    <s v="Non-Travel"/>
    <n v="8"/>
    <s v="Divorced"/>
    <n v="4"/>
    <x v="0"/>
    <d v="2015-01-08T00:00:00"/>
    <m/>
    <s v="Bengaluru"/>
    <s v="Karnataka"/>
    <n v="0"/>
    <s v="Bengaluru"/>
    <n v="7594"/>
    <x v="0"/>
  </r>
  <r>
    <x v="2047"/>
    <n v="47"/>
    <s v="Female"/>
    <s v="Human Resources"/>
    <s v="Manager"/>
    <s v="Bachelor's"/>
    <s v="Life Sciences"/>
    <n v="2"/>
    <n v="8533"/>
    <n v="51"/>
    <s v="Yes"/>
    <n v="2"/>
    <n v="2"/>
    <n v="2"/>
    <n v="3"/>
    <n v="0"/>
    <n v="0"/>
    <n v="1"/>
    <n v="17"/>
    <n v="3"/>
    <n v="4"/>
    <s v="Travel_Rarely"/>
    <n v="30"/>
    <s v="Married"/>
    <n v="2"/>
    <x v="0"/>
    <d v="2022-10-22T00:00:00"/>
    <m/>
    <s v="Ahmedabad"/>
    <s v="Gujarat"/>
    <n v="0"/>
    <s v="Ahmedabad"/>
    <n v="8533"/>
    <x v="2"/>
  </r>
  <r>
    <x v="2048"/>
    <n v="23"/>
    <s v="Male"/>
    <s v="Sales"/>
    <s v="Manager"/>
    <s v="Bachelor's"/>
    <s v="Technical Degree"/>
    <n v="3"/>
    <n v="7444"/>
    <n v="116"/>
    <s v="Yes"/>
    <n v="1"/>
    <n v="4"/>
    <n v="1"/>
    <n v="0"/>
    <n v="0"/>
    <n v="0"/>
    <n v="0"/>
    <n v="0"/>
    <n v="6"/>
    <n v="3"/>
    <s v="Travel_Rarely"/>
    <n v="15"/>
    <s v="Divorced"/>
    <n v="3"/>
    <x v="0"/>
    <d v="2015-04-05T00:00:00"/>
    <m/>
    <s v="Delhi"/>
    <s v="Delhi"/>
    <n v="0"/>
    <s v="Delhi"/>
    <n v="7444"/>
    <x v="1"/>
  </r>
  <r>
    <x v="2049"/>
    <n v="32"/>
    <s v="Female"/>
    <s v="Research &amp; Development"/>
    <s v="Research Director"/>
    <s v="Bachelor's"/>
    <s v="Life Sciences"/>
    <n v="3"/>
    <n v="7370"/>
    <n v="49"/>
    <s v="No"/>
    <n v="4"/>
    <n v="2"/>
    <n v="4"/>
    <n v="2"/>
    <n v="2"/>
    <n v="2"/>
    <n v="2"/>
    <n v="2"/>
    <n v="4"/>
    <n v="3"/>
    <s v="Travel_Frequently"/>
    <n v="15"/>
    <s v="Single"/>
    <n v="1"/>
    <x v="0"/>
    <d v="2019-08-30T00:00:00"/>
    <m/>
    <s v="Pune"/>
    <s v="Maharashtra"/>
    <n v="0"/>
    <s v="Pune"/>
    <n v="7370"/>
    <x v="3"/>
  </r>
  <r>
    <x v="2050"/>
    <n v="55"/>
    <s v="Male"/>
    <s v="Operations"/>
    <s v="Operations Manager"/>
    <s v="Bachelor's"/>
    <s v="Human Resources"/>
    <n v="3"/>
    <n v="9529"/>
    <n v="85"/>
    <s v="No"/>
    <n v="2"/>
    <n v="3"/>
    <n v="2"/>
    <n v="1"/>
    <n v="1"/>
    <n v="0"/>
    <n v="1"/>
    <n v="23"/>
    <n v="0"/>
    <n v="3"/>
    <s v="Travel_Rarely"/>
    <n v="5"/>
    <s v="Single"/>
    <n v="1"/>
    <x v="0"/>
    <d v="2022-10-06T00:00:00"/>
    <m/>
    <s v="Bengaluru"/>
    <s v="Karnataka"/>
    <n v="0"/>
    <s v="Bengaluru"/>
    <n v="9529"/>
    <x v="2"/>
  </r>
  <r>
    <x v="2051"/>
    <n v="57"/>
    <s v="Female"/>
    <s v="Sales"/>
    <s v="Manager"/>
    <s v="Bachelor's"/>
    <s v="Life Sciences"/>
    <n v="2"/>
    <n v="9064"/>
    <n v="54"/>
    <s v="No"/>
    <n v="2"/>
    <n v="4"/>
    <n v="4"/>
    <n v="8"/>
    <n v="1"/>
    <n v="0"/>
    <n v="7"/>
    <n v="30"/>
    <n v="6"/>
    <n v="3"/>
    <s v="Non-Travel"/>
    <n v="4"/>
    <s v="Single"/>
    <n v="1"/>
    <x v="0"/>
    <d v="2015-07-18T00:00:00"/>
    <m/>
    <s v="Chennai"/>
    <s v="Tamil Nadu"/>
    <n v="0"/>
    <s v="Chennai"/>
    <n v="9064"/>
    <x v="4"/>
  </r>
  <r>
    <x v="2052"/>
    <n v="58"/>
    <s v="Female"/>
    <s v="Research &amp; Development"/>
    <s v="Laboratory Technician"/>
    <s v="Master's"/>
    <s v="Technical Degree"/>
    <n v="2"/>
    <n v="8127"/>
    <n v="81"/>
    <s v="No"/>
    <n v="1"/>
    <n v="3"/>
    <n v="3"/>
    <n v="10"/>
    <n v="1"/>
    <n v="2"/>
    <n v="6"/>
    <n v="24"/>
    <n v="4"/>
    <n v="3"/>
    <s v="Travel_Rarely"/>
    <n v="9"/>
    <s v="Single"/>
    <n v="2"/>
    <x v="0"/>
    <d v="2025-02-26T00:00:00"/>
    <m/>
    <s v="Hyderabad"/>
    <s v="Telangana"/>
    <n v="0"/>
    <s v="Hyderabad"/>
    <n v="8127"/>
    <x v="4"/>
  </r>
  <r>
    <x v="2053"/>
    <n v="33"/>
    <s v="Female"/>
    <s v="Operations"/>
    <s v="Operations Coordinator"/>
    <s v="Bachelor's"/>
    <s v="Marketing"/>
    <n v="3"/>
    <n v="8652"/>
    <n v="54"/>
    <s v="No"/>
    <n v="4"/>
    <n v="3"/>
    <n v="3"/>
    <n v="3"/>
    <n v="3"/>
    <n v="2"/>
    <n v="3"/>
    <n v="4"/>
    <n v="3"/>
    <n v="3"/>
    <s v="Non-Travel"/>
    <n v="26"/>
    <s v="Married"/>
    <n v="4"/>
    <x v="0"/>
    <d v="2025-08-23T00:00:00"/>
    <m/>
    <s v="Bengaluru"/>
    <s v="Karnataka"/>
    <n v="0"/>
    <s v="Bengaluru"/>
    <n v="8652"/>
    <x v="3"/>
  </r>
  <r>
    <x v="2054"/>
    <n v="26"/>
    <s v="Female"/>
    <s v="Research &amp; Development"/>
    <s v="Research Director"/>
    <s v="Bachelor's"/>
    <s v="Life Sciences"/>
    <n v="3"/>
    <n v="9295"/>
    <n v="48"/>
    <s v="No"/>
    <n v="2"/>
    <n v="1"/>
    <n v="2"/>
    <n v="6"/>
    <n v="0"/>
    <n v="0"/>
    <n v="0"/>
    <n v="6"/>
    <n v="2"/>
    <n v="4"/>
    <s v="Non-Travel"/>
    <n v="19"/>
    <s v="Married"/>
    <n v="1"/>
    <x v="0"/>
    <d v="2022-08-06T00:00:00"/>
    <m/>
    <s v="Coimbatore"/>
    <s v="Tamil Nadu"/>
    <n v="0"/>
    <s v="Coimbatore"/>
    <n v="9295"/>
    <x v="3"/>
  </r>
  <r>
    <x v="2055"/>
    <n v="28"/>
    <s v="Female"/>
    <s v="Research &amp; Development"/>
    <s v="Laboratory Technician"/>
    <s v="Master's"/>
    <s v="Marketing"/>
    <n v="2"/>
    <n v="6059"/>
    <n v="66"/>
    <s v="Yes"/>
    <n v="3"/>
    <n v="2"/>
    <n v="3"/>
    <n v="4"/>
    <n v="4"/>
    <n v="2"/>
    <n v="0"/>
    <n v="4"/>
    <n v="4"/>
    <n v="4"/>
    <s v="Travel_Rarely"/>
    <n v="6"/>
    <s v="Single"/>
    <n v="3"/>
    <x v="0"/>
    <d v="2017-08-31T00:00:00"/>
    <m/>
    <s v="Kolkata"/>
    <s v="West Bengal"/>
    <n v="0"/>
    <s v="Kolkata"/>
    <n v="6059"/>
    <x v="3"/>
  </r>
  <r>
    <x v="2056"/>
    <n v="26"/>
    <s v="Male"/>
    <s v="Operations"/>
    <s v="Operations Coordinator"/>
    <s v="Bachelor's"/>
    <s v="Medical"/>
    <n v="4"/>
    <n v="10195"/>
    <n v="56"/>
    <s v="Yes"/>
    <n v="2"/>
    <n v="1"/>
    <n v="1"/>
    <n v="7"/>
    <n v="5"/>
    <n v="1"/>
    <n v="7"/>
    <n v="11"/>
    <n v="6"/>
    <n v="4"/>
    <s v="Travel_Rarely"/>
    <n v="2"/>
    <s v="Married"/>
    <n v="4"/>
    <x v="0"/>
    <d v="2022-10-30T00:00:00"/>
    <m/>
    <s v="Hyderabad"/>
    <s v="Telangana"/>
    <n v="0"/>
    <s v="Hyderabad"/>
    <n v="10195"/>
    <x v="3"/>
  </r>
  <r>
    <x v="2057"/>
    <n v="59"/>
    <s v="Male"/>
    <s v="Research &amp; Development"/>
    <s v="Laboratory Technician"/>
    <s v="Bachelor's"/>
    <s v="Medical"/>
    <n v="2"/>
    <n v="7128"/>
    <n v="79"/>
    <s v="Yes"/>
    <n v="3"/>
    <n v="1"/>
    <n v="4"/>
    <n v="5"/>
    <n v="2"/>
    <n v="2"/>
    <n v="0"/>
    <n v="31"/>
    <n v="0"/>
    <n v="3"/>
    <s v="Travel_Rarely"/>
    <n v="8"/>
    <s v="Married"/>
    <n v="2"/>
    <x v="0"/>
    <d v="2018-05-11T00:00:00"/>
    <m/>
    <s v="Chennai"/>
    <s v="Tamil Nadu"/>
    <n v="0"/>
    <s v="Chennai"/>
    <n v="7128"/>
    <x v="4"/>
  </r>
  <r>
    <x v="2058"/>
    <n v="56"/>
    <s v="Female"/>
    <s v="Sales"/>
    <s v="Sales Representative"/>
    <s v="Doctorate"/>
    <s v="Other"/>
    <n v="1"/>
    <n v="6814"/>
    <n v="71"/>
    <s v="No"/>
    <n v="3"/>
    <n v="3"/>
    <n v="2"/>
    <n v="2"/>
    <n v="0"/>
    <n v="2"/>
    <n v="2"/>
    <n v="20"/>
    <n v="1"/>
    <n v="3"/>
    <s v="Travel_Rarely"/>
    <n v="9"/>
    <s v="Single"/>
    <n v="1"/>
    <x v="0"/>
    <d v="2022-04-17T00:00:00"/>
    <m/>
    <s v="Kolkata"/>
    <s v="West Bengal"/>
    <n v="0"/>
    <s v="Kolkata"/>
    <n v="6814"/>
    <x v="4"/>
  </r>
  <r>
    <x v="2059"/>
    <n v="53"/>
    <s v="Female"/>
    <s v="Sales"/>
    <s v="Manager"/>
    <s v="High School"/>
    <s v="Marketing"/>
    <n v="4"/>
    <n v="11967"/>
    <n v="76"/>
    <s v="No"/>
    <n v="2"/>
    <n v="1"/>
    <n v="1"/>
    <n v="8"/>
    <n v="6"/>
    <n v="0"/>
    <n v="3"/>
    <n v="22"/>
    <n v="0"/>
    <n v="3"/>
    <s v="Travel_Frequently"/>
    <n v="29"/>
    <s v="Married"/>
    <n v="4"/>
    <x v="0"/>
    <d v="2016-09-05T00:00:00"/>
    <m/>
    <s v="Coimbatore"/>
    <s v="Tamil Nadu"/>
    <n v="0"/>
    <s v="Coimbatore"/>
    <n v="11967"/>
    <x v="2"/>
  </r>
  <r>
    <x v="2060"/>
    <n v="50"/>
    <s v="Female"/>
    <s v="Operations"/>
    <s v="Operations Coordinator"/>
    <s v="Bachelor's"/>
    <s v="Unknown"/>
    <n v="1"/>
    <n v="6911"/>
    <n v="39"/>
    <s v="No"/>
    <n v="2"/>
    <n v="2"/>
    <n v="4"/>
    <n v="4"/>
    <n v="3"/>
    <n v="0"/>
    <n v="2"/>
    <n v="18"/>
    <n v="1"/>
    <n v="3"/>
    <s v="Travel_Rarely"/>
    <n v="6"/>
    <s v="Married"/>
    <n v="4"/>
    <x v="0"/>
    <d v="2021-10-10T00:00:00"/>
    <m/>
    <s v="Pune"/>
    <s v="Maharashtra"/>
    <n v="0"/>
    <s v="Pune"/>
    <n v="6911"/>
    <x v="2"/>
  </r>
  <r>
    <x v="2061"/>
    <n v="34"/>
    <s v="Male"/>
    <s v="Research &amp; Development"/>
    <s v="Laboratory Technician"/>
    <s v="Bachelor's"/>
    <s v="Life Sciences"/>
    <n v="4"/>
    <n v="9684"/>
    <n v="81"/>
    <s v="Yes"/>
    <n v="3"/>
    <n v="2"/>
    <n v="1"/>
    <n v="5"/>
    <n v="4"/>
    <n v="1"/>
    <n v="3"/>
    <n v="6"/>
    <n v="0"/>
    <n v="3"/>
    <s v="Travel_Rarely"/>
    <n v="24"/>
    <s v="Single"/>
    <n v="2"/>
    <x v="0"/>
    <d v="2018-08-26T00:00:00"/>
    <m/>
    <s v="Kochi"/>
    <s v="Kerala"/>
    <n v="0"/>
    <s v="Kochi"/>
    <n v="9684"/>
    <x v="3"/>
  </r>
  <r>
    <x v="2062"/>
    <n v="40"/>
    <s v="Male"/>
    <s v="Research &amp; Development"/>
    <s v="Research Scientist"/>
    <s v="Bachelor's"/>
    <s v="Medical"/>
    <n v="3"/>
    <n v="9072"/>
    <n v="94"/>
    <s v="Yes"/>
    <n v="1"/>
    <n v="2"/>
    <n v="2"/>
    <n v="6"/>
    <n v="0"/>
    <n v="5"/>
    <n v="4"/>
    <n v="14"/>
    <n v="1"/>
    <n v="3"/>
    <s v="Travel_Frequently"/>
    <n v="12"/>
    <s v="Married"/>
    <n v="4"/>
    <x v="0"/>
    <d v="2021-06-16T00:00:00"/>
    <m/>
    <s v="Coimbatore"/>
    <s v="Tamil Nadu"/>
    <n v="0"/>
    <s v="Coimbatore"/>
    <n v="9072"/>
    <x v="0"/>
  </r>
  <r>
    <x v="2063"/>
    <n v="54"/>
    <s v="Female"/>
    <s v="Sales"/>
    <s v="Sales Representative"/>
    <s v="Bachelor's"/>
    <s v="Marketing"/>
    <n v="4"/>
    <n v="10664"/>
    <n v="37"/>
    <s v="No"/>
    <n v="1"/>
    <n v="3"/>
    <n v="4"/>
    <n v="8"/>
    <n v="0"/>
    <n v="7"/>
    <n v="1"/>
    <n v="27"/>
    <n v="3"/>
    <n v="3"/>
    <s v="Travel_Rarely"/>
    <n v="10"/>
    <s v="Married"/>
    <n v="4"/>
    <x v="0"/>
    <d v="2018-08-10T00:00:00"/>
    <m/>
    <s v="Kochi"/>
    <s v="Kerala"/>
    <n v="0"/>
    <s v="Kochi"/>
    <n v="10664"/>
    <x v="2"/>
  </r>
  <r>
    <x v="2064"/>
    <n v="53"/>
    <s v="Female"/>
    <s v="Research &amp; Development"/>
    <s v="Research Director"/>
    <s v="Bachelor's"/>
    <s v="Human Resources"/>
    <n v="2"/>
    <n v="7939"/>
    <n v="44"/>
    <s v="No"/>
    <n v="1"/>
    <n v="2"/>
    <n v="2"/>
    <n v="13"/>
    <n v="4"/>
    <n v="2"/>
    <n v="6"/>
    <n v="22"/>
    <n v="5"/>
    <n v="3"/>
    <s v="Travel_Rarely"/>
    <n v="7"/>
    <s v="Married"/>
    <n v="3"/>
    <x v="0"/>
    <d v="2017-12-29T00:00:00"/>
    <m/>
    <s v="Bengaluru"/>
    <s v="Karnataka"/>
    <n v="0"/>
    <s v="Bengaluru"/>
    <n v="7939"/>
    <x v="2"/>
  </r>
  <r>
    <x v="2065"/>
    <n v="41"/>
    <s v="Male"/>
    <s v="Operations"/>
    <s v="Operations Coordinator"/>
    <s v="Bachelor's"/>
    <s v="Life Sciences"/>
    <n v="3"/>
    <n v="10634"/>
    <n v="30"/>
    <s v="No"/>
    <n v="2"/>
    <n v="4"/>
    <n v="1"/>
    <n v="2"/>
    <n v="2"/>
    <n v="2"/>
    <n v="2"/>
    <n v="13"/>
    <n v="3"/>
    <n v="3"/>
    <s v="Travel_Rarely"/>
    <n v="20"/>
    <s v="Single"/>
    <n v="4"/>
    <x v="0"/>
    <d v="2018-12-16T00:00:00"/>
    <m/>
    <s v="Pune"/>
    <s v="Maharashtra"/>
    <n v="0"/>
    <s v="Pune"/>
    <n v="10634"/>
    <x v="0"/>
  </r>
  <r>
    <x v="2066"/>
    <n v="54"/>
    <s v="Male"/>
    <s v="Research &amp; Development"/>
    <s v="Research Scientist"/>
    <s v="Master's"/>
    <s v="Other"/>
    <n v="3"/>
    <n v="9726"/>
    <n v="46"/>
    <s v="No"/>
    <n v="1"/>
    <n v="2"/>
    <n v="1"/>
    <n v="5"/>
    <n v="0"/>
    <n v="0"/>
    <n v="2"/>
    <n v="15"/>
    <n v="1"/>
    <n v="3"/>
    <s v="Travel_Rarely"/>
    <n v="21"/>
    <s v="Married"/>
    <n v="3"/>
    <x v="1"/>
    <d v="2024-08-18T00:00:00"/>
    <d v="2025-01-31T00:00:00"/>
    <s v="Delhi"/>
    <s v="Delhi"/>
    <n v="0"/>
    <s v="Delhi"/>
    <n v="9726"/>
    <x v="2"/>
  </r>
  <r>
    <x v="2067"/>
    <n v="34"/>
    <s v="Male"/>
    <s v="Operations"/>
    <s v="Operations Coordinator"/>
    <s v="Bachelor's"/>
    <s v="Life Sciences"/>
    <n v="2"/>
    <n v="5886"/>
    <n v="113"/>
    <s v="No"/>
    <n v="2"/>
    <n v="4"/>
    <n v="3"/>
    <n v="0"/>
    <n v="0"/>
    <n v="0"/>
    <n v="0"/>
    <n v="8"/>
    <n v="0"/>
    <n v="4"/>
    <s v="Non-Travel"/>
    <n v="15"/>
    <s v="Single"/>
    <n v="4"/>
    <x v="0"/>
    <d v="2019-06-10T00:00:00"/>
    <m/>
    <s v="Coimbatore"/>
    <s v="Tamil Nadu"/>
    <n v="0"/>
    <s v="Coimbatore"/>
    <n v="5886"/>
    <x v="3"/>
  </r>
  <r>
    <x v="2068"/>
    <n v="37"/>
    <s v="Male"/>
    <s v="Research &amp; Development"/>
    <s v="Research Director"/>
    <s v="Bachelor's"/>
    <s v="Technical Degree"/>
    <n v="2"/>
    <n v="6668"/>
    <n v="34"/>
    <s v="No"/>
    <n v="3"/>
    <n v="4"/>
    <n v="3"/>
    <n v="11"/>
    <n v="0"/>
    <n v="3"/>
    <n v="3"/>
    <n v="15"/>
    <n v="6"/>
    <n v="3"/>
    <s v="Travel_Rarely"/>
    <n v="29"/>
    <s v="Divorced"/>
    <n v="1"/>
    <x v="1"/>
    <d v="2022-08-08T00:00:00"/>
    <d v="2023-08-09T00:00:00"/>
    <s v="Delhi"/>
    <s v="Delhi"/>
    <n v="0"/>
    <s v="Delhi"/>
    <n v="6668"/>
    <x v="0"/>
  </r>
  <r>
    <x v="2069"/>
    <n v="54"/>
    <s v="Female"/>
    <s v="Research &amp; Development"/>
    <s v="Research Scientist"/>
    <s v="Bachelor's"/>
    <s v="Life Sciences"/>
    <n v="1"/>
    <n v="4965"/>
    <n v="46"/>
    <s v="No"/>
    <n v="3"/>
    <n v="2"/>
    <n v="3"/>
    <n v="5"/>
    <n v="1"/>
    <n v="2"/>
    <n v="5"/>
    <n v="18"/>
    <n v="1"/>
    <n v="3"/>
    <s v="Travel_Rarely"/>
    <n v="27"/>
    <s v="Single"/>
    <n v="1"/>
    <x v="0"/>
    <d v="2022-05-07T00:00:00"/>
    <m/>
    <s v="Hyderabad"/>
    <s v="Telangana"/>
    <n v="0"/>
    <s v="Hyderabad"/>
    <n v="4965"/>
    <x v="2"/>
  </r>
  <r>
    <x v="2070"/>
    <n v="36"/>
    <s v="Male"/>
    <s v="Operations"/>
    <s v="Operations Manager"/>
    <s v="Doctorate"/>
    <s v="Human Resources"/>
    <n v="2"/>
    <n v="6059"/>
    <n v="38"/>
    <s v="Yes"/>
    <n v="4"/>
    <n v="4"/>
    <n v="3"/>
    <n v="4"/>
    <n v="2"/>
    <n v="0"/>
    <n v="1"/>
    <n v="17"/>
    <n v="5"/>
    <n v="3"/>
    <s v="Travel_Rarely"/>
    <n v="24"/>
    <s v="Single"/>
    <n v="1"/>
    <x v="0"/>
    <d v="2021-08-15T00:00:00"/>
    <m/>
    <s v="Pune"/>
    <s v="Maharashtra"/>
    <n v="0"/>
    <s v="Pune"/>
    <n v="6059"/>
    <x v="0"/>
  </r>
  <r>
    <x v="2071"/>
    <n v="51"/>
    <s v="Male"/>
    <s v="Research &amp; Development"/>
    <s v="Laboratory Technician"/>
    <s v="Bachelor's"/>
    <s v="Human Resources"/>
    <n v="4"/>
    <n v="12254"/>
    <n v="103"/>
    <s v="No"/>
    <n v="4"/>
    <n v="2"/>
    <n v="2"/>
    <n v="5"/>
    <n v="4"/>
    <n v="5"/>
    <n v="5"/>
    <n v="19"/>
    <n v="1"/>
    <n v="3"/>
    <s v="Non-Travel"/>
    <n v="17"/>
    <s v="Married"/>
    <n v="4"/>
    <x v="0"/>
    <d v="2025-09-05T00:00:00"/>
    <m/>
    <s v="Mumbai"/>
    <s v="Maharashtra"/>
    <n v="0"/>
    <s v="Mumbai"/>
    <n v="12254"/>
    <x v="2"/>
  </r>
  <r>
    <x v="2072"/>
    <n v="39"/>
    <s v="Male"/>
    <s v="Research &amp; Development"/>
    <s v="Laboratory Technician"/>
    <s v="Master's"/>
    <s v="Other"/>
    <n v="2"/>
    <n v="6088"/>
    <n v="80"/>
    <s v="No"/>
    <n v="2"/>
    <n v="4"/>
    <n v="4"/>
    <n v="5"/>
    <n v="0"/>
    <n v="5"/>
    <n v="0"/>
    <n v="14"/>
    <n v="4"/>
    <n v="3"/>
    <s v="Travel_Rarely"/>
    <n v="16"/>
    <s v="Married"/>
    <n v="2"/>
    <x v="0"/>
    <d v="2015-06-27T00:00:00"/>
    <m/>
    <s v="Chennai"/>
    <s v="Tamil Nadu"/>
    <n v="0"/>
    <s v="Chennai"/>
    <n v="6088"/>
    <x v="0"/>
  </r>
  <r>
    <x v="2073"/>
    <n v="32"/>
    <s v="Male"/>
    <s v="Operations"/>
    <s v="Operations Manager"/>
    <s v="Bachelor's"/>
    <s v="Other"/>
    <n v="3"/>
    <n v="9086"/>
    <n v="31"/>
    <s v="Yes"/>
    <n v="4"/>
    <n v="4"/>
    <n v="1"/>
    <n v="2"/>
    <n v="2"/>
    <n v="2"/>
    <n v="0"/>
    <n v="8"/>
    <n v="6"/>
    <n v="3"/>
    <s v="Travel_Rarely"/>
    <n v="20"/>
    <s v="Single"/>
    <n v="3"/>
    <x v="0"/>
    <d v="2020-09-30T00:00:00"/>
    <m/>
    <s v="Ahmedabad"/>
    <s v="Gujarat"/>
    <n v="0"/>
    <s v="Ahmedabad"/>
    <n v="9086"/>
    <x v="3"/>
  </r>
  <r>
    <x v="2074"/>
    <n v="29"/>
    <s v="Female"/>
    <s v="Research &amp; Development"/>
    <s v="Research Director"/>
    <s v="Doctorate"/>
    <s v="Other"/>
    <n v="2"/>
    <n v="6863"/>
    <n v="47"/>
    <s v="No"/>
    <n v="4"/>
    <n v="2"/>
    <n v="4"/>
    <n v="2"/>
    <n v="2"/>
    <n v="2"/>
    <n v="1"/>
    <n v="2"/>
    <n v="6"/>
    <n v="3"/>
    <s v="Travel_Rarely"/>
    <n v="18"/>
    <s v="Single"/>
    <n v="3"/>
    <x v="0"/>
    <d v="2025-09-25T00:00:00"/>
    <m/>
    <s v="Coimbatore"/>
    <s v="Tamil Nadu"/>
    <n v="0"/>
    <s v="Coimbatore"/>
    <n v="6863"/>
    <x v="3"/>
  </r>
  <r>
    <x v="2075"/>
    <n v="45"/>
    <s v="Male"/>
    <s v="Human Resources"/>
    <s v="Manager"/>
    <s v="Bachelor's"/>
    <s v="Technical Degree"/>
    <n v="2"/>
    <n v="7242"/>
    <n v="89"/>
    <s v="No"/>
    <n v="1"/>
    <n v="2"/>
    <n v="4"/>
    <n v="8"/>
    <n v="6"/>
    <n v="2"/>
    <n v="6"/>
    <n v="19"/>
    <n v="0"/>
    <n v="3"/>
    <s v="Travel_Rarely"/>
    <n v="5"/>
    <s v="Divorced"/>
    <n v="2"/>
    <x v="0"/>
    <d v="2025-12-08T00:00:00"/>
    <m/>
    <s v="Coimbatore"/>
    <s v="Tamil Nadu"/>
    <n v="0"/>
    <s v="Coimbatore"/>
    <n v="7242"/>
    <x v="0"/>
  </r>
  <r>
    <x v="2076"/>
    <n v="40"/>
    <s v="Male"/>
    <s v="Operations"/>
    <s v="Operations Coordinator"/>
    <s v="High School"/>
    <s v="Other"/>
    <n v="5"/>
    <n v="13050"/>
    <n v="96"/>
    <s v="No"/>
    <n v="1"/>
    <n v="4"/>
    <n v="1"/>
    <n v="8"/>
    <n v="4"/>
    <n v="4"/>
    <n v="3"/>
    <n v="12"/>
    <n v="3"/>
    <n v="3"/>
    <s v="Travel_Rarely"/>
    <n v="20"/>
    <s v="Married"/>
    <n v="3"/>
    <x v="0"/>
    <d v="2019-11-17T00:00:00"/>
    <m/>
    <s v="Kochi"/>
    <s v="Kerala"/>
    <n v="0"/>
    <s v="Kochi"/>
    <n v="13050"/>
    <x v="0"/>
  </r>
  <r>
    <x v="2077"/>
    <n v="35"/>
    <s v="Male"/>
    <s v="Sales"/>
    <s v="Sales Representative"/>
    <s v="Bachelor's"/>
    <s v="Life Sciences"/>
    <n v="1"/>
    <n v="4526"/>
    <n v="82"/>
    <s v="No"/>
    <n v="4"/>
    <n v="3"/>
    <n v="1"/>
    <n v="2"/>
    <n v="2"/>
    <n v="0"/>
    <n v="2"/>
    <n v="8"/>
    <n v="3"/>
    <n v="3"/>
    <s v="Travel_Frequently"/>
    <n v="8"/>
    <s v="Married"/>
    <n v="4"/>
    <x v="0"/>
    <d v="2015-08-10T00:00:00"/>
    <m/>
    <s v="Mumbai"/>
    <s v="Maharashtra"/>
    <n v="0"/>
    <s v="Mumbai"/>
    <n v="4526"/>
    <x v="3"/>
  </r>
  <r>
    <x v="2078"/>
    <n v="50"/>
    <s v="Female"/>
    <s v="Research &amp; Development"/>
    <s v="Research Scientist"/>
    <s v="Bachelor's"/>
    <s v="Technical Degree"/>
    <n v="2"/>
    <n v="8752"/>
    <n v="78"/>
    <s v="Yes"/>
    <n v="4"/>
    <n v="3"/>
    <n v="3"/>
    <n v="2"/>
    <n v="2"/>
    <n v="0"/>
    <n v="2"/>
    <n v="11"/>
    <n v="6"/>
    <n v="4"/>
    <s v="Travel_Rarely"/>
    <n v="23"/>
    <s v="Single"/>
    <n v="4"/>
    <x v="0"/>
    <d v="2018-12-08T00:00:00"/>
    <m/>
    <s v="Delhi"/>
    <s v="Delhi"/>
    <n v="0"/>
    <s v="Delhi"/>
    <n v="8752"/>
    <x v="2"/>
  </r>
  <r>
    <x v="2079"/>
    <n v="21"/>
    <s v="Female"/>
    <s v="Sales"/>
    <s v="Manager"/>
    <s v="Master's"/>
    <s v="Other"/>
    <n v="2"/>
    <n v="5771"/>
    <n v="68"/>
    <s v="No"/>
    <n v="4"/>
    <n v="3"/>
    <n v="1"/>
    <n v="5"/>
    <n v="1"/>
    <n v="0"/>
    <n v="3"/>
    <n v="7"/>
    <n v="5"/>
    <n v="3"/>
    <s v="Travel_Rarely"/>
    <n v="1"/>
    <s v="Married"/>
    <n v="1"/>
    <x v="0"/>
    <d v="2019-02-18T00:00:00"/>
    <m/>
    <s v="Coimbatore"/>
    <s v="Tamil Nadu"/>
    <n v="0"/>
    <s v="Coimbatore"/>
    <n v="5771"/>
    <x v="1"/>
  </r>
  <r>
    <x v="2080"/>
    <n v="24"/>
    <s v="Male"/>
    <s v="Research &amp; Development"/>
    <s v="Research Director"/>
    <s v="Master's"/>
    <s v="Marketing"/>
    <n v="1"/>
    <n v="4417"/>
    <n v="104"/>
    <s v="Yes"/>
    <n v="2"/>
    <n v="1"/>
    <n v="4"/>
    <n v="4"/>
    <n v="3"/>
    <n v="0"/>
    <n v="2"/>
    <n v="4"/>
    <n v="1"/>
    <n v="3"/>
    <s v="Travel_Rarely"/>
    <n v="2"/>
    <s v="Married"/>
    <n v="2"/>
    <x v="0"/>
    <d v="2019-01-01T00:00:00"/>
    <m/>
    <s v="Coimbatore"/>
    <s v="Tamil Nadu"/>
    <n v="0"/>
    <s v="Coimbatore"/>
    <n v="4417"/>
    <x v="1"/>
  </r>
  <r>
    <x v="2081"/>
    <n v="59"/>
    <s v="Female"/>
    <s v="Sales"/>
    <s v="Sales Representative"/>
    <s v="Master's"/>
    <s v="Other"/>
    <n v="2"/>
    <n v="8035"/>
    <n v="60"/>
    <s v="Yes"/>
    <n v="4"/>
    <n v="1"/>
    <n v="2"/>
    <n v="7"/>
    <n v="0"/>
    <n v="0"/>
    <n v="7"/>
    <n v="31"/>
    <n v="6"/>
    <n v="3"/>
    <s v="Travel_Rarely"/>
    <n v="18"/>
    <s v="Single"/>
    <n v="1"/>
    <x v="0"/>
    <d v="2015-05-02T00:00:00"/>
    <m/>
    <s v="Kochi"/>
    <s v="Kerala"/>
    <n v="0"/>
    <s v="Kochi"/>
    <n v="8035"/>
    <x v="4"/>
  </r>
  <r>
    <x v="2082"/>
    <n v="47"/>
    <s v="Male"/>
    <s v="Finance"/>
    <s v="Finance Manager"/>
    <s v="Bachelor's"/>
    <s v="Technical Degree"/>
    <n v="3"/>
    <n v="10251"/>
    <n v="116"/>
    <s v="Yes"/>
    <n v="4"/>
    <n v="4"/>
    <n v="4"/>
    <n v="2"/>
    <n v="2"/>
    <n v="2"/>
    <n v="0"/>
    <n v="21"/>
    <n v="2"/>
    <n v="3"/>
    <s v="Travel_Rarely"/>
    <n v="24"/>
    <s v="Single"/>
    <n v="3"/>
    <x v="0"/>
    <d v="2025-03-01T00:00:00"/>
    <m/>
    <s v="Chennai"/>
    <s v="Tamil Nadu"/>
    <n v="0"/>
    <s v="Chennai"/>
    <n v="10251"/>
    <x v="2"/>
  </r>
  <r>
    <x v="2083"/>
    <n v="42"/>
    <s v="Male"/>
    <s v="Sales"/>
    <s v="Manager"/>
    <s v="Master's"/>
    <s v="Marketing"/>
    <n v="1"/>
    <n v="6245"/>
    <n v="107"/>
    <s v="No"/>
    <n v="3"/>
    <n v="2"/>
    <n v="1"/>
    <n v="8"/>
    <n v="4"/>
    <n v="1"/>
    <n v="1"/>
    <n v="20"/>
    <n v="4"/>
    <n v="4"/>
    <s v="Travel_Rarely"/>
    <n v="17"/>
    <s v="Married"/>
    <n v="3"/>
    <x v="0"/>
    <d v="2021-07-27T00:00:00"/>
    <m/>
    <s v="Kolkata"/>
    <s v="West Bengal"/>
    <n v="0"/>
    <s v="Kolkata"/>
    <n v="6245"/>
    <x v="0"/>
  </r>
  <r>
    <x v="2084"/>
    <n v="21"/>
    <s v="Male"/>
    <s v="Finance"/>
    <s v="Finance Manager"/>
    <s v="Bachelor's"/>
    <s v="Medical"/>
    <n v="3"/>
    <n v="5840"/>
    <n v="113"/>
    <s v="No"/>
    <n v="3"/>
    <n v="4"/>
    <n v="1"/>
    <n v="0"/>
    <n v="0"/>
    <n v="0"/>
    <n v="0"/>
    <n v="0"/>
    <n v="1"/>
    <n v="3"/>
    <s v="Travel_Rarely"/>
    <n v="6"/>
    <s v="Single"/>
    <n v="1"/>
    <x v="0"/>
    <d v="2019-03-14T00:00:00"/>
    <m/>
    <s v="Delhi"/>
    <s v="Delhi"/>
    <n v="0"/>
    <s v="Delhi"/>
    <n v="5840"/>
    <x v="1"/>
  </r>
  <r>
    <x v="2085"/>
    <n v="44"/>
    <s v="Female"/>
    <s v="Research &amp; Development"/>
    <s v="Research Scientist"/>
    <s v="Doctorate"/>
    <s v="Life Sciences"/>
    <n v="3"/>
    <n v="9694"/>
    <n v="91"/>
    <s v="No"/>
    <n v="2"/>
    <n v="2"/>
    <n v="3"/>
    <n v="2"/>
    <n v="2"/>
    <n v="0"/>
    <n v="2"/>
    <n v="11"/>
    <n v="1"/>
    <n v="4"/>
    <s v="Travel_Rarely"/>
    <n v="10"/>
    <s v="Divorced"/>
    <n v="3"/>
    <x v="0"/>
    <d v="2025-10-09T00:00:00"/>
    <m/>
    <s v="Kochi"/>
    <s v="Kerala"/>
    <n v="0"/>
    <s v="Kochi"/>
    <n v="9694"/>
    <x v="0"/>
  </r>
  <r>
    <x v="2086"/>
    <n v="38"/>
    <s v="Female"/>
    <s v="Research &amp; Development"/>
    <s v="Research Director"/>
    <s v="Master's"/>
    <s v="Other"/>
    <n v="1"/>
    <n v="3965"/>
    <n v="57"/>
    <s v="No"/>
    <n v="3"/>
    <n v="4"/>
    <n v="4"/>
    <n v="6"/>
    <n v="0"/>
    <n v="0"/>
    <n v="0"/>
    <n v="16"/>
    <n v="0"/>
    <n v="3"/>
    <s v="Travel_Rarely"/>
    <n v="14"/>
    <s v="Single"/>
    <n v="1"/>
    <x v="0"/>
    <d v="2024-05-04T00:00:00"/>
    <m/>
    <s v="Chennai"/>
    <s v="Tamil Nadu"/>
    <n v="0"/>
    <s v="Chennai"/>
    <n v="3965"/>
    <x v="0"/>
  </r>
  <r>
    <x v="2087"/>
    <n v="44"/>
    <s v="Male"/>
    <s v="Research &amp; Development"/>
    <s v="Research Director"/>
    <s v="Master's"/>
    <s v="Human Resources"/>
    <n v="2"/>
    <n v="7358"/>
    <n v="86"/>
    <s v="No"/>
    <n v="4"/>
    <n v="3"/>
    <n v="4"/>
    <n v="0"/>
    <n v="0"/>
    <n v="0"/>
    <n v="0"/>
    <n v="17"/>
    <n v="0"/>
    <n v="3"/>
    <s v="Non-Travel"/>
    <n v="7"/>
    <s v="Single"/>
    <n v="3"/>
    <x v="0"/>
    <d v="2017-05-02T00:00:00"/>
    <m/>
    <s v="Mumbai"/>
    <s v="Maharashtra"/>
    <n v="0"/>
    <s v="Mumbai"/>
    <n v="7358"/>
    <x v="0"/>
  </r>
  <r>
    <x v="2088"/>
    <n v="22"/>
    <s v="Male"/>
    <s v="Finance"/>
    <s v="Finance Manager"/>
    <s v="Master's"/>
    <s v="Marketing"/>
    <n v="1"/>
    <n v="4558"/>
    <n v="68"/>
    <s v="No"/>
    <n v="4"/>
    <n v="1"/>
    <n v="4"/>
    <n v="1"/>
    <n v="0"/>
    <n v="1"/>
    <n v="1"/>
    <n v="1"/>
    <n v="6"/>
    <n v="3"/>
    <s v="Non-Travel"/>
    <n v="29"/>
    <s v="Single"/>
    <n v="4"/>
    <x v="0"/>
    <d v="2017-01-04T00:00:00"/>
    <m/>
    <s v="Mumbai"/>
    <s v="Maharashtra"/>
    <n v="0"/>
    <s v="Mumbai"/>
    <n v="4558"/>
    <x v="1"/>
  </r>
  <r>
    <x v="2089"/>
    <n v="43"/>
    <s v="Male"/>
    <s v="Research &amp; Development"/>
    <s v="Laboratory Technician"/>
    <s v="Master's"/>
    <s v="Other"/>
    <n v="3"/>
    <n v="9093"/>
    <n v="113"/>
    <s v="No"/>
    <n v="3"/>
    <n v="2"/>
    <n v="3"/>
    <n v="11"/>
    <n v="1"/>
    <n v="2"/>
    <n v="4"/>
    <n v="19"/>
    <n v="1"/>
    <n v="3"/>
    <s v="Travel_Rarely"/>
    <n v="14"/>
    <s v="Married"/>
    <n v="3"/>
    <x v="0"/>
    <d v="2022-11-23T00:00:00"/>
    <m/>
    <s v="Hyderabad"/>
    <s v="Telangana"/>
    <n v="0"/>
    <s v="Hyderabad"/>
    <n v="9093"/>
    <x v="0"/>
  </r>
  <r>
    <x v="2090"/>
    <n v="44"/>
    <s v="Male"/>
    <s v="Research &amp; Development"/>
    <s v="Laboratory Technician"/>
    <s v="Bachelor's"/>
    <s v="Medical"/>
    <n v="2"/>
    <n v="8116"/>
    <n v="111"/>
    <s v="Yes"/>
    <n v="1"/>
    <n v="4"/>
    <n v="1"/>
    <n v="10"/>
    <n v="4"/>
    <n v="3"/>
    <n v="4"/>
    <n v="18"/>
    <n v="4"/>
    <n v="4"/>
    <s v="Travel_Rarely"/>
    <n v="27"/>
    <s v="Single"/>
    <n v="4"/>
    <x v="0"/>
    <d v="2024-08-21T00:00:00"/>
    <m/>
    <s v="Ahmedabad"/>
    <s v="Gujarat"/>
    <n v="0"/>
    <s v="Ahmedabad"/>
    <n v="8116"/>
    <x v="0"/>
  </r>
  <r>
    <x v="2091"/>
    <n v="32"/>
    <s v="Male"/>
    <s v="Operations"/>
    <s v="Operations Manager"/>
    <s v="Bachelor's"/>
    <s v="Human Resources"/>
    <n v="1"/>
    <n v="5853"/>
    <n v="31"/>
    <s v="Yes"/>
    <n v="3"/>
    <n v="1"/>
    <n v="3"/>
    <n v="12"/>
    <n v="4"/>
    <n v="5"/>
    <n v="3"/>
    <n v="12"/>
    <n v="5"/>
    <n v="3"/>
    <s v="Travel_Rarely"/>
    <n v="4"/>
    <s v="Single"/>
    <n v="4"/>
    <x v="0"/>
    <d v="2023-05-25T00:00:00"/>
    <m/>
    <s v="Mumbai"/>
    <s v="Maharashtra"/>
    <n v="0"/>
    <s v="Mumbai"/>
    <n v="5853"/>
    <x v="3"/>
  </r>
  <r>
    <x v="2092"/>
    <n v="23"/>
    <s v="Male"/>
    <s v="Human Resources"/>
    <s v="Manager"/>
    <s v="Master's"/>
    <s v="Marketing"/>
    <n v="2"/>
    <n v="5814"/>
    <n v="96"/>
    <s v="No"/>
    <n v="2"/>
    <n v="1"/>
    <n v="3"/>
    <n v="0"/>
    <n v="0"/>
    <n v="0"/>
    <n v="0"/>
    <n v="0"/>
    <n v="0"/>
    <n v="4"/>
    <s v="Non-Travel"/>
    <n v="14"/>
    <s v="Single"/>
    <n v="3"/>
    <x v="0"/>
    <d v="2024-01-25T00:00:00"/>
    <m/>
    <s v="Ahmedabad"/>
    <s v="Gujarat"/>
    <n v="0"/>
    <s v="Ahmedabad"/>
    <n v="5814"/>
    <x v="1"/>
  </r>
  <r>
    <x v="2093"/>
    <n v="59"/>
    <s v="Female"/>
    <s v="Sales"/>
    <s v="Sales Executive"/>
    <s v="Bachelor's"/>
    <s v="Technical Degree"/>
    <n v="2"/>
    <n v="7761"/>
    <n v="96"/>
    <s v="No"/>
    <n v="1"/>
    <n v="1"/>
    <n v="2"/>
    <n v="8"/>
    <n v="2"/>
    <n v="6"/>
    <n v="3"/>
    <n v="31"/>
    <n v="2"/>
    <n v="3"/>
    <s v="Travel_Rarely"/>
    <n v="26"/>
    <s v="Single"/>
    <n v="1"/>
    <x v="0"/>
    <d v="2016-02-21T00:00:00"/>
    <m/>
    <s v="Mumbai"/>
    <s v="Maharashtra"/>
    <n v="0"/>
    <s v="Mumbai"/>
    <n v="7761"/>
    <x v="4"/>
  </r>
  <r>
    <x v="2094"/>
    <n v="49"/>
    <s v="Male"/>
    <s v="Operations"/>
    <s v="Operations Coordinator"/>
    <s v="High School"/>
    <s v="Unknown"/>
    <n v="3"/>
    <n v="9708"/>
    <n v="83"/>
    <s v="Yes"/>
    <n v="1"/>
    <n v="3"/>
    <n v="4"/>
    <n v="4"/>
    <n v="4"/>
    <n v="3"/>
    <n v="4"/>
    <n v="20"/>
    <n v="3"/>
    <n v="3"/>
    <s v="Travel_Rarely"/>
    <n v="9"/>
    <s v="Single"/>
    <n v="3"/>
    <x v="0"/>
    <d v="2016-11-12T00:00:00"/>
    <m/>
    <s v="Delhi"/>
    <s v="Delhi"/>
    <n v="0"/>
    <s v="Delhi"/>
    <n v="9708"/>
    <x v="2"/>
  </r>
  <r>
    <x v="2095"/>
    <n v="45"/>
    <s v="Female"/>
    <s v="Research &amp; Development"/>
    <s v="Research Scientist"/>
    <s v="Master's"/>
    <s v="Technical Degree"/>
    <n v="1"/>
    <n v="4531"/>
    <n v="116"/>
    <s v="No"/>
    <n v="1"/>
    <n v="4"/>
    <n v="4"/>
    <n v="4"/>
    <n v="3"/>
    <n v="3"/>
    <n v="1"/>
    <n v="22"/>
    <n v="2"/>
    <n v="4"/>
    <s v="Travel_Frequently"/>
    <n v="25"/>
    <s v="Married"/>
    <n v="2"/>
    <x v="0"/>
    <d v="2019-10-05T00:00:00"/>
    <m/>
    <s v="Delhi"/>
    <s v="Delhi"/>
    <n v="0"/>
    <s v="Delhi"/>
    <n v="4531"/>
    <x v="0"/>
  </r>
  <r>
    <x v="2096"/>
    <n v="51"/>
    <s v="Male"/>
    <s v="Sales"/>
    <s v="Sales Representative"/>
    <s v="High School"/>
    <s v="Human Resources"/>
    <n v="1"/>
    <n v="5821"/>
    <n v="32"/>
    <s v="No"/>
    <n v="2"/>
    <n v="4"/>
    <n v="4"/>
    <n v="8"/>
    <n v="2"/>
    <n v="4"/>
    <n v="0"/>
    <n v="25"/>
    <n v="6"/>
    <n v="3"/>
    <s v="Travel_Frequently"/>
    <n v="23"/>
    <s v="Married"/>
    <n v="4"/>
    <x v="1"/>
    <d v="2021-07-01T00:00:00"/>
    <d v="2022-02-14T00:00:00"/>
    <s v="Coimbatore"/>
    <s v="Tamil Nadu"/>
    <n v="0"/>
    <s v="Coimbatore"/>
    <n v="5821"/>
    <x v="2"/>
  </r>
  <r>
    <x v="2097"/>
    <n v="47"/>
    <s v="Male"/>
    <s v="Research &amp; Development"/>
    <s v="Laboratory Technician"/>
    <s v="Master's"/>
    <s v="Other"/>
    <n v="2"/>
    <n v="9043"/>
    <n v="117"/>
    <s v="No"/>
    <n v="2"/>
    <n v="4"/>
    <n v="4"/>
    <n v="10"/>
    <n v="0"/>
    <n v="3"/>
    <n v="5"/>
    <n v="22"/>
    <n v="1"/>
    <n v="3"/>
    <s v="Travel_Rarely"/>
    <n v="18"/>
    <s v="Single"/>
    <n v="2"/>
    <x v="0"/>
    <d v="2016-07-15T00:00:00"/>
    <m/>
    <s v="Coimbatore"/>
    <s v="Tamil Nadu"/>
    <n v="0"/>
    <s v="Coimbatore"/>
    <n v="9043"/>
    <x v="2"/>
  </r>
  <r>
    <x v="2098"/>
    <n v="26"/>
    <s v="Male"/>
    <s v="Sales"/>
    <s v="Sales Executive"/>
    <s v="Bachelor's"/>
    <s v="Marketing"/>
    <n v="3"/>
    <n v="7119"/>
    <n v="25"/>
    <s v="Yes"/>
    <n v="2"/>
    <n v="4"/>
    <n v="3"/>
    <n v="5"/>
    <n v="0"/>
    <n v="0"/>
    <n v="3"/>
    <n v="5"/>
    <n v="5"/>
    <n v="4"/>
    <s v="Travel_Frequently"/>
    <n v="2"/>
    <s v="Married"/>
    <n v="3"/>
    <x v="1"/>
    <d v="2015-09-02T00:00:00"/>
    <d v="2023-05-12T00:00:00"/>
    <s v="Ahmedabad"/>
    <s v="Gujarat"/>
    <n v="0"/>
    <s v="Ahmedabad"/>
    <n v="7119"/>
    <x v="3"/>
  </r>
  <r>
    <x v="2099"/>
    <n v="39"/>
    <s v="Female"/>
    <s v="Research &amp; Development"/>
    <s v="Research Director"/>
    <s v="Bachelor's"/>
    <s v="Life Sciences"/>
    <n v="3"/>
    <n v="8884"/>
    <n v="41"/>
    <s v="Yes"/>
    <n v="3"/>
    <n v="4"/>
    <n v="4"/>
    <n v="2"/>
    <n v="0"/>
    <n v="2"/>
    <n v="0"/>
    <n v="17"/>
    <n v="3"/>
    <n v="3"/>
    <s v="Travel_Rarely"/>
    <n v="28"/>
    <s v="Divorced"/>
    <n v="4"/>
    <x v="0"/>
    <d v="2018-11-16T00:00:00"/>
    <m/>
    <s v="Hyderabad"/>
    <s v="Telangana"/>
    <n v="0"/>
    <s v="Hyderabad"/>
    <n v="8884"/>
    <x v="0"/>
  </r>
  <r>
    <x v="2100"/>
    <n v="56"/>
    <s v="Male"/>
    <s v="IT"/>
    <s v="Developer"/>
    <s v="Master's"/>
    <s v="Life Sciences"/>
    <n v="2"/>
    <n v="7792"/>
    <n v="86"/>
    <s v="No"/>
    <n v="3"/>
    <n v="3"/>
    <n v="1"/>
    <n v="7"/>
    <n v="3"/>
    <n v="1"/>
    <n v="2"/>
    <n v="29"/>
    <n v="2"/>
    <n v="3"/>
    <s v="Non-Travel"/>
    <n v="15"/>
    <s v="Married"/>
    <n v="3"/>
    <x v="0"/>
    <d v="2022-10-21T00:00:00"/>
    <m/>
    <s v="Kochi"/>
    <s v="Kerala"/>
    <n v="0"/>
    <s v="Kochi"/>
    <n v="7792"/>
    <x v="4"/>
  </r>
  <r>
    <x v="2101"/>
    <n v="32"/>
    <s v="Male"/>
    <s v="Sales"/>
    <s v="Manager"/>
    <s v="High School"/>
    <s v="Life Sciences"/>
    <n v="2"/>
    <n v="8810"/>
    <n v="101"/>
    <s v="No"/>
    <n v="2"/>
    <n v="4"/>
    <n v="1"/>
    <n v="2"/>
    <n v="0"/>
    <n v="2"/>
    <n v="2"/>
    <n v="12"/>
    <n v="2"/>
    <n v="3"/>
    <s v="Travel_Frequently"/>
    <n v="19"/>
    <s v="Divorced"/>
    <n v="1"/>
    <x v="0"/>
    <d v="2023-11-16T00:00:00"/>
    <m/>
    <s v="Ahmedabad"/>
    <s v="Gujarat"/>
    <n v="0"/>
    <s v="Ahmedabad"/>
    <n v="8810"/>
    <x v="3"/>
  </r>
  <r>
    <x v="2102"/>
    <n v="59"/>
    <s v="Female"/>
    <s v="IT"/>
    <s v="IT Support"/>
    <s v="Master's"/>
    <s v="Medical"/>
    <n v="3"/>
    <n v="9806"/>
    <n v="111"/>
    <s v="No"/>
    <n v="2"/>
    <n v="3"/>
    <n v="3"/>
    <n v="4"/>
    <n v="0"/>
    <n v="2"/>
    <n v="3"/>
    <n v="28"/>
    <n v="4"/>
    <n v="4"/>
    <s v="Non-Travel"/>
    <n v="21"/>
    <s v="Single"/>
    <n v="4"/>
    <x v="0"/>
    <d v="2023-12-29T00:00:00"/>
    <m/>
    <s v="Ahmedabad"/>
    <s v="Gujarat"/>
    <n v="0"/>
    <s v="Ahmedabad"/>
    <n v="9806"/>
    <x v="4"/>
  </r>
  <r>
    <x v="2103"/>
    <n v="23"/>
    <s v="Female"/>
    <s v="Operations"/>
    <s v="Logistics Specialist"/>
    <s v="Master's"/>
    <s v="Human Resources"/>
    <n v="1"/>
    <n v="4278"/>
    <n v="30"/>
    <s v="Yes"/>
    <n v="4"/>
    <n v="1"/>
    <n v="1"/>
    <n v="6"/>
    <n v="1"/>
    <n v="4"/>
    <n v="1"/>
    <n v="6"/>
    <n v="2"/>
    <n v="4"/>
    <s v="Travel_Rarely"/>
    <n v="15"/>
    <s v="Married"/>
    <n v="2"/>
    <x v="1"/>
    <d v="2018-03-13T00:00:00"/>
    <d v="2022-01-14T00:00:00"/>
    <s v="Mumbai"/>
    <s v="Maharashtra"/>
    <n v="0"/>
    <s v="Mumbai"/>
    <n v="4278"/>
    <x v="1"/>
  </r>
  <r>
    <x v="2104"/>
    <n v="34"/>
    <s v="Female"/>
    <s v="Finance"/>
    <s v="Finance Analyst"/>
    <s v="Master's"/>
    <s v="Medical"/>
    <n v="2"/>
    <n v="6187"/>
    <n v="103"/>
    <s v="Yes"/>
    <n v="2"/>
    <n v="1"/>
    <n v="4"/>
    <n v="0"/>
    <n v="0"/>
    <n v="0"/>
    <n v="0"/>
    <n v="8"/>
    <n v="4"/>
    <n v="4"/>
    <s v="Non-Travel"/>
    <n v="5"/>
    <s v="Single"/>
    <n v="3"/>
    <x v="1"/>
    <d v="2018-03-19T00:00:00"/>
    <d v="2021-12-19T00:00:00"/>
    <s v="Mumbai"/>
    <s v="Maharashtra"/>
    <n v="0"/>
    <s v="Mumbai"/>
    <n v="6187"/>
    <x v="3"/>
  </r>
  <r>
    <x v="2105"/>
    <n v="35"/>
    <s v="Male"/>
    <s v="Finance"/>
    <s v="Finance Manager"/>
    <s v="Bachelor's"/>
    <s v="Life Sciences"/>
    <n v="2"/>
    <n v="7178"/>
    <n v="90"/>
    <s v="No"/>
    <n v="1"/>
    <n v="1"/>
    <n v="1"/>
    <n v="14"/>
    <n v="4"/>
    <n v="0"/>
    <n v="1"/>
    <n v="17"/>
    <n v="0"/>
    <n v="3"/>
    <s v="Travel_Rarely"/>
    <n v="18"/>
    <s v="Divorced"/>
    <n v="4"/>
    <x v="0"/>
    <d v="2025-04-08T00:00:00"/>
    <m/>
    <s v="Kochi"/>
    <s v="Kerala"/>
    <n v="0"/>
    <s v="Kochi"/>
    <n v="7178"/>
    <x v="3"/>
  </r>
  <r>
    <x v="2106"/>
    <n v="45"/>
    <s v="Male"/>
    <s v="Finance"/>
    <s v="Finance Analyst"/>
    <s v="Master's"/>
    <s v="Life Sciences"/>
    <n v="2"/>
    <n v="7963"/>
    <n v="63"/>
    <s v="Yes"/>
    <n v="4"/>
    <n v="2"/>
    <n v="2"/>
    <n v="7"/>
    <n v="2"/>
    <n v="6"/>
    <n v="0"/>
    <n v="11"/>
    <n v="1"/>
    <n v="3"/>
    <s v="Travel_Rarely"/>
    <n v="18"/>
    <s v="Divorced"/>
    <n v="4"/>
    <x v="0"/>
    <d v="2016-09-21T00:00:00"/>
    <m/>
    <s v="Delhi"/>
    <s v="Delhi"/>
    <n v="0"/>
    <s v="Delhi"/>
    <n v="7963"/>
    <x v="0"/>
  </r>
  <r>
    <x v="2107"/>
    <n v="28"/>
    <s v="Female"/>
    <s v="Operations"/>
    <s v="Operations Coordinator"/>
    <s v="Bachelor's"/>
    <s v="Marketing"/>
    <n v="2"/>
    <n v="5988"/>
    <n v="85"/>
    <s v="No"/>
    <n v="1"/>
    <n v="2"/>
    <n v="2"/>
    <n v="3"/>
    <n v="2"/>
    <n v="3"/>
    <n v="3"/>
    <n v="7"/>
    <n v="3"/>
    <n v="3"/>
    <s v="Travel_Rarely"/>
    <n v="3"/>
    <s v="Married"/>
    <n v="3"/>
    <x v="0"/>
    <d v="2023-07-16T00:00:00"/>
    <m/>
    <s v="Chennai"/>
    <s v="Tamil Nadu"/>
    <n v="0"/>
    <s v="Chennai"/>
    <n v="5988"/>
    <x v="3"/>
  </r>
  <r>
    <x v="2108"/>
    <n v="30"/>
    <s v="Female"/>
    <s v="Research &amp; Development"/>
    <s v="Laboratory Technician"/>
    <s v="Bachelor's"/>
    <s v="Technical Degree"/>
    <n v="2"/>
    <n v="7785"/>
    <n v="62"/>
    <s v="No"/>
    <n v="4"/>
    <n v="3"/>
    <n v="3"/>
    <n v="5"/>
    <n v="1"/>
    <n v="1"/>
    <n v="3"/>
    <n v="6"/>
    <n v="1"/>
    <n v="3"/>
    <s v="Travel_Rarely"/>
    <n v="6"/>
    <s v="Single"/>
    <n v="3"/>
    <x v="0"/>
    <d v="2015-01-17T00:00:00"/>
    <m/>
    <s v="Kochi"/>
    <s v="Kerala"/>
    <n v="0"/>
    <s v="Kochi"/>
    <n v="7785"/>
    <x v="3"/>
  </r>
  <r>
    <x v="2109"/>
    <n v="47"/>
    <s v="Female"/>
    <s v="Sales"/>
    <s v="Manager"/>
    <s v="Bachelor's"/>
    <s v="Medical"/>
    <n v="2"/>
    <n v="8074"/>
    <n v="68"/>
    <s v="No"/>
    <n v="2"/>
    <n v="3"/>
    <n v="1"/>
    <n v="2"/>
    <n v="2"/>
    <n v="0"/>
    <n v="2"/>
    <n v="16"/>
    <n v="0"/>
    <n v="4"/>
    <s v="Non-Travel"/>
    <n v="7"/>
    <s v="Married"/>
    <n v="1"/>
    <x v="0"/>
    <d v="2017-11-23T00:00:00"/>
    <m/>
    <s v="Kochi"/>
    <s v="Kerala"/>
    <n v="0"/>
    <s v="Kochi"/>
    <n v="8074"/>
    <x v="2"/>
  </r>
  <r>
    <x v="2110"/>
    <n v="32"/>
    <s v="Male"/>
    <s v="Research &amp; Development"/>
    <s v="Research Scientist"/>
    <s v="Bachelor's"/>
    <s v="Marketing"/>
    <n v="1"/>
    <n v="5972"/>
    <n v="44"/>
    <s v="Yes"/>
    <n v="4"/>
    <n v="2"/>
    <n v="4"/>
    <n v="3"/>
    <n v="2"/>
    <n v="3"/>
    <n v="1"/>
    <n v="10"/>
    <n v="1"/>
    <n v="3"/>
    <s v="Travel_Rarely"/>
    <n v="11"/>
    <s v="Divorced"/>
    <n v="4"/>
    <x v="0"/>
    <d v="2017-02-09T00:00:00"/>
    <m/>
    <s v="Delhi"/>
    <s v="Delhi"/>
    <n v="0"/>
    <s v="Delhi"/>
    <n v="5972"/>
    <x v="3"/>
  </r>
  <r>
    <x v="2111"/>
    <n v="56"/>
    <s v="Male"/>
    <s v="Human Resources"/>
    <s v="Manager"/>
    <s v="Bachelor's"/>
    <s v="Medical"/>
    <n v="2"/>
    <n v="8030"/>
    <n v="57"/>
    <s v="No"/>
    <n v="1"/>
    <n v="3"/>
    <n v="4"/>
    <n v="5"/>
    <n v="2"/>
    <n v="0"/>
    <n v="5"/>
    <n v="20"/>
    <n v="3"/>
    <n v="3"/>
    <s v="Non-Travel"/>
    <n v="17"/>
    <s v="Married"/>
    <n v="4"/>
    <x v="0"/>
    <d v="2019-09-09T00:00:00"/>
    <m/>
    <s v="Delhi"/>
    <s v="Delhi"/>
    <n v="0"/>
    <s v="Delhi"/>
    <n v="8030"/>
    <x v="4"/>
  </r>
  <r>
    <x v="2112"/>
    <n v="55"/>
    <s v="Female"/>
    <s v="Sales"/>
    <s v="Sales Executive"/>
    <s v="Bachelor's"/>
    <s v="Human Resources"/>
    <n v="2"/>
    <n v="8489"/>
    <n v="88"/>
    <s v="No"/>
    <n v="1"/>
    <n v="4"/>
    <n v="3"/>
    <n v="4"/>
    <n v="4"/>
    <n v="4"/>
    <n v="1"/>
    <n v="33"/>
    <n v="6"/>
    <n v="3"/>
    <s v="Non-Travel"/>
    <n v="19"/>
    <s v="Married"/>
    <n v="1"/>
    <x v="0"/>
    <d v="2016-03-16T00:00:00"/>
    <m/>
    <s v="Delhi"/>
    <s v="Delhi"/>
    <n v="0"/>
    <s v="Delhi"/>
    <n v="8489"/>
    <x v="2"/>
  </r>
  <r>
    <x v="2113"/>
    <n v="33"/>
    <s v="Female"/>
    <s v="Finance"/>
    <s v="Finance Analyst"/>
    <s v="Bachelor's"/>
    <s v="Life Sciences"/>
    <n v="1"/>
    <n v="5068"/>
    <n v="47"/>
    <s v="No"/>
    <n v="2"/>
    <n v="1"/>
    <n v="1"/>
    <n v="1"/>
    <n v="1"/>
    <n v="1"/>
    <n v="1"/>
    <n v="4"/>
    <n v="4"/>
    <n v="3"/>
    <s v="Travel_Rarely"/>
    <n v="4"/>
    <s v="Married"/>
    <n v="1"/>
    <x v="0"/>
    <d v="2021-10-18T00:00:00"/>
    <m/>
    <s v="Mumbai"/>
    <s v="Maharashtra"/>
    <n v="0"/>
    <s v="Mumbai"/>
    <n v="5068"/>
    <x v="3"/>
  </r>
  <r>
    <x v="2114"/>
    <n v="43"/>
    <s v="Male"/>
    <s v="Sales"/>
    <s v="Sales Executive"/>
    <s v="Master's"/>
    <s v="Medical"/>
    <n v="3"/>
    <n v="10722"/>
    <n v="100"/>
    <s v="No"/>
    <n v="2"/>
    <n v="2"/>
    <n v="2"/>
    <n v="4"/>
    <n v="2"/>
    <n v="0"/>
    <n v="2"/>
    <n v="12"/>
    <n v="6"/>
    <n v="3"/>
    <s v="Travel_Frequently"/>
    <n v="26"/>
    <s v="Single"/>
    <n v="4"/>
    <x v="1"/>
    <d v="2019-11-05T00:00:00"/>
    <d v="2026-07-04T00:00:00"/>
    <s v="Coimbatore"/>
    <s v="Tamil Nadu"/>
    <n v="0"/>
    <s v="Coimbatore"/>
    <n v="10722"/>
    <x v="0"/>
  </r>
  <r>
    <x v="2115"/>
    <n v="34"/>
    <s v="Female"/>
    <s v="Operations"/>
    <s v="Logistics Specialist"/>
    <s v="Bachelor's"/>
    <s v="Technical Degree"/>
    <n v="3"/>
    <n v="9020"/>
    <n v="58"/>
    <s v="No"/>
    <n v="3"/>
    <n v="4"/>
    <n v="1"/>
    <n v="0"/>
    <n v="0"/>
    <n v="0"/>
    <n v="0"/>
    <n v="6"/>
    <n v="3"/>
    <n v="3"/>
    <s v="Travel_Rarely"/>
    <n v="25"/>
    <s v="Married"/>
    <n v="3"/>
    <x v="1"/>
    <d v="2021-09-03T00:00:00"/>
    <d v="2026-05-20T00:00:00"/>
    <s v="Bengaluru"/>
    <s v="Karnataka"/>
    <n v="0"/>
    <s v="Bengaluru"/>
    <n v="9020"/>
    <x v="3"/>
  </r>
  <r>
    <x v="2116"/>
    <n v="34"/>
    <s v="Female"/>
    <s v="Research &amp; Development"/>
    <s v="Research Scientist"/>
    <s v="Bachelor's"/>
    <s v="Other"/>
    <n v="4"/>
    <n v="10723"/>
    <n v="112"/>
    <s v="Yes"/>
    <n v="3"/>
    <n v="4"/>
    <n v="3"/>
    <n v="0"/>
    <n v="0"/>
    <n v="0"/>
    <n v="0"/>
    <n v="11"/>
    <n v="0"/>
    <n v="4"/>
    <s v="Travel_Rarely"/>
    <n v="3"/>
    <s v="Single"/>
    <n v="1"/>
    <x v="0"/>
    <d v="2022-12-30T00:00:00"/>
    <m/>
    <s v="Hyderabad"/>
    <s v="Telangana"/>
    <n v="0"/>
    <s v="Hyderabad"/>
    <n v="10723"/>
    <x v="3"/>
  </r>
  <r>
    <x v="2117"/>
    <n v="47"/>
    <s v="Male"/>
    <s v="Sales"/>
    <s v="Sales Representative"/>
    <s v="Bachelor's"/>
    <s v="Marketing"/>
    <n v="2"/>
    <n v="7418"/>
    <n v="34"/>
    <s v="No"/>
    <n v="4"/>
    <n v="2"/>
    <n v="4"/>
    <n v="0"/>
    <n v="0"/>
    <n v="0"/>
    <n v="0"/>
    <n v="23"/>
    <n v="1"/>
    <n v="3"/>
    <s v="Travel_Rarely"/>
    <n v="6"/>
    <s v="Divorced"/>
    <n v="1"/>
    <x v="0"/>
    <d v="2021-03-12T00:00:00"/>
    <m/>
    <s v="Ahmedabad"/>
    <s v="Gujarat"/>
    <n v="0"/>
    <s v="Ahmedabad"/>
    <n v="7418"/>
    <x v="2"/>
  </r>
  <r>
    <x v="2118"/>
    <n v="32"/>
    <s v="Male"/>
    <s v="Sales"/>
    <s v="Sales Representative"/>
    <s v="Bachelor's"/>
    <s v="Life Sciences"/>
    <n v="2"/>
    <n v="6541"/>
    <n v="58"/>
    <s v="No"/>
    <n v="3"/>
    <n v="3"/>
    <n v="4"/>
    <n v="11"/>
    <n v="5"/>
    <n v="2"/>
    <n v="6"/>
    <n v="11"/>
    <n v="5"/>
    <n v="4"/>
    <s v="Travel_Frequently"/>
    <n v="26"/>
    <s v="Single"/>
    <n v="3"/>
    <x v="0"/>
    <d v="2020-10-01T00:00:00"/>
    <m/>
    <s v="Ahmedabad"/>
    <s v="Gujarat"/>
    <n v="0"/>
    <s v="Ahmedabad"/>
    <n v="6541"/>
    <x v="3"/>
  </r>
  <r>
    <x v="2119"/>
    <n v="26"/>
    <s v="Female"/>
    <s v="Research &amp; Development"/>
    <s v="Research Director"/>
    <s v="Master's"/>
    <s v="Technical Degree"/>
    <n v="2"/>
    <n v="6889"/>
    <n v="53"/>
    <s v="No"/>
    <n v="1"/>
    <n v="3"/>
    <n v="4"/>
    <n v="7"/>
    <n v="1"/>
    <n v="3"/>
    <n v="7"/>
    <n v="11"/>
    <n v="4"/>
    <n v="3"/>
    <s v="Travel_Rarely"/>
    <n v="13"/>
    <s v="Married"/>
    <n v="3"/>
    <x v="0"/>
    <d v="2019-02-20T00:00:00"/>
    <m/>
    <s v="Chennai"/>
    <s v="Tamil Nadu"/>
    <n v="0"/>
    <s v="Chennai"/>
    <n v="6889"/>
    <x v="3"/>
  </r>
  <r>
    <x v="2120"/>
    <n v="31"/>
    <s v="Male"/>
    <s v="Research &amp; Development"/>
    <s v="Laboratory Technician"/>
    <s v="Master's"/>
    <s v="Medical"/>
    <n v="4"/>
    <n v="11288"/>
    <n v="79"/>
    <s v="No"/>
    <n v="1"/>
    <n v="3"/>
    <n v="3"/>
    <n v="5"/>
    <n v="5"/>
    <n v="3"/>
    <n v="0"/>
    <n v="5"/>
    <n v="5"/>
    <n v="3"/>
    <s v="Travel_Rarely"/>
    <n v="14"/>
    <s v="Single"/>
    <n v="3"/>
    <x v="0"/>
    <d v="2022-03-29T00:00:00"/>
    <m/>
    <s v="Bengaluru"/>
    <s v="Karnataka"/>
    <n v="0"/>
    <s v="Bengaluru"/>
    <n v="11288"/>
    <x v="3"/>
  </r>
  <r>
    <x v="2121"/>
    <n v="58"/>
    <s v="Male"/>
    <s v="Sales"/>
    <s v="Manager"/>
    <s v="Bachelor's"/>
    <s v="Medical"/>
    <n v="2"/>
    <n v="7819"/>
    <n v="73"/>
    <s v="No"/>
    <n v="2"/>
    <n v="4"/>
    <n v="1"/>
    <n v="5"/>
    <n v="3"/>
    <n v="0"/>
    <n v="4"/>
    <n v="29"/>
    <n v="2"/>
    <n v="3"/>
    <s v="Travel_Frequently"/>
    <n v="15"/>
    <s v="Single"/>
    <n v="2"/>
    <x v="0"/>
    <d v="2025-05-21T00:00:00"/>
    <m/>
    <s v="Bengaluru"/>
    <s v="Karnataka"/>
    <n v="0"/>
    <s v="Bengaluru"/>
    <n v="7819"/>
    <x v="4"/>
  </r>
  <r>
    <x v="2122"/>
    <n v="31"/>
    <s v="Female"/>
    <s v="Research &amp; Development"/>
    <s v="Research Director"/>
    <s v="Master's"/>
    <s v="Other"/>
    <n v="2"/>
    <n v="7064"/>
    <n v="31"/>
    <s v="Yes"/>
    <n v="4"/>
    <n v="1"/>
    <n v="2"/>
    <n v="7"/>
    <n v="6"/>
    <n v="4"/>
    <n v="1"/>
    <n v="7"/>
    <n v="6"/>
    <n v="3"/>
    <s v="Travel_Rarely"/>
    <n v="30"/>
    <s v="Married"/>
    <n v="4"/>
    <x v="0"/>
    <d v="2016-08-03T00:00:00"/>
    <m/>
    <s v="Kolkata"/>
    <s v="West Bengal"/>
    <n v="0"/>
    <s v="Kolkata"/>
    <n v="7064"/>
    <x v="3"/>
  </r>
  <r>
    <x v="2123"/>
    <n v="35"/>
    <s v="Male"/>
    <s v="Sales"/>
    <s v="Manager"/>
    <s v="High School"/>
    <s v="Other"/>
    <n v="3"/>
    <n v="9136"/>
    <n v="73"/>
    <s v="Yes"/>
    <n v="4"/>
    <n v="3"/>
    <n v="2"/>
    <n v="10"/>
    <n v="4"/>
    <n v="0"/>
    <n v="9"/>
    <n v="12"/>
    <n v="2"/>
    <n v="4"/>
    <s v="Non-Travel"/>
    <n v="5"/>
    <s v="Married"/>
    <n v="4"/>
    <x v="0"/>
    <d v="2015-12-20T00:00:00"/>
    <m/>
    <s v="Ahmedabad"/>
    <s v="Gujarat"/>
    <n v="0"/>
    <s v="Ahmedabad"/>
    <n v="9136"/>
    <x v="3"/>
  </r>
  <r>
    <x v="2124"/>
    <n v="46"/>
    <s v="Female"/>
    <s v="Research &amp; Development"/>
    <s v="Research Director"/>
    <s v="Doctorate"/>
    <s v="Medical"/>
    <n v="1"/>
    <n v="6298"/>
    <n v="75"/>
    <s v="No"/>
    <n v="3"/>
    <n v="1"/>
    <n v="1"/>
    <n v="7"/>
    <n v="5"/>
    <n v="4"/>
    <n v="4"/>
    <n v="23"/>
    <n v="5"/>
    <n v="3"/>
    <s v="Travel_Rarely"/>
    <n v="29"/>
    <s v="Divorced"/>
    <n v="1"/>
    <x v="1"/>
    <d v="2023-10-15T00:00:00"/>
    <d v="2024-04-13T00:00:00"/>
    <s v="Delhi"/>
    <s v="Delhi"/>
    <n v="0"/>
    <s v="Delhi"/>
    <n v="6298"/>
    <x v="2"/>
  </r>
  <r>
    <x v="2125"/>
    <n v="25"/>
    <s v="Male"/>
    <s v="Research &amp; Development"/>
    <s v="Research Scientist"/>
    <s v="Bachelor's"/>
    <s v="Technical Degree"/>
    <n v="2"/>
    <n v="5083"/>
    <n v="79"/>
    <s v="No"/>
    <n v="2"/>
    <n v="4"/>
    <n v="4"/>
    <n v="0"/>
    <n v="0"/>
    <n v="0"/>
    <n v="0"/>
    <n v="0"/>
    <n v="1"/>
    <n v="3"/>
    <s v="Travel_Rarely"/>
    <n v="8"/>
    <s v="Married"/>
    <n v="3"/>
    <x v="0"/>
    <d v="2021-12-18T00:00:00"/>
    <m/>
    <s v="Coimbatore"/>
    <s v="Tamil Nadu"/>
    <n v="0"/>
    <s v="Coimbatore"/>
    <n v="5083"/>
    <x v="1"/>
  </r>
  <r>
    <x v="2126"/>
    <n v="31"/>
    <s v="Male"/>
    <s v="Research &amp; Development"/>
    <s v="Laboratory Technician"/>
    <s v="Bachelor's"/>
    <s v="Technical Degree"/>
    <n v="2"/>
    <n v="6118"/>
    <n v="75"/>
    <s v="Yes"/>
    <n v="2"/>
    <n v="3"/>
    <n v="3"/>
    <n v="5"/>
    <n v="0"/>
    <n v="5"/>
    <n v="4"/>
    <n v="16"/>
    <n v="3"/>
    <n v="3"/>
    <s v="Travel_Frequently"/>
    <n v="27"/>
    <s v="Single"/>
    <n v="3"/>
    <x v="0"/>
    <d v="2021-05-16T00:00:00"/>
    <m/>
    <s v="Coimbatore"/>
    <s v="Tamil Nadu"/>
    <n v="0"/>
    <s v="Coimbatore"/>
    <n v="6118"/>
    <x v="3"/>
  </r>
  <r>
    <x v="2127"/>
    <n v="27"/>
    <s v="Female"/>
    <s v="Research &amp; Development"/>
    <s v="Laboratory Technician"/>
    <s v="Bachelor's"/>
    <s v="Other"/>
    <n v="3"/>
    <n v="7301"/>
    <n v="94"/>
    <s v="No"/>
    <n v="3"/>
    <n v="3"/>
    <n v="4"/>
    <n v="5"/>
    <n v="3"/>
    <n v="1"/>
    <n v="4"/>
    <n v="5"/>
    <n v="6"/>
    <n v="4"/>
    <s v="Travel_Rarely"/>
    <n v="15"/>
    <s v="Single"/>
    <n v="2"/>
    <x v="0"/>
    <d v="2015-05-23T00:00:00"/>
    <m/>
    <s v="Ahmedabad"/>
    <s v="Gujarat"/>
    <n v="0"/>
    <s v="Ahmedabad"/>
    <n v="7301"/>
    <x v="3"/>
  </r>
  <r>
    <x v="2128"/>
    <n v="57"/>
    <s v="Female"/>
    <s v="Sales"/>
    <s v="Sales Executive"/>
    <s v="High School"/>
    <s v="Other"/>
    <n v="3"/>
    <n v="10210"/>
    <n v="93"/>
    <s v="No"/>
    <n v="4"/>
    <n v="4"/>
    <n v="4"/>
    <n v="8"/>
    <n v="0"/>
    <n v="3"/>
    <n v="5"/>
    <n v="19"/>
    <n v="5"/>
    <n v="3"/>
    <s v="Travel_Frequently"/>
    <n v="23"/>
    <s v="Married"/>
    <n v="3"/>
    <x v="0"/>
    <d v="2019-10-19T00:00:00"/>
    <m/>
    <s v="Kolkata"/>
    <s v="West Bengal"/>
    <n v="0"/>
    <s v="Kolkata"/>
    <n v="10210"/>
    <x v="4"/>
  </r>
  <r>
    <x v="2129"/>
    <n v="58"/>
    <s v="Male"/>
    <s v="Sales"/>
    <s v="Sales Executive"/>
    <s v="Master's"/>
    <s v="Marketing"/>
    <n v="2"/>
    <n v="7624"/>
    <n v="36"/>
    <s v="No"/>
    <n v="3"/>
    <n v="4"/>
    <n v="3"/>
    <n v="1"/>
    <n v="1"/>
    <n v="1"/>
    <n v="1"/>
    <n v="23"/>
    <n v="2"/>
    <n v="3"/>
    <s v="Travel_Rarely"/>
    <n v="4"/>
    <s v="Married"/>
    <n v="4"/>
    <x v="0"/>
    <d v="2021-02-10T00:00:00"/>
    <m/>
    <s v="Kolkata"/>
    <s v="West Bengal"/>
    <n v="0"/>
    <s v="Kolkata"/>
    <n v="7624"/>
    <x v="4"/>
  </r>
  <r>
    <x v="2130"/>
    <n v="51"/>
    <s v="Female"/>
    <s v="Sales"/>
    <s v="Sales Executive"/>
    <s v="Bachelor's"/>
    <s v="Life Sciences"/>
    <n v="3"/>
    <n v="9403"/>
    <n v="85"/>
    <s v="Yes"/>
    <n v="1"/>
    <n v="4"/>
    <n v="1"/>
    <n v="5"/>
    <n v="0"/>
    <n v="0"/>
    <n v="4"/>
    <n v="22"/>
    <n v="6"/>
    <n v="4"/>
    <s v="Travel_Rarely"/>
    <n v="11"/>
    <s v="Married"/>
    <n v="4"/>
    <x v="0"/>
    <d v="2023-04-13T00:00:00"/>
    <m/>
    <s v="Pune"/>
    <s v="Maharashtra"/>
    <n v="0"/>
    <s v="Pune"/>
    <n v="9403"/>
    <x v="2"/>
  </r>
  <r>
    <x v="2131"/>
    <n v="30"/>
    <s v="Female"/>
    <s v="IT"/>
    <s v="IT Manager"/>
    <s v="Bachelor's"/>
    <s v="Life Sciences"/>
    <n v="2"/>
    <n v="5820"/>
    <n v="105"/>
    <s v="Yes"/>
    <n v="4"/>
    <n v="4"/>
    <n v="2"/>
    <n v="0"/>
    <n v="0"/>
    <n v="0"/>
    <n v="0"/>
    <n v="5"/>
    <n v="3"/>
    <n v="3"/>
    <s v="Travel_Rarely"/>
    <n v="6"/>
    <s v="Single"/>
    <n v="4"/>
    <x v="1"/>
    <d v="2017-01-10T00:00:00"/>
    <d v="2025-04-22T00:00:00"/>
    <s v="Pune"/>
    <s v="Maharashtra"/>
    <n v="0"/>
    <s v="Pune"/>
    <n v="5820"/>
    <x v="3"/>
  </r>
  <r>
    <x v="2132"/>
    <n v="45"/>
    <s v="Female"/>
    <s v="Operations"/>
    <s v="Operations Coordinator"/>
    <s v="Bachelor's"/>
    <s v="Life Sciences"/>
    <n v="1"/>
    <n v="5557"/>
    <n v="69"/>
    <s v="No"/>
    <n v="4"/>
    <n v="3"/>
    <n v="2"/>
    <n v="4"/>
    <n v="4"/>
    <n v="1"/>
    <n v="1"/>
    <n v="9"/>
    <n v="6"/>
    <n v="4"/>
    <s v="Travel_Rarely"/>
    <n v="18"/>
    <s v="Divorced"/>
    <n v="3"/>
    <x v="0"/>
    <d v="2021-08-04T00:00:00"/>
    <m/>
    <s v="Bengaluru"/>
    <s v="Karnataka"/>
    <n v="0"/>
    <s v="Bengaluru"/>
    <n v="5557"/>
    <x v="0"/>
  </r>
  <r>
    <x v="2133"/>
    <n v="47"/>
    <s v="Female"/>
    <s v="Operations"/>
    <s v="Operations Manager"/>
    <s v="Doctorate"/>
    <s v="Human Resources"/>
    <n v="4"/>
    <n v="10418"/>
    <n v="59"/>
    <s v="No"/>
    <n v="1"/>
    <n v="2"/>
    <n v="3"/>
    <n v="4"/>
    <n v="4"/>
    <n v="1"/>
    <n v="4"/>
    <n v="19"/>
    <n v="0"/>
    <n v="3"/>
    <s v="Travel_Rarely"/>
    <n v="1"/>
    <s v="Single"/>
    <n v="2"/>
    <x v="0"/>
    <d v="2015-12-05T00:00:00"/>
    <m/>
    <s v="Ahmedabad"/>
    <s v="Gujarat"/>
    <n v="0"/>
    <s v="Ahmedabad"/>
    <n v="10418"/>
    <x v="2"/>
  </r>
  <r>
    <x v="2134"/>
    <n v="55"/>
    <s v="Male"/>
    <s v="Research &amp; Development"/>
    <s v="Research Director"/>
    <s v="Master's"/>
    <s v="Human Resources"/>
    <n v="3"/>
    <n v="10752"/>
    <n v="74"/>
    <s v="Yes"/>
    <n v="2"/>
    <n v="2"/>
    <n v="3"/>
    <n v="4"/>
    <n v="2"/>
    <n v="0"/>
    <n v="3"/>
    <n v="21"/>
    <n v="5"/>
    <n v="3"/>
    <s v="Travel_Rarely"/>
    <n v="12"/>
    <s v="Married"/>
    <n v="1"/>
    <x v="1"/>
    <d v="2023-11-28T00:00:00"/>
    <d v="2026-07-02T00:00:00"/>
    <s v="Mumbai"/>
    <s v="Maharashtra"/>
    <n v="0"/>
    <s v="Mumbai"/>
    <n v="10752"/>
    <x v="2"/>
  </r>
  <r>
    <x v="2135"/>
    <n v="27"/>
    <s v="Male"/>
    <s v="Human Resources"/>
    <s v="Manager"/>
    <s v="Doctorate"/>
    <s v="Human Resources"/>
    <n v="4"/>
    <n v="10761"/>
    <n v="43"/>
    <s v="No"/>
    <n v="4"/>
    <n v="2"/>
    <n v="4"/>
    <n v="3"/>
    <n v="3"/>
    <n v="3"/>
    <n v="3"/>
    <n v="9"/>
    <n v="4"/>
    <n v="3"/>
    <s v="Travel_Rarely"/>
    <n v="16"/>
    <s v="Married"/>
    <n v="2"/>
    <x v="0"/>
    <d v="2015-08-01T00:00:00"/>
    <m/>
    <s v="Chennai"/>
    <s v="Tamil Nadu"/>
    <n v="0"/>
    <s v="Chennai"/>
    <n v="10761"/>
    <x v="3"/>
  </r>
  <r>
    <x v="2136"/>
    <n v="50"/>
    <s v="Male"/>
    <s v="Research &amp; Development"/>
    <s v="Research Director"/>
    <s v="Master's"/>
    <s v="Life Sciences"/>
    <n v="3"/>
    <n v="9930"/>
    <n v="68"/>
    <s v="No"/>
    <n v="4"/>
    <n v="3"/>
    <n v="1"/>
    <n v="7"/>
    <n v="1"/>
    <n v="0"/>
    <n v="3"/>
    <n v="17"/>
    <n v="1"/>
    <n v="4"/>
    <s v="Non-Travel"/>
    <n v="15"/>
    <s v="Married"/>
    <n v="4"/>
    <x v="0"/>
    <d v="2021-04-03T00:00:00"/>
    <m/>
    <s v="Ahmedabad"/>
    <s v="Gujarat"/>
    <n v="0"/>
    <s v="Ahmedabad"/>
    <n v="9930"/>
    <x v="2"/>
  </r>
  <r>
    <x v="2137"/>
    <n v="28"/>
    <s v="Male"/>
    <s v="IT"/>
    <s v="IT Manager"/>
    <s v="Master's"/>
    <s v="Life Sciences"/>
    <n v="2"/>
    <n v="6513"/>
    <n v="42"/>
    <s v="No"/>
    <n v="4"/>
    <n v="4"/>
    <n v="1"/>
    <n v="1"/>
    <n v="1"/>
    <n v="1"/>
    <n v="1"/>
    <n v="16"/>
    <n v="1"/>
    <n v="3"/>
    <s v="Travel_Rarely"/>
    <n v="25"/>
    <s v="Married"/>
    <n v="2"/>
    <x v="1"/>
    <d v="2025-07-06T00:00:00"/>
    <d v="2025-10-04T00:00:00"/>
    <s v="Kolkata"/>
    <s v="West Bengal"/>
    <n v="0"/>
    <s v="Kolkata"/>
    <n v="6513"/>
    <x v="3"/>
  </r>
  <r>
    <x v="2138"/>
    <n v="43"/>
    <s v="Female"/>
    <s v="IT"/>
    <s v="IT Manager"/>
    <s v="Bachelor's"/>
    <s v="Medical"/>
    <n v="2"/>
    <n v="5776"/>
    <n v="59"/>
    <s v="No"/>
    <n v="4"/>
    <n v="2"/>
    <n v="4"/>
    <n v="12"/>
    <n v="3"/>
    <n v="0"/>
    <n v="0"/>
    <n v="18"/>
    <n v="5"/>
    <n v="3"/>
    <s v="Travel_Rarely"/>
    <n v="19"/>
    <s v="Divorced"/>
    <n v="4"/>
    <x v="0"/>
    <d v="2018-11-09T00:00:00"/>
    <m/>
    <s v="Ahmedabad"/>
    <s v="Gujarat"/>
    <n v="0"/>
    <s v="Ahmedabad"/>
    <n v="5776"/>
    <x v="0"/>
  </r>
  <r>
    <x v="2139"/>
    <n v="56"/>
    <s v="Male"/>
    <s v="Operations"/>
    <s v="Operations Manager"/>
    <s v="Bachelor's"/>
    <s v="Technical Degree"/>
    <n v="2"/>
    <n v="7913"/>
    <n v="101"/>
    <s v="No"/>
    <n v="1"/>
    <n v="3"/>
    <n v="2"/>
    <n v="7"/>
    <n v="1"/>
    <n v="4"/>
    <n v="7"/>
    <n v="26"/>
    <n v="5"/>
    <n v="4"/>
    <s v="Travel_Frequently"/>
    <n v="25"/>
    <s v="Married"/>
    <n v="3"/>
    <x v="0"/>
    <d v="2016-05-31T00:00:00"/>
    <m/>
    <s v="Coimbatore"/>
    <s v="Tamil Nadu"/>
    <n v="0"/>
    <s v="Coimbatore"/>
    <n v="7913"/>
    <x v="4"/>
  </r>
  <r>
    <x v="2140"/>
    <n v="23"/>
    <s v="Male"/>
    <s v="Operations"/>
    <s v="Logistics Specialist"/>
    <s v="Bachelor's"/>
    <s v="Life Sciences"/>
    <n v="1"/>
    <n v="4025"/>
    <n v="112"/>
    <s v="No"/>
    <n v="1"/>
    <n v="2"/>
    <n v="4"/>
    <n v="2"/>
    <n v="2"/>
    <n v="2"/>
    <n v="1"/>
    <n v="6"/>
    <n v="1"/>
    <n v="4"/>
    <s v="Non-Travel"/>
    <n v="16"/>
    <s v="Single"/>
    <n v="1"/>
    <x v="0"/>
    <d v="2022-02-24T00:00:00"/>
    <m/>
    <s v="Ahmedabad"/>
    <s v="Gujarat"/>
    <n v="0"/>
    <s v="Ahmedabad"/>
    <n v="4025"/>
    <x v="1"/>
  </r>
  <r>
    <x v="2141"/>
    <n v="26"/>
    <s v="Male"/>
    <s v="Research &amp; Development"/>
    <s v="Laboratory Technician"/>
    <s v="Bachelor's"/>
    <s v="Technical Degree"/>
    <n v="2"/>
    <n v="6898"/>
    <n v="70"/>
    <s v="No"/>
    <n v="2"/>
    <n v="3"/>
    <n v="4"/>
    <n v="0"/>
    <n v="0"/>
    <n v="0"/>
    <n v="0"/>
    <n v="0"/>
    <n v="0"/>
    <n v="3"/>
    <s v="Non-Travel"/>
    <n v="11"/>
    <s v="Single"/>
    <n v="4"/>
    <x v="0"/>
    <d v="2018-12-15T00:00:00"/>
    <m/>
    <s v="Kolkata"/>
    <s v="West Bengal"/>
    <n v="0"/>
    <s v="Kolkata"/>
    <n v="6898"/>
    <x v="3"/>
  </r>
  <r>
    <x v="2142"/>
    <n v="53"/>
    <s v="Male"/>
    <s v="IT"/>
    <s v="Developer"/>
    <s v="Master's"/>
    <s v="Other"/>
    <n v="2"/>
    <n v="8718"/>
    <n v="113"/>
    <s v="Yes"/>
    <n v="3"/>
    <n v="4"/>
    <n v="1"/>
    <n v="9"/>
    <n v="1"/>
    <n v="2"/>
    <n v="4"/>
    <n v="21"/>
    <n v="2"/>
    <n v="3"/>
    <s v="Travel_Rarely"/>
    <n v="9"/>
    <s v="Divorced"/>
    <n v="2"/>
    <x v="0"/>
    <d v="2022-04-29T00:00:00"/>
    <m/>
    <s v="Delhi"/>
    <s v="Delhi"/>
    <n v="0"/>
    <s v="Delhi"/>
    <n v="8718"/>
    <x v="2"/>
  </r>
  <r>
    <x v="2143"/>
    <n v="21"/>
    <s v="Male"/>
    <s v="IT"/>
    <s v="Developer"/>
    <s v="High School"/>
    <s v="Life Sciences"/>
    <n v="1"/>
    <n v="4892"/>
    <n v="49"/>
    <s v="No"/>
    <n v="2"/>
    <n v="2"/>
    <n v="3"/>
    <n v="6"/>
    <n v="0"/>
    <n v="1"/>
    <n v="3"/>
    <n v="9"/>
    <n v="2"/>
    <n v="3"/>
    <s v="Travel_Rarely"/>
    <n v="21"/>
    <s v="Married"/>
    <n v="1"/>
    <x v="0"/>
    <d v="2020-03-04T00:00:00"/>
    <m/>
    <s v="Delhi"/>
    <s v="Delhi"/>
    <n v="0"/>
    <s v="Delhi"/>
    <n v="4892"/>
    <x v="1"/>
  </r>
  <r>
    <x v="2144"/>
    <n v="48"/>
    <s v="Female"/>
    <s v="Research &amp; Development"/>
    <s v="Laboratory Technician"/>
    <s v="Bachelor's"/>
    <s v="Human Resources"/>
    <n v="3"/>
    <n v="10822"/>
    <n v="48"/>
    <s v="No"/>
    <n v="2"/>
    <n v="2"/>
    <n v="1"/>
    <n v="1"/>
    <n v="0"/>
    <n v="1"/>
    <n v="1"/>
    <n v="18"/>
    <n v="4"/>
    <n v="3"/>
    <s v="Travel_Rarely"/>
    <n v="28"/>
    <s v="Married"/>
    <n v="3"/>
    <x v="0"/>
    <d v="2018-11-04T00:00:00"/>
    <m/>
    <s v="Pune"/>
    <s v="Maharashtra"/>
    <n v="0"/>
    <s v="Pune"/>
    <n v="10822"/>
    <x v="2"/>
  </r>
  <r>
    <x v="2145"/>
    <n v="41"/>
    <s v="Female"/>
    <s v="Operations"/>
    <s v="Operations Coordinator"/>
    <s v="Master's"/>
    <s v="Technical Degree"/>
    <n v="1"/>
    <n v="5189"/>
    <n v="113"/>
    <s v="No"/>
    <n v="2"/>
    <n v="1"/>
    <n v="1"/>
    <n v="14"/>
    <n v="1"/>
    <n v="1"/>
    <n v="0"/>
    <n v="15"/>
    <n v="5"/>
    <n v="4"/>
    <s v="Travel_Rarely"/>
    <n v="30"/>
    <s v="Married"/>
    <n v="2"/>
    <x v="0"/>
    <d v="2015-04-08T00:00:00"/>
    <m/>
    <s v="Coimbatore"/>
    <s v="Tamil Nadu"/>
    <n v="0"/>
    <s v="Coimbatore"/>
    <n v="5189"/>
    <x v="0"/>
  </r>
  <r>
    <x v="2146"/>
    <n v="34"/>
    <s v="Male"/>
    <s v="Sales"/>
    <s v="Manager"/>
    <s v="Bachelor's"/>
    <s v="Other"/>
    <n v="2"/>
    <n v="6566"/>
    <n v="84"/>
    <s v="No"/>
    <n v="3"/>
    <n v="2"/>
    <n v="1"/>
    <n v="8"/>
    <n v="2"/>
    <n v="4"/>
    <n v="1"/>
    <n v="9"/>
    <n v="1"/>
    <n v="3"/>
    <s v="Travel_Rarely"/>
    <n v="7"/>
    <s v="Married"/>
    <n v="4"/>
    <x v="0"/>
    <d v="2019-01-23T00:00:00"/>
    <m/>
    <s v="Kolkata"/>
    <s v="West Bengal"/>
    <n v="0"/>
    <s v="Kolkata"/>
    <n v="6566"/>
    <x v="3"/>
  </r>
  <r>
    <x v="2147"/>
    <n v="55"/>
    <s v="Male"/>
    <s v="Operations"/>
    <s v="Operations Manager"/>
    <s v="High School"/>
    <s v="Medical"/>
    <n v="3"/>
    <n v="11004"/>
    <n v="80"/>
    <s v="No"/>
    <n v="4"/>
    <n v="2"/>
    <n v="4"/>
    <n v="0"/>
    <n v="0"/>
    <n v="0"/>
    <n v="0"/>
    <n v="30"/>
    <n v="2"/>
    <n v="4"/>
    <s v="Travel_Rarely"/>
    <n v="13"/>
    <s v="Married"/>
    <n v="4"/>
    <x v="0"/>
    <d v="2025-03-04T00:00:00"/>
    <m/>
    <s v="Kolkata"/>
    <s v="West Bengal"/>
    <n v="0"/>
    <s v="Kolkata"/>
    <n v="11004"/>
    <x v="2"/>
  </r>
  <r>
    <x v="2148"/>
    <n v="54"/>
    <s v="Female"/>
    <s v="IT"/>
    <s v="IT Support"/>
    <s v="Bachelor's"/>
    <s v="Medical"/>
    <n v="3"/>
    <n v="10165"/>
    <n v="59"/>
    <s v="No"/>
    <n v="4"/>
    <n v="1"/>
    <n v="1"/>
    <n v="6"/>
    <n v="1"/>
    <n v="6"/>
    <n v="6"/>
    <n v="22"/>
    <n v="1"/>
    <n v="4"/>
    <s v="Travel_Rarely"/>
    <n v="19"/>
    <s v="Married"/>
    <n v="4"/>
    <x v="0"/>
    <d v="2025-11-21T00:00:00"/>
    <m/>
    <s v="Ahmedabad"/>
    <s v="Gujarat"/>
    <n v="0"/>
    <s v="Ahmedabad"/>
    <n v="10165"/>
    <x v="2"/>
  </r>
  <r>
    <x v="2149"/>
    <n v="34"/>
    <s v="Male"/>
    <s v="Sales"/>
    <s v="Sales Executive"/>
    <s v="Master's"/>
    <s v="Life Sciences"/>
    <n v="1"/>
    <n v="5093"/>
    <n v="85"/>
    <s v="No"/>
    <n v="1"/>
    <n v="4"/>
    <n v="3"/>
    <n v="4"/>
    <n v="2"/>
    <n v="0"/>
    <n v="3"/>
    <n v="5"/>
    <n v="0"/>
    <n v="4"/>
    <s v="Travel_Rarely"/>
    <n v="28"/>
    <s v="Divorced"/>
    <n v="4"/>
    <x v="0"/>
    <d v="2015-03-03T00:00:00"/>
    <m/>
    <s v="Pune"/>
    <s v="Maharashtra"/>
    <n v="0"/>
    <s v="Pune"/>
    <n v="5093"/>
    <x v="3"/>
  </r>
  <r>
    <x v="2150"/>
    <n v="21"/>
    <s v="Male"/>
    <s v="Finance"/>
    <s v="Finance Manager"/>
    <s v="Bachelor's"/>
    <s v="Human Resources"/>
    <n v="3"/>
    <n v="9862"/>
    <n v="114"/>
    <s v="Yes"/>
    <n v="1"/>
    <n v="4"/>
    <n v="2"/>
    <n v="5"/>
    <n v="3"/>
    <n v="3"/>
    <n v="0"/>
    <n v="12"/>
    <n v="6"/>
    <n v="4"/>
    <s v="Travel_Rarely"/>
    <n v="10"/>
    <s v="Married"/>
    <n v="4"/>
    <x v="0"/>
    <d v="2017-02-26T00:00:00"/>
    <m/>
    <s v="Kochi"/>
    <s v="Kerala"/>
    <n v="0"/>
    <s v="Kochi"/>
    <n v="9862"/>
    <x v="1"/>
  </r>
  <r>
    <x v="2151"/>
    <n v="26"/>
    <s v="Male"/>
    <s v="Sales"/>
    <s v="Sales Representative"/>
    <s v="Bachelor's"/>
    <s v="Other"/>
    <n v="3"/>
    <n v="8995"/>
    <n v="48"/>
    <s v="Yes"/>
    <n v="2"/>
    <n v="2"/>
    <n v="2"/>
    <n v="0"/>
    <n v="0"/>
    <n v="0"/>
    <n v="0"/>
    <n v="0"/>
    <n v="5"/>
    <n v="4"/>
    <s v="Non-Travel"/>
    <n v="24"/>
    <s v="Single"/>
    <n v="1"/>
    <x v="0"/>
    <d v="2025-01-10T00:00:00"/>
    <m/>
    <s v="Pune"/>
    <s v="Maharashtra"/>
    <n v="0"/>
    <s v="Pune"/>
    <n v="8995"/>
    <x v="3"/>
  </r>
  <r>
    <x v="2152"/>
    <n v="25"/>
    <s v="Male"/>
    <s v="IT"/>
    <s v="Developer"/>
    <s v="Bachelor's"/>
    <s v="Life Sciences"/>
    <n v="4"/>
    <n v="10049"/>
    <n v="97"/>
    <s v="No"/>
    <n v="3"/>
    <n v="4"/>
    <n v="1"/>
    <n v="4"/>
    <n v="4"/>
    <n v="2"/>
    <n v="3"/>
    <n v="4"/>
    <n v="5"/>
    <n v="3"/>
    <s v="Non-Travel"/>
    <n v="26"/>
    <s v="Married"/>
    <n v="4"/>
    <x v="0"/>
    <d v="2024-02-20T00:00:00"/>
    <m/>
    <s v="Chennai"/>
    <s v="Tamil Nadu"/>
    <n v="0"/>
    <s v="Chennai"/>
    <n v="10049"/>
    <x v="1"/>
  </r>
  <r>
    <x v="2153"/>
    <n v="60"/>
    <s v="Female"/>
    <s v="IT"/>
    <s v="Developer"/>
    <s v="Master's"/>
    <s v="Marketing"/>
    <n v="2"/>
    <n v="7928"/>
    <n v="62"/>
    <s v="No"/>
    <n v="1"/>
    <n v="2"/>
    <n v="2"/>
    <n v="2"/>
    <n v="2"/>
    <n v="2"/>
    <n v="2"/>
    <n v="24"/>
    <n v="6"/>
    <n v="4"/>
    <s v="Travel_Rarely"/>
    <n v="6"/>
    <s v="Single"/>
    <n v="1"/>
    <x v="0"/>
    <d v="2015-05-08T00:00:00"/>
    <m/>
    <s v="Ahmedabad"/>
    <s v="Gujarat"/>
    <n v="0"/>
    <s v="Ahmedabad"/>
    <n v="7928"/>
    <x v="4"/>
  </r>
  <r>
    <x v="2154"/>
    <n v="44"/>
    <s v="Female"/>
    <s v="Finance"/>
    <s v="Finance Analyst"/>
    <s v="Bachelor's"/>
    <s v="Human Resources"/>
    <n v="1"/>
    <n v="7059"/>
    <n v="58"/>
    <s v="No"/>
    <n v="3"/>
    <n v="2"/>
    <n v="2"/>
    <n v="4"/>
    <n v="4"/>
    <n v="2"/>
    <n v="3"/>
    <n v="14"/>
    <n v="0"/>
    <n v="4"/>
    <s v="Non-Travel"/>
    <n v="10"/>
    <s v="Single"/>
    <n v="2"/>
    <x v="0"/>
    <d v="2019-09-07T00:00:00"/>
    <m/>
    <s v="Pune"/>
    <s v="Maharashtra"/>
    <n v="0"/>
    <s v="Pune"/>
    <n v="7059"/>
    <x v="0"/>
  </r>
  <r>
    <x v="2155"/>
    <n v="48"/>
    <s v="Female"/>
    <s v="Operations"/>
    <s v="Operations Coordinator"/>
    <s v="High School"/>
    <s v="Human Resources"/>
    <n v="3"/>
    <n v="9871"/>
    <n v="54"/>
    <s v="No"/>
    <n v="3"/>
    <n v="1"/>
    <n v="2"/>
    <n v="7"/>
    <n v="3"/>
    <n v="2"/>
    <n v="0"/>
    <n v="15"/>
    <n v="2"/>
    <n v="3"/>
    <s v="Travel_Rarely"/>
    <n v="14"/>
    <s v="Married"/>
    <n v="4"/>
    <x v="0"/>
    <d v="2019-07-07T00:00:00"/>
    <m/>
    <s v="Kolkata"/>
    <s v="West Bengal"/>
    <n v="0"/>
    <s v="Kolkata"/>
    <n v="9871"/>
    <x v="2"/>
  </r>
  <r>
    <x v="2156"/>
    <n v="30"/>
    <s v="Female"/>
    <s v="Sales"/>
    <s v="Sales Executive"/>
    <s v="Master's"/>
    <s v="Other"/>
    <n v="2"/>
    <n v="6917"/>
    <n v="106"/>
    <s v="No"/>
    <n v="3"/>
    <n v="3"/>
    <n v="3"/>
    <n v="3"/>
    <n v="0"/>
    <n v="3"/>
    <n v="3"/>
    <n v="6"/>
    <n v="5"/>
    <n v="3"/>
    <s v="Travel_Rarely"/>
    <n v="26"/>
    <s v="Single"/>
    <n v="4"/>
    <x v="0"/>
    <d v="2025-10-30T00:00:00"/>
    <m/>
    <s v="Delhi"/>
    <s v="Delhi"/>
    <n v="0"/>
    <s v="Delhi"/>
    <n v="6917"/>
    <x v="3"/>
  </r>
  <r>
    <x v="2157"/>
    <n v="55"/>
    <s v="Male"/>
    <s v="Research &amp; Development"/>
    <s v="Research Scientist"/>
    <s v="Master's"/>
    <s v="Human Resources"/>
    <n v="3"/>
    <n v="10679"/>
    <n v="48"/>
    <s v="No"/>
    <n v="4"/>
    <n v="2"/>
    <n v="4"/>
    <n v="4"/>
    <n v="1"/>
    <n v="4"/>
    <n v="4"/>
    <n v="28"/>
    <n v="4"/>
    <n v="3"/>
    <s v="Travel_Rarely"/>
    <n v="28"/>
    <s v="Married"/>
    <n v="4"/>
    <x v="0"/>
    <d v="2023-08-12T00:00:00"/>
    <m/>
    <s v="Coimbatore"/>
    <s v="Tamil Nadu"/>
    <n v="0"/>
    <s v="Coimbatore"/>
    <n v="10679"/>
    <x v="2"/>
  </r>
  <r>
    <x v="2158"/>
    <n v="49"/>
    <s v="Male"/>
    <s v="Research &amp; Development"/>
    <s v="Research Director"/>
    <s v="Bachelor's"/>
    <s v="Other"/>
    <n v="3"/>
    <n v="10532"/>
    <n v="65"/>
    <s v="No"/>
    <n v="3"/>
    <n v="2"/>
    <n v="2"/>
    <n v="8"/>
    <n v="0"/>
    <n v="0"/>
    <n v="1"/>
    <n v="13"/>
    <n v="5"/>
    <n v="3"/>
    <s v="Travel_Rarely"/>
    <n v="5"/>
    <s v="Married"/>
    <n v="1"/>
    <x v="0"/>
    <d v="2023-06-27T00:00:00"/>
    <m/>
    <s v="Delhi"/>
    <s v="Delhi"/>
    <n v="0"/>
    <s v="Delhi"/>
    <n v="10532"/>
    <x v="2"/>
  </r>
  <r>
    <x v="2159"/>
    <n v="51"/>
    <s v="Male"/>
    <s v="Sales"/>
    <s v="Sales Representative"/>
    <s v="Bachelor's"/>
    <s v="Other"/>
    <n v="3"/>
    <n v="10345"/>
    <n v="110"/>
    <s v="Yes"/>
    <n v="3"/>
    <n v="2"/>
    <n v="1"/>
    <n v="1"/>
    <n v="1"/>
    <n v="1"/>
    <n v="1"/>
    <n v="27"/>
    <n v="2"/>
    <n v="3"/>
    <s v="Travel_Rarely"/>
    <n v="6"/>
    <s v="Single"/>
    <n v="3"/>
    <x v="1"/>
    <d v="2015-04-10T00:00:00"/>
    <d v="2025-09-14T00:00:00"/>
    <s v="Mumbai"/>
    <s v="Maharashtra"/>
    <n v="0"/>
    <s v="Mumbai"/>
    <n v="10345"/>
    <x v="2"/>
  </r>
  <r>
    <x v="2160"/>
    <n v="39"/>
    <s v="Male"/>
    <s v="Research &amp; Development"/>
    <s v="Research Scientist"/>
    <s v="Bachelor's"/>
    <s v="Other"/>
    <n v="4"/>
    <n v="11786"/>
    <n v="71"/>
    <s v="No"/>
    <n v="2"/>
    <n v="4"/>
    <n v="3"/>
    <n v="2"/>
    <n v="2"/>
    <n v="2"/>
    <n v="1"/>
    <n v="18"/>
    <n v="0"/>
    <n v="3"/>
    <s v="Travel_Rarely"/>
    <n v="12"/>
    <s v="Single"/>
    <n v="1"/>
    <x v="0"/>
    <d v="2022-08-15T00:00:00"/>
    <m/>
    <s v="Kolkata"/>
    <s v="West Bengal"/>
    <n v="0"/>
    <s v="Kolkata"/>
    <n v="11786"/>
    <x v="0"/>
  </r>
  <r>
    <x v="2161"/>
    <n v="48"/>
    <s v="Male"/>
    <s v="Research &amp; Development"/>
    <s v="Laboratory Technician"/>
    <s v="Master's"/>
    <s v="Marketing"/>
    <n v="2"/>
    <n v="8291"/>
    <n v="37"/>
    <s v="No"/>
    <n v="3"/>
    <n v="3"/>
    <n v="4"/>
    <n v="0"/>
    <n v="0"/>
    <n v="0"/>
    <n v="0"/>
    <n v="22"/>
    <n v="3"/>
    <n v="3"/>
    <s v="Travel_Rarely"/>
    <n v="2"/>
    <s v="Married"/>
    <n v="3"/>
    <x v="0"/>
    <d v="2023-11-28T00:00:00"/>
    <m/>
    <s v="Bengaluru"/>
    <s v="Karnataka"/>
    <n v="0"/>
    <s v="Bengaluru"/>
    <n v="8291"/>
    <x v="2"/>
  </r>
  <r>
    <x v="2162"/>
    <n v="42"/>
    <s v="Male"/>
    <s v="Research &amp; Development"/>
    <s v="Laboratory Technician"/>
    <s v="Bachelor's"/>
    <s v="Marketing"/>
    <n v="4"/>
    <n v="11654"/>
    <n v="117"/>
    <s v="Yes"/>
    <n v="2"/>
    <n v="1"/>
    <n v="3"/>
    <n v="2"/>
    <n v="2"/>
    <n v="2"/>
    <n v="1"/>
    <n v="16"/>
    <n v="5"/>
    <n v="3"/>
    <s v="Travel_Frequently"/>
    <n v="16"/>
    <s v="Divorced"/>
    <n v="2"/>
    <x v="1"/>
    <d v="2019-07-20T00:00:00"/>
    <d v="2025-01-07T00:00:00"/>
    <s v="Bengaluru"/>
    <s v="Karnataka"/>
    <n v="0"/>
    <s v="Bengaluru"/>
    <n v="11654"/>
    <x v="0"/>
  </r>
  <r>
    <x v="2163"/>
    <n v="36"/>
    <s v="Male"/>
    <s v="Research &amp; Development"/>
    <s v="Research Scientist"/>
    <s v="Doctorate"/>
    <s v="Marketing"/>
    <n v="3"/>
    <n v="8367"/>
    <n v="33"/>
    <s v="Yes"/>
    <n v="1"/>
    <n v="1"/>
    <n v="3"/>
    <n v="6"/>
    <n v="5"/>
    <n v="5"/>
    <n v="2"/>
    <n v="13"/>
    <n v="5"/>
    <n v="3"/>
    <s v="Non-Travel"/>
    <n v="9"/>
    <s v="Single"/>
    <n v="1"/>
    <x v="0"/>
    <d v="2020-03-05T00:00:00"/>
    <m/>
    <s v="Coimbatore"/>
    <s v="Tamil Nadu"/>
    <n v="0"/>
    <s v="Coimbatore"/>
    <n v="8367"/>
    <x v="0"/>
  </r>
  <r>
    <x v="2164"/>
    <n v="44"/>
    <s v="Male"/>
    <s v="Operations"/>
    <s v="Operations Manager"/>
    <s v="Master's"/>
    <s v="Other"/>
    <n v="1"/>
    <n v="7494"/>
    <n v="110"/>
    <s v="Yes"/>
    <n v="1"/>
    <n v="1"/>
    <n v="3"/>
    <n v="8"/>
    <n v="5"/>
    <n v="4"/>
    <n v="6"/>
    <n v="23"/>
    <n v="1"/>
    <n v="3"/>
    <s v="Travel_Rarely"/>
    <n v="12"/>
    <s v="Single"/>
    <n v="3"/>
    <x v="0"/>
    <d v="2017-10-15T00:00:00"/>
    <m/>
    <s v="Kolkata"/>
    <s v="West Bengal"/>
    <n v="0"/>
    <s v="Kolkata"/>
    <n v="7494"/>
    <x v="0"/>
  </r>
  <r>
    <x v="2165"/>
    <n v="33"/>
    <s v="Female"/>
    <s v="Research &amp; Development"/>
    <s v="Research Director"/>
    <s v="Master's"/>
    <s v="Medical"/>
    <n v="3"/>
    <n v="7750"/>
    <n v="61"/>
    <s v="No"/>
    <n v="3"/>
    <n v="1"/>
    <n v="4"/>
    <n v="2"/>
    <n v="0"/>
    <n v="2"/>
    <n v="0"/>
    <n v="3"/>
    <n v="4"/>
    <n v="3"/>
    <s v="Non-Travel"/>
    <n v="1"/>
    <s v="Divorced"/>
    <n v="4"/>
    <x v="0"/>
    <d v="2020-03-08T00:00:00"/>
    <m/>
    <s v="Ahmedabad"/>
    <s v="Gujarat"/>
    <n v="0"/>
    <s v="Ahmedabad"/>
    <n v="7750"/>
    <x v="3"/>
  </r>
  <r>
    <x v="2166"/>
    <n v="59"/>
    <s v="Female"/>
    <s v="Operations"/>
    <s v="Operations Manager"/>
    <s v="High School"/>
    <s v="Human Resources"/>
    <n v="3"/>
    <n v="10568"/>
    <n v="86"/>
    <s v="No"/>
    <n v="3"/>
    <n v="3"/>
    <n v="1"/>
    <n v="7"/>
    <n v="1"/>
    <n v="3"/>
    <n v="6"/>
    <n v="30"/>
    <n v="4"/>
    <n v="3"/>
    <s v="Travel_Rarely"/>
    <n v="7"/>
    <s v="Divorced"/>
    <n v="2"/>
    <x v="0"/>
    <d v="2018-09-24T00:00:00"/>
    <m/>
    <s v="Kochi"/>
    <s v="Kerala"/>
    <n v="0"/>
    <s v="Kochi"/>
    <n v="10568"/>
    <x v="4"/>
  </r>
  <r>
    <x v="2167"/>
    <n v="49"/>
    <s v="Female"/>
    <s v="Research &amp; Development"/>
    <s v="Research Scientist"/>
    <s v="Master's"/>
    <s v="Technical Degree"/>
    <n v="5"/>
    <n v="12137"/>
    <n v="87"/>
    <s v="No"/>
    <n v="2"/>
    <n v="1"/>
    <n v="4"/>
    <n v="5"/>
    <n v="2"/>
    <n v="0"/>
    <n v="4"/>
    <n v="17"/>
    <n v="2"/>
    <n v="3"/>
    <s v="Travel_Rarely"/>
    <n v="4"/>
    <s v="Divorced"/>
    <n v="3"/>
    <x v="0"/>
    <d v="2017-01-17T00:00:00"/>
    <m/>
    <s v="Bengaluru"/>
    <s v="Karnataka"/>
    <n v="0"/>
    <s v="Bengaluru"/>
    <n v="12137"/>
    <x v="2"/>
  </r>
  <r>
    <x v="2168"/>
    <n v="50"/>
    <s v="Male"/>
    <s v="Research &amp; Development"/>
    <s v="Laboratory Technician"/>
    <s v="Master's"/>
    <s v="Life Sciences"/>
    <n v="2"/>
    <n v="7907"/>
    <n v="50"/>
    <s v="Yes"/>
    <n v="3"/>
    <n v="1"/>
    <n v="4"/>
    <n v="0"/>
    <n v="0"/>
    <n v="0"/>
    <n v="0"/>
    <n v="24"/>
    <n v="1"/>
    <n v="3"/>
    <s v="Travel_Rarely"/>
    <n v="7"/>
    <s v="Single"/>
    <n v="4"/>
    <x v="1"/>
    <d v="2025-12-02T00:00:00"/>
    <d v="2026-04-22T00:00:00"/>
    <s v="Chennai"/>
    <s v="Tamil Nadu"/>
    <n v="0"/>
    <s v="Chennai"/>
    <n v="7907"/>
    <x v="2"/>
  </r>
  <r>
    <x v="2169"/>
    <n v="49"/>
    <s v="Male"/>
    <s v="Research &amp; Development"/>
    <s v="Laboratory Technician"/>
    <s v="Master's"/>
    <s v="Marketing"/>
    <n v="2"/>
    <n v="7426"/>
    <n v="54"/>
    <s v="No"/>
    <n v="2"/>
    <n v="1"/>
    <n v="4"/>
    <n v="6"/>
    <n v="2"/>
    <n v="3"/>
    <n v="3"/>
    <n v="18"/>
    <n v="1"/>
    <n v="3"/>
    <s v="Travel_Rarely"/>
    <n v="13"/>
    <s v="Divorced"/>
    <n v="3"/>
    <x v="0"/>
    <d v="2017-07-27T00:00:00"/>
    <m/>
    <s v="Hyderabad"/>
    <s v="Telangana"/>
    <n v="0"/>
    <s v="Hyderabad"/>
    <n v="7426"/>
    <x v="2"/>
  </r>
  <r>
    <x v="2170"/>
    <n v="38"/>
    <s v="Female"/>
    <s v="Research &amp; Development"/>
    <s v="Research Director"/>
    <s v="High School"/>
    <s v="Medical"/>
    <n v="3"/>
    <n v="9257"/>
    <n v="37"/>
    <s v="No"/>
    <n v="2"/>
    <n v="3"/>
    <n v="2"/>
    <n v="10"/>
    <n v="3"/>
    <n v="5"/>
    <n v="0"/>
    <n v="16"/>
    <n v="0"/>
    <n v="3"/>
    <s v="Non-Travel"/>
    <n v="8"/>
    <s v="Divorced"/>
    <n v="2"/>
    <x v="0"/>
    <d v="2017-01-24T00:00:00"/>
    <m/>
    <s v="Kochi"/>
    <s v="Kerala"/>
    <n v="0"/>
    <s v="Kochi"/>
    <n v="9257"/>
    <x v="0"/>
  </r>
  <r>
    <x v="2171"/>
    <n v="59"/>
    <s v="Female"/>
    <s v="Research &amp; Development"/>
    <s v="Research Director"/>
    <s v="Master's"/>
    <s v="Human Resources"/>
    <n v="1"/>
    <n v="6998"/>
    <n v="44"/>
    <s v="No"/>
    <n v="3"/>
    <n v="4"/>
    <n v="4"/>
    <n v="0"/>
    <n v="0"/>
    <n v="0"/>
    <n v="0"/>
    <n v="21"/>
    <n v="3"/>
    <n v="3"/>
    <s v="Travel_Rarely"/>
    <n v="23"/>
    <s v="Single"/>
    <n v="4"/>
    <x v="0"/>
    <d v="2023-10-14T00:00:00"/>
    <m/>
    <s v="Bengaluru"/>
    <s v="Karnataka"/>
    <n v="0"/>
    <s v="Bengaluru"/>
    <n v="6998"/>
    <x v="4"/>
  </r>
  <r>
    <x v="2172"/>
    <n v="29"/>
    <s v="Female"/>
    <s v="Research &amp; Development"/>
    <s v="Research Scientist"/>
    <s v="Master's"/>
    <s v="Unknown"/>
    <n v="3"/>
    <n v="7779"/>
    <n v="30"/>
    <s v="No"/>
    <n v="2"/>
    <n v="3"/>
    <n v="1"/>
    <n v="0"/>
    <n v="0"/>
    <n v="0"/>
    <n v="0"/>
    <n v="0"/>
    <n v="2"/>
    <n v="3"/>
    <s v="Travel_Rarely"/>
    <n v="14"/>
    <s v="Married"/>
    <n v="3"/>
    <x v="0"/>
    <d v="2016-09-23T00:00:00"/>
    <m/>
    <s v="Pune"/>
    <s v="Maharashtra"/>
    <n v="0"/>
    <s v="Pune"/>
    <n v="7779"/>
    <x v="3"/>
  </r>
  <r>
    <x v="2173"/>
    <n v="43"/>
    <s v="Male"/>
    <s v="Sales"/>
    <s v="Sales Representative"/>
    <s v="Doctorate"/>
    <s v="Marketing"/>
    <n v="2"/>
    <n v="7584"/>
    <n v="30"/>
    <s v="No"/>
    <n v="4"/>
    <n v="4"/>
    <n v="2"/>
    <n v="3"/>
    <n v="0"/>
    <n v="2"/>
    <n v="0"/>
    <n v="16"/>
    <n v="4"/>
    <n v="3"/>
    <s v="Travel_Rarely"/>
    <n v="7"/>
    <s v="Single"/>
    <n v="4"/>
    <x v="0"/>
    <d v="2015-02-11T00:00:00"/>
    <m/>
    <s v="Pune"/>
    <s v="Maharashtra"/>
    <n v="0"/>
    <s v="Pune"/>
    <n v="7584"/>
    <x v="0"/>
  </r>
  <r>
    <x v="2174"/>
    <n v="23"/>
    <s v="Male"/>
    <s v="Research &amp; Development"/>
    <s v="Research Scientist"/>
    <s v="Master's"/>
    <s v="Life Sciences"/>
    <n v="1"/>
    <n v="5964"/>
    <n v="64"/>
    <s v="No"/>
    <n v="3"/>
    <n v="3"/>
    <n v="4"/>
    <n v="0"/>
    <n v="0"/>
    <n v="0"/>
    <n v="0"/>
    <n v="9"/>
    <n v="4"/>
    <n v="4"/>
    <s v="Travel_Rarely"/>
    <n v="19"/>
    <s v="Married"/>
    <n v="1"/>
    <x v="0"/>
    <d v="2021-06-13T00:00:00"/>
    <m/>
    <s v="Bengaluru"/>
    <s v="Karnataka"/>
    <n v="0"/>
    <s v="Bengaluru"/>
    <n v="5964"/>
    <x v="1"/>
  </r>
  <r>
    <x v="2175"/>
    <n v="32"/>
    <s v="Female"/>
    <s v="Human Resources"/>
    <s v="Manager"/>
    <s v="Bachelor's"/>
    <s v="Life Sciences"/>
    <n v="1"/>
    <n v="4024"/>
    <n v="104"/>
    <s v="No"/>
    <n v="3"/>
    <n v="4"/>
    <n v="2"/>
    <n v="6"/>
    <n v="4"/>
    <n v="5"/>
    <n v="0"/>
    <n v="11"/>
    <n v="4"/>
    <n v="4"/>
    <s v="Travel_Rarely"/>
    <n v="26"/>
    <s v="Married"/>
    <n v="1"/>
    <x v="1"/>
    <d v="2018-07-04T00:00:00"/>
    <d v="2023-07-09T00:00:00"/>
    <s v="Delhi"/>
    <s v="Delhi"/>
    <n v="0"/>
    <s v="Delhi"/>
    <n v="4024"/>
    <x v="3"/>
  </r>
  <r>
    <x v="2176"/>
    <n v="43"/>
    <s v="Female"/>
    <s v="Research &amp; Development"/>
    <s v="Research Scientist"/>
    <s v="Bachelor's"/>
    <s v="Human Resources"/>
    <n v="3"/>
    <n v="8641"/>
    <n v="62"/>
    <s v="No"/>
    <n v="3"/>
    <n v="2"/>
    <n v="4"/>
    <n v="8"/>
    <n v="1"/>
    <n v="0"/>
    <n v="7"/>
    <n v="18"/>
    <n v="6"/>
    <n v="3"/>
    <s v="Travel_Frequently"/>
    <n v="15"/>
    <s v="Single"/>
    <n v="3"/>
    <x v="0"/>
    <d v="2022-08-23T00:00:00"/>
    <m/>
    <s v="Hyderabad"/>
    <s v="Telangana"/>
    <n v="0"/>
    <s v="Hyderabad"/>
    <n v="8641"/>
    <x v="0"/>
  </r>
  <r>
    <x v="2177"/>
    <n v="40"/>
    <s v="Male"/>
    <s v="IT"/>
    <s v="IT Support"/>
    <s v="Master's"/>
    <s v="Other"/>
    <n v="1"/>
    <n v="6420"/>
    <n v="94"/>
    <s v="No"/>
    <n v="3"/>
    <n v="4"/>
    <n v="2"/>
    <n v="4"/>
    <n v="0"/>
    <n v="1"/>
    <n v="0"/>
    <n v="18"/>
    <n v="0"/>
    <n v="3"/>
    <s v="Travel_Rarely"/>
    <n v="30"/>
    <s v="Divorced"/>
    <n v="1"/>
    <x v="0"/>
    <d v="2018-07-11T00:00:00"/>
    <m/>
    <s v="Bengaluru"/>
    <s v="Karnataka"/>
    <n v="0"/>
    <s v="Bengaluru"/>
    <n v="6420"/>
    <x v="0"/>
  </r>
  <r>
    <x v="2178"/>
    <n v="58"/>
    <s v="Male"/>
    <s v="Research &amp; Development"/>
    <s v="Research Director"/>
    <s v="Doctorate"/>
    <s v="Medical"/>
    <n v="3"/>
    <n v="10305"/>
    <n v="56"/>
    <s v="No"/>
    <n v="4"/>
    <n v="3"/>
    <n v="3"/>
    <n v="6"/>
    <n v="6"/>
    <n v="6"/>
    <n v="3"/>
    <n v="24"/>
    <n v="0"/>
    <n v="3"/>
    <s v="Travel_Rarely"/>
    <n v="11"/>
    <s v="Divorced"/>
    <n v="1"/>
    <x v="0"/>
    <d v="2016-01-12T00:00:00"/>
    <m/>
    <s v="Mumbai"/>
    <s v="Maharashtra"/>
    <n v="0"/>
    <s v="Mumbai"/>
    <n v="10305"/>
    <x v="4"/>
  </r>
  <r>
    <x v="2179"/>
    <n v="45"/>
    <s v="Male"/>
    <s v="Operations"/>
    <s v="Operations Manager"/>
    <s v="Master's"/>
    <s v="Human Resources"/>
    <n v="3"/>
    <n v="9656"/>
    <n v="86"/>
    <s v="Yes"/>
    <n v="2"/>
    <n v="1"/>
    <n v="3"/>
    <n v="13"/>
    <n v="7"/>
    <n v="1"/>
    <n v="6"/>
    <n v="20"/>
    <n v="2"/>
    <n v="3"/>
    <s v="Non-Travel"/>
    <n v="14"/>
    <s v="Divorced"/>
    <n v="1"/>
    <x v="0"/>
    <d v="2017-12-24T00:00:00"/>
    <m/>
    <s v="Mumbai"/>
    <s v="Maharashtra"/>
    <n v="0"/>
    <s v="Mumbai"/>
    <n v="9656"/>
    <x v="0"/>
  </r>
  <r>
    <x v="2180"/>
    <n v="37"/>
    <s v="Male"/>
    <s v="IT"/>
    <s v="Developer"/>
    <s v="Bachelor's"/>
    <s v="Technical Degree"/>
    <n v="3"/>
    <n v="10000"/>
    <n v="74"/>
    <s v="No"/>
    <n v="4"/>
    <n v="1"/>
    <n v="4"/>
    <n v="6"/>
    <n v="3"/>
    <n v="3"/>
    <n v="6"/>
    <n v="10"/>
    <n v="0"/>
    <n v="3"/>
    <s v="Travel_Rarely"/>
    <n v="13"/>
    <s v="Single"/>
    <n v="1"/>
    <x v="0"/>
    <d v="2019-05-26T00:00:00"/>
    <m/>
    <s v="Hyderabad"/>
    <s v="Telangana"/>
    <n v="0"/>
    <s v="Hyderabad"/>
    <n v="10000"/>
    <x v="0"/>
  </r>
  <r>
    <x v="2181"/>
    <n v="38"/>
    <s v="Female"/>
    <s v="Operations"/>
    <s v="Operations Manager"/>
    <s v="High School"/>
    <s v="Marketing"/>
    <n v="2"/>
    <n v="6620"/>
    <n v="94"/>
    <s v="No"/>
    <n v="1"/>
    <n v="4"/>
    <n v="2"/>
    <n v="12"/>
    <n v="2"/>
    <n v="1"/>
    <n v="2"/>
    <n v="12"/>
    <n v="5"/>
    <n v="3"/>
    <s v="Non-Travel"/>
    <n v="30"/>
    <s v="Married"/>
    <n v="4"/>
    <x v="0"/>
    <d v="2018-06-02T00:00:00"/>
    <m/>
    <s v="Chennai"/>
    <s v="Tamil Nadu"/>
    <n v="0"/>
    <s v="Chennai"/>
    <n v="6620"/>
    <x v="0"/>
  </r>
  <r>
    <x v="2182"/>
    <n v="45"/>
    <s v="Male"/>
    <s v="IT"/>
    <s v="IT Manager"/>
    <s v="Master's"/>
    <s v="Marketing"/>
    <n v="1"/>
    <n v="5453"/>
    <n v="89"/>
    <s v="No"/>
    <n v="3"/>
    <n v="2"/>
    <n v="4"/>
    <n v="10"/>
    <n v="5"/>
    <n v="3"/>
    <n v="2"/>
    <n v="17"/>
    <n v="2"/>
    <n v="3"/>
    <s v="Travel_Rarely"/>
    <n v="22"/>
    <s v="Divorced"/>
    <n v="4"/>
    <x v="0"/>
    <d v="2021-07-25T00:00:00"/>
    <m/>
    <s v="Chennai"/>
    <s v="Tamil Nadu"/>
    <n v="0"/>
    <s v="Chennai"/>
    <n v="5453"/>
    <x v="0"/>
  </r>
  <r>
    <x v="2183"/>
    <n v="52"/>
    <s v="Male"/>
    <s v="Sales"/>
    <s v="Manager"/>
    <s v="Master's"/>
    <s v="Human Resources"/>
    <n v="3"/>
    <n v="9327"/>
    <n v="104"/>
    <s v="No"/>
    <n v="3"/>
    <n v="2"/>
    <n v="2"/>
    <n v="5"/>
    <n v="4"/>
    <n v="0"/>
    <n v="4"/>
    <n v="20"/>
    <n v="1"/>
    <n v="4"/>
    <s v="Non-Travel"/>
    <n v="18"/>
    <s v="Single"/>
    <n v="3"/>
    <x v="0"/>
    <d v="2016-05-07T00:00:00"/>
    <m/>
    <s v="Ahmedabad"/>
    <s v="Gujarat"/>
    <n v="0"/>
    <s v="Ahmedabad"/>
    <n v="9327"/>
    <x v="2"/>
  </r>
  <r>
    <x v="2184"/>
    <n v="32"/>
    <s v="Male"/>
    <s v="Human Resources"/>
    <s v="Manager"/>
    <s v="High School"/>
    <s v="Other"/>
    <n v="1"/>
    <n v="4892"/>
    <n v="77"/>
    <s v="No"/>
    <n v="1"/>
    <n v="4"/>
    <n v="2"/>
    <n v="6"/>
    <n v="2"/>
    <n v="0"/>
    <n v="6"/>
    <n v="9"/>
    <n v="0"/>
    <n v="3"/>
    <s v="Travel_Rarely"/>
    <n v="11"/>
    <s v="Married"/>
    <n v="3"/>
    <x v="0"/>
    <d v="2022-02-25T00:00:00"/>
    <m/>
    <s v="Ahmedabad"/>
    <s v="Gujarat"/>
    <n v="0"/>
    <s v="Ahmedabad"/>
    <n v="4892"/>
    <x v="3"/>
  </r>
  <r>
    <x v="2185"/>
    <n v="44"/>
    <s v="Female"/>
    <s v="Sales"/>
    <s v="Manager"/>
    <s v="Bachelor's"/>
    <s v="Marketing"/>
    <n v="2"/>
    <n v="8871"/>
    <n v="50"/>
    <s v="No"/>
    <n v="3"/>
    <n v="4"/>
    <n v="1"/>
    <n v="4"/>
    <n v="4"/>
    <n v="1"/>
    <n v="4"/>
    <n v="16"/>
    <n v="6"/>
    <n v="4"/>
    <s v="Travel_Rarely"/>
    <n v="2"/>
    <s v="Single"/>
    <n v="3"/>
    <x v="0"/>
    <d v="2016-10-31T00:00:00"/>
    <m/>
    <s v="Coimbatore"/>
    <s v="Tamil Nadu"/>
    <n v="0"/>
    <s v="Coimbatore"/>
    <n v="8871"/>
    <x v="0"/>
  </r>
  <r>
    <x v="2186"/>
    <n v="43"/>
    <s v="Male"/>
    <s v="IT"/>
    <s v="Developer"/>
    <s v="Doctorate"/>
    <s v="Marketing"/>
    <n v="4"/>
    <n v="9679"/>
    <n v="32"/>
    <s v="No"/>
    <n v="1"/>
    <n v="1"/>
    <n v="1"/>
    <n v="6"/>
    <n v="0"/>
    <n v="1"/>
    <n v="5"/>
    <n v="13"/>
    <n v="2"/>
    <n v="4"/>
    <s v="Non-Travel"/>
    <n v="28"/>
    <s v="Married"/>
    <n v="4"/>
    <x v="0"/>
    <d v="2021-08-15T00:00:00"/>
    <m/>
    <s v="Hyderabad"/>
    <s v="Telangana"/>
    <n v="0"/>
    <s v="Hyderabad"/>
    <n v="9679"/>
    <x v="0"/>
  </r>
  <r>
    <x v="2187"/>
    <n v="21"/>
    <s v="Male"/>
    <s v="Human Resources"/>
    <s v="Human Resources"/>
    <s v="Bachelor's"/>
    <s v="Human Resources"/>
    <n v="2"/>
    <n v="5325"/>
    <n v="100"/>
    <s v="No"/>
    <n v="3"/>
    <n v="3"/>
    <n v="4"/>
    <n v="1"/>
    <n v="1"/>
    <n v="1"/>
    <n v="1"/>
    <n v="1"/>
    <n v="3"/>
    <n v="3"/>
    <s v="Travel_Rarely"/>
    <n v="4"/>
    <s v="Married"/>
    <n v="2"/>
    <x v="0"/>
    <d v="2021-02-16T00:00:00"/>
    <m/>
    <s v="Coimbatore"/>
    <s v="Tamil Nadu"/>
    <n v="0"/>
    <s v="Coimbatore"/>
    <n v="5325"/>
    <x v="1"/>
  </r>
  <r>
    <x v="2188"/>
    <n v="57"/>
    <s v="Female"/>
    <s v="Research &amp; Development"/>
    <s v="Research Scientist"/>
    <s v="Bachelor's"/>
    <s v="Technical Degree"/>
    <n v="2"/>
    <n v="7151"/>
    <n v="44"/>
    <s v="Yes"/>
    <n v="3"/>
    <n v="4"/>
    <n v="1"/>
    <n v="3"/>
    <n v="3"/>
    <n v="3"/>
    <n v="3"/>
    <n v="26"/>
    <n v="1"/>
    <n v="3"/>
    <s v="Travel_Rarely"/>
    <n v="22"/>
    <s v="Divorced"/>
    <n v="3"/>
    <x v="0"/>
    <d v="2016-10-16T00:00:00"/>
    <m/>
    <s v="Kolkata"/>
    <s v="West Bengal"/>
    <n v="0"/>
    <s v="Kolkata"/>
    <n v="7151"/>
    <x v="4"/>
  </r>
  <r>
    <x v="2189"/>
    <n v="43"/>
    <s v="Female"/>
    <s v="Operations"/>
    <s v="Operations Manager"/>
    <s v="Bachelor's"/>
    <s v="Marketing"/>
    <n v="5"/>
    <n v="14272"/>
    <n v="34"/>
    <s v="Yes"/>
    <n v="3"/>
    <n v="2"/>
    <n v="1"/>
    <n v="0"/>
    <n v="0"/>
    <n v="0"/>
    <n v="0"/>
    <n v="12"/>
    <n v="5"/>
    <n v="4"/>
    <s v="Non-Travel"/>
    <n v="16"/>
    <s v="Married"/>
    <n v="2"/>
    <x v="0"/>
    <d v="2021-03-06T00:00:00"/>
    <m/>
    <s v="Ahmedabad"/>
    <s v="Gujarat"/>
    <n v="0"/>
    <s v="Ahmedabad"/>
    <n v="14272"/>
    <x v="0"/>
  </r>
  <r>
    <x v="2190"/>
    <n v="30"/>
    <s v="Female"/>
    <s v="Sales"/>
    <s v="Sales Executive"/>
    <s v="Bachelor's"/>
    <s v="Marketing"/>
    <n v="1"/>
    <n v="4542"/>
    <n v="65"/>
    <s v="No"/>
    <n v="3"/>
    <n v="3"/>
    <n v="1"/>
    <n v="10"/>
    <n v="4"/>
    <n v="1"/>
    <n v="4"/>
    <n v="10"/>
    <n v="5"/>
    <n v="3"/>
    <s v="Non-Travel"/>
    <n v="21"/>
    <s v="Married"/>
    <n v="3"/>
    <x v="0"/>
    <d v="2025-08-27T00:00:00"/>
    <m/>
    <s v="Kochi"/>
    <s v="Kerala"/>
    <n v="0"/>
    <s v="Kochi"/>
    <n v="4542"/>
    <x v="3"/>
  </r>
  <r>
    <x v="2191"/>
    <n v="46"/>
    <s v="Female"/>
    <s v="Human Resources"/>
    <s v="Human Resources"/>
    <s v="Bachelor's"/>
    <s v="Technical Degree"/>
    <n v="1"/>
    <n v="5681"/>
    <n v="113"/>
    <s v="No"/>
    <n v="2"/>
    <n v="2"/>
    <n v="2"/>
    <n v="9"/>
    <n v="5"/>
    <n v="0"/>
    <n v="4"/>
    <n v="16"/>
    <n v="2"/>
    <n v="3"/>
    <s v="Travel_Rarely"/>
    <n v="28"/>
    <s v="Single"/>
    <n v="2"/>
    <x v="0"/>
    <d v="2025-03-24T00:00:00"/>
    <m/>
    <s v="Bengaluru"/>
    <s v="Karnataka"/>
    <n v="0"/>
    <s v="Bengaluru"/>
    <n v="5681"/>
    <x v="2"/>
  </r>
  <r>
    <x v="2192"/>
    <n v="48"/>
    <s v="Male"/>
    <s v="IT"/>
    <s v="IT Support"/>
    <s v="Master's"/>
    <s v="Life Sciences"/>
    <n v="2"/>
    <n v="6432"/>
    <n v="55"/>
    <s v="No"/>
    <n v="3"/>
    <n v="3"/>
    <n v="1"/>
    <n v="0"/>
    <n v="0"/>
    <n v="0"/>
    <n v="0"/>
    <n v="20"/>
    <n v="5"/>
    <n v="3"/>
    <s v="Travel_Rarely"/>
    <n v="6"/>
    <s v="Married"/>
    <n v="4"/>
    <x v="0"/>
    <d v="2023-04-25T00:00:00"/>
    <m/>
    <s v="Mumbai"/>
    <s v="Maharashtra"/>
    <n v="0"/>
    <s v="Mumbai"/>
    <n v="6432"/>
    <x v="2"/>
  </r>
  <r>
    <x v="2193"/>
    <n v="57"/>
    <s v="Female"/>
    <s v="Sales"/>
    <s v="Sales Representative"/>
    <s v="Master's"/>
    <s v="Life Sciences"/>
    <n v="3"/>
    <n v="9944"/>
    <n v="78"/>
    <s v="No"/>
    <n v="1"/>
    <n v="1"/>
    <n v="3"/>
    <n v="6"/>
    <n v="3"/>
    <n v="0"/>
    <n v="0"/>
    <n v="23"/>
    <n v="2"/>
    <n v="3"/>
    <s v="Travel_Rarely"/>
    <n v="3"/>
    <s v="Divorced"/>
    <n v="4"/>
    <x v="0"/>
    <d v="2020-11-08T00:00:00"/>
    <m/>
    <s v="Kolkata"/>
    <s v="West Bengal"/>
    <n v="0"/>
    <s v="Kolkata"/>
    <n v="9944"/>
    <x v="4"/>
  </r>
  <r>
    <x v="2194"/>
    <n v="22"/>
    <s v="Female"/>
    <s v="Human Resources"/>
    <s v="Human Resources"/>
    <s v="Master's"/>
    <s v="Technical Degree"/>
    <n v="4"/>
    <n v="10835"/>
    <n v="69"/>
    <s v="No"/>
    <n v="4"/>
    <n v="3"/>
    <n v="4"/>
    <n v="7"/>
    <n v="7"/>
    <n v="0"/>
    <n v="1"/>
    <n v="7"/>
    <n v="6"/>
    <n v="3"/>
    <s v="Travel_Rarely"/>
    <n v="12"/>
    <s v="Married"/>
    <n v="4"/>
    <x v="1"/>
    <d v="2023-06-27T00:00:00"/>
    <d v="2023-11-08T00:00:00"/>
    <s v="Kochi"/>
    <s v="Kerala"/>
    <n v="0"/>
    <s v="Kochi"/>
    <n v="10835"/>
    <x v="1"/>
  </r>
  <r>
    <x v="2195"/>
    <n v="37"/>
    <s v="Male"/>
    <s v="IT"/>
    <s v="Developer"/>
    <s v="Master's"/>
    <s v="Medical"/>
    <n v="3"/>
    <n v="9308"/>
    <n v="97"/>
    <s v="No"/>
    <n v="1"/>
    <n v="2"/>
    <n v="3"/>
    <n v="9"/>
    <n v="1"/>
    <n v="4"/>
    <n v="6"/>
    <n v="16"/>
    <n v="6"/>
    <n v="3"/>
    <s v="Non-Travel"/>
    <n v="18"/>
    <s v="Divorced"/>
    <n v="2"/>
    <x v="0"/>
    <d v="2019-10-26T00:00:00"/>
    <m/>
    <s v="Chennai"/>
    <s v="Tamil Nadu"/>
    <n v="0"/>
    <s v="Chennai"/>
    <n v="9308"/>
    <x v="0"/>
  </r>
  <r>
    <x v="2196"/>
    <n v="28"/>
    <s v="Female"/>
    <s v="Sales"/>
    <s v="Sales Representative"/>
    <s v="High School"/>
    <s v="Technical Degree"/>
    <n v="5"/>
    <n v="12088"/>
    <n v="102"/>
    <s v="No"/>
    <n v="1"/>
    <n v="3"/>
    <n v="3"/>
    <n v="2"/>
    <n v="1"/>
    <n v="2"/>
    <n v="2"/>
    <n v="2"/>
    <n v="3"/>
    <n v="3"/>
    <s v="Travel_Rarely"/>
    <n v="3"/>
    <s v="Married"/>
    <n v="1"/>
    <x v="0"/>
    <d v="2018-05-29T00:00:00"/>
    <m/>
    <s v="Ahmedabad"/>
    <s v="Gujarat"/>
    <n v="0"/>
    <s v="Ahmedabad"/>
    <n v="12088"/>
    <x v="3"/>
  </r>
  <r>
    <x v="2197"/>
    <n v="43"/>
    <s v="Male"/>
    <s v="Research &amp; Development"/>
    <s v="Research Director"/>
    <s v="Bachelor's"/>
    <s v="Human Resources"/>
    <n v="1"/>
    <n v="4402"/>
    <n v="71"/>
    <s v="No"/>
    <n v="3"/>
    <n v="2"/>
    <n v="4"/>
    <n v="9"/>
    <n v="0"/>
    <n v="2"/>
    <n v="7"/>
    <n v="18"/>
    <n v="3"/>
    <n v="3"/>
    <s v="Travel_Frequently"/>
    <n v="25"/>
    <s v="Married"/>
    <n v="4"/>
    <x v="0"/>
    <d v="2016-01-18T00:00:00"/>
    <m/>
    <s v="Mumbai"/>
    <s v="Maharashtra"/>
    <n v="0"/>
    <s v="Mumbai"/>
    <n v="4402"/>
    <x v="0"/>
  </r>
  <r>
    <x v="2198"/>
    <n v="41"/>
    <s v="Male"/>
    <s v="Research &amp; Development"/>
    <s v="Laboratory Technician"/>
    <s v="Bachelor's"/>
    <s v="Medical"/>
    <n v="3"/>
    <n v="9005"/>
    <n v="66"/>
    <s v="No"/>
    <n v="1"/>
    <n v="4"/>
    <n v="4"/>
    <n v="5"/>
    <n v="3"/>
    <n v="0"/>
    <n v="3"/>
    <n v="21"/>
    <n v="5"/>
    <n v="4"/>
    <s v="Travel_Frequently"/>
    <n v="19"/>
    <s v="Divorced"/>
    <n v="1"/>
    <x v="0"/>
    <d v="2020-04-30T00:00:00"/>
    <m/>
    <s v="Bengaluru"/>
    <s v="Karnataka"/>
    <n v="0"/>
    <s v="Bengaluru"/>
    <n v="9005"/>
    <x v="0"/>
  </r>
  <r>
    <x v="2199"/>
    <n v="39"/>
    <s v="Male"/>
    <s v="Finance"/>
    <s v="Finance Manager"/>
    <s v="High School"/>
    <s v="Marketing"/>
    <n v="1"/>
    <n v="5722"/>
    <n v="63"/>
    <s v="Yes"/>
    <n v="4"/>
    <n v="4"/>
    <n v="3"/>
    <n v="7"/>
    <n v="4"/>
    <n v="1"/>
    <n v="5"/>
    <n v="10"/>
    <n v="0"/>
    <n v="3"/>
    <s v="Travel_Rarely"/>
    <n v="30"/>
    <s v="Married"/>
    <n v="1"/>
    <x v="0"/>
    <d v="2023-02-05T00:00:00"/>
    <m/>
    <s v="Chennai"/>
    <s v="Tamil Nadu"/>
    <n v="0"/>
    <s v="Chennai"/>
    <n v="5722"/>
    <x v="0"/>
  </r>
  <r>
    <x v="2200"/>
    <n v="60"/>
    <s v="Male"/>
    <s v="Sales"/>
    <s v="Sales Representative"/>
    <s v="Master's"/>
    <s v="Other"/>
    <n v="4"/>
    <n v="11252"/>
    <n v="92"/>
    <s v="No"/>
    <n v="1"/>
    <n v="2"/>
    <n v="1"/>
    <n v="1"/>
    <n v="1"/>
    <n v="0"/>
    <n v="1"/>
    <n v="24"/>
    <n v="3"/>
    <n v="4"/>
    <s v="Travel_Frequently"/>
    <n v="9"/>
    <s v="Married"/>
    <n v="4"/>
    <x v="0"/>
    <d v="2024-06-15T00:00:00"/>
    <m/>
    <s v="Mumbai"/>
    <s v="Maharashtra"/>
    <n v="0"/>
    <s v="Mumbai"/>
    <n v="11252"/>
    <x v="4"/>
  </r>
  <r>
    <x v="2201"/>
    <n v="42"/>
    <s v="Female"/>
    <s v="Operations"/>
    <s v="Operations Manager"/>
    <s v="Bachelor's"/>
    <s v="Life Sciences"/>
    <n v="4"/>
    <n v="11744"/>
    <n v="92"/>
    <s v="Yes"/>
    <n v="3"/>
    <n v="1"/>
    <n v="4"/>
    <n v="0"/>
    <n v="0"/>
    <n v="0"/>
    <n v="0"/>
    <n v="19"/>
    <n v="6"/>
    <n v="4"/>
    <s v="Travel_Rarely"/>
    <n v="28"/>
    <s v="Married"/>
    <n v="2"/>
    <x v="0"/>
    <d v="2019-11-28T00:00:00"/>
    <m/>
    <s v="Kolkata"/>
    <s v="West Bengal"/>
    <n v="0"/>
    <s v="Kolkata"/>
    <n v="11744"/>
    <x v="0"/>
  </r>
  <r>
    <x v="2202"/>
    <n v="37"/>
    <s v="Male"/>
    <s v="Operations"/>
    <s v="Operations Coordinator"/>
    <s v="Master's"/>
    <s v="Human Resources"/>
    <n v="2"/>
    <n v="8077"/>
    <n v="49"/>
    <s v="Yes"/>
    <n v="4"/>
    <n v="2"/>
    <n v="4"/>
    <n v="2"/>
    <n v="2"/>
    <n v="2"/>
    <n v="2"/>
    <n v="7"/>
    <n v="1"/>
    <n v="3"/>
    <s v="Travel_Rarely"/>
    <n v="12"/>
    <s v="Married"/>
    <n v="3"/>
    <x v="0"/>
    <d v="2022-08-11T00:00:00"/>
    <m/>
    <s v="Coimbatore"/>
    <s v="Tamil Nadu"/>
    <n v="0"/>
    <s v="Coimbatore"/>
    <n v="8077"/>
    <x v="0"/>
  </r>
  <r>
    <x v="2203"/>
    <n v="23"/>
    <s v="Female"/>
    <s v="Sales"/>
    <s v="Sales Representative"/>
    <s v="Bachelor's"/>
    <s v="Medical"/>
    <n v="3"/>
    <n v="7834"/>
    <n v="56"/>
    <s v="No"/>
    <n v="3"/>
    <n v="3"/>
    <n v="2"/>
    <n v="0"/>
    <n v="0"/>
    <n v="0"/>
    <n v="0"/>
    <n v="0"/>
    <n v="2"/>
    <n v="3"/>
    <s v="Travel_Rarely"/>
    <n v="4"/>
    <s v="Married"/>
    <n v="1"/>
    <x v="0"/>
    <d v="2023-05-09T00:00:00"/>
    <m/>
    <s v="Mumbai"/>
    <s v="Maharashtra"/>
    <n v="0"/>
    <s v="Mumbai"/>
    <n v="7834"/>
    <x v="1"/>
  </r>
  <r>
    <x v="2204"/>
    <n v="32"/>
    <s v="Male"/>
    <s v="Research &amp; Development"/>
    <s v="Laboratory Technician"/>
    <s v="Bachelor's"/>
    <s v="Other"/>
    <n v="3"/>
    <n v="9458"/>
    <n v="93"/>
    <s v="No"/>
    <n v="3"/>
    <n v="4"/>
    <n v="1"/>
    <n v="4"/>
    <n v="3"/>
    <n v="0"/>
    <n v="3"/>
    <n v="5"/>
    <n v="5"/>
    <n v="3"/>
    <s v="Travel_Rarely"/>
    <n v="26"/>
    <s v="Married"/>
    <n v="2"/>
    <x v="0"/>
    <d v="2017-08-23T00:00:00"/>
    <m/>
    <s v="Delhi"/>
    <s v="Delhi"/>
    <n v="0"/>
    <s v="Delhi"/>
    <n v="9458"/>
    <x v="3"/>
  </r>
  <r>
    <x v="2205"/>
    <n v="56"/>
    <s v="Male"/>
    <s v="Human Resources"/>
    <s v="Manager"/>
    <s v="Bachelor's"/>
    <s v="Marketing"/>
    <n v="1"/>
    <n v="6426"/>
    <n v="81"/>
    <s v="No"/>
    <n v="3"/>
    <n v="3"/>
    <n v="1"/>
    <n v="8"/>
    <n v="0"/>
    <n v="0"/>
    <n v="3"/>
    <n v="28"/>
    <n v="4"/>
    <n v="3"/>
    <s v="Travel_Rarely"/>
    <n v="3"/>
    <s v="Single"/>
    <n v="2"/>
    <x v="0"/>
    <d v="2017-02-16T00:00:00"/>
    <m/>
    <s v="Hyderabad"/>
    <s v="Telangana"/>
    <n v="0"/>
    <s v="Hyderabad"/>
    <n v="6426"/>
    <x v="4"/>
  </r>
  <r>
    <x v="2206"/>
    <n v="39"/>
    <s v="Male"/>
    <s v="Finance"/>
    <s v="Finance Analyst"/>
    <s v="Bachelor's"/>
    <s v="Life Sciences"/>
    <n v="3"/>
    <n v="10222"/>
    <n v="94"/>
    <s v="No"/>
    <n v="3"/>
    <n v="3"/>
    <n v="2"/>
    <n v="9"/>
    <n v="3"/>
    <n v="1"/>
    <n v="6"/>
    <n v="11"/>
    <n v="3"/>
    <n v="4"/>
    <s v="Travel_Rarely"/>
    <n v="22"/>
    <s v="Divorced"/>
    <n v="1"/>
    <x v="0"/>
    <d v="2021-03-10T00:00:00"/>
    <m/>
    <s v="Chennai"/>
    <s v="Tamil Nadu"/>
    <n v="0"/>
    <s v="Chennai"/>
    <n v="10222"/>
    <x v="0"/>
  </r>
  <r>
    <x v="2207"/>
    <n v="57"/>
    <s v="Male"/>
    <s v="Research &amp; Development"/>
    <s v="Research Scientist"/>
    <s v="Master's"/>
    <s v="Human Resources"/>
    <n v="5"/>
    <n v="15611"/>
    <n v="25"/>
    <s v="No"/>
    <n v="1"/>
    <n v="1"/>
    <n v="3"/>
    <n v="4"/>
    <n v="0"/>
    <n v="3"/>
    <n v="4"/>
    <n v="24"/>
    <n v="0"/>
    <n v="3"/>
    <s v="Travel_Frequently"/>
    <n v="7"/>
    <s v="Married"/>
    <n v="3"/>
    <x v="0"/>
    <d v="2021-10-07T00:00:00"/>
    <m/>
    <s v="Mumbai"/>
    <s v="Maharashtra"/>
    <n v="0"/>
    <s v="Mumbai"/>
    <n v="15611"/>
    <x v="4"/>
  </r>
  <r>
    <x v="2208"/>
    <n v="42"/>
    <s v="Female"/>
    <s v="Sales"/>
    <s v="Sales Executive"/>
    <s v="Master's"/>
    <s v="Life Sciences"/>
    <n v="2"/>
    <n v="6571"/>
    <n v="109"/>
    <s v="No"/>
    <n v="2"/>
    <n v="4"/>
    <n v="4"/>
    <n v="3"/>
    <n v="0"/>
    <n v="1"/>
    <n v="3"/>
    <n v="13"/>
    <n v="1"/>
    <n v="4"/>
    <s v="Travel_Rarely"/>
    <n v="21"/>
    <s v="Married"/>
    <n v="3"/>
    <x v="0"/>
    <d v="2015-07-07T00:00:00"/>
    <m/>
    <s v="Bengaluru"/>
    <s v="Karnataka"/>
    <n v="0"/>
    <s v="Bengaluru"/>
    <n v="6571"/>
    <x v="0"/>
  </r>
  <r>
    <x v="2209"/>
    <n v="42"/>
    <s v="Female"/>
    <s v="Sales"/>
    <s v="Manager"/>
    <s v="Bachelor's"/>
    <s v="Marketing"/>
    <n v="1"/>
    <n v="6448"/>
    <n v="104"/>
    <s v="No"/>
    <n v="1"/>
    <n v="2"/>
    <n v="1"/>
    <n v="0"/>
    <n v="0"/>
    <n v="0"/>
    <n v="0"/>
    <n v="20"/>
    <n v="5"/>
    <n v="3"/>
    <s v="Non-Travel"/>
    <n v="9"/>
    <s v="Single"/>
    <n v="1"/>
    <x v="0"/>
    <d v="2022-12-19T00:00:00"/>
    <m/>
    <s v="Kolkata"/>
    <s v="West Bengal"/>
    <n v="0"/>
    <s v="Kolkata"/>
    <n v="6448"/>
    <x v="0"/>
  </r>
  <r>
    <x v="2210"/>
    <n v="38"/>
    <s v="Male"/>
    <s v="Operations"/>
    <s v="Logistics Specialist"/>
    <s v="Master's"/>
    <s v="Technical Degree"/>
    <n v="5"/>
    <n v="13909"/>
    <n v="109"/>
    <s v="No"/>
    <n v="1"/>
    <n v="2"/>
    <n v="2"/>
    <n v="0"/>
    <n v="0"/>
    <n v="0"/>
    <n v="0"/>
    <n v="10"/>
    <n v="3"/>
    <n v="4"/>
    <s v="Travel_Rarely"/>
    <n v="3"/>
    <s v="Married"/>
    <n v="4"/>
    <x v="0"/>
    <d v="2020-04-18T00:00:00"/>
    <m/>
    <s v="Hyderabad"/>
    <s v="Telangana"/>
    <n v="0"/>
    <s v="Hyderabad"/>
    <n v="13909"/>
    <x v="0"/>
  </r>
  <r>
    <x v="2211"/>
    <n v="43"/>
    <s v="Female"/>
    <s v="Research &amp; Development"/>
    <s v="Research Scientist"/>
    <s v="Master's"/>
    <s v="Human Resources"/>
    <n v="2"/>
    <n v="6736"/>
    <n v="40"/>
    <s v="No"/>
    <n v="1"/>
    <n v="2"/>
    <n v="4"/>
    <n v="0"/>
    <n v="0"/>
    <n v="0"/>
    <n v="0"/>
    <n v="11"/>
    <n v="6"/>
    <n v="3"/>
    <s v="Travel_Rarely"/>
    <n v="26"/>
    <s v="Married"/>
    <n v="3"/>
    <x v="1"/>
    <d v="2018-12-24T00:00:00"/>
    <d v="2024-07-15T00:00:00"/>
    <s v="Hyderabad"/>
    <s v="Telangana"/>
    <n v="0"/>
    <s v="Hyderabad"/>
    <n v="6736"/>
    <x v="0"/>
  </r>
  <r>
    <x v="2212"/>
    <n v="23"/>
    <s v="Female"/>
    <s v="Operations"/>
    <s v="Logistics Specialist"/>
    <s v="Bachelor's"/>
    <s v="Marketing"/>
    <n v="2"/>
    <n v="5992"/>
    <n v="78"/>
    <s v="Yes"/>
    <n v="3"/>
    <n v="1"/>
    <n v="1"/>
    <n v="0"/>
    <n v="0"/>
    <n v="0"/>
    <n v="0"/>
    <n v="0"/>
    <n v="0"/>
    <n v="3"/>
    <s v="Travel_Rarely"/>
    <n v="11"/>
    <s v="Married"/>
    <n v="3"/>
    <x v="0"/>
    <d v="2020-02-20T00:00:00"/>
    <m/>
    <s v="Mumbai"/>
    <s v="Maharashtra"/>
    <n v="0"/>
    <s v="Mumbai"/>
    <n v="5992"/>
    <x v="1"/>
  </r>
  <r>
    <x v="2213"/>
    <n v="23"/>
    <s v="Female"/>
    <s v="Research &amp; Development"/>
    <s v="Research Director"/>
    <s v="High School"/>
    <s v="Unknown"/>
    <n v="3"/>
    <n v="7782"/>
    <n v="83"/>
    <s v="No"/>
    <n v="4"/>
    <n v="2"/>
    <n v="4"/>
    <n v="4"/>
    <n v="4"/>
    <n v="0"/>
    <n v="0"/>
    <n v="6"/>
    <n v="2"/>
    <n v="4"/>
    <s v="Non-Travel"/>
    <n v="20"/>
    <s v="Married"/>
    <n v="1"/>
    <x v="0"/>
    <d v="2020-04-12T00:00:00"/>
    <m/>
    <s v="Pune"/>
    <s v="Maharashtra"/>
    <n v="0"/>
    <s v="Pune"/>
    <n v="7782"/>
    <x v="1"/>
  </r>
  <r>
    <x v="2214"/>
    <n v="40"/>
    <s v="Male"/>
    <s v="Operations"/>
    <s v="Operations Manager"/>
    <s v="Bachelor's"/>
    <s v="Marketing"/>
    <n v="3"/>
    <n v="9125"/>
    <n v="52"/>
    <s v="No"/>
    <n v="3"/>
    <n v="2"/>
    <n v="1"/>
    <n v="3"/>
    <n v="3"/>
    <n v="1"/>
    <n v="2"/>
    <n v="17"/>
    <n v="0"/>
    <n v="3"/>
    <s v="Travel_Rarely"/>
    <n v="2"/>
    <s v="Married"/>
    <n v="2"/>
    <x v="0"/>
    <d v="2022-12-04T00:00:00"/>
    <m/>
    <s v="Coimbatore"/>
    <s v="Tamil Nadu"/>
    <n v="0"/>
    <s v="Coimbatore"/>
    <n v="9125"/>
    <x v="0"/>
  </r>
  <r>
    <x v="2215"/>
    <n v="44"/>
    <s v="Male"/>
    <s v="Sales"/>
    <s v="Manager"/>
    <s v="High School"/>
    <s v="Marketing"/>
    <n v="2"/>
    <n v="7344"/>
    <n v="106"/>
    <s v="No"/>
    <n v="1"/>
    <n v="1"/>
    <n v="2"/>
    <n v="2"/>
    <n v="2"/>
    <n v="2"/>
    <n v="2"/>
    <n v="22"/>
    <n v="1"/>
    <n v="3"/>
    <s v="Travel_Rarely"/>
    <n v="29"/>
    <s v="Single"/>
    <n v="4"/>
    <x v="0"/>
    <d v="2015-09-16T00:00:00"/>
    <m/>
    <s v="Chennai"/>
    <s v="Tamil Nadu"/>
    <n v="0"/>
    <s v="Chennai"/>
    <n v="7344"/>
    <x v="0"/>
  </r>
  <r>
    <x v="2216"/>
    <n v="43"/>
    <s v="Female"/>
    <s v="Sales"/>
    <s v="Sales Representative"/>
    <s v="Master's"/>
    <s v="Marketing"/>
    <n v="1"/>
    <n v="5632"/>
    <n v="30"/>
    <s v="No"/>
    <n v="3"/>
    <n v="1"/>
    <n v="1"/>
    <n v="2"/>
    <n v="2"/>
    <n v="1"/>
    <n v="2"/>
    <n v="11"/>
    <n v="0"/>
    <n v="3"/>
    <s v="Travel_Rarely"/>
    <n v="19"/>
    <s v="Married"/>
    <n v="4"/>
    <x v="0"/>
    <d v="2024-04-22T00:00:00"/>
    <m/>
    <s v="Kolkata"/>
    <s v="West Bengal"/>
    <n v="0"/>
    <s v="Kolkata"/>
    <n v="5632"/>
    <x v="0"/>
  </r>
  <r>
    <x v="2217"/>
    <n v="38"/>
    <s v="Male"/>
    <s v="Operations"/>
    <s v="Logistics Specialist"/>
    <s v="Bachelor's"/>
    <s v="Human Resources"/>
    <n v="3"/>
    <n v="9889"/>
    <n v="89"/>
    <s v="No"/>
    <n v="3"/>
    <n v="1"/>
    <n v="4"/>
    <n v="9"/>
    <n v="3"/>
    <n v="0"/>
    <n v="2"/>
    <n v="12"/>
    <n v="3"/>
    <n v="3"/>
    <s v="Travel_Rarely"/>
    <n v="13"/>
    <s v="Married"/>
    <n v="1"/>
    <x v="0"/>
    <d v="2017-12-22T00:00:00"/>
    <m/>
    <s v="Hyderabad"/>
    <s v="Telangana"/>
    <n v="0"/>
    <s v="Hyderabad"/>
    <n v="9889"/>
    <x v="0"/>
  </r>
  <r>
    <x v="2218"/>
    <n v="32"/>
    <s v="Male"/>
    <s v="Operations"/>
    <s v="Operations Coordinator"/>
    <s v="Bachelor's"/>
    <s v="Technical Degree"/>
    <n v="2"/>
    <n v="5299"/>
    <n v="79"/>
    <s v="No"/>
    <n v="4"/>
    <n v="4"/>
    <n v="2"/>
    <n v="5"/>
    <n v="0"/>
    <n v="0"/>
    <n v="3"/>
    <n v="19"/>
    <n v="1"/>
    <n v="4"/>
    <s v="Non-Travel"/>
    <n v="28"/>
    <s v="Single"/>
    <n v="3"/>
    <x v="0"/>
    <d v="2024-06-18T00:00:00"/>
    <m/>
    <s v="Coimbatore"/>
    <s v="Tamil Nadu"/>
    <n v="0"/>
    <s v="Coimbatore"/>
    <n v="5299"/>
    <x v="3"/>
  </r>
  <r>
    <x v="2219"/>
    <n v="49"/>
    <s v="Female"/>
    <s v="Research &amp; Development"/>
    <s v="Laboratory Technician"/>
    <s v="Master's"/>
    <s v="Life Sciences"/>
    <n v="3"/>
    <n v="8863"/>
    <n v="70"/>
    <s v="No"/>
    <n v="2"/>
    <n v="2"/>
    <n v="2"/>
    <n v="9"/>
    <n v="2"/>
    <n v="6"/>
    <n v="2"/>
    <n v="19"/>
    <n v="1"/>
    <n v="3"/>
    <s v="Travel_Rarely"/>
    <n v="13"/>
    <s v="Married"/>
    <n v="4"/>
    <x v="0"/>
    <d v="2016-10-22T00:00:00"/>
    <m/>
    <s v="Ahmedabad"/>
    <s v="Gujarat"/>
    <n v="0"/>
    <s v="Ahmedabad"/>
    <n v="8863"/>
    <x v="2"/>
  </r>
  <r>
    <x v="2220"/>
    <n v="45"/>
    <s v="Male"/>
    <s v="Research &amp; Development"/>
    <s v="Research Scientist"/>
    <s v="Bachelor's"/>
    <s v="Human Resources"/>
    <n v="4"/>
    <n v="11923"/>
    <n v="98"/>
    <s v="No"/>
    <n v="2"/>
    <n v="4"/>
    <n v="3"/>
    <n v="0"/>
    <n v="0"/>
    <n v="0"/>
    <n v="0"/>
    <n v="15"/>
    <n v="6"/>
    <n v="3"/>
    <s v="Travel_Rarely"/>
    <n v="10"/>
    <s v="Married"/>
    <n v="1"/>
    <x v="0"/>
    <d v="2018-12-16T00:00:00"/>
    <m/>
    <s v="Chennai"/>
    <s v="Tamil Nadu"/>
    <n v="0"/>
    <s v="Chennai"/>
    <n v="11923"/>
    <x v="0"/>
  </r>
  <r>
    <x v="2221"/>
    <n v="22"/>
    <s v="Female"/>
    <s v="Research &amp; Development"/>
    <s v="Research Scientist"/>
    <s v="Master's"/>
    <s v="Marketing"/>
    <n v="1"/>
    <n v="5152"/>
    <n v="72"/>
    <s v="Yes"/>
    <n v="3"/>
    <n v="4"/>
    <n v="2"/>
    <n v="3"/>
    <n v="0"/>
    <n v="2"/>
    <n v="3"/>
    <n v="3"/>
    <n v="3"/>
    <n v="3"/>
    <s v="Travel_Rarely"/>
    <n v="9"/>
    <s v="Divorced"/>
    <n v="4"/>
    <x v="0"/>
    <d v="2019-02-14T00:00:00"/>
    <m/>
    <s v="Mumbai"/>
    <s v="Maharashtra"/>
    <n v="0"/>
    <s v="Mumbai"/>
    <n v="5152"/>
    <x v="1"/>
  </r>
  <r>
    <x v="2222"/>
    <n v="39"/>
    <s v="Male"/>
    <s v="Research &amp; Development"/>
    <s v="Laboratory Technician"/>
    <s v="High School"/>
    <s v="Marketing"/>
    <n v="4"/>
    <n v="10037"/>
    <n v="31"/>
    <s v="No"/>
    <n v="3"/>
    <n v="2"/>
    <n v="4"/>
    <n v="3"/>
    <n v="3"/>
    <n v="3"/>
    <n v="3"/>
    <n v="16"/>
    <n v="3"/>
    <n v="3"/>
    <s v="Travel_Rarely"/>
    <n v="20"/>
    <s v="Married"/>
    <n v="1"/>
    <x v="0"/>
    <d v="2016-12-09T00:00:00"/>
    <m/>
    <s v="Delhi"/>
    <s v="Delhi"/>
    <n v="0"/>
    <s v="Delhi"/>
    <n v="10037"/>
    <x v="0"/>
  </r>
  <r>
    <x v="2223"/>
    <n v="49"/>
    <s v="Female"/>
    <s v="Sales"/>
    <s v="Manager"/>
    <s v="Bachelor's"/>
    <s v="Life Sciences"/>
    <n v="3"/>
    <n v="10244"/>
    <n v="66"/>
    <s v="No"/>
    <n v="1"/>
    <n v="4"/>
    <n v="2"/>
    <n v="4"/>
    <n v="0"/>
    <n v="3"/>
    <n v="4"/>
    <n v="22"/>
    <n v="4"/>
    <n v="3"/>
    <s v="Travel_Rarely"/>
    <n v="14"/>
    <s v="Divorced"/>
    <n v="4"/>
    <x v="0"/>
    <d v="2015-12-25T00:00:00"/>
    <m/>
    <s v="Chennai"/>
    <s v="Tamil Nadu"/>
    <n v="0"/>
    <s v="Chennai"/>
    <n v="10244"/>
    <x v="2"/>
  </r>
  <r>
    <x v="2224"/>
    <n v="52"/>
    <s v="Male"/>
    <s v="Operations"/>
    <s v="Logistics Specialist"/>
    <s v="High School"/>
    <s v="Other"/>
    <n v="4"/>
    <n v="12899"/>
    <n v="113"/>
    <s v="Yes"/>
    <n v="3"/>
    <n v="1"/>
    <n v="4"/>
    <n v="10"/>
    <n v="0"/>
    <n v="2"/>
    <n v="6"/>
    <n v="20"/>
    <n v="3"/>
    <n v="3"/>
    <s v="Travel_Rarely"/>
    <n v="18"/>
    <s v="Married"/>
    <n v="1"/>
    <x v="0"/>
    <d v="2015-01-06T00:00:00"/>
    <m/>
    <s v="Coimbatore"/>
    <s v="Tamil Nadu"/>
    <n v="0"/>
    <s v="Coimbatore"/>
    <n v="12899"/>
    <x v="2"/>
  </r>
  <r>
    <x v="2225"/>
    <n v="32"/>
    <s v="Male"/>
    <s v="Research &amp; Development"/>
    <s v="Research Director"/>
    <s v="Bachelor's"/>
    <s v="Life Sciences"/>
    <n v="2"/>
    <n v="6961"/>
    <n v="28"/>
    <s v="No"/>
    <n v="4"/>
    <n v="1"/>
    <n v="3"/>
    <n v="3"/>
    <n v="3"/>
    <n v="0"/>
    <n v="3"/>
    <n v="7"/>
    <n v="0"/>
    <n v="3"/>
    <s v="Travel_Frequently"/>
    <n v="24"/>
    <s v="Married"/>
    <n v="3"/>
    <x v="0"/>
    <d v="2024-02-12T00:00:00"/>
    <m/>
    <s v="Ahmedabad"/>
    <s v="Gujarat"/>
    <n v="0"/>
    <s v="Ahmedabad"/>
    <n v="6961"/>
    <x v="3"/>
  </r>
  <r>
    <x v="2226"/>
    <n v="57"/>
    <s v="Female"/>
    <s v="Finance"/>
    <s v="Finance Manager"/>
    <s v="Bachelor's"/>
    <s v="Other"/>
    <n v="2"/>
    <n v="7473"/>
    <n v="30"/>
    <s v="No"/>
    <n v="1"/>
    <n v="4"/>
    <n v="3"/>
    <n v="7"/>
    <n v="1"/>
    <n v="6"/>
    <n v="0"/>
    <n v="24"/>
    <n v="3"/>
    <n v="3"/>
    <s v="Travel_Rarely"/>
    <n v="20"/>
    <s v="Married"/>
    <n v="1"/>
    <x v="0"/>
    <d v="2016-04-14T00:00:00"/>
    <m/>
    <s v="Bengaluru"/>
    <s v="Karnataka"/>
    <n v="0"/>
    <s v="Bengaluru"/>
    <n v="7473"/>
    <x v="4"/>
  </r>
  <r>
    <x v="2227"/>
    <n v="47"/>
    <s v="Male"/>
    <s v="Sales"/>
    <s v="Sales Representative"/>
    <s v="Master's"/>
    <s v="Life Sciences"/>
    <n v="3"/>
    <n v="10417"/>
    <n v="98"/>
    <s v="No"/>
    <n v="2"/>
    <n v="3"/>
    <n v="4"/>
    <n v="1"/>
    <n v="1"/>
    <n v="1"/>
    <n v="1"/>
    <n v="16"/>
    <n v="6"/>
    <n v="4"/>
    <s v="Travel_Frequently"/>
    <n v="21"/>
    <s v="Married"/>
    <n v="3"/>
    <x v="0"/>
    <d v="2023-01-26T00:00:00"/>
    <m/>
    <s v="Ahmedabad"/>
    <s v="Gujarat"/>
    <n v="0"/>
    <s v="Ahmedabad"/>
    <n v="10417"/>
    <x v="2"/>
  </r>
  <r>
    <x v="2228"/>
    <n v="38"/>
    <s v="Female"/>
    <s v="Sales"/>
    <s v="Sales Representative"/>
    <s v="Master's"/>
    <s v="Technical Degree"/>
    <n v="4"/>
    <n v="12486"/>
    <n v="35"/>
    <s v="No"/>
    <n v="3"/>
    <n v="3"/>
    <n v="3"/>
    <n v="5"/>
    <n v="0"/>
    <n v="1"/>
    <n v="4"/>
    <n v="8"/>
    <n v="4"/>
    <n v="3"/>
    <s v="Travel_Rarely"/>
    <n v="19"/>
    <s v="Married"/>
    <n v="4"/>
    <x v="0"/>
    <d v="2015-03-10T00:00:00"/>
    <m/>
    <s v="Mumbai"/>
    <s v="Maharashtra"/>
    <n v="0"/>
    <s v="Mumbai"/>
    <n v="12486"/>
    <x v="0"/>
  </r>
  <r>
    <x v="2229"/>
    <n v="46"/>
    <s v="Female"/>
    <s v="Finance"/>
    <s v="Finance Manager"/>
    <s v="Master's"/>
    <s v="Life Sciences"/>
    <n v="5"/>
    <n v="12377"/>
    <n v="115"/>
    <s v="Yes"/>
    <n v="4"/>
    <n v="4"/>
    <n v="2"/>
    <n v="0"/>
    <n v="0"/>
    <n v="0"/>
    <n v="0"/>
    <n v="25"/>
    <n v="4"/>
    <n v="4"/>
    <s v="Non-Travel"/>
    <n v="24"/>
    <s v="Married"/>
    <n v="3"/>
    <x v="0"/>
    <d v="2024-07-09T00:00:00"/>
    <m/>
    <s v="Kolkata"/>
    <s v="West Bengal"/>
    <n v="0"/>
    <s v="Kolkata"/>
    <n v="12377"/>
    <x v="2"/>
  </r>
  <r>
    <x v="2230"/>
    <n v="55"/>
    <s v="Male"/>
    <s v="Research &amp; Development"/>
    <s v="Research Scientist"/>
    <s v="High School"/>
    <s v="Marketing"/>
    <n v="2"/>
    <n v="8305"/>
    <n v="76"/>
    <s v="Yes"/>
    <n v="4"/>
    <n v="1"/>
    <n v="3"/>
    <n v="5"/>
    <n v="5"/>
    <n v="2"/>
    <n v="0"/>
    <n v="22"/>
    <n v="3"/>
    <n v="3"/>
    <s v="Travel_Rarely"/>
    <n v="22"/>
    <s v="Single"/>
    <n v="3"/>
    <x v="0"/>
    <d v="2017-09-29T00:00:00"/>
    <m/>
    <s v="Hyderabad"/>
    <s v="Telangana"/>
    <n v="0"/>
    <s v="Hyderabad"/>
    <n v="8305"/>
    <x v="2"/>
  </r>
  <r>
    <x v="2231"/>
    <n v="30"/>
    <s v="Male"/>
    <s v="Finance"/>
    <s v="Finance Analyst"/>
    <s v="Doctorate"/>
    <s v="Other"/>
    <n v="2"/>
    <n v="7876"/>
    <n v="93"/>
    <s v="No"/>
    <n v="3"/>
    <n v="1"/>
    <n v="3"/>
    <n v="6"/>
    <n v="0"/>
    <n v="3"/>
    <n v="2"/>
    <n v="6"/>
    <n v="2"/>
    <n v="4"/>
    <s v="Travel_Frequently"/>
    <n v="25"/>
    <s v="Single"/>
    <n v="4"/>
    <x v="0"/>
    <d v="2025-06-05T00:00:00"/>
    <m/>
    <s v="Chennai"/>
    <s v="Tamil Nadu"/>
    <n v="0"/>
    <s v="Chennai"/>
    <n v="7876"/>
    <x v="3"/>
  </r>
  <r>
    <x v="2232"/>
    <n v="27"/>
    <s v="Female"/>
    <s v="Sales"/>
    <s v="Manager"/>
    <s v="High School"/>
    <s v="Technical Degree"/>
    <n v="1"/>
    <n v="5034"/>
    <n v="91"/>
    <s v="Yes"/>
    <n v="3"/>
    <n v="4"/>
    <n v="2"/>
    <n v="5"/>
    <n v="2"/>
    <n v="3"/>
    <n v="1"/>
    <n v="5"/>
    <n v="3"/>
    <n v="3"/>
    <s v="Travel_Frequently"/>
    <n v="19"/>
    <s v="Single"/>
    <n v="2"/>
    <x v="0"/>
    <d v="2020-03-12T00:00:00"/>
    <m/>
    <s v="Coimbatore"/>
    <s v="Tamil Nadu"/>
    <n v="0"/>
    <s v="Coimbatore"/>
    <n v="5034"/>
    <x v="3"/>
  </r>
  <r>
    <x v="2233"/>
    <n v="38"/>
    <s v="Female"/>
    <s v="Operations"/>
    <s v="Operations Coordinator"/>
    <s v="Master's"/>
    <s v="Technical Degree"/>
    <n v="3"/>
    <n v="7562"/>
    <n v="110"/>
    <s v="No"/>
    <n v="2"/>
    <n v="1"/>
    <n v="2"/>
    <n v="2"/>
    <n v="2"/>
    <n v="1"/>
    <n v="2"/>
    <n v="13"/>
    <n v="2"/>
    <n v="4"/>
    <s v="Travel_Rarely"/>
    <n v="1"/>
    <s v="Single"/>
    <n v="4"/>
    <x v="0"/>
    <d v="2021-03-16T00:00:00"/>
    <m/>
    <s v="Mumbai"/>
    <s v="Maharashtra"/>
    <n v="0"/>
    <s v="Mumbai"/>
    <n v="7562"/>
    <x v="0"/>
  </r>
  <r>
    <x v="2234"/>
    <n v="24"/>
    <s v="Female"/>
    <s v="IT"/>
    <s v="Developer"/>
    <s v="Master's"/>
    <s v="Life Sciences"/>
    <n v="3"/>
    <n v="8764"/>
    <n v="119"/>
    <s v="No"/>
    <n v="2"/>
    <n v="2"/>
    <n v="4"/>
    <n v="3"/>
    <n v="1"/>
    <n v="2"/>
    <n v="1"/>
    <n v="6"/>
    <n v="4"/>
    <n v="3"/>
    <s v="Travel_Rarely"/>
    <n v="28"/>
    <s v="Married"/>
    <n v="1"/>
    <x v="0"/>
    <d v="2020-04-02T00:00:00"/>
    <m/>
    <s v="Coimbatore"/>
    <s v="Tamil Nadu"/>
    <n v="0"/>
    <s v="Coimbatore"/>
    <n v="8764"/>
    <x v="1"/>
  </r>
  <r>
    <x v="2235"/>
    <n v="54"/>
    <s v="Male"/>
    <s v="Operations"/>
    <s v="Logistics Specialist"/>
    <s v="Master's"/>
    <s v="Other"/>
    <n v="3"/>
    <n v="9134"/>
    <n v="107"/>
    <s v="No"/>
    <n v="3"/>
    <n v="1"/>
    <n v="2"/>
    <n v="2"/>
    <n v="2"/>
    <n v="2"/>
    <n v="2"/>
    <n v="22"/>
    <n v="5"/>
    <n v="4"/>
    <s v="Travel_Rarely"/>
    <n v="8"/>
    <s v="Single"/>
    <n v="3"/>
    <x v="0"/>
    <d v="2023-03-14T00:00:00"/>
    <m/>
    <s v="Ahmedabad"/>
    <s v="Gujarat"/>
    <n v="0"/>
    <s v="Ahmedabad"/>
    <n v="9134"/>
    <x v="2"/>
  </r>
  <r>
    <x v="2236"/>
    <n v="59"/>
    <s v="Female"/>
    <s v="Sales"/>
    <s v="Manager"/>
    <s v="Bachelor's"/>
    <s v="Marketing"/>
    <n v="2"/>
    <n v="7346"/>
    <n v="89"/>
    <s v="No"/>
    <n v="3"/>
    <n v="2"/>
    <n v="1"/>
    <n v="4"/>
    <n v="3"/>
    <n v="0"/>
    <n v="2"/>
    <n v="31"/>
    <n v="0"/>
    <n v="3"/>
    <s v="Travel_Rarely"/>
    <n v="22"/>
    <s v="Single"/>
    <n v="4"/>
    <x v="0"/>
    <d v="2017-05-21T00:00:00"/>
    <m/>
    <s v="Ahmedabad"/>
    <s v="Gujarat"/>
    <n v="0"/>
    <s v="Ahmedabad"/>
    <n v="7346"/>
    <x v="4"/>
  </r>
  <r>
    <x v="2237"/>
    <n v="45"/>
    <s v="Male"/>
    <s v="Research &amp; Development"/>
    <s v="Research Scientist"/>
    <s v="Master's"/>
    <s v="Technical Degree"/>
    <n v="4"/>
    <n v="9765"/>
    <n v="58"/>
    <s v="Yes"/>
    <n v="3"/>
    <n v="1"/>
    <n v="3"/>
    <n v="1"/>
    <n v="1"/>
    <n v="1"/>
    <n v="1"/>
    <n v="20"/>
    <n v="3"/>
    <n v="4"/>
    <s v="Non-Travel"/>
    <n v="20"/>
    <s v="Single"/>
    <n v="3"/>
    <x v="0"/>
    <d v="2020-05-23T00:00:00"/>
    <m/>
    <s v="Bengaluru"/>
    <s v="Karnataka"/>
    <n v="0"/>
    <s v="Bengaluru"/>
    <n v="9765"/>
    <x v="0"/>
  </r>
  <r>
    <x v="2238"/>
    <n v="60"/>
    <s v="Female"/>
    <s v="Research &amp; Development"/>
    <s v="Laboratory Technician"/>
    <s v="Master's"/>
    <s v="Other"/>
    <n v="1"/>
    <n v="7816"/>
    <n v="55"/>
    <s v="No"/>
    <n v="4"/>
    <n v="2"/>
    <n v="1"/>
    <n v="0"/>
    <n v="0"/>
    <n v="0"/>
    <n v="0"/>
    <n v="27"/>
    <n v="1"/>
    <n v="3"/>
    <s v="Travel_Rarely"/>
    <n v="20"/>
    <s v="Married"/>
    <n v="2"/>
    <x v="0"/>
    <d v="2017-09-20T00:00:00"/>
    <m/>
    <s v="Chennai"/>
    <s v="Tamil Nadu"/>
    <n v="0"/>
    <s v="Chennai"/>
    <n v="7816"/>
    <x v="4"/>
  </r>
  <r>
    <x v="2239"/>
    <n v="23"/>
    <s v="Male"/>
    <s v="Human Resources"/>
    <s v="Human Resources"/>
    <s v="Bachelor's"/>
    <s v="Technical Degree"/>
    <n v="2"/>
    <n v="5759"/>
    <n v="59"/>
    <s v="No"/>
    <n v="1"/>
    <n v="4"/>
    <n v="4"/>
    <n v="1"/>
    <n v="1"/>
    <n v="1"/>
    <n v="1"/>
    <n v="1"/>
    <n v="6"/>
    <n v="4"/>
    <s v="Non-Travel"/>
    <n v="14"/>
    <s v="Married"/>
    <n v="4"/>
    <x v="0"/>
    <d v="2023-08-24T00:00:00"/>
    <m/>
    <s v="Pune"/>
    <s v="Maharashtra"/>
    <n v="0"/>
    <s v="Pune"/>
    <n v="5759"/>
    <x v="1"/>
  </r>
  <r>
    <x v="2240"/>
    <n v="46"/>
    <s v="Male"/>
    <s v="Research &amp; Development"/>
    <s v="Research Director"/>
    <s v="Master's"/>
    <s v="Human Resources"/>
    <n v="2"/>
    <n v="8075"/>
    <n v="117"/>
    <s v="No"/>
    <n v="4"/>
    <n v="2"/>
    <n v="4"/>
    <n v="5"/>
    <n v="4"/>
    <n v="0"/>
    <n v="5"/>
    <n v="23"/>
    <n v="1"/>
    <n v="3"/>
    <s v="Travel_Rarely"/>
    <n v="14"/>
    <s v="Married"/>
    <n v="4"/>
    <x v="0"/>
    <d v="2024-06-07T00:00:00"/>
    <m/>
    <s v="Bengaluru"/>
    <s v="Karnataka"/>
    <n v="0"/>
    <s v="Bengaluru"/>
    <n v="8075"/>
    <x v="2"/>
  </r>
  <r>
    <x v="2241"/>
    <n v="38"/>
    <s v="Female"/>
    <s v="Sales"/>
    <s v="Manager"/>
    <s v="High School"/>
    <s v="Medical"/>
    <n v="2"/>
    <n v="7856"/>
    <n v="68"/>
    <s v="No"/>
    <n v="3"/>
    <n v="4"/>
    <n v="3"/>
    <n v="4"/>
    <n v="2"/>
    <n v="3"/>
    <n v="4"/>
    <n v="12"/>
    <n v="0"/>
    <n v="3"/>
    <s v="Travel_Frequently"/>
    <n v="4"/>
    <s v="Married"/>
    <n v="1"/>
    <x v="0"/>
    <d v="2020-11-26T00:00:00"/>
    <m/>
    <s v="Kolkata"/>
    <s v="West Bengal"/>
    <n v="0"/>
    <s v="Kolkata"/>
    <n v="7856"/>
    <x v="0"/>
  </r>
  <r>
    <x v="2242"/>
    <n v="32"/>
    <s v="Female"/>
    <s v="Research &amp; Development"/>
    <s v="Laboratory Technician"/>
    <s v="Bachelor's"/>
    <s v="Marketing"/>
    <n v="3"/>
    <n v="8951"/>
    <n v="28"/>
    <s v="Yes"/>
    <n v="3"/>
    <n v="4"/>
    <n v="1"/>
    <n v="4"/>
    <n v="4"/>
    <n v="0"/>
    <n v="0"/>
    <n v="4"/>
    <n v="4"/>
    <n v="4"/>
    <s v="Travel_Rarely"/>
    <n v="8"/>
    <s v="Married"/>
    <n v="1"/>
    <x v="1"/>
    <d v="2021-11-09T00:00:00"/>
    <d v="2023-09-04T00:00:00"/>
    <s v="Delhi"/>
    <s v="Delhi"/>
    <n v="0"/>
    <s v="Delhi"/>
    <n v="8951"/>
    <x v="3"/>
  </r>
  <r>
    <x v="2243"/>
    <n v="33"/>
    <s v="Male"/>
    <s v="Research &amp; Development"/>
    <s v="Research Director"/>
    <s v="Master's"/>
    <s v="Technical Degree"/>
    <n v="3"/>
    <n v="9127"/>
    <n v="33"/>
    <s v="No"/>
    <n v="3"/>
    <n v="3"/>
    <n v="4"/>
    <n v="8"/>
    <n v="2"/>
    <n v="0"/>
    <n v="5"/>
    <n v="14"/>
    <n v="1"/>
    <n v="3"/>
    <s v="Travel_Rarely"/>
    <n v="2"/>
    <s v="Married"/>
    <n v="3"/>
    <x v="0"/>
    <d v="2023-02-06T00:00:00"/>
    <m/>
    <s v="Chennai"/>
    <s v="Tamil Nadu"/>
    <n v="0"/>
    <s v="Chennai"/>
    <n v="9127"/>
    <x v="3"/>
  </r>
  <r>
    <x v="2244"/>
    <n v="42"/>
    <s v="Female"/>
    <s v="Research &amp; Development"/>
    <s v="Laboratory Technician"/>
    <s v="Master's"/>
    <s v="Medical"/>
    <n v="1"/>
    <n v="6098"/>
    <n v="77"/>
    <s v="Yes"/>
    <n v="3"/>
    <n v="3"/>
    <n v="1"/>
    <n v="3"/>
    <n v="0"/>
    <n v="3"/>
    <n v="2"/>
    <n v="13"/>
    <n v="1"/>
    <n v="3"/>
    <s v="Travel_Rarely"/>
    <n v="28"/>
    <s v="Divorced"/>
    <n v="1"/>
    <x v="0"/>
    <d v="2019-06-21T00:00:00"/>
    <m/>
    <s v="Delhi"/>
    <s v="Delhi"/>
    <n v="0"/>
    <s v="Delhi"/>
    <n v="6098"/>
    <x v="0"/>
  </r>
  <r>
    <x v="2245"/>
    <n v="46"/>
    <s v="Male"/>
    <s v="Sales"/>
    <s v="Manager"/>
    <s v="Bachelor's"/>
    <s v="Marketing"/>
    <n v="1"/>
    <n v="6099"/>
    <n v="29"/>
    <s v="No"/>
    <n v="3"/>
    <n v="2"/>
    <n v="1"/>
    <n v="0"/>
    <n v="0"/>
    <n v="0"/>
    <n v="0"/>
    <n v="22"/>
    <n v="3"/>
    <n v="3"/>
    <s v="Travel_Rarely"/>
    <n v="29"/>
    <s v="Married"/>
    <n v="1"/>
    <x v="0"/>
    <d v="2018-01-10T00:00:00"/>
    <m/>
    <s v="Kochi"/>
    <s v="Kerala"/>
    <n v="0"/>
    <s v="Kochi"/>
    <n v="6099"/>
    <x v="2"/>
  </r>
  <r>
    <x v="2246"/>
    <n v="27"/>
    <s v="Male"/>
    <s v="Research &amp; Development"/>
    <s v="Laboratory Technician"/>
    <s v="Bachelor's"/>
    <s v="Human Resources"/>
    <n v="2"/>
    <n v="6046"/>
    <n v="89"/>
    <s v="Yes"/>
    <n v="2"/>
    <n v="3"/>
    <n v="2"/>
    <n v="0"/>
    <n v="0"/>
    <n v="0"/>
    <n v="0"/>
    <n v="0"/>
    <n v="6"/>
    <n v="4"/>
    <s v="Travel_Rarely"/>
    <n v="4"/>
    <s v="Married"/>
    <n v="4"/>
    <x v="1"/>
    <d v="2025-06-04T00:00:00"/>
    <d v="2025-12-04T00:00:00"/>
    <s v="Kochi"/>
    <s v="Kerala"/>
    <n v="0"/>
    <s v="Kochi"/>
    <n v="6046"/>
    <x v="3"/>
  </r>
  <r>
    <x v="2247"/>
    <n v="45"/>
    <s v="Male"/>
    <s v="Finance"/>
    <s v="Finance Analyst"/>
    <s v="Bachelor's"/>
    <s v="Other"/>
    <n v="3"/>
    <n v="8756"/>
    <n v="25"/>
    <s v="No"/>
    <n v="3"/>
    <n v="4"/>
    <n v="3"/>
    <n v="5"/>
    <n v="0"/>
    <n v="3"/>
    <n v="5"/>
    <n v="16"/>
    <n v="0"/>
    <n v="3"/>
    <s v="Travel_Rarely"/>
    <n v="26"/>
    <s v="Divorced"/>
    <n v="2"/>
    <x v="0"/>
    <d v="2022-07-23T00:00:00"/>
    <m/>
    <s v="Kolkata"/>
    <s v="West Bengal"/>
    <n v="0"/>
    <s v="Kolkata"/>
    <n v="8756"/>
    <x v="0"/>
  </r>
  <r>
    <x v="2248"/>
    <n v="58"/>
    <s v="Male"/>
    <s v="Research &amp; Development"/>
    <s v="Laboratory Technician"/>
    <s v="Bachelor's"/>
    <s v="Human Resources"/>
    <n v="2"/>
    <n v="8341"/>
    <n v="88"/>
    <s v="Yes"/>
    <n v="2"/>
    <n v="4"/>
    <n v="3"/>
    <n v="4"/>
    <n v="0"/>
    <n v="0"/>
    <n v="4"/>
    <n v="31"/>
    <n v="3"/>
    <n v="3"/>
    <s v="Travel_Rarely"/>
    <n v="21"/>
    <s v="Married"/>
    <n v="4"/>
    <x v="0"/>
    <d v="2015-04-09T00:00:00"/>
    <m/>
    <s v="Coimbatore"/>
    <s v="Tamil Nadu"/>
    <n v="0"/>
    <s v="Coimbatore"/>
    <n v="8341"/>
    <x v="4"/>
  </r>
  <r>
    <x v="2249"/>
    <n v="21"/>
    <s v="Male"/>
    <s v="Research &amp; Development"/>
    <s v="Research Director"/>
    <s v="Bachelor's"/>
    <s v="Other"/>
    <n v="2"/>
    <n v="6286"/>
    <n v="75"/>
    <s v="No"/>
    <n v="3"/>
    <n v="1"/>
    <n v="2"/>
    <n v="2"/>
    <n v="1"/>
    <n v="2"/>
    <n v="0"/>
    <n v="2"/>
    <n v="2"/>
    <n v="4"/>
    <s v="Travel_Rarely"/>
    <n v="10"/>
    <s v="Married"/>
    <n v="3"/>
    <x v="0"/>
    <d v="2021-05-13T00:00:00"/>
    <m/>
    <s v="Coimbatore"/>
    <s v="Tamil Nadu"/>
    <n v="0"/>
    <s v="Coimbatore"/>
    <n v="6286"/>
    <x v="1"/>
  </r>
  <r>
    <x v="2250"/>
    <n v="56"/>
    <s v="Male"/>
    <s v="Human Resources"/>
    <s v="Manager"/>
    <s v="Bachelor's"/>
    <s v="Other"/>
    <n v="1"/>
    <n v="6911"/>
    <n v="88"/>
    <s v="Yes"/>
    <n v="3"/>
    <n v="3"/>
    <n v="4"/>
    <n v="7"/>
    <n v="3"/>
    <n v="1"/>
    <n v="5"/>
    <n v="27"/>
    <n v="1"/>
    <n v="3"/>
    <s v="Travel_Rarely"/>
    <n v="5"/>
    <s v="Married"/>
    <n v="3"/>
    <x v="0"/>
    <d v="2019-12-08T00:00:00"/>
    <m/>
    <s v="Chennai"/>
    <s v="Tamil Nadu"/>
    <n v="0"/>
    <s v="Chennai"/>
    <n v="6911"/>
    <x v="4"/>
  </r>
  <r>
    <x v="2251"/>
    <n v="45"/>
    <s v="Male"/>
    <s v="IT"/>
    <s v="IT Support"/>
    <s v="Master's"/>
    <s v="Medical"/>
    <n v="3"/>
    <n v="10511"/>
    <n v="76"/>
    <s v="Yes"/>
    <n v="2"/>
    <n v="1"/>
    <n v="4"/>
    <n v="5"/>
    <n v="5"/>
    <n v="4"/>
    <n v="5"/>
    <n v="14"/>
    <n v="3"/>
    <n v="3"/>
    <s v="Travel_Rarely"/>
    <n v="20"/>
    <s v="Single"/>
    <n v="2"/>
    <x v="0"/>
    <d v="2017-09-30T00:00:00"/>
    <m/>
    <s v="Ahmedabad"/>
    <s v="Gujarat"/>
    <n v="0"/>
    <s v="Ahmedabad"/>
    <n v="10511"/>
    <x v="0"/>
  </r>
  <r>
    <x v="2252"/>
    <n v="34"/>
    <s v="Female"/>
    <s v="Research &amp; Development"/>
    <s v="Research Scientist"/>
    <s v="Bachelor's"/>
    <s v="Other"/>
    <n v="2"/>
    <n v="7425"/>
    <n v="62"/>
    <s v="Yes"/>
    <n v="4"/>
    <n v="2"/>
    <n v="1"/>
    <n v="6"/>
    <n v="0"/>
    <n v="1"/>
    <n v="6"/>
    <n v="12"/>
    <n v="6"/>
    <n v="4"/>
    <s v="Travel_Rarely"/>
    <n v="1"/>
    <s v="Married"/>
    <n v="3"/>
    <x v="0"/>
    <d v="2023-09-06T00:00:00"/>
    <m/>
    <s v="Kochi"/>
    <s v="Kerala"/>
    <n v="0"/>
    <s v="Kochi"/>
    <n v="7425"/>
    <x v="3"/>
  </r>
  <r>
    <x v="2253"/>
    <n v="50"/>
    <s v="Female"/>
    <s v="Human Resources"/>
    <s v="Manager"/>
    <s v="Bachelor's"/>
    <s v="Technical Degree"/>
    <n v="2"/>
    <n v="7265"/>
    <n v="32"/>
    <s v="Yes"/>
    <n v="2"/>
    <n v="1"/>
    <n v="1"/>
    <n v="8"/>
    <n v="3"/>
    <n v="3"/>
    <n v="0"/>
    <n v="21"/>
    <n v="1"/>
    <n v="3"/>
    <s v="Travel_Rarely"/>
    <n v="5"/>
    <s v="Married"/>
    <n v="1"/>
    <x v="0"/>
    <d v="2022-07-18T00:00:00"/>
    <m/>
    <s v="Kochi"/>
    <s v="Kerala"/>
    <n v="0"/>
    <s v="Kochi"/>
    <n v="7265"/>
    <x v="2"/>
  </r>
  <r>
    <x v="2254"/>
    <n v="45"/>
    <s v="Female"/>
    <s v="Operations"/>
    <s v="Logistics Specialist"/>
    <s v="Bachelor's"/>
    <s v="Other"/>
    <n v="2"/>
    <n v="5757"/>
    <n v="81"/>
    <s v="No"/>
    <n v="3"/>
    <n v="3"/>
    <n v="3"/>
    <n v="2"/>
    <n v="2"/>
    <n v="2"/>
    <n v="2"/>
    <n v="19"/>
    <n v="1"/>
    <n v="3"/>
    <s v="Travel_Rarely"/>
    <n v="4"/>
    <s v="Married"/>
    <n v="2"/>
    <x v="0"/>
    <d v="2020-02-06T00:00:00"/>
    <m/>
    <s v="Kolkata"/>
    <s v="West Bengal"/>
    <n v="0"/>
    <s v="Kolkata"/>
    <n v="5757"/>
    <x v="0"/>
  </r>
  <r>
    <x v="2255"/>
    <n v="51"/>
    <s v="Male"/>
    <s v="Human Resources"/>
    <s v="Human Resources"/>
    <s v="High School"/>
    <s v="Technical Degree"/>
    <n v="2"/>
    <n v="7358"/>
    <n v="41"/>
    <s v="No"/>
    <n v="2"/>
    <n v="4"/>
    <n v="1"/>
    <n v="1"/>
    <n v="1"/>
    <n v="1"/>
    <n v="1"/>
    <n v="30"/>
    <n v="1"/>
    <n v="3"/>
    <s v="Travel_Frequently"/>
    <n v="5"/>
    <s v="Single"/>
    <n v="4"/>
    <x v="0"/>
    <d v="2019-01-27T00:00:00"/>
    <m/>
    <s v="Ahmedabad"/>
    <s v="Gujarat"/>
    <n v="0"/>
    <s v="Ahmedabad"/>
    <n v="7358"/>
    <x v="2"/>
  </r>
  <r>
    <x v="2256"/>
    <n v="24"/>
    <s v="Female"/>
    <s v="Operations"/>
    <s v="Operations Coordinator"/>
    <s v="Bachelor's"/>
    <s v="Life Sciences"/>
    <n v="2"/>
    <n v="5355"/>
    <n v="109"/>
    <s v="Yes"/>
    <n v="1"/>
    <n v="4"/>
    <n v="2"/>
    <n v="4"/>
    <n v="2"/>
    <n v="4"/>
    <n v="0"/>
    <n v="9"/>
    <n v="4"/>
    <n v="3"/>
    <s v="Travel_Rarely"/>
    <n v="1"/>
    <s v="Married"/>
    <n v="3"/>
    <x v="1"/>
    <d v="2017-06-16T00:00:00"/>
    <d v="2024-10-24T00:00:00"/>
    <s v="Mumbai"/>
    <s v="Maharashtra"/>
    <n v="0"/>
    <s v="Mumbai"/>
    <n v="5355"/>
    <x v="1"/>
  </r>
  <r>
    <x v="2257"/>
    <n v="23"/>
    <s v="Male"/>
    <s v="IT"/>
    <s v="IT Manager"/>
    <s v="Bachelor's"/>
    <s v="Technical Degree"/>
    <n v="1"/>
    <n v="4053"/>
    <n v="95"/>
    <s v="No"/>
    <n v="3"/>
    <n v="3"/>
    <n v="4"/>
    <n v="0"/>
    <n v="0"/>
    <n v="0"/>
    <n v="0"/>
    <n v="6"/>
    <n v="1"/>
    <n v="4"/>
    <s v="Travel_Rarely"/>
    <n v="11"/>
    <s v="Married"/>
    <n v="1"/>
    <x v="0"/>
    <d v="2021-12-02T00:00:00"/>
    <m/>
    <s v="Coimbatore"/>
    <s v="Tamil Nadu"/>
    <n v="0"/>
    <s v="Coimbatore"/>
    <n v="4053"/>
    <x v="1"/>
  </r>
  <r>
    <x v="2258"/>
    <n v="46"/>
    <s v="Female"/>
    <s v="Sales"/>
    <s v="Sales Representative"/>
    <s v="Bachelor's"/>
    <s v="Human Resources"/>
    <n v="3"/>
    <n v="9793"/>
    <n v="114"/>
    <s v="No"/>
    <n v="4"/>
    <n v="3"/>
    <n v="1"/>
    <n v="5"/>
    <n v="5"/>
    <n v="2"/>
    <n v="5"/>
    <n v="21"/>
    <n v="4"/>
    <n v="4"/>
    <s v="Travel_Rarely"/>
    <n v="25"/>
    <s v="Married"/>
    <n v="4"/>
    <x v="0"/>
    <d v="2024-05-29T00:00:00"/>
    <m/>
    <s v="Ahmedabad"/>
    <s v="Gujarat"/>
    <n v="0"/>
    <s v="Ahmedabad"/>
    <n v="9793"/>
    <x v="2"/>
  </r>
  <r>
    <x v="2259"/>
    <n v="33"/>
    <s v="Male"/>
    <s v="Research &amp; Development"/>
    <s v="Research Director"/>
    <s v="Bachelor's"/>
    <s v="Life Sciences"/>
    <n v="2"/>
    <n v="7136"/>
    <n v="75"/>
    <s v="Yes"/>
    <n v="2"/>
    <n v="3"/>
    <n v="2"/>
    <n v="5"/>
    <n v="4"/>
    <n v="0"/>
    <n v="4"/>
    <n v="6"/>
    <n v="0"/>
    <n v="4"/>
    <s v="Travel_Frequently"/>
    <n v="9"/>
    <s v="Divorced"/>
    <n v="3"/>
    <x v="0"/>
    <d v="2022-03-29T00:00:00"/>
    <m/>
    <s v="Chennai"/>
    <s v="Tamil Nadu"/>
    <n v="0"/>
    <s v="Chennai"/>
    <n v="7136"/>
    <x v="3"/>
  </r>
  <r>
    <x v="2260"/>
    <n v="30"/>
    <s v="Male"/>
    <s v="Finance"/>
    <s v="Finance Manager"/>
    <s v="Bachelor's"/>
    <s v="Technical Degree"/>
    <n v="2"/>
    <n v="8567"/>
    <n v="112"/>
    <s v="No"/>
    <n v="1"/>
    <n v="1"/>
    <n v="4"/>
    <n v="5"/>
    <n v="1"/>
    <n v="0"/>
    <n v="1"/>
    <n v="6"/>
    <n v="4"/>
    <n v="4"/>
    <s v="Travel_Rarely"/>
    <n v="8"/>
    <s v="Single"/>
    <n v="3"/>
    <x v="1"/>
    <d v="2015-02-14T00:00:00"/>
    <d v="2024-05-22T00:00:00"/>
    <s v="Bengaluru"/>
    <s v="Karnataka"/>
    <n v="0"/>
    <s v="Bengaluru"/>
    <n v="8567"/>
    <x v="3"/>
  </r>
  <r>
    <x v="2261"/>
    <n v="37"/>
    <s v="Male"/>
    <s v="Operations"/>
    <s v="Logistics Specialist"/>
    <s v="Master's"/>
    <s v="Technical Degree"/>
    <n v="5"/>
    <n v="13115"/>
    <n v="98"/>
    <s v="No"/>
    <n v="1"/>
    <n v="3"/>
    <n v="3"/>
    <n v="4"/>
    <n v="4"/>
    <n v="0"/>
    <n v="3"/>
    <n v="6"/>
    <n v="1"/>
    <n v="4"/>
    <s v="Travel_Rarely"/>
    <n v="30"/>
    <s v="Married"/>
    <n v="1"/>
    <x v="0"/>
    <d v="2022-05-20T00:00:00"/>
    <m/>
    <s v="Pune"/>
    <s v="Maharashtra"/>
    <n v="0"/>
    <s v="Pune"/>
    <n v="13115"/>
    <x v="0"/>
  </r>
  <r>
    <x v="2262"/>
    <n v="50"/>
    <s v="Female"/>
    <s v="Research &amp; Development"/>
    <s v="Research Director"/>
    <s v="Bachelor's"/>
    <s v="Marketing"/>
    <n v="2"/>
    <n v="9713"/>
    <n v="103"/>
    <s v="No"/>
    <n v="2"/>
    <n v="3"/>
    <n v="3"/>
    <n v="12"/>
    <n v="3"/>
    <n v="0"/>
    <n v="5"/>
    <n v="16"/>
    <n v="0"/>
    <n v="3"/>
    <s v="Travel_Rarely"/>
    <n v="15"/>
    <s v="Single"/>
    <n v="1"/>
    <x v="0"/>
    <d v="2019-10-25T00:00:00"/>
    <m/>
    <s v="Coimbatore"/>
    <s v="Tamil Nadu"/>
    <n v="0"/>
    <s v="Coimbatore"/>
    <n v="9713"/>
    <x v="2"/>
  </r>
  <r>
    <x v="2263"/>
    <n v="28"/>
    <s v="Female"/>
    <s v="Sales"/>
    <s v="Sales Representative"/>
    <s v="Bachelor's"/>
    <s v="Human Resources"/>
    <n v="2"/>
    <n v="7429"/>
    <n v="44"/>
    <s v="No"/>
    <n v="4"/>
    <n v="1"/>
    <n v="4"/>
    <n v="3"/>
    <n v="3"/>
    <n v="1"/>
    <n v="1"/>
    <n v="3"/>
    <n v="0"/>
    <n v="3"/>
    <s v="Travel_Rarely"/>
    <n v="1"/>
    <s v="Married"/>
    <n v="4"/>
    <x v="0"/>
    <d v="2022-07-09T00:00:00"/>
    <m/>
    <s v="Ahmedabad"/>
    <s v="Gujarat"/>
    <n v="0"/>
    <s v="Ahmedabad"/>
    <n v="7429"/>
    <x v="3"/>
  </r>
  <r>
    <x v="2264"/>
    <n v="59"/>
    <s v="Female"/>
    <s v="Human Resources"/>
    <s v="Human Resources"/>
    <s v="High School"/>
    <s v="Life Sciences"/>
    <n v="2"/>
    <n v="9467"/>
    <n v="99"/>
    <s v="No"/>
    <n v="3"/>
    <n v="3"/>
    <n v="4"/>
    <n v="5"/>
    <n v="2"/>
    <n v="3"/>
    <n v="3"/>
    <n v="27"/>
    <n v="5"/>
    <n v="4"/>
    <s v="Travel_Rarely"/>
    <n v="18"/>
    <s v="Divorced"/>
    <n v="4"/>
    <x v="0"/>
    <d v="2019-03-06T00:00:00"/>
    <m/>
    <s v="Pune"/>
    <s v="Maharashtra"/>
    <n v="0"/>
    <s v="Pune"/>
    <n v="9467"/>
    <x v="4"/>
  </r>
  <r>
    <x v="2265"/>
    <n v="37"/>
    <s v="Female"/>
    <s v="Sales"/>
    <s v="Sales Representative"/>
    <s v="Bachelor's"/>
    <s v="Marketing"/>
    <n v="2"/>
    <n v="6957"/>
    <n v="79"/>
    <s v="No"/>
    <n v="1"/>
    <n v="2"/>
    <n v="2"/>
    <n v="5"/>
    <n v="2"/>
    <n v="3"/>
    <n v="5"/>
    <n v="7"/>
    <n v="6"/>
    <n v="3"/>
    <s v="Travel_Rarely"/>
    <n v="17"/>
    <s v="Married"/>
    <n v="2"/>
    <x v="1"/>
    <d v="2019-08-04T00:00:00"/>
    <d v="2022-04-05T00:00:00"/>
    <s v="Hyderabad"/>
    <s v="Telangana"/>
    <n v="0"/>
    <s v="Hyderabad"/>
    <n v="6957"/>
    <x v="0"/>
  </r>
  <r>
    <x v="2266"/>
    <n v="27"/>
    <s v="Female"/>
    <s v="IT"/>
    <s v="IT Support"/>
    <s v="Bachelor's"/>
    <s v="Other"/>
    <n v="1"/>
    <n v="3963"/>
    <n v="99"/>
    <s v="No"/>
    <n v="4"/>
    <n v="3"/>
    <n v="3"/>
    <n v="6"/>
    <n v="0"/>
    <n v="1"/>
    <n v="1"/>
    <n v="6"/>
    <n v="2"/>
    <n v="4"/>
    <s v="Travel_Rarely"/>
    <n v="13"/>
    <s v="Married"/>
    <n v="4"/>
    <x v="0"/>
    <d v="2019-12-17T00:00:00"/>
    <m/>
    <s v="Bengaluru"/>
    <s v="Karnataka"/>
    <n v="0"/>
    <s v="Bengaluru"/>
    <n v="3963"/>
    <x v="3"/>
  </r>
  <r>
    <x v="2267"/>
    <n v="23"/>
    <s v="Male"/>
    <s v="Research &amp; Development"/>
    <s v="Laboratory Technician"/>
    <s v="Master's"/>
    <s v="Technical Degree"/>
    <n v="4"/>
    <n v="9706"/>
    <n v="47"/>
    <s v="No"/>
    <n v="1"/>
    <n v="4"/>
    <n v="3"/>
    <n v="3"/>
    <n v="0"/>
    <n v="3"/>
    <n v="0"/>
    <n v="3"/>
    <n v="1"/>
    <n v="4"/>
    <s v="Travel_Rarely"/>
    <n v="26"/>
    <s v="Divorced"/>
    <n v="4"/>
    <x v="0"/>
    <d v="2021-11-14T00:00:00"/>
    <m/>
    <s v="Pune"/>
    <s v="Maharashtra"/>
    <n v="0"/>
    <s v="Pune"/>
    <n v="9706"/>
    <x v="1"/>
  </r>
  <r>
    <x v="2268"/>
    <n v="55"/>
    <s v="Female"/>
    <s v="IT"/>
    <s v="IT Support"/>
    <s v="High School"/>
    <s v="Medical"/>
    <n v="2"/>
    <n v="8259"/>
    <n v="49"/>
    <s v="No"/>
    <n v="3"/>
    <n v="2"/>
    <n v="2"/>
    <n v="1"/>
    <n v="1"/>
    <n v="1"/>
    <n v="1"/>
    <n v="20"/>
    <n v="5"/>
    <n v="3"/>
    <s v="Travel_Rarely"/>
    <n v="21"/>
    <s v="Married"/>
    <n v="2"/>
    <x v="0"/>
    <d v="2024-04-02T00:00:00"/>
    <m/>
    <s v="Chennai"/>
    <s v="Tamil Nadu"/>
    <n v="0"/>
    <s v="Chennai"/>
    <n v="8259"/>
    <x v="2"/>
  </r>
  <r>
    <x v="2269"/>
    <n v="25"/>
    <s v="Male"/>
    <s v="Operations"/>
    <s v="Operations Coordinator"/>
    <s v="Bachelor's"/>
    <s v="Life Sciences"/>
    <n v="3"/>
    <n v="7855"/>
    <n v="116"/>
    <s v="No"/>
    <n v="4"/>
    <n v="4"/>
    <n v="4"/>
    <n v="6"/>
    <n v="2"/>
    <n v="0"/>
    <n v="0"/>
    <n v="11"/>
    <n v="0"/>
    <n v="3"/>
    <s v="Travel_Frequently"/>
    <n v="1"/>
    <s v="Married"/>
    <n v="2"/>
    <x v="0"/>
    <d v="2024-12-22T00:00:00"/>
    <m/>
    <s v="Delhi"/>
    <s v="Delhi"/>
    <n v="0"/>
    <s v="Delhi"/>
    <n v="7855"/>
    <x v="1"/>
  </r>
  <r>
    <x v="2270"/>
    <n v="37"/>
    <s v="Male"/>
    <s v="Finance"/>
    <s v="Finance Analyst"/>
    <s v="Bachelor's"/>
    <s v="Technical Degree"/>
    <n v="4"/>
    <n v="9979"/>
    <n v="63"/>
    <s v="No"/>
    <n v="4"/>
    <n v="2"/>
    <n v="3"/>
    <n v="7"/>
    <n v="5"/>
    <n v="1"/>
    <n v="1"/>
    <n v="7"/>
    <n v="2"/>
    <n v="3"/>
    <s v="Non-Travel"/>
    <n v="12"/>
    <s v="Single"/>
    <n v="3"/>
    <x v="0"/>
    <d v="2016-12-11T00:00:00"/>
    <m/>
    <s v="Ahmedabad"/>
    <s v="Gujarat"/>
    <n v="0"/>
    <s v="Ahmedabad"/>
    <n v="9979"/>
    <x v="0"/>
  </r>
  <r>
    <x v="2271"/>
    <n v="47"/>
    <s v="Male"/>
    <s v="Finance"/>
    <s v="Finance Analyst"/>
    <s v="Bachelor's"/>
    <s v="Other"/>
    <n v="1"/>
    <n v="6405"/>
    <n v="112"/>
    <s v="No"/>
    <n v="3"/>
    <n v="3"/>
    <n v="3"/>
    <n v="7"/>
    <n v="0"/>
    <n v="2"/>
    <n v="0"/>
    <n v="23"/>
    <n v="6"/>
    <n v="4"/>
    <s v="Travel_Rarely"/>
    <n v="17"/>
    <s v="Married"/>
    <n v="2"/>
    <x v="0"/>
    <d v="2015-10-01T00:00:00"/>
    <m/>
    <s v="Mumbai"/>
    <s v="Maharashtra"/>
    <n v="0"/>
    <s v="Mumbai"/>
    <n v="6405"/>
    <x v="2"/>
  </r>
  <r>
    <x v="2272"/>
    <n v="41"/>
    <s v="Female"/>
    <s v="IT"/>
    <s v="IT Support"/>
    <s v="Doctorate"/>
    <s v="Life Sciences"/>
    <n v="3"/>
    <n v="8395"/>
    <n v="46"/>
    <s v="Yes"/>
    <n v="2"/>
    <n v="1"/>
    <n v="2"/>
    <n v="6"/>
    <n v="0"/>
    <n v="0"/>
    <n v="4"/>
    <n v="6"/>
    <n v="2"/>
    <n v="4"/>
    <s v="Travel_Rarely"/>
    <n v="20"/>
    <s v="Married"/>
    <n v="2"/>
    <x v="0"/>
    <d v="2024-03-01T00:00:00"/>
    <m/>
    <s v="Mumbai"/>
    <s v="Maharashtra"/>
    <n v="0"/>
    <s v="Mumbai"/>
    <n v="8395"/>
    <x v="0"/>
  </r>
  <r>
    <x v="2273"/>
    <n v="31"/>
    <s v="Female"/>
    <s v="Operations"/>
    <s v="Operations Coordinator"/>
    <s v="Bachelor's"/>
    <s v="Life Sciences"/>
    <n v="1"/>
    <n v="3770"/>
    <n v="55"/>
    <s v="Yes"/>
    <n v="4"/>
    <n v="1"/>
    <n v="1"/>
    <n v="2"/>
    <n v="2"/>
    <n v="2"/>
    <n v="2"/>
    <n v="8"/>
    <n v="5"/>
    <n v="3"/>
    <s v="Travel_Rarely"/>
    <n v="12"/>
    <s v="Married"/>
    <n v="1"/>
    <x v="1"/>
    <d v="2023-08-13T00:00:00"/>
    <d v="2024-04-03T00:00:00"/>
    <s v="Ahmedabad"/>
    <s v="Gujarat"/>
    <n v="0"/>
    <s v="Ahmedabad"/>
    <n v="3770"/>
    <x v="3"/>
  </r>
  <r>
    <x v="2274"/>
    <n v="25"/>
    <s v="Male"/>
    <s v="Operations"/>
    <s v="Operations Manager"/>
    <s v="High School"/>
    <s v="Marketing"/>
    <n v="2"/>
    <n v="5610"/>
    <n v="64"/>
    <s v="Yes"/>
    <n v="2"/>
    <n v="2"/>
    <n v="1"/>
    <n v="0"/>
    <n v="0"/>
    <n v="0"/>
    <n v="0"/>
    <n v="0"/>
    <n v="2"/>
    <n v="3"/>
    <s v="Travel_Frequently"/>
    <n v="14"/>
    <s v="Single"/>
    <n v="3"/>
    <x v="0"/>
    <d v="2018-01-22T00:00:00"/>
    <m/>
    <s v="Chennai"/>
    <s v="Tamil Nadu"/>
    <n v="0"/>
    <s v="Chennai"/>
    <n v="5610"/>
    <x v="1"/>
  </r>
  <r>
    <x v="2275"/>
    <n v="49"/>
    <s v="Male"/>
    <s v="Sales"/>
    <s v="Manager"/>
    <s v="Bachelor's"/>
    <s v="Medical"/>
    <n v="3"/>
    <n v="9529"/>
    <n v="39"/>
    <s v="Yes"/>
    <n v="2"/>
    <n v="4"/>
    <n v="4"/>
    <n v="3"/>
    <n v="3"/>
    <n v="0"/>
    <n v="1"/>
    <n v="18"/>
    <n v="1"/>
    <n v="3"/>
    <s v="Travel_Rarely"/>
    <n v="7"/>
    <s v="Single"/>
    <n v="2"/>
    <x v="0"/>
    <d v="2016-06-01T00:00:00"/>
    <m/>
    <s v="Kolkata"/>
    <s v="West Bengal"/>
    <n v="0"/>
    <s v="Kolkata"/>
    <n v="9529"/>
    <x v="2"/>
  </r>
  <r>
    <x v="2276"/>
    <n v="40"/>
    <s v="Male"/>
    <s v="Human Resources"/>
    <s v="Manager"/>
    <s v="Bachelor's"/>
    <s v="Life Sciences"/>
    <n v="1"/>
    <n v="4753"/>
    <n v="64"/>
    <s v="No"/>
    <n v="3"/>
    <n v="2"/>
    <n v="3"/>
    <n v="7"/>
    <n v="3"/>
    <n v="0"/>
    <n v="2"/>
    <n v="22"/>
    <n v="2"/>
    <n v="3"/>
    <s v="Travel_Rarely"/>
    <n v="19"/>
    <s v="Single"/>
    <n v="4"/>
    <x v="0"/>
    <d v="2016-05-20T00:00:00"/>
    <m/>
    <s v="Hyderabad"/>
    <s v="Telangana"/>
    <n v="0"/>
    <s v="Hyderabad"/>
    <n v="4753"/>
    <x v="0"/>
  </r>
  <r>
    <x v="2277"/>
    <n v="22"/>
    <s v="Female"/>
    <s v="Sales"/>
    <s v="Manager"/>
    <s v="Bachelor's"/>
    <s v="Medical"/>
    <n v="5"/>
    <n v="11650"/>
    <n v="39"/>
    <s v="No"/>
    <n v="3"/>
    <n v="2"/>
    <n v="3"/>
    <n v="1"/>
    <n v="1"/>
    <n v="1"/>
    <n v="0"/>
    <n v="1"/>
    <n v="6"/>
    <n v="3"/>
    <s v="Travel_Rarely"/>
    <n v="8"/>
    <s v="Divorced"/>
    <n v="4"/>
    <x v="1"/>
    <d v="2020-02-14T00:00:00"/>
    <d v="2025-01-10T00:00:00"/>
    <s v="Bengaluru"/>
    <s v="Karnataka"/>
    <n v="0"/>
    <s v="Bengaluru"/>
    <n v="11650"/>
    <x v="1"/>
  </r>
  <r>
    <x v="2278"/>
    <n v="28"/>
    <s v="Female"/>
    <s v="Operations"/>
    <s v="Operations Manager"/>
    <s v="Bachelor's"/>
    <s v="Technical Degree"/>
    <n v="2"/>
    <n v="7325"/>
    <n v="38"/>
    <s v="Yes"/>
    <n v="1"/>
    <n v="4"/>
    <n v="1"/>
    <n v="0"/>
    <n v="0"/>
    <n v="0"/>
    <n v="0"/>
    <n v="2"/>
    <n v="3"/>
    <n v="4"/>
    <s v="Travel_Frequently"/>
    <n v="15"/>
    <s v="Divorced"/>
    <n v="1"/>
    <x v="0"/>
    <d v="2018-02-09T00:00:00"/>
    <m/>
    <s v="Delhi"/>
    <s v="Delhi"/>
    <n v="0"/>
    <s v="Delhi"/>
    <n v="7325"/>
    <x v="3"/>
  </r>
  <r>
    <x v="2279"/>
    <n v="43"/>
    <s v="Male"/>
    <s v="Finance"/>
    <s v="Finance Manager"/>
    <s v="Bachelor's"/>
    <s v="Human Resources"/>
    <n v="2"/>
    <n v="8127"/>
    <n v="41"/>
    <s v="No"/>
    <n v="4"/>
    <n v="2"/>
    <n v="4"/>
    <n v="6"/>
    <n v="4"/>
    <n v="0"/>
    <n v="0"/>
    <n v="18"/>
    <n v="6"/>
    <n v="3"/>
    <s v="Travel_Rarely"/>
    <n v="25"/>
    <s v="Married"/>
    <n v="3"/>
    <x v="0"/>
    <d v="2016-10-21T00:00:00"/>
    <m/>
    <s v="Chennai"/>
    <s v="Tamil Nadu"/>
    <n v="0"/>
    <s v="Chennai"/>
    <n v="8127"/>
    <x v="0"/>
  </r>
  <r>
    <x v="2280"/>
    <n v="27"/>
    <s v="Male"/>
    <s v="Research &amp; Development"/>
    <s v="Laboratory Technician"/>
    <s v="High School"/>
    <s v="Medical"/>
    <n v="1"/>
    <n v="4335"/>
    <n v="58"/>
    <s v="Yes"/>
    <n v="4"/>
    <n v="4"/>
    <n v="2"/>
    <n v="3"/>
    <n v="3"/>
    <n v="0"/>
    <n v="1"/>
    <n v="4"/>
    <n v="6"/>
    <n v="3"/>
    <s v="Non-Travel"/>
    <n v="28"/>
    <s v="Divorced"/>
    <n v="3"/>
    <x v="0"/>
    <d v="2023-12-06T00:00:00"/>
    <m/>
    <s v="Mumbai"/>
    <s v="Maharashtra"/>
    <n v="0"/>
    <s v="Mumbai"/>
    <n v="4335"/>
    <x v="3"/>
  </r>
  <r>
    <x v="2281"/>
    <n v="36"/>
    <s v="Female"/>
    <s v="Sales"/>
    <s v="Sales Representative"/>
    <s v="Master's"/>
    <s v="Human Resources"/>
    <n v="2"/>
    <n v="6051"/>
    <n v="84"/>
    <s v="No"/>
    <n v="2"/>
    <n v="1"/>
    <n v="3"/>
    <n v="0"/>
    <n v="0"/>
    <n v="0"/>
    <n v="0"/>
    <n v="12"/>
    <n v="5"/>
    <n v="4"/>
    <s v="Non-Travel"/>
    <n v="14"/>
    <s v="Single"/>
    <n v="1"/>
    <x v="1"/>
    <d v="2023-08-10T00:00:00"/>
    <d v="2026-05-19T00:00:00"/>
    <s v="Kochi"/>
    <s v="Kerala"/>
    <n v="0"/>
    <s v="Kochi"/>
    <n v="6051"/>
    <x v="0"/>
  </r>
  <r>
    <x v="2282"/>
    <n v="25"/>
    <s v="Male"/>
    <s v="Research &amp; Development"/>
    <s v="Research Scientist"/>
    <s v="Bachelor's"/>
    <s v="Human Resources"/>
    <n v="2"/>
    <n v="6102"/>
    <n v="60"/>
    <s v="No"/>
    <n v="1"/>
    <n v="1"/>
    <n v="2"/>
    <n v="1"/>
    <n v="0"/>
    <n v="1"/>
    <n v="1"/>
    <n v="1"/>
    <n v="2"/>
    <n v="4"/>
    <s v="Travel_Rarely"/>
    <n v="7"/>
    <s v="Divorced"/>
    <n v="4"/>
    <x v="1"/>
    <d v="2020-10-28T00:00:00"/>
    <d v="2025-12-20T00:00:00"/>
    <s v="Coimbatore"/>
    <s v="Tamil Nadu"/>
    <n v="0"/>
    <s v="Coimbatore"/>
    <n v="6102"/>
    <x v="1"/>
  </r>
  <r>
    <x v="2283"/>
    <n v="52"/>
    <s v="Male"/>
    <s v="Finance"/>
    <s v="Finance Manager"/>
    <s v="High School"/>
    <s v="Life Sciences"/>
    <n v="2"/>
    <n v="8695"/>
    <n v="42"/>
    <s v="Yes"/>
    <n v="1"/>
    <n v="1"/>
    <n v="1"/>
    <n v="3"/>
    <n v="3"/>
    <n v="3"/>
    <n v="2"/>
    <n v="19"/>
    <n v="4"/>
    <n v="3"/>
    <s v="Travel_Rarely"/>
    <n v="2"/>
    <s v="Single"/>
    <n v="3"/>
    <x v="0"/>
    <d v="2015-05-30T00:00:00"/>
    <m/>
    <s v="Chennai"/>
    <s v="Tamil Nadu"/>
    <n v="0"/>
    <s v="Chennai"/>
    <n v="8695"/>
    <x v="2"/>
  </r>
  <r>
    <x v="2284"/>
    <n v="46"/>
    <s v="Male"/>
    <s v="Sales"/>
    <s v="Manager"/>
    <s v="Master's"/>
    <s v="Other"/>
    <n v="2"/>
    <n v="8575"/>
    <n v="115"/>
    <s v="No"/>
    <n v="2"/>
    <n v="1"/>
    <n v="1"/>
    <n v="12"/>
    <n v="7"/>
    <n v="1"/>
    <n v="9"/>
    <n v="15"/>
    <n v="2"/>
    <n v="3"/>
    <s v="Travel_Rarely"/>
    <n v="26"/>
    <s v="Single"/>
    <n v="4"/>
    <x v="0"/>
    <d v="2016-07-15T00:00:00"/>
    <m/>
    <s v="Kochi"/>
    <s v="Kerala"/>
    <n v="0"/>
    <s v="Kochi"/>
    <n v="8575"/>
    <x v="2"/>
  </r>
  <r>
    <x v="2285"/>
    <n v="52"/>
    <s v="Male"/>
    <s v="Sales"/>
    <s v="Sales Executive"/>
    <s v="Bachelor's"/>
    <s v="Medical"/>
    <n v="1"/>
    <n v="6623"/>
    <n v="42"/>
    <s v="No"/>
    <n v="1"/>
    <n v="3"/>
    <n v="4"/>
    <n v="5"/>
    <n v="0"/>
    <n v="2"/>
    <n v="4"/>
    <n v="25"/>
    <n v="4"/>
    <n v="3"/>
    <s v="Travel_Rarely"/>
    <n v="13"/>
    <s v="Single"/>
    <n v="2"/>
    <x v="0"/>
    <d v="2022-09-18T00:00:00"/>
    <m/>
    <s v="Hyderabad"/>
    <s v="Telangana"/>
    <n v="0"/>
    <s v="Hyderabad"/>
    <n v="6623"/>
    <x v="2"/>
  </r>
  <r>
    <x v="2286"/>
    <n v="23"/>
    <s v="Male"/>
    <s v="Operations"/>
    <s v="Operations Manager"/>
    <s v="Doctorate"/>
    <s v="Human Resources"/>
    <n v="5"/>
    <n v="12991"/>
    <n v="85"/>
    <s v="No"/>
    <n v="4"/>
    <n v="1"/>
    <n v="1"/>
    <n v="2"/>
    <n v="2"/>
    <n v="2"/>
    <n v="2"/>
    <n v="2"/>
    <n v="4"/>
    <n v="3"/>
    <s v="Travel_Rarely"/>
    <n v="6"/>
    <s v="Married"/>
    <n v="2"/>
    <x v="0"/>
    <d v="2019-02-16T00:00:00"/>
    <m/>
    <s v="Bengaluru"/>
    <s v="Karnataka"/>
    <n v="0"/>
    <s v="Bengaluru"/>
    <n v="12991"/>
    <x v="1"/>
  </r>
  <r>
    <x v="2287"/>
    <n v="36"/>
    <s v="Female"/>
    <s v="IT"/>
    <s v="Developer"/>
    <s v="Doctorate"/>
    <s v="Human Resources"/>
    <n v="2"/>
    <n v="8781"/>
    <n v="63"/>
    <s v="No"/>
    <n v="4"/>
    <n v="3"/>
    <n v="1"/>
    <n v="5"/>
    <n v="0"/>
    <n v="4"/>
    <n v="2"/>
    <n v="8"/>
    <n v="6"/>
    <n v="3"/>
    <s v="Travel_Frequently"/>
    <n v="25"/>
    <s v="Married"/>
    <n v="3"/>
    <x v="0"/>
    <d v="2019-06-02T00:00:00"/>
    <m/>
    <s v="Pune"/>
    <s v="Maharashtra"/>
    <n v="0"/>
    <s v="Pune"/>
    <n v="8781"/>
    <x v="0"/>
  </r>
  <r>
    <x v="2288"/>
    <n v="31"/>
    <s v="Male"/>
    <s v="Sales"/>
    <s v="Sales Representative"/>
    <s v="Bachelor's"/>
    <s v="Other"/>
    <n v="2"/>
    <n v="6515"/>
    <n v="30"/>
    <s v="No"/>
    <n v="4"/>
    <n v="3"/>
    <n v="2"/>
    <n v="3"/>
    <n v="2"/>
    <n v="3"/>
    <n v="0"/>
    <n v="9"/>
    <n v="5"/>
    <n v="3"/>
    <s v="Travel_Rarely"/>
    <n v="15"/>
    <s v="Single"/>
    <n v="4"/>
    <x v="1"/>
    <d v="2023-12-18T00:00:00"/>
    <d v="2025-04-10T00:00:00"/>
    <s v="Mumbai"/>
    <s v="Maharashtra"/>
    <n v="0"/>
    <s v="Mumbai"/>
    <n v="6515"/>
    <x v="3"/>
  </r>
  <r>
    <x v="2289"/>
    <n v="45"/>
    <s v="Male"/>
    <s v="Research &amp; Development"/>
    <s v="Laboratory Technician"/>
    <s v="Bachelor's"/>
    <s v="Marketing"/>
    <n v="3"/>
    <n v="10858"/>
    <n v="100"/>
    <s v="Yes"/>
    <n v="2"/>
    <n v="1"/>
    <n v="4"/>
    <n v="3"/>
    <n v="3"/>
    <n v="3"/>
    <n v="3"/>
    <n v="18"/>
    <n v="3"/>
    <n v="3"/>
    <s v="Travel_Rarely"/>
    <n v="21"/>
    <s v="Married"/>
    <n v="4"/>
    <x v="0"/>
    <d v="2017-11-30T00:00:00"/>
    <m/>
    <s v="Hyderabad"/>
    <s v="Telangana"/>
    <n v="0"/>
    <s v="Hyderabad"/>
    <n v="10858"/>
    <x v="0"/>
  </r>
  <r>
    <x v="2290"/>
    <n v="53"/>
    <s v="Female"/>
    <s v="Operations"/>
    <s v="Operations Coordinator"/>
    <s v="Master's"/>
    <s v="Technical Degree"/>
    <n v="3"/>
    <n v="9726"/>
    <n v="34"/>
    <s v="No"/>
    <n v="3"/>
    <n v="1"/>
    <n v="3"/>
    <n v="9"/>
    <n v="4"/>
    <n v="5"/>
    <n v="1"/>
    <n v="25"/>
    <n v="6"/>
    <n v="3"/>
    <s v="Travel_Frequently"/>
    <n v="2"/>
    <s v="Married"/>
    <n v="2"/>
    <x v="0"/>
    <d v="2025-10-05T00:00:00"/>
    <m/>
    <s v="Delhi"/>
    <s v="Delhi"/>
    <n v="0"/>
    <s v="Delhi"/>
    <n v="9726"/>
    <x v="2"/>
  </r>
  <r>
    <x v="2291"/>
    <n v="30"/>
    <s v="Female"/>
    <s v="Finance"/>
    <s v="Finance Analyst"/>
    <s v="Bachelor's"/>
    <s v="Life Sciences"/>
    <n v="4"/>
    <n v="11413"/>
    <n v="37"/>
    <s v="Yes"/>
    <n v="2"/>
    <n v="1"/>
    <n v="4"/>
    <n v="6"/>
    <n v="3"/>
    <n v="6"/>
    <n v="0"/>
    <n v="6"/>
    <n v="5"/>
    <n v="3"/>
    <s v="Travel_Frequently"/>
    <n v="29"/>
    <s v="Married"/>
    <n v="3"/>
    <x v="0"/>
    <d v="2025-07-26T00:00:00"/>
    <m/>
    <s v="Coimbatore"/>
    <s v="Tamil Nadu"/>
    <n v="0"/>
    <s v="Coimbatore"/>
    <n v="11413"/>
    <x v="3"/>
  </r>
  <r>
    <x v="2292"/>
    <n v="51"/>
    <s v="Male"/>
    <s v="Finance"/>
    <s v="Finance Analyst"/>
    <s v="Bachelor's"/>
    <s v="Marketing"/>
    <n v="4"/>
    <n v="12288"/>
    <n v="29"/>
    <s v="No"/>
    <n v="2"/>
    <n v="1"/>
    <n v="1"/>
    <n v="0"/>
    <n v="0"/>
    <n v="0"/>
    <n v="0"/>
    <n v="21"/>
    <n v="2"/>
    <n v="3"/>
    <s v="Travel_Rarely"/>
    <n v="10"/>
    <s v="Single"/>
    <n v="4"/>
    <x v="0"/>
    <d v="2021-07-23T00:00:00"/>
    <m/>
    <s v="Chennai"/>
    <s v="Tamil Nadu"/>
    <n v="0"/>
    <s v="Chennai"/>
    <n v="12288"/>
    <x v="2"/>
  </r>
  <r>
    <x v="2293"/>
    <n v="44"/>
    <s v="Male"/>
    <s v="Research &amp; Development"/>
    <s v="Research Scientist"/>
    <s v="Bachelor's"/>
    <s v="Other"/>
    <n v="1"/>
    <n v="4086"/>
    <n v="39"/>
    <s v="No"/>
    <n v="3"/>
    <n v="3"/>
    <n v="4"/>
    <n v="0"/>
    <n v="0"/>
    <n v="0"/>
    <n v="0"/>
    <n v="19"/>
    <n v="0"/>
    <n v="3"/>
    <s v="Travel_Rarely"/>
    <n v="24"/>
    <s v="Single"/>
    <n v="4"/>
    <x v="0"/>
    <d v="2018-03-19T00:00:00"/>
    <m/>
    <s v="Hyderabad"/>
    <s v="Telangana"/>
    <n v="0"/>
    <s v="Hyderabad"/>
    <n v="4086"/>
    <x v="0"/>
  </r>
  <r>
    <x v="2294"/>
    <n v="53"/>
    <s v="Female"/>
    <s v="Research &amp; Development"/>
    <s v="Research Scientist"/>
    <s v="Bachelor's"/>
    <s v="Life Sciences"/>
    <n v="2"/>
    <n v="7290"/>
    <n v="54"/>
    <s v="No"/>
    <n v="1"/>
    <n v="4"/>
    <n v="1"/>
    <n v="0"/>
    <n v="0"/>
    <n v="0"/>
    <n v="0"/>
    <n v="19"/>
    <n v="2"/>
    <n v="3"/>
    <s v="Travel_Frequently"/>
    <n v="9"/>
    <s v="Married"/>
    <n v="2"/>
    <x v="0"/>
    <d v="2025-11-15T00:00:00"/>
    <m/>
    <s v="Pune"/>
    <s v="Maharashtra"/>
    <n v="0"/>
    <s v="Pune"/>
    <n v="7290"/>
    <x v="2"/>
  </r>
  <r>
    <x v="2295"/>
    <n v="24"/>
    <s v="Male"/>
    <s v="Sales"/>
    <s v="Manager"/>
    <s v="Master's"/>
    <s v="Life Sciences"/>
    <n v="3"/>
    <n v="7266"/>
    <n v="32"/>
    <s v="No"/>
    <n v="4"/>
    <n v="2"/>
    <n v="1"/>
    <n v="7"/>
    <n v="5"/>
    <n v="0"/>
    <n v="4"/>
    <n v="7"/>
    <n v="4"/>
    <n v="3"/>
    <s v="Travel_Rarely"/>
    <n v="6"/>
    <s v="Married"/>
    <n v="3"/>
    <x v="0"/>
    <d v="2017-04-30T00:00:00"/>
    <m/>
    <s v="Coimbatore"/>
    <s v="Tamil Nadu"/>
    <n v="0"/>
    <s v="Coimbatore"/>
    <n v="7266"/>
    <x v="1"/>
  </r>
  <r>
    <x v="2296"/>
    <n v="60"/>
    <s v="Female"/>
    <s v="IT"/>
    <s v="IT Manager"/>
    <s v="Master's"/>
    <s v="Human Resources"/>
    <n v="1"/>
    <n v="5141"/>
    <n v="42"/>
    <s v="No"/>
    <n v="1"/>
    <n v="3"/>
    <n v="2"/>
    <n v="0"/>
    <n v="0"/>
    <n v="0"/>
    <n v="0"/>
    <n v="27"/>
    <n v="1"/>
    <n v="3"/>
    <s v="Non-Travel"/>
    <n v="13"/>
    <s v="Married"/>
    <n v="1"/>
    <x v="0"/>
    <d v="2024-07-10T00:00:00"/>
    <m/>
    <s v="Hyderabad"/>
    <s v="Telangana"/>
    <n v="0"/>
    <s v="Hyderabad"/>
    <n v="5141"/>
    <x v="4"/>
  </r>
  <r>
    <x v="2297"/>
    <n v="38"/>
    <s v="Male"/>
    <s v="Sales"/>
    <s v="Sales Representative"/>
    <s v="Master's"/>
    <s v="Technical Degree"/>
    <n v="3"/>
    <n v="9926"/>
    <n v="31"/>
    <s v="No"/>
    <n v="2"/>
    <n v="2"/>
    <n v="2"/>
    <n v="8"/>
    <n v="1"/>
    <n v="0"/>
    <n v="7"/>
    <n v="9"/>
    <n v="6"/>
    <n v="3"/>
    <s v="Travel_Frequently"/>
    <n v="3"/>
    <s v="Married"/>
    <n v="2"/>
    <x v="0"/>
    <d v="2019-09-30T00:00:00"/>
    <m/>
    <s v="Coimbatore"/>
    <s v="Tamil Nadu"/>
    <n v="0"/>
    <s v="Coimbatore"/>
    <n v="9926"/>
    <x v="0"/>
  </r>
  <r>
    <x v="2298"/>
    <n v="32"/>
    <s v="Male"/>
    <s v="Sales"/>
    <s v="Sales Executive"/>
    <s v="Master's"/>
    <s v="Marketing"/>
    <n v="1"/>
    <n v="7067"/>
    <n v="46"/>
    <s v="No"/>
    <n v="1"/>
    <n v="1"/>
    <n v="2"/>
    <n v="5"/>
    <n v="0"/>
    <n v="4"/>
    <n v="4"/>
    <n v="5"/>
    <n v="6"/>
    <n v="3"/>
    <s v="Travel_Rarely"/>
    <n v="16"/>
    <s v="Married"/>
    <n v="3"/>
    <x v="0"/>
    <d v="2024-06-17T00:00:00"/>
    <m/>
    <s v="Kochi"/>
    <s v="Kerala"/>
    <n v="0"/>
    <s v="Kochi"/>
    <n v="7067"/>
    <x v="3"/>
  </r>
  <r>
    <x v="2299"/>
    <n v="28"/>
    <s v="Male"/>
    <s v="IT"/>
    <s v="Developer"/>
    <s v="Master's"/>
    <s v="Medical"/>
    <n v="4"/>
    <n v="10153"/>
    <n v="40"/>
    <s v="No"/>
    <n v="3"/>
    <n v="1"/>
    <n v="1"/>
    <n v="6"/>
    <n v="6"/>
    <n v="5"/>
    <n v="3"/>
    <n v="6"/>
    <n v="0"/>
    <n v="3"/>
    <s v="Travel_Rarely"/>
    <n v="14"/>
    <s v="Married"/>
    <n v="2"/>
    <x v="0"/>
    <d v="2018-04-29T00:00:00"/>
    <m/>
    <s v="Chennai"/>
    <s v="Tamil Nadu"/>
    <n v="0"/>
    <s v="Chennai"/>
    <n v="10153"/>
    <x v="3"/>
  </r>
  <r>
    <x v="2300"/>
    <n v="60"/>
    <s v="Female"/>
    <s v="Operations"/>
    <s v="Logistics Specialist"/>
    <s v="Bachelor's"/>
    <s v="Medical"/>
    <n v="3"/>
    <n v="11114"/>
    <n v="51"/>
    <s v="Yes"/>
    <n v="3"/>
    <n v="2"/>
    <n v="2"/>
    <n v="3"/>
    <n v="2"/>
    <n v="3"/>
    <n v="3"/>
    <n v="25"/>
    <n v="2"/>
    <n v="3"/>
    <s v="Travel_Rarely"/>
    <n v="3"/>
    <s v="Married"/>
    <n v="4"/>
    <x v="0"/>
    <d v="2022-11-15T00:00:00"/>
    <m/>
    <s v="Coimbatore"/>
    <s v="Tamil Nadu"/>
    <n v="0"/>
    <s v="Coimbatore"/>
    <n v="11114"/>
    <x v="4"/>
  </r>
  <r>
    <x v="2301"/>
    <n v="56"/>
    <s v="Male"/>
    <s v="IT"/>
    <s v="IT Support"/>
    <s v="Doctorate"/>
    <s v="Human Resources"/>
    <n v="2"/>
    <n v="9661"/>
    <n v="100"/>
    <s v="No"/>
    <n v="4"/>
    <n v="4"/>
    <n v="2"/>
    <n v="10"/>
    <n v="0"/>
    <n v="0"/>
    <n v="3"/>
    <n v="28"/>
    <n v="1"/>
    <n v="3"/>
    <s v="Non-Travel"/>
    <n v="14"/>
    <s v="Divorced"/>
    <n v="4"/>
    <x v="0"/>
    <d v="2023-01-03T00:00:00"/>
    <m/>
    <s v="Pune"/>
    <s v="Maharashtra"/>
    <n v="0"/>
    <s v="Pune"/>
    <n v="9661"/>
    <x v="4"/>
  </r>
  <r>
    <x v="2302"/>
    <n v="26"/>
    <s v="Male"/>
    <s v="Research &amp; Development"/>
    <s v="Laboratory Technician"/>
    <s v="Doctorate"/>
    <s v="Marketing"/>
    <n v="2"/>
    <n v="6862"/>
    <n v="36"/>
    <s v="No"/>
    <n v="2"/>
    <n v="1"/>
    <n v="3"/>
    <n v="4"/>
    <n v="4"/>
    <n v="0"/>
    <n v="4"/>
    <n v="4"/>
    <n v="6"/>
    <n v="3"/>
    <s v="Travel_Rarely"/>
    <n v="18"/>
    <s v="Married"/>
    <n v="1"/>
    <x v="0"/>
    <d v="2019-02-07T00:00:00"/>
    <m/>
    <s v="Hyderabad"/>
    <s v="Telangana"/>
    <n v="0"/>
    <s v="Hyderabad"/>
    <n v="6862"/>
    <x v="3"/>
  </r>
  <r>
    <x v="2303"/>
    <n v="38"/>
    <s v="Male"/>
    <s v="Research &amp; Development"/>
    <s v="Laboratory Technician"/>
    <s v="Master's"/>
    <s v="Human Resources"/>
    <n v="5"/>
    <n v="12712"/>
    <n v="118"/>
    <s v="Yes"/>
    <n v="1"/>
    <n v="4"/>
    <n v="2"/>
    <n v="0"/>
    <n v="0"/>
    <n v="0"/>
    <n v="0"/>
    <n v="14"/>
    <n v="5"/>
    <n v="3"/>
    <s v="Travel_Rarely"/>
    <n v="17"/>
    <s v="Single"/>
    <n v="2"/>
    <x v="0"/>
    <d v="2015-05-02T00:00:00"/>
    <m/>
    <s v="Chennai"/>
    <s v="Tamil Nadu"/>
    <n v="0"/>
    <s v="Chennai"/>
    <n v="12712"/>
    <x v="0"/>
  </r>
  <r>
    <x v="2304"/>
    <n v="50"/>
    <s v="Female"/>
    <s v="Research &amp; Development"/>
    <s v="Research Scientist"/>
    <s v="Master's"/>
    <s v="Marketing"/>
    <n v="3"/>
    <n v="9574"/>
    <n v="73"/>
    <s v="No"/>
    <n v="1"/>
    <n v="3"/>
    <n v="1"/>
    <n v="0"/>
    <n v="0"/>
    <n v="0"/>
    <n v="0"/>
    <n v="17"/>
    <n v="4"/>
    <n v="3"/>
    <s v="Travel_Rarely"/>
    <n v="3"/>
    <s v="Divorced"/>
    <n v="1"/>
    <x v="0"/>
    <d v="2018-04-14T00:00:00"/>
    <m/>
    <s v="Mumbai"/>
    <s v="Maharashtra"/>
    <n v="0"/>
    <s v="Mumbai"/>
    <n v="9574"/>
    <x v="2"/>
  </r>
  <r>
    <x v="2305"/>
    <n v="44"/>
    <s v="Male"/>
    <s v="Research &amp; Development"/>
    <s v="Laboratory Technician"/>
    <s v="Bachelor's"/>
    <s v="Marketing"/>
    <n v="3"/>
    <n v="9949"/>
    <n v="44"/>
    <s v="No"/>
    <n v="3"/>
    <n v="2"/>
    <n v="3"/>
    <n v="0"/>
    <n v="0"/>
    <n v="0"/>
    <n v="0"/>
    <n v="17"/>
    <n v="5"/>
    <n v="3"/>
    <s v="Travel_Rarely"/>
    <n v="21"/>
    <s v="Single"/>
    <n v="1"/>
    <x v="0"/>
    <d v="2022-08-12T00:00:00"/>
    <m/>
    <s v="Kochi"/>
    <s v="Kerala"/>
    <n v="0"/>
    <s v="Kochi"/>
    <n v="9949"/>
    <x v="0"/>
  </r>
  <r>
    <x v="2306"/>
    <n v="28"/>
    <s v="Female"/>
    <s v="Human Resources"/>
    <s v="Human Resources"/>
    <s v="Bachelor's"/>
    <s v="Medical"/>
    <n v="3"/>
    <n v="9372"/>
    <n v="40"/>
    <s v="No"/>
    <n v="4"/>
    <n v="3"/>
    <n v="3"/>
    <n v="10"/>
    <n v="2"/>
    <n v="2"/>
    <n v="2"/>
    <n v="12"/>
    <n v="5"/>
    <n v="3"/>
    <s v="Travel_Rarely"/>
    <n v="10"/>
    <s v="Divorced"/>
    <n v="3"/>
    <x v="0"/>
    <d v="2023-09-17T00:00:00"/>
    <m/>
    <s v="Bengaluru"/>
    <s v="Karnataka"/>
    <n v="0"/>
    <s v="Bengaluru"/>
    <n v="9372"/>
    <x v="3"/>
  </r>
  <r>
    <x v="2307"/>
    <n v="35"/>
    <s v="Female"/>
    <s v="Research &amp; Development"/>
    <s v="Laboratory Technician"/>
    <s v="Master's"/>
    <s v="Technical Degree"/>
    <n v="1"/>
    <n v="5786"/>
    <n v="42"/>
    <s v="No"/>
    <n v="1"/>
    <n v="3"/>
    <n v="2"/>
    <n v="11"/>
    <n v="9"/>
    <n v="0"/>
    <n v="2"/>
    <n v="11"/>
    <n v="5"/>
    <n v="3"/>
    <s v="Travel_Rarely"/>
    <n v="8"/>
    <s v="Married"/>
    <n v="4"/>
    <x v="0"/>
    <d v="2019-08-24T00:00:00"/>
    <m/>
    <s v="Chennai"/>
    <s v="Tamil Nadu"/>
    <n v="0"/>
    <s v="Chennai"/>
    <n v="5786"/>
    <x v="3"/>
  </r>
  <r>
    <x v="2308"/>
    <n v="35"/>
    <s v="Male"/>
    <s v="Human Resources"/>
    <s v="Manager"/>
    <s v="High School"/>
    <s v="Medical"/>
    <n v="1"/>
    <n v="5755"/>
    <n v="97"/>
    <s v="No"/>
    <n v="4"/>
    <n v="3"/>
    <n v="1"/>
    <n v="9"/>
    <n v="7"/>
    <n v="6"/>
    <n v="6"/>
    <n v="9"/>
    <n v="4"/>
    <n v="3"/>
    <s v="Travel_Rarely"/>
    <n v="26"/>
    <s v="Married"/>
    <n v="3"/>
    <x v="0"/>
    <d v="2024-10-27T00:00:00"/>
    <m/>
    <s v="Bengaluru"/>
    <s v="Karnataka"/>
    <n v="0"/>
    <s v="Bengaluru"/>
    <n v="5755"/>
    <x v="3"/>
  </r>
  <r>
    <x v="2309"/>
    <n v="32"/>
    <s v="Female"/>
    <s v="Operations"/>
    <s v="Operations Coordinator"/>
    <s v="Bachelor's"/>
    <s v="Other"/>
    <n v="1"/>
    <n v="5159"/>
    <n v="40"/>
    <s v="No"/>
    <n v="2"/>
    <n v="4"/>
    <n v="4"/>
    <n v="4"/>
    <n v="4"/>
    <n v="1"/>
    <n v="0"/>
    <n v="6"/>
    <n v="6"/>
    <n v="3"/>
    <s v="Travel_Rarely"/>
    <n v="30"/>
    <s v="Married"/>
    <n v="2"/>
    <x v="1"/>
    <d v="2023-08-16T00:00:00"/>
    <d v="2025-04-26T00:00:00"/>
    <s v="Ahmedabad"/>
    <s v="Gujarat"/>
    <n v="0"/>
    <s v="Ahmedabad"/>
    <n v="5159"/>
    <x v="3"/>
  </r>
  <r>
    <x v="2310"/>
    <n v="59"/>
    <s v="Female"/>
    <s v="Operations"/>
    <s v="Operations Manager"/>
    <s v="Bachelor's"/>
    <s v="Marketing"/>
    <n v="3"/>
    <n v="8856"/>
    <n v="77"/>
    <s v="No"/>
    <n v="4"/>
    <n v="3"/>
    <n v="3"/>
    <n v="0"/>
    <n v="0"/>
    <n v="0"/>
    <n v="0"/>
    <n v="27"/>
    <n v="3"/>
    <n v="4"/>
    <s v="Travel_Rarely"/>
    <n v="4"/>
    <s v="Married"/>
    <n v="2"/>
    <x v="0"/>
    <d v="2016-02-13T00:00:00"/>
    <m/>
    <s v="Hyderabad"/>
    <s v="Telangana"/>
    <n v="0"/>
    <s v="Hyderabad"/>
    <n v="8856"/>
    <x v="4"/>
  </r>
  <r>
    <x v="2311"/>
    <n v="29"/>
    <s v="Male"/>
    <s v="Sales"/>
    <s v="Sales Executive"/>
    <s v="Master's"/>
    <s v="Human Resources"/>
    <n v="3"/>
    <n v="9448"/>
    <n v="29"/>
    <s v="Yes"/>
    <n v="1"/>
    <n v="1"/>
    <n v="2"/>
    <n v="1"/>
    <n v="1"/>
    <n v="1"/>
    <n v="1"/>
    <n v="13"/>
    <n v="0"/>
    <n v="3"/>
    <s v="Travel_Rarely"/>
    <n v="15"/>
    <s v="Single"/>
    <n v="1"/>
    <x v="1"/>
    <d v="2018-09-03T00:00:00"/>
    <d v="2019-09-28T00:00:00"/>
    <s v="Ahmedabad"/>
    <s v="Gujarat"/>
    <n v="0"/>
    <s v="Ahmedabad"/>
    <n v="9448"/>
    <x v="3"/>
  </r>
  <r>
    <x v="2312"/>
    <n v="49"/>
    <s v="Male"/>
    <s v="Research &amp; Development"/>
    <s v="Laboratory Technician"/>
    <s v="Bachelor's"/>
    <s v="Marketing"/>
    <n v="2"/>
    <n v="6784"/>
    <n v="67"/>
    <s v="No"/>
    <n v="4"/>
    <n v="2"/>
    <n v="3"/>
    <n v="1"/>
    <n v="1"/>
    <n v="0"/>
    <n v="1"/>
    <n v="15"/>
    <n v="2"/>
    <n v="3"/>
    <s v="Travel_Rarely"/>
    <n v="8"/>
    <s v="Single"/>
    <n v="4"/>
    <x v="0"/>
    <d v="2020-10-05T00:00:00"/>
    <m/>
    <s v="Bengaluru"/>
    <s v="Karnataka"/>
    <n v="0"/>
    <s v="Bengaluru"/>
    <n v="6784"/>
    <x v="2"/>
  </r>
  <r>
    <x v="2313"/>
    <n v="57"/>
    <s v="Male"/>
    <s v="Sales"/>
    <s v="Manager"/>
    <s v="Bachelor's"/>
    <s v="Marketing"/>
    <n v="5"/>
    <n v="14337"/>
    <n v="104"/>
    <s v="No"/>
    <n v="2"/>
    <n v="4"/>
    <n v="2"/>
    <n v="5"/>
    <n v="5"/>
    <n v="2"/>
    <n v="5"/>
    <n v="25"/>
    <n v="4"/>
    <n v="4"/>
    <s v="Travel_Rarely"/>
    <n v="22"/>
    <s v="Single"/>
    <n v="4"/>
    <x v="0"/>
    <d v="2015-03-14T00:00:00"/>
    <m/>
    <s v="Delhi"/>
    <s v="Delhi"/>
    <n v="0"/>
    <s v="Delhi"/>
    <n v="14337"/>
    <x v="4"/>
  </r>
  <r>
    <x v="2314"/>
    <n v="52"/>
    <s v="Male"/>
    <s v="Research &amp; Development"/>
    <s v="Research Scientist"/>
    <s v="Bachelor's"/>
    <s v="Marketing"/>
    <n v="1"/>
    <n v="6985"/>
    <n v="101"/>
    <s v="No"/>
    <n v="2"/>
    <n v="1"/>
    <n v="1"/>
    <n v="11"/>
    <n v="4"/>
    <n v="2"/>
    <n v="4"/>
    <n v="15"/>
    <n v="6"/>
    <n v="3"/>
    <s v="Travel_Rarely"/>
    <n v="19"/>
    <s v="Single"/>
    <n v="2"/>
    <x v="0"/>
    <d v="2018-01-07T00:00:00"/>
    <m/>
    <s v="Mumbai"/>
    <s v="Maharashtra"/>
    <n v="0"/>
    <s v="Mumbai"/>
    <n v="6985"/>
    <x v="2"/>
  </r>
  <r>
    <x v="2315"/>
    <n v="52"/>
    <s v="Male"/>
    <s v="Research &amp; Development"/>
    <s v="Research Scientist"/>
    <s v="Bachelor's"/>
    <s v="Marketing"/>
    <n v="3"/>
    <n v="8879"/>
    <n v="73"/>
    <s v="No"/>
    <n v="1"/>
    <n v="2"/>
    <n v="3"/>
    <n v="11"/>
    <n v="3"/>
    <n v="1"/>
    <n v="6"/>
    <n v="21"/>
    <n v="4"/>
    <n v="4"/>
    <s v="Travel_Rarely"/>
    <n v="13"/>
    <s v="Married"/>
    <n v="1"/>
    <x v="0"/>
    <d v="2023-05-25T00:00:00"/>
    <m/>
    <s v="Kolkata"/>
    <s v="West Bengal"/>
    <n v="0"/>
    <s v="Kolkata"/>
    <n v="8879"/>
    <x v="2"/>
  </r>
  <r>
    <x v="2316"/>
    <n v="27"/>
    <s v="Female"/>
    <s v="Sales"/>
    <s v="Manager"/>
    <s v="Bachelor's"/>
    <s v="Marketing"/>
    <n v="2"/>
    <n v="6183"/>
    <n v="49"/>
    <s v="Yes"/>
    <n v="1"/>
    <n v="3"/>
    <n v="1"/>
    <n v="3"/>
    <n v="3"/>
    <n v="3"/>
    <n v="0"/>
    <n v="7"/>
    <n v="1"/>
    <n v="3"/>
    <s v="Travel_Rarely"/>
    <n v="23"/>
    <s v="Divorced"/>
    <n v="2"/>
    <x v="0"/>
    <d v="2024-05-24T00:00:00"/>
    <m/>
    <s v="Hyderabad"/>
    <s v="Telangana"/>
    <n v="0"/>
    <s v="Hyderabad"/>
    <n v="6183"/>
    <x v="3"/>
  </r>
  <r>
    <x v="2317"/>
    <n v="26"/>
    <s v="Female"/>
    <s v="IT"/>
    <s v="Developer"/>
    <s v="High School"/>
    <s v="Other"/>
    <n v="2"/>
    <n v="8584"/>
    <n v="56"/>
    <s v="No"/>
    <n v="4"/>
    <n v="3"/>
    <n v="2"/>
    <n v="0"/>
    <n v="0"/>
    <n v="0"/>
    <n v="0"/>
    <n v="0"/>
    <n v="1"/>
    <n v="3"/>
    <s v="Travel_Frequently"/>
    <n v="21"/>
    <s v="Single"/>
    <n v="3"/>
    <x v="0"/>
    <d v="2016-06-16T00:00:00"/>
    <m/>
    <s v="Pune"/>
    <s v="Maharashtra"/>
    <n v="0"/>
    <s v="Pune"/>
    <n v="8584"/>
    <x v="3"/>
  </r>
  <r>
    <x v="2318"/>
    <n v="52"/>
    <s v="Male"/>
    <s v="Research &amp; Development"/>
    <s v="Research Scientist"/>
    <s v="Master's"/>
    <s v="Human Resources"/>
    <n v="1"/>
    <n v="6233"/>
    <n v="56"/>
    <s v="No"/>
    <n v="1"/>
    <n v="4"/>
    <n v="3"/>
    <n v="0"/>
    <n v="0"/>
    <n v="0"/>
    <n v="0"/>
    <n v="20"/>
    <n v="5"/>
    <n v="3"/>
    <s v="Travel_Rarely"/>
    <n v="28"/>
    <s v="Married"/>
    <n v="2"/>
    <x v="0"/>
    <d v="2021-07-26T00:00:00"/>
    <m/>
    <s v="Mumbai"/>
    <s v="Maharashtra"/>
    <n v="0"/>
    <s v="Mumbai"/>
    <n v="6233"/>
    <x v="2"/>
  </r>
  <r>
    <x v="2319"/>
    <n v="50"/>
    <s v="Male"/>
    <s v="Operations"/>
    <s v="Operations Manager"/>
    <s v="Bachelor's"/>
    <s v="Life Sciences"/>
    <n v="3"/>
    <n v="8697"/>
    <n v="44"/>
    <s v="Yes"/>
    <n v="2"/>
    <n v="3"/>
    <n v="3"/>
    <n v="10"/>
    <n v="0"/>
    <n v="1"/>
    <n v="7"/>
    <n v="22"/>
    <n v="1"/>
    <n v="3"/>
    <s v="Travel_Rarely"/>
    <n v="30"/>
    <s v="Single"/>
    <n v="2"/>
    <x v="0"/>
    <d v="2020-04-03T00:00:00"/>
    <m/>
    <s v="Pune"/>
    <s v="Maharashtra"/>
    <n v="0"/>
    <s v="Pune"/>
    <n v="8697"/>
    <x v="2"/>
  </r>
  <r>
    <x v="2320"/>
    <n v="50"/>
    <s v="Male"/>
    <s v="Sales"/>
    <s v="Sales Representative"/>
    <s v="Bachelor's"/>
    <s v="Life Sciences"/>
    <n v="3"/>
    <n v="10516"/>
    <n v="87"/>
    <s v="No"/>
    <n v="4"/>
    <n v="1"/>
    <n v="4"/>
    <n v="6"/>
    <n v="0"/>
    <n v="6"/>
    <n v="5"/>
    <n v="21"/>
    <n v="0"/>
    <n v="3"/>
    <s v="Travel_Rarely"/>
    <n v="13"/>
    <s v="Married"/>
    <n v="1"/>
    <x v="0"/>
    <d v="2024-05-23T00:00:00"/>
    <m/>
    <s v="Bengaluru"/>
    <s v="Karnataka"/>
    <n v="0"/>
    <s v="Bengaluru"/>
    <n v="10516"/>
    <x v="2"/>
  </r>
  <r>
    <x v="2321"/>
    <n v="37"/>
    <s v="Male"/>
    <s v="Sales"/>
    <s v="Sales Representative"/>
    <s v="Bachelor's"/>
    <s v="Life Sciences"/>
    <n v="2"/>
    <n v="6585"/>
    <n v="41"/>
    <s v="No"/>
    <n v="2"/>
    <n v="1"/>
    <n v="3"/>
    <n v="4"/>
    <n v="0"/>
    <n v="0"/>
    <n v="4"/>
    <n v="14"/>
    <n v="4"/>
    <n v="3"/>
    <s v="Travel_Rarely"/>
    <n v="5"/>
    <s v="Married"/>
    <n v="3"/>
    <x v="0"/>
    <d v="2024-02-29T00:00:00"/>
    <m/>
    <s v="Bengaluru"/>
    <s v="Karnataka"/>
    <n v="0"/>
    <s v="Bengaluru"/>
    <n v="6585"/>
    <x v="0"/>
  </r>
  <r>
    <x v="2322"/>
    <n v="41"/>
    <s v="Male"/>
    <s v="Research &amp; Development"/>
    <s v="Laboratory Technician"/>
    <s v="Bachelor's"/>
    <s v="Human Resources"/>
    <n v="2"/>
    <n v="5772"/>
    <n v="116"/>
    <s v="Yes"/>
    <n v="4"/>
    <n v="3"/>
    <n v="1"/>
    <n v="3"/>
    <n v="3"/>
    <n v="3"/>
    <n v="3"/>
    <n v="11"/>
    <n v="3"/>
    <n v="3"/>
    <s v="Travel_Rarely"/>
    <n v="28"/>
    <s v="Married"/>
    <n v="4"/>
    <x v="0"/>
    <d v="2025-06-23T00:00:00"/>
    <m/>
    <s v="Delhi"/>
    <s v="Delhi"/>
    <n v="0"/>
    <s v="Delhi"/>
    <n v="5772"/>
    <x v="0"/>
  </r>
  <r>
    <x v="2323"/>
    <n v="21"/>
    <s v="Female"/>
    <s v="Sales"/>
    <s v="Sales Executive"/>
    <s v="Master's"/>
    <s v="Medical"/>
    <n v="3"/>
    <n v="8668"/>
    <n v="35"/>
    <s v="No"/>
    <n v="3"/>
    <n v="4"/>
    <n v="3"/>
    <n v="2"/>
    <n v="2"/>
    <n v="2"/>
    <n v="2"/>
    <n v="3"/>
    <n v="4"/>
    <n v="3"/>
    <s v="Non-Travel"/>
    <n v="14"/>
    <s v="Single"/>
    <n v="4"/>
    <x v="0"/>
    <d v="2025-03-05T00:00:00"/>
    <m/>
    <s v="Kochi"/>
    <s v="Kerala"/>
    <n v="0"/>
    <s v="Kochi"/>
    <n v="8668"/>
    <x v="1"/>
  </r>
  <r>
    <x v="2324"/>
    <n v="32"/>
    <s v="Female"/>
    <s v="Research &amp; Development"/>
    <s v="Laboratory Technician"/>
    <s v="Bachelor's"/>
    <s v="Marketing"/>
    <n v="2"/>
    <n v="6180"/>
    <n v="84"/>
    <s v="No"/>
    <n v="4"/>
    <n v="3"/>
    <n v="4"/>
    <n v="0"/>
    <n v="0"/>
    <n v="0"/>
    <n v="0"/>
    <n v="7"/>
    <n v="3"/>
    <n v="3"/>
    <s v="Travel_Rarely"/>
    <n v="27"/>
    <s v="Single"/>
    <n v="4"/>
    <x v="0"/>
    <d v="2023-02-16T00:00:00"/>
    <m/>
    <s v="Bengaluru"/>
    <s v="Karnataka"/>
    <n v="0"/>
    <s v="Bengaluru"/>
    <n v="6180"/>
    <x v="3"/>
  </r>
  <r>
    <x v="2325"/>
    <n v="42"/>
    <s v="Male"/>
    <s v="Operations"/>
    <s v="Logistics Specialist"/>
    <s v="Bachelor's"/>
    <s v="Human Resources"/>
    <n v="3"/>
    <n v="9644"/>
    <n v="88"/>
    <s v="No"/>
    <n v="4"/>
    <n v="3"/>
    <n v="3"/>
    <n v="13"/>
    <n v="0"/>
    <n v="2"/>
    <n v="2"/>
    <n v="19"/>
    <n v="4"/>
    <n v="3"/>
    <s v="Non-Travel"/>
    <n v="21"/>
    <s v="Single"/>
    <n v="1"/>
    <x v="0"/>
    <d v="2017-09-15T00:00:00"/>
    <m/>
    <s v="Mumbai"/>
    <s v="Maharashtra"/>
    <n v="0"/>
    <s v="Mumbai"/>
    <n v="9644"/>
    <x v="0"/>
  </r>
  <r>
    <x v="2326"/>
    <n v="26"/>
    <s v="Female"/>
    <s v="Sales"/>
    <s v="Sales Executive"/>
    <s v="Master's"/>
    <s v="Life Sciences"/>
    <n v="2"/>
    <n v="5944"/>
    <n v="87"/>
    <s v="Yes"/>
    <n v="1"/>
    <n v="1"/>
    <n v="3"/>
    <n v="0"/>
    <n v="0"/>
    <n v="0"/>
    <n v="0"/>
    <n v="0"/>
    <n v="2"/>
    <n v="3"/>
    <s v="Travel_Rarely"/>
    <n v="16"/>
    <s v="Divorced"/>
    <n v="4"/>
    <x v="0"/>
    <d v="2017-09-29T00:00:00"/>
    <m/>
    <s v="Kochi"/>
    <s v="Kerala"/>
    <n v="0"/>
    <s v="Kochi"/>
    <n v="5944"/>
    <x v="3"/>
  </r>
  <r>
    <x v="2327"/>
    <n v="26"/>
    <s v="Male"/>
    <s v="Sales"/>
    <s v="Sales Representative"/>
    <s v="High School"/>
    <s v="Life Sciences"/>
    <n v="4"/>
    <n v="10911"/>
    <n v="87"/>
    <s v="Yes"/>
    <n v="2"/>
    <n v="1"/>
    <n v="4"/>
    <n v="2"/>
    <n v="2"/>
    <n v="0"/>
    <n v="2"/>
    <n v="4"/>
    <n v="3"/>
    <n v="3"/>
    <s v="Travel_Rarely"/>
    <n v="26"/>
    <s v="Married"/>
    <n v="4"/>
    <x v="0"/>
    <d v="2024-03-21T00:00:00"/>
    <m/>
    <s v="Kolkata"/>
    <s v="West Bengal"/>
    <n v="0"/>
    <s v="Kolkata"/>
    <n v="10911"/>
    <x v="3"/>
  </r>
  <r>
    <x v="2328"/>
    <n v="22"/>
    <s v="Female"/>
    <s v="Human Resources"/>
    <s v="Human Resources"/>
    <s v="Master's"/>
    <s v="Life Sciences"/>
    <n v="3"/>
    <n v="8420"/>
    <n v="67"/>
    <s v="No"/>
    <n v="2"/>
    <n v="4"/>
    <n v="3"/>
    <n v="0"/>
    <n v="0"/>
    <n v="0"/>
    <n v="0"/>
    <n v="3"/>
    <n v="1"/>
    <n v="3"/>
    <s v="Travel_Rarely"/>
    <n v="23"/>
    <s v="Married"/>
    <n v="2"/>
    <x v="0"/>
    <d v="2022-09-09T00:00:00"/>
    <m/>
    <s v="Bengaluru"/>
    <s v="Karnataka"/>
    <n v="0"/>
    <s v="Bengaluru"/>
    <n v="8420"/>
    <x v="1"/>
  </r>
  <r>
    <x v="2329"/>
    <n v="29"/>
    <s v="Male"/>
    <s v="Research &amp; Development"/>
    <s v="Laboratory Technician"/>
    <s v="Doctorate"/>
    <s v="Medical"/>
    <n v="1"/>
    <n v="2710"/>
    <n v="37"/>
    <s v="No"/>
    <n v="1"/>
    <n v="3"/>
    <n v="4"/>
    <n v="6"/>
    <n v="1"/>
    <n v="1"/>
    <n v="6"/>
    <n v="13"/>
    <n v="4"/>
    <n v="3"/>
    <s v="Travel_Rarely"/>
    <n v="20"/>
    <s v="Single"/>
    <n v="3"/>
    <x v="0"/>
    <d v="2023-07-16T00:00:00"/>
    <m/>
    <s v="Ahmedabad"/>
    <s v="Gujarat"/>
    <n v="0"/>
    <s v="Ahmedabad"/>
    <n v="2710"/>
    <x v="3"/>
  </r>
  <r>
    <x v="2330"/>
    <n v="60"/>
    <s v="Male"/>
    <s v="Human Resources"/>
    <s v="Human Resources"/>
    <s v="Master's"/>
    <s v="Life Sciences"/>
    <n v="3"/>
    <n v="10689"/>
    <n v="83"/>
    <s v="Yes"/>
    <n v="1"/>
    <n v="3"/>
    <n v="3"/>
    <n v="4"/>
    <n v="2"/>
    <n v="1"/>
    <n v="4"/>
    <n v="28"/>
    <n v="4"/>
    <n v="4"/>
    <s v="Travel_Rarely"/>
    <n v="16"/>
    <s v="Married"/>
    <n v="1"/>
    <x v="1"/>
    <d v="2018-02-05T00:00:00"/>
    <d v="2021-01-23T00:00:00"/>
    <s v="Pune"/>
    <s v="Maharashtra"/>
    <n v="0"/>
    <s v="Pune"/>
    <n v="10689"/>
    <x v="4"/>
  </r>
  <r>
    <x v="2331"/>
    <n v="48"/>
    <s v="Female"/>
    <s v="Research &amp; Development"/>
    <s v="Research Scientist"/>
    <s v="Doctorate"/>
    <s v="Technical Degree"/>
    <n v="2"/>
    <n v="7624"/>
    <n v="45"/>
    <s v="No"/>
    <n v="1"/>
    <n v="4"/>
    <n v="1"/>
    <n v="8"/>
    <n v="0"/>
    <n v="1"/>
    <n v="4"/>
    <n v="20"/>
    <n v="2"/>
    <n v="3"/>
    <s v="Travel_Rarely"/>
    <n v="7"/>
    <s v="Married"/>
    <n v="4"/>
    <x v="0"/>
    <d v="2025-02-27T00:00:00"/>
    <m/>
    <s v="Delhi"/>
    <s v="Delhi"/>
    <n v="0"/>
    <s v="Delhi"/>
    <n v="7624"/>
    <x v="2"/>
  </r>
  <r>
    <x v="2332"/>
    <n v="58"/>
    <s v="Male"/>
    <s v="IT"/>
    <s v="IT Manager"/>
    <s v="Bachelor's"/>
    <s v="Human Resources"/>
    <n v="4"/>
    <n v="13310"/>
    <n v="44"/>
    <s v="Yes"/>
    <n v="4"/>
    <n v="1"/>
    <n v="1"/>
    <n v="8"/>
    <n v="1"/>
    <n v="2"/>
    <n v="1"/>
    <n v="28"/>
    <n v="3"/>
    <n v="3"/>
    <s v="Travel_Frequently"/>
    <n v="7"/>
    <s v="Single"/>
    <n v="1"/>
    <x v="0"/>
    <d v="2016-11-15T00:00:00"/>
    <m/>
    <s v="Chennai"/>
    <s v="Tamil Nadu"/>
    <n v="0"/>
    <s v="Chennai"/>
    <n v="13310"/>
    <x v="4"/>
  </r>
  <r>
    <x v="2333"/>
    <n v="31"/>
    <s v="Female"/>
    <s v="Sales"/>
    <s v="Sales Executive"/>
    <s v="Bachelor's"/>
    <s v="Medical"/>
    <n v="3"/>
    <n v="9106"/>
    <n v="102"/>
    <s v="No"/>
    <n v="4"/>
    <n v="4"/>
    <n v="2"/>
    <n v="0"/>
    <n v="0"/>
    <n v="0"/>
    <n v="0"/>
    <n v="14"/>
    <n v="1"/>
    <n v="3"/>
    <s v="Travel_Rarely"/>
    <n v="20"/>
    <s v="Married"/>
    <n v="1"/>
    <x v="0"/>
    <d v="2023-12-20T00:00:00"/>
    <m/>
    <s v="Mumbai"/>
    <s v="Maharashtra"/>
    <n v="0"/>
    <s v="Mumbai"/>
    <n v="9106"/>
    <x v="3"/>
  </r>
  <r>
    <x v="2334"/>
    <n v="44"/>
    <s v="Male"/>
    <s v="Research &amp; Development"/>
    <s v="Research Director"/>
    <s v="Bachelor's"/>
    <s v="Technical Degree"/>
    <n v="1"/>
    <n v="6546"/>
    <n v="38"/>
    <s v="No"/>
    <n v="3"/>
    <n v="2"/>
    <n v="2"/>
    <n v="10"/>
    <n v="3"/>
    <n v="3"/>
    <n v="0"/>
    <n v="15"/>
    <n v="5"/>
    <n v="3"/>
    <s v="Travel_Frequently"/>
    <n v="12"/>
    <s v="Single"/>
    <n v="3"/>
    <x v="0"/>
    <d v="2018-09-10T00:00:00"/>
    <m/>
    <s v="Hyderabad"/>
    <s v="Telangana"/>
    <n v="0"/>
    <s v="Hyderabad"/>
    <n v="6546"/>
    <x v="0"/>
  </r>
  <r>
    <x v="2335"/>
    <n v="56"/>
    <s v="Female"/>
    <s v="Finance"/>
    <s v="Finance Analyst"/>
    <s v="High School"/>
    <s v="Medical"/>
    <n v="3"/>
    <n v="9486"/>
    <n v="75"/>
    <s v="Yes"/>
    <n v="4"/>
    <n v="3"/>
    <n v="4"/>
    <n v="4"/>
    <n v="0"/>
    <n v="4"/>
    <n v="1"/>
    <n v="19"/>
    <n v="4"/>
    <n v="3"/>
    <s v="Travel_Frequently"/>
    <n v="19"/>
    <s v="Single"/>
    <n v="4"/>
    <x v="0"/>
    <d v="2015-12-26T00:00:00"/>
    <m/>
    <s v="Hyderabad"/>
    <s v="Telangana"/>
    <n v="0"/>
    <s v="Hyderabad"/>
    <n v="9486"/>
    <x v="4"/>
  </r>
  <r>
    <x v="2336"/>
    <n v="35"/>
    <s v="Female"/>
    <s v="Operations"/>
    <s v="Operations Coordinator"/>
    <s v="Bachelor's"/>
    <s v="Life Sciences"/>
    <n v="1"/>
    <n v="4659"/>
    <n v="59"/>
    <s v="No"/>
    <n v="2"/>
    <n v="2"/>
    <n v="3"/>
    <n v="5"/>
    <n v="1"/>
    <n v="5"/>
    <n v="5"/>
    <n v="5"/>
    <n v="4"/>
    <n v="3"/>
    <s v="Travel_Rarely"/>
    <n v="22"/>
    <s v="Married"/>
    <n v="4"/>
    <x v="0"/>
    <d v="2024-01-15T00:00:00"/>
    <m/>
    <s v="Ahmedabad"/>
    <s v="Gujarat"/>
    <n v="0"/>
    <s v="Ahmedabad"/>
    <n v="4659"/>
    <x v="3"/>
  </r>
  <r>
    <x v="2337"/>
    <n v="47"/>
    <s v="Male"/>
    <s v="Research &amp; Development"/>
    <s v="Laboratory Technician"/>
    <s v="Bachelor's"/>
    <s v="Marketing"/>
    <n v="4"/>
    <n v="11407"/>
    <n v="41"/>
    <s v="No"/>
    <n v="2"/>
    <n v="1"/>
    <n v="1"/>
    <n v="4"/>
    <n v="3"/>
    <n v="1"/>
    <n v="4"/>
    <n v="22"/>
    <n v="4"/>
    <n v="3"/>
    <s v="Travel_Rarely"/>
    <n v="2"/>
    <s v="Married"/>
    <n v="4"/>
    <x v="0"/>
    <d v="2025-05-22T00:00:00"/>
    <m/>
    <s v="Bengaluru"/>
    <s v="Karnataka"/>
    <n v="0"/>
    <s v="Bengaluru"/>
    <n v="11407"/>
    <x v="2"/>
  </r>
  <r>
    <x v="2338"/>
    <n v="48"/>
    <s v="Male"/>
    <s v="Human Resources"/>
    <s v="Manager"/>
    <s v="Bachelor's"/>
    <s v="Human Resources"/>
    <n v="4"/>
    <n v="11160"/>
    <n v="115"/>
    <s v="No"/>
    <n v="4"/>
    <n v="4"/>
    <n v="2"/>
    <n v="9"/>
    <n v="6"/>
    <n v="4"/>
    <n v="3"/>
    <n v="20"/>
    <n v="5"/>
    <n v="4"/>
    <s v="Travel_Rarely"/>
    <n v="3"/>
    <s v="Single"/>
    <n v="1"/>
    <x v="0"/>
    <d v="2025-09-05T00:00:00"/>
    <m/>
    <s v="Hyderabad"/>
    <s v="Telangana"/>
    <n v="0"/>
    <s v="Hyderabad"/>
    <n v="11160"/>
    <x v="2"/>
  </r>
  <r>
    <x v="2339"/>
    <n v="54"/>
    <s v="Female"/>
    <s v="Sales"/>
    <s v="Sales Representative"/>
    <s v="Bachelor's"/>
    <s v="Medical"/>
    <n v="3"/>
    <n v="11219"/>
    <n v="86"/>
    <s v="No"/>
    <n v="1"/>
    <n v="2"/>
    <n v="3"/>
    <n v="0"/>
    <n v="0"/>
    <n v="0"/>
    <n v="0"/>
    <n v="22"/>
    <n v="5"/>
    <n v="3"/>
    <s v="Non-Travel"/>
    <n v="19"/>
    <s v="Single"/>
    <n v="3"/>
    <x v="0"/>
    <d v="2015-04-10T00:00:00"/>
    <m/>
    <s v="Hyderabad"/>
    <s v="Telangana"/>
    <n v="0"/>
    <s v="Hyderabad"/>
    <n v="11219"/>
    <x v="2"/>
  </r>
  <r>
    <x v="2340"/>
    <n v="59"/>
    <s v="Male"/>
    <s v="Sales"/>
    <s v="Manager"/>
    <s v="Master's"/>
    <s v="Human Resources"/>
    <n v="2"/>
    <n v="8352"/>
    <n v="70"/>
    <s v="Yes"/>
    <n v="1"/>
    <n v="1"/>
    <n v="4"/>
    <n v="8"/>
    <n v="4"/>
    <n v="1"/>
    <n v="4"/>
    <n v="24"/>
    <n v="1"/>
    <n v="3"/>
    <s v="Travel_Rarely"/>
    <n v="30"/>
    <s v="Single"/>
    <n v="2"/>
    <x v="0"/>
    <d v="2019-12-29T00:00:00"/>
    <m/>
    <s v="Kochi"/>
    <s v="Kerala"/>
    <n v="0"/>
    <s v="Kochi"/>
    <n v="8352"/>
    <x v="4"/>
  </r>
  <r>
    <x v="2341"/>
    <n v="45"/>
    <s v="Male"/>
    <s v="Sales"/>
    <s v="Manager"/>
    <s v="Bachelor's"/>
    <s v="Other"/>
    <n v="3"/>
    <n v="8418"/>
    <n v="104"/>
    <s v="Yes"/>
    <n v="3"/>
    <n v="1"/>
    <n v="3"/>
    <n v="2"/>
    <n v="1"/>
    <n v="2"/>
    <n v="2"/>
    <n v="18"/>
    <n v="2"/>
    <n v="4"/>
    <s v="Travel_Frequently"/>
    <n v="16"/>
    <s v="Married"/>
    <n v="4"/>
    <x v="0"/>
    <d v="2018-10-12T00:00:00"/>
    <m/>
    <s v="Delhi"/>
    <s v="Delhi"/>
    <n v="0"/>
    <s v="Delhi"/>
    <n v="8418"/>
    <x v="0"/>
  </r>
  <r>
    <x v="2342"/>
    <n v="44"/>
    <s v="Female"/>
    <s v="IT"/>
    <s v="IT Support"/>
    <s v="Bachelor's"/>
    <s v="Life Sciences"/>
    <n v="2"/>
    <n v="6920"/>
    <n v="57"/>
    <s v="No"/>
    <n v="2"/>
    <n v="4"/>
    <n v="1"/>
    <n v="5"/>
    <n v="1"/>
    <n v="1"/>
    <n v="2"/>
    <n v="18"/>
    <n v="3"/>
    <n v="3"/>
    <s v="Travel_Rarely"/>
    <n v="21"/>
    <s v="Single"/>
    <n v="2"/>
    <x v="0"/>
    <d v="2018-09-11T00:00:00"/>
    <m/>
    <s v="Mumbai"/>
    <s v="Maharashtra"/>
    <n v="0"/>
    <s v="Mumbai"/>
    <n v="6920"/>
    <x v="0"/>
  </r>
  <r>
    <x v="2343"/>
    <n v="55"/>
    <s v="Male"/>
    <s v="Research &amp; Development"/>
    <s v="Research Director"/>
    <s v="Bachelor's"/>
    <s v="Life Sciences"/>
    <n v="1"/>
    <n v="7339"/>
    <n v="56"/>
    <s v="No"/>
    <n v="3"/>
    <n v="4"/>
    <n v="1"/>
    <n v="10"/>
    <n v="0"/>
    <n v="0"/>
    <n v="0"/>
    <n v="26"/>
    <n v="5"/>
    <n v="3"/>
    <s v="Non-Travel"/>
    <n v="9"/>
    <s v="Married"/>
    <n v="2"/>
    <x v="0"/>
    <d v="2019-04-13T00:00:00"/>
    <m/>
    <s v="Bengaluru"/>
    <s v="Karnataka"/>
    <n v="0"/>
    <s v="Bengaluru"/>
    <n v="7339"/>
    <x v="2"/>
  </r>
  <r>
    <x v="2344"/>
    <n v="48"/>
    <s v="Female"/>
    <s v="IT"/>
    <s v="IT Support"/>
    <s v="Master's"/>
    <s v="Medical"/>
    <n v="4"/>
    <n v="11334"/>
    <n v="28"/>
    <s v="Yes"/>
    <n v="3"/>
    <n v="3"/>
    <n v="2"/>
    <n v="2"/>
    <n v="0"/>
    <n v="2"/>
    <n v="2"/>
    <n v="15"/>
    <n v="0"/>
    <n v="3"/>
    <s v="Travel_Rarely"/>
    <n v="7"/>
    <s v="Married"/>
    <n v="2"/>
    <x v="0"/>
    <d v="2015-03-17T00:00:00"/>
    <m/>
    <s v="Pune"/>
    <s v="Maharashtra"/>
    <n v="0"/>
    <s v="Pune"/>
    <n v="11334"/>
    <x v="2"/>
  </r>
  <r>
    <x v="2345"/>
    <n v="35"/>
    <s v="Male"/>
    <s v="Sales"/>
    <s v="Manager"/>
    <s v="Bachelor's"/>
    <s v="Other"/>
    <n v="2"/>
    <n v="6971"/>
    <n v="97"/>
    <s v="No"/>
    <n v="2"/>
    <n v="4"/>
    <n v="2"/>
    <n v="1"/>
    <n v="1"/>
    <n v="0"/>
    <n v="1"/>
    <n v="4"/>
    <n v="6"/>
    <n v="4"/>
    <s v="Travel_Rarely"/>
    <n v="8"/>
    <s v="Single"/>
    <n v="3"/>
    <x v="0"/>
    <d v="2020-05-03T00:00:00"/>
    <m/>
    <s v="Ahmedabad"/>
    <s v="Gujarat"/>
    <n v="0"/>
    <s v="Ahmedabad"/>
    <n v="6971"/>
    <x v="3"/>
  </r>
  <r>
    <x v="2346"/>
    <n v="46"/>
    <s v="Female"/>
    <s v="Operations"/>
    <s v="Operations Manager"/>
    <s v="Master's"/>
    <s v="Life Sciences"/>
    <n v="2"/>
    <n v="8729"/>
    <n v="116"/>
    <s v="Yes"/>
    <n v="1"/>
    <n v="3"/>
    <n v="1"/>
    <n v="4"/>
    <n v="4"/>
    <n v="1"/>
    <n v="0"/>
    <n v="15"/>
    <n v="2"/>
    <n v="4"/>
    <s v="Travel_Frequently"/>
    <n v="29"/>
    <s v="Married"/>
    <n v="4"/>
    <x v="1"/>
    <d v="2015-10-26T00:00:00"/>
    <d v="2023-06-29T00:00:00"/>
    <s v="Mumbai"/>
    <s v="Maharashtra"/>
    <n v="0"/>
    <s v="Mumbai"/>
    <n v="8729"/>
    <x v="2"/>
  </r>
  <r>
    <x v="2347"/>
    <n v="42"/>
    <s v="Male"/>
    <s v="IT"/>
    <s v="IT Support"/>
    <s v="High School"/>
    <s v="Marketing"/>
    <n v="1"/>
    <n v="4932"/>
    <n v="104"/>
    <s v="Yes"/>
    <n v="1"/>
    <n v="4"/>
    <n v="4"/>
    <n v="3"/>
    <n v="1"/>
    <n v="3"/>
    <n v="3"/>
    <n v="10"/>
    <n v="2"/>
    <n v="3"/>
    <s v="Non-Travel"/>
    <n v="24"/>
    <s v="Married"/>
    <n v="3"/>
    <x v="1"/>
    <d v="2017-08-03T00:00:00"/>
    <d v="2024-08-03T00:00:00"/>
    <s v="Kolkata"/>
    <s v="West Bengal"/>
    <n v="0"/>
    <s v="Kolkata"/>
    <n v="4932"/>
    <x v="0"/>
  </r>
  <r>
    <x v="2348"/>
    <n v="30"/>
    <s v="Male"/>
    <s v="Sales"/>
    <s v="Manager"/>
    <s v="Bachelor's"/>
    <s v="Technical Degree"/>
    <n v="5"/>
    <n v="10283"/>
    <n v="26"/>
    <s v="No"/>
    <n v="2"/>
    <n v="1"/>
    <n v="1"/>
    <n v="1"/>
    <n v="0"/>
    <n v="1"/>
    <n v="1"/>
    <n v="2"/>
    <n v="1"/>
    <n v="3"/>
    <s v="Travel_Rarely"/>
    <n v="11"/>
    <s v="Married"/>
    <n v="2"/>
    <x v="0"/>
    <d v="2022-11-30T00:00:00"/>
    <m/>
    <s v="Chennai"/>
    <s v="Tamil Nadu"/>
    <n v="0"/>
    <s v="Chennai"/>
    <n v="10283"/>
    <x v="3"/>
  </r>
  <r>
    <x v="2349"/>
    <n v="41"/>
    <s v="Male"/>
    <s v="Sales"/>
    <s v="Manager"/>
    <s v="Doctorate"/>
    <s v="Life Sciences"/>
    <n v="4"/>
    <n v="10332"/>
    <n v="58"/>
    <s v="No"/>
    <n v="2"/>
    <n v="1"/>
    <n v="1"/>
    <n v="5"/>
    <n v="3"/>
    <n v="2"/>
    <n v="5"/>
    <n v="21"/>
    <n v="3"/>
    <n v="3"/>
    <s v="Travel_Rarely"/>
    <n v="2"/>
    <s v="Married"/>
    <n v="2"/>
    <x v="0"/>
    <d v="2016-05-12T00:00:00"/>
    <m/>
    <s v="Hyderabad"/>
    <s v="Telangana"/>
    <n v="0"/>
    <s v="Hyderabad"/>
    <n v="10332"/>
    <x v="0"/>
  </r>
  <r>
    <x v="2350"/>
    <n v="45"/>
    <s v="Female"/>
    <s v="Sales"/>
    <s v="Sales Executive"/>
    <s v="High School"/>
    <s v="Life Sciences"/>
    <n v="2"/>
    <n v="7938"/>
    <n v="116"/>
    <s v="No"/>
    <n v="1"/>
    <n v="3"/>
    <n v="1"/>
    <n v="6"/>
    <n v="3"/>
    <n v="0"/>
    <n v="0"/>
    <n v="9"/>
    <n v="1"/>
    <n v="3"/>
    <s v="Non-Travel"/>
    <n v="26"/>
    <s v="Divorced"/>
    <n v="3"/>
    <x v="1"/>
    <d v="2022-06-01T00:00:00"/>
    <d v="2024-03-17T00:00:00"/>
    <s v="Bengaluru"/>
    <s v="Karnataka"/>
    <n v="0"/>
    <s v="Bengaluru"/>
    <n v="7938"/>
    <x v="0"/>
  </r>
  <r>
    <x v="2351"/>
    <n v="57"/>
    <s v="Female"/>
    <s v="Operations"/>
    <s v="Operations Coordinator"/>
    <s v="Bachelor's"/>
    <s v="Life Sciences"/>
    <n v="2"/>
    <n v="8155"/>
    <n v="112"/>
    <s v="Yes"/>
    <n v="3"/>
    <n v="4"/>
    <n v="1"/>
    <n v="7"/>
    <n v="2"/>
    <n v="0"/>
    <n v="3"/>
    <n v="27"/>
    <n v="6"/>
    <n v="4"/>
    <s v="Non-Travel"/>
    <n v="9"/>
    <s v="Married"/>
    <n v="3"/>
    <x v="1"/>
    <d v="2024-03-17T00:00:00"/>
    <d v="2026-06-28T00:00:00"/>
    <s v="Coimbatore"/>
    <s v="Tamil Nadu"/>
    <n v="0"/>
    <s v="Coimbatore"/>
    <n v="8155"/>
    <x v="4"/>
  </r>
  <r>
    <x v="2352"/>
    <n v="44"/>
    <s v="Female"/>
    <s v="Research &amp; Development"/>
    <s v="Laboratory Technician"/>
    <s v="High School"/>
    <s v="Life Sciences"/>
    <n v="3"/>
    <n v="8061"/>
    <n v="45"/>
    <s v="No"/>
    <n v="4"/>
    <n v="3"/>
    <n v="3"/>
    <n v="2"/>
    <n v="2"/>
    <n v="2"/>
    <n v="2"/>
    <n v="21"/>
    <n v="2"/>
    <n v="3"/>
    <s v="Non-Travel"/>
    <n v="8"/>
    <s v="Divorced"/>
    <n v="1"/>
    <x v="0"/>
    <d v="2025-10-04T00:00:00"/>
    <m/>
    <s v="Bengaluru"/>
    <s v="Karnataka"/>
    <n v="0"/>
    <s v="Bengaluru"/>
    <n v="8061"/>
    <x v="0"/>
  </r>
  <r>
    <x v="2353"/>
    <n v="27"/>
    <s v="Male"/>
    <s v="Human Resources"/>
    <s v="Manager"/>
    <s v="Bachelor's"/>
    <s v="Technical Degree"/>
    <n v="2"/>
    <n v="7644"/>
    <n v="63"/>
    <s v="Yes"/>
    <n v="4"/>
    <n v="4"/>
    <n v="4"/>
    <n v="1"/>
    <n v="0"/>
    <n v="1"/>
    <n v="0"/>
    <n v="10"/>
    <n v="2"/>
    <n v="3"/>
    <s v="Travel_Rarely"/>
    <n v="22"/>
    <s v="Divorced"/>
    <n v="2"/>
    <x v="0"/>
    <d v="2022-01-22T00:00:00"/>
    <m/>
    <s v="Mumbai"/>
    <s v="Maharashtra"/>
    <n v="0"/>
    <s v="Mumbai"/>
    <n v="7644"/>
    <x v="3"/>
  </r>
  <r>
    <x v="2354"/>
    <n v="60"/>
    <s v="Male"/>
    <s v="Research &amp; Development"/>
    <s v="Laboratory Technician"/>
    <s v="Bachelor's"/>
    <s v="Other"/>
    <n v="4"/>
    <n v="12292"/>
    <n v="77"/>
    <s v="No"/>
    <n v="1"/>
    <n v="2"/>
    <n v="4"/>
    <n v="5"/>
    <n v="0"/>
    <n v="2"/>
    <n v="0"/>
    <n v="28"/>
    <n v="0"/>
    <n v="3"/>
    <s v="Travel_Rarely"/>
    <n v="4"/>
    <s v="Married"/>
    <n v="4"/>
    <x v="0"/>
    <d v="2024-09-13T00:00:00"/>
    <m/>
    <s v="Chennai"/>
    <s v="Tamil Nadu"/>
    <n v="0"/>
    <s v="Chennai"/>
    <n v="12292"/>
    <x v="4"/>
  </r>
  <r>
    <x v="2355"/>
    <n v="44"/>
    <s v="Female"/>
    <s v="IT"/>
    <s v="IT Manager"/>
    <s v="Bachelor's"/>
    <s v="Marketing"/>
    <n v="4"/>
    <n v="11615"/>
    <n v="35"/>
    <s v="No"/>
    <n v="1"/>
    <n v="3"/>
    <n v="4"/>
    <n v="4"/>
    <n v="4"/>
    <n v="1"/>
    <n v="4"/>
    <n v="22"/>
    <n v="5"/>
    <n v="4"/>
    <s v="Non-Travel"/>
    <n v="7"/>
    <s v="Married"/>
    <n v="4"/>
    <x v="0"/>
    <d v="2020-03-23T00:00:00"/>
    <m/>
    <s v="Delhi"/>
    <s v="Delhi"/>
    <n v="0"/>
    <s v="Delhi"/>
    <n v="11615"/>
    <x v="0"/>
  </r>
  <r>
    <x v="2356"/>
    <n v="32"/>
    <s v="Female"/>
    <s v="Research &amp; Development"/>
    <s v="Research Director"/>
    <s v="Bachelor's"/>
    <s v="Medical"/>
    <n v="3"/>
    <n v="9183"/>
    <n v="62"/>
    <s v="No"/>
    <n v="2"/>
    <n v="3"/>
    <n v="3"/>
    <n v="4"/>
    <n v="2"/>
    <n v="1"/>
    <n v="4"/>
    <n v="16"/>
    <n v="6"/>
    <n v="4"/>
    <s v="Travel_Rarely"/>
    <n v="16"/>
    <s v="Married"/>
    <n v="2"/>
    <x v="0"/>
    <d v="2024-12-07T00:00:00"/>
    <m/>
    <s v="Bengaluru"/>
    <s v="Karnataka"/>
    <n v="0"/>
    <s v="Bengaluru"/>
    <n v="9183"/>
    <x v="3"/>
  </r>
  <r>
    <x v="2357"/>
    <n v="51"/>
    <s v="Male"/>
    <s v="Research &amp; Development"/>
    <s v="Laboratory Technician"/>
    <s v="Doctorate"/>
    <s v="Medical"/>
    <n v="1"/>
    <n v="5081"/>
    <n v="96"/>
    <s v="No"/>
    <n v="4"/>
    <n v="4"/>
    <n v="3"/>
    <n v="2"/>
    <n v="2"/>
    <n v="2"/>
    <n v="1"/>
    <n v="20"/>
    <n v="4"/>
    <n v="3"/>
    <s v="Travel_Rarely"/>
    <n v="4"/>
    <s v="Married"/>
    <n v="4"/>
    <x v="0"/>
    <d v="2023-07-10T00:00:00"/>
    <m/>
    <s v="Kochi"/>
    <s v="Kerala"/>
    <n v="0"/>
    <s v="Kochi"/>
    <n v="5081"/>
    <x v="2"/>
  </r>
  <r>
    <x v="2358"/>
    <n v="36"/>
    <s v="Female"/>
    <s v="Operations"/>
    <s v="Logistics Specialist"/>
    <s v="Bachelor's"/>
    <s v="Other"/>
    <n v="3"/>
    <n v="9298"/>
    <n v="96"/>
    <s v="No"/>
    <n v="3"/>
    <n v="3"/>
    <n v="2"/>
    <n v="6"/>
    <n v="6"/>
    <n v="0"/>
    <n v="6"/>
    <n v="14"/>
    <n v="6"/>
    <n v="4"/>
    <s v="Travel_Rarely"/>
    <n v="28"/>
    <s v="Married"/>
    <n v="1"/>
    <x v="0"/>
    <d v="2025-02-03T00:00:00"/>
    <m/>
    <s v="Mumbai"/>
    <s v="Maharashtra"/>
    <n v="0"/>
    <s v="Mumbai"/>
    <n v="9298"/>
    <x v="0"/>
  </r>
  <r>
    <x v="2359"/>
    <n v="35"/>
    <s v="Male"/>
    <s v="Sales"/>
    <s v="Manager"/>
    <s v="Bachelor's"/>
    <s v="Other"/>
    <n v="5"/>
    <n v="13387"/>
    <n v="41"/>
    <s v="Yes"/>
    <n v="2"/>
    <n v="2"/>
    <n v="2"/>
    <n v="1"/>
    <n v="1"/>
    <n v="1"/>
    <n v="0"/>
    <n v="16"/>
    <n v="2"/>
    <n v="3"/>
    <s v="Travel_Rarely"/>
    <n v="30"/>
    <s v="Married"/>
    <n v="4"/>
    <x v="0"/>
    <d v="2025-01-25T00:00:00"/>
    <m/>
    <s v="Coimbatore"/>
    <s v="Tamil Nadu"/>
    <n v="0"/>
    <s v="Coimbatore"/>
    <n v="13387"/>
    <x v="3"/>
  </r>
  <r>
    <x v="2360"/>
    <n v="54"/>
    <s v="Male"/>
    <s v="IT"/>
    <s v="IT Support"/>
    <s v="Master's"/>
    <s v="Technical Degree"/>
    <n v="2"/>
    <n v="9241"/>
    <n v="74"/>
    <s v="Yes"/>
    <n v="4"/>
    <n v="1"/>
    <n v="4"/>
    <n v="5"/>
    <n v="0"/>
    <n v="0"/>
    <n v="0"/>
    <n v="20"/>
    <n v="4"/>
    <n v="4"/>
    <s v="Travel_Rarely"/>
    <n v="25"/>
    <s v="Married"/>
    <n v="2"/>
    <x v="0"/>
    <d v="2022-07-31T00:00:00"/>
    <m/>
    <s v="Bengaluru"/>
    <s v="Karnataka"/>
    <n v="0"/>
    <s v="Bengaluru"/>
    <n v="9241"/>
    <x v="2"/>
  </r>
  <r>
    <x v="2361"/>
    <n v="55"/>
    <s v="Female"/>
    <s v="Sales"/>
    <s v="Manager"/>
    <s v="Bachelor's"/>
    <s v="Marketing"/>
    <n v="4"/>
    <n v="12519"/>
    <n v="44"/>
    <s v="No"/>
    <n v="3"/>
    <n v="2"/>
    <n v="1"/>
    <n v="4"/>
    <n v="2"/>
    <n v="0"/>
    <n v="1"/>
    <n v="23"/>
    <n v="6"/>
    <n v="3"/>
    <s v="Travel_Rarely"/>
    <n v="17"/>
    <s v="Single"/>
    <n v="3"/>
    <x v="1"/>
    <d v="2017-06-18T00:00:00"/>
    <d v="2019-12-27T00:00:00"/>
    <s v="Coimbatore"/>
    <s v="Tamil Nadu"/>
    <n v="0"/>
    <s v="Coimbatore"/>
    <n v="12519"/>
    <x v="2"/>
  </r>
  <r>
    <x v="2362"/>
    <n v="41"/>
    <s v="Male"/>
    <s v="Research &amp; Development"/>
    <s v="Research Director"/>
    <s v="Master's"/>
    <s v="Life Sciences"/>
    <n v="2"/>
    <n v="7962"/>
    <n v="95"/>
    <s v="Yes"/>
    <n v="4"/>
    <n v="1"/>
    <n v="4"/>
    <n v="5"/>
    <n v="5"/>
    <n v="2"/>
    <n v="3"/>
    <n v="12"/>
    <n v="5"/>
    <n v="3"/>
    <s v="Non-Travel"/>
    <n v="17"/>
    <s v="Divorced"/>
    <n v="3"/>
    <x v="0"/>
    <d v="2015-07-09T00:00:00"/>
    <m/>
    <s v="Chennai"/>
    <s v="Tamil Nadu"/>
    <n v="0"/>
    <s v="Chennai"/>
    <n v="7962"/>
    <x v="0"/>
  </r>
  <r>
    <x v="2363"/>
    <n v="35"/>
    <s v="Male"/>
    <s v="Operations"/>
    <s v="Operations Manager"/>
    <s v="Bachelor's"/>
    <s v="Other"/>
    <n v="5"/>
    <n v="11006"/>
    <n v="87"/>
    <s v="Yes"/>
    <n v="4"/>
    <n v="1"/>
    <n v="4"/>
    <n v="10"/>
    <n v="4"/>
    <n v="3"/>
    <n v="2"/>
    <n v="13"/>
    <n v="1"/>
    <n v="4"/>
    <s v="Travel_Rarely"/>
    <n v="9"/>
    <s v="Single"/>
    <n v="4"/>
    <x v="0"/>
    <d v="2018-07-21T00:00:00"/>
    <m/>
    <s v="Bengaluru"/>
    <s v="Karnataka"/>
    <n v="0"/>
    <s v="Bengaluru"/>
    <n v="11006"/>
    <x v="3"/>
  </r>
  <r>
    <x v="2364"/>
    <n v="55"/>
    <s v="Male"/>
    <s v="Finance"/>
    <s v="Finance Manager"/>
    <s v="Master's"/>
    <s v="Life Sciences"/>
    <n v="3"/>
    <n v="10057"/>
    <n v="90"/>
    <s v="Yes"/>
    <n v="4"/>
    <n v="3"/>
    <n v="1"/>
    <n v="0"/>
    <n v="0"/>
    <n v="0"/>
    <n v="0"/>
    <n v="17"/>
    <n v="6"/>
    <n v="3"/>
    <s v="Travel_Rarely"/>
    <n v="5"/>
    <s v="Single"/>
    <n v="4"/>
    <x v="0"/>
    <d v="2018-04-07T00:00:00"/>
    <m/>
    <s v="Ahmedabad"/>
    <s v="Gujarat"/>
    <n v="0"/>
    <s v="Ahmedabad"/>
    <n v="10057"/>
    <x v="2"/>
  </r>
  <r>
    <x v="2365"/>
    <n v="27"/>
    <s v="Female"/>
    <s v="Finance"/>
    <s v="Finance Manager"/>
    <s v="Doctorate"/>
    <s v="Life Sciences"/>
    <n v="1"/>
    <n v="4069"/>
    <n v="73"/>
    <s v="No"/>
    <n v="3"/>
    <n v="1"/>
    <n v="1"/>
    <n v="0"/>
    <n v="0"/>
    <n v="0"/>
    <n v="0"/>
    <n v="12"/>
    <n v="0"/>
    <n v="3"/>
    <s v="Travel_Rarely"/>
    <n v="5"/>
    <s v="Single"/>
    <n v="2"/>
    <x v="0"/>
    <d v="2025-04-12T00:00:00"/>
    <m/>
    <s v="Hyderabad"/>
    <s v="Telangana"/>
    <n v="0"/>
    <s v="Hyderabad"/>
    <n v="4069"/>
    <x v="3"/>
  </r>
  <r>
    <x v="2366"/>
    <n v="50"/>
    <s v="Male"/>
    <s v="Research &amp; Development"/>
    <s v="Laboratory Technician"/>
    <s v="Bachelor's"/>
    <s v="Human Resources"/>
    <n v="2"/>
    <n v="9149"/>
    <n v="60"/>
    <s v="No"/>
    <n v="2"/>
    <n v="2"/>
    <n v="2"/>
    <n v="3"/>
    <n v="1"/>
    <n v="0"/>
    <n v="3"/>
    <n v="23"/>
    <n v="0"/>
    <n v="4"/>
    <s v="Travel_Rarely"/>
    <n v="5"/>
    <s v="Married"/>
    <n v="3"/>
    <x v="0"/>
    <d v="2015-06-01T00:00:00"/>
    <m/>
    <s v="Kochi"/>
    <s v="Kerala"/>
    <n v="0"/>
    <s v="Kochi"/>
    <n v="9149"/>
    <x v="2"/>
  </r>
  <r>
    <x v="2367"/>
    <n v="44"/>
    <s v="Female"/>
    <s v="Research &amp; Development"/>
    <s v="Laboratory Technician"/>
    <s v="Master's"/>
    <s v="Medical"/>
    <n v="1"/>
    <n v="6882"/>
    <n v="32"/>
    <s v="No"/>
    <n v="1"/>
    <n v="1"/>
    <n v="4"/>
    <n v="0"/>
    <n v="0"/>
    <n v="0"/>
    <n v="0"/>
    <n v="19"/>
    <n v="1"/>
    <n v="4"/>
    <s v="Non-Travel"/>
    <n v="1"/>
    <s v="Single"/>
    <n v="3"/>
    <x v="0"/>
    <d v="2020-12-25T00:00:00"/>
    <m/>
    <s v="Ahmedabad"/>
    <s v="Gujarat"/>
    <n v="0"/>
    <s v="Ahmedabad"/>
    <n v="6882"/>
    <x v="0"/>
  </r>
  <r>
    <x v="2368"/>
    <n v="55"/>
    <s v="Male"/>
    <s v="Research &amp; Development"/>
    <s v="Laboratory Technician"/>
    <s v="Master's"/>
    <s v="Life Sciences"/>
    <n v="2"/>
    <n v="7415"/>
    <n v="96"/>
    <s v="No"/>
    <n v="3"/>
    <n v="1"/>
    <n v="2"/>
    <n v="0"/>
    <n v="0"/>
    <n v="0"/>
    <n v="0"/>
    <n v="15"/>
    <n v="5"/>
    <n v="3"/>
    <s v="Travel_Frequently"/>
    <n v="23"/>
    <s v="Divorced"/>
    <n v="3"/>
    <x v="0"/>
    <d v="2025-11-13T00:00:00"/>
    <m/>
    <s v="Bengaluru"/>
    <s v="Karnataka"/>
    <n v="0"/>
    <s v="Bengaluru"/>
    <n v="7415"/>
    <x v="2"/>
  </r>
  <r>
    <x v="2369"/>
    <n v="37"/>
    <s v="Male"/>
    <s v="Human Resources"/>
    <s v="Manager"/>
    <s v="Master's"/>
    <s v="Technical Degree"/>
    <n v="4"/>
    <n v="10839"/>
    <n v="101"/>
    <s v="No"/>
    <n v="2"/>
    <n v="3"/>
    <n v="4"/>
    <n v="8"/>
    <n v="4"/>
    <n v="4"/>
    <n v="3"/>
    <n v="8"/>
    <n v="6"/>
    <n v="3"/>
    <s v="Travel_Rarely"/>
    <n v="23"/>
    <s v="Married"/>
    <n v="2"/>
    <x v="0"/>
    <d v="2018-02-04T00:00:00"/>
    <m/>
    <s v="Kolkata"/>
    <s v="West Bengal"/>
    <n v="0"/>
    <s v="Kolkata"/>
    <n v="10839"/>
    <x v="0"/>
  </r>
  <r>
    <x v="2370"/>
    <n v="54"/>
    <s v="Male"/>
    <s v="Research &amp; Development"/>
    <s v="Research Director"/>
    <s v="Bachelor's"/>
    <s v="Life Sciences"/>
    <n v="2"/>
    <n v="8439"/>
    <n v="65"/>
    <s v="Yes"/>
    <n v="1"/>
    <n v="1"/>
    <n v="3"/>
    <n v="7"/>
    <n v="2"/>
    <n v="0"/>
    <n v="6"/>
    <n v="29"/>
    <n v="3"/>
    <n v="4"/>
    <s v="Non-Travel"/>
    <n v="22"/>
    <s v="Married"/>
    <n v="2"/>
    <x v="0"/>
    <d v="2021-05-16T00:00:00"/>
    <m/>
    <s v="Ahmedabad"/>
    <s v="Gujarat"/>
    <n v="0"/>
    <s v="Ahmedabad"/>
    <n v="8439"/>
    <x v="2"/>
  </r>
  <r>
    <x v="2371"/>
    <n v="21"/>
    <s v="Male"/>
    <s v="Research &amp; Development"/>
    <s v="Research Director"/>
    <s v="Bachelor's"/>
    <s v="Medical"/>
    <n v="4"/>
    <n v="10811"/>
    <n v="26"/>
    <s v="No"/>
    <n v="4"/>
    <n v="2"/>
    <n v="1"/>
    <n v="1"/>
    <n v="0"/>
    <n v="1"/>
    <n v="1"/>
    <n v="1"/>
    <n v="2"/>
    <n v="3"/>
    <s v="Travel_Rarely"/>
    <n v="11"/>
    <s v="Single"/>
    <n v="3"/>
    <x v="0"/>
    <d v="2016-09-27T00:00:00"/>
    <m/>
    <s v="Delhi"/>
    <s v="Delhi"/>
    <n v="0"/>
    <s v="Delhi"/>
    <n v="10811"/>
    <x v="1"/>
  </r>
  <r>
    <x v="2372"/>
    <n v="51"/>
    <s v="Male"/>
    <s v="Research &amp; Development"/>
    <s v="Laboratory Technician"/>
    <s v="Bachelor's"/>
    <s v="Technical Degree"/>
    <n v="1"/>
    <n v="4742"/>
    <n v="77"/>
    <s v="No"/>
    <n v="2"/>
    <n v="1"/>
    <n v="3"/>
    <n v="4"/>
    <n v="1"/>
    <n v="0"/>
    <n v="4"/>
    <n v="15"/>
    <n v="3"/>
    <n v="3"/>
    <s v="Travel_Rarely"/>
    <n v="4"/>
    <s v="Married"/>
    <n v="4"/>
    <x v="0"/>
    <d v="2019-08-17T00:00:00"/>
    <m/>
    <s v="Pune"/>
    <s v="Maharashtra"/>
    <n v="0"/>
    <s v="Pune"/>
    <n v="4742"/>
    <x v="2"/>
  </r>
  <r>
    <x v="2373"/>
    <n v="23"/>
    <s v="Male"/>
    <s v="Research &amp; Development"/>
    <s v="Research Scientist"/>
    <s v="Doctorate"/>
    <s v="Medical"/>
    <n v="3"/>
    <n v="6321"/>
    <n v="43"/>
    <s v="No"/>
    <n v="3"/>
    <n v="1"/>
    <n v="3"/>
    <n v="4"/>
    <n v="2"/>
    <n v="3"/>
    <n v="2"/>
    <n v="4"/>
    <n v="4"/>
    <n v="3"/>
    <s v="Travel_Rarely"/>
    <n v="6"/>
    <s v="Married"/>
    <n v="1"/>
    <x v="0"/>
    <d v="2025-11-16T00:00:00"/>
    <m/>
    <s v="Hyderabad"/>
    <s v="Telangana"/>
    <n v="0"/>
    <s v="Hyderabad"/>
    <n v="6321"/>
    <x v="1"/>
  </r>
  <r>
    <x v="2374"/>
    <n v="46"/>
    <s v="Female"/>
    <s v="Research &amp; Development"/>
    <s v="Research Director"/>
    <s v="High School"/>
    <s v="Human Resources"/>
    <n v="4"/>
    <n v="11409"/>
    <n v="113"/>
    <s v="No"/>
    <n v="4"/>
    <n v="1"/>
    <n v="4"/>
    <n v="3"/>
    <n v="2"/>
    <n v="0"/>
    <n v="3"/>
    <n v="21"/>
    <n v="1"/>
    <n v="3"/>
    <s v="Travel_Rarely"/>
    <n v="25"/>
    <s v="Single"/>
    <n v="1"/>
    <x v="0"/>
    <d v="2022-05-22T00:00:00"/>
    <m/>
    <s v="Hyderabad"/>
    <s v="Telangana"/>
    <n v="0"/>
    <s v="Hyderabad"/>
    <n v="11409"/>
    <x v="2"/>
  </r>
  <r>
    <x v="2375"/>
    <n v="28"/>
    <s v="Male"/>
    <s v="Sales"/>
    <s v="Sales Executive"/>
    <s v="High School"/>
    <s v="Life Sciences"/>
    <n v="3"/>
    <n v="6307"/>
    <n v="84"/>
    <s v="No"/>
    <n v="2"/>
    <n v="1"/>
    <n v="4"/>
    <n v="8"/>
    <n v="6"/>
    <n v="1"/>
    <n v="5"/>
    <n v="9"/>
    <n v="1"/>
    <n v="3"/>
    <s v="Travel_Rarely"/>
    <n v="28"/>
    <s v="Married"/>
    <n v="4"/>
    <x v="0"/>
    <d v="2020-11-19T00:00:00"/>
    <m/>
    <s v="Delhi"/>
    <s v="Delhi"/>
    <n v="0"/>
    <s v="Delhi"/>
    <n v="6307"/>
    <x v="3"/>
  </r>
  <r>
    <x v="2376"/>
    <n v="59"/>
    <s v="Female"/>
    <s v="Operations"/>
    <s v="Operations Manager"/>
    <s v="Master's"/>
    <s v="Technical Degree"/>
    <n v="4"/>
    <n v="12233"/>
    <n v="118"/>
    <s v="Yes"/>
    <n v="4"/>
    <n v="1"/>
    <n v="3"/>
    <n v="6"/>
    <n v="4"/>
    <n v="2"/>
    <n v="1"/>
    <n v="26"/>
    <n v="2"/>
    <n v="3"/>
    <s v="Travel_Rarely"/>
    <n v="2"/>
    <s v="Married"/>
    <n v="3"/>
    <x v="0"/>
    <d v="2025-09-01T00:00:00"/>
    <m/>
    <s v="Bengaluru"/>
    <s v="Karnataka"/>
    <n v="0"/>
    <s v="Bengaluru"/>
    <n v="12233"/>
    <x v="4"/>
  </r>
  <r>
    <x v="2377"/>
    <n v="51"/>
    <s v="Female"/>
    <s v="Finance"/>
    <s v="Finance Analyst"/>
    <s v="Bachelor's"/>
    <s v="Life Sciences"/>
    <n v="5"/>
    <n v="13983"/>
    <n v="98"/>
    <s v="No"/>
    <n v="3"/>
    <n v="3"/>
    <n v="4"/>
    <n v="5"/>
    <n v="0"/>
    <n v="4"/>
    <n v="5"/>
    <n v="26"/>
    <n v="3"/>
    <n v="3"/>
    <s v="Travel_Frequently"/>
    <n v="21"/>
    <s v="Married"/>
    <n v="2"/>
    <x v="0"/>
    <d v="2024-06-26T00:00:00"/>
    <m/>
    <s v="Mumbai"/>
    <s v="Maharashtra"/>
    <n v="0"/>
    <s v="Mumbai"/>
    <n v="13983"/>
    <x v="2"/>
  </r>
  <r>
    <x v="2378"/>
    <n v="25"/>
    <s v="Male"/>
    <s v="Sales"/>
    <s v="Manager"/>
    <s v="Master's"/>
    <s v="Human Resources"/>
    <n v="3"/>
    <n v="9532"/>
    <n v="108"/>
    <s v="No"/>
    <n v="3"/>
    <n v="1"/>
    <n v="1"/>
    <n v="2"/>
    <n v="0"/>
    <n v="2"/>
    <n v="2"/>
    <n v="2"/>
    <n v="5"/>
    <n v="3"/>
    <s v="Non-Travel"/>
    <n v="27"/>
    <s v="Divorced"/>
    <n v="2"/>
    <x v="0"/>
    <d v="2018-01-18T00:00:00"/>
    <m/>
    <s v="Delhi"/>
    <s v="Delhi"/>
    <n v="0"/>
    <s v="Delhi"/>
    <n v="9532"/>
    <x v="1"/>
  </r>
  <r>
    <x v="2379"/>
    <n v="56"/>
    <s v="Male"/>
    <s v="Finance"/>
    <s v="Finance Analyst"/>
    <s v="Bachelor's"/>
    <s v="Human Resources"/>
    <n v="3"/>
    <n v="9565"/>
    <n v="68"/>
    <s v="Yes"/>
    <n v="2"/>
    <n v="4"/>
    <n v="3"/>
    <n v="11"/>
    <n v="2"/>
    <n v="3"/>
    <n v="6"/>
    <n v="27"/>
    <n v="3"/>
    <n v="3"/>
    <s v="Travel_Rarely"/>
    <n v="25"/>
    <s v="Married"/>
    <n v="4"/>
    <x v="1"/>
    <d v="2021-12-30T00:00:00"/>
    <d v="2025-05-06T00:00:00"/>
    <s v="Coimbatore"/>
    <s v="Tamil Nadu"/>
    <n v="0"/>
    <s v="Coimbatore"/>
    <n v="9565"/>
    <x v="4"/>
  </r>
  <r>
    <x v="2380"/>
    <n v="31"/>
    <s v="Male"/>
    <s v="Operations"/>
    <s v="Operations Manager"/>
    <s v="Master's"/>
    <s v="Human Resources"/>
    <n v="1"/>
    <n v="5295"/>
    <n v="114"/>
    <s v="Yes"/>
    <n v="4"/>
    <n v="2"/>
    <n v="3"/>
    <n v="6"/>
    <n v="3"/>
    <n v="4"/>
    <n v="0"/>
    <n v="9"/>
    <n v="0"/>
    <n v="3"/>
    <s v="Travel_Rarely"/>
    <n v="8"/>
    <s v="Single"/>
    <n v="4"/>
    <x v="0"/>
    <d v="2022-02-23T00:00:00"/>
    <m/>
    <s v="Chennai"/>
    <s v="Tamil Nadu"/>
    <n v="0"/>
    <s v="Chennai"/>
    <n v="5295"/>
    <x v="3"/>
  </r>
  <r>
    <x v="2381"/>
    <n v="42"/>
    <s v="Male"/>
    <s v="Research &amp; Development"/>
    <s v="Research Scientist"/>
    <s v="Bachelor's"/>
    <s v="Medical"/>
    <n v="2"/>
    <n v="8141"/>
    <n v="67"/>
    <s v="No"/>
    <n v="1"/>
    <n v="2"/>
    <n v="1"/>
    <n v="1"/>
    <n v="1"/>
    <n v="0"/>
    <n v="0"/>
    <n v="15"/>
    <n v="1"/>
    <n v="3"/>
    <s v="Travel_Rarely"/>
    <n v="20"/>
    <s v="Divorced"/>
    <n v="4"/>
    <x v="0"/>
    <d v="2019-11-18T00:00:00"/>
    <m/>
    <s v="Pune"/>
    <s v="Maharashtra"/>
    <n v="0"/>
    <s v="Pune"/>
    <n v="8141"/>
    <x v="0"/>
  </r>
  <r>
    <x v="2382"/>
    <n v="24"/>
    <s v="Male"/>
    <s v="Sales"/>
    <s v="Sales Representative"/>
    <s v="Bachelor's"/>
    <s v="Medical"/>
    <n v="2"/>
    <n v="5507"/>
    <n v="62"/>
    <s v="No"/>
    <n v="3"/>
    <n v="4"/>
    <n v="3"/>
    <n v="2"/>
    <n v="2"/>
    <n v="2"/>
    <n v="2"/>
    <n v="2"/>
    <n v="0"/>
    <n v="4"/>
    <s v="Travel_Rarely"/>
    <n v="25"/>
    <s v="Divorced"/>
    <n v="2"/>
    <x v="0"/>
    <d v="2017-01-03T00:00:00"/>
    <m/>
    <s v="Bengaluru"/>
    <s v="Karnataka"/>
    <n v="0"/>
    <s v="Bengaluru"/>
    <n v="5507"/>
    <x v="1"/>
  </r>
  <r>
    <x v="2383"/>
    <n v="25"/>
    <s v="Male"/>
    <s v="Sales"/>
    <s v="Manager"/>
    <s v="Bachelor's"/>
    <s v="Other"/>
    <n v="3"/>
    <n v="9244"/>
    <n v="114"/>
    <s v="No"/>
    <n v="4"/>
    <n v="4"/>
    <n v="3"/>
    <n v="3"/>
    <n v="3"/>
    <n v="1"/>
    <n v="3"/>
    <n v="3"/>
    <n v="2"/>
    <n v="3"/>
    <s v="Travel_Rarely"/>
    <n v="28"/>
    <s v="Married"/>
    <n v="3"/>
    <x v="0"/>
    <d v="2024-06-10T00:00:00"/>
    <m/>
    <s v="Ahmedabad"/>
    <s v="Gujarat"/>
    <n v="0"/>
    <s v="Ahmedabad"/>
    <n v="9244"/>
    <x v="1"/>
  </r>
  <r>
    <x v="2384"/>
    <n v="30"/>
    <s v="Male"/>
    <s v="Sales"/>
    <s v="Manager"/>
    <s v="Bachelor's"/>
    <s v="Human Resources"/>
    <n v="3"/>
    <n v="8942"/>
    <n v="58"/>
    <s v="Yes"/>
    <n v="1"/>
    <n v="2"/>
    <n v="2"/>
    <n v="4"/>
    <n v="1"/>
    <n v="4"/>
    <n v="0"/>
    <n v="8"/>
    <n v="3"/>
    <n v="4"/>
    <s v="Travel_Rarely"/>
    <n v="21"/>
    <s v="Single"/>
    <n v="4"/>
    <x v="0"/>
    <d v="2016-10-11T00:00:00"/>
    <m/>
    <s v="Ahmedabad"/>
    <s v="Gujarat"/>
    <n v="0"/>
    <s v="Ahmedabad"/>
    <n v="8942"/>
    <x v="3"/>
  </r>
  <r>
    <x v="2385"/>
    <n v="42"/>
    <s v="Male"/>
    <s v="IT"/>
    <s v="Developer"/>
    <s v="Bachelor's"/>
    <s v="Medical"/>
    <n v="3"/>
    <n v="8810"/>
    <n v="53"/>
    <s v="No"/>
    <n v="2"/>
    <n v="4"/>
    <n v="3"/>
    <n v="5"/>
    <n v="5"/>
    <n v="2"/>
    <n v="1"/>
    <n v="14"/>
    <n v="1"/>
    <n v="3"/>
    <s v="Travel_Rarely"/>
    <n v="11"/>
    <s v="Single"/>
    <n v="2"/>
    <x v="0"/>
    <d v="2018-12-03T00:00:00"/>
    <m/>
    <s v="Kolkata"/>
    <s v="West Bengal"/>
    <n v="0"/>
    <s v="Kolkata"/>
    <n v="8810"/>
    <x v="0"/>
  </r>
  <r>
    <x v="2386"/>
    <n v="42"/>
    <s v="Female"/>
    <s v="Operations"/>
    <s v="Operations Coordinator"/>
    <s v="Bachelor's"/>
    <s v="Life Sciences"/>
    <n v="4"/>
    <n v="11282"/>
    <n v="74"/>
    <s v="Yes"/>
    <n v="3"/>
    <n v="3"/>
    <n v="3"/>
    <n v="1"/>
    <n v="1"/>
    <n v="1"/>
    <n v="1"/>
    <n v="19"/>
    <n v="0"/>
    <n v="4"/>
    <s v="Non-Travel"/>
    <n v="21"/>
    <s v="Married"/>
    <n v="1"/>
    <x v="0"/>
    <d v="2017-09-23T00:00:00"/>
    <m/>
    <s v="Kolkata"/>
    <s v="West Bengal"/>
    <n v="0"/>
    <s v="Kolkata"/>
    <n v="11282"/>
    <x v="0"/>
  </r>
  <r>
    <x v="2387"/>
    <n v="55"/>
    <s v="Female"/>
    <s v="Sales"/>
    <s v="Manager"/>
    <s v="Master's"/>
    <s v="Marketing"/>
    <n v="1"/>
    <n v="6345"/>
    <n v="77"/>
    <s v="No"/>
    <n v="2"/>
    <n v="3"/>
    <n v="3"/>
    <n v="5"/>
    <n v="0"/>
    <n v="2"/>
    <n v="5"/>
    <n v="22"/>
    <n v="0"/>
    <n v="3"/>
    <s v="Travel_Rarely"/>
    <n v="5"/>
    <s v="Single"/>
    <n v="3"/>
    <x v="0"/>
    <d v="2023-06-15T00:00:00"/>
    <m/>
    <s v="Kolkata"/>
    <s v="West Bengal"/>
    <n v="0"/>
    <s v="Kolkata"/>
    <n v="6345"/>
    <x v="2"/>
  </r>
  <r>
    <x v="2388"/>
    <n v="27"/>
    <s v="Male"/>
    <s v="IT"/>
    <s v="IT Manager"/>
    <s v="Bachelor's"/>
    <s v="Technical Degree"/>
    <n v="4"/>
    <n v="11032"/>
    <n v="76"/>
    <s v="Yes"/>
    <n v="1"/>
    <n v="4"/>
    <n v="2"/>
    <n v="0"/>
    <n v="0"/>
    <n v="0"/>
    <n v="0"/>
    <n v="12"/>
    <n v="4"/>
    <n v="4"/>
    <s v="Travel_Rarely"/>
    <n v="3"/>
    <s v="Single"/>
    <n v="1"/>
    <x v="1"/>
    <d v="2016-01-30T00:00:00"/>
    <d v="2023-03-30T00:00:00"/>
    <s v="Pune"/>
    <s v="Maharashtra"/>
    <n v="0"/>
    <s v="Pune"/>
    <n v="11032"/>
    <x v="3"/>
  </r>
  <r>
    <x v="2389"/>
    <n v="50"/>
    <s v="Male"/>
    <s v="Sales"/>
    <s v="Sales Executive"/>
    <s v="Bachelor's"/>
    <s v="Marketing"/>
    <n v="1"/>
    <n v="5871"/>
    <n v="86"/>
    <s v="Yes"/>
    <n v="2"/>
    <n v="3"/>
    <n v="2"/>
    <n v="4"/>
    <n v="3"/>
    <n v="0"/>
    <n v="0"/>
    <n v="19"/>
    <n v="3"/>
    <n v="3"/>
    <s v="Travel_Frequently"/>
    <n v="1"/>
    <s v="Married"/>
    <n v="4"/>
    <x v="0"/>
    <d v="2019-12-27T00:00:00"/>
    <m/>
    <s v="Kolkata"/>
    <s v="West Bengal"/>
    <n v="0"/>
    <s v="Kolkata"/>
    <n v="5871"/>
    <x v="2"/>
  </r>
  <r>
    <x v="2390"/>
    <n v="21"/>
    <s v="Female"/>
    <s v="Human Resources"/>
    <s v="Manager"/>
    <s v="Bachelor's"/>
    <s v="Human Resources"/>
    <n v="2"/>
    <n v="6604"/>
    <n v="68"/>
    <s v="No"/>
    <n v="2"/>
    <n v="3"/>
    <n v="3"/>
    <n v="2"/>
    <n v="0"/>
    <n v="0"/>
    <n v="2"/>
    <n v="6"/>
    <n v="6"/>
    <n v="3"/>
    <s v="Travel_Rarely"/>
    <n v="17"/>
    <s v="Married"/>
    <n v="4"/>
    <x v="0"/>
    <d v="2024-04-12T00:00:00"/>
    <m/>
    <s v="Chennai"/>
    <s v="Tamil Nadu"/>
    <n v="0"/>
    <s v="Chennai"/>
    <n v="6604"/>
    <x v="1"/>
  </r>
  <r>
    <x v="2391"/>
    <n v="32"/>
    <s v="Male"/>
    <s v="IT"/>
    <s v="Developer"/>
    <s v="Bachelor's"/>
    <s v="Technical Degree"/>
    <n v="3"/>
    <n v="8246"/>
    <n v="113"/>
    <s v="Yes"/>
    <n v="4"/>
    <n v="3"/>
    <n v="4"/>
    <n v="9"/>
    <n v="0"/>
    <n v="4"/>
    <n v="2"/>
    <n v="13"/>
    <n v="3"/>
    <n v="3"/>
    <s v="Travel_Rarely"/>
    <n v="2"/>
    <s v="Married"/>
    <n v="2"/>
    <x v="0"/>
    <d v="2024-11-14T00:00:00"/>
    <m/>
    <s v="Bengaluru"/>
    <s v="Karnataka"/>
    <n v="0"/>
    <s v="Bengaluru"/>
    <n v="8246"/>
    <x v="3"/>
  </r>
  <r>
    <x v="2392"/>
    <n v="28"/>
    <s v="Male"/>
    <s v="Research &amp; Development"/>
    <s v="Research Director"/>
    <s v="Master's"/>
    <s v="Other"/>
    <n v="2"/>
    <n v="5941"/>
    <n v="110"/>
    <s v="No"/>
    <n v="4"/>
    <n v="3"/>
    <n v="2"/>
    <n v="7"/>
    <n v="1"/>
    <n v="5"/>
    <n v="3"/>
    <n v="7"/>
    <n v="2"/>
    <n v="3"/>
    <s v="Travel_Rarely"/>
    <n v="5"/>
    <s v="Married"/>
    <n v="4"/>
    <x v="0"/>
    <d v="2017-04-12T00:00:00"/>
    <m/>
    <s v="Hyderabad"/>
    <s v="Telangana"/>
    <n v="0"/>
    <s v="Hyderabad"/>
    <n v="5941"/>
    <x v="3"/>
  </r>
  <r>
    <x v="2393"/>
    <n v="25"/>
    <s v="Female"/>
    <s v="Sales"/>
    <s v="Sales Executive"/>
    <s v="Bachelor's"/>
    <s v="Other"/>
    <n v="3"/>
    <n v="8574"/>
    <n v="97"/>
    <s v="Yes"/>
    <n v="1"/>
    <n v="4"/>
    <n v="3"/>
    <n v="0"/>
    <n v="0"/>
    <n v="0"/>
    <n v="0"/>
    <n v="5"/>
    <n v="0"/>
    <n v="3"/>
    <s v="Travel_Frequently"/>
    <n v="26"/>
    <s v="Married"/>
    <n v="3"/>
    <x v="0"/>
    <d v="2020-07-14T00:00:00"/>
    <m/>
    <s v="Hyderabad"/>
    <s v="Telangana"/>
    <n v="0"/>
    <s v="Hyderabad"/>
    <n v="8574"/>
    <x v="1"/>
  </r>
  <r>
    <x v="2394"/>
    <n v="44"/>
    <s v="Male"/>
    <s v="Human Resources"/>
    <s v="Human Resources"/>
    <s v="Master's"/>
    <s v="Marketing"/>
    <n v="3"/>
    <n v="8658"/>
    <n v="58"/>
    <s v="No"/>
    <n v="2"/>
    <n v="3"/>
    <n v="4"/>
    <n v="5"/>
    <n v="5"/>
    <n v="4"/>
    <n v="4"/>
    <n v="14"/>
    <n v="5"/>
    <n v="4"/>
    <s v="Travel_Rarely"/>
    <n v="13"/>
    <s v="Married"/>
    <n v="2"/>
    <x v="0"/>
    <d v="2020-05-17T00:00:00"/>
    <m/>
    <s v="Kochi"/>
    <s v="Kerala"/>
    <n v="0"/>
    <s v="Kochi"/>
    <n v="8658"/>
    <x v="0"/>
  </r>
  <r>
    <x v="2395"/>
    <n v="57"/>
    <s v="Male"/>
    <s v="Operations"/>
    <s v="Logistics Specialist"/>
    <s v="Master's"/>
    <s v="Other"/>
    <n v="3"/>
    <n v="10901"/>
    <n v="36"/>
    <s v="Yes"/>
    <n v="1"/>
    <n v="2"/>
    <n v="2"/>
    <n v="4"/>
    <n v="3"/>
    <n v="0"/>
    <n v="4"/>
    <n v="23"/>
    <n v="2"/>
    <n v="3"/>
    <s v="Travel_Rarely"/>
    <n v="19"/>
    <s v="Married"/>
    <n v="4"/>
    <x v="0"/>
    <d v="2018-08-02T00:00:00"/>
    <m/>
    <s v="Kochi"/>
    <s v="Kerala"/>
    <n v="0"/>
    <s v="Kochi"/>
    <n v="10901"/>
    <x v="4"/>
  </r>
  <r>
    <x v="2396"/>
    <n v="47"/>
    <s v="Male"/>
    <s v="Research &amp; Development"/>
    <s v="Research Director"/>
    <s v="Master's"/>
    <s v="Marketing"/>
    <n v="1"/>
    <n v="6563"/>
    <n v="25"/>
    <s v="No"/>
    <n v="4"/>
    <n v="1"/>
    <n v="4"/>
    <n v="7"/>
    <n v="1"/>
    <n v="0"/>
    <n v="5"/>
    <n v="20"/>
    <n v="4"/>
    <n v="3"/>
    <s v="Travel_Rarely"/>
    <n v="14"/>
    <s v="Single"/>
    <n v="3"/>
    <x v="0"/>
    <d v="2023-10-29T00:00:00"/>
    <m/>
    <s v="Bengaluru"/>
    <s v="Karnataka"/>
    <n v="0"/>
    <s v="Bengaluru"/>
    <n v="6563"/>
    <x v="2"/>
  </r>
  <r>
    <x v="2397"/>
    <n v="55"/>
    <s v="Female"/>
    <s v="Sales"/>
    <s v="Sales Executive"/>
    <s v="Master's"/>
    <s v="Life Sciences"/>
    <n v="1"/>
    <n v="5781"/>
    <n v="97"/>
    <s v="Yes"/>
    <n v="2"/>
    <n v="4"/>
    <n v="2"/>
    <n v="5"/>
    <n v="0"/>
    <n v="2"/>
    <n v="4"/>
    <n v="24"/>
    <n v="3"/>
    <n v="3"/>
    <s v="Travel_Frequently"/>
    <n v="2"/>
    <s v="Single"/>
    <n v="1"/>
    <x v="0"/>
    <d v="2022-12-26T00:00:00"/>
    <m/>
    <s v="Mumbai"/>
    <s v="Maharashtra"/>
    <n v="0"/>
    <s v="Mumbai"/>
    <n v="5781"/>
    <x v="2"/>
  </r>
  <r>
    <x v="2398"/>
    <n v="44"/>
    <s v="Female"/>
    <s v="Sales"/>
    <s v="Manager"/>
    <s v="Bachelor's"/>
    <s v="Medical"/>
    <n v="1"/>
    <n v="6057"/>
    <n v="40"/>
    <s v="No"/>
    <n v="4"/>
    <n v="2"/>
    <n v="2"/>
    <n v="3"/>
    <n v="3"/>
    <n v="0"/>
    <n v="3"/>
    <n v="22"/>
    <n v="0"/>
    <n v="3"/>
    <s v="Travel_Frequently"/>
    <n v="18"/>
    <s v="Single"/>
    <n v="4"/>
    <x v="0"/>
    <d v="2015-11-29T00:00:00"/>
    <m/>
    <s v="Chennai"/>
    <s v="Tamil Nadu"/>
    <n v="0"/>
    <s v="Chennai"/>
    <n v="6057"/>
    <x v="0"/>
  </r>
  <r>
    <x v="2399"/>
    <n v="23"/>
    <s v="Female"/>
    <s v="Human Resources"/>
    <s v="Human Resources"/>
    <s v="Doctorate"/>
    <s v="Marketing"/>
    <n v="2"/>
    <n v="5817"/>
    <n v="84"/>
    <s v="Yes"/>
    <n v="1"/>
    <n v="2"/>
    <n v="2"/>
    <n v="1"/>
    <n v="1"/>
    <n v="0"/>
    <n v="1"/>
    <n v="1"/>
    <n v="6"/>
    <n v="3"/>
    <s v="Travel_Rarely"/>
    <n v="4"/>
    <s v="Single"/>
    <n v="2"/>
    <x v="0"/>
    <d v="2024-06-18T00:00:00"/>
    <m/>
    <s v="Kolkata"/>
    <s v="West Bengal"/>
    <n v="0"/>
    <s v="Kolkata"/>
    <n v="5817"/>
    <x v="1"/>
  </r>
  <r>
    <x v="2400"/>
    <n v="34"/>
    <s v="Male"/>
    <s v="Human Resources"/>
    <s v="Manager"/>
    <s v="Master's"/>
    <s v="Other"/>
    <n v="1"/>
    <n v="3871"/>
    <n v="66"/>
    <s v="No"/>
    <n v="3"/>
    <n v="4"/>
    <n v="1"/>
    <n v="4"/>
    <n v="1"/>
    <n v="2"/>
    <n v="2"/>
    <n v="9"/>
    <n v="0"/>
    <n v="3"/>
    <s v="Travel_Rarely"/>
    <n v="21"/>
    <s v="Married"/>
    <n v="2"/>
    <x v="0"/>
    <d v="2019-01-11T00:00:00"/>
    <m/>
    <s v="Kochi"/>
    <s v="Kerala"/>
    <n v="0"/>
    <s v="Kochi"/>
    <n v="3871"/>
    <x v="3"/>
  </r>
  <r>
    <x v="2401"/>
    <n v="53"/>
    <s v="Male"/>
    <s v="IT"/>
    <s v="IT Support"/>
    <s v="Bachelor's"/>
    <s v="Human Resources"/>
    <n v="2"/>
    <n v="7622"/>
    <n v="98"/>
    <s v="No"/>
    <n v="1"/>
    <n v="1"/>
    <n v="2"/>
    <n v="11"/>
    <n v="5"/>
    <n v="0"/>
    <n v="4"/>
    <n v="16"/>
    <n v="4"/>
    <n v="3"/>
    <s v="Travel_Rarely"/>
    <n v="21"/>
    <s v="Single"/>
    <n v="4"/>
    <x v="0"/>
    <d v="2024-05-12T00:00:00"/>
    <m/>
    <s v="Bengaluru"/>
    <s v="Karnataka"/>
    <n v="0"/>
    <s v="Bengaluru"/>
    <n v="7622"/>
    <x v="2"/>
  </r>
  <r>
    <x v="2402"/>
    <n v="22"/>
    <s v="Female"/>
    <s v="IT"/>
    <s v="IT Support"/>
    <s v="Bachelor's"/>
    <s v="Life Sciences"/>
    <n v="3"/>
    <n v="8210"/>
    <n v="106"/>
    <s v="Yes"/>
    <n v="3"/>
    <n v="1"/>
    <n v="2"/>
    <n v="2"/>
    <n v="0"/>
    <n v="1"/>
    <n v="2"/>
    <n v="5"/>
    <n v="1"/>
    <n v="4"/>
    <s v="Non-Travel"/>
    <n v="22"/>
    <s v="Married"/>
    <n v="4"/>
    <x v="0"/>
    <d v="2023-06-02T00:00:00"/>
    <m/>
    <s v="Kochi"/>
    <s v="Kerala"/>
    <n v="0"/>
    <s v="Kochi"/>
    <n v="8210"/>
    <x v="1"/>
  </r>
  <r>
    <x v="2403"/>
    <n v="24"/>
    <s v="Female"/>
    <s v="Operations"/>
    <s v="Logistics Specialist"/>
    <s v="Bachelor's"/>
    <s v="Life Sciences"/>
    <n v="4"/>
    <n v="10634"/>
    <n v="34"/>
    <s v="Yes"/>
    <n v="1"/>
    <n v="3"/>
    <n v="1"/>
    <n v="6"/>
    <n v="1"/>
    <n v="1"/>
    <n v="2"/>
    <n v="6"/>
    <n v="6"/>
    <n v="3"/>
    <s v="Non-Travel"/>
    <n v="12"/>
    <s v="Single"/>
    <n v="2"/>
    <x v="0"/>
    <d v="2020-04-06T00:00:00"/>
    <m/>
    <s v="Pune"/>
    <s v="Maharashtra"/>
    <n v="0"/>
    <s v="Pune"/>
    <n v="10634"/>
    <x v="1"/>
  </r>
  <r>
    <x v="2404"/>
    <n v="54"/>
    <s v="Female"/>
    <s v="IT"/>
    <s v="IT Manager"/>
    <s v="Master's"/>
    <s v="Technical Degree"/>
    <n v="3"/>
    <n v="10150"/>
    <n v="70"/>
    <s v="Yes"/>
    <n v="1"/>
    <n v="4"/>
    <n v="4"/>
    <n v="7"/>
    <n v="2"/>
    <n v="0"/>
    <n v="0"/>
    <n v="27"/>
    <n v="1"/>
    <n v="3"/>
    <s v="Travel_Frequently"/>
    <n v="15"/>
    <s v="Divorced"/>
    <n v="4"/>
    <x v="0"/>
    <d v="2022-06-03T00:00:00"/>
    <m/>
    <s v="Hyderabad"/>
    <s v="Telangana"/>
    <n v="0"/>
    <s v="Hyderabad"/>
    <n v="10150"/>
    <x v="2"/>
  </r>
  <r>
    <x v="2405"/>
    <n v="23"/>
    <s v="Female"/>
    <s v="Research &amp; Development"/>
    <s v="Research Scientist"/>
    <s v="Bachelor's"/>
    <s v="Technical Degree"/>
    <n v="1"/>
    <n v="5527"/>
    <n v="112"/>
    <s v="Yes"/>
    <n v="1"/>
    <n v="4"/>
    <n v="3"/>
    <n v="7"/>
    <n v="1"/>
    <n v="1"/>
    <n v="2"/>
    <n v="7"/>
    <n v="3"/>
    <n v="3"/>
    <s v="Travel_Rarely"/>
    <n v="24"/>
    <s v="Single"/>
    <n v="4"/>
    <x v="0"/>
    <d v="2019-11-04T00:00:00"/>
    <m/>
    <s v="Coimbatore"/>
    <s v="Tamil Nadu"/>
    <n v="0"/>
    <s v="Coimbatore"/>
    <n v="5527"/>
    <x v="1"/>
  </r>
  <r>
    <x v="2406"/>
    <n v="59"/>
    <s v="Male"/>
    <s v="Human Resources"/>
    <s v="Human Resources"/>
    <s v="Master's"/>
    <s v="Human Resources"/>
    <n v="2"/>
    <n v="7607"/>
    <n v="61"/>
    <s v="No"/>
    <n v="3"/>
    <n v="4"/>
    <n v="1"/>
    <n v="4"/>
    <n v="4"/>
    <n v="2"/>
    <n v="2"/>
    <n v="30"/>
    <n v="0"/>
    <n v="3"/>
    <s v="Travel_Rarely"/>
    <n v="14"/>
    <s v="Married"/>
    <n v="1"/>
    <x v="0"/>
    <d v="2023-07-27T00:00:00"/>
    <m/>
    <s v="Hyderabad"/>
    <s v="Telangana"/>
    <n v="0"/>
    <s v="Hyderabad"/>
    <n v="7607"/>
    <x v="4"/>
  </r>
  <r>
    <x v="2407"/>
    <n v="51"/>
    <s v="Female"/>
    <s v="Research &amp; Development"/>
    <s v="Laboratory Technician"/>
    <s v="Bachelor's"/>
    <s v="Medical"/>
    <n v="1"/>
    <n v="5911"/>
    <n v="100"/>
    <s v="No"/>
    <n v="3"/>
    <n v="4"/>
    <n v="1"/>
    <n v="10"/>
    <n v="4"/>
    <n v="1"/>
    <n v="8"/>
    <n v="25"/>
    <n v="5"/>
    <n v="3"/>
    <s v="Travel_Rarely"/>
    <n v="29"/>
    <s v="Married"/>
    <n v="3"/>
    <x v="0"/>
    <d v="2016-08-22T00:00:00"/>
    <m/>
    <s v="Mumbai"/>
    <s v="Maharashtra"/>
    <n v="0"/>
    <s v="Mumbai"/>
    <n v="5911"/>
    <x v="2"/>
  </r>
  <r>
    <x v="2408"/>
    <n v="47"/>
    <s v="Female"/>
    <s v="Research &amp; Development"/>
    <s v="Research Scientist"/>
    <s v="Bachelor's"/>
    <s v="Human Resources"/>
    <n v="2"/>
    <n v="9310"/>
    <n v="95"/>
    <s v="No"/>
    <n v="3"/>
    <n v="3"/>
    <n v="4"/>
    <n v="0"/>
    <n v="0"/>
    <n v="0"/>
    <n v="0"/>
    <n v="21"/>
    <n v="1"/>
    <n v="3"/>
    <s v="Non-Travel"/>
    <n v="20"/>
    <s v="Divorced"/>
    <n v="3"/>
    <x v="0"/>
    <d v="2021-08-27T00:00:00"/>
    <m/>
    <s v="Ahmedabad"/>
    <s v="Gujarat"/>
    <n v="0"/>
    <s v="Ahmedabad"/>
    <n v="9310"/>
    <x v="2"/>
  </r>
  <r>
    <x v="2409"/>
    <n v="42"/>
    <s v="Female"/>
    <s v="Operations"/>
    <s v="Logistics Specialist"/>
    <s v="Bachelor's"/>
    <s v="Marketing"/>
    <n v="2"/>
    <n v="5817"/>
    <n v="105"/>
    <s v="No"/>
    <n v="1"/>
    <n v="4"/>
    <n v="2"/>
    <n v="1"/>
    <n v="1"/>
    <n v="1"/>
    <n v="1"/>
    <n v="19"/>
    <n v="0"/>
    <n v="3"/>
    <s v="Travel_Rarely"/>
    <n v="23"/>
    <s v="Single"/>
    <n v="2"/>
    <x v="0"/>
    <d v="2015-06-07T00:00:00"/>
    <m/>
    <s v="Pune"/>
    <s v="Maharashtra"/>
    <n v="0"/>
    <s v="Pune"/>
    <n v="5817"/>
    <x v="0"/>
  </r>
  <r>
    <x v="2410"/>
    <n v="24"/>
    <s v="Female"/>
    <s v="Finance"/>
    <s v="Finance Manager"/>
    <s v="Bachelor's"/>
    <s v="Marketing"/>
    <n v="4"/>
    <n v="9758"/>
    <n v="31"/>
    <s v="Yes"/>
    <n v="2"/>
    <n v="2"/>
    <n v="2"/>
    <n v="0"/>
    <n v="0"/>
    <n v="0"/>
    <n v="0"/>
    <n v="0"/>
    <n v="1"/>
    <n v="3"/>
    <s v="Travel_Rarely"/>
    <n v="20"/>
    <s v="Married"/>
    <n v="3"/>
    <x v="1"/>
    <d v="2022-12-10T00:00:00"/>
    <d v="2025-04-03T00:00:00"/>
    <s v="Bengaluru"/>
    <s v="Karnataka"/>
    <n v="0"/>
    <s v="Bengaluru"/>
    <n v="9758"/>
    <x v="1"/>
  </r>
  <r>
    <x v="2411"/>
    <n v="37"/>
    <s v="Male"/>
    <s v="Operations"/>
    <s v="Logistics Specialist"/>
    <s v="High School"/>
    <s v="Marketing"/>
    <n v="3"/>
    <n v="8116"/>
    <n v="108"/>
    <s v="Yes"/>
    <n v="2"/>
    <n v="3"/>
    <n v="1"/>
    <n v="1"/>
    <n v="1"/>
    <n v="1"/>
    <n v="1"/>
    <n v="8"/>
    <n v="3"/>
    <n v="3"/>
    <s v="Travel_Rarely"/>
    <n v="6"/>
    <s v="Married"/>
    <n v="4"/>
    <x v="0"/>
    <d v="2025-03-31T00:00:00"/>
    <m/>
    <s v="Delhi"/>
    <s v="Delhi"/>
    <n v="0"/>
    <s v="Delhi"/>
    <n v="8116"/>
    <x v="0"/>
  </r>
  <r>
    <x v="2412"/>
    <n v="53"/>
    <s v="Female"/>
    <s v="Research &amp; Development"/>
    <s v="Research Scientist"/>
    <s v="Master's"/>
    <s v="Other"/>
    <n v="2"/>
    <n v="7984"/>
    <n v="26"/>
    <s v="Yes"/>
    <n v="4"/>
    <n v="1"/>
    <n v="4"/>
    <n v="1"/>
    <n v="1"/>
    <n v="0"/>
    <n v="1"/>
    <n v="18"/>
    <n v="2"/>
    <n v="3"/>
    <s v="Travel_Rarely"/>
    <n v="14"/>
    <s v="Married"/>
    <n v="3"/>
    <x v="0"/>
    <d v="2023-05-14T00:00:00"/>
    <m/>
    <s v="Bengaluru"/>
    <s v="Karnataka"/>
    <n v="0"/>
    <s v="Bengaluru"/>
    <n v="7984"/>
    <x v="2"/>
  </r>
  <r>
    <x v="2413"/>
    <n v="57"/>
    <s v="Male"/>
    <s v="Human Resources"/>
    <s v="Human Resources"/>
    <s v="Bachelor's"/>
    <s v="Marketing"/>
    <n v="3"/>
    <n v="9789"/>
    <n v="34"/>
    <s v="Yes"/>
    <n v="3"/>
    <n v="3"/>
    <n v="2"/>
    <n v="3"/>
    <n v="2"/>
    <n v="0"/>
    <n v="3"/>
    <n v="30"/>
    <n v="2"/>
    <n v="3"/>
    <s v="Travel_Rarely"/>
    <n v="20"/>
    <s v="Married"/>
    <n v="1"/>
    <x v="0"/>
    <d v="2022-12-23T00:00:00"/>
    <m/>
    <s v="Ahmedabad"/>
    <s v="Gujarat"/>
    <n v="0"/>
    <s v="Ahmedabad"/>
    <n v="9789"/>
    <x v="4"/>
  </r>
  <r>
    <x v="2414"/>
    <n v="38"/>
    <s v="Male"/>
    <s v="Research &amp; Development"/>
    <s v="Research Director"/>
    <s v="Doctorate"/>
    <s v="Technical Degree"/>
    <n v="4"/>
    <n v="11477"/>
    <n v="42"/>
    <s v="No"/>
    <n v="1"/>
    <n v="2"/>
    <n v="3"/>
    <n v="2"/>
    <n v="2"/>
    <n v="2"/>
    <n v="0"/>
    <n v="10"/>
    <n v="0"/>
    <n v="3"/>
    <s v="Travel_Frequently"/>
    <n v="16"/>
    <s v="Married"/>
    <n v="4"/>
    <x v="1"/>
    <d v="2024-01-03T00:00:00"/>
    <d v="2025-01-20T00:00:00"/>
    <s v="Kochi"/>
    <s v="Kerala"/>
    <n v="0"/>
    <s v="Kochi"/>
    <n v="11477"/>
    <x v="0"/>
  </r>
  <r>
    <x v="2415"/>
    <n v="54"/>
    <s v="Female"/>
    <s v="Sales"/>
    <s v="Sales Executive"/>
    <s v="Master's"/>
    <s v="Other"/>
    <n v="1"/>
    <n v="6645"/>
    <n v="100"/>
    <s v="Yes"/>
    <n v="1"/>
    <n v="4"/>
    <n v="2"/>
    <n v="8"/>
    <n v="4"/>
    <n v="0"/>
    <n v="6"/>
    <n v="21"/>
    <n v="5"/>
    <n v="3"/>
    <s v="Travel_Frequently"/>
    <n v="18"/>
    <s v="Single"/>
    <n v="2"/>
    <x v="0"/>
    <d v="2021-05-06T00:00:00"/>
    <m/>
    <s v="Mumbai"/>
    <s v="Maharashtra"/>
    <n v="0"/>
    <s v="Mumbai"/>
    <n v="6645"/>
    <x v="2"/>
  </r>
  <r>
    <x v="2416"/>
    <n v="52"/>
    <s v="Female"/>
    <s v="Research &amp; Development"/>
    <s v="Laboratory Technician"/>
    <s v="Master's"/>
    <s v="Life Sciences"/>
    <n v="3"/>
    <n v="8730"/>
    <n v="39"/>
    <s v="Yes"/>
    <n v="2"/>
    <n v="2"/>
    <n v="4"/>
    <n v="9"/>
    <n v="3"/>
    <n v="2"/>
    <n v="6"/>
    <n v="22"/>
    <n v="2"/>
    <n v="3"/>
    <s v="Travel_Rarely"/>
    <n v="28"/>
    <s v="Single"/>
    <n v="1"/>
    <x v="0"/>
    <d v="2021-10-03T00:00:00"/>
    <m/>
    <s v="Delhi"/>
    <s v="Delhi"/>
    <n v="0"/>
    <s v="Delhi"/>
    <n v="8730"/>
    <x v="2"/>
  </r>
  <r>
    <x v="2417"/>
    <n v="23"/>
    <s v="Female"/>
    <s v="Human Resources"/>
    <s v="Human Resources"/>
    <s v="Bachelor's"/>
    <s v="Technical Degree"/>
    <n v="2"/>
    <n v="5981"/>
    <n v="91"/>
    <s v="Yes"/>
    <n v="1"/>
    <n v="1"/>
    <n v="2"/>
    <n v="0"/>
    <n v="0"/>
    <n v="0"/>
    <n v="0"/>
    <n v="0"/>
    <n v="6"/>
    <n v="3"/>
    <s v="Travel_Rarely"/>
    <n v="26"/>
    <s v="Single"/>
    <n v="1"/>
    <x v="0"/>
    <d v="2021-06-02T00:00:00"/>
    <m/>
    <s v="Chennai"/>
    <s v="Tamil Nadu"/>
    <n v="0"/>
    <s v="Chennai"/>
    <n v="5981"/>
    <x v="1"/>
  </r>
  <r>
    <x v="2418"/>
    <n v="45"/>
    <s v="Male"/>
    <s v="Sales"/>
    <s v="Manager"/>
    <s v="Master's"/>
    <s v="Human Resources"/>
    <n v="1"/>
    <n v="5920"/>
    <n v="52"/>
    <s v="No"/>
    <n v="2"/>
    <n v="3"/>
    <n v="4"/>
    <n v="9"/>
    <n v="1"/>
    <n v="3"/>
    <n v="2"/>
    <n v="19"/>
    <n v="2"/>
    <n v="3"/>
    <s v="Travel_Rarely"/>
    <n v="7"/>
    <s v="Married"/>
    <n v="4"/>
    <x v="0"/>
    <d v="2020-03-11T00:00:00"/>
    <m/>
    <s v="Coimbatore"/>
    <s v="Tamil Nadu"/>
    <n v="0"/>
    <s v="Coimbatore"/>
    <n v="5920"/>
    <x v="0"/>
  </r>
  <r>
    <x v="2419"/>
    <n v="45"/>
    <s v="Male"/>
    <s v="Operations"/>
    <s v="Operations Manager"/>
    <s v="Doctorate"/>
    <s v="Other"/>
    <n v="4"/>
    <n v="11985"/>
    <n v="89"/>
    <s v="Yes"/>
    <n v="4"/>
    <n v="1"/>
    <n v="3"/>
    <n v="0"/>
    <n v="0"/>
    <n v="0"/>
    <n v="0"/>
    <n v="9"/>
    <n v="4"/>
    <n v="4"/>
    <s v="Travel_Rarely"/>
    <n v="7"/>
    <s v="Single"/>
    <n v="4"/>
    <x v="1"/>
    <d v="2015-04-04T00:00:00"/>
    <d v="2023-06-05T00:00:00"/>
    <s v="Kochi"/>
    <s v="Kerala"/>
    <n v="0"/>
    <s v="Kochi"/>
    <n v="11985"/>
    <x v="0"/>
  </r>
  <r>
    <x v="2420"/>
    <n v="42"/>
    <s v="Male"/>
    <s v="Sales"/>
    <s v="Manager"/>
    <s v="Master's"/>
    <s v="Life Sciences"/>
    <n v="1"/>
    <n v="7945"/>
    <n v="91"/>
    <s v="No"/>
    <n v="1"/>
    <n v="1"/>
    <n v="2"/>
    <n v="5"/>
    <n v="0"/>
    <n v="5"/>
    <n v="4"/>
    <n v="11"/>
    <n v="2"/>
    <n v="4"/>
    <s v="Travel_Rarely"/>
    <n v="5"/>
    <s v="Single"/>
    <n v="1"/>
    <x v="0"/>
    <d v="2015-11-23T00:00:00"/>
    <m/>
    <s v="Kolkata"/>
    <s v="West Bengal"/>
    <n v="0"/>
    <s v="Kolkata"/>
    <n v="7945"/>
    <x v="0"/>
  </r>
  <r>
    <x v="2421"/>
    <n v="51"/>
    <s v="Female"/>
    <s v="Sales"/>
    <s v="Manager"/>
    <s v="Bachelor's"/>
    <s v="Human Resources"/>
    <n v="3"/>
    <n v="10483"/>
    <n v="61"/>
    <s v="No"/>
    <n v="3"/>
    <n v="2"/>
    <n v="2"/>
    <n v="10"/>
    <n v="4"/>
    <n v="2"/>
    <n v="1"/>
    <n v="22"/>
    <n v="0"/>
    <n v="3"/>
    <s v="Non-Travel"/>
    <n v="22"/>
    <s v="Single"/>
    <n v="1"/>
    <x v="1"/>
    <d v="2019-12-29T00:00:00"/>
    <d v="2021-08-19T00:00:00"/>
    <s v="Kochi"/>
    <s v="Kerala"/>
    <n v="0"/>
    <s v="Kochi"/>
    <n v="10483"/>
    <x v="2"/>
  </r>
  <r>
    <x v="2422"/>
    <n v="56"/>
    <s v="Female"/>
    <s v="IT"/>
    <s v="IT Support"/>
    <s v="Master's"/>
    <s v="Human Resources"/>
    <n v="1"/>
    <n v="5614"/>
    <n v="116"/>
    <s v="No"/>
    <n v="2"/>
    <n v="3"/>
    <n v="3"/>
    <n v="9"/>
    <n v="1"/>
    <n v="3"/>
    <n v="0"/>
    <n v="20"/>
    <n v="4"/>
    <n v="4"/>
    <s v="Travel_Rarely"/>
    <n v="15"/>
    <s v="Married"/>
    <n v="4"/>
    <x v="0"/>
    <d v="2018-01-01T00:00:00"/>
    <m/>
    <s v="Hyderabad"/>
    <s v="Telangana"/>
    <n v="0"/>
    <s v="Hyderabad"/>
    <n v="5614"/>
    <x v="4"/>
  </r>
  <r>
    <x v="2423"/>
    <n v="43"/>
    <s v="Female"/>
    <s v="Sales"/>
    <s v="Sales Representative"/>
    <s v="Bachelor's"/>
    <s v="Marketing"/>
    <n v="3"/>
    <n v="9326"/>
    <n v="50"/>
    <s v="No"/>
    <n v="3"/>
    <n v="3"/>
    <n v="3"/>
    <n v="11"/>
    <n v="5"/>
    <n v="2"/>
    <n v="4"/>
    <n v="21"/>
    <n v="4"/>
    <n v="4"/>
    <s v="Travel_Rarely"/>
    <n v="18"/>
    <s v="Married"/>
    <n v="1"/>
    <x v="0"/>
    <d v="2025-02-18T00:00:00"/>
    <m/>
    <s v="Delhi"/>
    <s v="Delhi"/>
    <n v="0"/>
    <s v="Delhi"/>
    <n v="9326"/>
    <x v="0"/>
  </r>
  <r>
    <x v="2424"/>
    <n v="33"/>
    <s v="Male"/>
    <s v="Operations"/>
    <s v="Operations Manager"/>
    <s v="High School"/>
    <s v="Human Resources"/>
    <n v="3"/>
    <n v="9023"/>
    <n v="32"/>
    <s v="No"/>
    <n v="3"/>
    <n v="1"/>
    <n v="3"/>
    <n v="3"/>
    <n v="3"/>
    <n v="3"/>
    <n v="0"/>
    <n v="10"/>
    <n v="6"/>
    <n v="3"/>
    <s v="Travel_Rarely"/>
    <n v="27"/>
    <s v="Married"/>
    <n v="3"/>
    <x v="0"/>
    <d v="2025-11-02T00:00:00"/>
    <m/>
    <s v="Pune"/>
    <s v="Maharashtra"/>
    <n v="0"/>
    <s v="Pune"/>
    <n v="9023"/>
    <x v="3"/>
  </r>
  <r>
    <x v="2425"/>
    <n v="60"/>
    <s v="Male"/>
    <s v="IT"/>
    <s v="Developer"/>
    <s v="Master's"/>
    <s v="Marketing"/>
    <n v="4"/>
    <n v="11678"/>
    <n v="82"/>
    <s v="No"/>
    <n v="3"/>
    <n v="3"/>
    <n v="1"/>
    <n v="9"/>
    <n v="2"/>
    <n v="2"/>
    <n v="0"/>
    <n v="32"/>
    <n v="5"/>
    <n v="3"/>
    <s v="Travel_Rarely"/>
    <n v="15"/>
    <s v="Divorced"/>
    <n v="2"/>
    <x v="0"/>
    <d v="2020-01-31T00:00:00"/>
    <m/>
    <s v="Coimbatore"/>
    <s v="Tamil Nadu"/>
    <n v="0"/>
    <s v="Coimbatore"/>
    <n v="11678"/>
    <x v="4"/>
  </r>
  <r>
    <x v="2426"/>
    <n v="59"/>
    <s v="Female"/>
    <s v="Sales"/>
    <s v="Sales Executive"/>
    <s v="Master's"/>
    <s v="Technical Degree"/>
    <n v="3"/>
    <n v="10713"/>
    <n v="30"/>
    <s v="No"/>
    <n v="2"/>
    <n v="1"/>
    <n v="2"/>
    <n v="3"/>
    <n v="3"/>
    <n v="0"/>
    <n v="3"/>
    <n v="28"/>
    <n v="4"/>
    <n v="3"/>
    <s v="Travel_Rarely"/>
    <n v="19"/>
    <s v="Divorced"/>
    <n v="1"/>
    <x v="0"/>
    <d v="2022-09-01T00:00:00"/>
    <m/>
    <s v="Ahmedabad"/>
    <s v="Gujarat"/>
    <n v="0"/>
    <s v="Ahmedabad"/>
    <n v="10713"/>
    <x v="4"/>
  </r>
  <r>
    <x v="2427"/>
    <n v="48"/>
    <s v="Male"/>
    <s v="Finance"/>
    <s v="Finance Analyst"/>
    <s v="Bachelor's"/>
    <s v="Marketing"/>
    <n v="3"/>
    <n v="7641"/>
    <n v="52"/>
    <s v="No"/>
    <n v="4"/>
    <n v="4"/>
    <n v="2"/>
    <n v="7"/>
    <n v="2"/>
    <n v="3"/>
    <n v="4"/>
    <n v="20"/>
    <n v="0"/>
    <n v="4"/>
    <s v="Travel_Rarely"/>
    <n v="9"/>
    <s v="Single"/>
    <n v="3"/>
    <x v="1"/>
    <d v="2021-05-22T00:00:00"/>
    <d v="2025-10-21T00:00:00"/>
    <s v="Pune"/>
    <s v="Maharashtra"/>
    <n v="0"/>
    <s v="Pune"/>
    <n v="7641"/>
    <x v="2"/>
  </r>
  <r>
    <x v="2428"/>
    <n v="46"/>
    <s v="Female"/>
    <s v="Finance"/>
    <s v="Finance Manager"/>
    <s v="High School"/>
    <s v="Medical"/>
    <n v="2"/>
    <n v="8273"/>
    <n v="73"/>
    <s v="No"/>
    <n v="2"/>
    <n v="1"/>
    <n v="3"/>
    <n v="10"/>
    <n v="5"/>
    <n v="0"/>
    <n v="7"/>
    <n v="14"/>
    <n v="5"/>
    <n v="4"/>
    <s v="Travel_Frequently"/>
    <n v="25"/>
    <s v="Married"/>
    <n v="1"/>
    <x v="0"/>
    <d v="2017-09-30T00:00:00"/>
    <m/>
    <s v="Kochi"/>
    <s v="Kerala"/>
    <n v="0"/>
    <s v="Kochi"/>
    <n v="8273"/>
    <x v="2"/>
  </r>
  <r>
    <x v="2429"/>
    <n v="25"/>
    <s v="Female"/>
    <s v="IT"/>
    <s v="Developer"/>
    <s v="Master's"/>
    <s v="Human Resources"/>
    <n v="1"/>
    <n v="4391"/>
    <n v="112"/>
    <s v="Yes"/>
    <n v="1"/>
    <n v="1"/>
    <n v="1"/>
    <n v="2"/>
    <n v="1"/>
    <n v="2"/>
    <n v="2"/>
    <n v="8"/>
    <n v="1"/>
    <n v="3"/>
    <s v="Travel_Rarely"/>
    <n v="1"/>
    <s v="Married"/>
    <n v="2"/>
    <x v="0"/>
    <d v="2019-02-24T00:00:00"/>
    <m/>
    <s v="Bengaluru"/>
    <s v="Karnataka"/>
    <n v="0"/>
    <s v="Bengaluru"/>
    <n v="4391"/>
    <x v="1"/>
  </r>
  <r>
    <x v="2430"/>
    <n v="37"/>
    <s v="Male"/>
    <s v="IT"/>
    <s v="IT Support"/>
    <s v="Bachelor's"/>
    <s v="Medical"/>
    <n v="3"/>
    <n v="8981"/>
    <n v="92"/>
    <s v="No"/>
    <n v="1"/>
    <n v="3"/>
    <n v="1"/>
    <n v="0"/>
    <n v="0"/>
    <n v="0"/>
    <n v="0"/>
    <n v="14"/>
    <n v="5"/>
    <n v="3"/>
    <s v="Travel_Rarely"/>
    <n v="18"/>
    <s v="Single"/>
    <n v="3"/>
    <x v="0"/>
    <d v="2019-03-26T00:00:00"/>
    <m/>
    <s v="Kochi"/>
    <s v="Kerala"/>
    <n v="0"/>
    <s v="Kochi"/>
    <n v="8981"/>
    <x v="0"/>
  </r>
  <r>
    <x v="2431"/>
    <n v="28"/>
    <s v="Male"/>
    <s v="Finance"/>
    <s v="Finance Analyst"/>
    <s v="High School"/>
    <s v="Medical"/>
    <n v="2"/>
    <n v="8104"/>
    <n v="82"/>
    <s v="No"/>
    <n v="1"/>
    <n v="4"/>
    <n v="2"/>
    <n v="12"/>
    <n v="0"/>
    <n v="2"/>
    <n v="7"/>
    <n v="15"/>
    <n v="4"/>
    <n v="3"/>
    <s v="Travel_Frequently"/>
    <n v="25"/>
    <s v="Single"/>
    <n v="2"/>
    <x v="1"/>
    <d v="2016-02-27T00:00:00"/>
    <d v="2022-08-03T00:00:00"/>
    <s v="Kochi"/>
    <s v="Kerala"/>
    <n v="0"/>
    <s v="Kochi"/>
    <n v="8104"/>
    <x v="3"/>
  </r>
  <r>
    <x v="2432"/>
    <n v="41"/>
    <s v="Female"/>
    <s v="Human Resources"/>
    <s v="Human Resources"/>
    <s v="Master's"/>
    <s v="Other"/>
    <n v="1"/>
    <n v="4565"/>
    <n v="75"/>
    <s v="No"/>
    <n v="2"/>
    <n v="4"/>
    <n v="2"/>
    <n v="7"/>
    <n v="3"/>
    <n v="0"/>
    <n v="2"/>
    <n v="18"/>
    <n v="5"/>
    <n v="3"/>
    <s v="Travel_Rarely"/>
    <n v="22"/>
    <s v="Divorced"/>
    <n v="4"/>
    <x v="0"/>
    <d v="2015-03-16T00:00:00"/>
    <m/>
    <s v="Kochi"/>
    <s v="Kerala"/>
    <n v="0"/>
    <s v="Kochi"/>
    <n v="4565"/>
    <x v="0"/>
  </r>
  <r>
    <x v="2433"/>
    <n v="54"/>
    <s v="Female"/>
    <s v="Research &amp; Development"/>
    <s v="Research Director"/>
    <s v="Master's"/>
    <s v="Other"/>
    <n v="4"/>
    <n v="12060"/>
    <n v="59"/>
    <s v="No"/>
    <n v="4"/>
    <n v="3"/>
    <n v="3"/>
    <n v="5"/>
    <n v="2"/>
    <n v="3"/>
    <n v="2"/>
    <n v="22"/>
    <n v="2"/>
    <n v="3"/>
    <s v="Travel_Rarely"/>
    <n v="4"/>
    <s v="Married"/>
    <n v="3"/>
    <x v="0"/>
    <d v="2018-07-24T00:00:00"/>
    <m/>
    <s v="Pune"/>
    <s v="Maharashtra"/>
    <n v="0"/>
    <s v="Pune"/>
    <n v="12060"/>
    <x v="2"/>
  </r>
  <r>
    <x v="2434"/>
    <n v="29"/>
    <s v="Female"/>
    <s v="Finance"/>
    <s v="Finance Analyst"/>
    <s v="Bachelor's"/>
    <s v="Technical Degree"/>
    <n v="2"/>
    <n v="7555"/>
    <n v="103"/>
    <s v="No"/>
    <n v="1"/>
    <n v="1"/>
    <n v="1"/>
    <n v="4"/>
    <n v="4"/>
    <n v="3"/>
    <n v="3"/>
    <n v="8"/>
    <n v="3"/>
    <n v="3"/>
    <s v="Travel_Rarely"/>
    <n v="26"/>
    <s v="Married"/>
    <n v="1"/>
    <x v="0"/>
    <d v="2024-12-04T00:00:00"/>
    <m/>
    <s v="Kochi"/>
    <s v="Kerala"/>
    <n v="0"/>
    <s v="Kochi"/>
    <n v="7555"/>
    <x v="3"/>
  </r>
  <r>
    <x v="2435"/>
    <n v="60"/>
    <s v="Female"/>
    <s v="Operations"/>
    <s v="Operations Manager"/>
    <s v="Bachelor's"/>
    <s v="Technical Degree"/>
    <n v="1"/>
    <n v="6898"/>
    <n v="27"/>
    <s v="No"/>
    <n v="1"/>
    <n v="4"/>
    <n v="4"/>
    <n v="0"/>
    <n v="0"/>
    <n v="0"/>
    <n v="0"/>
    <n v="29"/>
    <n v="0"/>
    <n v="4"/>
    <s v="Travel_Frequently"/>
    <n v="12"/>
    <s v="Married"/>
    <n v="3"/>
    <x v="0"/>
    <d v="2015-12-08T00:00:00"/>
    <m/>
    <s v="Kolkata"/>
    <s v="West Bengal"/>
    <n v="0"/>
    <s v="Kolkata"/>
    <n v="6898"/>
    <x v="4"/>
  </r>
  <r>
    <x v="2436"/>
    <n v="26"/>
    <s v="Male"/>
    <s v="Human Resources"/>
    <s v="Human Resources"/>
    <s v="Bachelor's"/>
    <s v="Marketing"/>
    <n v="4"/>
    <n v="8822"/>
    <n v="40"/>
    <s v="No"/>
    <n v="3"/>
    <n v="1"/>
    <n v="2"/>
    <n v="6"/>
    <n v="6"/>
    <n v="3"/>
    <n v="3"/>
    <n v="10"/>
    <n v="2"/>
    <n v="3"/>
    <s v="Travel_Frequently"/>
    <n v="16"/>
    <s v="Married"/>
    <n v="3"/>
    <x v="0"/>
    <d v="2020-09-21T00:00:00"/>
    <m/>
    <s v="Chennai"/>
    <s v="Tamil Nadu"/>
    <n v="0"/>
    <s v="Chennai"/>
    <n v="8822"/>
    <x v="3"/>
  </r>
  <r>
    <x v="2437"/>
    <n v="24"/>
    <s v="Female"/>
    <s v="Finance"/>
    <s v="Finance Manager"/>
    <s v="Bachelor's"/>
    <s v="Technical Degree"/>
    <n v="2"/>
    <n v="7780"/>
    <n v="40"/>
    <s v="No"/>
    <n v="3"/>
    <n v="2"/>
    <n v="3"/>
    <n v="3"/>
    <n v="0"/>
    <n v="2"/>
    <n v="0"/>
    <n v="9"/>
    <n v="6"/>
    <n v="3"/>
    <s v="Travel_Rarely"/>
    <n v="15"/>
    <s v="Divorced"/>
    <n v="3"/>
    <x v="0"/>
    <d v="2021-05-13T00:00:00"/>
    <m/>
    <s v="Kolkata"/>
    <s v="West Bengal"/>
    <n v="0"/>
    <s v="Kolkata"/>
    <n v="7780"/>
    <x v="1"/>
  </r>
  <r>
    <x v="2438"/>
    <n v="59"/>
    <s v="Female"/>
    <s v="Research &amp; Development"/>
    <s v="Research Scientist"/>
    <s v="Master's"/>
    <s v="Technical Degree"/>
    <n v="3"/>
    <n v="10100"/>
    <n v="84"/>
    <s v="No"/>
    <n v="3"/>
    <n v="4"/>
    <n v="4"/>
    <n v="5"/>
    <n v="3"/>
    <n v="2"/>
    <n v="2"/>
    <n v="26"/>
    <n v="1"/>
    <n v="3"/>
    <s v="Non-Travel"/>
    <n v="11"/>
    <s v="Divorced"/>
    <n v="4"/>
    <x v="0"/>
    <d v="2022-04-29T00:00:00"/>
    <m/>
    <s v="Pune"/>
    <s v="Maharashtra"/>
    <n v="0"/>
    <s v="Pune"/>
    <n v="10100"/>
    <x v="4"/>
  </r>
  <r>
    <x v="2439"/>
    <n v="25"/>
    <s v="Male"/>
    <s v="IT"/>
    <s v="IT Manager"/>
    <s v="Master's"/>
    <s v="Technical Degree"/>
    <n v="1"/>
    <n v="4345"/>
    <n v="52"/>
    <s v="Yes"/>
    <n v="1"/>
    <n v="3"/>
    <n v="2"/>
    <n v="0"/>
    <n v="0"/>
    <n v="0"/>
    <n v="0"/>
    <n v="0"/>
    <n v="6"/>
    <n v="3"/>
    <s v="Travel_Rarely"/>
    <n v="10"/>
    <s v="Single"/>
    <n v="3"/>
    <x v="0"/>
    <d v="2025-10-19T00:00:00"/>
    <m/>
    <s v="Pune"/>
    <s v="Maharashtra"/>
    <n v="0"/>
    <s v="Pune"/>
    <n v="4345"/>
    <x v="1"/>
  </r>
  <r>
    <x v="2440"/>
    <n v="50"/>
    <s v="Female"/>
    <s v="Operations"/>
    <s v="Operations Coordinator"/>
    <s v="Bachelor's"/>
    <s v="Technical Degree"/>
    <n v="2"/>
    <n v="7716"/>
    <n v="31"/>
    <s v="Yes"/>
    <n v="1"/>
    <n v="4"/>
    <n v="2"/>
    <n v="0"/>
    <n v="0"/>
    <n v="0"/>
    <n v="0"/>
    <n v="13"/>
    <n v="0"/>
    <n v="3"/>
    <s v="Travel_Rarely"/>
    <n v="28"/>
    <s v="Married"/>
    <n v="4"/>
    <x v="1"/>
    <d v="2019-04-19T00:00:00"/>
    <d v="2022-06-19T00:00:00"/>
    <s v="Bengaluru"/>
    <s v="Karnataka"/>
    <n v="0"/>
    <s v="Bengaluru"/>
    <n v="7716"/>
    <x v="2"/>
  </r>
  <r>
    <x v="2441"/>
    <n v="51"/>
    <s v="Male"/>
    <s v="Sales"/>
    <s v="Sales Executive"/>
    <s v="Bachelor's"/>
    <s v="Technical Degree"/>
    <n v="3"/>
    <n v="9506"/>
    <n v="40"/>
    <s v="No"/>
    <n v="2"/>
    <n v="4"/>
    <n v="2"/>
    <n v="7"/>
    <n v="1"/>
    <n v="4"/>
    <n v="2"/>
    <n v="17"/>
    <n v="2"/>
    <n v="3"/>
    <s v="Travel_Rarely"/>
    <n v="20"/>
    <s v="Single"/>
    <n v="3"/>
    <x v="0"/>
    <d v="2018-12-28T00:00:00"/>
    <m/>
    <s v="Bengaluru"/>
    <s v="Karnataka"/>
    <n v="0"/>
    <s v="Bengaluru"/>
    <n v="9506"/>
    <x v="2"/>
  </r>
  <r>
    <x v="2442"/>
    <n v="34"/>
    <s v="Male"/>
    <s v="Sales"/>
    <s v="Sales Executive"/>
    <s v="Bachelor's"/>
    <s v="Other"/>
    <n v="2"/>
    <n v="6044"/>
    <n v="87"/>
    <s v="Yes"/>
    <n v="3"/>
    <n v="4"/>
    <n v="3"/>
    <n v="6"/>
    <n v="3"/>
    <n v="3"/>
    <n v="5"/>
    <n v="8"/>
    <n v="2"/>
    <n v="3"/>
    <s v="Travel_Rarely"/>
    <n v="30"/>
    <s v="Divorced"/>
    <n v="2"/>
    <x v="0"/>
    <d v="2020-08-08T00:00:00"/>
    <m/>
    <s v="Delhi"/>
    <s v="Delhi"/>
    <n v="0"/>
    <s v="Delhi"/>
    <n v="6044"/>
    <x v="3"/>
  </r>
  <r>
    <x v="2443"/>
    <n v="23"/>
    <s v="Male"/>
    <s v="Human Resources"/>
    <s v="Human Resources"/>
    <s v="High School"/>
    <s v="Human Resources"/>
    <n v="3"/>
    <n v="8458"/>
    <n v="76"/>
    <s v="Yes"/>
    <n v="3"/>
    <n v="3"/>
    <n v="4"/>
    <n v="6"/>
    <n v="1"/>
    <n v="4"/>
    <n v="0"/>
    <n v="9"/>
    <n v="6"/>
    <n v="4"/>
    <s v="Travel_Rarely"/>
    <n v="10"/>
    <s v="Single"/>
    <n v="4"/>
    <x v="0"/>
    <d v="2024-06-11T00:00:00"/>
    <m/>
    <s v="Kochi"/>
    <s v="Kerala"/>
    <n v="0"/>
    <s v="Kochi"/>
    <n v="8458"/>
    <x v="1"/>
  </r>
  <r>
    <x v="2444"/>
    <n v="33"/>
    <s v="Female"/>
    <s v="Research &amp; Development"/>
    <s v="Research Director"/>
    <s v="Bachelor's"/>
    <s v="Marketing"/>
    <n v="2"/>
    <n v="6522"/>
    <n v="76"/>
    <s v="No"/>
    <n v="4"/>
    <n v="4"/>
    <n v="3"/>
    <n v="4"/>
    <n v="4"/>
    <n v="2"/>
    <n v="4"/>
    <n v="16"/>
    <n v="3"/>
    <n v="4"/>
    <s v="Travel_Frequently"/>
    <n v="9"/>
    <s v="Married"/>
    <n v="3"/>
    <x v="0"/>
    <d v="2021-06-14T00:00:00"/>
    <m/>
    <s v="Kochi"/>
    <s v="Kerala"/>
    <n v="0"/>
    <s v="Kochi"/>
    <n v="6522"/>
    <x v="3"/>
  </r>
  <r>
    <x v="2445"/>
    <n v="23"/>
    <s v="Male"/>
    <s v="Human Resources"/>
    <s v="Human Resources"/>
    <s v="High School"/>
    <s v="Technical Degree"/>
    <n v="2"/>
    <n v="7114"/>
    <n v="93"/>
    <s v="No"/>
    <n v="3"/>
    <n v="1"/>
    <n v="1"/>
    <n v="5"/>
    <n v="1"/>
    <n v="1"/>
    <n v="5"/>
    <n v="7"/>
    <n v="5"/>
    <n v="3"/>
    <s v="Non-Travel"/>
    <n v="16"/>
    <s v="Divorced"/>
    <n v="3"/>
    <x v="0"/>
    <d v="2015-06-21T00:00:00"/>
    <m/>
    <s v="Kochi"/>
    <s v="Kerala"/>
    <n v="0"/>
    <s v="Kochi"/>
    <n v="7114"/>
    <x v="1"/>
  </r>
  <r>
    <x v="2446"/>
    <n v="47"/>
    <s v="Male"/>
    <s v="Sales"/>
    <s v="Sales Representative"/>
    <s v="Master's"/>
    <s v="Medical"/>
    <n v="1"/>
    <n v="6496"/>
    <n v="74"/>
    <s v="Yes"/>
    <n v="2"/>
    <n v="1"/>
    <n v="4"/>
    <n v="6"/>
    <n v="2"/>
    <n v="0"/>
    <n v="1"/>
    <n v="24"/>
    <n v="5"/>
    <n v="3"/>
    <s v="Travel_Rarely"/>
    <n v="19"/>
    <s v="Married"/>
    <n v="1"/>
    <x v="0"/>
    <d v="2019-12-06T00:00:00"/>
    <m/>
    <s v="Kochi"/>
    <s v="Kerala"/>
    <n v="0"/>
    <s v="Kochi"/>
    <n v="6496"/>
    <x v="2"/>
  </r>
  <r>
    <x v="2447"/>
    <n v="56"/>
    <s v="Female"/>
    <s v="Research &amp; Development"/>
    <s v="Research Scientist"/>
    <s v="Bachelor's"/>
    <s v="Unknown"/>
    <n v="2"/>
    <n v="9788"/>
    <n v="108"/>
    <s v="Yes"/>
    <n v="3"/>
    <n v="1"/>
    <n v="1"/>
    <n v="6"/>
    <n v="1"/>
    <n v="0"/>
    <n v="3"/>
    <n v="22"/>
    <n v="3"/>
    <n v="3"/>
    <s v="Travel_Rarely"/>
    <n v="3"/>
    <s v="Single"/>
    <n v="3"/>
    <x v="0"/>
    <d v="2020-07-22T00:00:00"/>
    <m/>
    <s v="Chennai"/>
    <s v="Tamil Nadu"/>
    <n v="0"/>
    <s v="Chennai"/>
    <n v="9788"/>
    <x v="4"/>
  </r>
  <r>
    <x v="2448"/>
    <n v="60"/>
    <s v="Male"/>
    <s v="Human Resources"/>
    <s v="Manager"/>
    <s v="Master's"/>
    <s v="Human Resources"/>
    <n v="2"/>
    <n v="8355"/>
    <n v="79"/>
    <s v="No"/>
    <n v="2"/>
    <n v="1"/>
    <n v="2"/>
    <n v="7"/>
    <n v="0"/>
    <n v="7"/>
    <n v="2"/>
    <n v="21"/>
    <n v="5"/>
    <n v="3"/>
    <s v="Travel_Rarely"/>
    <n v="11"/>
    <s v="Single"/>
    <n v="1"/>
    <x v="0"/>
    <d v="2024-09-06T00:00:00"/>
    <m/>
    <s v="Mumbai"/>
    <s v="Maharashtra"/>
    <n v="0"/>
    <s v="Mumbai"/>
    <n v="8355"/>
    <x v="4"/>
  </r>
  <r>
    <x v="2449"/>
    <n v="53"/>
    <s v="Female"/>
    <s v="Human Resources"/>
    <s v="Human Resources"/>
    <s v="Bachelor's"/>
    <s v="Technical Degree"/>
    <n v="3"/>
    <n v="9237"/>
    <n v="86"/>
    <s v="No"/>
    <n v="1"/>
    <n v="1"/>
    <n v="1"/>
    <n v="6"/>
    <n v="0"/>
    <n v="4"/>
    <n v="2"/>
    <n v="19"/>
    <n v="5"/>
    <n v="3"/>
    <s v="Travel_Rarely"/>
    <n v="14"/>
    <s v="Married"/>
    <n v="2"/>
    <x v="0"/>
    <d v="2022-03-14T00:00:00"/>
    <m/>
    <s v="Delhi"/>
    <s v="Delhi"/>
    <n v="0"/>
    <s v="Delhi"/>
    <n v="9237"/>
    <x v="2"/>
  </r>
  <r>
    <x v="2450"/>
    <n v="51"/>
    <s v="Female"/>
    <s v="Finance"/>
    <s v="Finance Manager"/>
    <s v="Master's"/>
    <s v="Life Sciences"/>
    <n v="2"/>
    <n v="6727"/>
    <n v="55"/>
    <s v="No"/>
    <n v="3"/>
    <n v="4"/>
    <n v="1"/>
    <n v="12"/>
    <n v="4"/>
    <n v="2"/>
    <n v="0"/>
    <n v="13"/>
    <n v="3"/>
    <n v="3"/>
    <s v="Travel_Rarely"/>
    <n v="3"/>
    <s v="Married"/>
    <n v="3"/>
    <x v="0"/>
    <d v="2022-06-21T00:00:00"/>
    <m/>
    <s v="Chennai"/>
    <s v="Tamil Nadu"/>
    <n v="0"/>
    <s v="Chennai"/>
    <n v="6727"/>
    <x v="2"/>
  </r>
  <r>
    <x v="2451"/>
    <n v="56"/>
    <s v="Male"/>
    <s v="IT"/>
    <s v="IT Manager"/>
    <s v="Doctorate"/>
    <s v="Marketing"/>
    <n v="1"/>
    <n v="8499"/>
    <n v="79"/>
    <s v="Yes"/>
    <n v="2"/>
    <n v="2"/>
    <n v="4"/>
    <n v="2"/>
    <n v="1"/>
    <n v="0"/>
    <n v="2"/>
    <n v="20"/>
    <n v="6"/>
    <n v="3"/>
    <s v="Travel_Rarely"/>
    <n v="18"/>
    <s v="Married"/>
    <n v="4"/>
    <x v="0"/>
    <d v="2018-07-06T00:00:00"/>
    <m/>
    <s v="Hyderabad"/>
    <s v="Telangana"/>
    <n v="0"/>
    <s v="Hyderabad"/>
    <n v="8499"/>
    <x v="4"/>
  </r>
  <r>
    <x v="2452"/>
    <n v="51"/>
    <s v="Male"/>
    <s v="Finance"/>
    <s v="Finance Manager"/>
    <s v="Bachelor's"/>
    <s v="Other"/>
    <n v="2"/>
    <n v="8646"/>
    <n v="42"/>
    <s v="No"/>
    <n v="2"/>
    <n v="2"/>
    <n v="1"/>
    <n v="4"/>
    <n v="1"/>
    <n v="3"/>
    <n v="4"/>
    <n v="19"/>
    <n v="3"/>
    <n v="3"/>
    <s v="Travel_Frequently"/>
    <n v="4"/>
    <s v="Single"/>
    <n v="1"/>
    <x v="0"/>
    <d v="2022-12-31T00:00:00"/>
    <m/>
    <s v="Hyderabad"/>
    <s v="Telangana"/>
    <n v="0"/>
    <s v="Hyderabad"/>
    <n v="8646"/>
    <x v="2"/>
  </r>
  <r>
    <x v="2453"/>
    <n v="47"/>
    <s v="Female"/>
    <s v="IT"/>
    <s v="Developer"/>
    <s v="High School"/>
    <s v="Technical Degree"/>
    <n v="2"/>
    <n v="7207"/>
    <n v="47"/>
    <s v="No"/>
    <n v="3"/>
    <n v="3"/>
    <n v="4"/>
    <n v="12"/>
    <n v="0"/>
    <n v="1"/>
    <n v="1"/>
    <n v="20"/>
    <n v="5"/>
    <n v="3"/>
    <s v="Travel_Rarely"/>
    <n v="26"/>
    <s v="Married"/>
    <n v="4"/>
    <x v="0"/>
    <d v="2016-01-31T00:00:00"/>
    <m/>
    <s v="Chennai"/>
    <s v="Tamil Nadu"/>
    <n v="0"/>
    <s v="Chennai"/>
    <n v="7207"/>
    <x v="2"/>
  </r>
  <r>
    <x v="2454"/>
    <n v="60"/>
    <s v="Male"/>
    <s v="Finance"/>
    <s v="Finance Manager"/>
    <s v="Master's"/>
    <s v="Other"/>
    <n v="2"/>
    <n v="10069"/>
    <n v="116"/>
    <s v="No"/>
    <n v="1"/>
    <n v="2"/>
    <n v="3"/>
    <n v="4"/>
    <n v="3"/>
    <n v="3"/>
    <n v="1"/>
    <n v="28"/>
    <n v="2"/>
    <n v="3"/>
    <s v="Travel_Rarely"/>
    <n v="16"/>
    <s v="Married"/>
    <n v="3"/>
    <x v="0"/>
    <d v="2017-02-26T00:00:00"/>
    <m/>
    <s v="Mumbai"/>
    <s v="Maharashtra"/>
    <n v="0"/>
    <s v="Mumbai"/>
    <n v="10069"/>
    <x v="4"/>
  </r>
  <r>
    <x v="2455"/>
    <n v="33"/>
    <s v="Male"/>
    <s v="Human Resources"/>
    <s v="Human Resources"/>
    <s v="High School"/>
    <s v="Technical Degree"/>
    <n v="4"/>
    <n v="11881"/>
    <n v="108"/>
    <s v="No"/>
    <n v="1"/>
    <n v="3"/>
    <n v="2"/>
    <n v="7"/>
    <n v="3"/>
    <n v="0"/>
    <n v="3"/>
    <n v="7"/>
    <n v="2"/>
    <n v="3"/>
    <s v="Travel_Frequently"/>
    <n v="6"/>
    <s v="Divorced"/>
    <n v="3"/>
    <x v="0"/>
    <d v="2017-05-25T00:00:00"/>
    <m/>
    <s v="Mumbai"/>
    <s v="Maharashtra"/>
    <n v="0"/>
    <s v="Mumbai"/>
    <n v="11881"/>
    <x v="3"/>
  </r>
  <r>
    <x v="2456"/>
    <n v="37"/>
    <s v="Female"/>
    <s v="Finance"/>
    <s v="Finance Manager"/>
    <s v="Bachelor's"/>
    <s v="Life Sciences"/>
    <n v="3"/>
    <n v="7864"/>
    <n v="63"/>
    <s v="No"/>
    <n v="2"/>
    <n v="1"/>
    <n v="4"/>
    <n v="6"/>
    <n v="3"/>
    <n v="1"/>
    <n v="0"/>
    <n v="15"/>
    <n v="2"/>
    <n v="4"/>
    <s v="Non-Travel"/>
    <n v="16"/>
    <s v="Married"/>
    <n v="4"/>
    <x v="0"/>
    <d v="2020-02-26T00:00:00"/>
    <m/>
    <s v="Delhi"/>
    <s v="Delhi"/>
    <n v="0"/>
    <s v="Delhi"/>
    <n v="7864"/>
    <x v="0"/>
  </r>
  <r>
    <x v="2457"/>
    <n v="57"/>
    <s v="Female"/>
    <s v="Sales"/>
    <s v="Sales Representative"/>
    <s v="High School"/>
    <s v="Medical"/>
    <n v="3"/>
    <n v="9502"/>
    <n v="55"/>
    <s v="No"/>
    <n v="3"/>
    <n v="3"/>
    <n v="1"/>
    <n v="4"/>
    <n v="1"/>
    <n v="4"/>
    <n v="4"/>
    <n v="23"/>
    <n v="1"/>
    <n v="3"/>
    <s v="Travel_Frequently"/>
    <n v="11"/>
    <s v="Divorced"/>
    <n v="2"/>
    <x v="0"/>
    <d v="2015-10-09T00:00:00"/>
    <m/>
    <s v="Bengaluru"/>
    <s v="Karnataka"/>
    <n v="0"/>
    <s v="Bengaluru"/>
    <n v="9502"/>
    <x v="4"/>
  </r>
  <r>
    <x v="2458"/>
    <n v="33"/>
    <s v="Female"/>
    <s v="Research &amp; Development"/>
    <s v="Laboratory Technician"/>
    <s v="Master's"/>
    <s v="Life Sciences"/>
    <n v="2"/>
    <n v="6941"/>
    <n v="83"/>
    <s v="No"/>
    <n v="4"/>
    <n v="4"/>
    <n v="3"/>
    <n v="9"/>
    <n v="4"/>
    <n v="6"/>
    <n v="1"/>
    <n v="10"/>
    <n v="5"/>
    <n v="3"/>
    <s v="Travel_Rarely"/>
    <n v="14"/>
    <s v="Single"/>
    <n v="1"/>
    <x v="0"/>
    <d v="2020-09-13T00:00:00"/>
    <m/>
    <s v="Kolkata"/>
    <s v="West Bengal"/>
    <n v="0"/>
    <s v="Kolkata"/>
    <n v="6941"/>
    <x v="3"/>
  </r>
  <r>
    <x v="2459"/>
    <n v="32"/>
    <s v="Male"/>
    <s v="Human Resources"/>
    <s v="Human Resources"/>
    <s v="High School"/>
    <s v="Human Resources"/>
    <n v="1"/>
    <n v="4242"/>
    <n v="91"/>
    <s v="No"/>
    <n v="3"/>
    <n v="1"/>
    <n v="4"/>
    <n v="5"/>
    <n v="1"/>
    <n v="0"/>
    <n v="4"/>
    <n v="5"/>
    <n v="3"/>
    <n v="3"/>
    <s v="Travel_Rarely"/>
    <n v="8"/>
    <s v="Divorced"/>
    <n v="1"/>
    <x v="0"/>
    <d v="2024-10-08T00:00:00"/>
    <m/>
    <s v="Hyderabad"/>
    <s v="Telangana"/>
    <n v="0"/>
    <s v="Hyderabad"/>
    <n v="4242"/>
    <x v="3"/>
  </r>
  <r>
    <x v="2460"/>
    <n v="27"/>
    <s v="Female"/>
    <s v="Operations"/>
    <s v="Logistics Specialist"/>
    <s v="Bachelor's"/>
    <s v="Human Resources"/>
    <n v="3"/>
    <n v="8443"/>
    <n v="28"/>
    <s v="No"/>
    <n v="2"/>
    <n v="1"/>
    <n v="2"/>
    <n v="0"/>
    <n v="0"/>
    <n v="0"/>
    <n v="0"/>
    <n v="10"/>
    <n v="4"/>
    <n v="3"/>
    <s v="Travel_Frequently"/>
    <n v="13"/>
    <s v="Divorced"/>
    <n v="2"/>
    <x v="0"/>
    <d v="2019-05-15T00:00:00"/>
    <m/>
    <s v="Coimbatore"/>
    <s v="Tamil Nadu"/>
    <n v="0"/>
    <s v="Coimbatore"/>
    <n v="8443"/>
    <x v="3"/>
  </r>
  <r>
    <x v="2461"/>
    <n v="32"/>
    <s v="Female"/>
    <s v="Finance"/>
    <s v="Finance Manager"/>
    <s v="Bachelor's"/>
    <s v="Marketing"/>
    <n v="2"/>
    <n v="7646"/>
    <n v="96"/>
    <s v="No"/>
    <n v="2"/>
    <n v="1"/>
    <n v="2"/>
    <n v="6"/>
    <n v="2"/>
    <n v="4"/>
    <n v="6"/>
    <n v="9"/>
    <n v="1"/>
    <n v="3"/>
    <s v="Non-Travel"/>
    <n v="5"/>
    <s v="Married"/>
    <n v="4"/>
    <x v="0"/>
    <d v="2015-01-19T00:00:00"/>
    <m/>
    <s v="Delhi"/>
    <s v="Delhi"/>
    <n v="0"/>
    <s v="Delhi"/>
    <n v="7646"/>
    <x v="3"/>
  </r>
  <r>
    <x v="2462"/>
    <n v="44"/>
    <s v="Female"/>
    <s v="Sales"/>
    <s v="Manager"/>
    <s v="Master's"/>
    <s v="Human Resources"/>
    <n v="3"/>
    <n v="8229"/>
    <n v="28"/>
    <s v="No"/>
    <n v="2"/>
    <n v="3"/>
    <n v="1"/>
    <n v="1"/>
    <n v="0"/>
    <n v="0"/>
    <n v="1"/>
    <n v="20"/>
    <n v="4"/>
    <n v="3"/>
    <s v="Travel_Frequently"/>
    <n v="9"/>
    <s v="Divorced"/>
    <n v="1"/>
    <x v="0"/>
    <d v="2018-01-09T00:00:00"/>
    <m/>
    <s v="Chennai"/>
    <s v="Tamil Nadu"/>
    <n v="0"/>
    <s v="Chennai"/>
    <n v="8229"/>
    <x v="0"/>
  </r>
  <r>
    <x v="2463"/>
    <n v="56"/>
    <s v="Female"/>
    <s v="Human Resources"/>
    <s v="Human Resources"/>
    <s v="Bachelor's"/>
    <s v="Technical Degree"/>
    <n v="5"/>
    <n v="13989"/>
    <n v="29"/>
    <s v="No"/>
    <n v="2"/>
    <n v="4"/>
    <n v="1"/>
    <n v="10"/>
    <n v="8"/>
    <n v="0"/>
    <n v="5"/>
    <n v="20"/>
    <n v="0"/>
    <n v="4"/>
    <s v="Travel_Rarely"/>
    <n v="12"/>
    <s v="Married"/>
    <n v="1"/>
    <x v="0"/>
    <d v="2015-10-06T00:00:00"/>
    <m/>
    <s v="Hyderabad"/>
    <s v="Telangana"/>
    <n v="0"/>
    <s v="Hyderabad"/>
    <n v="13989"/>
    <x v="4"/>
  </r>
  <r>
    <x v="2464"/>
    <n v="26"/>
    <s v="Female"/>
    <s v="Research &amp; Development"/>
    <s v="Laboratory Technician"/>
    <s v="Master's"/>
    <s v="Human Resources"/>
    <n v="2"/>
    <n v="7727"/>
    <n v="69"/>
    <s v="No"/>
    <n v="3"/>
    <n v="4"/>
    <n v="1"/>
    <n v="6"/>
    <n v="4"/>
    <n v="2"/>
    <n v="6"/>
    <n v="6"/>
    <n v="4"/>
    <n v="3"/>
    <s v="Travel_Rarely"/>
    <n v="24"/>
    <s v="Divorced"/>
    <n v="1"/>
    <x v="0"/>
    <d v="2022-01-02T00:00:00"/>
    <m/>
    <s v="Coimbatore"/>
    <s v="Tamil Nadu"/>
    <n v="0"/>
    <s v="Coimbatore"/>
    <n v="7727"/>
    <x v="3"/>
  </r>
  <r>
    <x v="2465"/>
    <n v="48"/>
    <s v="Male"/>
    <s v="IT"/>
    <s v="IT Manager"/>
    <s v="Master's"/>
    <s v="Human Resources"/>
    <n v="3"/>
    <n v="10045"/>
    <n v="86"/>
    <s v="No"/>
    <n v="4"/>
    <n v="4"/>
    <n v="2"/>
    <n v="12"/>
    <n v="3"/>
    <n v="6"/>
    <n v="2"/>
    <n v="22"/>
    <n v="3"/>
    <n v="3"/>
    <s v="Travel_Rarely"/>
    <n v="28"/>
    <s v="Married"/>
    <n v="3"/>
    <x v="1"/>
    <d v="2023-10-03T00:00:00"/>
    <d v="2024-12-06T00:00:00"/>
    <s v="Pune"/>
    <s v="Maharashtra"/>
    <n v="0"/>
    <s v="Pune"/>
    <n v="10045"/>
    <x v="2"/>
  </r>
  <r>
    <x v="2466"/>
    <n v="51"/>
    <s v="Male"/>
    <s v="IT"/>
    <s v="Developer"/>
    <s v="Bachelor's"/>
    <s v="Marketing"/>
    <n v="2"/>
    <n v="7982"/>
    <n v="57"/>
    <s v="No"/>
    <n v="3"/>
    <n v="3"/>
    <n v="3"/>
    <n v="6"/>
    <n v="3"/>
    <n v="0"/>
    <n v="6"/>
    <n v="13"/>
    <n v="0"/>
    <n v="3"/>
    <s v="Travel_Rarely"/>
    <n v="27"/>
    <s v="Divorced"/>
    <n v="2"/>
    <x v="0"/>
    <d v="2018-03-04T00:00:00"/>
    <m/>
    <s v="Pune"/>
    <s v="Maharashtra"/>
    <n v="0"/>
    <s v="Pune"/>
    <n v="7982"/>
    <x v="2"/>
  </r>
  <r>
    <x v="2467"/>
    <n v="56"/>
    <s v="Male"/>
    <s v="Human Resources"/>
    <s v="Manager"/>
    <s v="Bachelor's"/>
    <s v="Technical Degree"/>
    <n v="2"/>
    <n v="7724"/>
    <n v="113"/>
    <s v="No"/>
    <n v="2"/>
    <n v="3"/>
    <n v="2"/>
    <n v="3"/>
    <n v="3"/>
    <n v="1"/>
    <n v="3"/>
    <n v="29"/>
    <n v="2"/>
    <n v="3"/>
    <s v="Travel_Rarely"/>
    <n v="12"/>
    <s v="Single"/>
    <n v="2"/>
    <x v="0"/>
    <d v="2018-04-19T00:00:00"/>
    <m/>
    <s v="Kochi"/>
    <s v="Kerala"/>
    <n v="0"/>
    <s v="Kochi"/>
    <n v="7724"/>
    <x v="4"/>
  </r>
  <r>
    <x v="2468"/>
    <n v="51"/>
    <s v="Male"/>
    <s v="Human Resources"/>
    <s v="Manager"/>
    <s v="Master's"/>
    <s v="Medical"/>
    <n v="1"/>
    <n v="6998"/>
    <n v="64"/>
    <s v="No"/>
    <n v="2"/>
    <n v="2"/>
    <n v="3"/>
    <n v="6"/>
    <n v="5"/>
    <n v="2"/>
    <n v="3"/>
    <n v="17"/>
    <n v="0"/>
    <n v="3"/>
    <s v="Travel_Rarely"/>
    <n v="12"/>
    <s v="Single"/>
    <n v="3"/>
    <x v="0"/>
    <d v="2018-07-17T00:00:00"/>
    <m/>
    <s v="Kochi"/>
    <s v="Kerala"/>
    <n v="0"/>
    <s v="Kochi"/>
    <n v="6998"/>
    <x v="2"/>
  </r>
  <r>
    <x v="2469"/>
    <n v="27"/>
    <s v="Male"/>
    <s v="Research &amp; Development"/>
    <s v="Research Scientist"/>
    <s v="Master's"/>
    <s v="Human Resources"/>
    <n v="3"/>
    <n v="7471"/>
    <n v="90"/>
    <s v="Yes"/>
    <n v="1"/>
    <n v="3"/>
    <n v="2"/>
    <n v="1"/>
    <n v="1"/>
    <n v="1"/>
    <n v="0"/>
    <n v="7"/>
    <n v="0"/>
    <n v="3"/>
    <s v="Non-Travel"/>
    <n v="9"/>
    <s v="Married"/>
    <n v="2"/>
    <x v="0"/>
    <d v="2019-01-05T00:00:00"/>
    <m/>
    <s v="Ahmedabad"/>
    <s v="Gujarat"/>
    <n v="0"/>
    <s v="Ahmedabad"/>
    <n v="7471"/>
    <x v="3"/>
  </r>
  <r>
    <x v="2470"/>
    <n v="40"/>
    <s v="Male"/>
    <s v="Research &amp; Development"/>
    <s v="Laboratory Technician"/>
    <s v="Bachelor's"/>
    <s v="Other"/>
    <n v="2"/>
    <n v="7664"/>
    <n v="73"/>
    <s v="No"/>
    <n v="4"/>
    <n v="1"/>
    <n v="4"/>
    <n v="14"/>
    <n v="1"/>
    <n v="0"/>
    <n v="2"/>
    <n v="22"/>
    <n v="5"/>
    <n v="3"/>
    <s v="Travel_Rarely"/>
    <n v="16"/>
    <s v="Married"/>
    <n v="1"/>
    <x v="0"/>
    <d v="2022-08-30T00:00:00"/>
    <m/>
    <s v="Mumbai"/>
    <s v="Maharashtra"/>
    <n v="0"/>
    <s v="Mumbai"/>
    <n v="7664"/>
    <x v="0"/>
  </r>
  <r>
    <x v="2471"/>
    <n v="59"/>
    <s v="Female"/>
    <s v="Operations"/>
    <s v="Operations Manager"/>
    <s v="Bachelor's"/>
    <s v="Medical"/>
    <n v="3"/>
    <n v="10313"/>
    <n v="70"/>
    <s v="Yes"/>
    <n v="4"/>
    <n v="4"/>
    <n v="3"/>
    <n v="10"/>
    <n v="1"/>
    <n v="4"/>
    <n v="4"/>
    <n v="31"/>
    <n v="6"/>
    <n v="3"/>
    <s v="Travel_Rarely"/>
    <n v="29"/>
    <s v="Single"/>
    <n v="2"/>
    <x v="1"/>
    <d v="2018-05-17T00:00:00"/>
    <d v="2019-08-18T00:00:00"/>
    <s v="Mumbai"/>
    <s v="Maharashtra"/>
    <n v="0"/>
    <s v="Mumbai"/>
    <n v="10313"/>
    <x v="4"/>
  </r>
  <r>
    <x v="2472"/>
    <n v="57"/>
    <s v="Male"/>
    <s v="IT"/>
    <s v="Developer"/>
    <s v="High School"/>
    <s v="Human Resources"/>
    <n v="3"/>
    <n v="11193"/>
    <n v="52"/>
    <s v="No"/>
    <n v="1"/>
    <n v="1"/>
    <n v="4"/>
    <n v="6"/>
    <n v="0"/>
    <n v="2"/>
    <n v="3"/>
    <n v="19"/>
    <n v="5"/>
    <n v="4"/>
    <s v="Travel_Rarely"/>
    <n v="8"/>
    <s v="Married"/>
    <n v="3"/>
    <x v="0"/>
    <d v="2019-03-19T00:00:00"/>
    <m/>
    <s v="Coimbatore"/>
    <s v="Tamil Nadu"/>
    <n v="0"/>
    <s v="Coimbatore"/>
    <n v="11193"/>
    <x v="4"/>
  </r>
  <r>
    <x v="2473"/>
    <n v="45"/>
    <s v="Male"/>
    <s v="Research &amp; Development"/>
    <s v="Laboratory Technician"/>
    <s v="High School"/>
    <s v="Life Sciences"/>
    <n v="2"/>
    <n v="7196"/>
    <n v="63"/>
    <s v="Yes"/>
    <n v="1"/>
    <n v="4"/>
    <n v="3"/>
    <n v="9"/>
    <n v="2"/>
    <n v="3"/>
    <n v="8"/>
    <n v="17"/>
    <n v="0"/>
    <n v="3"/>
    <s v="Travel_Rarely"/>
    <n v="22"/>
    <s v="Single"/>
    <n v="3"/>
    <x v="1"/>
    <d v="2024-10-18T00:00:00"/>
    <d v="2025-02-16T00:00:00"/>
    <s v="Delhi"/>
    <s v="Delhi"/>
    <n v="0"/>
    <s v="Delhi"/>
    <n v="7196"/>
    <x v="0"/>
  </r>
  <r>
    <x v="2474"/>
    <n v="59"/>
    <s v="Male"/>
    <s v="Research &amp; Development"/>
    <s v="Research Director"/>
    <s v="High School"/>
    <s v="Marketing"/>
    <n v="2"/>
    <n v="8042"/>
    <n v="60"/>
    <s v="No"/>
    <n v="1"/>
    <n v="2"/>
    <n v="1"/>
    <n v="3"/>
    <n v="3"/>
    <n v="1"/>
    <n v="2"/>
    <n v="32"/>
    <n v="4"/>
    <n v="3"/>
    <s v="Travel_Rarely"/>
    <n v="8"/>
    <s v="Divorced"/>
    <n v="4"/>
    <x v="0"/>
    <d v="2023-05-23T00:00:00"/>
    <m/>
    <s v="Pune"/>
    <s v="Maharashtra"/>
    <n v="0"/>
    <s v="Pune"/>
    <n v="8042"/>
    <x v="4"/>
  </r>
  <r>
    <x v="2475"/>
    <n v="47"/>
    <s v="Male"/>
    <s v="Sales"/>
    <s v="Manager"/>
    <s v="High School"/>
    <s v="Human Resources"/>
    <n v="3"/>
    <n v="8512"/>
    <n v="39"/>
    <s v="No"/>
    <n v="4"/>
    <n v="3"/>
    <n v="3"/>
    <n v="1"/>
    <n v="1"/>
    <n v="1"/>
    <n v="1"/>
    <n v="16"/>
    <n v="4"/>
    <n v="3"/>
    <s v="Travel_Rarely"/>
    <n v="12"/>
    <s v="Married"/>
    <n v="1"/>
    <x v="0"/>
    <d v="2025-03-20T00:00:00"/>
    <m/>
    <s v="Pune"/>
    <s v="Maharashtra"/>
    <n v="0"/>
    <s v="Pune"/>
    <n v="8512"/>
    <x v="2"/>
  </r>
  <r>
    <x v="2476"/>
    <n v="23"/>
    <s v="Female"/>
    <s v="Sales"/>
    <s v="Sales Representative"/>
    <s v="Bachelor's"/>
    <s v="Medical"/>
    <n v="2"/>
    <n v="6904"/>
    <n v="96"/>
    <s v="No"/>
    <n v="1"/>
    <n v="1"/>
    <n v="3"/>
    <n v="0"/>
    <n v="0"/>
    <n v="0"/>
    <n v="0"/>
    <n v="2"/>
    <n v="2"/>
    <n v="3"/>
    <s v="Non-Travel"/>
    <n v="16"/>
    <s v="Single"/>
    <n v="1"/>
    <x v="0"/>
    <d v="2018-12-06T00:00:00"/>
    <m/>
    <s v="Kolkata"/>
    <s v="West Bengal"/>
    <n v="0"/>
    <s v="Kolkata"/>
    <n v="6904"/>
    <x v="1"/>
  </r>
  <r>
    <x v="2477"/>
    <n v="57"/>
    <s v="Male"/>
    <s v="Sales"/>
    <s v="Sales Representative"/>
    <s v="Master's"/>
    <s v="Medical"/>
    <n v="4"/>
    <n v="11599"/>
    <n v="46"/>
    <s v="No"/>
    <n v="1"/>
    <n v="2"/>
    <n v="1"/>
    <n v="5"/>
    <n v="1"/>
    <n v="0"/>
    <n v="5"/>
    <n v="24"/>
    <n v="3"/>
    <n v="3"/>
    <s v="Travel_Rarely"/>
    <n v="23"/>
    <s v="Single"/>
    <n v="1"/>
    <x v="1"/>
    <d v="2025-03-20T00:00:00"/>
    <d v="2025-11-02T00:00:00"/>
    <s v="Ahmedabad"/>
    <s v="Gujarat"/>
    <n v="0"/>
    <s v="Ahmedabad"/>
    <n v="11599"/>
    <x v="4"/>
  </r>
  <r>
    <x v="2478"/>
    <n v="27"/>
    <s v="Male"/>
    <s v="Research &amp; Development"/>
    <s v="Laboratory Technician"/>
    <s v="Master's"/>
    <s v="Marketing"/>
    <n v="1"/>
    <n v="4154"/>
    <n v="25"/>
    <s v="No"/>
    <n v="2"/>
    <n v="4"/>
    <n v="1"/>
    <n v="4"/>
    <n v="4"/>
    <n v="4"/>
    <n v="0"/>
    <n v="8"/>
    <n v="1"/>
    <n v="4"/>
    <s v="Travel_Rarely"/>
    <n v="26"/>
    <s v="Divorced"/>
    <n v="1"/>
    <x v="0"/>
    <d v="2018-04-14T00:00:00"/>
    <m/>
    <s v="Pune"/>
    <s v="Maharashtra"/>
    <n v="0"/>
    <s v="Pune"/>
    <n v="4154"/>
    <x v="3"/>
  </r>
  <r>
    <x v="2479"/>
    <n v="36"/>
    <s v="Female"/>
    <s v="Operations"/>
    <s v="Operations Coordinator"/>
    <s v="Master's"/>
    <s v="Life Sciences"/>
    <n v="5"/>
    <n v="11935"/>
    <n v="109"/>
    <s v="Yes"/>
    <n v="2"/>
    <n v="1"/>
    <n v="1"/>
    <n v="6"/>
    <n v="5"/>
    <n v="0"/>
    <n v="6"/>
    <n v="6"/>
    <n v="6"/>
    <n v="3"/>
    <s v="Travel_Rarely"/>
    <n v="20"/>
    <s v="Married"/>
    <n v="3"/>
    <x v="0"/>
    <d v="2018-05-19T00:00:00"/>
    <m/>
    <s v="Chennai"/>
    <s v="Tamil Nadu"/>
    <n v="0"/>
    <s v="Chennai"/>
    <n v="11935"/>
    <x v="0"/>
  </r>
  <r>
    <x v="2480"/>
    <n v="30"/>
    <s v="Male"/>
    <s v="Research &amp; Development"/>
    <s v="Laboratory Technician"/>
    <s v="Master's"/>
    <s v="Technical Degree"/>
    <n v="1"/>
    <n v="5578"/>
    <n v="91"/>
    <s v="No"/>
    <n v="2"/>
    <n v="1"/>
    <n v="1"/>
    <n v="5"/>
    <n v="0"/>
    <n v="1"/>
    <n v="3"/>
    <n v="10"/>
    <n v="1"/>
    <n v="3"/>
    <s v="Travel_Rarely"/>
    <n v="19"/>
    <s v="Married"/>
    <n v="3"/>
    <x v="0"/>
    <d v="2025-06-25T00:00:00"/>
    <m/>
    <s v="Kolkata"/>
    <s v="West Bengal"/>
    <n v="0"/>
    <s v="Kolkata"/>
    <n v="5578"/>
    <x v="3"/>
  </r>
  <r>
    <x v="2481"/>
    <n v="49"/>
    <s v="Male"/>
    <s v="Research &amp; Development"/>
    <s v="Research Director"/>
    <s v="Master's"/>
    <s v="Life Sciences"/>
    <n v="2"/>
    <n v="6947"/>
    <n v="62"/>
    <s v="Yes"/>
    <n v="3"/>
    <n v="3"/>
    <n v="4"/>
    <n v="7"/>
    <n v="3"/>
    <n v="2"/>
    <n v="0"/>
    <n v="18"/>
    <n v="1"/>
    <n v="3"/>
    <s v="Non-Travel"/>
    <n v="26"/>
    <s v="Divorced"/>
    <n v="3"/>
    <x v="0"/>
    <d v="2017-03-16T00:00:00"/>
    <m/>
    <s v="Chennai"/>
    <s v="Tamil Nadu"/>
    <n v="0"/>
    <s v="Chennai"/>
    <n v="6947"/>
    <x v="2"/>
  </r>
  <r>
    <x v="2482"/>
    <n v="22"/>
    <s v="Female"/>
    <s v="Sales"/>
    <s v="Manager"/>
    <s v="Bachelor's"/>
    <s v="Medical"/>
    <n v="3"/>
    <n v="7342"/>
    <n v="95"/>
    <s v="No"/>
    <n v="1"/>
    <n v="4"/>
    <n v="1"/>
    <n v="3"/>
    <n v="3"/>
    <n v="2"/>
    <n v="3"/>
    <n v="3"/>
    <n v="5"/>
    <n v="3"/>
    <s v="Travel_Rarely"/>
    <n v="19"/>
    <s v="Divorced"/>
    <n v="1"/>
    <x v="0"/>
    <d v="2024-01-02T00:00:00"/>
    <m/>
    <s v="Hyderabad"/>
    <s v="Telangana"/>
    <n v="0"/>
    <s v="Hyderabad"/>
    <n v="7342"/>
    <x v="1"/>
  </r>
  <r>
    <x v="2483"/>
    <n v="46"/>
    <s v="Male"/>
    <s v="Research &amp; Development"/>
    <s v="Research Director"/>
    <s v="Master's"/>
    <s v="Medical"/>
    <n v="1"/>
    <n v="6782"/>
    <n v="40"/>
    <s v="No"/>
    <n v="1"/>
    <n v="2"/>
    <n v="1"/>
    <n v="0"/>
    <n v="0"/>
    <n v="0"/>
    <n v="0"/>
    <n v="17"/>
    <n v="1"/>
    <n v="4"/>
    <s v="Travel_Rarely"/>
    <n v="4"/>
    <s v="Single"/>
    <n v="3"/>
    <x v="0"/>
    <d v="2024-02-09T00:00:00"/>
    <m/>
    <s v="Chennai"/>
    <s v="Tamil Nadu"/>
    <n v="0"/>
    <s v="Chennai"/>
    <n v="6782"/>
    <x v="2"/>
  </r>
  <r>
    <x v="2484"/>
    <n v="55"/>
    <s v="Female"/>
    <s v="IT"/>
    <s v="IT Support"/>
    <s v="Bachelor's"/>
    <s v="Other"/>
    <n v="2"/>
    <n v="8120"/>
    <n v="59"/>
    <s v="No"/>
    <n v="1"/>
    <n v="1"/>
    <n v="2"/>
    <n v="8"/>
    <n v="0"/>
    <n v="0"/>
    <n v="2"/>
    <n v="26"/>
    <n v="6"/>
    <n v="3"/>
    <s v="Travel_Rarely"/>
    <n v="2"/>
    <s v="Married"/>
    <n v="1"/>
    <x v="1"/>
    <d v="2025-03-09T00:00:00"/>
    <d v="2025-09-17T00:00:00"/>
    <s v="Kochi"/>
    <s v="Kerala"/>
    <n v="0"/>
    <s v="Kochi"/>
    <n v="8120"/>
    <x v="2"/>
  </r>
  <r>
    <x v="2485"/>
    <n v="52"/>
    <s v="Female"/>
    <s v="Research &amp; Development"/>
    <s v="Laboratory Technician"/>
    <s v="Bachelor's"/>
    <s v="Other"/>
    <n v="1"/>
    <n v="7165"/>
    <n v="62"/>
    <s v="No"/>
    <n v="3"/>
    <n v="1"/>
    <n v="2"/>
    <n v="3"/>
    <n v="0"/>
    <n v="3"/>
    <n v="3"/>
    <n v="22"/>
    <n v="4"/>
    <n v="3"/>
    <s v="Travel_Frequently"/>
    <n v="17"/>
    <s v="Divorced"/>
    <n v="4"/>
    <x v="0"/>
    <d v="2024-05-04T00:00:00"/>
    <m/>
    <s v="Bengaluru"/>
    <s v="Karnataka"/>
    <n v="0"/>
    <s v="Bengaluru"/>
    <n v="7165"/>
    <x v="2"/>
  </r>
  <r>
    <x v="2486"/>
    <n v="33"/>
    <s v="Female"/>
    <s v="IT"/>
    <s v="Developer"/>
    <s v="Doctorate"/>
    <s v="Life Sciences"/>
    <n v="3"/>
    <n v="8537"/>
    <n v="69"/>
    <s v="No"/>
    <n v="3"/>
    <n v="4"/>
    <n v="4"/>
    <n v="7"/>
    <n v="0"/>
    <n v="5"/>
    <n v="5"/>
    <n v="16"/>
    <n v="6"/>
    <n v="3"/>
    <s v="Travel_Rarely"/>
    <n v="1"/>
    <s v="Single"/>
    <n v="2"/>
    <x v="0"/>
    <d v="2024-01-23T00:00:00"/>
    <m/>
    <s v="Pune"/>
    <s v="Maharashtra"/>
    <n v="0"/>
    <s v="Pune"/>
    <n v="8537"/>
    <x v="3"/>
  </r>
  <r>
    <x v="2487"/>
    <n v="56"/>
    <s v="Male"/>
    <s v="IT"/>
    <s v="Developer"/>
    <s v="Master's"/>
    <s v="Life Sciences"/>
    <n v="2"/>
    <n v="8324"/>
    <n v="66"/>
    <s v="No"/>
    <n v="2"/>
    <n v="1"/>
    <n v="1"/>
    <n v="9"/>
    <n v="1"/>
    <n v="1"/>
    <n v="4"/>
    <n v="29"/>
    <n v="3"/>
    <n v="4"/>
    <s v="Travel_Rarely"/>
    <n v="22"/>
    <s v="Married"/>
    <n v="1"/>
    <x v="0"/>
    <d v="2018-11-24T00:00:00"/>
    <m/>
    <s v="Coimbatore"/>
    <s v="Tamil Nadu"/>
    <n v="0"/>
    <s v="Coimbatore"/>
    <n v="8324"/>
    <x v="4"/>
  </r>
  <r>
    <x v="2488"/>
    <n v="35"/>
    <s v="Female"/>
    <s v="Sales"/>
    <s v="Sales Representative"/>
    <s v="Bachelor's"/>
    <s v="Human Resources"/>
    <n v="1"/>
    <n v="5511"/>
    <n v="65"/>
    <s v="No"/>
    <n v="4"/>
    <n v="3"/>
    <n v="4"/>
    <n v="8"/>
    <n v="0"/>
    <n v="0"/>
    <n v="6"/>
    <n v="8"/>
    <n v="6"/>
    <n v="3"/>
    <s v="Travel_Rarely"/>
    <n v="24"/>
    <s v="Married"/>
    <n v="1"/>
    <x v="0"/>
    <d v="2021-02-13T00:00:00"/>
    <m/>
    <s v="Chennai"/>
    <s v="Tamil Nadu"/>
    <n v="0"/>
    <s v="Chennai"/>
    <n v="5511"/>
    <x v="3"/>
  </r>
  <r>
    <x v="2489"/>
    <n v="48"/>
    <s v="Female"/>
    <s v="Finance"/>
    <s v="Finance Manager"/>
    <s v="Master's"/>
    <s v="Medical"/>
    <n v="2"/>
    <n v="9134"/>
    <n v="57"/>
    <s v="Yes"/>
    <n v="3"/>
    <n v="4"/>
    <n v="1"/>
    <n v="6"/>
    <n v="5"/>
    <n v="0"/>
    <n v="4"/>
    <n v="25"/>
    <n v="5"/>
    <n v="3"/>
    <s v="Travel_Frequently"/>
    <n v="30"/>
    <s v="Single"/>
    <n v="3"/>
    <x v="0"/>
    <d v="2021-05-11T00:00:00"/>
    <m/>
    <s v="Kolkata"/>
    <s v="West Bengal"/>
    <n v="0"/>
    <s v="Kolkata"/>
    <n v="9134"/>
    <x v="2"/>
  </r>
  <r>
    <x v="2490"/>
    <n v="41"/>
    <s v="Male"/>
    <s v="Operations"/>
    <s v="Operations Coordinator"/>
    <s v="Bachelor's"/>
    <s v="Technical Degree"/>
    <n v="2"/>
    <n v="8675"/>
    <n v="62"/>
    <s v="No"/>
    <n v="4"/>
    <n v="2"/>
    <n v="2"/>
    <n v="6"/>
    <n v="4"/>
    <n v="4"/>
    <n v="5"/>
    <n v="16"/>
    <n v="5"/>
    <n v="3"/>
    <s v="Travel_Rarely"/>
    <n v="1"/>
    <s v="Married"/>
    <n v="3"/>
    <x v="0"/>
    <d v="2018-03-21T00:00:00"/>
    <m/>
    <s v="Kochi"/>
    <s v="Kerala"/>
    <n v="0"/>
    <s v="Kochi"/>
    <n v="8675"/>
    <x v="0"/>
  </r>
  <r>
    <x v="2491"/>
    <n v="23"/>
    <s v="Female"/>
    <s v="Research &amp; Development"/>
    <s v="Research Scientist"/>
    <s v="High School"/>
    <s v="Other"/>
    <n v="4"/>
    <n v="11148"/>
    <n v="26"/>
    <s v="No"/>
    <n v="4"/>
    <n v="1"/>
    <n v="2"/>
    <n v="4"/>
    <n v="3"/>
    <n v="4"/>
    <n v="1"/>
    <n v="4"/>
    <n v="1"/>
    <n v="3"/>
    <s v="Travel_Rarely"/>
    <n v="19"/>
    <s v="Single"/>
    <n v="2"/>
    <x v="0"/>
    <d v="2019-04-19T00:00:00"/>
    <m/>
    <s v="Coimbatore"/>
    <s v="Tamil Nadu"/>
    <n v="0"/>
    <s v="Coimbatore"/>
    <n v="11148"/>
    <x v="1"/>
  </r>
  <r>
    <x v="2492"/>
    <n v="21"/>
    <s v="Male"/>
    <s v="Sales"/>
    <s v="Sales Representative"/>
    <s v="High School"/>
    <s v="Life Sciences"/>
    <n v="1"/>
    <n v="4034"/>
    <n v="26"/>
    <s v="No"/>
    <n v="2"/>
    <n v="4"/>
    <n v="4"/>
    <n v="0"/>
    <n v="0"/>
    <n v="0"/>
    <n v="0"/>
    <n v="5"/>
    <n v="5"/>
    <n v="4"/>
    <s v="Travel_Rarely"/>
    <n v="29"/>
    <s v="Single"/>
    <n v="2"/>
    <x v="0"/>
    <d v="2024-05-11T00:00:00"/>
    <m/>
    <s v="Delhi"/>
    <s v="Delhi"/>
    <n v="0"/>
    <s v="Delhi"/>
    <n v="4034"/>
    <x v="1"/>
  </r>
  <r>
    <x v="2493"/>
    <n v="28"/>
    <s v="Female"/>
    <s v="Operations"/>
    <s v="Logistics Specialist"/>
    <s v="Bachelor's"/>
    <s v="Other"/>
    <n v="2"/>
    <n v="5897"/>
    <n v="59"/>
    <s v="No"/>
    <n v="3"/>
    <n v="4"/>
    <n v="1"/>
    <n v="1"/>
    <n v="1"/>
    <n v="0"/>
    <n v="1"/>
    <n v="2"/>
    <n v="2"/>
    <n v="3"/>
    <s v="Travel_Frequently"/>
    <n v="5"/>
    <s v="Single"/>
    <n v="1"/>
    <x v="1"/>
    <d v="2015-03-02T00:00:00"/>
    <d v="2023-02-22T00:00:00"/>
    <s v="Hyderabad"/>
    <s v="Telangana"/>
    <n v="0"/>
    <s v="Hyderabad"/>
    <n v="5897"/>
    <x v="3"/>
  </r>
  <r>
    <x v="2494"/>
    <n v="58"/>
    <s v="Female"/>
    <s v="Operations"/>
    <s v="Operations Manager"/>
    <s v="Master's"/>
    <s v="Life Sciences"/>
    <n v="2"/>
    <n v="9120"/>
    <n v="89"/>
    <s v="Yes"/>
    <n v="3"/>
    <n v="3"/>
    <n v="2"/>
    <n v="4"/>
    <n v="3"/>
    <n v="2"/>
    <n v="0"/>
    <n v="21"/>
    <n v="5"/>
    <n v="3"/>
    <s v="Travel_Rarely"/>
    <n v="24"/>
    <s v="Married"/>
    <n v="1"/>
    <x v="0"/>
    <d v="2015-11-08T00:00:00"/>
    <m/>
    <s v="Delhi"/>
    <s v="Delhi"/>
    <n v="0"/>
    <s v="Delhi"/>
    <n v="9120"/>
    <x v="4"/>
  </r>
  <r>
    <x v="2495"/>
    <n v="59"/>
    <s v="Male"/>
    <s v="Human Resources"/>
    <s v="Human Resources"/>
    <s v="Bachelor's"/>
    <s v="Medical"/>
    <n v="2"/>
    <n v="9729"/>
    <n v="110"/>
    <s v="Yes"/>
    <n v="2"/>
    <n v="4"/>
    <n v="3"/>
    <n v="0"/>
    <n v="0"/>
    <n v="0"/>
    <n v="0"/>
    <n v="27"/>
    <n v="0"/>
    <n v="4"/>
    <s v="Travel_Rarely"/>
    <n v="30"/>
    <s v="Married"/>
    <n v="4"/>
    <x v="0"/>
    <d v="2019-07-09T00:00:00"/>
    <m/>
    <s v="Ahmedabad"/>
    <s v="Gujarat"/>
    <n v="0"/>
    <s v="Ahmedabad"/>
    <n v="9729"/>
    <x v="4"/>
  </r>
  <r>
    <x v="2496"/>
    <n v="37"/>
    <s v="Male"/>
    <s v="Human Resources"/>
    <s v="Manager"/>
    <s v="High School"/>
    <s v="Technical Degree"/>
    <n v="4"/>
    <n v="11927"/>
    <n v="110"/>
    <s v="No"/>
    <n v="3"/>
    <n v="4"/>
    <n v="3"/>
    <n v="4"/>
    <n v="4"/>
    <n v="1"/>
    <n v="2"/>
    <n v="10"/>
    <n v="0"/>
    <n v="4"/>
    <s v="Travel_Rarely"/>
    <n v="3"/>
    <s v="Divorced"/>
    <n v="3"/>
    <x v="0"/>
    <d v="2023-06-28T00:00:00"/>
    <m/>
    <s v="Delhi"/>
    <s v="Delhi"/>
    <n v="0"/>
    <s v="Delhi"/>
    <n v="11927"/>
    <x v="0"/>
  </r>
  <r>
    <x v="2497"/>
    <n v="59"/>
    <s v="Female"/>
    <s v="Sales"/>
    <s v="Sales Executive"/>
    <s v="Doctorate"/>
    <s v="Other"/>
    <n v="2"/>
    <n v="8502"/>
    <n v="51"/>
    <s v="Yes"/>
    <n v="2"/>
    <n v="3"/>
    <n v="2"/>
    <n v="4"/>
    <n v="4"/>
    <n v="2"/>
    <n v="4"/>
    <n v="35"/>
    <n v="5"/>
    <n v="3"/>
    <s v="Travel_Rarely"/>
    <n v="14"/>
    <s v="Divorced"/>
    <n v="1"/>
    <x v="0"/>
    <d v="2024-11-04T00:00:00"/>
    <m/>
    <s v="Pune"/>
    <s v="Maharashtra"/>
    <n v="0"/>
    <s v="Pune"/>
    <n v="8502"/>
    <x v="4"/>
  </r>
  <r>
    <x v="2498"/>
    <n v="22"/>
    <s v="Male"/>
    <s v="IT"/>
    <s v="Developer"/>
    <s v="Bachelor's"/>
    <s v="Technical Degree"/>
    <n v="3"/>
    <n v="8910"/>
    <n v="76"/>
    <s v="No"/>
    <n v="1"/>
    <n v="2"/>
    <n v="1"/>
    <n v="0"/>
    <n v="0"/>
    <n v="0"/>
    <n v="0"/>
    <n v="0"/>
    <n v="0"/>
    <n v="3"/>
    <s v="Travel_Rarely"/>
    <n v="3"/>
    <s v="Divorced"/>
    <n v="1"/>
    <x v="0"/>
    <d v="2022-07-10T00:00:00"/>
    <m/>
    <s v="Hyderabad"/>
    <s v="Telangana"/>
    <n v="0"/>
    <s v="Hyderabad"/>
    <n v="8910"/>
    <x v="1"/>
  </r>
  <r>
    <x v="2499"/>
    <n v="59"/>
    <s v="Male"/>
    <s v="Research &amp; Development"/>
    <s v="Research Director"/>
    <s v="Bachelor's"/>
    <s v="Life Sciences"/>
    <n v="2"/>
    <m/>
    <n v="59"/>
    <s v="No"/>
    <n v="1"/>
    <n v="1"/>
    <n v="4"/>
    <n v="5"/>
    <n v="1"/>
    <n v="2"/>
    <n v="5"/>
    <n v="27"/>
    <n v="2"/>
    <n v="4"/>
    <s v="Travel_Rarely"/>
    <n v="15"/>
    <s v="Married"/>
    <n v="3"/>
    <x v="0"/>
    <d v="2024-06-09T00:00:00"/>
    <m/>
    <s v="Delhi"/>
    <s v="Delhi"/>
    <n v="0"/>
    <s v="Delhi"/>
    <n v="8287.5377926421406"/>
    <x v="4"/>
  </r>
  <r>
    <x v="2500"/>
    <n v="30"/>
    <s v="Male"/>
    <s v="Sales"/>
    <s v="Sales Executive"/>
    <s v="Bachelor's"/>
    <s v="Medical"/>
    <n v="3"/>
    <n v="8829"/>
    <n v="31"/>
    <s v="No"/>
    <n v="2"/>
    <n v="3"/>
    <n v="4"/>
    <n v="9"/>
    <n v="0"/>
    <n v="0"/>
    <n v="1"/>
    <n v="9"/>
    <n v="3"/>
    <n v="3"/>
    <s v="Travel_Frequently"/>
    <n v="26"/>
    <s v="Single"/>
    <n v="2"/>
    <x v="0"/>
    <d v="2016-08-20T00:00:00"/>
    <m/>
    <s v="Ahmedabad"/>
    <s v="Gujarat"/>
    <n v="0"/>
    <s v="Ahmedabad"/>
    <n v="8829"/>
    <x v="3"/>
  </r>
  <r>
    <x v="2501"/>
    <n v="22"/>
    <s v="Female"/>
    <s v="Finance"/>
    <s v="Finance Analyst"/>
    <s v="Bachelor's"/>
    <s v="Human Resources"/>
    <n v="2"/>
    <n v="6628"/>
    <n v="92"/>
    <s v="No"/>
    <n v="4"/>
    <n v="4"/>
    <n v="3"/>
    <n v="7"/>
    <n v="7"/>
    <n v="2"/>
    <n v="0"/>
    <n v="8"/>
    <n v="1"/>
    <n v="3"/>
    <s v="Travel_Rarely"/>
    <n v="8"/>
    <s v="Married"/>
    <n v="1"/>
    <x v="1"/>
    <d v="2016-02-21T00:00:00"/>
    <d v="2021-01-07T00:00:00"/>
    <s v="Mumbai"/>
    <s v="Maharashtra"/>
    <n v="0"/>
    <s v="Mumbai"/>
    <n v="6628"/>
    <x v="1"/>
  </r>
  <r>
    <x v="2502"/>
    <n v="51"/>
    <s v="Male"/>
    <s v="Operations"/>
    <s v="Operations Manager"/>
    <s v="Bachelor's"/>
    <s v="Technical Degree"/>
    <n v="2"/>
    <n v="8138"/>
    <n v="29"/>
    <s v="No"/>
    <n v="1"/>
    <n v="3"/>
    <n v="4"/>
    <n v="5"/>
    <n v="0"/>
    <n v="0"/>
    <n v="0"/>
    <n v="18"/>
    <n v="5"/>
    <n v="3"/>
    <s v="Travel_Rarely"/>
    <n v="24"/>
    <s v="Married"/>
    <n v="2"/>
    <x v="0"/>
    <d v="2020-07-14T00:00:00"/>
    <m/>
    <s v="Coimbatore"/>
    <s v="Tamil Nadu"/>
    <n v="0"/>
    <s v="Coimbatore"/>
    <n v="8138"/>
    <x v="2"/>
  </r>
  <r>
    <x v="2503"/>
    <n v="36"/>
    <s v="Female"/>
    <s v="IT"/>
    <s v="IT Support"/>
    <s v="Master's"/>
    <s v="Life Sciences"/>
    <n v="1"/>
    <n v="4716"/>
    <n v="39"/>
    <s v="No"/>
    <n v="3"/>
    <n v="3"/>
    <n v="2"/>
    <n v="4"/>
    <n v="4"/>
    <n v="0"/>
    <n v="2"/>
    <n v="5"/>
    <n v="4"/>
    <n v="3"/>
    <s v="Travel_Frequently"/>
    <n v="25"/>
    <s v="Divorced"/>
    <n v="2"/>
    <x v="0"/>
    <d v="2018-05-18T00:00:00"/>
    <m/>
    <s v="Delhi"/>
    <s v="Delhi"/>
    <n v="0"/>
    <s v="Delhi"/>
    <n v="4716"/>
    <x v="0"/>
  </r>
  <r>
    <x v="2504"/>
    <n v="32"/>
    <s v="Female"/>
    <s v="Research &amp; Development"/>
    <s v="Research Scientist"/>
    <s v="Master's"/>
    <s v="Technical Degree"/>
    <n v="1"/>
    <n v="4588"/>
    <n v="106"/>
    <s v="No"/>
    <n v="1"/>
    <n v="3"/>
    <n v="4"/>
    <n v="5"/>
    <n v="4"/>
    <n v="0"/>
    <n v="4"/>
    <n v="15"/>
    <n v="4"/>
    <n v="3"/>
    <s v="Travel_Rarely"/>
    <n v="1"/>
    <s v="Married"/>
    <n v="3"/>
    <x v="0"/>
    <d v="2024-09-02T00:00:00"/>
    <m/>
    <s v="Mumbai"/>
    <s v="Maharashtra"/>
    <n v="0"/>
    <s v="Mumbai"/>
    <n v="4588"/>
    <x v="3"/>
  </r>
  <r>
    <x v="2505"/>
    <n v="51"/>
    <s v="Male"/>
    <s v="Sales"/>
    <s v="Sales Executive"/>
    <s v="Bachelor's"/>
    <s v="Marketing"/>
    <n v="4"/>
    <n v="11019"/>
    <n v="104"/>
    <s v="No"/>
    <n v="3"/>
    <n v="2"/>
    <n v="4"/>
    <n v="5"/>
    <n v="0"/>
    <n v="1"/>
    <n v="3"/>
    <n v="22"/>
    <n v="1"/>
    <n v="3"/>
    <s v="Travel_Rarely"/>
    <n v="16"/>
    <s v="Married"/>
    <n v="4"/>
    <x v="0"/>
    <d v="2015-10-24T00:00:00"/>
    <m/>
    <s v="Bengaluru"/>
    <s v="Karnataka"/>
    <n v="0"/>
    <s v="Bengaluru"/>
    <n v="11019"/>
    <x v="2"/>
  </r>
  <r>
    <x v="2506"/>
    <n v="34"/>
    <s v="Male"/>
    <s v="Operations"/>
    <s v="Operations Coordinator"/>
    <s v="Bachelor's"/>
    <s v="Life Sciences"/>
    <n v="3"/>
    <n v="7476"/>
    <n v="81"/>
    <s v="No"/>
    <n v="1"/>
    <n v="1"/>
    <n v="4"/>
    <n v="14"/>
    <n v="5"/>
    <n v="4"/>
    <n v="0"/>
    <n v="14"/>
    <n v="0"/>
    <n v="3"/>
    <s v="Travel_Rarely"/>
    <n v="8"/>
    <s v="Divorced"/>
    <n v="2"/>
    <x v="0"/>
    <d v="2019-01-06T00:00:00"/>
    <m/>
    <s v="Pune"/>
    <s v="Maharashtra"/>
    <n v="0"/>
    <s v="Pune"/>
    <n v="7476"/>
    <x v="3"/>
  </r>
  <r>
    <x v="2507"/>
    <n v="51"/>
    <s v="Male"/>
    <s v="Operations"/>
    <s v="Operations Coordinator"/>
    <s v="High School"/>
    <s v="Medical"/>
    <n v="2"/>
    <n v="8179"/>
    <n v="76"/>
    <s v="Yes"/>
    <n v="2"/>
    <n v="3"/>
    <n v="4"/>
    <n v="0"/>
    <n v="0"/>
    <n v="0"/>
    <n v="0"/>
    <n v="25"/>
    <n v="0"/>
    <n v="4"/>
    <s v="Travel_Rarely"/>
    <n v="30"/>
    <s v="Married"/>
    <n v="3"/>
    <x v="0"/>
    <d v="2018-04-12T00:00:00"/>
    <m/>
    <s v="Kolkata"/>
    <s v="West Bengal"/>
    <n v="0"/>
    <s v="Kolkata"/>
    <n v="8179"/>
    <x v="2"/>
  </r>
  <r>
    <x v="2508"/>
    <n v="28"/>
    <s v="Female"/>
    <s v="Human Resources"/>
    <s v="Human Resources"/>
    <s v="Master's"/>
    <s v="Other"/>
    <n v="2"/>
    <n v="6748"/>
    <n v="95"/>
    <s v="No"/>
    <n v="4"/>
    <n v="4"/>
    <n v="2"/>
    <n v="1"/>
    <n v="0"/>
    <n v="1"/>
    <n v="0"/>
    <n v="11"/>
    <n v="1"/>
    <n v="3"/>
    <s v="Travel_Rarely"/>
    <n v="21"/>
    <s v="Married"/>
    <n v="3"/>
    <x v="0"/>
    <d v="2021-07-11T00:00:00"/>
    <m/>
    <s v="Ahmedabad"/>
    <s v="Gujarat"/>
    <n v="0"/>
    <s v="Ahmedabad"/>
    <n v="6748"/>
    <x v="3"/>
  </r>
  <r>
    <x v="2509"/>
    <n v="24"/>
    <s v="Female"/>
    <s v="Finance"/>
    <s v="Finance Manager"/>
    <s v="Bachelor's"/>
    <s v="Human Resources"/>
    <n v="3"/>
    <n v="9051"/>
    <n v="75"/>
    <s v="No"/>
    <n v="2"/>
    <n v="1"/>
    <n v="1"/>
    <n v="1"/>
    <n v="1"/>
    <n v="1"/>
    <n v="1"/>
    <n v="2"/>
    <n v="1"/>
    <n v="3"/>
    <s v="Travel_Rarely"/>
    <n v="16"/>
    <s v="Divorced"/>
    <n v="3"/>
    <x v="0"/>
    <d v="2018-04-11T00:00:00"/>
    <m/>
    <s v="Pune"/>
    <s v="Maharashtra"/>
    <n v="0"/>
    <s v="Pune"/>
    <n v="9051"/>
    <x v="1"/>
  </r>
  <r>
    <x v="2510"/>
    <n v="33"/>
    <s v="Male"/>
    <s v="Research &amp; Development"/>
    <s v="Research Director"/>
    <s v="Bachelor's"/>
    <s v="Life Sciences"/>
    <n v="2"/>
    <n v="8195"/>
    <n v="95"/>
    <s v="No"/>
    <n v="4"/>
    <n v="1"/>
    <n v="3"/>
    <n v="6"/>
    <n v="0"/>
    <n v="4"/>
    <n v="3"/>
    <n v="7"/>
    <n v="4"/>
    <n v="3"/>
    <s v="Travel_Frequently"/>
    <n v="20"/>
    <s v="Married"/>
    <n v="4"/>
    <x v="0"/>
    <d v="2025-05-08T00:00:00"/>
    <m/>
    <s v="Delhi"/>
    <s v="Delhi"/>
    <n v="0"/>
    <s v="Delhi"/>
    <n v="8195"/>
    <x v="3"/>
  </r>
  <r>
    <x v="2511"/>
    <n v="45"/>
    <s v="Male"/>
    <s v="Research &amp; Development"/>
    <s v="Research Scientist"/>
    <s v="Doctorate"/>
    <s v="Life Sciences"/>
    <n v="2"/>
    <n v="8912"/>
    <n v="37"/>
    <s v="No"/>
    <n v="1"/>
    <n v="3"/>
    <n v="3"/>
    <n v="6"/>
    <n v="2"/>
    <n v="6"/>
    <n v="5"/>
    <n v="10"/>
    <n v="5"/>
    <n v="3"/>
    <s v="Travel_Rarely"/>
    <n v="6"/>
    <s v="Single"/>
    <n v="1"/>
    <x v="0"/>
    <d v="2015-08-02T00:00:00"/>
    <m/>
    <s v="Coimbatore"/>
    <s v="Tamil Nadu"/>
    <n v="0"/>
    <s v="Coimbatore"/>
    <n v="8912"/>
    <x v="0"/>
  </r>
  <r>
    <x v="2512"/>
    <n v="29"/>
    <s v="Male"/>
    <s v="Sales"/>
    <s v="Manager"/>
    <s v="Master's"/>
    <s v="Marketing"/>
    <n v="3"/>
    <n v="9917"/>
    <n v="118"/>
    <s v="No"/>
    <n v="1"/>
    <n v="2"/>
    <n v="3"/>
    <n v="3"/>
    <n v="1"/>
    <n v="3"/>
    <n v="0"/>
    <n v="3"/>
    <n v="1"/>
    <n v="3"/>
    <s v="Travel_Rarely"/>
    <n v="16"/>
    <s v="Divorced"/>
    <n v="3"/>
    <x v="1"/>
    <d v="2015-10-18T00:00:00"/>
    <d v="2017-09-03T00:00:00"/>
    <s v="Ahmedabad"/>
    <s v="Gujarat"/>
    <n v="0"/>
    <s v="Ahmedabad"/>
    <n v="9917"/>
    <x v="3"/>
  </r>
  <r>
    <x v="2513"/>
    <n v="26"/>
    <s v="Female"/>
    <s v="Sales"/>
    <s v="Sales Executive"/>
    <s v="Bachelor's"/>
    <s v="Marketing"/>
    <n v="2"/>
    <n v="5994"/>
    <n v="31"/>
    <s v="Yes"/>
    <n v="1"/>
    <n v="4"/>
    <n v="3"/>
    <n v="5"/>
    <n v="0"/>
    <n v="2"/>
    <n v="1"/>
    <n v="5"/>
    <n v="4"/>
    <n v="3"/>
    <s v="Travel_Frequently"/>
    <n v="24"/>
    <s v="Married"/>
    <n v="1"/>
    <x v="1"/>
    <d v="2024-11-06T00:00:00"/>
    <d v="2025-12-30T00:00:00"/>
    <s v="Chennai"/>
    <s v="Tamil Nadu"/>
    <n v="0"/>
    <s v="Chennai"/>
    <n v="5994"/>
    <x v="3"/>
  </r>
  <r>
    <x v="2514"/>
    <n v="50"/>
    <s v="Male"/>
    <s v="Research &amp; Development"/>
    <s v="Laboratory Technician"/>
    <s v="Bachelor's"/>
    <s v="Marketing"/>
    <n v="2"/>
    <n v="6706"/>
    <n v="94"/>
    <s v="Yes"/>
    <n v="1"/>
    <n v="2"/>
    <n v="1"/>
    <n v="6"/>
    <n v="0"/>
    <n v="0"/>
    <n v="6"/>
    <n v="18"/>
    <n v="6"/>
    <n v="4"/>
    <s v="Travel_Frequently"/>
    <n v="29"/>
    <s v="Single"/>
    <n v="2"/>
    <x v="1"/>
    <d v="2020-10-16T00:00:00"/>
    <d v="2024-08-11T00:00:00"/>
    <s v="Pune"/>
    <s v="Maharashtra"/>
    <n v="0"/>
    <s v="Pune"/>
    <n v="6706"/>
    <x v="2"/>
  </r>
  <r>
    <x v="2515"/>
    <n v="40"/>
    <s v="Male"/>
    <s v="IT"/>
    <s v="Developer"/>
    <s v="Bachelor's"/>
    <s v="Human Resources"/>
    <n v="2"/>
    <n v="8283"/>
    <n v="105"/>
    <s v="No"/>
    <n v="2"/>
    <n v="3"/>
    <n v="3"/>
    <n v="9"/>
    <n v="4"/>
    <n v="1"/>
    <n v="5"/>
    <n v="10"/>
    <n v="3"/>
    <n v="3"/>
    <s v="Travel_Frequently"/>
    <n v="5"/>
    <s v="Divorced"/>
    <n v="3"/>
    <x v="0"/>
    <d v="2024-03-28T00:00:00"/>
    <m/>
    <s v="Mumbai"/>
    <s v="Maharashtra"/>
    <n v="0"/>
    <s v="Mumbai"/>
    <n v="8283"/>
    <x v="0"/>
  </r>
  <r>
    <x v="2516"/>
    <n v="38"/>
    <s v="Female"/>
    <s v="Sales"/>
    <s v="Sales Representative"/>
    <s v="Doctorate"/>
    <s v="Medical"/>
    <n v="1"/>
    <n v="6779"/>
    <n v="27"/>
    <s v="No"/>
    <n v="4"/>
    <n v="1"/>
    <n v="2"/>
    <n v="10"/>
    <n v="3"/>
    <n v="3"/>
    <n v="2"/>
    <n v="13"/>
    <n v="1"/>
    <n v="3"/>
    <s v="Travel_Frequently"/>
    <n v="28"/>
    <s v="Single"/>
    <n v="4"/>
    <x v="1"/>
    <d v="2020-01-22T00:00:00"/>
    <d v="2023-05-26T00:00:00"/>
    <s v="Delhi"/>
    <s v="Delhi"/>
    <n v="0"/>
    <s v="Delhi"/>
    <n v="6779"/>
    <x v="0"/>
  </r>
  <r>
    <x v="2517"/>
    <n v="30"/>
    <s v="Male"/>
    <s v="Research &amp; Development"/>
    <s v="Research Director"/>
    <s v="Bachelor's"/>
    <s v="Life Sciences"/>
    <n v="3"/>
    <n v="10095"/>
    <n v="46"/>
    <s v="No"/>
    <n v="1"/>
    <n v="4"/>
    <n v="1"/>
    <n v="0"/>
    <n v="0"/>
    <n v="0"/>
    <n v="0"/>
    <n v="13"/>
    <n v="3"/>
    <n v="3"/>
    <s v="Travel_Rarely"/>
    <n v="9"/>
    <s v="Divorced"/>
    <n v="1"/>
    <x v="0"/>
    <d v="2025-03-19T00:00:00"/>
    <m/>
    <s v="Kochi"/>
    <s v="Kerala"/>
    <n v="0"/>
    <s v="Kochi"/>
    <n v="10095"/>
    <x v="3"/>
  </r>
  <r>
    <x v="2518"/>
    <n v="21"/>
    <s v="Male"/>
    <s v="Human Resources"/>
    <s v="Manager"/>
    <s v="Bachelor's"/>
    <s v="Human Resources"/>
    <n v="3"/>
    <n v="8636"/>
    <n v="51"/>
    <s v="No"/>
    <n v="2"/>
    <n v="2"/>
    <n v="4"/>
    <n v="2"/>
    <n v="2"/>
    <n v="0"/>
    <n v="2"/>
    <n v="2"/>
    <n v="0"/>
    <n v="3"/>
    <s v="Travel_Rarely"/>
    <n v="26"/>
    <s v="Divorced"/>
    <n v="3"/>
    <x v="0"/>
    <d v="2020-03-19T00:00:00"/>
    <m/>
    <s v="Pune"/>
    <s v="Maharashtra"/>
    <n v="0"/>
    <s v="Pune"/>
    <n v="8636"/>
    <x v="1"/>
  </r>
  <r>
    <x v="2519"/>
    <n v="23"/>
    <s v="Male"/>
    <s v="Sales"/>
    <s v="Sales Executive"/>
    <s v="Bachelor's"/>
    <s v="Other"/>
    <n v="5"/>
    <n v="10113"/>
    <n v="66"/>
    <s v="No"/>
    <n v="1"/>
    <n v="2"/>
    <n v="1"/>
    <n v="0"/>
    <n v="0"/>
    <n v="0"/>
    <n v="0"/>
    <n v="0"/>
    <n v="6"/>
    <n v="3"/>
    <s v="Travel_Rarely"/>
    <n v="29"/>
    <s v="Single"/>
    <n v="2"/>
    <x v="0"/>
    <d v="2023-03-10T00:00:00"/>
    <m/>
    <s v="Coimbatore"/>
    <s v="Tamil Nadu"/>
    <n v="0"/>
    <s v="Coimbatore"/>
    <n v="10113"/>
    <x v="1"/>
  </r>
  <r>
    <x v="2520"/>
    <n v="48"/>
    <s v="Female"/>
    <s v="Sales"/>
    <s v="Sales Representative"/>
    <s v="Bachelor's"/>
    <s v="Medical"/>
    <n v="1"/>
    <n v="6414"/>
    <n v="41"/>
    <s v="No"/>
    <n v="3"/>
    <n v="3"/>
    <n v="1"/>
    <n v="6"/>
    <n v="1"/>
    <n v="0"/>
    <n v="0"/>
    <n v="25"/>
    <n v="6"/>
    <n v="3"/>
    <s v="Travel_Rarely"/>
    <n v="24"/>
    <s v="Divorced"/>
    <n v="3"/>
    <x v="0"/>
    <d v="2025-12-14T00:00:00"/>
    <m/>
    <s v="Ahmedabad"/>
    <s v="Gujarat"/>
    <n v="0"/>
    <s v="Ahmedabad"/>
    <n v="6414"/>
    <x v="2"/>
  </r>
  <r>
    <x v="2521"/>
    <n v="24"/>
    <s v="Male"/>
    <s v="Human Resources"/>
    <s v="Manager"/>
    <s v="High School"/>
    <s v="Marketing"/>
    <n v="3"/>
    <n v="8865"/>
    <n v="73"/>
    <s v="No"/>
    <n v="3"/>
    <n v="4"/>
    <n v="2"/>
    <n v="1"/>
    <n v="1"/>
    <n v="1"/>
    <n v="0"/>
    <n v="1"/>
    <n v="0"/>
    <n v="4"/>
    <s v="Travel_Rarely"/>
    <n v="30"/>
    <s v="Single"/>
    <n v="4"/>
    <x v="0"/>
    <d v="2023-05-12T00:00:00"/>
    <m/>
    <s v="Pune"/>
    <s v="Maharashtra"/>
    <n v="0"/>
    <s v="Pune"/>
    <n v="8865"/>
    <x v="1"/>
  </r>
  <r>
    <x v="2522"/>
    <n v="30"/>
    <s v="Female"/>
    <s v="Research &amp; Development"/>
    <s v="Research Director"/>
    <s v="Master's"/>
    <s v="Technical Degree"/>
    <n v="4"/>
    <n v="11622"/>
    <n v="115"/>
    <s v="No"/>
    <n v="1"/>
    <n v="4"/>
    <n v="4"/>
    <n v="5"/>
    <n v="5"/>
    <n v="1"/>
    <n v="4"/>
    <n v="14"/>
    <n v="1"/>
    <n v="3"/>
    <s v="Travel_Rarely"/>
    <n v="17"/>
    <s v="Divorced"/>
    <n v="4"/>
    <x v="0"/>
    <d v="2017-11-14T00:00:00"/>
    <m/>
    <s v="Delhi"/>
    <s v="Delhi"/>
    <n v="0"/>
    <s v="Delhi"/>
    <n v="11622"/>
    <x v="3"/>
  </r>
  <r>
    <x v="2523"/>
    <n v="57"/>
    <s v="Male"/>
    <s v="Finance"/>
    <s v="Finance Manager"/>
    <s v="High School"/>
    <s v="Life Sciences"/>
    <n v="3"/>
    <n v="11467"/>
    <n v="27"/>
    <s v="No"/>
    <n v="2"/>
    <n v="4"/>
    <n v="1"/>
    <n v="0"/>
    <n v="0"/>
    <n v="0"/>
    <n v="0"/>
    <n v="24"/>
    <n v="1"/>
    <n v="3"/>
    <s v="Travel_Rarely"/>
    <n v="24"/>
    <s v="Married"/>
    <n v="2"/>
    <x v="0"/>
    <d v="2023-08-30T00:00:00"/>
    <m/>
    <s v="Coimbatore"/>
    <s v="Tamil Nadu"/>
    <n v="0"/>
    <s v="Coimbatore"/>
    <n v="11467"/>
    <x v="4"/>
  </r>
  <r>
    <x v="2524"/>
    <n v="34"/>
    <s v="Male"/>
    <s v="Operations"/>
    <s v="Operations Coordinator"/>
    <s v="Master's"/>
    <s v="Other"/>
    <n v="4"/>
    <n v="11534"/>
    <n v="109"/>
    <s v="No"/>
    <n v="1"/>
    <n v="1"/>
    <n v="2"/>
    <n v="9"/>
    <n v="1"/>
    <n v="6"/>
    <n v="4"/>
    <n v="11"/>
    <n v="6"/>
    <n v="4"/>
    <s v="Travel_Rarely"/>
    <n v="28"/>
    <s v="Married"/>
    <n v="4"/>
    <x v="0"/>
    <d v="2019-03-26T00:00:00"/>
    <m/>
    <s v="Ahmedabad"/>
    <s v="Gujarat"/>
    <n v="0"/>
    <s v="Ahmedabad"/>
    <n v="11534"/>
    <x v="3"/>
  </r>
  <r>
    <x v="2525"/>
    <n v="50"/>
    <s v="Female"/>
    <s v="Sales"/>
    <s v="Sales Executive"/>
    <s v="Master's"/>
    <s v="Medical"/>
    <n v="5"/>
    <n v="12866"/>
    <n v="91"/>
    <s v="Yes"/>
    <n v="2"/>
    <n v="1"/>
    <n v="2"/>
    <n v="0"/>
    <n v="0"/>
    <n v="0"/>
    <n v="0"/>
    <n v="27"/>
    <n v="6"/>
    <n v="3"/>
    <s v="Travel_Rarely"/>
    <n v="7"/>
    <s v="Divorced"/>
    <n v="2"/>
    <x v="1"/>
    <d v="2022-06-06T00:00:00"/>
    <d v="2025-04-12T00:00:00"/>
    <s v="Kochi"/>
    <s v="Kerala"/>
    <n v="0"/>
    <s v="Kochi"/>
    <n v="12866"/>
    <x v="2"/>
  </r>
  <r>
    <x v="2526"/>
    <n v="34"/>
    <s v="Female"/>
    <s v="Operations"/>
    <s v="Operations Coordinator"/>
    <s v="High School"/>
    <s v="Technical Degree"/>
    <n v="3"/>
    <n v="7989"/>
    <n v="66"/>
    <s v="No"/>
    <n v="2"/>
    <n v="4"/>
    <n v="2"/>
    <n v="5"/>
    <n v="0"/>
    <n v="1"/>
    <n v="0"/>
    <n v="5"/>
    <n v="2"/>
    <n v="3"/>
    <s v="Travel_Rarely"/>
    <n v="22"/>
    <s v="Single"/>
    <n v="1"/>
    <x v="0"/>
    <d v="2022-03-19T00:00:00"/>
    <m/>
    <s v="Mumbai"/>
    <s v="Maharashtra"/>
    <n v="0"/>
    <s v="Mumbai"/>
    <n v="7989"/>
    <x v="3"/>
  </r>
  <r>
    <x v="2527"/>
    <n v="58"/>
    <s v="Female"/>
    <s v="Operations"/>
    <s v="Logistics Specialist"/>
    <s v="Master's"/>
    <s v="Marketing"/>
    <n v="5"/>
    <n v="14316"/>
    <n v="76"/>
    <s v="Yes"/>
    <n v="4"/>
    <n v="4"/>
    <n v="4"/>
    <n v="0"/>
    <n v="0"/>
    <n v="0"/>
    <n v="0"/>
    <n v="22"/>
    <n v="3"/>
    <n v="3"/>
    <s v="Travel_Rarely"/>
    <n v="23"/>
    <s v="Married"/>
    <n v="4"/>
    <x v="0"/>
    <d v="2016-12-08T00:00:00"/>
    <m/>
    <s v="Bengaluru"/>
    <s v="Karnataka"/>
    <n v="0"/>
    <s v="Bengaluru"/>
    <n v="14316"/>
    <x v="4"/>
  </r>
  <r>
    <x v="2528"/>
    <n v="53"/>
    <s v="Female"/>
    <s v="IT"/>
    <s v="IT Manager"/>
    <s v="Master's"/>
    <s v="Human Resources"/>
    <n v="3"/>
    <n v="9247"/>
    <n v="39"/>
    <s v="No"/>
    <n v="1"/>
    <n v="3"/>
    <n v="2"/>
    <n v="5"/>
    <n v="3"/>
    <n v="1"/>
    <n v="5"/>
    <n v="21"/>
    <n v="4"/>
    <n v="3"/>
    <s v="Travel_Rarely"/>
    <n v="15"/>
    <s v="Married"/>
    <n v="2"/>
    <x v="0"/>
    <d v="2018-02-27T00:00:00"/>
    <m/>
    <s v="Bengaluru"/>
    <s v="Karnataka"/>
    <n v="0"/>
    <s v="Bengaluru"/>
    <n v="9247"/>
    <x v="2"/>
  </r>
  <r>
    <x v="2529"/>
    <n v="39"/>
    <s v="Male"/>
    <s v="Finance"/>
    <s v="Finance Manager"/>
    <s v="Master's"/>
    <s v="Medical"/>
    <n v="2"/>
    <n v="8718"/>
    <n v="111"/>
    <s v="No"/>
    <n v="3"/>
    <n v="4"/>
    <n v="2"/>
    <n v="12"/>
    <n v="3"/>
    <n v="0"/>
    <n v="5"/>
    <n v="13"/>
    <n v="6"/>
    <n v="3"/>
    <s v="Travel_Rarely"/>
    <n v="18"/>
    <s v="Single"/>
    <n v="4"/>
    <x v="0"/>
    <d v="2016-12-15T00:00:00"/>
    <m/>
    <s v="Chennai"/>
    <s v="Tamil Nadu"/>
    <n v="0"/>
    <s v="Chennai"/>
    <n v="8718"/>
    <x v="0"/>
  </r>
  <r>
    <x v="2530"/>
    <n v="48"/>
    <s v="Female"/>
    <s v="Finance"/>
    <s v="Finance Manager"/>
    <s v="Bachelor's"/>
    <s v="Life Sciences"/>
    <n v="4"/>
    <n v="9951"/>
    <n v="29"/>
    <s v="Yes"/>
    <n v="4"/>
    <n v="2"/>
    <n v="2"/>
    <n v="14"/>
    <n v="3"/>
    <n v="2"/>
    <n v="1"/>
    <n v="30"/>
    <n v="5"/>
    <n v="4"/>
    <s v="Travel_Rarely"/>
    <n v="20"/>
    <s v="Single"/>
    <n v="4"/>
    <x v="1"/>
    <d v="2015-10-02T00:00:00"/>
    <d v="2025-10-18T00:00:00"/>
    <s v="Mumbai"/>
    <s v="Maharashtra"/>
    <n v="0"/>
    <s v="Mumbai"/>
    <n v="9951"/>
    <x v="2"/>
  </r>
  <r>
    <x v="2531"/>
    <n v="37"/>
    <s v="Male"/>
    <s v="Finance"/>
    <s v="Finance Manager"/>
    <s v="High School"/>
    <s v="Technical Degree"/>
    <n v="3"/>
    <n v="9590"/>
    <n v="37"/>
    <s v="No"/>
    <n v="1"/>
    <n v="2"/>
    <n v="2"/>
    <n v="0"/>
    <n v="0"/>
    <n v="0"/>
    <n v="0"/>
    <n v="9"/>
    <n v="4"/>
    <n v="3"/>
    <s v="Travel_Rarely"/>
    <n v="14"/>
    <s v="Married"/>
    <n v="1"/>
    <x v="0"/>
    <d v="2020-07-03T00:00:00"/>
    <m/>
    <s v="Mumbai"/>
    <s v="Maharashtra"/>
    <n v="0"/>
    <s v="Mumbai"/>
    <n v="9590"/>
    <x v="0"/>
  </r>
  <r>
    <x v="2532"/>
    <n v="58"/>
    <s v="Male"/>
    <s v="Finance"/>
    <s v="Finance Analyst"/>
    <s v="High School"/>
    <s v="Other"/>
    <n v="1"/>
    <n v="6923"/>
    <n v="92"/>
    <s v="No"/>
    <n v="4"/>
    <n v="1"/>
    <n v="4"/>
    <n v="2"/>
    <n v="0"/>
    <n v="1"/>
    <n v="2"/>
    <n v="21"/>
    <n v="3"/>
    <n v="3"/>
    <s v="Travel_Rarely"/>
    <n v="18"/>
    <s v="Married"/>
    <n v="3"/>
    <x v="0"/>
    <d v="2017-03-15T00:00:00"/>
    <m/>
    <s v="Hyderabad"/>
    <s v="Telangana"/>
    <n v="0"/>
    <s v="Hyderabad"/>
    <n v="6923"/>
    <x v="4"/>
  </r>
  <r>
    <x v="2533"/>
    <n v="35"/>
    <s v="Female"/>
    <s v="Sales"/>
    <s v="Sales Representative"/>
    <s v="Master's"/>
    <s v="Technical Degree"/>
    <n v="2"/>
    <n v="6984"/>
    <n v="40"/>
    <s v="Yes"/>
    <n v="4"/>
    <n v="4"/>
    <n v="2"/>
    <n v="3"/>
    <n v="3"/>
    <n v="2"/>
    <n v="3"/>
    <n v="7"/>
    <n v="5"/>
    <n v="3"/>
    <s v="Travel_Rarely"/>
    <n v="14"/>
    <s v="Married"/>
    <n v="4"/>
    <x v="0"/>
    <d v="2022-08-06T00:00:00"/>
    <m/>
    <s v="Mumbai"/>
    <s v="Maharashtra"/>
    <n v="0"/>
    <s v="Mumbai"/>
    <n v="6984"/>
    <x v="3"/>
  </r>
  <r>
    <x v="2534"/>
    <n v="54"/>
    <s v="Female"/>
    <s v="Operations"/>
    <s v="Operations Coordinator"/>
    <s v="Bachelor's"/>
    <s v="Human Resources"/>
    <n v="2"/>
    <n v="7382"/>
    <n v="32"/>
    <s v="No"/>
    <n v="2"/>
    <n v="3"/>
    <n v="1"/>
    <n v="14"/>
    <n v="2"/>
    <n v="0"/>
    <n v="0"/>
    <n v="24"/>
    <n v="4"/>
    <n v="3"/>
    <s v="Travel_Frequently"/>
    <n v="15"/>
    <s v="Married"/>
    <n v="1"/>
    <x v="1"/>
    <d v="2017-08-07T00:00:00"/>
    <d v="2023-02-12T00:00:00"/>
    <s v="Coimbatore"/>
    <s v="Tamil Nadu"/>
    <n v="0"/>
    <s v="Coimbatore"/>
    <n v="7382"/>
    <x v="2"/>
  </r>
  <r>
    <x v="2535"/>
    <n v="45"/>
    <s v="Male"/>
    <s v="Human Resources"/>
    <s v="Manager"/>
    <s v="Bachelor's"/>
    <s v="Marketing"/>
    <n v="4"/>
    <n v="9464"/>
    <n v="49"/>
    <s v="No"/>
    <n v="2"/>
    <n v="1"/>
    <n v="2"/>
    <n v="5"/>
    <n v="3"/>
    <n v="1"/>
    <n v="2"/>
    <n v="20"/>
    <n v="4"/>
    <n v="3"/>
    <s v="Non-Travel"/>
    <n v="14"/>
    <s v="Married"/>
    <n v="2"/>
    <x v="0"/>
    <d v="2015-04-30T00:00:00"/>
    <m/>
    <s v="Chennai"/>
    <s v="Tamil Nadu"/>
    <n v="0"/>
    <s v="Chennai"/>
    <n v="9464"/>
    <x v="0"/>
  </r>
  <r>
    <x v="2536"/>
    <n v="46"/>
    <s v="Male"/>
    <s v="IT"/>
    <s v="Developer"/>
    <s v="Bachelor's"/>
    <s v="Life Sciences"/>
    <n v="2"/>
    <n v="7297"/>
    <n v="79"/>
    <s v="No"/>
    <n v="3"/>
    <n v="4"/>
    <n v="1"/>
    <n v="9"/>
    <n v="1"/>
    <n v="4"/>
    <n v="5"/>
    <n v="15"/>
    <n v="1"/>
    <n v="3"/>
    <s v="Travel_Frequently"/>
    <n v="14"/>
    <s v="Single"/>
    <n v="4"/>
    <x v="0"/>
    <d v="2016-08-16T00:00:00"/>
    <m/>
    <s v="Hyderabad"/>
    <s v="Telangana"/>
    <n v="0"/>
    <s v="Hyderabad"/>
    <n v="7297"/>
    <x v="2"/>
  </r>
  <r>
    <x v="2537"/>
    <n v="35"/>
    <s v="Female"/>
    <s v="Research &amp; Development"/>
    <s v="Research Director"/>
    <s v="Bachelor's"/>
    <s v="Marketing"/>
    <n v="2"/>
    <n v="6708"/>
    <n v="53"/>
    <s v="No"/>
    <n v="3"/>
    <n v="1"/>
    <n v="4"/>
    <n v="6"/>
    <n v="3"/>
    <n v="4"/>
    <n v="0"/>
    <n v="11"/>
    <n v="0"/>
    <n v="3"/>
    <s v="Non-Travel"/>
    <n v="10"/>
    <s v="Single"/>
    <n v="4"/>
    <x v="0"/>
    <d v="2021-01-04T00:00:00"/>
    <m/>
    <s v="Coimbatore"/>
    <s v="Tamil Nadu"/>
    <n v="0"/>
    <s v="Coimbatore"/>
    <n v="6708"/>
    <x v="3"/>
  </r>
  <r>
    <x v="2538"/>
    <n v="54"/>
    <s v="Male"/>
    <s v="Sales"/>
    <s v="Sales Executive"/>
    <s v="Master's"/>
    <s v="Other"/>
    <n v="2"/>
    <n v="9216"/>
    <n v="104"/>
    <s v="Yes"/>
    <n v="4"/>
    <n v="4"/>
    <n v="4"/>
    <n v="0"/>
    <n v="0"/>
    <n v="0"/>
    <n v="0"/>
    <n v="31"/>
    <n v="3"/>
    <n v="3"/>
    <s v="Non-Travel"/>
    <n v="4"/>
    <s v="Single"/>
    <n v="2"/>
    <x v="1"/>
    <d v="2016-05-22T00:00:00"/>
    <d v="2020-01-23T00:00:00"/>
    <s v="Hyderabad"/>
    <s v="Telangana"/>
    <n v="0"/>
    <s v="Hyderabad"/>
    <n v="9216"/>
    <x v="2"/>
  </r>
  <r>
    <x v="2539"/>
    <n v="50"/>
    <s v="Male"/>
    <s v="Research &amp; Development"/>
    <s v="Research Director"/>
    <s v="Master's"/>
    <s v="Human Resources"/>
    <n v="1"/>
    <n v="5490"/>
    <n v="114"/>
    <s v="No"/>
    <n v="4"/>
    <n v="1"/>
    <n v="4"/>
    <n v="0"/>
    <n v="0"/>
    <n v="0"/>
    <n v="0"/>
    <n v="21"/>
    <n v="6"/>
    <n v="3"/>
    <s v="Travel_Frequently"/>
    <n v="17"/>
    <s v="Married"/>
    <n v="2"/>
    <x v="0"/>
    <d v="2024-10-04T00:00:00"/>
    <m/>
    <s v="Delhi"/>
    <s v="Delhi"/>
    <n v="0"/>
    <s v="Delhi"/>
    <n v="5490"/>
    <x v="2"/>
  </r>
  <r>
    <x v="2540"/>
    <n v="53"/>
    <s v="Male"/>
    <s v="Research &amp; Development"/>
    <s v="Laboratory Technician"/>
    <s v="Master's"/>
    <s v="Human Resources"/>
    <n v="4"/>
    <n v="12167"/>
    <n v="64"/>
    <s v="No"/>
    <n v="2"/>
    <n v="4"/>
    <n v="4"/>
    <n v="3"/>
    <n v="0"/>
    <n v="0"/>
    <n v="3"/>
    <n v="24"/>
    <n v="6"/>
    <n v="3"/>
    <s v="Travel_Rarely"/>
    <n v="13"/>
    <s v="Single"/>
    <n v="1"/>
    <x v="0"/>
    <d v="2023-03-23T00:00:00"/>
    <m/>
    <s v="Kochi"/>
    <s v="Kerala"/>
    <n v="0"/>
    <s v="Kochi"/>
    <n v="12167"/>
    <x v="2"/>
  </r>
  <r>
    <x v="2541"/>
    <n v="53"/>
    <s v="Male"/>
    <s v="Research &amp; Development"/>
    <s v="Research Director"/>
    <s v="High School"/>
    <s v="Medical"/>
    <n v="2"/>
    <n v="6997"/>
    <n v="78"/>
    <s v="Yes"/>
    <n v="1"/>
    <n v="2"/>
    <n v="2"/>
    <n v="14"/>
    <n v="0"/>
    <n v="1"/>
    <n v="3"/>
    <n v="30"/>
    <n v="3"/>
    <n v="3"/>
    <s v="Travel_Rarely"/>
    <n v="2"/>
    <s v="Divorced"/>
    <n v="4"/>
    <x v="0"/>
    <d v="2016-05-21T00:00:00"/>
    <m/>
    <s v="Pune"/>
    <s v="Maharashtra"/>
    <n v="0"/>
    <s v="Pune"/>
    <n v="6997"/>
    <x v="2"/>
  </r>
  <r>
    <x v="2542"/>
    <n v="27"/>
    <s v="Male"/>
    <s v="Research &amp; Development"/>
    <s v="Laboratory Technician"/>
    <s v="Bachelor's"/>
    <s v="Technical Degree"/>
    <n v="1"/>
    <n v="5362"/>
    <n v="81"/>
    <s v="No"/>
    <n v="2"/>
    <n v="1"/>
    <n v="3"/>
    <n v="3"/>
    <n v="2"/>
    <n v="2"/>
    <n v="3"/>
    <n v="3"/>
    <n v="6"/>
    <n v="3"/>
    <s v="Travel_Rarely"/>
    <n v="16"/>
    <s v="Single"/>
    <n v="4"/>
    <x v="0"/>
    <d v="2024-06-12T00:00:00"/>
    <m/>
    <s v="Bengaluru"/>
    <s v="Karnataka"/>
    <n v="0"/>
    <s v="Bengaluru"/>
    <n v="5362"/>
    <x v="3"/>
  </r>
  <r>
    <x v="2543"/>
    <n v="56"/>
    <s v="Female"/>
    <s v="Research &amp; Development"/>
    <s v="Laboratory Technician"/>
    <s v="Master's"/>
    <s v="Technical Degree"/>
    <n v="2"/>
    <n v="6311"/>
    <n v="50"/>
    <s v="No"/>
    <n v="3"/>
    <n v="1"/>
    <n v="2"/>
    <n v="9"/>
    <n v="1"/>
    <n v="5"/>
    <n v="0"/>
    <n v="22"/>
    <n v="0"/>
    <n v="3"/>
    <s v="Travel_Rarely"/>
    <n v="26"/>
    <s v="Single"/>
    <n v="4"/>
    <x v="0"/>
    <d v="2018-06-11T00:00:00"/>
    <m/>
    <s v="Hyderabad"/>
    <s v="Telangana"/>
    <n v="0"/>
    <s v="Hyderabad"/>
    <n v="6311"/>
    <x v="4"/>
  </r>
  <r>
    <x v="2544"/>
    <n v="54"/>
    <s v="Male"/>
    <s v="Human Resources"/>
    <s v="Human Resources"/>
    <s v="Bachelor's"/>
    <s v="Technical Degree"/>
    <n v="3"/>
    <n v="11901"/>
    <n v="70"/>
    <s v="No"/>
    <n v="4"/>
    <n v="3"/>
    <n v="4"/>
    <n v="0"/>
    <n v="0"/>
    <n v="0"/>
    <n v="0"/>
    <n v="22"/>
    <n v="5"/>
    <n v="3"/>
    <s v="Non-Travel"/>
    <n v="8"/>
    <s v="Married"/>
    <n v="2"/>
    <x v="0"/>
    <d v="2024-11-11T00:00:00"/>
    <m/>
    <s v="Coimbatore"/>
    <s v="Tamil Nadu"/>
    <n v="0"/>
    <s v="Coimbatore"/>
    <n v="11901"/>
    <x v="2"/>
  </r>
  <r>
    <x v="2545"/>
    <n v="30"/>
    <s v="Male"/>
    <s v="Research &amp; Development"/>
    <s v="Research Director"/>
    <s v="Master's"/>
    <s v="Other"/>
    <n v="3"/>
    <n v="8568"/>
    <n v="45"/>
    <s v="No"/>
    <n v="2"/>
    <n v="1"/>
    <n v="1"/>
    <n v="4"/>
    <n v="2"/>
    <n v="2"/>
    <n v="3"/>
    <n v="6"/>
    <n v="1"/>
    <n v="3"/>
    <s v="Non-Travel"/>
    <n v="27"/>
    <s v="Single"/>
    <n v="2"/>
    <x v="0"/>
    <d v="2025-11-08T00:00:00"/>
    <m/>
    <s v="Hyderabad"/>
    <s v="Telangana"/>
    <n v="0"/>
    <s v="Hyderabad"/>
    <n v="8568"/>
    <x v="3"/>
  </r>
  <r>
    <x v="2546"/>
    <n v="60"/>
    <s v="Female"/>
    <s v="Operations"/>
    <s v="Logistics Specialist"/>
    <s v="Master's"/>
    <s v="Human Resources"/>
    <n v="2"/>
    <n v="6030"/>
    <n v="116"/>
    <s v="No"/>
    <n v="4"/>
    <n v="2"/>
    <n v="1"/>
    <n v="8"/>
    <n v="6"/>
    <n v="0"/>
    <n v="7"/>
    <n v="20"/>
    <n v="2"/>
    <n v="3"/>
    <s v="Travel_Rarely"/>
    <n v="17"/>
    <s v="Married"/>
    <n v="2"/>
    <x v="0"/>
    <d v="2017-10-05T00:00:00"/>
    <m/>
    <s v="Kolkata"/>
    <s v="West Bengal"/>
    <n v="0"/>
    <s v="Kolkata"/>
    <n v="6030"/>
    <x v="4"/>
  </r>
  <r>
    <x v="2547"/>
    <n v="42"/>
    <s v="Male"/>
    <s v="Sales"/>
    <s v="Manager"/>
    <s v="Bachelor's"/>
    <s v="Medical"/>
    <n v="2"/>
    <n v="6909"/>
    <n v="74"/>
    <s v="No"/>
    <n v="1"/>
    <n v="4"/>
    <n v="4"/>
    <n v="1"/>
    <n v="1"/>
    <n v="1"/>
    <n v="1"/>
    <n v="16"/>
    <n v="2"/>
    <n v="3"/>
    <s v="Travel_Rarely"/>
    <n v="12"/>
    <s v="Single"/>
    <n v="2"/>
    <x v="0"/>
    <d v="2018-08-14T00:00:00"/>
    <m/>
    <s v="Bengaluru"/>
    <s v="Karnataka"/>
    <n v="0"/>
    <s v="Bengaluru"/>
    <n v="6909"/>
    <x v="0"/>
  </r>
  <r>
    <x v="2548"/>
    <n v="33"/>
    <s v="Female"/>
    <s v="Research &amp; Development"/>
    <s v="Research Scientist"/>
    <s v="Bachelor's"/>
    <s v="Medical"/>
    <n v="4"/>
    <n v="9872"/>
    <n v="65"/>
    <s v="No"/>
    <n v="3"/>
    <n v="4"/>
    <n v="2"/>
    <n v="5"/>
    <n v="2"/>
    <n v="1"/>
    <n v="0"/>
    <n v="11"/>
    <n v="1"/>
    <n v="3"/>
    <s v="Travel_Rarely"/>
    <n v="27"/>
    <s v="Divorced"/>
    <n v="1"/>
    <x v="0"/>
    <d v="2016-07-28T00:00:00"/>
    <m/>
    <s v="Mumbai"/>
    <s v="Maharashtra"/>
    <n v="0"/>
    <s v="Mumbai"/>
    <n v="9872"/>
    <x v="3"/>
  </r>
  <r>
    <x v="2549"/>
    <n v="29"/>
    <s v="Female"/>
    <s v="Research &amp; Development"/>
    <s v="Research Scientist"/>
    <s v="Master's"/>
    <s v="Technical Degree"/>
    <n v="3"/>
    <n v="8050"/>
    <n v="44"/>
    <s v="Yes"/>
    <n v="2"/>
    <n v="2"/>
    <n v="2"/>
    <n v="1"/>
    <n v="1"/>
    <n v="1"/>
    <n v="1"/>
    <n v="6"/>
    <n v="2"/>
    <n v="3"/>
    <s v="Travel_Frequently"/>
    <n v="29"/>
    <s v="Single"/>
    <n v="1"/>
    <x v="0"/>
    <d v="2015-04-26T00:00:00"/>
    <m/>
    <s v="Kolkata"/>
    <s v="West Bengal"/>
    <n v="0"/>
    <s v="Kolkata"/>
    <n v="8050"/>
    <x v="3"/>
  </r>
  <r>
    <x v="2550"/>
    <n v="35"/>
    <s v="Female"/>
    <s v="Human Resources"/>
    <s v="Manager"/>
    <s v="Bachelor's"/>
    <s v="Other"/>
    <n v="3"/>
    <n v="8642"/>
    <n v="38"/>
    <s v="No"/>
    <n v="3"/>
    <n v="3"/>
    <n v="3"/>
    <n v="8"/>
    <n v="4"/>
    <n v="2"/>
    <n v="1"/>
    <n v="12"/>
    <n v="3"/>
    <n v="3"/>
    <s v="Travel_Rarely"/>
    <n v="28"/>
    <s v="Single"/>
    <n v="3"/>
    <x v="0"/>
    <d v="2020-08-29T00:00:00"/>
    <m/>
    <s v="Kochi"/>
    <s v="Kerala"/>
    <n v="0"/>
    <s v="Kochi"/>
    <n v="8642"/>
    <x v="3"/>
  </r>
  <r>
    <x v="2551"/>
    <n v="22"/>
    <s v="Female"/>
    <s v="Research &amp; Development"/>
    <s v="Research Scientist"/>
    <s v="Master's"/>
    <s v="Other"/>
    <n v="2"/>
    <n v="5859"/>
    <n v="32"/>
    <s v="Yes"/>
    <n v="2"/>
    <n v="4"/>
    <n v="2"/>
    <n v="4"/>
    <n v="4"/>
    <n v="4"/>
    <n v="4"/>
    <n v="4"/>
    <n v="0"/>
    <n v="3"/>
    <s v="Travel_Rarely"/>
    <n v="24"/>
    <s v="Married"/>
    <n v="2"/>
    <x v="0"/>
    <d v="2022-07-09T00:00:00"/>
    <m/>
    <s v="Chennai"/>
    <s v="Tamil Nadu"/>
    <n v="0"/>
    <s v="Chennai"/>
    <n v="5859"/>
    <x v="1"/>
  </r>
  <r>
    <x v="2552"/>
    <n v="48"/>
    <s v="Female"/>
    <s v="Finance"/>
    <s v="Finance Manager"/>
    <s v="Bachelor's"/>
    <s v="Technical Degree"/>
    <n v="5"/>
    <n v="12550"/>
    <n v="53"/>
    <s v="Yes"/>
    <n v="4"/>
    <n v="3"/>
    <n v="3"/>
    <n v="8"/>
    <n v="3"/>
    <n v="0"/>
    <n v="2"/>
    <n v="14"/>
    <n v="1"/>
    <n v="3"/>
    <s v="Travel_Rarely"/>
    <n v="19"/>
    <s v="Married"/>
    <n v="1"/>
    <x v="1"/>
    <d v="2021-01-29T00:00:00"/>
    <d v="2024-09-01T00:00:00"/>
    <s v="Hyderabad"/>
    <s v="Telangana"/>
    <n v="0"/>
    <s v="Hyderabad"/>
    <n v="12550"/>
    <x v="2"/>
  </r>
  <r>
    <x v="2553"/>
    <n v="49"/>
    <s v="Female"/>
    <s v="Operations"/>
    <s v="Operations Coordinator"/>
    <s v="Bachelor's"/>
    <s v="Technical Degree"/>
    <n v="3"/>
    <n v="8697"/>
    <n v="84"/>
    <s v="No"/>
    <n v="1"/>
    <n v="1"/>
    <n v="2"/>
    <n v="8"/>
    <n v="2"/>
    <n v="4"/>
    <n v="2"/>
    <n v="21"/>
    <n v="1"/>
    <n v="3"/>
    <s v="Travel_Frequently"/>
    <n v="26"/>
    <s v="Divorced"/>
    <n v="2"/>
    <x v="1"/>
    <d v="2025-10-23T00:00:00"/>
    <d v="2026-08-01T00:00:00"/>
    <s v="Chennai"/>
    <s v="Tamil Nadu"/>
    <n v="0"/>
    <s v="Chennai"/>
    <n v="8697"/>
    <x v="2"/>
  </r>
  <r>
    <x v="2554"/>
    <n v="47"/>
    <s v="Female"/>
    <s v="Research &amp; Development"/>
    <s v="Research Director"/>
    <s v="Master's"/>
    <s v="Human Resources"/>
    <n v="2"/>
    <n v="8570"/>
    <n v="113"/>
    <s v="No"/>
    <n v="4"/>
    <n v="4"/>
    <n v="4"/>
    <n v="4"/>
    <n v="0"/>
    <n v="2"/>
    <n v="4"/>
    <n v="21"/>
    <n v="0"/>
    <n v="3"/>
    <s v="Travel_Rarely"/>
    <n v="26"/>
    <s v="Divorced"/>
    <n v="4"/>
    <x v="0"/>
    <d v="2016-04-06T00:00:00"/>
    <m/>
    <s v="Kolkata"/>
    <s v="West Bengal"/>
    <n v="0"/>
    <s v="Kolkata"/>
    <n v="8570"/>
    <x v="2"/>
  </r>
  <r>
    <x v="2555"/>
    <n v="42"/>
    <s v="Male"/>
    <s v="Finance"/>
    <s v="Finance Manager"/>
    <s v="Bachelor's"/>
    <s v="Other"/>
    <n v="4"/>
    <n v="12236"/>
    <n v="88"/>
    <s v="No"/>
    <n v="2"/>
    <n v="1"/>
    <n v="1"/>
    <n v="9"/>
    <n v="4"/>
    <n v="3"/>
    <n v="1"/>
    <n v="9"/>
    <n v="6"/>
    <n v="3"/>
    <s v="Travel_Rarely"/>
    <n v="27"/>
    <s v="Married"/>
    <n v="2"/>
    <x v="0"/>
    <d v="2017-07-15T00:00:00"/>
    <m/>
    <s v="Kochi"/>
    <s v="Kerala"/>
    <n v="0"/>
    <s v="Kochi"/>
    <n v="12236"/>
    <x v="0"/>
  </r>
  <r>
    <x v="2556"/>
    <n v="35"/>
    <s v="Female"/>
    <s v="Sales"/>
    <s v="Manager"/>
    <s v="Bachelor's"/>
    <s v="Life Sciences"/>
    <n v="4"/>
    <n v="10541"/>
    <n v="40"/>
    <s v="No"/>
    <n v="3"/>
    <n v="3"/>
    <n v="3"/>
    <n v="3"/>
    <n v="0"/>
    <n v="3"/>
    <n v="3"/>
    <n v="17"/>
    <n v="3"/>
    <n v="3"/>
    <s v="Travel_Frequently"/>
    <n v="25"/>
    <s v="Single"/>
    <n v="4"/>
    <x v="0"/>
    <d v="2024-10-16T00:00:00"/>
    <m/>
    <s v="Hyderabad"/>
    <s v="Telangana"/>
    <n v="0"/>
    <s v="Hyderabad"/>
    <n v="10541"/>
    <x v="3"/>
  </r>
  <r>
    <x v="2557"/>
    <n v="49"/>
    <s v="Female"/>
    <s v="Research &amp; Development"/>
    <s v="Research Scientist"/>
    <s v="Doctorate"/>
    <s v="Medical"/>
    <n v="3"/>
    <n v="9724"/>
    <n v="32"/>
    <s v="No"/>
    <n v="2"/>
    <n v="4"/>
    <n v="2"/>
    <n v="8"/>
    <n v="0"/>
    <n v="0"/>
    <n v="3"/>
    <n v="15"/>
    <n v="4"/>
    <n v="4"/>
    <s v="Travel_Rarely"/>
    <n v="11"/>
    <s v="Married"/>
    <n v="3"/>
    <x v="0"/>
    <d v="2017-05-18T00:00:00"/>
    <m/>
    <s v="Mumbai"/>
    <s v="Maharashtra"/>
    <n v="0"/>
    <s v="Mumbai"/>
    <n v="9724"/>
    <x v="2"/>
  </r>
  <r>
    <x v="2558"/>
    <n v="55"/>
    <s v="Male"/>
    <s v="Research &amp; Development"/>
    <s v="Laboratory Technician"/>
    <s v="Master's"/>
    <s v="Marketing"/>
    <n v="3"/>
    <n v="9056"/>
    <n v="73"/>
    <s v="No"/>
    <n v="2"/>
    <n v="3"/>
    <n v="2"/>
    <n v="0"/>
    <n v="0"/>
    <n v="0"/>
    <n v="0"/>
    <n v="20"/>
    <n v="4"/>
    <n v="4"/>
    <s v="Travel_Rarely"/>
    <n v="30"/>
    <s v="Single"/>
    <n v="2"/>
    <x v="0"/>
    <d v="2018-12-27T00:00:00"/>
    <m/>
    <s v="Mumbai"/>
    <s v="Maharashtra"/>
    <n v="0"/>
    <s v="Mumbai"/>
    <n v="9056"/>
    <x v="2"/>
  </r>
  <r>
    <x v="2559"/>
    <n v="24"/>
    <s v="Female"/>
    <s v="Sales"/>
    <s v="Manager"/>
    <s v="Master's"/>
    <s v="Technical Degree"/>
    <n v="2"/>
    <n v="6629"/>
    <n v="73"/>
    <s v="Yes"/>
    <n v="2"/>
    <n v="2"/>
    <n v="4"/>
    <n v="2"/>
    <n v="2"/>
    <n v="0"/>
    <n v="2"/>
    <n v="5"/>
    <n v="2"/>
    <n v="4"/>
    <s v="Travel_Rarely"/>
    <n v="25"/>
    <s v="Single"/>
    <n v="3"/>
    <x v="0"/>
    <d v="2019-10-02T00:00:00"/>
    <m/>
    <s v="Ahmedabad"/>
    <s v="Gujarat"/>
    <n v="0"/>
    <s v="Ahmedabad"/>
    <n v="6629"/>
    <x v="1"/>
  </r>
  <r>
    <x v="2560"/>
    <n v="36"/>
    <s v="Male"/>
    <s v="Finance"/>
    <s v="Finance Manager"/>
    <s v="Master's"/>
    <s v="Medical"/>
    <n v="2"/>
    <n v="7432"/>
    <n v="32"/>
    <s v="Yes"/>
    <n v="2"/>
    <n v="2"/>
    <n v="2"/>
    <n v="14"/>
    <n v="4"/>
    <n v="3"/>
    <n v="6"/>
    <n v="14"/>
    <n v="1"/>
    <n v="3"/>
    <s v="Non-Travel"/>
    <n v="26"/>
    <s v="Single"/>
    <n v="3"/>
    <x v="0"/>
    <d v="2017-05-05T00:00:00"/>
    <m/>
    <s v="Bengaluru"/>
    <s v="Karnataka"/>
    <n v="0"/>
    <s v="Bengaluru"/>
    <n v="7432"/>
    <x v="0"/>
  </r>
  <r>
    <x v="2561"/>
    <n v="60"/>
    <s v="Male"/>
    <s v="Finance"/>
    <s v="Finance Analyst"/>
    <s v="Bachelor's"/>
    <s v="Medical"/>
    <n v="1"/>
    <n v="6548"/>
    <n v="79"/>
    <s v="Yes"/>
    <n v="1"/>
    <n v="2"/>
    <n v="1"/>
    <n v="7"/>
    <n v="2"/>
    <n v="3"/>
    <n v="5"/>
    <n v="30"/>
    <n v="0"/>
    <n v="4"/>
    <s v="Travel_Rarely"/>
    <n v="5"/>
    <s v="Married"/>
    <n v="1"/>
    <x v="0"/>
    <d v="2020-11-23T00:00:00"/>
    <m/>
    <s v="Delhi"/>
    <s v="Delhi"/>
    <n v="0"/>
    <s v="Delhi"/>
    <n v="6548"/>
    <x v="4"/>
  </r>
  <r>
    <x v="2562"/>
    <n v="55"/>
    <s v="Female"/>
    <s v="IT"/>
    <s v="IT Manager"/>
    <s v="Bachelor's"/>
    <s v="Life Sciences"/>
    <n v="2"/>
    <n v="8626"/>
    <n v="35"/>
    <s v="No"/>
    <n v="2"/>
    <n v="3"/>
    <n v="2"/>
    <n v="7"/>
    <n v="0"/>
    <n v="1"/>
    <n v="4"/>
    <n v="26"/>
    <n v="5"/>
    <n v="3"/>
    <s v="Travel_Rarely"/>
    <n v="1"/>
    <s v="Married"/>
    <n v="2"/>
    <x v="0"/>
    <d v="2023-09-22T00:00:00"/>
    <m/>
    <s v="Kochi"/>
    <s v="Kerala"/>
    <n v="0"/>
    <s v="Kochi"/>
    <n v="8626"/>
    <x v="2"/>
  </r>
  <r>
    <x v="2563"/>
    <n v="60"/>
    <s v="Male"/>
    <s v="Research &amp; Development"/>
    <s v="Laboratory Technician"/>
    <s v="Bachelor's"/>
    <s v="Life Sciences"/>
    <n v="2"/>
    <n v="8823"/>
    <n v="85"/>
    <s v="Yes"/>
    <n v="2"/>
    <n v="4"/>
    <n v="1"/>
    <n v="2"/>
    <n v="2"/>
    <n v="1"/>
    <n v="2"/>
    <n v="25"/>
    <n v="5"/>
    <n v="3"/>
    <s v="Travel_Frequently"/>
    <n v="30"/>
    <s v="Married"/>
    <n v="2"/>
    <x v="1"/>
    <d v="2023-12-18T00:00:00"/>
    <d v="2025-10-13T00:00:00"/>
    <s v="Ahmedabad"/>
    <s v="Gujarat"/>
    <n v="0"/>
    <s v="Ahmedabad"/>
    <n v="8823"/>
    <x v="4"/>
  </r>
  <r>
    <x v="2564"/>
    <n v="28"/>
    <s v="Male"/>
    <s v="Finance"/>
    <s v="Finance Analyst"/>
    <s v="Bachelor's"/>
    <s v="Marketing"/>
    <n v="2"/>
    <n v="5836"/>
    <n v="118"/>
    <s v="No"/>
    <n v="3"/>
    <n v="4"/>
    <n v="2"/>
    <n v="1"/>
    <n v="1"/>
    <n v="1"/>
    <n v="1"/>
    <n v="7"/>
    <n v="4"/>
    <n v="3"/>
    <s v="Travel_Frequently"/>
    <n v="19"/>
    <s v="Married"/>
    <n v="3"/>
    <x v="0"/>
    <d v="2020-01-20T00:00:00"/>
    <m/>
    <s v="Pune"/>
    <s v="Maharashtra"/>
    <n v="0"/>
    <s v="Pune"/>
    <n v="5836"/>
    <x v="3"/>
  </r>
  <r>
    <x v="2565"/>
    <n v="39"/>
    <s v="Male"/>
    <s v="Research &amp; Development"/>
    <s v="Laboratory Technician"/>
    <s v="Bachelor's"/>
    <s v="Other"/>
    <n v="4"/>
    <n v="12064"/>
    <n v="25"/>
    <s v="No"/>
    <n v="2"/>
    <n v="2"/>
    <n v="1"/>
    <n v="4"/>
    <n v="2"/>
    <n v="0"/>
    <n v="4"/>
    <n v="12"/>
    <n v="5"/>
    <n v="3"/>
    <s v="Travel_Rarely"/>
    <n v="18"/>
    <s v="Single"/>
    <n v="1"/>
    <x v="0"/>
    <d v="2025-12-05T00:00:00"/>
    <m/>
    <s v="Pune"/>
    <s v="Maharashtra"/>
    <n v="0"/>
    <s v="Pune"/>
    <n v="12064"/>
    <x v="0"/>
  </r>
  <r>
    <x v="2566"/>
    <n v="26"/>
    <s v="Female"/>
    <s v="Sales"/>
    <s v="Manager"/>
    <s v="Bachelor's"/>
    <s v="Medical"/>
    <n v="1"/>
    <n v="4688"/>
    <n v="51"/>
    <s v="No"/>
    <n v="3"/>
    <n v="1"/>
    <n v="3"/>
    <n v="5"/>
    <n v="4"/>
    <n v="3"/>
    <n v="2"/>
    <n v="6"/>
    <n v="5"/>
    <n v="3"/>
    <s v="Travel_Rarely"/>
    <n v="22"/>
    <s v="Single"/>
    <n v="1"/>
    <x v="0"/>
    <d v="2018-06-13T00:00:00"/>
    <m/>
    <s v="Coimbatore"/>
    <s v="Tamil Nadu"/>
    <n v="0"/>
    <s v="Coimbatore"/>
    <n v="4688"/>
    <x v="3"/>
  </r>
  <r>
    <x v="2567"/>
    <n v="55"/>
    <s v="Male"/>
    <s v="Sales"/>
    <s v="Sales Executive"/>
    <s v="Master's"/>
    <s v="Medical"/>
    <n v="3"/>
    <n v="11578"/>
    <n v="100"/>
    <s v="No"/>
    <n v="2"/>
    <n v="2"/>
    <n v="1"/>
    <n v="13"/>
    <n v="1"/>
    <n v="0"/>
    <n v="1"/>
    <n v="24"/>
    <n v="0"/>
    <n v="3"/>
    <s v="Travel_Rarely"/>
    <n v="21"/>
    <s v="Married"/>
    <n v="2"/>
    <x v="0"/>
    <d v="2023-12-11T00:00:00"/>
    <m/>
    <s v="Delhi"/>
    <s v="Delhi"/>
    <n v="0"/>
    <s v="Delhi"/>
    <n v="11578"/>
    <x v="2"/>
  </r>
  <r>
    <x v="2568"/>
    <n v="41"/>
    <s v="Female"/>
    <s v="Finance"/>
    <s v="Finance Analyst"/>
    <s v="Bachelor's"/>
    <s v="Medical"/>
    <n v="2"/>
    <n v="7878"/>
    <n v="94"/>
    <s v="No"/>
    <n v="2"/>
    <n v="4"/>
    <n v="2"/>
    <n v="9"/>
    <n v="1"/>
    <n v="3"/>
    <n v="4"/>
    <n v="13"/>
    <n v="4"/>
    <n v="4"/>
    <s v="Travel_Frequently"/>
    <n v="2"/>
    <s v="Married"/>
    <n v="3"/>
    <x v="0"/>
    <d v="2024-08-28T00:00:00"/>
    <m/>
    <s v="Kolkata"/>
    <s v="West Bengal"/>
    <n v="0"/>
    <s v="Kolkata"/>
    <n v="7878"/>
    <x v="0"/>
  </r>
  <r>
    <x v="2569"/>
    <n v="30"/>
    <s v="Female"/>
    <s v="Operations"/>
    <s v="Logistics Specialist"/>
    <s v="Master's"/>
    <s v="Other"/>
    <n v="1"/>
    <n v="6869"/>
    <n v="75"/>
    <s v="Yes"/>
    <n v="3"/>
    <n v="3"/>
    <n v="4"/>
    <n v="5"/>
    <n v="1"/>
    <n v="0"/>
    <n v="2"/>
    <n v="6"/>
    <n v="6"/>
    <n v="3"/>
    <s v="Travel_Rarely"/>
    <n v="10"/>
    <s v="Single"/>
    <n v="2"/>
    <x v="0"/>
    <d v="2018-03-14T00:00:00"/>
    <m/>
    <s v="Hyderabad"/>
    <s v="Telangana"/>
    <n v="0"/>
    <s v="Hyderabad"/>
    <n v="6869"/>
    <x v="3"/>
  </r>
  <r>
    <x v="2570"/>
    <n v="24"/>
    <s v="Female"/>
    <s v="Sales"/>
    <s v="Manager"/>
    <s v="Master's"/>
    <s v="Technical Degree"/>
    <n v="1"/>
    <n v="5823"/>
    <n v="113"/>
    <s v="No"/>
    <n v="3"/>
    <n v="2"/>
    <n v="3"/>
    <n v="0"/>
    <n v="0"/>
    <n v="0"/>
    <n v="0"/>
    <n v="0"/>
    <n v="5"/>
    <n v="3"/>
    <s v="Travel_Rarely"/>
    <n v="17"/>
    <s v="Married"/>
    <n v="1"/>
    <x v="0"/>
    <d v="2015-08-05T00:00:00"/>
    <m/>
    <s v="Pune"/>
    <s v="Maharashtra"/>
    <n v="0"/>
    <s v="Pune"/>
    <n v="5823"/>
    <x v="1"/>
  </r>
  <r>
    <x v="2571"/>
    <n v="50"/>
    <s v="Female"/>
    <s v="Human Resources"/>
    <s v="Human Resources"/>
    <s v="Doctorate"/>
    <s v="Technical Degree"/>
    <n v="2"/>
    <n v="8199"/>
    <n v="64"/>
    <s v="Yes"/>
    <n v="4"/>
    <n v="1"/>
    <n v="3"/>
    <n v="8"/>
    <n v="0"/>
    <n v="0"/>
    <n v="4"/>
    <n v="24"/>
    <n v="1"/>
    <n v="3"/>
    <s v="Travel_Frequently"/>
    <n v="1"/>
    <s v="Divorced"/>
    <n v="1"/>
    <x v="0"/>
    <d v="2023-08-25T00:00:00"/>
    <m/>
    <s v="Mumbai"/>
    <s v="Maharashtra"/>
    <n v="0"/>
    <s v="Mumbai"/>
    <n v="8199"/>
    <x v="2"/>
  </r>
  <r>
    <x v="2572"/>
    <n v="53"/>
    <s v="Female"/>
    <s v="IT"/>
    <s v="IT Manager"/>
    <s v="Bachelor's"/>
    <s v="Medical"/>
    <n v="2"/>
    <n v="7509"/>
    <n v="88"/>
    <s v="No"/>
    <n v="2"/>
    <n v="2"/>
    <n v="4"/>
    <n v="0"/>
    <n v="0"/>
    <n v="0"/>
    <n v="0"/>
    <n v="24"/>
    <n v="4"/>
    <n v="3"/>
    <s v="Travel_Frequently"/>
    <n v="27"/>
    <s v="Single"/>
    <n v="1"/>
    <x v="0"/>
    <d v="2015-12-21T00:00:00"/>
    <m/>
    <s v="Delhi"/>
    <s v="Delhi"/>
    <n v="0"/>
    <s v="Delhi"/>
    <n v="7509"/>
    <x v="2"/>
  </r>
  <r>
    <x v="2573"/>
    <n v="56"/>
    <s v="Male"/>
    <s v="IT"/>
    <s v="IT Manager"/>
    <s v="Master's"/>
    <s v="Other"/>
    <n v="2"/>
    <n v="7694"/>
    <n v="66"/>
    <s v="Yes"/>
    <n v="1"/>
    <n v="3"/>
    <n v="4"/>
    <n v="0"/>
    <n v="0"/>
    <n v="0"/>
    <n v="0"/>
    <n v="16"/>
    <n v="1"/>
    <n v="3"/>
    <s v="Travel_Rarely"/>
    <n v="5"/>
    <s v="Married"/>
    <n v="1"/>
    <x v="1"/>
    <d v="2021-12-09T00:00:00"/>
    <d v="2024-04-30T00:00:00"/>
    <s v="Bengaluru"/>
    <s v="Karnataka"/>
    <n v="0"/>
    <s v="Bengaluru"/>
    <n v="7694"/>
    <x v="4"/>
  </r>
  <r>
    <x v="2574"/>
    <n v="59"/>
    <s v="Female"/>
    <s v="Human Resources"/>
    <s v="Manager"/>
    <s v="Master's"/>
    <s v="Medical"/>
    <n v="3"/>
    <n v="10770"/>
    <n v="117"/>
    <s v="No"/>
    <n v="3"/>
    <n v="3"/>
    <n v="4"/>
    <n v="8"/>
    <n v="4"/>
    <n v="4"/>
    <n v="1"/>
    <n v="30"/>
    <n v="0"/>
    <n v="3"/>
    <s v="Travel_Rarely"/>
    <n v="13"/>
    <s v="Divorced"/>
    <n v="4"/>
    <x v="0"/>
    <d v="2020-05-31T00:00:00"/>
    <m/>
    <s v="Bengaluru"/>
    <s v="Karnataka"/>
    <n v="0"/>
    <s v="Bengaluru"/>
    <n v="10770"/>
    <x v="4"/>
  </r>
  <r>
    <x v="2575"/>
    <n v="53"/>
    <s v="Male"/>
    <s v="Finance"/>
    <s v="Finance Analyst"/>
    <s v="High School"/>
    <s v="Other"/>
    <n v="2"/>
    <n v="8289"/>
    <n v="68"/>
    <s v="No"/>
    <n v="2"/>
    <n v="2"/>
    <n v="4"/>
    <n v="5"/>
    <n v="0"/>
    <n v="1"/>
    <n v="5"/>
    <n v="23"/>
    <n v="2"/>
    <n v="3"/>
    <s v="Travel_Frequently"/>
    <n v="5"/>
    <s v="Divorced"/>
    <n v="2"/>
    <x v="0"/>
    <d v="2020-05-26T00:00:00"/>
    <m/>
    <s v="Mumbai"/>
    <s v="Maharashtra"/>
    <n v="0"/>
    <s v="Mumbai"/>
    <n v="8289"/>
    <x v="2"/>
  </r>
  <r>
    <x v="2576"/>
    <n v="52"/>
    <s v="Male"/>
    <s v="Finance"/>
    <s v="Finance Manager"/>
    <s v="Bachelor's"/>
    <s v="Other"/>
    <n v="1"/>
    <n v="5775"/>
    <n v="35"/>
    <s v="No"/>
    <n v="1"/>
    <n v="2"/>
    <n v="2"/>
    <n v="0"/>
    <n v="0"/>
    <n v="0"/>
    <n v="0"/>
    <n v="18"/>
    <n v="2"/>
    <n v="4"/>
    <s v="Travel_Rarely"/>
    <n v="2"/>
    <s v="Single"/>
    <n v="4"/>
    <x v="0"/>
    <d v="2023-02-09T00:00:00"/>
    <m/>
    <s v="Chennai"/>
    <s v="Tamil Nadu"/>
    <n v="0"/>
    <s v="Chennai"/>
    <n v="5775"/>
    <x v="2"/>
  </r>
  <r>
    <x v="2577"/>
    <n v="53"/>
    <s v="Male"/>
    <s v="Operations"/>
    <s v="Logistics Specialist"/>
    <s v="Bachelor's"/>
    <s v="Technical Degree"/>
    <n v="2"/>
    <n v="8910"/>
    <n v="105"/>
    <s v="No"/>
    <n v="4"/>
    <n v="1"/>
    <n v="3"/>
    <n v="0"/>
    <n v="0"/>
    <n v="0"/>
    <n v="0"/>
    <n v="19"/>
    <n v="6"/>
    <n v="3"/>
    <s v="Travel_Frequently"/>
    <n v="14"/>
    <s v="Single"/>
    <n v="2"/>
    <x v="0"/>
    <d v="2021-12-25T00:00:00"/>
    <m/>
    <s v="Mumbai"/>
    <s v="Maharashtra"/>
    <n v="0"/>
    <s v="Mumbai"/>
    <n v="8910"/>
    <x v="2"/>
  </r>
  <r>
    <x v="2578"/>
    <n v="60"/>
    <s v="Female"/>
    <s v="Sales"/>
    <s v="Manager"/>
    <s v="Master's"/>
    <s v="Other"/>
    <n v="1"/>
    <n v="6780"/>
    <n v="63"/>
    <s v="No"/>
    <n v="3"/>
    <n v="4"/>
    <n v="4"/>
    <n v="9"/>
    <n v="2"/>
    <n v="0"/>
    <n v="0"/>
    <n v="25"/>
    <n v="3"/>
    <n v="4"/>
    <s v="Travel_Rarely"/>
    <n v="24"/>
    <s v="Married"/>
    <n v="4"/>
    <x v="0"/>
    <d v="2021-08-26T00:00:00"/>
    <m/>
    <s v="Bengaluru"/>
    <s v="Karnataka"/>
    <n v="0"/>
    <s v="Bengaluru"/>
    <n v="6780"/>
    <x v="4"/>
  </r>
  <r>
    <x v="2579"/>
    <n v="39"/>
    <s v="Male"/>
    <s v="Operations"/>
    <s v="Operations Coordinator"/>
    <s v="Bachelor's"/>
    <s v="Other"/>
    <n v="1"/>
    <n v="6345"/>
    <n v="90"/>
    <s v="No"/>
    <n v="3"/>
    <n v="2"/>
    <n v="3"/>
    <n v="3"/>
    <n v="0"/>
    <n v="2"/>
    <n v="0"/>
    <n v="10"/>
    <n v="5"/>
    <n v="4"/>
    <s v="Travel_Rarely"/>
    <n v="9"/>
    <s v="Married"/>
    <n v="4"/>
    <x v="0"/>
    <d v="2019-11-02T00:00:00"/>
    <m/>
    <s v="Chennai"/>
    <s v="Tamil Nadu"/>
    <n v="0"/>
    <s v="Chennai"/>
    <n v="6345"/>
    <x v="0"/>
  </r>
  <r>
    <x v="2580"/>
    <n v="51"/>
    <s v="Female"/>
    <s v="Sales"/>
    <s v="Sales Executive"/>
    <s v="Bachelor's"/>
    <s v="Technical Degree"/>
    <n v="2"/>
    <n v="7172"/>
    <n v="63"/>
    <s v="No"/>
    <n v="3"/>
    <n v="4"/>
    <n v="1"/>
    <n v="7"/>
    <n v="3"/>
    <n v="0"/>
    <n v="2"/>
    <n v="18"/>
    <n v="6"/>
    <n v="3"/>
    <s v="Travel_Frequently"/>
    <n v="14"/>
    <s v="Single"/>
    <n v="3"/>
    <x v="0"/>
    <d v="2022-08-31T00:00:00"/>
    <m/>
    <s v="Mumbai"/>
    <s v="Maharashtra"/>
    <n v="0"/>
    <s v="Mumbai"/>
    <n v="7172"/>
    <x v="2"/>
  </r>
  <r>
    <x v="2581"/>
    <n v="53"/>
    <s v="Male"/>
    <s v="IT"/>
    <s v="IT Support"/>
    <s v="Master's"/>
    <s v="Human Resources"/>
    <n v="3"/>
    <n v="10860"/>
    <n v="52"/>
    <s v="Yes"/>
    <n v="4"/>
    <n v="2"/>
    <n v="3"/>
    <n v="4"/>
    <n v="4"/>
    <n v="1"/>
    <n v="4"/>
    <n v="30"/>
    <n v="4"/>
    <n v="4"/>
    <s v="Travel_Frequently"/>
    <n v="29"/>
    <s v="Married"/>
    <n v="4"/>
    <x v="0"/>
    <d v="2021-12-15T00:00:00"/>
    <m/>
    <s v="Chennai"/>
    <s v="Tamil Nadu"/>
    <n v="0"/>
    <s v="Chennai"/>
    <n v="10860"/>
    <x v="2"/>
  </r>
  <r>
    <x v="2582"/>
    <n v="25"/>
    <s v="Male"/>
    <s v="Sales"/>
    <s v="Sales Executive"/>
    <s v="Bachelor's"/>
    <s v="Technical Degree"/>
    <n v="3"/>
    <n v="8871"/>
    <n v="48"/>
    <s v="Yes"/>
    <n v="3"/>
    <n v="3"/>
    <n v="1"/>
    <n v="5"/>
    <n v="3"/>
    <n v="4"/>
    <n v="0"/>
    <n v="6"/>
    <n v="3"/>
    <n v="4"/>
    <s v="Non-Travel"/>
    <n v="12"/>
    <s v="Married"/>
    <n v="2"/>
    <x v="0"/>
    <d v="2021-05-12T00:00:00"/>
    <m/>
    <s v="Coimbatore"/>
    <s v="Tamil Nadu"/>
    <n v="0"/>
    <s v="Coimbatore"/>
    <n v="8871"/>
    <x v="1"/>
  </r>
  <r>
    <x v="2583"/>
    <n v="48"/>
    <s v="Male"/>
    <s v="Sales"/>
    <s v="Sales Executive"/>
    <s v="Bachelor's"/>
    <s v="Technical Degree"/>
    <n v="4"/>
    <n v="12563"/>
    <n v="26"/>
    <s v="Yes"/>
    <n v="3"/>
    <n v="3"/>
    <n v="3"/>
    <n v="3"/>
    <n v="3"/>
    <n v="0"/>
    <n v="1"/>
    <n v="28"/>
    <n v="3"/>
    <n v="3"/>
    <s v="Travel_Frequently"/>
    <n v="26"/>
    <s v="Single"/>
    <n v="2"/>
    <x v="0"/>
    <d v="2023-02-08T00:00:00"/>
    <m/>
    <s v="Delhi"/>
    <s v="Delhi"/>
    <n v="0"/>
    <s v="Delhi"/>
    <n v="12563"/>
    <x v="2"/>
  </r>
  <r>
    <x v="2584"/>
    <n v="34"/>
    <s v="Female"/>
    <s v="Sales"/>
    <s v="Sales Executive"/>
    <s v="Master's"/>
    <s v="Marketing"/>
    <n v="3"/>
    <n v="9795"/>
    <n v="33"/>
    <s v="Yes"/>
    <n v="4"/>
    <n v="2"/>
    <n v="4"/>
    <n v="5"/>
    <n v="2"/>
    <n v="4"/>
    <n v="5"/>
    <n v="11"/>
    <n v="5"/>
    <n v="3"/>
    <s v="Travel_Rarely"/>
    <n v="30"/>
    <s v="Single"/>
    <n v="1"/>
    <x v="0"/>
    <d v="2016-04-28T00:00:00"/>
    <m/>
    <s v="Bengaluru"/>
    <s v="Karnataka"/>
    <n v="0"/>
    <s v="Bengaluru"/>
    <n v="9795"/>
    <x v="3"/>
  </r>
  <r>
    <x v="2585"/>
    <n v="26"/>
    <s v="Male"/>
    <s v="Research &amp; Development"/>
    <s v="Research Scientist"/>
    <s v="Doctorate"/>
    <s v="Technical Degree"/>
    <n v="2"/>
    <n v="6599"/>
    <n v="60"/>
    <s v="No"/>
    <n v="3"/>
    <n v="4"/>
    <n v="3"/>
    <n v="7"/>
    <n v="5"/>
    <n v="7"/>
    <n v="7"/>
    <n v="8"/>
    <n v="2"/>
    <n v="4"/>
    <s v="Travel_Frequently"/>
    <n v="17"/>
    <s v="Married"/>
    <n v="3"/>
    <x v="1"/>
    <d v="2015-02-25T00:00:00"/>
    <d v="2016-09-12T00:00:00"/>
    <s v="Kochi"/>
    <s v="Kerala"/>
    <n v="0"/>
    <s v="Kochi"/>
    <n v="6599"/>
    <x v="3"/>
  </r>
  <r>
    <x v="2586"/>
    <n v="27"/>
    <s v="Male"/>
    <s v="Research &amp; Development"/>
    <s v="Research Director"/>
    <s v="Master's"/>
    <s v="Medical"/>
    <n v="2"/>
    <n v="6581"/>
    <n v="98"/>
    <s v="Yes"/>
    <n v="3"/>
    <n v="2"/>
    <n v="3"/>
    <n v="2"/>
    <n v="2"/>
    <n v="2"/>
    <n v="2"/>
    <n v="2"/>
    <n v="3"/>
    <n v="3"/>
    <s v="Travel_Rarely"/>
    <n v="19"/>
    <s v="Married"/>
    <n v="3"/>
    <x v="1"/>
    <d v="2015-05-23T00:00:00"/>
    <d v="2023-02-24T00:00:00"/>
    <s v="Hyderabad"/>
    <s v="Telangana"/>
    <n v="0"/>
    <s v="Hyderabad"/>
    <n v="6581"/>
    <x v="3"/>
  </r>
  <r>
    <x v="2587"/>
    <n v="25"/>
    <s v="Male"/>
    <s v="Sales"/>
    <s v="Sales Representative"/>
    <s v="Bachelor's"/>
    <s v="Medical"/>
    <n v="1"/>
    <n v="6425"/>
    <n v="43"/>
    <s v="No"/>
    <n v="1"/>
    <n v="4"/>
    <n v="3"/>
    <n v="4"/>
    <n v="0"/>
    <n v="2"/>
    <n v="4"/>
    <n v="4"/>
    <n v="2"/>
    <n v="3"/>
    <s v="Travel_Frequently"/>
    <n v="26"/>
    <s v="Single"/>
    <n v="3"/>
    <x v="0"/>
    <d v="2021-10-12T00:00:00"/>
    <m/>
    <s v="Coimbatore"/>
    <s v="Tamil Nadu"/>
    <n v="0"/>
    <s v="Coimbatore"/>
    <n v="6425"/>
    <x v="1"/>
  </r>
  <r>
    <x v="2588"/>
    <n v="56"/>
    <s v="Male"/>
    <s v="Research &amp; Development"/>
    <s v="Laboratory Technician"/>
    <s v="Bachelor's"/>
    <s v="Medical"/>
    <n v="3"/>
    <n v="9863"/>
    <n v="91"/>
    <s v="Yes"/>
    <n v="2"/>
    <n v="4"/>
    <n v="3"/>
    <n v="7"/>
    <n v="1"/>
    <n v="4"/>
    <n v="0"/>
    <n v="24"/>
    <n v="1"/>
    <n v="4"/>
    <s v="Travel_Rarely"/>
    <n v="21"/>
    <s v="Divorced"/>
    <n v="1"/>
    <x v="0"/>
    <d v="2023-04-10T00:00:00"/>
    <m/>
    <s v="Kolkata"/>
    <s v="West Bengal"/>
    <n v="0"/>
    <s v="Kolkata"/>
    <n v="9863"/>
    <x v="4"/>
  </r>
  <r>
    <x v="2589"/>
    <n v="51"/>
    <s v="Female"/>
    <s v="Research &amp; Development"/>
    <s v="Research Director"/>
    <s v="Bachelor's"/>
    <s v="Life Sciences"/>
    <n v="2"/>
    <n v="8724"/>
    <n v="82"/>
    <s v="No"/>
    <n v="2"/>
    <n v="2"/>
    <n v="2"/>
    <n v="8"/>
    <n v="3"/>
    <n v="0"/>
    <n v="0"/>
    <n v="24"/>
    <n v="2"/>
    <n v="3"/>
    <s v="Travel_Rarely"/>
    <n v="18"/>
    <s v="Married"/>
    <n v="2"/>
    <x v="0"/>
    <d v="2016-09-06T00:00:00"/>
    <m/>
    <s v="Kochi"/>
    <s v="Kerala"/>
    <n v="0"/>
    <s v="Kochi"/>
    <n v="8724"/>
    <x v="2"/>
  </r>
  <r>
    <x v="2590"/>
    <n v="25"/>
    <s v="Male"/>
    <s v="IT"/>
    <s v="Developer"/>
    <s v="Bachelor's"/>
    <s v="Other"/>
    <n v="2"/>
    <n v="6277"/>
    <n v="90"/>
    <s v="No"/>
    <n v="4"/>
    <n v="1"/>
    <n v="1"/>
    <n v="0"/>
    <n v="0"/>
    <n v="0"/>
    <n v="0"/>
    <n v="4"/>
    <n v="0"/>
    <n v="3"/>
    <s v="Travel_Rarely"/>
    <n v="27"/>
    <s v="Married"/>
    <n v="2"/>
    <x v="0"/>
    <d v="2015-08-22T00:00:00"/>
    <m/>
    <s v="Pune"/>
    <s v="Maharashtra"/>
    <n v="0"/>
    <s v="Pune"/>
    <n v="6277"/>
    <x v="1"/>
  </r>
  <r>
    <x v="2591"/>
    <n v="46"/>
    <s v="Male"/>
    <s v="Operations"/>
    <s v="Operations Coordinator"/>
    <s v="Bachelor's"/>
    <s v="Medical"/>
    <n v="5"/>
    <n v="11499"/>
    <n v="85"/>
    <s v="No"/>
    <n v="3"/>
    <n v="4"/>
    <n v="3"/>
    <n v="5"/>
    <n v="2"/>
    <n v="0"/>
    <n v="0"/>
    <n v="20"/>
    <n v="6"/>
    <n v="3"/>
    <s v="Travel_Rarely"/>
    <n v="28"/>
    <s v="Single"/>
    <n v="4"/>
    <x v="1"/>
    <d v="2018-09-14T00:00:00"/>
    <d v="2024-12-28T00:00:00"/>
    <s v="Mumbai"/>
    <s v="Maharashtra"/>
    <n v="0"/>
    <s v="Mumbai"/>
    <n v="11499"/>
    <x v="2"/>
  </r>
  <r>
    <x v="2592"/>
    <n v="47"/>
    <s v="Female"/>
    <s v="Finance"/>
    <s v="Finance Analyst"/>
    <s v="Master's"/>
    <s v="Human Resources"/>
    <n v="1"/>
    <n v="4925"/>
    <n v="105"/>
    <s v="No"/>
    <n v="3"/>
    <n v="4"/>
    <n v="2"/>
    <n v="3"/>
    <n v="3"/>
    <n v="3"/>
    <n v="3"/>
    <n v="20"/>
    <n v="6"/>
    <n v="4"/>
    <s v="Travel_Rarely"/>
    <n v="10"/>
    <s v="Married"/>
    <n v="1"/>
    <x v="0"/>
    <d v="2023-09-07T00:00:00"/>
    <m/>
    <s v="Pune"/>
    <s v="Maharashtra"/>
    <n v="0"/>
    <s v="Pune"/>
    <n v="4925"/>
    <x v="2"/>
  </r>
  <r>
    <x v="2593"/>
    <n v="41"/>
    <s v="Male"/>
    <s v="Sales"/>
    <s v="Sales Representative"/>
    <s v="Master's"/>
    <s v="Marketing"/>
    <n v="1"/>
    <n v="6065"/>
    <n v="55"/>
    <s v="No"/>
    <n v="3"/>
    <n v="4"/>
    <n v="1"/>
    <n v="5"/>
    <n v="1"/>
    <n v="0"/>
    <n v="0"/>
    <n v="14"/>
    <n v="4"/>
    <n v="4"/>
    <s v="Non-Travel"/>
    <n v="23"/>
    <s v="Married"/>
    <n v="2"/>
    <x v="1"/>
    <d v="2019-11-18T00:00:00"/>
    <d v="2023-08-28T00:00:00"/>
    <s v="Pune"/>
    <s v="Maharashtra"/>
    <n v="0"/>
    <s v="Pune"/>
    <n v="6065"/>
    <x v="0"/>
  </r>
  <r>
    <x v="2594"/>
    <n v="45"/>
    <s v="Male"/>
    <s v="Research &amp; Development"/>
    <s v="Research Scientist"/>
    <s v="Bachelor's"/>
    <s v="Marketing"/>
    <n v="4"/>
    <n v="11951"/>
    <n v="88"/>
    <s v="No"/>
    <n v="3"/>
    <n v="4"/>
    <n v="4"/>
    <n v="11"/>
    <n v="6"/>
    <n v="3"/>
    <n v="4"/>
    <n v="16"/>
    <n v="5"/>
    <n v="4"/>
    <s v="Travel_Frequently"/>
    <n v="8"/>
    <s v="Divorced"/>
    <n v="2"/>
    <x v="0"/>
    <d v="2022-05-03T00:00:00"/>
    <m/>
    <s v="Ahmedabad"/>
    <s v="Gujarat"/>
    <n v="0"/>
    <s v="Ahmedabad"/>
    <n v="11951"/>
    <x v="0"/>
  </r>
  <r>
    <x v="2595"/>
    <n v="57"/>
    <s v="Female"/>
    <s v="Operations"/>
    <s v="Operations Coordinator"/>
    <s v="Bachelor's"/>
    <s v="Medical"/>
    <n v="2"/>
    <n v="8748"/>
    <n v="106"/>
    <s v="No"/>
    <n v="4"/>
    <n v="1"/>
    <n v="3"/>
    <n v="6"/>
    <n v="6"/>
    <n v="0"/>
    <n v="2"/>
    <n v="23"/>
    <n v="2"/>
    <n v="4"/>
    <s v="Travel_Rarely"/>
    <n v="23"/>
    <s v="Single"/>
    <n v="2"/>
    <x v="0"/>
    <d v="2025-09-11T00:00:00"/>
    <m/>
    <s v="Coimbatore"/>
    <s v="Tamil Nadu"/>
    <n v="0"/>
    <s v="Coimbatore"/>
    <n v="8748"/>
    <x v="4"/>
  </r>
  <r>
    <x v="2596"/>
    <n v="41"/>
    <s v="Female"/>
    <s v="Sales"/>
    <s v="Manager"/>
    <s v="Bachelor's"/>
    <s v="Human Resources"/>
    <n v="2"/>
    <n v="8531"/>
    <n v="87"/>
    <s v="No"/>
    <n v="1"/>
    <n v="4"/>
    <n v="3"/>
    <n v="14"/>
    <n v="1"/>
    <n v="1"/>
    <n v="1"/>
    <n v="19"/>
    <n v="3"/>
    <n v="3"/>
    <s v="Travel_Rarely"/>
    <n v="3"/>
    <s v="Married"/>
    <n v="2"/>
    <x v="0"/>
    <d v="2020-09-04T00:00:00"/>
    <m/>
    <s v="Delhi"/>
    <s v="Delhi"/>
    <n v="0"/>
    <s v="Delhi"/>
    <n v="8531"/>
    <x v="0"/>
  </r>
  <r>
    <x v="2597"/>
    <n v="47"/>
    <s v="Female"/>
    <s v="Research &amp; Development"/>
    <s v="Laboratory Technician"/>
    <s v="Bachelor's"/>
    <s v="Technical Degree"/>
    <n v="1"/>
    <n v="6382"/>
    <n v="118"/>
    <s v="No"/>
    <n v="4"/>
    <n v="1"/>
    <n v="3"/>
    <n v="6"/>
    <n v="0"/>
    <n v="0"/>
    <n v="6"/>
    <n v="18"/>
    <n v="6"/>
    <n v="3"/>
    <s v="Travel_Rarely"/>
    <n v="9"/>
    <s v="Single"/>
    <n v="4"/>
    <x v="0"/>
    <d v="2018-08-01T00:00:00"/>
    <m/>
    <s v="Hyderabad"/>
    <s v="Telangana"/>
    <n v="0"/>
    <s v="Hyderabad"/>
    <n v="6382"/>
    <x v="2"/>
  </r>
  <r>
    <x v="2598"/>
    <n v="43"/>
    <s v="Male"/>
    <s v="Operations"/>
    <s v="Operations Manager"/>
    <s v="Master's"/>
    <s v="Marketing"/>
    <n v="2"/>
    <n v="6912"/>
    <n v="103"/>
    <s v="No"/>
    <n v="4"/>
    <n v="1"/>
    <n v="1"/>
    <n v="4"/>
    <n v="0"/>
    <n v="0"/>
    <n v="0"/>
    <n v="18"/>
    <n v="0"/>
    <n v="3"/>
    <s v="Travel_Rarely"/>
    <n v="24"/>
    <s v="Divorced"/>
    <n v="3"/>
    <x v="0"/>
    <d v="2015-05-11T00:00:00"/>
    <m/>
    <s v="Delhi"/>
    <s v="Delhi"/>
    <n v="0"/>
    <s v="Delhi"/>
    <n v="6912"/>
    <x v="0"/>
  </r>
  <r>
    <x v="2599"/>
    <n v="36"/>
    <s v="Male"/>
    <s v="Operations"/>
    <s v="Logistics Specialist"/>
    <s v="High School"/>
    <s v="Technical Degree"/>
    <n v="5"/>
    <n v="13160"/>
    <n v="69"/>
    <s v="Yes"/>
    <n v="1"/>
    <n v="1"/>
    <n v="3"/>
    <n v="5"/>
    <n v="4"/>
    <n v="4"/>
    <n v="5"/>
    <n v="11"/>
    <n v="1"/>
    <n v="3"/>
    <s v="Travel_Rarely"/>
    <n v="24"/>
    <s v="Single"/>
    <n v="2"/>
    <x v="0"/>
    <d v="2024-01-06T00:00:00"/>
    <m/>
    <s v="Coimbatore"/>
    <s v="Tamil Nadu"/>
    <n v="0"/>
    <s v="Coimbatore"/>
    <n v="13160"/>
    <x v="0"/>
  </r>
  <r>
    <x v="2600"/>
    <n v="56"/>
    <s v="Male"/>
    <s v="Research &amp; Development"/>
    <s v="Research Director"/>
    <s v="Master's"/>
    <s v="Human Resources"/>
    <n v="3"/>
    <n v="10278"/>
    <n v="98"/>
    <s v="Yes"/>
    <n v="3"/>
    <n v="1"/>
    <n v="3"/>
    <n v="6"/>
    <n v="3"/>
    <n v="0"/>
    <n v="5"/>
    <n v="29"/>
    <n v="5"/>
    <n v="4"/>
    <s v="Travel_Rarely"/>
    <n v="15"/>
    <s v="Married"/>
    <n v="2"/>
    <x v="0"/>
    <d v="2023-03-31T00:00:00"/>
    <m/>
    <s v="Kochi"/>
    <s v="Kerala"/>
    <n v="0"/>
    <s v="Kochi"/>
    <n v="10278"/>
    <x v="4"/>
  </r>
  <r>
    <x v="2601"/>
    <n v="37"/>
    <s v="Male"/>
    <s v="Finance"/>
    <s v="Finance Analyst"/>
    <s v="Bachelor's"/>
    <s v="Technical Degree"/>
    <n v="2"/>
    <n v="6762"/>
    <n v="69"/>
    <s v="Yes"/>
    <n v="2"/>
    <n v="1"/>
    <n v="3"/>
    <n v="4"/>
    <n v="1"/>
    <n v="0"/>
    <n v="0"/>
    <n v="4"/>
    <n v="0"/>
    <n v="3"/>
    <s v="Non-Travel"/>
    <n v="24"/>
    <s v="Married"/>
    <n v="3"/>
    <x v="0"/>
    <d v="2018-09-16T00:00:00"/>
    <m/>
    <s v="Chennai"/>
    <s v="Tamil Nadu"/>
    <n v="0"/>
    <s v="Chennai"/>
    <n v="6762"/>
    <x v="0"/>
  </r>
  <r>
    <x v="2602"/>
    <n v="52"/>
    <s v="Male"/>
    <s v="Research &amp; Development"/>
    <s v="Research Scientist"/>
    <s v="Bachelor's"/>
    <s v="Marketing"/>
    <n v="2"/>
    <n v="8530"/>
    <n v="111"/>
    <s v="No"/>
    <n v="2"/>
    <n v="1"/>
    <n v="1"/>
    <n v="1"/>
    <n v="1"/>
    <n v="0"/>
    <n v="1"/>
    <n v="23"/>
    <n v="5"/>
    <n v="3"/>
    <s v="Travel_Rarely"/>
    <n v="15"/>
    <s v="Married"/>
    <n v="2"/>
    <x v="0"/>
    <d v="2021-11-27T00:00:00"/>
    <m/>
    <s v="Ahmedabad"/>
    <s v="Gujarat"/>
    <n v="0"/>
    <s v="Ahmedabad"/>
    <n v="8530"/>
    <x v="2"/>
  </r>
  <r>
    <x v="2603"/>
    <n v="45"/>
    <s v="Female"/>
    <s v="IT"/>
    <s v="IT Manager"/>
    <s v="Doctorate"/>
    <s v="Other"/>
    <n v="2"/>
    <n v="7791"/>
    <n v="32"/>
    <s v="Yes"/>
    <n v="4"/>
    <n v="2"/>
    <n v="4"/>
    <n v="4"/>
    <n v="0"/>
    <n v="4"/>
    <n v="0"/>
    <n v="13"/>
    <n v="2"/>
    <n v="4"/>
    <s v="Travel_Rarely"/>
    <n v="3"/>
    <s v="Married"/>
    <n v="4"/>
    <x v="0"/>
    <d v="2017-07-10T00:00:00"/>
    <m/>
    <s v="Delhi"/>
    <s v="Delhi"/>
    <n v="0"/>
    <s v="Delhi"/>
    <n v="7791"/>
    <x v="0"/>
  </r>
  <r>
    <x v="2604"/>
    <n v="48"/>
    <s v="Female"/>
    <s v="Sales"/>
    <s v="Sales Executive"/>
    <s v="Bachelor's"/>
    <s v="Other"/>
    <n v="3"/>
    <n v="9140"/>
    <n v="119"/>
    <s v="Yes"/>
    <n v="2"/>
    <n v="2"/>
    <n v="3"/>
    <n v="2"/>
    <n v="2"/>
    <n v="2"/>
    <n v="2"/>
    <n v="21"/>
    <n v="4"/>
    <n v="4"/>
    <s v="Non-Travel"/>
    <n v="25"/>
    <s v="Married"/>
    <n v="1"/>
    <x v="0"/>
    <d v="2022-05-10T00:00:00"/>
    <m/>
    <s v="Pune"/>
    <s v="Maharashtra"/>
    <n v="0"/>
    <s v="Pune"/>
    <n v="9140"/>
    <x v="2"/>
  </r>
  <r>
    <x v="2605"/>
    <n v="51"/>
    <s v="Male"/>
    <s v="Sales"/>
    <s v="Manager"/>
    <s v="Bachelor's"/>
    <s v="Other"/>
    <n v="2"/>
    <n v="7890"/>
    <n v="108"/>
    <s v="No"/>
    <n v="4"/>
    <n v="2"/>
    <n v="4"/>
    <n v="9"/>
    <n v="2"/>
    <n v="5"/>
    <n v="4"/>
    <n v="21"/>
    <n v="6"/>
    <n v="3"/>
    <s v="Travel_Rarely"/>
    <n v="2"/>
    <s v="Divorced"/>
    <n v="2"/>
    <x v="0"/>
    <d v="2019-10-10T00:00:00"/>
    <m/>
    <s v="Kochi"/>
    <s v="Kerala"/>
    <n v="0"/>
    <s v="Kochi"/>
    <n v="7890"/>
    <x v="2"/>
  </r>
  <r>
    <x v="2606"/>
    <n v="50"/>
    <s v="Male"/>
    <s v="Finance"/>
    <s v="Finance Analyst"/>
    <s v="Master's"/>
    <s v="Life Sciences"/>
    <n v="1"/>
    <n v="7467"/>
    <n v="53"/>
    <s v="No"/>
    <n v="3"/>
    <n v="1"/>
    <n v="3"/>
    <n v="0"/>
    <n v="0"/>
    <n v="0"/>
    <n v="0"/>
    <n v="15"/>
    <n v="4"/>
    <n v="3"/>
    <s v="Travel_Rarely"/>
    <n v="25"/>
    <s v="Married"/>
    <n v="2"/>
    <x v="0"/>
    <d v="2017-03-25T00:00:00"/>
    <m/>
    <s v="Delhi"/>
    <s v="Delhi"/>
    <n v="0"/>
    <s v="Delhi"/>
    <n v="7467"/>
    <x v="2"/>
  </r>
  <r>
    <x v="2607"/>
    <n v="43"/>
    <s v="Female"/>
    <s v="Research &amp; Development"/>
    <s v="Laboratory Technician"/>
    <s v="Bachelor's"/>
    <s v="Other"/>
    <n v="3"/>
    <n v="10653"/>
    <n v="38"/>
    <s v="No"/>
    <n v="4"/>
    <n v="4"/>
    <n v="2"/>
    <n v="6"/>
    <n v="2"/>
    <n v="5"/>
    <n v="0"/>
    <n v="18"/>
    <n v="0"/>
    <n v="3"/>
    <s v="Travel_Rarely"/>
    <n v="27"/>
    <s v="Married"/>
    <n v="4"/>
    <x v="0"/>
    <d v="2015-12-28T00:00:00"/>
    <m/>
    <s v="Pune"/>
    <s v="Maharashtra"/>
    <n v="0"/>
    <s v="Pune"/>
    <n v="10653"/>
    <x v="0"/>
  </r>
  <r>
    <x v="2608"/>
    <n v="45"/>
    <s v="Male"/>
    <s v="Finance"/>
    <s v="Finance Manager"/>
    <s v="High School"/>
    <s v="Medical"/>
    <n v="4"/>
    <n v="11489"/>
    <n v="80"/>
    <s v="No"/>
    <n v="3"/>
    <n v="2"/>
    <n v="4"/>
    <n v="0"/>
    <n v="0"/>
    <n v="0"/>
    <n v="0"/>
    <n v="18"/>
    <n v="3"/>
    <n v="3"/>
    <s v="Travel_Rarely"/>
    <n v="1"/>
    <s v="Divorced"/>
    <n v="2"/>
    <x v="0"/>
    <d v="2015-03-23T00:00:00"/>
    <m/>
    <s v="Kolkata"/>
    <s v="West Bengal"/>
    <n v="0"/>
    <s v="Kolkata"/>
    <n v="11489"/>
    <x v="0"/>
  </r>
  <r>
    <x v="2609"/>
    <n v="41"/>
    <s v="Male"/>
    <s v="Research &amp; Development"/>
    <s v="Research Scientist"/>
    <s v="High School"/>
    <s v="Technical Degree"/>
    <n v="4"/>
    <n v="11152"/>
    <n v="84"/>
    <s v="Yes"/>
    <n v="3"/>
    <n v="2"/>
    <n v="2"/>
    <n v="7"/>
    <n v="3"/>
    <n v="0"/>
    <n v="6"/>
    <n v="14"/>
    <n v="0"/>
    <n v="4"/>
    <s v="Travel_Frequently"/>
    <n v="30"/>
    <s v="Married"/>
    <n v="1"/>
    <x v="0"/>
    <d v="2024-01-05T00:00:00"/>
    <m/>
    <s v="Kolkata"/>
    <s v="West Bengal"/>
    <n v="0"/>
    <s v="Kolkata"/>
    <n v="11152"/>
    <x v="0"/>
  </r>
  <r>
    <x v="2610"/>
    <n v="34"/>
    <s v="Male"/>
    <s v="Operations"/>
    <s v="Operations Manager"/>
    <s v="High School"/>
    <s v="Technical Degree"/>
    <n v="3"/>
    <n v="7625"/>
    <n v="60"/>
    <s v="No"/>
    <n v="1"/>
    <n v="1"/>
    <n v="2"/>
    <n v="3"/>
    <n v="3"/>
    <n v="0"/>
    <n v="2"/>
    <n v="10"/>
    <n v="6"/>
    <n v="3"/>
    <s v="Travel_Rarely"/>
    <n v="19"/>
    <s v="Married"/>
    <n v="2"/>
    <x v="1"/>
    <d v="2015-10-10T00:00:00"/>
    <d v="2022-09-28T00:00:00"/>
    <s v="Kolkata"/>
    <s v="West Bengal"/>
    <n v="0"/>
    <s v="Kolkata"/>
    <n v="7625"/>
    <x v="3"/>
  </r>
  <r>
    <x v="2611"/>
    <n v="50"/>
    <s v="Female"/>
    <s v="IT"/>
    <s v="IT Support"/>
    <s v="Bachelor's"/>
    <s v="Medical"/>
    <n v="2"/>
    <n v="9542"/>
    <n v="86"/>
    <s v="Yes"/>
    <n v="4"/>
    <n v="1"/>
    <n v="1"/>
    <n v="0"/>
    <n v="0"/>
    <n v="0"/>
    <n v="0"/>
    <n v="21"/>
    <n v="2"/>
    <n v="3"/>
    <s v="Travel_Rarely"/>
    <n v="19"/>
    <s v="Married"/>
    <n v="3"/>
    <x v="0"/>
    <d v="2020-06-25T00:00:00"/>
    <m/>
    <s v="Chennai"/>
    <s v="Tamil Nadu"/>
    <n v="0"/>
    <s v="Chennai"/>
    <n v="9542"/>
    <x v="2"/>
  </r>
  <r>
    <x v="2612"/>
    <n v="56"/>
    <s v="Female"/>
    <s v="Research &amp; Development"/>
    <s v="Laboratory Technician"/>
    <s v="Bachelor's"/>
    <s v="Life Sciences"/>
    <n v="3"/>
    <n v="11058"/>
    <n v="75"/>
    <s v="No"/>
    <n v="3"/>
    <n v="1"/>
    <n v="1"/>
    <n v="9"/>
    <n v="3"/>
    <n v="2"/>
    <n v="3"/>
    <n v="29"/>
    <n v="6"/>
    <n v="3"/>
    <s v="Travel_Rarely"/>
    <n v="10"/>
    <s v="Single"/>
    <n v="4"/>
    <x v="0"/>
    <d v="2016-05-08T00:00:00"/>
    <m/>
    <s v="Kolkata"/>
    <s v="West Bengal"/>
    <n v="0"/>
    <s v="Kolkata"/>
    <n v="11058"/>
    <x v="4"/>
  </r>
  <r>
    <x v="2613"/>
    <n v="49"/>
    <s v="Male"/>
    <s v="IT"/>
    <s v="Developer"/>
    <s v="Master's"/>
    <s v="Other"/>
    <n v="4"/>
    <n v="12217"/>
    <n v="57"/>
    <s v="No"/>
    <n v="2"/>
    <n v="4"/>
    <n v="1"/>
    <n v="0"/>
    <n v="0"/>
    <n v="0"/>
    <n v="0"/>
    <n v="19"/>
    <n v="6"/>
    <n v="3"/>
    <s v="Travel_Rarely"/>
    <n v="6"/>
    <s v="Married"/>
    <n v="1"/>
    <x v="0"/>
    <d v="2022-07-25T00:00:00"/>
    <m/>
    <s v="Hyderabad"/>
    <s v="Telangana"/>
    <n v="0"/>
    <s v="Hyderabad"/>
    <n v="12217"/>
    <x v="2"/>
  </r>
  <r>
    <x v="2614"/>
    <n v="51"/>
    <s v="Male"/>
    <s v="Research &amp; Development"/>
    <s v="Research Scientist"/>
    <s v="Master's"/>
    <s v="Other"/>
    <n v="1"/>
    <n v="4203"/>
    <n v="70"/>
    <s v="Yes"/>
    <n v="2"/>
    <n v="1"/>
    <n v="2"/>
    <n v="5"/>
    <n v="1"/>
    <n v="2"/>
    <n v="5"/>
    <n v="26"/>
    <n v="2"/>
    <n v="4"/>
    <s v="Travel_Rarely"/>
    <n v="1"/>
    <s v="Married"/>
    <n v="3"/>
    <x v="0"/>
    <d v="2019-04-14T00:00:00"/>
    <m/>
    <s v="Pune"/>
    <s v="Maharashtra"/>
    <n v="0"/>
    <s v="Pune"/>
    <n v="4203"/>
    <x v="2"/>
  </r>
  <r>
    <x v="2615"/>
    <n v="54"/>
    <s v="Female"/>
    <s v="Research &amp; Development"/>
    <s v="Laboratory Technician"/>
    <s v="Bachelor's"/>
    <s v="Medical"/>
    <n v="2"/>
    <n v="8252"/>
    <n v="34"/>
    <s v="No"/>
    <n v="1"/>
    <n v="3"/>
    <n v="2"/>
    <n v="8"/>
    <n v="0"/>
    <n v="0"/>
    <n v="7"/>
    <n v="23"/>
    <n v="2"/>
    <n v="3"/>
    <s v="Travel_Rarely"/>
    <n v="13"/>
    <s v="Single"/>
    <n v="3"/>
    <x v="1"/>
    <d v="2023-10-11T00:00:00"/>
    <d v="2024-04-23T00:00:00"/>
    <s v="Coimbatore"/>
    <s v="Tamil Nadu"/>
    <n v="0"/>
    <s v="Coimbatore"/>
    <n v="8252"/>
    <x v="2"/>
  </r>
  <r>
    <x v="2616"/>
    <n v="35"/>
    <s v="Male"/>
    <s v="Sales"/>
    <s v="Manager"/>
    <s v="Bachelor's"/>
    <s v="Technical Degree"/>
    <n v="2"/>
    <n v="7056"/>
    <n v="76"/>
    <s v="No"/>
    <n v="2"/>
    <n v="3"/>
    <n v="2"/>
    <n v="11"/>
    <n v="2"/>
    <n v="2"/>
    <n v="5"/>
    <n v="16"/>
    <n v="6"/>
    <n v="3"/>
    <s v="Non-Travel"/>
    <n v="24"/>
    <s v="Married"/>
    <n v="2"/>
    <x v="0"/>
    <d v="2015-12-28T00:00:00"/>
    <m/>
    <s v="Mumbai"/>
    <s v="Maharashtra"/>
    <n v="0"/>
    <s v="Mumbai"/>
    <n v="7056"/>
    <x v="3"/>
  </r>
  <r>
    <x v="2617"/>
    <n v="23"/>
    <s v="Female"/>
    <s v="Operations"/>
    <s v="Logistics Specialist"/>
    <s v="Bachelor's"/>
    <s v="Life Sciences"/>
    <n v="5"/>
    <n v="12525"/>
    <n v="87"/>
    <s v="Yes"/>
    <n v="1"/>
    <n v="1"/>
    <n v="4"/>
    <n v="0"/>
    <n v="0"/>
    <n v="0"/>
    <n v="0"/>
    <n v="2"/>
    <n v="4"/>
    <n v="3"/>
    <s v="Travel_Rarely"/>
    <n v="1"/>
    <s v="Married"/>
    <n v="1"/>
    <x v="1"/>
    <d v="2019-07-02T00:00:00"/>
    <d v="2026-06-08T00:00:00"/>
    <s v="Ahmedabad"/>
    <s v="Gujarat"/>
    <n v="0"/>
    <s v="Ahmedabad"/>
    <n v="12525"/>
    <x v="1"/>
  </r>
  <r>
    <x v="2618"/>
    <n v="34"/>
    <s v="Male"/>
    <s v="IT"/>
    <s v="IT Support"/>
    <s v="Bachelor's"/>
    <s v="Technical Degree"/>
    <n v="4"/>
    <n v="10309"/>
    <n v="116"/>
    <s v="Yes"/>
    <n v="4"/>
    <n v="2"/>
    <n v="3"/>
    <n v="3"/>
    <n v="3"/>
    <n v="0"/>
    <n v="0"/>
    <n v="8"/>
    <n v="3"/>
    <n v="3"/>
    <s v="Travel_Rarely"/>
    <n v="7"/>
    <s v="Single"/>
    <n v="3"/>
    <x v="0"/>
    <d v="2019-06-12T00:00:00"/>
    <m/>
    <s v="Coimbatore"/>
    <s v="Tamil Nadu"/>
    <n v="0"/>
    <s v="Coimbatore"/>
    <n v="10309"/>
    <x v="3"/>
  </r>
  <r>
    <x v="2619"/>
    <n v="51"/>
    <s v="Female"/>
    <s v="Operations"/>
    <s v="Operations Coordinator"/>
    <s v="Bachelor's"/>
    <s v="Medical"/>
    <n v="3"/>
    <n v="9641"/>
    <n v="57"/>
    <s v="Yes"/>
    <n v="2"/>
    <n v="1"/>
    <n v="4"/>
    <n v="9"/>
    <n v="2"/>
    <n v="0"/>
    <n v="0"/>
    <n v="17"/>
    <n v="6"/>
    <n v="3"/>
    <s v="Travel_Rarely"/>
    <n v="25"/>
    <s v="Married"/>
    <n v="3"/>
    <x v="0"/>
    <d v="2019-12-16T00:00:00"/>
    <m/>
    <s v="Bengaluru"/>
    <s v="Karnataka"/>
    <n v="0"/>
    <s v="Bengaluru"/>
    <n v="9641"/>
    <x v="2"/>
  </r>
  <r>
    <x v="2620"/>
    <n v="53"/>
    <s v="Female"/>
    <s v="Operations"/>
    <s v="Operations Manager"/>
    <s v="Master's"/>
    <s v="Human Resources"/>
    <n v="2"/>
    <n v="8717"/>
    <n v="33"/>
    <s v="Yes"/>
    <n v="3"/>
    <n v="1"/>
    <n v="4"/>
    <n v="10"/>
    <n v="4"/>
    <n v="4"/>
    <n v="0"/>
    <n v="23"/>
    <n v="1"/>
    <n v="3"/>
    <s v="Travel_Rarely"/>
    <n v="14"/>
    <s v="Single"/>
    <n v="1"/>
    <x v="0"/>
    <d v="2018-02-27T00:00:00"/>
    <m/>
    <s v="Bengaluru"/>
    <s v="Karnataka"/>
    <n v="0"/>
    <s v="Bengaluru"/>
    <n v="8717"/>
    <x v="2"/>
  </r>
  <r>
    <x v="2621"/>
    <n v="41"/>
    <s v="Female"/>
    <s v="Operations"/>
    <s v="Operations Coordinator"/>
    <s v="Bachelor's"/>
    <s v="Technical Degree"/>
    <n v="4"/>
    <n v="10404"/>
    <n v="39"/>
    <s v="No"/>
    <n v="4"/>
    <n v="3"/>
    <n v="1"/>
    <n v="10"/>
    <n v="1"/>
    <n v="3"/>
    <n v="10"/>
    <n v="12"/>
    <n v="4"/>
    <n v="3"/>
    <s v="Travel_Rarely"/>
    <n v="4"/>
    <s v="Single"/>
    <n v="3"/>
    <x v="1"/>
    <d v="2017-10-15T00:00:00"/>
    <d v="2021-09-05T00:00:00"/>
    <s v="Chennai"/>
    <s v="Tamil Nadu"/>
    <n v="0"/>
    <s v="Chennai"/>
    <n v="10404"/>
    <x v="0"/>
  </r>
  <r>
    <x v="2622"/>
    <n v="52"/>
    <s v="Male"/>
    <s v="Research &amp; Development"/>
    <s v="Research Director"/>
    <s v="Bachelor's"/>
    <s v="Marketing"/>
    <n v="1"/>
    <n v="5788"/>
    <n v="108"/>
    <s v="No"/>
    <n v="4"/>
    <n v="3"/>
    <n v="3"/>
    <n v="15"/>
    <n v="1"/>
    <n v="1"/>
    <n v="3"/>
    <n v="28"/>
    <n v="2"/>
    <n v="3"/>
    <s v="Travel_Rarely"/>
    <n v="30"/>
    <s v="Single"/>
    <n v="3"/>
    <x v="0"/>
    <d v="2025-06-24T00:00:00"/>
    <m/>
    <s v="Pune"/>
    <s v="Maharashtra"/>
    <n v="0"/>
    <s v="Pune"/>
    <n v="5788"/>
    <x v="2"/>
  </r>
  <r>
    <x v="2623"/>
    <n v="23"/>
    <s v="Female"/>
    <s v="Operations"/>
    <s v="Logistics Specialist"/>
    <s v="Master's"/>
    <s v="Human Resources"/>
    <n v="1"/>
    <n v="4884"/>
    <n v="111"/>
    <s v="Yes"/>
    <n v="2"/>
    <n v="2"/>
    <n v="4"/>
    <n v="0"/>
    <n v="0"/>
    <n v="0"/>
    <n v="0"/>
    <n v="0"/>
    <n v="0"/>
    <n v="3"/>
    <s v="Travel_Rarely"/>
    <n v="11"/>
    <s v="Married"/>
    <n v="2"/>
    <x v="0"/>
    <d v="2022-11-10T00:00:00"/>
    <m/>
    <s v="Mumbai"/>
    <s v="Maharashtra"/>
    <n v="0"/>
    <s v="Mumbai"/>
    <n v="4884"/>
    <x v="1"/>
  </r>
  <r>
    <x v="2624"/>
    <n v="46"/>
    <s v="Male"/>
    <s v="Human Resources"/>
    <s v="Human Resources"/>
    <s v="Master's"/>
    <s v="Marketing"/>
    <n v="3"/>
    <n v="10780"/>
    <n v="99"/>
    <s v="Yes"/>
    <n v="1"/>
    <n v="1"/>
    <n v="2"/>
    <n v="6"/>
    <n v="3"/>
    <n v="4"/>
    <n v="6"/>
    <n v="15"/>
    <n v="2"/>
    <n v="3"/>
    <s v="Travel_Rarely"/>
    <n v="6"/>
    <s v="Married"/>
    <n v="3"/>
    <x v="0"/>
    <d v="2020-01-08T00:00:00"/>
    <m/>
    <s v="Ahmedabad"/>
    <s v="Gujarat"/>
    <n v="0"/>
    <s v="Ahmedabad"/>
    <n v="10780"/>
    <x v="2"/>
  </r>
  <r>
    <x v="2625"/>
    <n v="48"/>
    <s v="Male"/>
    <s v="Research &amp; Development"/>
    <s v="Research Scientist"/>
    <s v="Bachelor's"/>
    <s v="Life Sciences"/>
    <n v="3"/>
    <n v="10413"/>
    <n v="71"/>
    <s v="No"/>
    <n v="3"/>
    <n v="3"/>
    <n v="2"/>
    <n v="4"/>
    <n v="3"/>
    <n v="4"/>
    <n v="3"/>
    <n v="22"/>
    <n v="1"/>
    <n v="3"/>
    <s v="Travel_Rarely"/>
    <n v="17"/>
    <s v="Divorced"/>
    <n v="4"/>
    <x v="0"/>
    <d v="2024-02-27T00:00:00"/>
    <m/>
    <s v="Pune"/>
    <s v="Maharashtra"/>
    <n v="0"/>
    <s v="Pune"/>
    <n v="10413"/>
    <x v="2"/>
  </r>
  <r>
    <x v="2626"/>
    <n v="41"/>
    <s v="Male"/>
    <s v="Human Resources"/>
    <s v="Manager"/>
    <s v="Bachelor's"/>
    <s v="Technical Degree"/>
    <n v="4"/>
    <n v="12068"/>
    <n v="118"/>
    <s v="No"/>
    <n v="4"/>
    <n v="4"/>
    <n v="3"/>
    <n v="0"/>
    <n v="0"/>
    <n v="0"/>
    <n v="0"/>
    <n v="20"/>
    <n v="6"/>
    <n v="3"/>
    <s v="Travel_Rarely"/>
    <n v="3"/>
    <s v="Married"/>
    <n v="2"/>
    <x v="0"/>
    <d v="2015-10-10T00:00:00"/>
    <m/>
    <s v="Chennai"/>
    <s v="Tamil Nadu"/>
    <n v="0"/>
    <s v="Chennai"/>
    <n v="12068"/>
    <x v="0"/>
  </r>
  <r>
    <x v="2627"/>
    <n v="49"/>
    <s v="Female"/>
    <s v="Research &amp; Development"/>
    <s v="Research Director"/>
    <s v="Doctorate"/>
    <s v="Human Resources"/>
    <n v="2"/>
    <n v="7997"/>
    <n v="91"/>
    <s v="No"/>
    <n v="2"/>
    <n v="4"/>
    <n v="4"/>
    <n v="5"/>
    <n v="4"/>
    <n v="0"/>
    <n v="5"/>
    <n v="23"/>
    <n v="1"/>
    <n v="3"/>
    <s v="Non-Travel"/>
    <n v="21"/>
    <s v="Divorced"/>
    <n v="4"/>
    <x v="0"/>
    <d v="2021-04-25T00:00:00"/>
    <m/>
    <s v="Delhi"/>
    <s v="Delhi"/>
    <n v="0"/>
    <s v="Delhi"/>
    <n v="7997"/>
    <x v="2"/>
  </r>
  <r>
    <x v="2628"/>
    <n v="40"/>
    <s v="Male"/>
    <s v="Research &amp; Development"/>
    <s v="Research Scientist"/>
    <s v="Bachelor's"/>
    <s v="Marketing"/>
    <n v="2"/>
    <n v="8791"/>
    <n v="46"/>
    <s v="Yes"/>
    <n v="1"/>
    <n v="1"/>
    <n v="1"/>
    <n v="0"/>
    <n v="0"/>
    <n v="0"/>
    <n v="0"/>
    <n v="19"/>
    <n v="6"/>
    <n v="3"/>
    <s v="Travel_Rarely"/>
    <n v="20"/>
    <s v="Single"/>
    <n v="1"/>
    <x v="1"/>
    <d v="2022-06-25T00:00:00"/>
    <d v="2026-03-15T00:00:00"/>
    <s v="Mumbai"/>
    <s v="Maharashtra"/>
    <n v="0"/>
    <s v="Mumbai"/>
    <n v="8791"/>
    <x v="0"/>
  </r>
  <r>
    <x v="2629"/>
    <n v="41"/>
    <s v="Female"/>
    <s v="Research &amp; Development"/>
    <s v="Research Scientist"/>
    <s v="Master's"/>
    <s v="Medical"/>
    <n v="2"/>
    <n v="5933"/>
    <n v="53"/>
    <s v="No"/>
    <n v="3"/>
    <n v="3"/>
    <n v="2"/>
    <n v="3"/>
    <n v="0"/>
    <n v="3"/>
    <n v="3"/>
    <n v="15"/>
    <n v="5"/>
    <n v="4"/>
    <s v="Travel_Rarely"/>
    <n v="28"/>
    <s v="Married"/>
    <n v="3"/>
    <x v="0"/>
    <d v="2015-06-05T00:00:00"/>
    <m/>
    <s v="Ahmedabad"/>
    <s v="Gujarat"/>
    <n v="0"/>
    <s v="Ahmedabad"/>
    <n v="5933"/>
    <x v="0"/>
  </r>
  <r>
    <x v="2630"/>
    <n v="45"/>
    <s v="Male"/>
    <s v="Sales"/>
    <s v="Sales Representative"/>
    <s v="Master's"/>
    <s v="Life Sciences"/>
    <n v="1"/>
    <n v="7740"/>
    <n v="114"/>
    <s v="Yes"/>
    <n v="3"/>
    <n v="1"/>
    <n v="1"/>
    <n v="0"/>
    <n v="0"/>
    <n v="0"/>
    <n v="0"/>
    <n v="17"/>
    <n v="2"/>
    <n v="3"/>
    <s v="Travel_Rarely"/>
    <n v="9"/>
    <s v="Married"/>
    <n v="3"/>
    <x v="0"/>
    <d v="2022-10-13T00:00:00"/>
    <m/>
    <s v="Chennai"/>
    <s v="Tamil Nadu"/>
    <n v="0"/>
    <s v="Chennai"/>
    <n v="7740"/>
    <x v="0"/>
  </r>
  <r>
    <x v="2631"/>
    <n v="52"/>
    <s v="Male"/>
    <s v="Research &amp; Development"/>
    <s v="Laboratory Technician"/>
    <s v="Bachelor's"/>
    <s v="Medical"/>
    <n v="4"/>
    <n v="13642"/>
    <n v="39"/>
    <s v="No"/>
    <n v="1"/>
    <n v="4"/>
    <n v="3"/>
    <n v="7"/>
    <n v="5"/>
    <n v="0"/>
    <n v="2"/>
    <n v="30"/>
    <n v="5"/>
    <n v="4"/>
    <s v="Travel_Frequently"/>
    <n v="13"/>
    <s v="Married"/>
    <n v="3"/>
    <x v="0"/>
    <d v="2022-10-30T00:00:00"/>
    <m/>
    <s v="Hyderabad"/>
    <s v="Telangana"/>
    <n v="0"/>
    <s v="Hyderabad"/>
    <n v="13642"/>
    <x v="2"/>
  </r>
  <r>
    <x v="2632"/>
    <n v="30"/>
    <s v="Male"/>
    <s v="Operations"/>
    <s v="Operations Coordinator"/>
    <s v="Bachelor's"/>
    <s v="Human Resources"/>
    <n v="2"/>
    <n v="7306"/>
    <n v="93"/>
    <s v="No"/>
    <n v="1"/>
    <n v="2"/>
    <n v="1"/>
    <n v="2"/>
    <n v="0"/>
    <n v="0"/>
    <n v="2"/>
    <n v="15"/>
    <n v="0"/>
    <n v="3"/>
    <s v="Travel_Rarely"/>
    <n v="21"/>
    <s v="Divorced"/>
    <n v="2"/>
    <x v="1"/>
    <d v="2020-10-21T00:00:00"/>
    <d v="2024-11-03T00:00:00"/>
    <s v="Coimbatore"/>
    <s v="Tamil Nadu"/>
    <n v="0"/>
    <s v="Coimbatore"/>
    <n v="7306"/>
    <x v="3"/>
  </r>
  <r>
    <x v="2633"/>
    <n v="33"/>
    <s v="Female"/>
    <s v="Finance"/>
    <s v="Finance Manager"/>
    <s v="Bachelor's"/>
    <s v="Medical"/>
    <n v="1"/>
    <n v="6009"/>
    <n v="28"/>
    <s v="No"/>
    <n v="3"/>
    <n v="3"/>
    <n v="2"/>
    <n v="0"/>
    <n v="0"/>
    <n v="0"/>
    <n v="0"/>
    <n v="13"/>
    <n v="1"/>
    <n v="3"/>
    <s v="Travel_Rarely"/>
    <n v="6"/>
    <s v="Married"/>
    <n v="1"/>
    <x v="1"/>
    <d v="2022-05-03T00:00:00"/>
    <d v="2025-07-10T00:00:00"/>
    <s v="Chennai"/>
    <s v="Tamil Nadu"/>
    <n v="0"/>
    <s v="Chennai"/>
    <n v="6009"/>
    <x v="3"/>
  </r>
  <r>
    <x v="2634"/>
    <n v="37"/>
    <s v="Male"/>
    <s v="Human Resources"/>
    <s v="Manager"/>
    <s v="Bachelor's"/>
    <s v="Other"/>
    <n v="2"/>
    <n v="7246"/>
    <n v="91"/>
    <s v="Yes"/>
    <n v="1"/>
    <n v="3"/>
    <n v="2"/>
    <n v="8"/>
    <n v="2"/>
    <n v="0"/>
    <n v="0"/>
    <n v="17"/>
    <n v="5"/>
    <n v="3"/>
    <s v="Travel_Rarely"/>
    <n v="11"/>
    <s v="Single"/>
    <n v="1"/>
    <x v="1"/>
    <d v="2025-05-26T00:00:00"/>
    <d v="2025-12-04T00:00:00"/>
    <s v="Delhi"/>
    <s v="Delhi"/>
    <n v="0"/>
    <s v="Delhi"/>
    <n v="7246"/>
    <x v="0"/>
  </r>
  <r>
    <x v="2635"/>
    <n v="29"/>
    <s v="Male"/>
    <s v="Research &amp; Development"/>
    <s v="Research Director"/>
    <s v="Bachelor's"/>
    <s v="Medical"/>
    <n v="3"/>
    <n v="8451"/>
    <n v="57"/>
    <s v="No"/>
    <n v="1"/>
    <n v="3"/>
    <n v="1"/>
    <n v="3"/>
    <n v="3"/>
    <n v="2"/>
    <n v="3"/>
    <n v="11"/>
    <n v="2"/>
    <n v="3"/>
    <s v="Travel_Frequently"/>
    <n v="4"/>
    <s v="Married"/>
    <n v="2"/>
    <x v="0"/>
    <d v="2018-10-08T00:00:00"/>
    <m/>
    <s v="Coimbatore"/>
    <s v="Tamil Nadu"/>
    <n v="0"/>
    <s v="Coimbatore"/>
    <n v="8451"/>
    <x v="3"/>
  </r>
  <r>
    <x v="2636"/>
    <n v="34"/>
    <s v="Male"/>
    <s v="Research &amp; Development"/>
    <s v="Research Scientist"/>
    <s v="Master's"/>
    <s v="Marketing"/>
    <n v="4"/>
    <n v="10165"/>
    <n v="26"/>
    <s v="Yes"/>
    <n v="2"/>
    <n v="4"/>
    <n v="3"/>
    <n v="3"/>
    <n v="1"/>
    <n v="2"/>
    <n v="1"/>
    <n v="6"/>
    <n v="1"/>
    <n v="3"/>
    <s v="Travel_Rarely"/>
    <n v="22"/>
    <s v="Single"/>
    <n v="1"/>
    <x v="0"/>
    <d v="2017-05-28T00:00:00"/>
    <m/>
    <s v="Chennai"/>
    <s v="Tamil Nadu"/>
    <n v="0"/>
    <s v="Chennai"/>
    <n v="10165"/>
    <x v="3"/>
  </r>
  <r>
    <x v="2637"/>
    <n v="35"/>
    <s v="Male"/>
    <s v="Sales"/>
    <s v="Manager"/>
    <s v="Master's"/>
    <s v="Human Resources"/>
    <n v="2"/>
    <n v="7126"/>
    <n v="29"/>
    <s v="No"/>
    <n v="2"/>
    <n v="1"/>
    <n v="2"/>
    <n v="1"/>
    <n v="1"/>
    <n v="1"/>
    <n v="1"/>
    <n v="11"/>
    <n v="0"/>
    <n v="3"/>
    <s v="Travel_Rarely"/>
    <n v="20"/>
    <s v="Single"/>
    <n v="1"/>
    <x v="0"/>
    <d v="2019-07-03T00:00:00"/>
    <m/>
    <s v="Delhi"/>
    <s v="Delhi"/>
    <n v="0"/>
    <s v="Delhi"/>
    <n v="7126"/>
    <x v="3"/>
  </r>
  <r>
    <x v="2638"/>
    <n v="33"/>
    <s v="Male"/>
    <s v="IT"/>
    <s v="IT Manager"/>
    <s v="Master's"/>
    <s v="Technical Degree"/>
    <n v="1"/>
    <n v="5760"/>
    <n v="42"/>
    <s v="Yes"/>
    <n v="4"/>
    <n v="4"/>
    <n v="2"/>
    <n v="10"/>
    <n v="7"/>
    <n v="0"/>
    <n v="4"/>
    <n v="16"/>
    <n v="5"/>
    <n v="3"/>
    <s v="Travel_Rarely"/>
    <n v="3"/>
    <s v="Married"/>
    <n v="1"/>
    <x v="0"/>
    <d v="2025-06-15T00:00:00"/>
    <m/>
    <s v="Kolkata"/>
    <s v="West Bengal"/>
    <n v="0"/>
    <s v="Kolkata"/>
    <n v="5760"/>
    <x v="3"/>
  </r>
  <r>
    <x v="2639"/>
    <n v="37"/>
    <s v="Male"/>
    <s v="Sales"/>
    <s v="Sales Representative"/>
    <s v="Doctorate"/>
    <s v="Life Sciences"/>
    <n v="4"/>
    <n v="11258"/>
    <n v="119"/>
    <s v="No"/>
    <n v="2"/>
    <n v="2"/>
    <n v="3"/>
    <n v="6"/>
    <n v="0"/>
    <n v="4"/>
    <n v="4"/>
    <n v="15"/>
    <n v="3"/>
    <n v="3"/>
    <s v="Travel_Frequently"/>
    <n v="4"/>
    <s v="Single"/>
    <n v="2"/>
    <x v="0"/>
    <d v="2020-06-12T00:00:00"/>
    <m/>
    <s v="Delhi"/>
    <s v="Delhi"/>
    <n v="0"/>
    <s v="Delhi"/>
    <n v="11258"/>
    <x v="0"/>
  </r>
  <r>
    <x v="2640"/>
    <n v="41"/>
    <s v="Male"/>
    <s v="Finance"/>
    <s v="Finance Manager"/>
    <s v="Master's"/>
    <s v="Life Sciences"/>
    <n v="2"/>
    <n v="9288"/>
    <n v="117"/>
    <s v="Yes"/>
    <n v="4"/>
    <n v="1"/>
    <n v="4"/>
    <n v="3"/>
    <n v="2"/>
    <n v="0"/>
    <n v="3"/>
    <n v="15"/>
    <n v="3"/>
    <n v="3"/>
    <s v="Travel_Rarely"/>
    <n v="13"/>
    <s v="Married"/>
    <n v="4"/>
    <x v="0"/>
    <d v="2025-03-18T00:00:00"/>
    <m/>
    <s v="Bengaluru"/>
    <s v="Karnataka"/>
    <n v="0"/>
    <s v="Bengaluru"/>
    <n v="9288"/>
    <x v="0"/>
  </r>
  <r>
    <x v="2641"/>
    <n v="48"/>
    <s v="Female"/>
    <s v="IT"/>
    <s v="IT Manager"/>
    <s v="High School"/>
    <s v="Medical"/>
    <n v="2"/>
    <n v="7975"/>
    <n v="47"/>
    <s v="No"/>
    <n v="3"/>
    <n v="2"/>
    <n v="4"/>
    <n v="0"/>
    <n v="0"/>
    <n v="0"/>
    <n v="0"/>
    <n v="26"/>
    <n v="2"/>
    <n v="3"/>
    <s v="Travel_Rarely"/>
    <n v="20"/>
    <s v="Married"/>
    <n v="1"/>
    <x v="0"/>
    <d v="2023-09-13T00:00:00"/>
    <m/>
    <s v="Kochi"/>
    <s v="Kerala"/>
    <n v="0"/>
    <s v="Kochi"/>
    <n v="7975"/>
    <x v="2"/>
  </r>
  <r>
    <x v="2642"/>
    <n v="33"/>
    <s v="Male"/>
    <s v="Human Resources"/>
    <s v="Manager"/>
    <s v="Bachelor's"/>
    <s v="Other"/>
    <n v="1"/>
    <n v="3920"/>
    <n v="53"/>
    <s v="No"/>
    <n v="2"/>
    <n v="1"/>
    <n v="1"/>
    <n v="11"/>
    <n v="4"/>
    <n v="3"/>
    <n v="9"/>
    <n v="11"/>
    <n v="0"/>
    <n v="3"/>
    <s v="Travel_Rarely"/>
    <n v="24"/>
    <s v="Divorced"/>
    <n v="2"/>
    <x v="0"/>
    <d v="2016-04-14T00:00:00"/>
    <m/>
    <s v="Chennai"/>
    <s v="Tamil Nadu"/>
    <n v="0"/>
    <s v="Chennai"/>
    <n v="3920"/>
    <x v="3"/>
  </r>
  <r>
    <x v="2643"/>
    <n v="54"/>
    <s v="Male"/>
    <s v="Operations"/>
    <s v="Operations Coordinator"/>
    <s v="Master's"/>
    <s v="Life Sciences"/>
    <n v="5"/>
    <n v="15095"/>
    <n v="36"/>
    <s v="No"/>
    <n v="3"/>
    <n v="3"/>
    <n v="3"/>
    <n v="13"/>
    <n v="1"/>
    <n v="2"/>
    <n v="5"/>
    <n v="26"/>
    <n v="6"/>
    <n v="3"/>
    <s v="Travel_Rarely"/>
    <n v="14"/>
    <s v="Married"/>
    <n v="2"/>
    <x v="0"/>
    <d v="2022-06-27T00:00:00"/>
    <m/>
    <s v="Ahmedabad"/>
    <s v="Gujarat"/>
    <n v="0"/>
    <s v="Ahmedabad"/>
    <n v="15095"/>
    <x v="2"/>
  </r>
  <r>
    <x v="2644"/>
    <n v="40"/>
    <s v="Male"/>
    <s v="Research &amp; Development"/>
    <s v="Research Scientist"/>
    <s v="Master's"/>
    <s v="Life Sciences"/>
    <n v="3"/>
    <n v="8146"/>
    <n v="72"/>
    <s v="Yes"/>
    <n v="1"/>
    <n v="2"/>
    <n v="2"/>
    <n v="11"/>
    <n v="1"/>
    <n v="5"/>
    <n v="3"/>
    <n v="16"/>
    <n v="1"/>
    <n v="3"/>
    <s v="Non-Travel"/>
    <n v="25"/>
    <s v="Married"/>
    <n v="2"/>
    <x v="0"/>
    <d v="2024-08-30T00:00:00"/>
    <m/>
    <s v="Kolkata"/>
    <s v="West Bengal"/>
    <n v="0"/>
    <s v="Kolkata"/>
    <n v="8146"/>
    <x v="0"/>
  </r>
  <r>
    <x v="2645"/>
    <n v="49"/>
    <s v="Male"/>
    <s v="Operations"/>
    <s v="Operations Coordinator"/>
    <s v="Bachelor's"/>
    <s v="Human Resources"/>
    <n v="2"/>
    <n v="7437"/>
    <n v="103"/>
    <s v="No"/>
    <n v="4"/>
    <n v="2"/>
    <n v="4"/>
    <n v="2"/>
    <n v="2"/>
    <n v="0"/>
    <n v="1"/>
    <n v="22"/>
    <n v="2"/>
    <n v="3"/>
    <s v="Travel_Rarely"/>
    <n v="13"/>
    <s v="Married"/>
    <n v="3"/>
    <x v="0"/>
    <d v="2020-09-08T00:00:00"/>
    <m/>
    <s v="Bengaluru"/>
    <s v="Karnataka"/>
    <n v="0"/>
    <s v="Bengaluru"/>
    <n v="7437"/>
    <x v="2"/>
  </r>
  <r>
    <x v="2646"/>
    <n v="25"/>
    <s v="Female"/>
    <s v="IT"/>
    <s v="IT Manager"/>
    <s v="Master's"/>
    <s v="Technical Degree"/>
    <n v="1"/>
    <n v="5065"/>
    <n v="75"/>
    <s v="No"/>
    <n v="2"/>
    <n v="2"/>
    <n v="2"/>
    <n v="3"/>
    <n v="0"/>
    <n v="0"/>
    <n v="1"/>
    <n v="7"/>
    <n v="5"/>
    <n v="3"/>
    <s v="Travel_Rarely"/>
    <n v="18"/>
    <s v="Married"/>
    <n v="4"/>
    <x v="0"/>
    <d v="2018-05-08T00:00:00"/>
    <m/>
    <s v="Hyderabad"/>
    <s v="Telangana"/>
    <n v="0"/>
    <s v="Hyderabad"/>
    <n v="5065"/>
    <x v="1"/>
  </r>
  <r>
    <x v="2647"/>
    <n v="27"/>
    <s v="Male"/>
    <s v="IT"/>
    <s v="IT Support"/>
    <s v="Bachelor's"/>
    <s v="Other"/>
    <n v="1"/>
    <n v="5305"/>
    <n v="100"/>
    <s v="No"/>
    <n v="4"/>
    <n v="3"/>
    <n v="1"/>
    <n v="7"/>
    <n v="0"/>
    <n v="1"/>
    <n v="7"/>
    <n v="11"/>
    <n v="0"/>
    <n v="3"/>
    <s v="Travel_Rarely"/>
    <n v="8"/>
    <s v="Single"/>
    <n v="1"/>
    <x v="0"/>
    <d v="2023-11-11T00:00:00"/>
    <m/>
    <s v="Ahmedabad"/>
    <s v="Gujarat"/>
    <n v="0"/>
    <s v="Ahmedabad"/>
    <n v="5305"/>
    <x v="3"/>
  </r>
  <r>
    <x v="2648"/>
    <n v="39"/>
    <s v="Male"/>
    <s v="Finance"/>
    <s v="Finance Manager"/>
    <s v="Bachelor's"/>
    <s v="Medical"/>
    <n v="2"/>
    <n v="6089"/>
    <n v="117"/>
    <s v="Yes"/>
    <n v="3"/>
    <n v="4"/>
    <n v="4"/>
    <n v="1"/>
    <n v="0"/>
    <n v="1"/>
    <n v="1"/>
    <n v="19"/>
    <n v="4"/>
    <n v="3"/>
    <s v="Travel_Rarely"/>
    <n v="20"/>
    <s v="Married"/>
    <n v="2"/>
    <x v="1"/>
    <d v="2015-08-19T00:00:00"/>
    <d v="2018-09-16T00:00:00"/>
    <s v="Kochi"/>
    <s v="Kerala"/>
    <n v="0"/>
    <s v="Kochi"/>
    <n v="6089"/>
    <x v="0"/>
  </r>
  <r>
    <x v="2649"/>
    <n v="35"/>
    <s v="Female"/>
    <s v="Operations"/>
    <s v="Operations Manager"/>
    <s v="Master's"/>
    <s v="Technical Degree"/>
    <n v="1"/>
    <n v="4698"/>
    <n v="119"/>
    <s v="Yes"/>
    <n v="2"/>
    <n v="2"/>
    <n v="4"/>
    <n v="1"/>
    <n v="1"/>
    <n v="1"/>
    <n v="1"/>
    <n v="9"/>
    <n v="3"/>
    <n v="3"/>
    <s v="Travel_Frequently"/>
    <n v="28"/>
    <s v="Single"/>
    <n v="1"/>
    <x v="1"/>
    <d v="2024-06-14T00:00:00"/>
    <d v="2025-05-07T00:00:00"/>
    <s v="Delhi"/>
    <s v="Delhi"/>
    <n v="0"/>
    <s v="Delhi"/>
    <n v="4698"/>
    <x v="3"/>
  </r>
  <r>
    <x v="2650"/>
    <n v="40"/>
    <s v="Male"/>
    <s v="Operations"/>
    <s v="Logistics Specialist"/>
    <s v="Bachelor's"/>
    <s v="Life Sciences"/>
    <n v="2"/>
    <n v="6112"/>
    <n v="56"/>
    <s v="No"/>
    <n v="2"/>
    <n v="1"/>
    <n v="2"/>
    <n v="11"/>
    <n v="5"/>
    <n v="3"/>
    <n v="0"/>
    <n v="16"/>
    <n v="5"/>
    <n v="3"/>
    <s v="Travel_Rarely"/>
    <n v="9"/>
    <s v="Married"/>
    <n v="1"/>
    <x v="0"/>
    <d v="2015-11-22T00:00:00"/>
    <m/>
    <s v="Coimbatore"/>
    <s v="Tamil Nadu"/>
    <n v="0"/>
    <s v="Coimbatore"/>
    <n v="6112"/>
    <x v="0"/>
  </r>
  <r>
    <x v="2651"/>
    <n v="27"/>
    <s v="Female"/>
    <s v="Research &amp; Development"/>
    <s v="Laboratory Technician"/>
    <s v="Bachelor's"/>
    <s v="Technical Degree"/>
    <n v="1"/>
    <n v="5490"/>
    <n v="48"/>
    <s v="Yes"/>
    <n v="1"/>
    <n v="3"/>
    <n v="4"/>
    <n v="5"/>
    <n v="2"/>
    <n v="3"/>
    <n v="0"/>
    <n v="11"/>
    <n v="6"/>
    <n v="3"/>
    <s v="Travel_Rarely"/>
    <n v="22"/>
    <s v="Divorced"/>
    <n v="3"/>
    <x v="0"/>
    <d v="2015-07-28T00:00:00"/>
    <m/>
    <s v="Ahmedabad"/>
    <s v="Gujarat"/>
    <n v="0"/>
    <s v="Ahmedabad"/>
    <n v="5490"/>
    <x v="3"/>
  </r>
  <r>
    <x v="2652"/>
    <n v="39"/>
    <s v="Female"/>
    <s v="IT"/>
    <s v="IT Support"/>
    <s v="Bachelor's"/>
    <s v="Life Sciences"/>
    <n v="2"/>
    <n v="8455"/>
    <n v="71"/>
    <s v="Yes"/>
    <n v="3"/>
    <n v="4"/>
    <n v="2"/>
    <n v="1"/>
    <n v="0"/>
    <n v="1"/>
    <n v="1"/>
    <n v="13"/>
    <n v="0"/>
    <n v="3"/>
    <s v="Travel_Rarely"/>
    <n v="14"/>
    <s v="Married"/>
    <n v="2"/>
    <x v="0"/>
    <d v="2020-09-07T00:00:00"/>
    <m/>
    <s v="Kochi"/>
    <s v="Kerala"/>
    <n v="0"/>
    <s v="Kochi"/>
    <n v="8455"/>
    <x v="0"/>
  </r>
  <r>
    <x v="2653"/>
    <n v="48"/>
    <s v="Male"/>
    <s v="IT"/>
    <s v="IT Support"/>
    <s v="Bachelor's"/>
    <s v="Other"/>
    <n v="2"/>
    <n v="6785"/>
    <n v="29"/>
    <s v="No"/>
    <n v="1"/>
    <n v="2"/>
    <n v="2"/>
    <n v="9"/>
    <n v="5"/>
    <n v="4"/>
    <n v="2"/>
    <n v="14"/>
    <n v="2"/>
    <n v="3"/>
    <s v="Travel_Rarely"/>
    <n v="16"/>
    <s v="Married"/>
    <n v="1"/>
    <x v="0"/>
    <d v="2015-10-08T00:00:00"/>
    <m/>
    <s v="Delhi"/>
    <s v="Delhi"/>
    <n v="0"/>
    <s v="Delhi"/>
    <n v="6785"/>
    <x v="2"/>
  </r>
  <r>
    <x v="2654"/>
    <n v="50"/>
    <s v="Male"/>
    <s v="Research &amp; Development"/>
    <s v="Research Scientist"/>
    <s v="Bachelor's"/>
    <s v="Marketing"/>
    <n v="2"/>
    <n v="8891"/>
    <n v="67"/>
    <s v="Yes"/>
    <n v="3"/>
    <n v="1"/>
    <n v="2"/>
    <n v="3"/>
    <n v="3"/>
    <n v="0"/>
    <n v="3"/>
    <n v="17"/>
    <n v="2"/>
    <n v="3"/>
    <s v="Travel_Rarely"/>
    <n v="18"/>
    <s v="Single"/>
    <n v="2"/>
    <x v="0"/>
    <d v="2022-12-03T00:00:00"/>
    <m/>
    <s v="Pune"/>
    <s v="Maharashtra"/>
    <n v="0"/>
    <s v="Pune"/>
    <n v="8891"/>
    <x v="2"/>
  </r>
  <r>
    <x v="2655"/>
    <n v="30"/>
    <s v="Male"/>
    <s v="Operations"/>
    <s v="Logistics Specialist"/>
    <s v="Master's"/>
    <s v="Medical"/>
    <n v="3"/>
    <n v="9533"/>
    <n v="93"/>
    <s v="No"/>
    <n v="1"/>
    <n v="4"/>
    <n v="2"/>
    <n v="0"/>
    <n v="0"/>
    <n v="0"/>
    <n v="0"/>
    <n v="4"/>
    <n v="5"/>
    <n v="3"/>
    <s v="Travel_Rarely"/>
    <n v="13"/>
    <s v="Married"/>
    <n v="2"/>
    <x v="0"/>
    <d v="2020-03-26T00:00:00"/>
    <m/>
    <s v="Ahmedabad"/>
    <s v="Gujarat"/>
    <n v="0"/>
    <s v="Ahmedabad"/>
    <n v="9533"/>
    <x v="3"/>
  </r>
  <r>
    <x v="2656"/>
    <n v="34"/>
    <s v="Male"/>
    <s v="Research &amp; Development"/>
    <s v="Laboratory Technician"/>
    <s v="Bachelor's"/>
    <s v="Other"/>
    <n v="2"/>
    <n v="6522"/>
    <n v="43"/>
    <s v="No"/>
    <n v="1"/>
    <n v="2"/>
    <n v="4"/>
    <n v="0"/>
    <n v="0"/>
    <n v="0"/>
    <n v="0"/>
    <n v="9"/>
    <n v="3"/>
    <n v="4"/>
    <s v="Travel_Rarely"/>
    <n v="20"/>
    <s v="Married"/>
    <n v="2"/>
    <x v="0"/>
    <d v="2023-02-18T00:00:00"/>
    <m/>
    <s v="Delhi"/>
    <s v="Delhi"/>
    <n v="0"/>
    <s v="Delhi"/>
    <n v="6522"/>
    <x v="3"/>
  </r>
  <r>
    <x v="2657"/>
    <n v="42"/>
    <s v="Male"/>
    <s v="Human Resources"/>
    <s v="Manager"/>
    <s v="Master's"/>
    <s v="Life Sciences"/>
    <n v="4"/>
    <n v="9371"/>
    <n v="101"/>
    <s v="No"/>
    <n v="1"/>
    <n v="2"/>
    <n v="1"/>
    <n v="3"/>
    <n v="3"/>
    <n v="3"/>
    <n v="3"/>
    <n v="13"/>
    <n v="2"/>
    <n v="4"/>
    <s v="Travel_Frequently"/>
    <n v="11"/>
    <s v="Married"/>
    <n v="4"/>
    <x v="0"/>
    <d v="2023-08-07T00:00:00"/>
    <m/>
    <s v="Ahmedabad"/>
    <s v="Gujarat"/>
    <n v="0"/>
    <s v="Ahmedabad"/>
    <n v="9371"/>
    <x v="0"/>
  </r>
  <r>
    <x v="2658"/>
    <n v="41"/>
    <s v="Male"/>
    <s v="Sales"/>
    <s v="Sales Executive"/>
    <s v="Bachelor's"/>
    <s v="Human Resources"/>
    <n v="4"/>
    <n v="10136"/>
    <n v="106"/>
    <s v="No"/>
    <n v="1"/>
    <n v="2"/>
    <n v="3"/>
    <n v="6"/>
    <n v="0"/>
    <n v="0"/>
    <n v="0"/>
    <n v="19"/>
    <n v="1"/>
    <n v="3"/>
    <s v="Non-Travel"/>
    <n v="5"/>
    <s v="Divorced"/>
    <n v="3"/>
    <x v="0"/>
    <d v="2023-09-07T00:00:00"/>
    <m/>
    <s v="Ahmedabad"/>
    <s v="Gujarat"/>
    <n v="0"/>
    <s v="Ahmedabad"/>
    <n v="10136"/>
    <x v="0"/>
  </r>
  <r>
    <x v="2659"/>
    <n v="52"/>
    <s v="Male"/>
    <s v="Research &amp; Development"/>
    <s v="Research Director"/>
    <s v="Doctorate"/>
    <s v="Technical Degree"/>
    <n v="4"/>
    <n v="11169"/>
    <n v="58"/>
    <s v="No"/>
    <n v="4"/>
    <n v="3"/>
    <n v="1"/>
    <n v="6"/>
    <n v="2"/>
    <n v="0"/>
    <n v="0"/>
    <n v="21"/>
    <n v="3"/>
    <n v="3"/>
    <s v="Travel_Rarely"/>
    <n v="12"/>
    <s v="Married"/>
    <n v="2"/>
    <x v="0"/>
    <d v="2016-03-17T00:00:00"/>
    <m/>
    <s v="Pune"/>
    <s v="Maharashtra"/>
    <n v="0"/>
    <s v="Pune"/>
    <n v="11169"/>
    <x v="2"/>
  </r>
  <r>
    <x v="2660"/>
    <n v="36"/>
    <s v="Male"/>
    <s v="Operations"/>
    <s v="Logistics Specialist"/>
    <s v="Master's"/>
    <s v="Human Resources"/>
    <n v="1"/>
    <n v="6813"/>
    <n v="54"/>
    <s v="No"/>
    <n v="4"/>
    <n v="1"/>
    <n v="1"/>
    <n v="10"/>
    <n v="0"/>
    <n v="0"/>
    <n v="3"/>
    <n v="17"/>
    <n v="4"/>
    <n v="3"/>
    <s v="Travel_Frequently"/>
    <n v="14"/>
    <s v="Single"/>
    <n v="1"/>
    <x v="0"/>
    <d v="2024-05-03T00:00:00"/>
    <m/>
    <s v="Kochi"/>
    <s v="Kerala"/>
    <n v="0"/>
    <s v="Kochi"/>
    <n v="6813"/>
    <x v="0"/>
  </r>
  <r>
    <x v="2661"/>
    <n v="47"/>
    <s v="Male"/>
    <s v="Research &amp; Development"/>
    <s v="Research Scientist"/>
    <s v="Bachelor's"/>
    <s v="Medical"/>
    <n v="2"/>
    <n v="7724"/>
    <n v="113"/>
    <s v="No"/>
    <n v="4"/>
    <n v="3"/>
    <n v="1"/>
    <n v="4"/>
    <n v="2"/>
    <n v="3"/>
    <n v="4"/>
    <n v="14"/>
    <n v="3"/>
    <n v="3"/>
    <s v="Travel_Rarely"/>
    <n v="26"/>
    <s v="Divorced"/>
    <n v="1"/>
    <x v="0"/>
    <d v="2024-07-01T00:00:00"/>
    <m/>
    <s v="Coimbatore"/>
    <s v="Tamil Nadu"/>
    <n v="0"/>
    <s v="Coimbatore"/>
    <n v="7724"/>
    <x v="2"/>
  </r>
  <r>
    <x v="2662"/>
    <n v="56"/>
    <s v="Female"/>
    <s v="Research &amp; Development"/>
    <s v="Laboratory Technician"/>
    <s v="Bachelor's"/>
    <s v="Other"/>
    <n v="3"/>
    <n v="9219"/>
    <n v="102"/>
    <s v="No"/>
    <n v="3"/>
    <n v="2"/>
    <n v="2"/>
    <n v="3"/>
    <n v="0"/>
    <n v="3"/>
    <n v="0"/>
    <n v="23"/>
    <n v="4"/>
    <n v="3"/>
    <s v="Travel_Rarely"/>
    <n v="20"/>
    <s v="Married"/>
    <n v="3"/>
    <x v="0"/>
    <d v="2020-08-02T00:00:00"/>
    <m/>
    <s v="Hyderabad"/>
    <s v="Telangana"/>
    <n v="0"/>
    <s v="Hyderabad"/>
    <n v="9219"/>
    <x v="4"/>
  </r>
  <r>
    <x v="2663"/>
    <n v="32"/>
    <s v="Female"/>
    <s v="Research &amp; Development"/>
    <s v="Research Director"/>
    <s v="Bachelor's"/>
    <s v="Marketing"/>
    <n v="1"/>
    <n v="5338"/>
    <n v="98"/>
    <s v="Yes"/>
    <n v="1"/>
    <n v="2"/>
    <n v="3"/>
    <n v="10"/>
    <n v="6"/>
    <n v="0"/>
    <n v="5"/>
    <n v="10"/>
    <n v="6"/>
    <n v="3"/>
    <s v="Non-Travel"/>
    <n v="13"/>
    <s v="Married"/>
    <n v="4"/>
    <x v="0"/>
    <d v="2016-07-05T00:00:00"/>
    <m/>
    <s v="Delhi"/>
    <s v="Delhi"/>
    <n v="0"/>
    <s v="Delhi"/>
    <n v="5338"/>
    <x v="3"/>
  </r>
  <r>
    <x v="2664"/>
    <n v="53"/>
    <s v="Male"/>
    <s v="Research &amp; Development"/>
    <s v="Research Scientist"/>
    <s v="Master's"/>
    <s v="Marketing"/>
    <n v="1"/>
    <n v="5194"/>
    <n v="57"/>
    <s v="No"/>
    <n v="4"/>
    <n v="1"/>
    <n v="3"/>
    <n v="9"/>
    <n v="0"/>
    <n v="6"/>
    <n v="0"/>
    <n v="26"/>
    <n v="6"/>
    <n v="3"/>
    <s v="Travel_Rarely"/>
    <n v="26"/>
    <s v="Divorced"/>
    <n v="3"/>
    <x v="0"/>
    <d v="2023-01-20T00:00:00"/>
    <m/>
    <s v="Kolkata"/>
    <s v="West Bengal"/>
    <n v="0"/>
    <s v="Kolkata"/>
    <n v="5194"/>
    <x v="2"/>
  </r>
  <r>
    <x v="2665"/>
    <n v="34"/>
    <s v="Female"/>
    <s v="IT"/>
    <s v="IT Support"/>
    <s v="Master's"/>
    <s v="Marketing"/>
    <n v="1"/>
    <n v="5778"/>
    <n v="63"/>
    <s v="Yes"/>
    <n v="4"/>
    <n v="4"/>
    <n v="4"/>
    <n v="4"/>
    <n v="4"/>
    <n v="2"/>
    <n v="0"/>
    <n v="15"/>
    <n v="3"/>
    <n v="3"/>
    <s v="Travel_Rarely"/>
    <n v="1"/>
    <s v="Divorced"/>
    <n v="3"/>
    <x v="0"/>
    <d v="2022-08-26T00:00:00"/>
    <m/>
    <s v="Delhi"/>
    <s v="Delhi"/>
    <n v="0"/>
    <s v="Delhi"/>
    <n v="5778"/>
    <x v="3"/>
  </r>
  <r>
    <x v="2666"/>
    <n v="34"/>
    <s v="Male"/>
    <s v="Operations"/>
    <s v="Logistics Specialist"/>
    <s v="Master's"/>
    <s v="Medical"/>
    <n v="3"/>
    <n v="8035"/>
    <n v="90"/>
    <s v="No"/>
    <n v="1"/>
    <n v="2"/>
    <n v="1"/>
    <n v="6"/>
    <n v="2"/>
    <n v="2"/>
    <n v="0"/>
    <n v="8"/>
    <n v="6"/>
    <n v="3"/>
    <s v="Travel_Rarely"/>
    <n v="21"/>
    <s v="Divorced"/>
    <n v="3"/>
    <x v="0"/>
    <d v="2016-06-21T00:00:00"/>
    <m/>
    <s v="Coimbatore"/>
    <s v="Tamil Nadu"/>
    <n v="0"/>
    <s v="Coimbatore"/>
    <n v="8035"/>
    <x v="3"/>
  </r>
  <r>
    <x v="2667"/>
    <n v="47"/>
    <s v="Female"/>
    <s v="Sales"/>
    <s v="Sales Representative"/>
    <s v="Master's"/>
    <s v="Medical"/>
    <n v="3"/>
    <n v="8881"/>
    <n v="93"/>
    <s v="No"/>
    <n v="4"/>
    <n v="4"/>
    <n v="1"/>
    <n v="3"/>
    <n v="3"/>
    <n v="1"/>
    <n v="3"/>
    <n v="23"/>
    <n v="2"/>
    <n v="3"/>
    <s v="Travel_Rarely"/>
    <n v="28"/>
    <s v="Married"/>
    <n v="3"/>
    <x v="0"/>
    <d v="2023-11-02T00:00:00"/>
    <m/>
    <s v="Bengaluru"/>
    <s v="Karnataka"/>
    <n v="0"/>
    <s v="Bengaluru"/>
    <n v="8881"/>
    <x v="2"/>
  </r>
  <r>
    <x v="2668"/>
    <n v="45"/>
    <s v="Female"/>
    <s v="Human Resources"/>
    <s v="Human Resources"/>
    <s v="Bachelor's"/>
    <s v="Life Sciences"/>
    <n v="2"/>
    <n v="8058"/>
    <n v="48"/>
    <s v="Yes"/>
    <n v="4"/>
    <n v="4"/>
    <n v="4"/>
    <n v="0"/>
    <n v="0"/>
    <n v="0"/>
    <n v="0"/>
    <n v="11"/>
    <n v="0"/>
    <n v="4"/>
    <s v="Travel_Rarely"/>
    <n v="21"/>
    <s v="Married"/>
    <n v="4"/>
    <x v="0"/>
    <d v="2022-07-03T00:00:00"/>
    <m/>
    <s v="Pune"/>
    <s v="Maharashtra"/>
    <n v="0"/>
    <s v="Pune"/>
    <n v="8058"/>
    <x v="0"/>
  </r>
  <r>
    <x v="2669"/>
    <n v="42"/>
    <s v="Female"/>
    <s v="Research &amp; Development"/>
    <s v="Research Director"/>
    <s v="Master's"/>
    <s v="Marketing"/>
    <n v="4"/>
    <n v="12730"/>
    <n v="25"/>
    <s v="Yes"/>
    <n v="2"/>
    <n v="4"/>
    <n v="4"/>
    <n v="14"/>
    <n v="2"/>
    <n v="3"/>
    <n v="0"/>
    <n v="19"/>
    <n v="5"/>
    <n v="3"/>
    <s v="Travel_Rarely"/>
    <n v="18"/>
    <s v="Married"/>
    <n v="3"/>
    <x v="0"/>
    <d v="2015-07-02T00:00:00"/>
    <m/>
    <s v="Chennai"/>
    <s v="Tamil Nadu"/>
    <n v="0"/>
    <s v="Chennai"/>
    <n v="12730"/>
    <x v="0"/>
  </r>
  <r>
    <x v="2670"/>
    <n v="30"/>
    <s v="Male"/>
    <s v="Finance"/>
    <s v="Finance Manager"/>
    <s v="Bachelor's"/>
    <s v="Marketing"/>
    <n v="3"/>
    <n v="10673"/>
    <n v="30"/>
    <s v="No"/>
    <n v="3"/>
    <n v="2"/>
    <n v="3"/>
    <n v="2"/>
    <n v="1"/>
    <n v="2"/>
    <n v="0"/>
    <n v="2"/>
    <n v="5"/>
    <n v="3"/>
    <s v="Travel_Rarely"/>
    <n v="16"/>
    <s v="Married"/>
    <n v="4"/>
    <x v="0"/>
    <d v="2021-09-17T00:00:00"/>
    <m/>
    <s v="Pune"/>
    <s v="Maharashtra"/>
    <n v="0"/>
    <s v="Pune"/>
    <n v="10673"/>
    <x v="3"/>
  </r>
  <r>
    <x v="2671"/>
    <n v="24"/>
    <s v="Male"/>
    <s v="Research &amp; Development"/>
    <s v="Research Scientist"/>
    <s v="Master's"/>
    <s v="Marketing"/>
    <n v="1"/>
    <n v="3829"/>
    <n v="57"/>
    <s v="Yes"/>
    <n v="4"/>
    <n v="4"/>
    <n v="4"/>
    <n v="6"/>
    <n v="0"/>
    <n v="0"/>
    <n v="5"/>
    <n v="6"/>
    <n v="0"/>
    <n v="3"/>
    <s v="Travel_Rarely"/>
    <n v="5"/>
    <s v="Single"/>
    <n v="4"/>
    <x v="0"/>
    <d v="2024-05-03T00:00:00"/>
    <m/>
    <s v="Pune"/>
    <s v="Maharashtra"/>
    <n v="0"/>
    <s v="Pune"/>
    <n v="3829"/>
    <x v="1"/>
  </r>
  <r>
    <x v="2672"/>
    <n v="57"/>
    <s v="Female"/>
    <s v="Research &amp; Development"/>
    <s v="Research Scientist"/>
    <s v="Bachelor's"/>
    <s v="Other"/>
    <n v="2"/>
    <n v="7843"/>
    <n v="69"/>
    <s v="Yes"/>
    <n v="2"/>
    <n v="3"/>
    <n v="4"/>
    <n v="0"/>
    <n v="0"/>
    <n v="0"/>
    <n v="0"/>
    <n v="30"/>
    <n v="2"/>
    <n v="3"/>
    <s v="Non-Travel"/>
    <n v="5"/>
    <s v="Divorced"/>
    <n v="2"/>
    <x v="1"/>
    <d v="2025-07-04T00:00:00"/>
    <d v="2025-12-30T00:00:00"/>
    <s v="Bengaluru"/>
    <s v="Karnataka"/>
    <n v="0"/>
    <s v="Bengaluru"/>
    <n v="7843"/>
    <x v="4"/>
  </r>
  <r>
    <x v="2673"/>
    <n v="55"/>
    <s v="Male"/>
    <s v="Research &amp; Development"/>
    <s v="Research Scientist"/>
    <s v="Master's"/>
    <s v="Life Sciences"/>
    <n v="1"/>
    <n v="6934"/>
    <n v="41"/>
    <s v="No"/>
    <n v="4"/>
    <n v="2"/>
    <n v="3"/>
    <n v="8"/>
    <n v="0"/>
    <n v="0"/>
    <n v="7"/>
    <n v="28"/>
    <n v="1"/>
    <n v="3"/>
    <s v="Travel_Rarely"/>
    <n v="4"/>
    <s v="Single"/>
    <n v="2"/>
    <x v="0"/>
    <d v="2024-04-04T00:00:00"/>
    <m/>
    <s v="Mumbai"/>
    <s v="Maharashtra"/>
    <n v="0"/>
    <s v="Mumbai"/>
    <n v="6934"/>
    <x v="2"/>
  </r>
  <r>
    <x v="2674"/>
    <n v="56"/>
    <s v="Male"/>
    <s v="Human Resources"/>
    <s v="Manager"/>
    <s v="High School"/>
    <s v="Other"/>
    <n v="4"/>
    <n v="12977"/>
    <n v="27"/>
    <s v="No"/>
    <n v="2"/>
    <n v="2"/>
    <n v="2"/>
    <n v="0"/>
    <n v="0"/>
    <n v="0"/>
    <n v="0"/>
    <n v="18"/>
    <n v="3"/>
    <n v="3"/>
    <s v="Travel_Frequently"/>
    <n v="29"/>
    <s v="Divorced"/>
    <n v="1"/>
    <x v="0"/>
    <d v="2024-06-16T00:00:00"/>
    <m/>
    <s v="Delhi"/>
    <s v="Delhi"/>
    <n v="0"/>
    <s v="Delhi"/>
    <n v="12977"/>
    <x v="4"/>
  </r>
  <r>
    <x v="2675"/>
    <n v="41"/>
    <s v="Female"/>
    <s v="Research &amp; Development"/>
    <s v="Research Scientist"/>
    <s v="Bachelor's"/>
    <s v="Other"/>
    <n v="3"/>
    <n v="7352"/>
    <n v="54"/>
    <s v="No"/>
    <n v="4"/>
    <n v="4"/>
    <n v="4"/>
    <n v="12"/>
    <n v="3"/>
    <n v="1"/>
    <n v="6"/>
    <n v="13"/>
    <n v="2"/>
    <n v="3"/>
    <s v="Travel_Rarely"/>
    <n v="12"/>
    <s v="Single"/>
    <n v="2"/>
    <x v="0"/>
    <d v="2016-08-09T00:00:00"/>
    <m/>
    <s v="Delhi"/>
    <s v="Delhi"/>
    <n v="0"/>
    <s v="Delhi"/>
    <n v="7352"/>
    <x v="0"/>
  </r>
  <r>
    <x v="2676"/>
    <n v="56"/>
    <s v="Female"/>
    <s v="Research &amp; Development"/>
    <s v="Research Director"/>
    <s v="Bachelor's"/>
    <s v="Life Sciences"/>
    <n v="3"/>
    <n v="10204"/>
    <n v="107"/>
    <s v="No"/>
    <n v="1"/>
    <n v="2"/>
    <n v="3"/>
    <n v="12"/>
    <n v="2"/>
    <n v="5"/>
    <n v="1"/>
    <n v="28"/>
    <n v="5"/>
    <n v="3"/>
    <s v="Travel_Frequently"/>
    <n v="29"/>
    <s v="Single"/>
    <n v="3"/>
    <x v="0"/>
    <d v="2015-04-10T00:00:00"/>
    <m/>
    <s v="Pune"/>
    <s v="Maharashtra"/>
    <n v="0"/>
    <s v="Pune"/>
    <n v="10204"/>
    <x v="4"/>
  </r>
  <r>
    <x v="2677"/>
    <n v="39"/>
    <s v="Female"/>
    <s v="IT"/>
    <s v="Developer"/>
    <s v="Doctorate"/>
    <s v="Human Resources"/>
    <n v="3"/>
    <n v="8752"/>
    <n v="44"/>
    <s v="No"/>
    <n v="3"/>
    <n v="4"/>
    <n v="4"/>
    <n v="7"/>
    <n v="3"/>
    <n v="1"/>
    <n v="4"/>
    <n v="16"/>
    <n v="3"/>
    <n v="3"/>
    <s v="Travel_Frequently"/>
    <n v="19"/>
    <s v="Single"/>
    <n v="3"/>
    <x v="0"/>
    <d v="2017-04-19T00:00:00"/>
    <m/>
    <s v="Delhi"/>
    <s v="Delhi"/>
    <n v="0"/>
    <s v="Delhi"/>
    <n v="8752"/>
    <x v="0"/>
  </r>
  <r>
    <x v="2678"/>
    <n v="24"/>
    <s v="Female"/>
    <s v="IT"/>
    <s v="Developer"/>
    <s v="Bachelor's"/>
    <s v="Medical"/>
    <n v="2"/>
    <n v="4833"/>
    <n v="87"/>
    <s v="No"/>
    <n v="3"/>
    <n v="1"/>
    <n v="1"/>
    <n v="5"/>
    <n v="1"/>
    <n v="4"/>
    <n v="5"/>
    <n v="5"/>
    <n v="6"/>
    <n v="3"/>
    <s v="Travel_Rarely"/>
    <n v="23"/>
    <s v="Married"/>
    <n v="4"/>
    <x v="0"/>
    <d v="2024-09-11T00:00:00"/>
    <m/>
    <s v="Delhi"/>
    <s v="Delhi"/>
    <n v="0"/>
    <s v="Delhi"/>
    <n v="4833"/>
    <x v="1"/>
  </r>
  <r>
    <x v="2679"/>
    <n v="28"/>
    <s v="Female"/>
    <s v="Research &amp; Development"/>
    <s v="Research Director"/>
    <s v="Bachelor's"/>
    <s v="Life Sciences"/>
    <n v="4"/>
    <n v="9182"/>
    <n v="92"/>
    <s v="No"/>
    <n v="2"/>
    <n v="4"/>
    <n v="1"/>
    <n v="0"/>
    <n v="0"/>
    <n v="0"/>
    <n v="0"/>
    <n v="0"/>
    <n v="5"/>
    <n v="4"/>
    <s v="Travel_Frequently"/>
    <n v="29"/>
    <s v="Single"/>
    <n v="1"/>
    <x v="0"/>
    <d v="2024-06-18T00:00:00"/>
    <m/>
    <s v="Bengaluru"/>
    <s v="Karnataka"/>
    <n v="0"/>
    <s v="Bengaluru"/>
    <n v="9182"/>
    <x v="3"/>
  </r>
  <r>
    <x v="2680"/>
    <n v="31"/>
    <s v="Male"/>
    <s v="IT"/>
    <s v="IT Manager"/>
    <s v="Bachelor's"/>
    <s v="Other"/>
    <n v="4"/>
    <n v="10039"/>
    <n v="84"/>
    <s v="No"/>
    <n v="2"/>
    <n v="2"/>
    <n v="3"/>
    <n v="5"/>
    <n v="0"/>
    <n v="4"/>
    <n v="3"/>
    <n v="13"/>
    <n v="2"/>
    <n v="4"/>
    <s v="Travel_Rarely"/>
    <n v="16"/>
    <s v="Single"/>
    <n v="1"/>
    <x v="0"/>
    <d v="2015-11-28T00:00:00"/>
    <m/>
    <s v="Mumbai"/>
    <s v="Maharashtra"/>
    <n v="0"/>
    <s v="Mumbai"/>
    <n v="10039"/>
    <x v="3"/>
  </r>
  <r>
    <x v="2681"/>
    <n v="36"/>
    <s v="Female"/>
    <s v="Operations"/>
    <s v="Operations Manager"/>
    <s v="Bachelor's"/>
    <s v="Life Sciences"/>
    <n v="3"/>
    <n v="9078"/>
    <n v="103"/>
    <s v="No"/>
    <n v="1"/>
    <n v="4"/>
    <n v="4"/>
    <n v="7"/>
    <n v="3"/>
    <n v="5"/>
    <n v="2"/>
    <n v="17"/>
    <n v="3"/>
    <n v="3"/>
    <s v="Travel_Rarely"/>
    <n v="2"/>
    <s v="Married"/>
    <n v="3"/>
    <x v="0"/>
    <d v="2025-08-15T00:00:00"/>
    <m/>
    <s v="Ahmedabad"/>
    <s v="Gujarat"/>
    <n v="0"/>
    <s v="Ahmedabad"/>
    <n v="9078"/>
    <x v="0"/>
  </r>
  <r>
    <x v="2682"/>
    <n v="58"/>
    <s v="Female"/>
    <s v="Sales"/>
    <s v="Sales Executive"/>
    <s v="Master's"/>
    <s v="Medical"/>
    <n v="2"/>
    <n v="9342"/>
    <n v="52"/>
    <s v="No"/>
    <n v="3"/>
    <n v="4"/>
    <n v="3"/>
    <n v="5"/>
    <n v="2"/>
    <n v="1"/>
    <n v="0"/>
    <n v="27"/>
    <n v="4"/>
    <n v="4"/>
    <s v="Travel_Rarely"/>
    <n v="25"/>
    <s v="Married"/>
    <n v="1"/>
    <x v="1"/>
    <d v="2017-05-13T00:00:00"/>
    <d v="2023-12-16T00:00:00"/>
    <s v="Kochi"/>
    <s v="Kerala"/>
    <n v="0"/>
    <s v="Kochi"/>
    <n v="9342"/>
    <x v="4"/>
  </r>
  <r>
    <x v="2683"/>
    <n v="34"/>
    <s v="Female"/>
    <s v="Human Resources"/>
    <s v="Human Resources"/>
    <s v="Doctorate"/>
    <s v="Life Sciences"/>
    <n v="1"/>
    <n v="5634"/>
    <n v="42"/>
    <s v="Yes"/>
    <n v="4"/>
    <n v="3"/>
    <n v="2"/>
    <n v="9"/>
    <n v="3"/>
    <n v="3"/>
    <n v="0"/>
    <n v="11"/>
    <n v="3"/>
    <n v="3"/>
    <s v="Travel_Rarely"/>
    <n v="11"/>
    <s v="Single"/>
    <n v="4"/>
    <x v="0"/>
    <d v="2020-04-29T00:00:00"/>
    <m/>
    <s v="Kochi"/>
    <s v="Kerala"/>
    <n v="0"/>
    <s v="Kochi"/>
    <n v="5634"/>
    <x v="3"/>
  </r>
  <r>
    <x v="2684"/>
    <n v="45"/>
    <s v="Male"/>
    <s v="Research &amp; Development"/>
    <s v="Research Director"/>
    <s v="Master's"/>
    <s v="Life Sciences"/>
    <n v="1"/>
    <n v="6773"/>
    <n v="40"/>
    <s v="Yes"/>
    <n v="3"/>
    <n v="4"/>
    <n v="1"/>
    <n v="1"/>
    <n v="1"/>
    <n v="1"/>
    <n v="0"/>
    <n v="20"/>
    <n v="6"/>
    <n v="3"/>
    <s v="Travel_Rarely"/>
    <n v="5"/>
    <s v="Single"/>
    <n v="1"/>
    <x v="0"/>
    <d v="2021-09-16T00:00:00"/>
    <m/>
    <s v="Hyderabad"/>
    <s v="Telangana"/>
    <n v="0"/>
    <s v="Hyderabad"/>
    <n v="6773"/>
    <x v="0"/>
  </r>
  <r>
    <x v="2685"/>
    <n v="31"/>
    <s v="Male"/>
    <s v="IT"/>
    <s v="Developer"/>
    <s v="Master's"/>
    <s v="Life Sciences"/>
    <n v="1"/>
    <n v="5174"/>
    <n v="64"/>
    <s v="Yes"/>
    <n v="2"/>
    <n v="3"/>
    <n v="1"/>
    <n v="11"/>
    <n v="0"/>
    <n v="3"/>
    <n v="0"/>
    <n v="14"/>
    <n v="0"/>
    <n v="3"/>
    <s v="Travel_Rarely"/>
    <n v="8"/>
    <s v="Single"/>
    <n v="3"/>
    <x v="0"/>
    <d v="2016-05-19T00:00:00"/>
    <m/>
    <s v="Ahmedabad"/>
    <s v="Gujarat"/>
    <n v="0"/>
    <s v="Ahmedabad"/>
    <n v="5174"/>
    <x v="3"/>
  </r>
  <r>
    <x v="2686"/>
    <n v="46"/>
    <s v="Female"/>
    <s v="Research &amp; Development"/>
    <s v="Research Scientist"/>
    <s v="Bachelor's"/>
    <s v="Other"/>
    <n v="2"/>
    <n v="7141"/>
    <n v="74"/>
    <s v="No"/>
    <n v="3"/>
    <n v="4"/>
    <n v="1"/>
    <n v="3"/>
    <n v="2"/>
    <n v="3"/>
    <n v="0"/>
    <n v="19"/>
    <n v="6"/>
    <n v="3"/>
    <s v="Travel_Rarely"/>
    <n v="30"/>
    <s v="Divorced"/>
    <n v="1"/>
    <x v="0"/>
    <d v="2019-03-10T00:00:00"/>
    <m/>
    <s v="Mumbai"/>
    <s v="Maharashtra"/>
    <n v="0"/>
    <s v="Mumbai"/>
    <n v="7141"/>
    <x v="2"/>
  </r>
  <r>
    <x v="2687"/>
    <n v="43"/>
    <s v="Male"/>
    <s v="Finance"/>
    <s v="Finance Analyst"/>
    <s v="Bachelor's"/>
    <s v="Life Sciences"/>
    <n v="3"/>
    <n v="9245"/>
    <n v="81"/>
    <s v="No"/>
    <n v="2"/>
    <n v="3"/>
    <n v="1"/>
    <n v="2"/>
    <n v="0"/>
    <n v="2"/>
    <n v="0"/>
    <n v="16"/>
    <n v="6"/>
    <n v="4"/>
    <s v="Travel_Rarely"/>
    <n v="13"/>
    <s v="Divorced"/>
    <n v="1"/>
    <x v="0"/>
    <d v="2018-01-28T00:00:00"/>
    <m/>
    <s v="Ahmedabad"/>
    <s v="Gujarat"/>
    <n v="0"/>
    <s v="Ahmedabad"/>
    <n v="9245"/>
    <x v="0"/>
  </r>
  <r>
    <x v="2688"/>
    <n v="27"/>
    <s v="Male"/>
    <s v="Research &amp; Development"/>
    <s v="Laboratory Technician"/>
    <s v="Master's"/>
    <s v="Human Resources"/>
    <n v="4"/>
    <n v="10956"/>
    <n v="108"/>
    <s v="No"/>
    <n v="4"/>
    <n v="1"/>
    <n v="3"/>
    <n v="6"/>
    <n v="4"/>
    <n v="3"/>
    <n v="1"/>
    <n v="7"/>
    <n v="2"/>
    <n v="3"/>
    <s v="Travel_Frequently"/>
    <n v="18"/>
    <s v="Married"/>
    <n v="4"/>
    <x v="0"/>
    <d v="2018-12-10T00:00:00"/>
    <m/>
    <s v="Bengaluru"/>
    <s v="Karnataka"/>
    <n v="0"/>
    <s v="Bengaluru"/>
    <n v="10956"/>
    <x v="3"/>
  </r>
  <r>
    <x v="2689"/>
    <n v="39"/>
    <s v="Female"/>
    <s v="Research &amp; Development"/>
    <s v="Research Director"/>
    <s v="Master's"/>
    <s v="Life Sciences"/>
    <n v="1"/>
    <n v="6519"/>
    <n v="38"/>
    <s v="No"/>
    <n v="2"/>
    <n v="2"/>
    <n v="3"/>
    <n v="7"/>
    <n v="2"/>
    <n v="3"/>
    <n v="5"/>
    <n v="14"/>
    <n v="2"/>
    <n v="3"/>
    <s v="Travel_Rarely"/>
    <n v="24"/>
    <s v="Single"/>
    <n v="3"/>
    <x v="0"/>
    <d v="2018-09-21T00:00:00"/>
    <m/>
    <s v="Ahmedabad"/>
    <s v="Gujarat"/>
    <n v="0"/>
    <s v="Ahmedabad"/>
    <n v="6519"/>
    <x v="0"/>
  </r>
  <r>
    <x v="2690"/>
    <n v="25"/>
    <s v="Male"/>
    <s v="Operations"/>
    <s v="Operations Coordinator"/>
    <s v="Bachelor's"/>
    <s v="Other"/>
    <n v="2"/>
    <n v="6487"/>
    <n v="82"/>
    <s v="No"/>
    <n v="3"/>
    <n v="1"/>
    <n v="2"/>
    <n v="0"/>
    <n v="0"/>
    <n v="0"/>
    <n v="0"/>
    <n v="5"/>
    <n v="0"/>
    <n v="4"/>
    <s v="Travel_Rarely"/>
    <n v="18"/>
    <s v="Single"/>
    <n v="4"/>
    <x v="0"/>
    <d v="2019-12-21T00:00:00"/>
    <m/>
    <s v="Hyderabad"/>
    <s v="Telangana"/>
    <n v="0"/>
    <s v="Hyderabad"/>
    <n v="6487"/>
    <x v="1"/>
  </r>
  <r>
    <x v="2691"/>
    <n v="56"/>
    <s v="Male"/>
    <s v="Research &amp; Development"/>
    <s v="Research Director"/>
    <s v="Master's"/>
    <s v="Other"/>
    <n v="1"/>
    <n v="5689"/>
    <n v="59"/>
    <s v="No"/>
    <n v="2"/>
    <n v="3"/>
    <n v="4"/>
    <n v="3"/>
    <n v="2"/>
    <n v="2"/>
    <n v="2"/>
    <n v="18"/>
    <n v="0"/>
    <n v="3"/>
    <s v="Travel_Rarely"/>
    <n v="5"/>
    <s v="Married"/>
    <n v="4"/>
    <x v="0"/>
    <d v="2021-12-11T00:00:00"/>
    <m/>
    <s v="Coimbatore"/>
    <s v="Tamil Nadu"/>
    <n v="0"/>
    <s v="Coimbatore"/>
    <n v="5689"/>
    <x v="4"/>
  </r>
  <r>
    <x v="2692"/>
    <n v="49"/>
    <s v="Male"/>
    <s v="Operations"/>
    <s v="Logistics Specialist"/>
    <s v="Bachelor's"/>
    <s v="Technical Degree"/>
    <n v="5"/>
    <n v="13642"/>
    <n v="90"/>
    <s v="No"/>
    <n v="4"/>
    <n v="1"/>
    <n v="2"/>
    <n v="0"/>
    <n v="0"/>
    <n v="0"/>
    <n v="0"/>
    <n v="22"/>
    <n v="1"/>
    <n v="3"/>
    <s v="Travel_Rarely"/>
    <n v="3"/>
    <s v="Single"/>
    <n v="4"/>
    <x v="0"/>
    <d v="2016-04-17T00:00:00"/>
    <m/>
    <s v="Chennai"/>
    <s v="Tamil Nadu"/>
    <n v="0"/>
    <s v="Chennai"/>
    <n v="13642"/>
    <x v="2"/>
  </r>
  <r>
    <x v="2693"/>
    <n v="58"/>
    <s v="Male"/>
    <s v="Operations"/>
    <s v="Logistics Specialist"/>
    <s v="Bachelor's"/>
    <s v="Human Resources"/>
    <n v="3"/>
    <n v="10665"/>
    <n v="43"/>
    <s v="Yes"/>
    <n v="1"/>
    <n v="2"/>
    <n v="2"/>
    <n v="2"/>
    <n v="2"/>
    <n v="2"/>
    <n v="2"/>
    <n v="31"/>
    <n v="5"/>
    <n v="4"/>
    <s v="Travel_Frequently"/>
    <n v="29"/>
    <s v="Married"/>
    <n v="1"/>
    <x v="0"/>
    <d v="2022-12-09T00:00:00"/>
    <m/>
    <s v="Mumbai"/>
    <s v="Maharashtra"/>
    <n v="0"/>
    <s v="Mumbai"/>
    <n v="10665"/>
    <x v="4"/>
  </r>
  <r>
    <x v="2694"/>
    <n v="56"/>
    <s v="Female"/>
    <s v="Operations"/>
    <s v="Operations Coordinator"/>
    <s v="Bachelor's"/>
    <s v="Medical"/>
    <n v="2"/>
    <n v="9434"/>
    <n v="26"/>
    <s v="No"/>
    <n v="3"/>
    <n v="4"/>
    <n v="3"/>
    <n v="2"/>
    <n v="2"/>
    <n v="2"/>
    <n v="2"/>
    <n v="29"/>
    <n v="5"/>
    <n v="4"/>
    <s v="Travel_Rarely"/>
    <n v="7"/>
    <s v="Single"/>
    <n v="3"/>
    <x v="0"/>
    <d v="2016-04-15T00:00:00"/>
    <m/>
    <s v="Kochi"/>
    <s v="Kerala"/>
    <n v="0"/>
    <s v="Kochi"/>
    <n v="9434"/>
    <x v="4"/>
  </r>
  <r>
    <x v="2695"/>
    <n v="29"/>
    <s v="Male"/>
    <s v="Sales"/>
    <s v="Manager"/>
    <s v="Master's"/>
    <s v="Human Resources"/>
    <n v="2"/>
    <n v="6229"/>
    <n v="78"/>
    <s v="No"/>
    <n v="4"/>
    <n v="3"/>
    <n v="3"/>
    <n v="6"/>
    <n v="3"/>
    <n v="2"/>
    <n v="3"/>
    <n v="11"/>
    <n v="6"/>
    <n v="3"/>
    <s v="Travel_Rarely"/>
    <n v="8"/>
    <s v="Married"/>
    <n v="3"/>
    <x v="0"/>
    <d v="2021-09-03T00:00:00"/>
    <m/>
    <s v="Coimbatore"/>
    <s v="Tamil Nadu"/>
    <n v="0"/>
    <s v="Coimbatore"/>
    <n v="6229"/>
    <x v="3"/>
  </r>
  <r>
    <x v="2696"/>
    <n v="49"/>
    <s v="Male"/>
    <s v="IT"/>
    <s v="IT Manager"/>
    <s v="Master's"/>
    <s v="Medical"/>
    <n v="2"/>
    <n v="7339"/>
    <n v="53"/>
    <s v="Yes"/>
    <n v="2"/>
    <n v="2"/>
    <n v="1"/>
    <n v="2"/>
    <n v="0"/>
    <n v="0"/>
    <n v="2"/>
    <n v="20"/>
    <n v="2"/>
    <n v="3"/>
    <s v="Travel_Rarely"/>
    <n v="2"/>
    <s v="Married"/>
    <n v="1"/>
    <x v="0"/>
    <d v="2017-03-03T00:00:00"/>
    <m/>
    <s v="Pune"/>
    <s v="Maharashtra"/>
    <n v="0"/>
    <s v="Pune"/>
    <n v="7339"/>
    <x v="2"/>
  </r>
  <r>
    <x v="2697"/>
    <n v="25"/>
    <s v="Male"/>
    <s v="Sales"/>
    <s v="Sales Representative"/>
    <s v="Bachelor's"/>
    <s v="Technical Degree"/>
    <n v="2"/>
    <n v="7301"/>
    <n v="110"/>
    <s v="Yes"/>
    <n v="3"/>
    <n v="3"/>
    <n v="2"/>
    <n v="3"/>
    <n v="3"/>
    <n v="0"/>
    <n v="2"/>
    <n v="5"/>
    <n v="2"/>
    <n v="3"/>
    <s v="Travel_Rarely"/>
    <n v="23"/>
    <s v="Single"/>
    <n v="1"/>
    <x v="0"/>
    <d v="2024-10-17T00:00:00"/>
    <m/>
    <s v="Hyderabad"/>
    <s v="Telangana"/>
    <n v="0"/>
    <s v="Hyderabad"/>
    <n v="7301"/>
    <x v="1"/>
  </r>
  <r>
    <x v="2698"/>
    <n v="59"/>
    <s v="Male"/>
    <s v="Research &amp; Development"/>
    <s v="Laboratory Technician"/>
    <s v="Master's"/>
    <s v="Other"/>
    <n v="1"/>
    <n v="6323"/>
    <n v="94"/>
    <s v="No"/>
    <n v="2"/>
    <n v="3"/>
    <n v="3"/>
    <n v="10"/>
    <n v="2"/>
    <n v="3"/>
    <n v="5"/>
    <n v="31"/>
    <n v="5"/>
    <n v="3"/>
    <s v="Travel_Rarely"/>
    <n v="16"/>
    <s v="Single"/>
    <n v="2"/>
    <x v="0"/>
    <d v="2018-07-21T00:00:00"/>
    <m/>
    <s v="Hyderabad"/>
    <s v="Telangana"/>
    <n v="0"/>
    <s v="Hyderabad"/>
    <n v="6323"/>
    <x v="4"/>
  </r>
  <r>
    <x v="2699"/>
    <n v="52"/>
    <s v="Male"/>
    <s v="Operations"/>
    <s v="Logistics Specialist"/>
    <s v="Master's"/>
    <s v="Human Resources"/>
    <n v="2"/>
    <n v="7700"/>
    <n v="68"/>
    <s v="Yes"/>
    <n v="2"/>
    <n v="2"/>
    <n v="4"/>
    <n v="13"/>
    <n v="4"/>
    <n v="1"/>
    <n v="3"/>
    <n v="26"/>
    <n v="3"/>
    <n v="3"/>
    <s v="Travel_Rarely"/>
    <n v="20"/>
    <s v="Married"/>
    <n v="4"/>
    <x v="0"/>
    <d v="2015-02-12T00:00:00"/>
    <m/>
    <s v="Kolkata"/>
    <s v="West Bengal"/>
    <n v="0"/>
    <s v="Kolkata"/>
    <n v="7700"/>
    <x v="2"/>
  </r>
  <r>
    <x v="2700"/>
    <n v="48"/>
    <s v="Male"/>
    <s v="Finance"/>
    <s v="Finance Manager"/>
    <s v="Bachelor's"/>
    <s v="Medical"/>
    <n v="2"/>
    <n v="9014"/>
    <n v="61"/>
    <s v="Yes"/>
    <n v="4"/>
    <n v="3"/>
    <n v="2"/>
    <n v="1"/>
    <n v="1"/>
    <n v="1"/>
    <n v="1"/>
    <n v="25"/>
    <n v="0"/>
    <n v="3"/>
    <s v="Non-Travel"/>
    <n v="6"/>
    <s v="Married"/>
    <n v="2"/>
    <x v="0"/>
    <d v="2016-02-08T00:00:00"/>
    <m/>
    <s v="Pune"/>
    <s v="Maharashtra"/>
    <n v="0"/>
    <s v="Pune"/>
    <n v="9014"/>
    <x v="2"/>
  </r>
  <r>
    <x v="2701"/>
    <n v="60"/>
    <s v="Male"/>
    <s v="Human Resources"/>
    <s v="Human Resources"/>
    <s v="Master's"/>
    <s v="Human Resources"/>
    <n v="2"/>
    <n v="7311"/>
    <n v="88"/>
    <s v="No"/>
    <n v="2"/>
    <n v="1"/>
    <n v="1"/>
    <n v="9"/>
    <n v="2"/>
    <n v="0"/>
    <n v="3"/>
    <n v="25"/>
    <n v="5"/>
    <n v="4"/>
    <s v="Travel_Rarely"/>
    <n v="17"/>
    <s v="Married"/>
    <n v="2"/>
    <x v="0"/>
    <d v="2019-04-16T00:00:00"/>
    <m/>
    <s v="Coimbatore"/>
    <s v="Tamil Nadu"/>
    <n v="0"/>
    <s v="Coimbatore"/>
    <n v="7311"/>
    <x v="4"/>
  </r>
  <r>
    <x v="2702"/>
    <n v="54"/>
    <s v="Male"/>
    <s v="Research &amp; Development"/>
    <s v="Research Director"/>
    <s v="Bachelor's"/>
    <s v="Other"/>
    <n v="2"/>
    <n v="10066"/>
    <n v="68"/>
    <s v="No"/>
    <n v="1"/>
    <n v="2"/>
    <n v="4"/>
    <n v="7"/>
    <n v="1"/>
    <n v="3"/>
    <n v="0"/>
    <n v="21"/>
    <n v="0"/>
    <n v="3"/>
    <s v="Travel_Frequently"/>
    <n v="17"/>
    <s v="Married"/>
    <n v="3"/>
    <x v="0"/>
    <d v="2025-07-23T00:00:00"/>
    <m/>
    <s v="Chennai"/>
    <s v="Tamil Nadu"/>
    <n v="0"/>
    <s v="Chennai"/>
    <n v="10066"/>
    <x v="2"/>
  </r>
  <r>
    <x v="2703"/>
    <n v="55"/>
    <s v="Male"/>
    <s v="IT"/>
    <s v="IT Support"/>
    <s v="Bachelor's"/>
    <s v="Other"/>
    <n v="3"/>
    <n v="9519"/>
    <n v="93"/>
    <s v="No"/>
    <n v="3"/>
    <n v="2"/>
    <n v="3"/>
    <n v="0"/>
    <n v="0"/>
    <n v="0"/>
    <n v="0"/>
    <n v="23"/>
    <n v="0"/>
    <n v="3"/>
    <s v="Travel_Rarely"/>
    <n v="26"/>
    <s v="Married"/>
    <n v="3"/>
    <x v="0"/>
    <d v="2018-03-18T00:00:00"/>
    <m/>
    <s v="Delhi"/>
    <s v="Delhi"/>
    <n v="0"/>
    <s v="Delhi"/>
    <n v="9519"/>
    <x v="2"/>
  </r>
  <r>
    <x v="2704"/>
    <n v="25"/>
    <s v="Male"/>
    <s v="Finance"/>
    <s v="Finance Manager"/>
    <s v="Bachelor's"/>
    <s v="Human Resources"/>
    <n v="2"/>
    <n v="7400"/>
    <n v="94"/>
    <s v="Yes"/>
    <n v="2"/>
    <n v="3"/>
    <n v="2"/>
    <n v="1"/>
    <n v="1"/>
    <n v="1"/>
    <n v="1"/>
    <n v="1"/>
    <n v="6"/>
    <n v="3"/>
    <s v="Travel_Rarely"/>
    <n v="22"/>
    <s v="Single"/>
    <n v="3"/>
    <x v="0"/>
    <d v="2020-06-27T00:00:00"/>
    <m/>
    <s v="Coimbatore"/>
    <s v="Tamil Nadu"/>
    <n v="0"/>
    <s v="Coimbatore"/>
    <n v="7400"/>
    <x v="1"/>
  </r>
  <r>
    <x v="2705"/>
    <n v="21"/>
    <s v="Male"/>
    <s v="Research &amp; Development"/>
    <s v="Laboratory Technician"/>
    <s v="Bachelor's"/>
    <s v="Human Resources"/>
    <n v="2"/>
    <n v="6302"/>
    <n v="119"/>
    <s v="No"/>
    <n v="4"/>
    <n v="3"/>
    <n v="3"/>
    <n v="0"/>
    <n v="0"/>
    <n v="0"/>
    <n v="0"/>
    <n v="0"/>
    <n v="6"/>
    <n v="3"/>
    <s v="Travel_Rarely"/>
    <n v="19"/>
    <s v="Married"/>
    <n v="3"/>
    <x v="0"/>
    <d v="2023-04-09T00:00:00"/>
    <m/>
    <s v="Delhi"/>
    <s v="Delhi"/>
    <n v="0"/>
    <s v="Delhi"/>
    <n v="6302"/>
    <x v="1"/>
  </r>
  <r>
    <x v="2706"/>
    <n v="59"/>
    <s v="Male"/>
    <s v="Operations"/>
    <s v="Operations Coordinator"/>
    <s v="Bachelor's"/>
    <s v="Human Resources"/>
    <n v="4"/>
    <n v="12334"/>
    <n v="54"/>
    <s v="No"/>
    <n v="1"/>
    <n v="4"/>
    <n v="4"/>
    <n v="6"/>
    <n v="0"/>
    <n v="4"/>
    <n v="6"/>
    <n v="29"/>
    <n v="4"/>
    <n v="4"/>
    <s v="Travel_Rarely"/>
    <n v="21"/>
    <s v="Married"/>
    <n v="2"/>
    <x v="0"/>
    <d v="2017-07-20T00:00:00"/>
    <m/>
    <s v="Ahmedabad"/>
    <s v="Gujarat"/>
    <n v="0"/>
    <s v="Ahmedabad"/>
    <n v="12334"/>
    <x v="4"/>
  </r>
  <r>
    <x v="2707"/>
    <n v="31"/>
    <s v="Male"/>
    <s v="Research &amp; Development"/>
    <s v="Research Scientist"/>
    <s v="High School"/>
    <s v="Human Resources"/>
    <n v="2"/>
    <n v="6713"/>
    <n v="84"/>
    <s v="No"/>
    <n v="4"/>
    <n v="2"/>
    <n v="1"/>
    <n v="1"/>
    <n v="1"/>
    <n v="1"/>
    <n v="1"/>
    <n v="10"/>
    <n v="2"/>
    <n v="3"/>
    <s v="Travel_Rarely"/>
    <n v="24"/>
    <s v="Single"/>
    <n v="2"/>
    <x v="0"/>
    <d v="2022-06-28T00:00:00"/>
    <m/>
    <s v="Coimbatore"/>
    <s v="Tamil Nadu"/>
    <n v="0"/>
    <s v="Coimbatore"/>
    <n v="6713"/>
    <x v="3"/>
  </r>
  <r>
    <x v="2708"/>
    <n v="38"/>
    <s v="Male"/>
    <s v="Sales"/>
    <s v="Sales Representative"/>
    <s v="Bachelor's"/>
    <s v="Life Sciences"/>
    <n v="3"/>
    <n v="9906"/>
    <n v="71"/>
    <s v="No"/>
    <n v="3"/>
    <n v="1"/>
    <n v="2"/>
    <n v="6"/>
    <n v="5"/>
    <n v="0"/>
    <n v="2"/>
    <n v="14"/>
    <n v="1"/>
    <n v="3"/>
    <s v="Travel_Rarely"/>
    <n v="7"/>
    <s v="Married"/>
    <n v="2"/>
    <x v="0"/>
    <d v="2019-07-23T00:00:00"/>
    <m/>
    <s v="Hyderabad"/>
    <s v="Telangana"/>
    <n v="0"/>
    <s v="Hyderabad"/>
    <n v="9906"/>
    <x v="0"/>
  </r>
  <r>
    <x v="2709"/>
    <n v="22"/>
    <s v="Male"/>
    <s v="Finance"/>
    <s v="Finance Manager"/>
    <s v="Master's"/>
    <s v="Human Resources"/>
    <n v="1"/>
    <n v="4342"/>
    <n v="42"/>
    <s v="No"/>
    <n v="4"/>
    <n v="1"/>
    <n v="4"/>
    <n v="4"/>
    <n v="0"/>
    <n v="2"/>
    <n v="1"/>
    <n v="4"/>
    <n v="3"/>
    <n v="3"/>
    <s v="Travel_Rarely"/>
    <n v="18"/>
    <s v="Divorced"/>
    <n v="4"/>
    <x v="1"/>
    <d v="2024-10-19T00:00:00"/>
    <d v="2025-04-17T00:00:00"/>
    <s v="Coimbatore"/>
    <s v="Tamil Nadu"/>
    <n v="0"/>
    <s v="Coimbatore"/>
    <n v="4342"/>
    <x v="1"/>
  </r>
  <r>
    <x v="2710"/>
    <n v="45"/>
    <s v="Female"/>
    <s v="Operations"/>
    <s v="Operations Manager"/>
    <s v="Master's"/>
    <s v="Medical"/>
    <n v="3"/>
    <n v="9004"/>
    <n v="46"/>
    <s v="No"/>
    <n v="2"/>
    <n v="4"/>
    <n v="2"/>
    <n v="11"/>
    <n v="3"/>
    <n v="0"/>
    <n v="8"/>
    <n v="12"/>
    <n v="3"/>
    <n v="3"/>
    <s v="Travel_Rarely"/>
    <n v="29"/>
    <s v="Divorced"/>
    <n v="2"/>
    <x v="0"/>
    <d v="2022-07-01T00:00:00"/>
    <m/>
    <s v="Hyderabad"/>
    <s v="Telangana"/>
    <n v="0"/>
    <s v="Hyderabad"/>
    <n v="9004"/>
    <x v="0"/>
  </r>
  <r>
    <x v="2711"/>
    <n v="53"/>
    <s v="Male"/>
    <s v="Research &amp; Development"/>
    <s v="Research Director"/>
    <s v="High School"/>
    <s v="Technical Degree"/>
    <n v="2"/>
    <n v="9792"/>
    <n v="25"/>
    <s v="No"/>
    <n v="2"/>
    <n v="2"/>
    <n v="4"/>
    <n v="2"/>
    <n v="0"/>
    <n v="0"/>
    <n v="0"/>
    <n v="21"/>
    <n v="0"/>
    <n v="3"/>
    <s v="Non-Travel"/>
    <n v="22"/>
    <s v="Single"/>
    <n v="4"/>
    <x v="0"/>
    <d v="2018-06-12T00:00:00"/>
    <m/>
    <s v="Chennai"/>
    <s v="Tamil Nadu"/>
    <n v="0"/>
    <s v="Chennai"/>
    <n v="9792"/>
    <x v="2"/>
  </r>
  <r>
    <x v="2712"/>
    <n v="54"/>
    <s v="Female"/>
    <s v="Research &amp; Development"/>
    <s v="Research Director"/>
    <s v="High School"/>
    <s v="Marketing"/>
    <n v="2"/>
    <n v="8241"/>
    <n v="53"/>
    <s v="No"/>
    <n v="2"/>
    <n v="4"/>
    <n v="2"/>
    <n v="1"/>
    <n v="1"/>
    <n v="0"/>
    <n v="1"/>
    <n v="22"/>
    <n v="4"/>
    <n v="4"/>
    <s v="Travel_Rarely"/>
    <n v="26"/>
    <s v="Divorced"/>
    <n v="2"/>
    <x v="0"/>
    <d v="2019-12-24T00:00:00"/>
    <m/>
    <s v="Kolkata"/>
    <s v="West Bengal"/>
    <n v="0"/>
    <s v="Kolkata"/>
    <n v="8241"/>
    <x v="2"/>
  </r>
  <r>
    <x v="2713"/>
    <n v="44"/>
    <s v="Female"/>
    <s v="Sales"/>
    <s v="Manager"/>
    <s v="Bachelor's"/>
    <s v="Medical"/>
    <n v="1"/>
    <n v="5257"/>
    <n v="38"/>
    <s v="Yes"/>
    <n v="4"/>
    <n v="2"/>
    <n v="2"/>
    <n v="10"/>
    <n v="1"/>
    <n v="2"/>
    <n v="8"/>
    <n v="17"/>
    <n v="0"/>
    <n v="4"/>
    <s v="Travel_Rarely"/>
    <n v="2"/>
    <s v="Single"/>
    <n v="2"/>
    <x v="0"/>
    <d v="2024-05-30T00:00:00"/>
    <m/>
    <s v="Mumbai"/>
    <s v="Maharashtra"/>
    <n v="0"/>
    <s v="Mumbai"/>
    <n v="5257"/>
    <x v="0"/>
  </r>
  <r>
    <x v="2714"/>
    <n v="47"/>
    <s v="Male"/>
    <s v="Operations"/>
    <s v="Operations Coordinator"/>
    <s v="Master's"/>
    <s v="Medical"/>
    <n v="3"/>
    <n v="8289"/>
    <n v="42"/>
    <s v="Yes"/>
    <n v="1"/>
    <n v="2"/>
    <n v="1"/>
    <n v="1"/>
    <n v="1"/>
    <n v="1"/>
    <n v="1"/>
    <n v="13"/>
    <n v="3"/>
    <n v="4"/>
    <s v="Travel_Frequently"/>
    <n v="26"/>
    <s v="Married"/>
    <n v="2"/>
    <x v="1"/>
    <d v="2019-01-31T00:00:00"/>
    <d v="2024-09-16T00:00:00"/>
    <s v="Mumbai"/>
    <s v="Maharashtra"/>
    <n v="0"/>
    <s v="Mumbai"/>
    <n v="8289"/>
    <x v="2"/>
  </r>
  <r>
    <x v="2715"/>
    <n v="41"/>
    <s v="Male"/>
    <s v="Research &amp; Development"/>
    <s v="Research Scientist"/>
    <s v="Master's"/>
    <s v="Life Sciences"/>
    <n v="3"/>
    <n v="10979"/>
    <n v="36"/>
    <s v="No"/>
    <n v="3"/>
    <n v="1"/>
    <n v="3"/>
    <n v="9"/>
    <n v="5"/>
    <n v="4"/>
    <n v="2"/>
    <n v="11"/>
    <n v="0"/>
    <n v="3"/>
    <s v="Travel_Frequently"/>
    <n v="20"/>
    <s v="Married"/>
    <n v="2"/>
    <x v="0"/>
    <d v="2020-12-03T00:00:00"/>
    <m/>
    <s v="Kolkata"/>
    <s v="West Bengal"/>
    <n v="0"/>
    <s v="Kolkata"/>
    <n v="10979"/>
    <x v="0"/>
  </r>
  <r>
    <x v="2716"/>
    <n v="38"/>
    <s v="Male"/>
    <s v="Research &amp; Development"/>
    <s v="Research Director"/>
    <s v="Bachelor's"/>
    <s v="Marketing"/>
    <n v="3"/>
    <n v="8638"/>
    <n v="25"/>
    <s v="Yes"/>
    <n v="2"/>
    <n v="4"/>
    <n v="1"/>
    <n v="11"/>
    <n v="5"/>
    <n v="2"/>
    <n v="6"/>
    <n v="11"/>
    <n v="0"/>
    <n v="3"/>
    <s v="Travel_Rarely"/>
    <n v="6"/>
    <s v="Single"/>
    <n v="2"/>
    <x v="0"/>
    <d v="2024-05-30T00:00:00"/>
    <m/>
    <s v="Coimbatore"/>
    <s v="Tamil Nadu"/>
    <n v="0"/>
    <s v="Coimbatore"/>
    <n v="8638"/>
    <x v="0"/>
  </r>
  <r>
    <x v="2717"/>
    <n v="43"/>
    <s v="Male"/>
    <s v="Operations"/>
    <s v="Operations Coordinator"/>
    <s v="Master's"/>
    <s v="Marketing"/>
    <n v="2"/>
    <n v="9466"/>
    <n v="74"/>
    <s v="No"/>
    <n v="3"/>
    <n v="2"/>
    <n v="4"/>
    <n v="8"/>
    <n v="6"/>
    <n v="3"/>
    <n v="3"/>
    <n v="21"/>
    <n v="2"/>
    <n v="4"/>
    <s v="Travel_Rarely"/>
    <n v="27"/>
    <s v="Married"/>
    <n v="3"/>
    <x v="0"/>
    <d v="2016-09-08T00:00:00"/>
    <m/>
    <s v="Kochi"/>
    <s v="Kerala"/>
    <n v="0"/>
    <s v="Kochi"/>
    <n v="9466"/>
    <x v="0"/>
  </r>
  <r>
    <x v="2718"/>
    <n v="58"/>
    <s v="Male"/>
    <s v="Sales"/>
    <s v="Sales Representative"/>
    <s v="Bachelor's"/>
    <s v="Marketing"/>
    <n v="3"/>
    <n v="10594"/>
    <n v="113"/>
    <s v="Yes"/>
    <n v="4"/>
    <n v="2"/>
    <n v="1"/>
    <n v="10"/>
    <n v="2"/>
    <n v="0"/>
    <n v="4"/>
    <n v="27"/>
    <n v="4"/>
    <n v="3"/>
    <s v="Travel_Frequently"/>
    <n v="27"/>
    <s v="Divorced"/>
    <n v="4"/>
    <x v="0"/>
    <d v="2024-04-03T00:00:00"/>
    <m/>
    <s v="Ahmedabad"/>
    <s v="Gujarat"/>
    <n v="0"/>
    <s v="Ahmedabad"/>
    <n v="10594"/>
    <x v="4"/>
  </r>
  <r>
    <x v="2719"/>
    <n v="31"/>
    <s v="Male"/>
    <s v="Human Resources"/>
    <s v="Manager"/>
    <s v="Doctorate"/>
    <s v="Life Sciences"/>
    <n v="2"/>
    <n v="7079"/>
    <n v="66"/>
    <s v="No"/>
    <n v="3"/>
    <n v="3"/>
    <n v="1"/>
    <n v="9"/>
    <n v="0"/>
    <n v="4"/>
    <n v="8"/>
    <n v="13"/>
    <n v="6"/>
    <n v="3"/>
    <s v="Travel_Rarely"/>
    <n v="20"/>
    <s v="Single"/>
    <n v="2"/>
    <x v="0"/>
    <d v="2024-02-14T00:00:00"/>
    <m/>
    <s v="Bengaluru"/>
    <s v="Karnataka"/>
    <n v="0"/>
    <s v="Bengaluru"/>
    <n v="7079"/>
    <x v="3"/>
  </r>
  <r>
    <x v="2720"/>
    <n v="39"/>
    <s v="Female"/>
    <s v="Research &amp; Development"/>
    <s v="Research Director"/>
    <s v="High School"/>
    <s v="Technical Degree"/>
    <n v="2"/>
    <n v="7543"/>
    <n v="73"/>
    <s v="No"/>
    <n v="1"/>
    <n v="3"/>
    <n v="2"/>
    <n v="3"/>
    <n v="3"/>
    <n v="0"/>
    <n v="0"/>
    <n v="13"/>
    <n v="0"/>
    <n v="3"/>
    <s v="Travel_Rarely"/>
    <n v="29"/>
    <s v="Married"/>
    <n v="2"/>
    <x v="0"/>
    <d v="2020-12-16T00:00:00"/>
    <m/>
    <s v="Bengaluru"/>
    <s v="Karnataka"/>
    <n v="0"/>
    <s v="Bengaluru"/>
    <n v="7543"/>
    <x v="0"/>
  </r>
  <r>
    <x v="2721"/>
    <n v="45"/>
    <s v="Male"/>
    <s v="IT"/>
    <s v="IT Support"/>
    <s v="Bachelor's"/>
    <s v="Medical"/>
    <n v="2"/>
    <n v="9714"/>
    <n v="83"/>
    <s v="No"/>
    <n v="2"/>
    <n v="3"/>
    <n v="1"/>
    <n v="6"/>
    <n v="5"/>
    <n v="5"/>
    <n v="4"/>
    <n v="18"/>
    <n v="3"/>
    <n v="3"/>
    <s v="Travel_Rarely"/>
    <n v="25"/>
    <s v="Divorced"/>
    <n v="2"/>
    <x v="0"/>
    <d v="2017-07-27T00:00:00"/>
    <m/>
    <s v="Mumbai"/>
    <s v="Maharashtra"/>
    <n v="0"/>
    <s v="Mumbai"/>
    <n v="9714"/>
    <x v="0"/>
  </r>
  <r>
    <x v="2722"/>
    <n v="43"/>
    <s v="Female"/>
    <s v="Research &amp; Development"/>
    <s v="Research Director"/>
    <s v="Master's"/>
    <s v="Other"/>
    <n v="2"/>
    <n v="5637"/>
    <n v="80"/>
    <s v="No"/>
    <n v="1"/>
    <n v="1"/>
    <n v="2"/>
    <n v="1"/>
    <n v="1"/>
    <n v="1"/>
    <n v="1"/>
    <n v="18"/>
    <n v="5"/>
    <n v="3"/>
    <s v="Travel_Rarely"/>
    <n v="13"/>
    <s v="Single"/>
    <n v="1"/>
    <x v="0"/>
    <d v="2016-07-20T00:00:00"/>
    <m/>
    <s v="Chennai"/>
    <s v="Tamil Nadu"/>
    <n v="0"/>
    <s v="Chennai"/>
    <n v="5637"/>
    <x v="0"/>
  </r>
  <r>
    <x v="2723"/>
    <n v="22"/>
    <s v="Female"/>
    <s v="Research &amp; Development"/>
    <s v="Laboratory Technician"/>
    <s v="Bachelor's"/>
    <s v="Life Sciences"/>
    <n v="3"/>
    <n v="8448"/>
    <n v="32"/>
    <s v="No"/>
    <n v="2"/>
    <n v="4"/>
    <n v="3"/>
    <n v="2"/>
    <n v="1"/>
    <n v="2"/>
    <n v="2"/>
    <n v="2"/>
    <n v="2"/>
    <n v="4"/>
    <s v="Travel_Frequently"/>
    <n v="30"/>
    <s v="Divorced"/>
    <n v="1"/>
    <x v="0"/>
    <d v="2023-05-13T00:00:00"/>
    <m/>
    <s v="Mumbai"/>
    <s v="Maharashtra"/>
    <n v="0"/>
    <s v="Mumbai"/>
    <n v="8448"/>
    <x v="1"/>
  </r>
  <r>
    <x v="2724"/>
    <n v="32"/>
    <s v="Male"/>
    <s v="Sales"/>
    <s v="Manager"/>
    <s v="High School"/>
    <s v="Life Sciences"/>
    <n v="2"/>
    <n v="6766"/>
    <n v="67"/>
    <s v="Yes"/>
    <n v="1"/>
    <n v="1"/>
    <n v="3"/>
    <n v="1"/>
    <n v="0"/>
    <n v="1"/>
    <n v="1"/>
    <n v="7"/>
    <n v="5"/>
    <n v="4"/>
    <s v="Travel_Rarely"/>
    <n v="15"/>
    <s v="Divorced"/>
    <n v="1"/>
    <x v="0"/>
    <d v="2019-02-18T00:00:00"/>
    <m/>
    <s v="Delhi"/>
    <s v="Delhi"/>
    <n v="0"/>
    <s v="Delhi"/>
    <n v="6766"/>
    <x v="3"/>
  </r>
  <r>
    <x v="2725"/>
    <n v="46"/>
    <s v="Female"/>
    <s v="IT"/>
    <s v="Developer"/>
    <s v="High School"/>
    <s v="Medical"/>
    <n v="2"/>
    <n v="7583"/>
    <n v="102"/>
    <s v="No"/>
    <n v="3"/>
    <n v="1"/>
    <n v="3"/>
    <n v="8"/>
    <n v="4"/>
    <n v="0"/>
    <n v="1"/>
    <n v="12"/>
    <n v="3"/>
    <n v="4"/>
    <s v="Travel_Rarely"/>
    <n v="5"/>
    <s v="Single"/>
    <n v="1"/>
    <x v="0"/>
    <d v="2020-11-27T00:00:00"/>
    <m/>
    <s v="Kolkata"/>
    <s v="West Bengal"/>
    <n v="0"/>
    <s v="Kolkata"/>
    <n v="7583"/>
    <x v="2"/>
  </r>
  <r>
    <x v="2726"/>
    <n v="48"/>
    <s v="Female"/>
    <s v="IT"/>
    <s v="IT Manager"/>
    <s v="Bachelor's"/>
    <s v="Marketing"/>
    <n v="5"/>
    <n v="13419"/>
    <n v="45"/>
    <s v="No"/>
    <n v="3"/>
    <n v="1"/>
    <n v="1"/>
    <n v="10"/>
    <n v="0"/>
    <n v="4"/>
    <n v="4"/>
    <n v="17"/>
    <n v="0"/>
    <n v="4"/>
    <s v="Travel_Rarely"/>
    <n v="4"/>
    <s v="Married"/>
    <n v="1"/>
    <x v="0"/>
    <d v="2015-12-28T00:00:00"/>
    <m/>
    <s v="Bengaluru"/>
    <s v="Karnataka"/>
    <n v="0"/>
    <s v="Bengaluru"/>
    <n v="13419"/>
    <x v="2"/>
  </r>
  <r>
    <x v="2727"/>
    <n v="50"/>
    <s v="Male"/>
    <s v="Sales"/>
    <s v="Manager"/>
    <s v="Master's"/>
    <s v="Other"/>
    <n v="4"/>
    <n v="11355"/>
    <n v="35"/>
    <s v="Yes"/>
    <n v="2"/>
    <n v="2"/>
    <n v="3"/>
    <n v="3"/>
    <n v="2"/>
    <n v="2"/>
    <n v="3"/>
    <n v="24"/>
    <n v="1"/>
    <n v="3"/>
    <s v="Travel_Rarely"/>
    <n v="21"/>
    <s v="Single"/>
    <n v="3"/>
    <x v="0"/>
    <d v="2020-08-30T00:00:00"/>
    <m/>
    <s v="Kolkata"/>
    <s v="West Bengal"/>
    <n v="0"/>
    <s v="Kolkata"/>
    <n v="11355"/>
    <x v="2"/>
  </r>
  <r>
    <x v="2728"/>
    <n v="60"/>
    <s v="Male"/>
    <s v="Research &amp; Development"/>
    <s v="Research Director"/>
    <s v="Master's"/>
    <s v="Technical Degree"/>
    <n v="2"/>
    <n v="8714"/>
    <n v="86"/>
    <s v="Yes"/>
    <n v="4"/>
    <n v="2"/>
    <n v="1"/>
    <n v="2"/>
    <n v="2"/>
    <n v="2"/>
    <n v="2"/>
    <n v="32"/>
    <n v="2"/>
    <n v="3"/>
    <s v="Non-Travel"/>
    <n v="5"/>
    <s v="Divorced"/>
    <n v="1"/>
    <x v="0"/>
    <d v="2015-10-04T00:00:00"/>
    <m/>
    <s v="Hyderabad"/>
    <s v="Telangana"/>
    <n v="0"/>
    <s v="Hyderabad"/>
    <n v="8714"/>
    <x v="4"/>
  </r>
  <r>
    <x v="2729"/>
    <n v="47"/>
    <s v="Male"/>
    <s v="Operations"/>
    <s v="Logistics Specialist"/>
    <s v="Bachelor's"/>
    <s v="Marketing"/>
    <n v="4"/>
    <n v="11409"/>
    <n v="89"/>
    <s v="No"/>
    <n v="3"/>
    <n v="1"/>
    <n v="3"/>
    <n v="4"/>
    <n v="4"/>
    <n v="0"/>
    <n v="3"/>
    <n v="16"/>
    <n v="4"/>
    <n v="3"/>
    <s v="Travel_Rarely"/>
    <n v="27"/>
    <s v="Single"/>
    <n v="2"/>
    <x v="0"/>
    <d v="2020-11-19T00:00:00"/>
    <m/>
    <s v="Chennai"/>
    <s v="Tamil Nadu"/>
    <n v="0"/>
    <s v="Chennai"/>
    <n v="11409"/>
    <x v="2"/>
  </r>
  <r>
    <x v="2730"/>
    <n v="44"/>
    <s v="Male"/>
    <s v="Sales"/>
    <s v="Sales Representative"/>
    <s v="Master's"/>
    <s v="Other"/>
    <n v="1"/>
    <n v="4683"/>
    <n v="93"/>
    <s v="No"/>
    <n v="3"/>
    <n v="3"/>
    <n v="4"/>
    <n v="1"/>
    <n v="1"/>
    <n v="1"/>
    <n v="1"/>
    <n v="10"/>
    <n v="1"/>
    <n v="3"/>
    <s v="Travel_Frequently"/>
    <n v="28"/>
    <s v="Married"/>
    <n v="2"/>
    <x v="0"/>
    <d v="2024-04-04T00:00:00"/>
    <m/>
    <s v="Ahmedabad"/>
    <s v="Gujarat"/>
    <n v="0"/>
    <s v="Ahmedabad"/>
    <n v="4683"/>
    <x v="0"/>
  </r>
  <r>
    <x v="2731"/>
    <n v="34"/>
    <s v="Male"/>
    <s v="Research &amp; Development"/>
    <s v="Research Scientist"/>
    <s v="Bachelor's"/>
    <s v="Medical"/>
    <n v="4"/>
    <n v="11058"/>
    <n v="90"/>
    <s v="No"/>
    <n v="2"/>
    <n v="3"/>
    <n v="3"/>
    <n v="6"/>
    <n v="1"/>
    <n v="3"/>
    <n v="3"/>
    <n v="14"/>
    <n v="3"/>
    <n v="3"/>
    <s v="Travel_Rarely"/>
    <n v="1"/>
    <s v="Married"/>
    <n v="1"/>
    <x v="1"/>
    <d v="2025-09-24T00:00:00"/>
    <d v="2026-01-28T00:00:00"/>
    <s v="Hyderabad"/>
    <s v="Telangana"/>
    <n v="0"/>
    <s v="Hyderabad"/>
    <n v="11058"/>
    <x v="3"/>
  </r>
  <r>
    <x v="2732"/>
    <n v="35"/>
    <s v="Male"/>
    <s v="Human Resources"/>
    <s v="Human Resources"/>
    <s v="Doctorate"/>
    <s v="Other"/>
    <n v="1"/>
    <n v="6014"/>
    <n v="53"/>
    <s v="Yes"/>
    <n v="2"/>
    <n v="4"/>
    <n v="2"/>
    <n v="1"/>
    <n v="1"/>
    <n v="0"/>
    <n v="1"/>
    <n v="11"/>
    <n v="5"/>
    <n v="3"/>
    <s v="Non-Travel"/>
    <n v="6"/>
    <s v="Married"/>
    <n v="2"/>
    <x v="0"/>
    <d v="2024-04-18T00:00:00"/>
    <m/>
    <s v="Hyderabad"/>
    <s v="Telangana"/>
    <n v="0"/>
    <s v="Hyderabad"/>
    <n v="6014"/>
    <x v="3"/>
  </r>
  <r>
    <x v="2733"/>
    <n v="54"/>
    <s v="Male"/>
    <s v="Research &amp; Development"/>
    <s v="Laboratory Technician"/>
    <s v="Bachelor's"/>
    <s v="Marketing"/>
    <n v="2"/>
    <n v="7727"/>
    <n v="78"/>
    <s v="No"/>
    <n v="3"/>
    <n v="1"/>
    <n v="1"/>
    <n v="2"/>
    <n v="2"/>
    <n v="2"/>
    <n v="0"/>
    <n v="18"/>
    <n v="2"/>
    <n v="3"/>
    <s v="Travel_Rarely"/>
    <n v="6"/>
    <s v="Married"/>
    <n v="4"/>
    <x v="0"/>
    <d v="2021-06-07T00:00:00"/>
    <m/>
    <s v="Chennai"/>
    <s v="Tamil Nadu"/>
    <n v="0"/>
    <s v="Chennai"/>
    <n v="7727"/>
    <x v="2"/>
  </r>
  <r>
    <x v="2734"/>
    <n v="39"/>
    <s v="Female"/>
    <s v="Research &amp; Development"/>
    <s v="Research Director"/>
    <s v="Master's"/>
    <s v="Medical"/>
    <n v="5"/>
    <n v="14471"/>
    <n v="105"/>
    <s v="No"/>
    <n v="4"/>
    <n v="1"/>
    <n v="4"/>
    <n v="1"/>
    <n v="1"/>
    <n v="0"/>
    <n v="1"/>
    <n v="1"/>
    <n v="1"/>
    <n v="3"/>
    <s v="Travel_Rarely"/>
    <n v="22"/>
    <s v="Single"/>
    <n v="1"/>
    <x v="0"/>
    <d v="2023-03-04T00:00:00"/>
    <m/>
    <s v="Delhi"/>
    <s v="Delhi"/>
    <n v="0"/>
    <s v="Delhi"/>
    <n v="14471"/>
    <x v="0"/>
  </r>
  <r>
    <x v="2735"/>
    <n v="49"/>
    <s v="Male"/>
    <s v="Research &amp; Development"/>
    <s v="Laboratory Technician"/>
    <s v="Master's"/>
    <s v="Medical"/>
    <n v="1"/>
    <n v="7342"/>
    <n v="41"/>
    <s v="No"/>
    <n v="4"/>
    <n v="1"/>
    <n v="1"/>
    <n v="7"/>
    <n v="1"/>
    <n v="1"/>
    <n v="3"/>
    <n v="16"/>
    <n v="4"/>
    <n v="3"/>
    <s v="Travel_Rarely"/>
    <n v="8"/>
    <s v="Married"/>
    <n v="2"/>
    <x v="0"/>
    <d v="2015-06-27T00:00:00"/>
    <m/>
    <s v="Bengaluru"/>
    <s v="Karnataka"/>
    <n v="0"/>
    <s v="Bengaluru"/>
    <n v="7342"/>
    <x v="2"/>
  </r>
  <r>
    <x v="2736"/>
    <n v="25"/>
    <s v="Male"/>
    <s v="Sales"/>
    <s v="Sales Representative"/>
    <s v="Master's"/>
    <s v="Life Sciences"/>
    <n v="3"/>
    <n v="9180"/>
    <n v="90"/>
    <s v="No"/>
    <n v="4"/>
    <n v="2"/>
    <n v="2"/>
    <n v="3"/>
    <n v="1"/>
    <n v="3"/>
    <n v="2"/>
    <n v="3"/>
    <n v="4"/>
    <n v="4"/>
    <s v="Travel_Rarely"/>
    <n v="21"/>
    <s v="Married"/>
    <n v="1"/>
    <x v="0"/>
    <d v="2022-07-08T00:00:00"/>
    <m/>
    <s v="Coimbatore"/>
    <s v="Tamil Nadu"/>
    <n v="0"/>
    <s v="Coimbatore"/>
    <n v="9180"/>
    <x v="1"/>
  </r>
  <r>
    <x v="2737"/>
    <n v="26"/>
    <s v="Male"/>
    <s v="Human Resources"/>
    <s v="Human Resources"/>
    <s v="Master's"/>
    <s v="Human Resources"/>
    <n v="2"/>
    <n v="7424"/>
    <n v="83"/>
    <s v="No"/>
    <n v="1"/>
    <n v="3"/>
    <n v="1"/>
    <n v="0"/>
    <n v="0"/>
    <n v="0"/>
    <n v="0"/>
    <n v="1"/>
    <n v="2"/>
    <n v="3"/>
    <s v="Travel_Rarely"/>
    <n v="27"/>
    <s v="Married"/>
    <n v="1"/>
    <x v="0"/>
    <d v="2025-07-07T00:00:00"/>
    <m/>
    <s v="Mumbai"/>
    <s v="Maharashtra"/>
    <n v="0"/>
    <s v="Mumbai"/>
    <n v="7424"/>
    <x v="3"/>
  </r>
  <r>
    <x v="2738"/>
    <n v="29"/>
    <s v="Female"/>
    <s v="Finance"/>
    <s v="Finance Manager"/>
    <s v="Bachelor's"/>
    <s v="Technical Degree"/>
    <n v="1"/>
    <n v="5067"/>
    <n v="50"/>
    <s v="No"/>
    <n v="4"/>
    <n v="1"/>
    <n v="1"/>
    <n v="10"/>
    <n v="0"/>
    <n v="3"/>
    <n v="3"/>
    <n v="10"/>
    <n v="5"/>
    <n v="4"/>
    <s v="Travel_Rarely"/>
    <n v="20"/>
    <s v="Married"/>
    <n v="4"/>
    <x v="1"/>
    <d v="2016-08-31T00:00:00"/>
    <d v="2022-02-21T00:00:00"/>
    <s v="Hyderabad"/>
    <s v="Telangana"/>
    <n v="0"/>
    <s v="Hyderabad"/>
    <n v="5067"/>
    <x v="3"/>
  </r>
  <r>
    <x v="2739"/>
    <n v="28"/>
    <s v="Female"/>
    <s v="Human Resources"/>
    <s v="Human Resources"/>
    <s v="Master's"/>
    <s v="Technical Degree"/>
    <n v="4"/>
    <n v="11412"/>
    <n v="112"/>
    <s v="No"/>
    <n v="1"/>
    <n v="2"/>
    <n v="2"/>
    <n v="3"/>
    <n v="0"/>
    <n v="3"/>
    <n v="3"/>
    <n v="3"/>
    <n v="5"/>
    <n v="3"/>
    <s v="Travel_Rarely"/>
    <n v="30"/>
    <s v="Single"/>
    <n v="3"/>
    <x v="1"/>
    <d v="2018-02-05T00:00:00"/>
    <d v="2020-10-11T00:00:00"/>
    <s v="Coimbatore"/>
    <s v="Tamil Nadu"/>
    <n v="0"/>
    <s v="Coimbatore"/>
    <n v="11412"/>
    <x v="3"/>
  </r>
  <r>
    <x v="2740"/>
    <n v="45"/>
    <s v="Male"/>
    <s v="Sales"/>
    <s v="Sales Executive"/>
    <s v="Bachelor's"/>
    <s v="Technical Degree"/>
    <n v="2"/>
    <n v="9134"/>
    <n v="40"/>
    <s v="No"/>
    <n v="1"/>
    <n v="3"/>
    <n v="3"/>
    <n v="13"/>
    <n v="0"/>
    <n v="4"/>
    <n v="6"/>
    <n v="18"/>
    <n v="0"/>
    <n v="3"/>
    <s v="Travel_Frequently"/>
    <n v="15"/>
    <s v="Single"/>
    <n v="2"/>
    <x v="0"/>
    <d v="2025-12-05T00:00:00"/>
    <m/>
    <s v="Bengaluru"/>
    <s v="Karnataka"/>
    <n v="0"/>
    <s v="Bengaluru"/>
    <n v="9134"/>
    <x v="0"/>
  </r>
  <r>
    <x v="2741"/>
    <n v="46"/>
    <s v="Female"/>
    <s v="Operations"/>
    <s v="Operations Manager"/>
    <s v="Bachelor's"/>
    <s v="Life Sciences"/>
    <n v="4"/>
    <n v="12102"/>
    <n v="101"/>
    <s v="Yes"/>
    <n v="3"/>
    <n v="3"/>
    <n v="4"/>
    <n v="4"/>
    <n v="4"/>
    <n v="0"/>
    <n v="3"/>
    <n v="28"/>
    <n v="4"/>
    <n v="4"/>
    <s v="Travel_Rarely"/>
    <n v="28"/>
    <s v="Single"/>
    <n v="4"/>
    <x v="0"/>
    <d v="2020-03-04T00:00:00"/>
    <m/>
    <s v="Ahmedabad"/>
    <s v="Gujarat"/>
    <n v="0"/>
    <s v="Ahmedabad"/>
    <n v="12102"/>
    <x v="2"/>
  </r>
  <r>
    <x v="2742"/>
    <n v="43"/>
    <s v="Male"/>
    <s v="Sales"/>
    <s v="Manager"/>
    <s v="Doctorate"/>
    <s v="Other"/>
    <n v="4"/>
    <n v="10697"/>
    <n v="78"/>
    <s v="No"/>
    <n v="2"/>
    <n v="3"/>
    <n v="3"/>
    <n v="6"/>
    <n v="3"/>
    <n v="3"/>
    <n v="6"/>
    <n v="17"/>
    <n v="4"/>
    <n v="4"/>
    <s v="Travel_Rarely"/>
    <n v="24"/>
    <s v="Single"/>
    <n v="4"/>
    <x v="0"/>
    <d v="2022-12-17T00:00:00"/>
    <m/>
    <s v="Coimbatore"/>
    <s v="Tamil Nadu"/>
    <n v="0"/>
    <s v="Coimbatore"/>
    <n v="10697"/>
    <x v="0"/>
  </r>
  <r>
    <x v="2743"/>
    <n v="32"/>
    <s v="Female"/>
    <s v="IT"/>
    <s v="IT Support"/>
    <s v="Bachelor's"/>
    <s v="Technical Degree"/>
    <n v="1"/>
    <n v="5169"/>
    <n v="37"/>
    <s v="No"/>
    <n v="1"/>
    <n v="3"/>
    <n v="4"/>
    <n v="3"/>
    <n v="3"/>
    <n v="3"/>
    <n v="3"/>
    <n v="9"/>
    <n v="1"/>
    <n v="3"/>
    <s v="Travel_Rarely"/>
    <n v="15"/>
    <s v="Single"/>
    <n v="4"/>
    <x v="0"/>
    <d v="2024-01-21T00:00:00"/>
    <m/>
    <s v="Chennai"/>
    <s v="Tamil Nadu"/>
    <n v="0"/>
    <s v="Chennai"/>
    <n v="5169"/>
    <x v="3"/>
  </r>
  <r>
    <x v="2744"/>
    <n v="44"/>
    <s v="Male"/>
    <s v="Research &amp; Development"/>
    <s v="Laboratory Technician"/>
    <s v="Bachelor's"/>
    <s v="Human Resources"/>
    <n v="2"/>
    <n v="8181"/>
    <n v="66"/>
    <s v="No"/>
    <n v="1"/>
    <n v="4"/>
    <n v="4"/>
    <n v="6"/>
    <n v="0"/>
    <n v="0"/>
    <n v="0"/>
    <n v="17"/>
    <n v="1"/>
    <n v="4"/>
    <s v="Travel_Rarely"/>
    <n v="9"/>
    <s v="Single"/>
    <n v="3"/>
    <x v="1"/>
    <d v="2025-07-08T00:00:00"/>
    <d v="2026-06-05T00:00:00"/>
    <s v="Kolkata"/>
    <s v="West Bengal"/>
    <n v="0"/>
    <s v="Kolkata"/>
    <n v="8181"/>
    <x v="0"/>
  </r>
  <r>
    <x v="2745"/>
    <n v="25"/>
    <s v="Male"/>
    <s v="IT"/>
    <s v="Developer"/>
    <s v="Master's"/>
    <s v="Life Sciences"/>
    <n v="2"/>
    <n v="7374"/>
    <n v="56"/>
    <s v="No"/>
    <n v="1"/>
    <n v="4"/>
    <n v="2"/>
    <n v="7"/>
    <n v="0"/>
    <n v="0"/>
    <n v="6"/>
    <n v="7"/>
    <n v="1"/>
    <n v="4"/>
    <s v="Travel_Rarely"/>
    <n v="21"/>
    <s v="Married"/>
    <n v="2"/>
    <x v="0"/>
    <d v="2015-12-06T00:00:00"/>
    <m/>
    <s v="Hyderabad"/>
    <s v="Telangana"/>
    <n v="0"/>
    <s v="Hyderabad"/>
    <n v="7374"/>
    <x v="1"/>
  </r>
  <r>
    <x v="2746"/>
    <n v="39"/>
    <s v="Female"/>
    <s v="Sales"/>
    <s v="Sales Executive"/>
    <s v="Bachelor's"/>
    <s v="Human Resources"/>
    <n v="2"/>
    <n v="7320"/>
    <n v="64"/>
    <s v="No"/>
    <n v="2"/>
    <n v="4"/>
    <n v="2"/>
    <n v="4"/>
    <n v="4"/>
    <n v="0"/>
    <n v="0"/>
    <n v="16"/>
    <n v="2"/>
    <n v="3"/>
    <s v="Travel_Frequently"/>
    <n v="24"/>
    <s v="Married"/>
    <n v="3"/>
    <x v="0"/>
    <d v="2018-12-10T00:00:00"/>
    <m/>
    <s v="Kolkata"/>
    <s v="West Bengal"/>
    <n v="0"/>
    <s v="Kolkata"/>
    <n v="7320"/>
    <x v="0"/>
  </r>
  <r>
    <x v="2747"/>
    <n v="27"/>
    <s v="Female"/>
    <s v="Sales"/>
    <s v="Sales Executive"/>
    <s v="Bachelor's"/>
    <s v="Human Resources"/>
    <n v="1"/>
    <n v="4420"/>
    <n v="100"/>
    <s v="Yes"/>
    <n v="3"/>
    <n v="2"/>
    <n v="3"/>
    <n v="2"/>
    <n v="0"/>
    <n v="0"/>
    <n v="0"/>
    <n v="2"/>
    <n v="1"/>
    <n v="3"/>
    <s v="Travel_Rarely"/>
    <n v="4"/>
    <s v="Married"/>
    <n v="3"/>
    <x v="1"/>
    <d v="2017-07-23T00:00:00"/>
    <d v="2020-05-05T00:00:00"/>
    <s v="Coimbatore"/>
    <s v="Tamil Nadu"/>
    <n v="0"/>
    <s v="Coimbatore"/>
    <n v="4420"/>
    <x v="3"/>
  </r>
  <r>
    <x v="2748"/>
    <n v="24"/>
    <s v="Female"/>
    <s v="Research &amp; Development"/>
    <s v="Research Director"/>
    <s v="Bachelor's"/>
    <s v="Marketing"/>
    <n v="2"/>
    <n v="7991"/>
    <n v="86"/>
    <s v="No"/>
    <n v="3"/>
    <n v="2"/>
    <n v="2"/>
    <n v="2"/>
    <n v="1"/>
    <n v="0"/>
    <n v="2"/>
    <n v="2"/>
    <n v="4"/>
    <n v="3"/>
    <s v="Travel_Rarely"/>
    <n v="10"/>
    <s v="Divorced"/>
    <n v="2"/>
    <x v="1"/>
    <d v="2023-12-15T00:00:00"/>
    <d v="2026-04-10T00:00:00"/>
    <s v="Kolkata"/>
    <s v="West Bengal"/>
    <n v="0"/>
    <s v="Kolkata"/>
    <n v="7991"/>
    <x v="1"/>
  </r>
  <r>
    <x v="2749"/>
    <n v="27"/>
    <s v="Male"/>
    <s v="Sales"/>
    <s v="Sales Representative"/>
    <s v="Master's"/>
    <s v="Other"/>
    <n v="3"/>
    <n v="7565"/>
    <n v="43"/>
    <s v="Yes"/>
    <n v="1"/>
    <n v="2"/>
    <n v="2"/>
    <n v="3"/>
    <n v="3"/>
    <n v="1"/>
    <n v="3"/>
    <n v="3"/>
    <n v="6"/>
    <n v="3"/>
    <s v="Travel_Rarely"/>
    <n v="30"/>
    <s v="Married"/>
    <n v="3"/>
    <x v="0"/>
    <d v="2024-08-24T00:00:00"/>
    <m/>
    <s v="Mumbai"/>
    <s v="Maharashtra"/>
    <n v="0"/>
    <s v="Mumbai"/>
    <n v="7565"/>
    <x v="3"/>
  </r>
  <r>
    <x v="2750"/>
    <n v="25"/>
    <s v="Female"/>
    <s v="Research &amp; Development"/>
    <s v="Research Scientist"/>
    <s v="Master's"/>
    <s v="Technical Degree"/>
    <n v="1"/>
    <n v="3973"/>
    <n v="95"/>
    <s v="No"/>
    <n v="1"/>
    <n v="2"/>
    <n v="1"/>
    <n v="0"/>
    <n v="0"/>
    <n v="0"/>
    <n v="0"/>
    <n v="3"/>
    <n v="3"/>
    <n v="3"/>
    <s v="Travel_Rarely"/>
    <n v="5"/>
    <s v="Married"/>
    <n v="4"/>
    <x v="0"/>
    <d v="2024-07-23T00:00:00"/>
    <m/>
    <s v="Kochi"/>
    <s v="Kerala"/>
    <n v="0"/>
    <s v="Kochi"/>
    <n v="3973"/>
    <x v="1"/>
  </r>
  <r>
    <x v="2751"/>
    <n v="40"/>
    <s v="Male"/>
    <s v="IT"/>
    <s v="IT Support"/>
    <s v="Bachelor's"/>
    <s v="Other"/>
    <n v="3"/>
    <n v="8051"/>
    <n v="92"/>
    <s v="No"/>
    <n v="3"/>
    <n v="3"/>
    <n v="2"/>
    <n v="13"/>
    <n v="1"/>
    <n v="1"/>
    <n v="7"/>
    <n v="22"/>
    <n v="5"/>
    <n v="3"/>
    <s v="Travel_Rarely"/>
    <n v="29"/>
    <s v="Single"/>
    <n v="3"/>
    <x v="0"/>
    <d v="2016-04-15T00:00:00"/>
    <m/>
    <s v="Pune"/>
    <s v="Maharashtra"/>
    <n v="0"/>
    <s v="Pune"/>
    <n v="8051"/>
    <x v="0"/>
  </r>
  <r>
    <x v="2752"/>
    <n v="42"/>
    <s v="Female"/>
    <s v="IT"/>
    <s v="Developer"/>
    <s v="Master's"/>
    <s v="Human Resources"/>
    <n v="2"/>
    <n v="6706"/>
    <n v="33"/>
    <s v="No"/>
    <n v="4"/>
    <n v="3"/>
    <n v="2"/>
    <n v="6"/>
    <n v="2"/>
    <n v="0"/>
    <n v="3"/>
    <n v="18"/>
    <n v="3"/>
    <n v="3"/>
    <s v="Travel_Rarely"/>
    <n v="4"/>
    <s v="Married"/>
    <n v="4"/>
    <x v="0"/>
    <d v="2022-05-19T00:00:00"/>
    <m/>
    <s v="Coimbatore"/>
    <s v="Tamil Nadu"/>
    <n v="0"/>
    <s v="Coimbatore"/>
    <n v="6706"/>
    <x v="0"/>
  </r>
  <r>
    <x v="2753"/>
    <n v="45"/>
    <s v="Female"/>
    <s v="Sales"/>
    <s v="Manager"/>
    <s v="Bachelor's"/>
    <s v="Medical"/>
    <n v="1"/>
    <n v="7043"/>
    <n v="112"/>
    <s v="No"/>
    <n v="1"/>
    <n v="1"/>
    <n v="4"/>
    <n v="4"/>
    <n v="2"/>
    <n v="2"/>
    <n v="2"/>
    <n v="17"/>
    <n v="6"/>
    <n v="3"/>
    <s v="Travel_Rarely"/>
    <n v="18"/>
    <s v="Married"/>
    <n v="2"/>
    <x v="0"/>
    <d v="2020-09-07T00:00:00"/>
    <m/>
    <s v="Bengaluru"/>
    <s v="Karnataka"/>
    <n v="0"/>
    <s v="Bengaluru"/>
    <n v="7043"/>
    <x v="0"/>
  </r>
  <r>
    <x v="2754"/>
    <n v="38"/>
    <s v="Male"/>
    <s v="Operations"/>
    <s v="Logistics Specialist"/>
    <s v="Master's"/>
    <s v="Other"/>
    <n v="1"/>
    <n v="6688"/>
    <n v="25"/>
    <s v="No"/>
    <n v="2"/>
    <n v="4"/>
    <n v="4"/>
    <n v="9"/>
    <n v="4"/>
    <n v="1"/>
    <n v="5"/>
    <n v="18"/>
    <n v="2"/>
    <n v="3"/>
    <s v="Travel_Rarely"/>
    <n v="10"/>
    <s v="Single"/>
    <n v="4"/>
    <x v="0"/>
    <d v="2022-12-24T00:00:00"/>
    <m/>
    <s v="Bengaluru"/>
    <s v="Karnataka"/>
    <n v="0"/>
    <s v="Bengaluru"/>
    <n v="6688"/>
    <x v="0"/>
  </r>
  <r>
    <x v="2755"/>
    <n v="28"/>
    <s v="Male"/>
    <s v="IT"/>
    <s v="IT Support"/>
    <s v="Master's"/>
    <s v="Human Resources"/>
    <n v="1"/>
    <n v="4918"/>
    <n v="52"/>
    <s v="No"/>
    <n v="1"/>
    <n v="1"/>
    <n v="2"/>
    <n v="6"/>
    <n v="0"/>
    <n v="0"/>
    <n v="1"/>
    <n v="7"/>
    <n v="5"/>
    <n v="3"/>
    <s v="Travel_Rarely"/>
    <n v="5"/>
    <s v="Single"/>
    <n v="1"/>
    <x v="0"/>
    <d v="2017-01-16T00:00:00"/>
    <m/>
    <s v="Kochi"/>
    <s v="Kerala"/>
    <n v="0"/>
    <s v="Kochi"/>
    <n v="4918"/>
    <x v="3"/>
  </r>
  <r>
    <x v="2756"/>
    <n v="21"/>
    <s v="Male"/>
    <s v="Operations"/>
    <s v="Logistics Specialist"/>
    <s v="Doctorate"/>
    <s v="Medical"/>
    <n v="3"/>
    <n v="8647"/>
    <n v="52"/>
    <s v="No"/>
    <n v="2"/>
    <n v="2"/>
    <n v="1"/>
    <n v="0"/>
    <n v="0"/>
    <n v="0"/>
    <n v="0"/>
    <n v="0"/>
    <n v="5"/>
    <n v="4"/>
    <s v="Travel_Rarely"/>
    <n v="7"/>
    <s v="Single"/>
    <n v="3"/>
    <x v="0"/>
    <d v="2016-06-03T00:00:00"/>
    <m/>
    <s v="Chennai"/>
    <s v="Tamil Nadu"/>
    <n v="0"/>
    <s v="Chennai"/>
    <n v="8647"/>
    <x v="1"/>
  </r>
  <r>
    <x v="2757"/>
    <n v="49"/>
    <s v="Male"/>
    <s v="Finance"/>
    <s v="Finance Manager"/>
    <s v="Bachelor's"/>
    <s v="Human Resources"/>
    <n v="1"/>
    <n v="6131"/>
    <n v="33"/>
    <s v="No"/>
    <n v="2"/>
    <n v="2"/>
    <n v="4"/>
    <n v="0"/>
    <n v="0"/>
    <n v="0"/>
    <n v="0"/>
    <n v="27"/>
    <n v="6"/>
    <n v="3"/>
    <s v="Travel_Rarely"/>
    <n v="29"/>
    <s v="Married"/>
    <n v="4"/>
    <x v="0"/>
    <d v="2018-11-23T00:00:00"/>
    <m/>
    <s v="Hyderabad"/>
    <s v="Telangana"/>
    <n v="0"/>
    <s v="Hyderabad"/>
    <n v="6131"/>
    <x v="2"/>
  </r>
  <r>
    <x v="2758"/>
    <n v="60"/>
    <s v="Male"/>
    <s v="Finance"/>
    <s v="Finance Analyst"/>
    <s v="Bachelor's"/>
    <s v="Marketing"/>
    <n v="3"/>
    <n v="9272"/>
    <n v="87"/>
    <s v="No"/>
    <n v="1"/>
    <n v="2"/>
    <n v="2"/>
    <n v="12"/>
    <n v="8"/>
    <n v="0"/>
    <n v="4"/>
    <n v="27"/>
    <n v="2"/>
    <n v="3"/>
    <s v="Travel_Rarely"/>
    <n v="9"/>
    <s v="Single"/>
    <n v="2"/>
    <x v="0"/>
    <d v="2018-11-20T00:00:00"/>
    <m/>
    <s v="Mumbai"/>
    <s v="Maharashtra"/>
    <n v="0"/>
    <s v="Mumbai"/>
    <n v="9272"/>
    <x v="4"/>
  </r>
  <r>
    <x v="2759"/>
    <n v="32"/>
    <s v="Male"/>
    <s v="Human Resources"/>
    <s v="Human Resources"/>
    <s v="Master's"/>
    <s v="Other"/>
    <n v="3"/>
    <n v="10801"/>
    <n v="68"/>
    <s v="No"/>
    <n v="4"/>
    <n v="1"/>
    <n v="1"/>
    <n v="0"/>
    <n v="0"/>
    <n v="0"/>
    <n v="0"/>
    <n v="0"/>
    <n v="2"/>
    <n v="3"/>
    <s v="Travel_Rarely"/>
    <n v="27"/>
    <s v="Married"/>
    <n v="3"/>
    <x v="0"/>
    <d v="2023-09-11T00:00:00"/>
    <m/>
    <s v="Coimbatore"/>
    <s v="Tamil Nadu"/>
    <n v="0"/>
    <s v="Coimbatore"/>
    <n v="10801"/>
    <x v="3"/>
  </r>
  <r>
    <x v="2760"/>
    <n v="29"/>
    <s v="Female"/>
    <s v="Finance"/>
    <s v="Finance Manager"/>
    <s v="Bachelor's"/>
    <s v="Medical"/>
    <n v="1"/>
    <n v="6277"/>
    <n v="102"/>
    <s v="No"/>
    <n v="4"/>
    <n v="3"/>
    <n v="4"/>
    <n v="1"/>
    <n v="1"/>
    <n v="1"/>
    <n v="1"/>
    <n v="1"/>
    <n v="0"/>
    <n v="3"/>
    <s v="Travel_Frequently"/>
    <n v="20"/>
    <s v="Single"/>
    <n v="3"/>
    <x v="0"/>
    <d v="2017-02-06T00:00:00"/>
    <m/>
    <s v="Delhi"/>
    <s v="Delhi"/>
    <n v="0"/>
    <s v="Delhi"/>
    <n v="6277"/>
    <x v="3"/>
  </r>
  <r>
    <x v="2761"/>
    <n v="33"/>
    <s v="Male"/>
    <s v="Operations"/>
    <s v="Operations Coordinator"/>
    <s v="Bachelor's"/>
    <s v="Medical"/>
    <n v="4"/>
    <n v="10979"/>
    <n v="54"/>
    <s v="No"/>
    <n v="3"/>
    <n v="1"/>
    <n v="2"/>
    <n v="3"/>
    <n v="2"/>
    <n v="0"/>
    <n v="0"/>
    <n v="14"/>
    <n v="4"/>
    <n v="3"/>
    <s v="Travel_Rarely"/>
    <n v="30"/>
    <s v="Divorced"/>
    <n v="2"/>
    <x v="0"/>
    <d v="2025-07-20T00:00:00"/>
    <m/>
    <s v="Kolkata"/>
    <s v="West Bengal"/>
    <n v="0"/>
    <s v="Kolkata"/>
    <n v="10979"/>
    <x v="3"/>
  </r>
  <r>
    <x v="2762"/>
    <n v="29"/>
    <s v="Male"/>
    <s v="Sales"/>
    <s v="Manager"/>
    <s v="High School"/>
    <s v="Marketing"/>
    <n v="4"/>
    <n v="9670"/>
    <n v="106"/>
    <s v="No"/>
    <n v="4"/>
    <n v="3"/>
    <n v="1"/>
    <n v="1"/>
    <n v="1"/>
    <n v="1"/>
    <n v="1"/>
    <n v="1"/>
    <n v="3"/>
    <n v="3"/>
    <s v="Travel_Rarely"/>
    <n v="14"/>
    <s v="Single"/>
    <n v="2"/>
    <x v="0"/>
    <d v="2015-03-10T00:00:00"/>
    <m/>
    <s v="Kochi"/>
    <s v="Kerala"/>
    <n v="0"/>
    <s v="Kochi"/>
    <n v="9670"/>
    <x v="3"/>
  </r>
  <r>
    <x v="2763"/>
    <n v="29"/>
    <s v="Female"/>
    <s v="Research &amp; Development"/>
    <s v="Research Scientist"/>
    <s v="Bachelor's"/>
    <s v="Marketing"/>
    <n v="1"/>
    <n v="4838"/>
    <n v="73"/>
    <s v="No"/>
    <n v="2"/>
    <n v="3"/>
    <n v="3"/>
    <n v="3"/>
    <n v="1"/>
    <n v="1"/>
    <n v="3"/>
    <n v="13"/>
    <n v="2"/>
    <n v="3"/>
    <s v="Travel_Rarely"/>
    <n v="16"/>
    <s v="Married"/>
    <n v="3"/>
    <x v="1"/>
    <d v="2021-04-24T00:00:00"/>
    <d v="2026-01-09T00:00:00"/>
    <s v="Hyderabad"/>
    <s v="Telangana"/>
    <n v="0"/>
    <s v="Hyderabad"/>
    <n v="4838"/>
    <x v="3"/>
  </r>
  <r>
    <x v="2764"/>
    <n v="40"/>
    <s v="Male"/>
    <s v="Sales"/>
    <s v="Sales Executive"/>
    <s v="Doctorate"/>
    <s v="Technical Degree"/>
    <n v="4"/>
    <n v="10422"/>
    <n v="25"/>
    <s v="Yes"/>
    <n v="4"/>
    <n v="4"/>
    <n v="4"/>
    <n v="8"/>
    <n v="4"/>
    <n v="2"/>
    <n v="2"/>
    <n v="15"/>
    <n v="1"/>
    <n v="3"/>
    <s v="Travel_Rarely"/>
    <n v="3"/>
    <s v="Divorced"/>
    <n v="3"/>
    <x v="0"/>
    <d v="2020-10-30T00:00:00"/>
    <m/>
    <s v="Kochi"/>
    <s v="Kerala"/>
    <n v="0"/>
    <s v="Kochi"/>
    <n v="10422"/>
    <x v="0"/>
  </r>
  <r>
    <x v="2765"/>
    <n v="52"/>
    <s v="Male"/>
    <s v="Operations"/>
    <s v="Operations Manager"/>
    <s v="High School"/>
    <s v="Medical"/>
    <n v="2"/>
    <n v="8193"/>
    <n v="53"/>
    <s v="No"/>
    <n v="2"/>
    <n v="4"/>
    <n v="4"/>
    <n v="4"/>
    <n v="4"/>
    <n v="4"/>
    <n v="4"/>
    <n v="25"/>
    <n v="6"/>
    <n v="3"/>
    <s v="Travel_Frequently"/>
    <n v="11"/>
    <s v="Single"/>
    <n v="2"/>
    <x v="0"/>
    <d v="2018-12-25T00:00:00"/>
    <m/>
    <s v="Kochi"/>
    <s v="Kerala"/>
    <n v="0"/>
    <s v="Kochi"/>
    <n v="8193"/>
    <x v="2"/>
  </r>
  <r>
    <x v="2766"/>
    <n v="49"/>
    <s v="Female"/>
    <s v="Research &amp; Development"/>
    <s v="Research Scientist"/>
    <s v="Master's"/>
    <s v="Human Resources"/>
    <n v="3"/>
    <n v="10019"/>
    <n v="59"/>
    <s v="Yes"/>
    <n v="2"/>
    <n v="4"/>
    <n v="2"/>
    <n v="0"/>
    <n v="0"/>
    <n v="0"/>
    <n v="0"/>
    <n v="19"/>
    <n v="6"/>
    <n v="4"/>
    <s v="Travel_Rarely"/>
    <n v="18"/>
    <s v="Divorced"/>
    <n v="4"/>
    <x v="0"/>
    <d v="2016-03-24T00:00:00"/>
    <m/>
    <s v="Ahmedabad"/>
    <s v="Gujarat"/>
    <n v="0"/>
    <s v="Ahmedabad"/>
    <n v="10019"/>
    <x v="2"/>
  </r>
  <r>
    <x v="2767"/>
    <n v="59"/>
    <s v="Female"/>
    <s v="Finance"/>
    <s v="Finance Analyst"/>
    <s v="Master's"/>
    <s v="Life Sciences"/>
    <n v="1"/>
    <n v="6383"/>
    <n v="72"/>
    <s v="No"/>
    <n v="3"/>
    <n v="1"/>
    <n v="3"/>
    <n v="9"/>
    <n v="0"/>
    <n v="3"/>
    <n v="9"/>
    <n v="29"/>
    <n v="6"/>
    <n v="3"/>
    <s v="Travel_Rarely"/>
    <n v="12"/>
    <s v="Single"/>
    <n v="4"/>
    <x v="0"/>
    <d v="2015-11-19T00:00:00"/>
    <m/>
    <s v="Ahmedabad"/>
    <s v="Gujarat"/>
    <n v="0"/>
    <s v="Ahmedabad"/>
    <n v="6383"/>
    <x v="4"/>
  </r>
  <r>
    <x v="2768"/>
    <n v="35"/>
    <s v="Male"/>
    <s v="Operations"/>
    <s v="Operations Manager"/>
    <s v="High School"/>
    <s v="Medical"/>
    <n v="3"/>
    <n v="7661"/>
    <n v="91"/>
    <s v="Yes"/>
    <n v="3"/>
    <n v="4"/>
    <n v="2"/>
    <n v="9"/>
    <n v="0"/>
    <n v="1"/>
    <n v="0"/>
    <n v="12"/>
    <n v="3"/>
    <n v="3"/>
    <s v="Travel_Rarely"/>
    <n v="6"/>
    <s v="Married"/>
    <n v="3"/>
    <x v="0"/>
    <d v="2018-01-15T00:00:00"/>
    <m/>
    <s v="Coimbatore"/>
    <s v="Tamil Nadu"/>
    <n v="0"/>
    <s v="Coimbatore"/>
    <n v="7661"/>
    <x v="3"/>
  </r>
  <r>
    <x v="2769"/>
    <n v="40"/>
    <s v="Male"/>
    <s v="Operations"/>
    <s v="Logistics Specialist"/>
    <s v="Bachelor's"/>
    <s v="Technical Degree"/>
    <n v="3"/>
    <n v="11164"/>
    <n v="39"/>
    <s v="No"/>
    <n v="3"/>
    <n v="3"/>
    <n v="4"/>
    <n v="2"/>
    <n v="2"/>
    <n v="2"/>
    <n v="0"/>
    <n v="14"/>
    <n v="5"/>
    <n v="3"/>
    <s v="Travel_Rarely"/>
    <n v="15"/>
    <s v="Divorced"/>
    <n v="1"/>
    <x v="0"/>
    <d v="2019-06-02T00:00:00"/>
    <m/>
    <s v="Coimbatore"/>
    <s v="Tamil Nadu"/>
    <n v="0"/>
    <s v="Coimbatore"/>
    <n v="11164"/>
    <x v="0"/>
  </r>
  <r>
    <x v="2770"/>
    <n v="36"/>
    <s v="Male"/>
    <s v="Sales"/>
    <s v="Sales Representative"/>
    <s v="Bachelor's"/>
    <s v="Medical"/>
    <n v="5"/>
    <n v="12839"/>
    <n v="101"/>
    <s v="Yes"/>
    <n v="4"/>
    <n v="1"/>
    <n v="1"/>
    <n v="5"/>
    <n v="2"/>
    <n v="0"/>
    <n v="3"/>
    <n v="7"/>
    <n v="5"/>
    <n v="4"/>
    <s v="Travel_Rarely"/>
    <n v="30"/>
    <s v="Single"/>
    <n v="2"/>
    <x v="0"/>
    <d v="2017-02-03T00:00:00"/>
    <m/>
    <s v="Mumbai"/>
    <s v="Maharashtra"/>
    <n v="0"/>
    <s v="Mumbai"/>
    <n v="12839"/>
    <x v="0"/>
  </r>
  <r>
    <x v="2771"/>
    <n v="22"/>
    <s v="Female"/>
    <s v="IT"/>
    <s v="IT Manager"/>
    <s v="Bachelor's"/>
    <s v="Marketing"/>
    <n v="5"/>
    <n v="12266"/>
    <n v="41"/>
    <s v="No"/>
    <n v="2"/>
    <n v="4"/>
    <n v="4"/>
    <n v="4"/>
    <n v="1"/>
    <n v="2"/>
    <n v="0"/>
    <n v="4"/>
    <n v="5"/>
    <n v="3"/>
    <s v="Travel_Rarely"/>
    <n v="28"/>
    <s v="Single"/>
    <n v="1"/>
    <x v="0"/>
    <d v="2023-12-15T00:00:00"/>
    <m/>
    <s v="Pune"/>
    <s v="Maharashtra"/>
    <n v="0"/>
    <s v="Pune"/>
    <n v="12266"/>
    <x v="1"/>
  </r>
  <r>
    <x v="2772"/>
    <n v="36"/>
    <s v="Female"/>
    <s v="Operations"/>
    <s v="Operations Coordinator"/>
    <s v="Bachelor's"/>
    <s v="Technical Degree"/>
    <n v="1"/>
    <n v="5045"/>
    <n v="119"/>
    <s v="No"/>
    <n v="3"/>
    <n v="4"/>
    <n v="2"/>
    <n v="4"/>
    <n v="3"/>
    <n v="1"/>
    <n v="4"/>
    <n v="4"/>
    <n v="2"/>
    <n v="4"/>
    <s v="Travel_Rarely"/>
    <n v="12"/>
    <s v="Single"/>
    <n v="4"/>
    <x v="0"/>
    <d v="2025-09-15T00:00:00"/>
    <m/>
    <s v="Kolkata"/>
    <s v="West Bengal"/>
    <n v="0"/>
    <s v="Kolkata"/>
    <n v="5045"/>
    <x v="0"/>
  </r>
  <r>
    <x v="2773"/>
    <n v="31"/>
    <s v="Female"/>
    <s v="Sales"/>
    <s v="Sales Executive"/>
    <s v="Master's"/>
    <s v="Medical"/>
    <n v="3"/>
    <n v="7344"/>
    <n v="61"/>
    <s v="No"/>
    <n v="1"/>
    <n v="2"/>
    <n v="3"/>
    <n v="12"/>
    <n v="0"/>
    <n v="3"/>
    <n v="0"/>
    <n v="12"/>
    <n v="6"/>
    <n v="4"/>
    <s v="Travel_Rarely"/>
    <n v="4"/>
    <s v="Single"/>
    <n v="3"/>
    <x v="0"/>
    <d v="2023-04-29T00:00:00"/>
    <m/>
    <s v="Hyderabad"/>
    <s v="Telangana"/>
    <n v="0"/>
    <s v="Hyderabad"/>
    <n v="7344"/>
    <x v="3"/>
  </r>
  <r>
    <x v="2774"/>
    <n v="40"/>
    <s v="Female"/>
    <s v="IT"/>
    <s v="Developer"/>
    <s v="Bachelor's"/>
    <s v="Other"/>
    <n v="2"/>
    <n v="7370"/>
    <n v="114"/>
    <s v="No"/>
    <n v="1"/>
    <n v="4"/>
    <n v="3"/>
    <n v="4"/>
    <n v="3"/>
    <n v="1"/>
    <n v="4"/>
    <n v="15"/>
    <n v="4"/>
    <n v="3"/>
    <s v="Travel_Rarely"/>
    <n v="1"/>
    <s v="Married"/>
    <n v="2"/>
    <x v="0"/>
    <d v="2024-02-06T00:00:00"/>
    <m/>
    <s v="Ahmedabad"/>
    <s v="Gujarat"/>
    <n v="0"/>
    <s v="Ahmedabad"/>
    <n v="7370"/>
    <x v="0"/>
  </r>
  <r>
    <x v="2775"/>
    <n v="27"/>
    <s v="Male"/>
    <s v="Research &amp; Development"/>
    <s v="Research Scientist"/>
    <s v="High School"/>
    <s v="Other"/>
    <n v="1"/>
    <n v="4639"/>
    <n v="33"/>
    <s v="No"/>
    <n v="2"/>
    <n v="3"/>
    <n v="2"/>
    <n v="4"/>
    <n v="2"/>
    <n v="2"/>
    <n v="4"/>
    <n v="8"/>
    <n v="0"/>
    <n v="3"/>
    <s v="Travel_Frequently"/>
    <n v="20"/>
    <s v="Married"/>
    <n v="2"/>
    <x v="1"/>
    <d v="2018-12-02T00:00:00"/>
    <d v="2022-12-24T00:00:00"/>
    <s v="Kochi"/>
    <s v="Kerala"/>
    <n v="0"/>
    <s v="Kochi"/>
    <n v="4639"/>
    <x v="3"/>
  </r>
  <r>
    <x v="2776"/>
    <n v="50"/>
    <s v="Male"/>
    <s v="Finance"/>
    <s v="Finance Manager"/>
    <s v="High School"/>
    <s v="Other"/>
    <n v="1"/>
    <n v="6834"/>
    <n v="44"/>
    <s v="Yes"/>
    <n v="3"/>
    <n v="2"/>
    <n v="1"/>
    <n v="4"/>
    <n v="4"/>
    <n v="4"/>
    <n v="3"/>
    <n v="10"/>
    <n v="1"/>
    <n v="3"/>
    <s v="Travel_Rarely"/>
    <n v="21"/>
    <s v="Single"/>
    <n v="3"/>
    <x v="1"/>
    <d v="2024-06-22T00:00:00"/>
    <d v="2024-10-06T00:00:00"/>
    <s v="Coimbatore"/>
    <s v="Tamil Nadu"/>
    <n v="0"/>
    <s v="Coimbatore"/>
    <n v="6834"/>
    <x v="2"/>
  </r>
  <r>
    <x v="2777"/>
    <n v="54"/>
    <s v="Female"/>
    <s v="Research &amp; Development"/>
    <s v="Research Director"/>
    <s v="Bachelor's"/>
    <s v="Marketing"/>
    <n v="4"/>
    <n v="12630"/>
    <n v="118"/>
    <s v="No"/>
    <n v="3"/>
    <n v="1"/>
    <n v="2"/>
    <n v="1"/>
    <n v="1"/>
    <n v="1"/>
    <n v="0"/>
    <n v="19"/>
    <n v="3"/>
    <n v="3"/>
    <s v="Travel_Rarely"/>
    <n v="28"/>
    <s v="Married"/>
    <n v="1"/>
    <x v="0"/>
    <d v="2016-11-13T00:00:00"/>
    <m/>
    <s v="Pune"/>
    <s v="Maharashtra"/>
    <n v="0"/>
    <s v="Pune"/>
    <n v="12630"/>
    <x v="2"/>
  </r>
  <r>
    <x v="2778"/>
    <n v="59"/>
    <s v="Female"/>
    <s v="Research &amp; Development"/>
    <s v="Research Scientist"/>
    <s v="Bachelor's"/>
    <s v="Marketing"/>
    <n v="3"/>
    <n v="10979"/>
    <n v="40"/>
    <s v="No"/>
    <n v="1"/>
    <n v="3"/>
    <n v="3"/>
    <n v="0"/>
    <n v="0"/>
    <n v="0"/>
    <n v="0"/>
    <n v="25"/>
    <n v="6"/>
    <n v="3"/>
    <s v="Travel_Rarely"/>
    <n v="18"/>
    <s v="Married"/>
    <n v="2"/>
    <x v="0"/>
    <d v="2021-08-14T00:00:00"/>
    <m/>
    <s v="Kochi"/>
    <s v="Kerala"/>
    <n v="0"/>
    <s v="Kochi"/>
    <n v="10979"/>
    <x v="4"/>
  </r>
  <r>
    <x v="2779"/>
    <n v="24"/>
    <s v="Male"/>
    <s v="Sales"/>
    <s v="Sales Representative"/>
    <s v="Doctorate"/>
    <s v="Other"/>
    <n v="1"/>
    <n v="5654"/>
    <n v="55"/>
    <s v="No"/>
    <n v="4"/>
    <n v="4"/>
    <n v="3"/>
    <n v="6"/>
    <n v="3"/>
    <n v="6"/>
    <n v="3"/>
    <n v="7"/>
    <n v="5"/>
    <n v="4"/>
    <s v="Non-Travel"/>
    <n v="9"/>
    <s v="Married"/>
    <n v="1"/>
    <x v="0"/>
    <d v="2020-12-24T00:00:00"/>
    <m/>
    <s v="Ahmedabad"/>
    <s v="Gujarat"/>
    <n v="0"/>
    <s v="Ahmedabad"/>
    <n v="5654"/>
    <x v="1"/>
  </r>
  <r>
    <x v="2780"/>
    <n v="25"/>
    <s v="Female"/>
    <s v="Sales"/>
    <s v="Sales Representative"/>
    <s v="High School"/>
    <s v="Human Resources"/>
    <n v="5"/>
    <n v="13643"/>
    <n v="78"/>
    <s v="No"/>
    <n v="3"/>
    <n v="1"/>
    <n v="3"/>
    <n v="1"/>
    <n v="1"/>
    <n v="1"/>
    <n v="0"/>
    <n v="1"/>
    <n v="4"/>
    <n v="3"/>
    <s v="Travel_Rarely"/>
    <n v="1"/>
    <s v="Divorced"/>
    <n v="3"/>
    <x v="1"/>
    <d v="2020-04-05T00:00:00"/>
    <d v="2024-10-15T00:00:00"/>
    <s v="Delhi"/>
    <s v="Delhi"/>
    <n v="0"/>
    <s v="Delhi"/>
    <n v="13643"/>
    <x v="1"/>
  </r>
  <r>
    <x v="2781"/>
    <n v="59"/>
    <s v="Male"/>
    <s v="Sales"/>
    <s v="Sales Executive"/>
    <s v="Bachelor's"/>
    <s v="Human Resources"/>
    <n v="3"/>
    <n v="10641"/>
    <n v="43"/>
    <s v="No"/>
    <n v="3"/>
    <n v="1"/>
    <n v="3"/>
    <n v="5"/>
    <n v="4"/>
    <n v="0"/>
    <n v="0"/>
    <n v="37"/>
    <n v="4"/>
    <n v="3"/>
    <s v="Non-Travel"/>
    <n v="16"/>
    <s v="Divorced"/>
    <n v="4"/>
    <x v="0"/>
    <d v="2024-02-26T00:00:00"/>
    <m/>
    <s v="Ahmedabad"/>
    <s v="Gujarat"/>
    <n v="0"/>
    <s v="Ahmedabad"/>
    <n v="10641"/>
    <x v="4"/>
  </r>
  <r>
    <x v="2782"/>
    <n v="54"/>
    <s v="Female"/>
    <s v="Finance"/>
    <s v="Finance Analyst"/>
    <s v="Bachelor's"/>
    <s v="Medical"/>
    <n v="2"/>
    <n v="9204"/>
    <n v="58"/>
    <s v="No"/>
    <n v="3"/>
    <n v="1"/>
    <n v="1"/>
    <n v="5"/>
    <n v="1"/>
    <n v="0"/>
    <n v="5"/>
    <n v="22"/>
    <n v="6"/>
    <n v="3"/>
    <s v="Travel_Frequently"/>
    <n v="9"/>
    <s v="Single"/>
    <n v="3"/>
    <x v="0"/>
    <d v="2018-09-17T00:00:00"/>
    <m/>
    <s v="Delhi"/>
    <s v="Delhi"/>
    <n v="0"/>
    <s v="Delhi"/>
    <n v="9204"/>
    <x v="2"/>
  </r>
  <r>
    <x v="2783"/>
    <n v="44"/>
    <s v="Male"/>
    <s v="Research &amp; Development"/>
    <s v="Research Director"/>
    <s v="Master's"/>
    <s v="Other"/>
    <n v="2"/>
    <n v="8109"/>
    <n v="91"/>
    <s v="No"/>
    <n v="3"/>
    <n v="2"/>
    <n v="2"/>
    <n v="1"/>
    <n v="0"/>
    <n v="0"/>
    <n v="1"/>
    <n v="13"/>
    <n v="3"/>
    <n v="3"/>
    <s v="Travel_Rarely"/>
    <n v="24"/>
    <s v="Single"/>
    <n v="4"/>
    <x v="0"/>
    <d v="2021-03-09T00:00:00"/>
    <m/>
    <s v="Ahmedabad"/>
    <s v="Gujarat"/>
    <n v="0"/>
    <s v="Ahmedabad"/>
    <n v="8109"/>
    <x v="0"/>
  </r>
  <r>
    <x v="2784"/>
    <n v="33"/>
    <s v="Female"/>
    <s v="Sales"/>
    <s v="Sales Executive"/>
    <s v="Master's"/>
    <s v="Technical Degree"/>
    <n v="3"/>
    <n v="7150"/>
    <n v="70"/>
    <s v="No"/>
    <n v="2"/>
    <n v="2"/>
    <n v="2"/>
    <n v="6"/>
    <n v="1"/>
    <n v="4"/>
    <n v="3"/>
    <n v="9"/>
    <n v="2"/>
    <n v="3"/>
    <s v="Travel_Rarely"/>
    <n v="20"/>
    <s v="Married"/>
    <n v="2"/>
    <x v="1"/>
    <d v="2020-02-03T00:00:00"/>
    <d v="2024-08-28T00:00:00"/>
    <s v="Mumbai"/>
    <s v="Maharashtra"/>
    <n v="0"/>
    <s v="Mumbai"/>
    <n v="7150"/>
    <x v="3"/>
  </r>
  <r>
    <x v="2785"/>
    <n v="41"/>
    <s v="Male"/>
    <s v="Finance"/>
    <s v="Finance Manager"/>
    <s v="High School"/>
    <s v="Human Resources"/>
    <n v="3"/>
    <n v="9161"/>
    <n v="64"/>
    <s v="No"/>
    <n v="2"/>
    <n v="4"/>
    <n v="2"/>
    <n v="6"/>
    <n v="4"/>
    <n v="2"/>
    <n v="5"/>
    <n v="11"/>
    <n v="2"/>
    <n v="4"/>
    <s v="Travel_Rarely"/>
    <n v="16"/>
    <s v="Single"/>
    <n v="3"/>
    <x v="0"/>
    <d v="2020-12-16T00:00:00"/>
    <m/>
    <s v="Ahmedabad"/>
    <s v="Gujarat"/>
    <n v="0"/>
    <s v="Ahmedabad"/>
    <n v="9161"/>
    <x v="0"/>
  </r>
  <r>
    <x v="2786"/>
    <n v="42"/>
    <s v="Female"/>
    <s v="Finance"/>
    <s v="Finance Analyst"/>
    <s v="Master's"/>
    <s v="Human Resources"/>
    <n v="2"/>
    <n v="6774"/>
    <n v="88"/>
    <s v="No"/>
    <n v="1"/>
    <n v="4"/>
    <n v="2"/>
    <n v="7"/>
    <n v="0"/>
    <n v="4"/>
    <n v="3"/>
    <n v="11"/>
    <n v="3"/>
    <n v="4"/>
    <s v="Travel_Frequently"/>
    <n v="23"/>
    <s v="Single"/>
    <n v="4"/>
    <x v="0"/>
    <d v="2018-10-11T00:00:00"/>
    <m/>
    <s v="Chennai"/>
    <s v="Tamil Nadu"/>
    <n v="0"/>
    <s v="Chennai"/>
    <n v="6774"/>
    <x v="0"/>
  </r>
  <r>
    <x v="2787"/>
    <n v="54"/>
    <s v="Female"/>
    <s v="Human Resources"/>
    <s v="Manager"/>
    <s v="Bachelor's"/>
    <s v="Life Sciences"/>
    <n v="2"/>
    <n v="8423"/>
    <n v="115"/>
    <s v="No"/>
    <n v="3"/>
    <n v="3"/>
    <n v="1"/>
    <n v="6"/>
    <n v="3"/>
    <n v="3"/>
    <n v="3"/>
    <n v="27"/>
    <n v="1"/>
    <n v="3"/>
    <s v="Travel_Rarely"/>
    <n v="16"/>
    <s v="Divorced"/>
    <n v="4"/>
    <x v="0"/>
    <d v="2022-10-10T00:00:00"/>
    <m/>
    <s v="Kolkata"/>
    <s v="West Bengal"/>
    <n v="0"/>
    <s v="Kolkata"/>
    <n v="8423"/>
    <x v="2"/>
  </r>
  <r>
    <x v="2788"/>
    <n v="42"/>
    <s v="Male"/>
    <s v="Operations"/>
    <s v="Operations Manager"/>
    <s v="Master's"/>
    <s v="Life Sciences"/>
    <n v="1"/>
    <n v="5043"/>
    <n v="105"/>
    <s v="Yes"/>
    <n v="1"/>
    <n v="1"/>
    <n v="4"/>
    <n v="7"/>
    <n v="0"/>
    <n v="3"/>
    <n v="4"/>
    <n v="18"/>
    <n v="6"/>
    <n v="3"/>
    <s v="Non-Travel"/>
    <n v="20"/>
    <s v="Married"/>
    <n v="2"/>
    <x v="1"/>
    <d v="2021-07-03T00:00:00"/>
    <d v="2021-10-23T00:00:00"/>
    <s v="Coimbatore"/>
    <s v="Tamil Nadu"/>
    <n v="0"/>
    <s v="Coimbatore"/>
    <n v="5043"/>
    <x v="0"/>
  </r>
  <r>
    <x v="2789"/>
    <n v="22"/>
    <s v="Female"/>
    <s v="Research &amp; Development"/>
    <s v="Laboratory Technician"/>
    <s v="Bachelor's"/>
    <s v="Life Sciences"/>
    <n v="2"/>
    <n v="7000"/>
    <n v="30"/>
    <s v="No"/>
    <n v="3"/>
    <n v="1"/>
    <n v="1"/>
    <n v="5"/>
    <n v="0"/>
    <n v="0"/>
    <n v="5"/>
    <n v="5"/>
    <n v="6"/>
    <n v="3"/>
    <s v="Travel_Rarely"/>
    <n v="23"/>
    <s v="Married"/>
    <n v="4"/>
    <x v="1"/>
    <d v="2016-06-03T00:00:00"/>
    <d v="2022-04-19T00:00:00"/>
    <s v="Kolkata"/>
    <s v="West Bengal"/>
    <n v="0"/>
    <s v="Kolkata"/>
    <n v="7000"/>
    <x v="1"/>
  </r>
  <r>
    <x v="2790"/>
    <n v="48"/>
    <s v="Female"/>
    <s v="IT"/>
    <s v="Developer"/>
    <s v="Master's"/>
    <s v="Technical Degree"/>
    <n v="2"/>
    <n v="8768"/>
    <n v="84"/>
    <s v="No"/>
    <n v="2"/>
    <n v="1"/>
    <n v="3"/>
    <n v="7"/>
    <n v="0"/>
    <n v="3"/>
    <n v="4"/>
    <n v="25"/>
    <n v="2"/>
    <n v="3"/>
    <s v="Travel_Rarely"/>
    <n v="3"/>
    <s v="Married"/>
    <n v="4"/>
    <x v="0"/>
    <d v="2019-11-13T00:00:00"/>
    <m/>
    <s v="Kolkata"/>
    <s v="West Bengal"/>
    <n v="0"/>
    <s v="Kolkata"/>
    <n v="8768"/>
    <x v="2"/>
  </r>
  <r>
    <x v="2791"/>
    <n v="52"/>
    <s v="Female"/>
    <s v="Sales"/>
    <s v="Sales Representative"/>
    <s v="Master's"/>
    <s v="Other"/>
    <n v="2"/>
    <n v="9188"/>
    <n v="70"/>
    <s v="No"/>
    <n v="1"/>
    <n v="4"/>
    <n v="2"/>
    <n v="7"/>
    <n v="2"/>
    <n v="5"/>
    <n v="7"/>
    <n v="24"/>
    <n v="5"/>
    <n v="3"/>
    <s v="Travel_Rarely"/>
    <n v="5"/>
    <s v="Single"/>
    <n v="4"/>
    <x v="0"/>
    <d v="2021-10-21T00:00:00"/>
    <m/>
    <s v="Mumbai"/>
    <s v="Maharashtra"/>
    <n v="0"/>
    <s v="Mumbai"/>
    <n v="9188"/>
    <x v="2"/>
  </r>
  <r>
    <x v="2792"/>
    <n v="32"/>
    <s v="Male"/>
    <s v="IT"/>
    <s v="Developer"/>
    <s v="Master's"/>
    <s v="Life Sciences"/>
    <n v="2"/>
    <n v="8462"/>
    <n v="65"/>
    <s v="No"/>
    <n v="2"/>
    <n v="1"/>
    <n v="3"/>
    <n v="0"/>
    <n v="0"/>
    <n v="0"/>
    <n v="0"/>
    <n v="5"/>
    <n v="5"/>
    <n v="3"/>
    <s v="Travel_Rarely"/>
    <n v="15"/>
    <s v="Single"/>
    <n v="2"/>
    <x v="0"/>
    <d v="2016-01-22T00:00:00"/>
    <m/>
    <s v="Coimbatore"/>
    <s v="Tamil Nadu"/>
    <n v="0"/>
    <s v="Coimbatore"/>
    <n v="8462"/>
    <x v="3"/>
  </r>
  <r>
    <x v="2793"/>
    <n v="25"/>
    <s v="Female"/>
    <s v="Operations"/>
    <s v="Operations Manager"/>
    <s v="Bachelor's"/>
    <s v="Life Sciences"/>
    <n v="3"/>
    <n v="6912"/>
    <n v="47"/>
    <s v="Yes"/>
    <n v="4"/>
    <n v="4"/>
    <n v="4"/>
    <n v="7"/>
    <n v="1"/>
    <n v="1"/>
    <n v="0"/>
    <n v="7"/>
    <n v="4"/>
    <n v="3"/>
    <s v="Travel_Rarely"/>
    <n v="22"/>
    <s v="Divorced"/>
    <n v="2"/>
    <x v="0"/>
    <d v="2015-11-10T00:00:00"/>
    <m/>
    <s v="Hyderabad"/>
    <s v="Telangana"/>
    <n v="0"/>
    <s v="Hyderabad"/>
    <n v="6912"/>
    <x v="1"/>
  </r>
  <r>
    <x v="2794"/>
    <n v="26"/>
    <s v="Male"/>
    <s v="Operations"/>
    <s v="Operations Coordinator"/>
    <s v="Master's"/>
    <s v="Marketing"/>
    <n v="2"/>
    <n v="5596"/>
    <n v="50"/>
    <s v="No"/>
    <n v="3"/>
    <n v="3"/>
    <n v="3"/>
    <n v="1"/>
    <n v="0"/>
    <n v="1"/>
    <n v="1"/>
    <n v="1"/>
    <n v="0"/>
    <n v="3"/>
    <s v="Travel_Frequently"/>
    <n v="13"/>
    <s v="Single"/>
    <n v="4"/>
    <x v="0"/>
    <d v="2020-12-23T00:00:00"/>
    <m/>
    <s v="Kolkata"/>
    <s v="West Bengal"/>
    <n v="0"/>
    <s v="Kolkata"/>
    <n v="5596"/>
    <x v="3"/>
  </r>
  <r>
    <x v="2795"/>
    <n v="54"/>
    <s v="Female"/>
    <s v="Human Resources"/>
    <s v="Manager"/>
    <s v="Master's"/>
    <s v="Marketing"/>
    <n v="2"/>
    <n v="10850"/>
    <n v="91"/>
    <s v="No"/>
    <n v="2"/>
    <n v="2"/>
    <n v="4"/>
    <n v="5"/>
    <n v="5"/>
    <n v="2"/>
    <n v="2"/>
    <n v="22"/>
    <n v="0"/>
    <n v="3"/>
    <s v="Travel_Rarely"/>
    <n v="28"/>
    <s v="Married"/>
    <n v="1"/>
    <x v="0"/>
    <d v="2016-10-03T00:00:00"/>
    <m/>
    <s v="Bengaluru"/>
    <s v="Karnataka"/>
    <n v="0"/>
    <s v="Bengaluru"/>
    <n v="10850"/>
    <x v="2"/>
  </r>
  <r>
    <x v="2796"/>
    <n v="38"/>
    <s v="Male"/>
    <s v="Finance"/>
    <s v="Finance Analyst"/>
    <s v="Bachelor's"/>
    <s v="Life Sciences"/>
    <n v="1"/>
    <n v="6444"/>
    <n v="117"/>
    <s v="Yes"/>
    <n v="2"/>
    <n v="4"/>
    <n v="2"/>
    <n v="0"/>
    <n v="0"/>
    <n v="0"/>
    <n v="0"/>
    <n v="13"/>
    <n v="5"/>
    <n v="3"/>
    <s v="Travel_Rarely"/>
    <n v="30"/>
    <s v="Single"/>
    <n v="4"/>
    <x v="0"/>
    <d v="2021-04-10T00:00:00"/>
    <m/>
    <s v="Bengaluru"/>
    <s v="Karnataka"/>
    <n v="0"/>
    <s v="Bengaluru"/>
    <n v="6444"/>
    <x v="0"/>
  </r>
  <r>
    <x v="2797"/>
    <n v="42"/>
    <s v="Female"/>
    <s v="Research &amp; Development"/>
    <s v="Research Scientist"/>
    <s v="Bachelor's"/>
    <s v="Technical Degree"/>
    <n v="4"/>
    <n v="11357"/>
    <n v="76"/>
    <s v="Yes"/>
    <n v="3"/>
    <n v="1"/>
    <n v="4"/>
    <n v="13"/>
    <n v="5"/>
    <n v="3"/>
    <n v="5"/>
    <n v="15"/>
    <n v="0"/>
    <n v="3"/>
    <s v="Travel_Rarely"/>
    <n v="4"/>
    <s v="Single"/>
    <n v="3"/>
    <x v="0"/>
    <d v="2015-07-26T00:00:00"/>
    <m/>
    <s v="Pune"/>
    <s v="Maharashtra"/>
    <n v="0"/>
    <s v="Pune"/>
    <n v="11357"/>
    <x v="0"/>
  </r>
  <r>
    <x v="2798"/>
    <n v="59"/>
    <s v="Male"/>
    <s v="Finance"/>
    <s v="Finance Manager"/>
    <s v="Bachelor's"/>
    <s v="Other"/>
    <n v="2"/>
    <n v="8519"/>
    <n v="44"/>
    <s v="No"/>
    <n v="1"/>
    <n v="2"/>
    <n v="1"/>
    <n v="0"/>
    <n v="0"/>
    <n v="0"/>
    <n v="0"/>
    <n v="20"/>
    <n v="5"/>
    <n v="3"/>
    <s v="Travel_Rarely"/>
    <n v="20"/>
    <s v="Single"/>
    <n v="4"/>
    <x v="0"/>
    <d v="2024-05-26T00:00:00"/>
    <m/>
    <s v="Mumbai"/>
    <s v="Maharashtra"/>
    <n v="0"/>
    <s v="Mumbai"/>
    <n v="8519"/>
    <x v="4"/>
  </r>
  <r>
    <x v="2799"/>
    <n v="23"/>
    <s v="Male"/>
    <s v="IT"/>
    <s v="IT Manager"/>
    <s v="Bachelor's"/>
    <s v="Medical"/>
    <n v="2"/>
    <n v="6459"/>
    <n v="47"/>
    <s v="No"/>
    <n v="3"/>
    <n v="2"/>
    <n v="3"/>
    <n v="0"/>
    <n v="0"/>
    <n v="0"/>
    <n v="0"/>
    <n v="0"/>
    <n v="3"/>
    <n v="3"/>
    <s v="Travel_Rarely"/>
    <n v="2"/>
    <s v="Single"/>
    <n v="4"/>
    <x v="0"/>
    <d v="2021-10-04T00:00:00"/>
    <m/>
    <s v="Hyderabad"/>
    <s v="Telangana"/>
    <n v="0"/>
    <s v="Hyderabad"/>
    <n v="6459"/>
    <x v="1"/>
  </r>
  <r>
    <x v="2800"/>
    <n v="29"/>
    <s v="Male"/>
    <s v="Operations"/>
    <s v="Logistics Specialist"/>
    <s v="Master's"/>
    <s v="Life Sciences"/>
    <n v="1"/>
    <n v="3300"/>
    <n v="43"/>
    <s v="Yes"/>
    <n v="1"/>
    <n v="1"/>
    <n v="1"/>
    <n v="7"/>
    <n v="2"/>
    <n v="3"/>
    <n v="5"/>
    <n v="7"/>
    <n v="5"/>
    <n v="3"/>
    <s v="Travel_Rarely"/>
    <n v="24"/>
    <s v="Married"/>
    <n v="3"/>
    <x v="0"/>
    <d v="2021-12-21T00:00:00"/>
    <m/>
    <s v="Kolkata"/>
    <s v="West Bengal"/>
    <n v="0"/>
    <s v="Kolkata"/>
    <n v="3300"/>
    <x v="3"/>
  </r>
  <r>
    <x v="2801"/>
    <n v="54"/>
    <s v="Male"/>
    <s v="Research &amp; Development"/>
    <s v="Research Director"/>
    <s v="Bachelor's"/>
    <s v="Medical"/>
    <n v="3"/>
    <n v="9320"/>
    <n v="74"/>
    <s v="No"/>
    <n v="4"/>
    <n v="4"/>
    <n v="1"/>
    <n v="0"/>
    <n v="0"/>
    <n v="0"/>
    <n v="0"/>
    <n v="21"/>
    <n v="0"/>
    <n v="3"/>
    <s v="Travel_Rarely"/>
    <n v="3"/>
    <s v="Single"/>
    <n v="4"/>
    <x v="0"/>
    <d v="2025-08-10T00:00:00"/>
    <m/>
    <s v="Ahmedabad"/>
    <s v="Gujarat"/>
    <n v="0"/>
    <s v="Ahmedabad"/>
    <n v="9320"/>
    <x v="2"/>
  </r>
  <r>
    <x v="2802"/>
    <n v="42"/>
    <s v="Male"/>
    <s v="Sales"/>
    <s v="Manager"/>
    <s v="Master's"/>
    <s v="Medical"/>
    <n v="2"/>
    <n v="7454"/>
    <n v="92"/>
    <s v="No"/>
    <n v="3"/>
    <n v="3"/>
    <n v="4"/>
    <n v="13"/>
    <n v="6"/>
    <n v="1"/>
    <n v="4"/>
    <n v="20"/>
    <n v="2"/>
    <n v="3"/>
    <s v="Travel_Frequently"/>
    <n v="4"/>
    <s v="Married"/>
    <n v="3"/>
    <x v="0"/>
    <d v="2021-11-15T00:00:00"/>
    <m/>
    <s v="Hyderabad"/>
    <s v="Telangana"/>
    <n v="0"/>
    <s v="Hyderabad"/>
    <n v="7454"/>
    <x v="0"/>
  </r>
  <r>
    <x v="2803"/>
    <n v="22"/>
    <s v="Male"/>
    <s v="Human Resources"/>
    <s v="Manager"/>
    <s v="Master's"/>
    <s v="Marketing"/>
    <n v="2"/>
    <n v="5811"/>
    <n v="98"/>
    <s v="No"/>
    <n v="1"/>
    <n v="1"/>
    <n v="3"/>
    <n v="7"/>
    <n v="4"/>
    <n v="4"/>
    <n v="2"/>
    <n v="8"/>
    <n v="1"/>
    <n v="4"/>
    <s v="Travel_Rarely"/>
    <n v="23"/>
    <s v="Married"/>
    <n v="1"/>
    <x v="0"/>
    <d v="2016-08-19T00:00:00"/>
    <m/>
    <s v="Ahmedabad"/>
    <s v="Gujarat"/>
    <n v="0"/>
    <s v="Ahmedabad"/>
    <n v="5811"/>
    <x v="1"/>
  </r>
  <r>
    <x v="2804"/>
    <n v="49"/>
    <s v="Female"/>
    <s v="Sales"/>
    <s v="Sales Representative"/>
    <s v="Master's"/>
    <s v="Life Sciences"/>
    <n v="4"/>
    <n v="11013"/>
    <n v="86"/>
    <s v="No"/>
    <n v="2"/>
    <n v="1"/>
    <n v="3"/>
    <n v="0"/>
    <n v="0"/>
    <n v="0"/>
    <n v="0"/>
    <n v="16"/>
    <n v="3"/>
    <n v="3"/>
    <s v="Non-Travel"/>
    <n v="12"/>
    <s v="Married"/>
    <n v="2"/>
    <x v="0"/>
    <d v="2024-11-23T00:00:00"/>
    <m/>
    <s v="Pune"/>
    <s v="Maharashtra"/>
    <n v="0"/>
    <s v="Pune"/>
    <n v="11013"/>
    <x v="2"/>
  </r>
  <r>
    <x v="2805"/>
    <n v="26"/>
    <s v="Male"/>
    <s v="Research &amp; Development"/>
    <s v="Research Scientist"/>
    <s v="Master's"/>
    <s v="Marketing"/>
    <n v="3"/>
    <n v="10778"/>
    <n v="117"/>
    <s v="No"/>
    <n v="4"/>
    <n v="2"/>
    <n v="4"/>
    <n v="3"/>
    <n v="0"/>
    <n v="2"/>
    <n v="3"/>
    <n v="5"/>
    <n v="0"/>
    <n v="3"/>
    <s v="Travel_Rarely"/>
    <n v="12"/>
    <s v="Single"/>
    <n v="4"/>
    <x v="0"/>
    <d v="2020-03-05T00:00:00"/>
    <m/>
    <s v="Mumbai"/>
    <s v="Maharashtra"/>
    <n v="0"/>
    <s v="Mumbai"/>
    <n v="10778"/>
    <x v="3"/>
  </r>
  <r>
    <x v="2806"/>
    <n v="52"/>
    <s v="Male"/>
    <s v="Research &amp; Development"/>
    <s v="Laboratory Technician"/>
    <s v="Master's"/>
    <s v="Life Sciences"/>
    <n v="2"/>
    <n v="7879"/>
    <n v="109"/>
    <s v="No"/>
    <n v="4"/>
    <n v="4"/>
    <n v="2"/>
    <n v="7"/>
    <n v="2"/>
    <n v="0"/>
    <n v="1"/>
    <n v="28"/>
    <n v="1"/>
    <n v="3"/>
    <s v="Travel_Frequently"/>
    <n v="13"/>
    <s v="Single"/>
    <n v="1"/>
    <x v="0"/>
    <d v="2022-05-19T00:00:00"/>
    <m/>
    <s v="Kolkata"/>
    <s v="West Bengal"/>
    <n v="0"/>
    <s v="Kolkata"/>
    <n v="7879"/>
    <x v="2"/>
  </r>
  <r>
    <x v="2807"/>
    <n v="52"/>
    <s v="Female"/>
    <s v="IT"/>
    <s v="IT Support"/>
    <s v="Bachelor's"/>
    <s v="Human Resources"/>
    <n v="2"/>
    <n v="8355"/>
    <n v="46"/>
    <s v="Yes"/>
    <n v="1"/>
    <n v="1"/>
    <n v="3"/>
    <n v="12"/>
    <n v="7"/>
    <n v="3"/>
    <n v="0"/>
    <n v="22"/>
    <n v="2"/>
    <n v="3"/>
    <s v="Travel_Rarely"/>
    <n v="14"/>
    <s v="Single"/>
    <n v="1"/>
    <x v="0"/>
    <d v="2024-10-31T00:00:00"/>
    <m/>
    <s v="Ahmedabad"/>
    <s v="Gujarat"/>
    <n v="0"/>
    <s v="Ahmedabad"/>
    <n v="8355"/>
    <x v="2"/>
  </r>
  <r>
    <x v="2808"/>
    <n v="53"/>
    <s v="Female"/>
    <s v="Sales"/>
    <s v="Manager"/>
    <s v="Bachelor's"/>
    <s v="Marketing"/>
    <n v="4"/>
    <n v="11978"/>
    <n v="111"/>
    <s v="No"/>
    <n v="2"/>
    <n v="3"/>
    <n v="1"/>
    <n v="3"/>
    <n v="3"/>
    <n v="3"/>
    <n v="3"/>
    <n v="21"/>
    <n v="3"/>
    <n v="3"/>
    <s v="Travel_Rarely"/>
    <n v="21"/>
    <s v="Single"/>
    <n v="2"/>
    <x v="0"/>
    <d v="2020-03-16T00:00:00"/>
    <m/>
    <s v="Pune"/>
    <s v="Maharashtra"/>
    <n v="0"/>
    <s v="Pune"/>
    <n v="11978"/>
    <x v="2"/>
  </r>
  <r>
    <x v="2809"/>
    <n v="39"/>
    <s v="Female"/>
    <s v="Sales"/>
    <s v="Sales Representative"/>
    <s v="Master's"/>
    <s v="Life Sciences"/>
    <n v="4"/>
    <n v="11521"/>
    <n v="30"/>
    <s v="No"/>
    <n v="1"/>
    <n v="1"/>
    <n v="2"/>
    <n v="0"/>
    <n v="0"/>
    <n v="0"/>
    <n v="0"/>
    <n v="17"/>
    <n v="0"/>
    <n v="3"/>
    <s v="Travel_Frequently"/>
    <n v="22"/>
    <s v="Married"/>
    <n v="3"/>
    <x v="0"/>
    <d v="2024-05-08T00:00:00"/>
    <m/>
    <s v="Coimbatore"/>
    <s v="Tamil Nadu"/>
    <n v="0"/>
    <s v="Coimbatore"/>
    <n v="11521"/>
    <x v="0"/>
  </r>
  <r>
    <x v="2810"/>
    <n v="31"/>
    <s v="Female"/>
    <s v="Sales"/>
    <s v="Manager"/>
    <s v="Doctorate"/>
    <s v="Life Sciences"/>
    <n v="3"/>
    <n v="8320"/>
    <n v="95"/>
    <s v="No"/>
    <n v="2"/>
    <n v="2"/>
    <n v="2"/>
    <n v="7"/>
    <n v="1"/>
    <n v="1"/>
    <n v="7"/>
    <n v="7"/>
    <n v="2"/>
    <n v="3"/>
    <s v="Travel_Rarely"/>
    <n v="29"/>
    <s v="Married"/>
    <n v="2"/>
    <x v="0"/>
    <d v="2025-06-22T00:00:00"/>
    <m/>
    <s v="Ahmedabad"/>
    <s v="Gujarat"/>
    <n v="0"/>
    <s v="Ahmedabad"/>
    <n v="8320"/>
    <x v="3"/>
  </r>
  <r>
    <x v="2811"/>
    <n v="56"/>
    <s v="Female"/>
    <s v="Operations"/>
    <s v="Operations Coordinator"/>
    <s v="Bachelor's"/>
    <s v="Marketing"/>
    <n v="3"/>
    <n v="11247"/>
    <n v="78"/>
    <s v="Yes"/>
    <n v="4"/>
    <n v="3"/>
    <n v="3"/>
    <n v="7"/>
    <n v="6"/>
    <n v="1"/>
    <n v="1"/>
    <n v="30"/>
    <n v="5"/>
    <n v="3"/>
    <s v="Travel_Rarely"/>
    <n v="16"/>
    <s v="Single"/>
    <n v="4"/>
    <x v="0"/>
    <d v="2019-08-28T00:00:00"/>
    <m/>
    <s v="Delhi"/>
    <s v="Delhi"/>
    <n v="0"/>
    <s v="Delhi"/>
    <n v="11247"/>
    <x v="4"/>
  </r>
  <r>
    <x v="2812"/>
    <n v="43"/>
    <s v="Female"/>
    <s v="Finance"/>
    <s v="Finance Manager"/>
    <s v="Doctorate"/>
    <s v="Technical Degree"/>
    <n v="4"/>
    <n v="11609"/>
    <n v="27"/>
    <s v="No"/>
    <n v="3"/>
    <n v="1"/>
    <n v="1"/>
    <n v="0"/>
    <n v="0"/>
    <n v="0"/>
    <n v="0"/>
    <n v="14"/>
    <n v="2"/>
    <n v="3"/>
    <s v="Non-Travel"/>
    <n v="26"/>
    <s v="Single"/>
    <n v="1"/>
    <x v="0"/>
    <d v="2015-04-14T00:00:00"/>
    <m/>
    <s v="Hyderabad"/>
    <s v="Telangana"/>
    <n v="0"/>
    <s v="Hyderabad"/>
    <n v="11609"/>
    <x v="0"/>
  </r>
  <r>
    <x v="2813"/>
    <n v="46"/>
    <s v="Female"/>
    <s v="Sales"/>
    <s v="Manager"/>
    <s v="Doctorate"/>
    <s v="Medical"/>
    <n v="4"/>
    <n v="10217"/>
    <n v="54"/>
    <s v="No"/>
    <n v="2"/>
    <n v="2"/>
    <n v="1"/>
    <n v="6"/>
    <n v="3"/>
    <n v="5"/>
    <n v="3"/>
    <n v="16"/>
    <n v="4"/>
    <n v="3"/>
    <s v="Non-Travel"/>
    <n v="19"/>
    <s v="Married"/>
    <n v="2"/>
    <x v="0"/>
    <d v="2023-03-12T00:00:00"/>
    <m/>
    <s v="Ahmedabad"/>
    <s v="Gujarat"/>
    <n v="0"/>
    <s v="Ahmedabad"/>
    <n v="10217"/>
    <x v="2"/>
  </r>
  <r>
    <x v="2814"/>
    <n v="26"/>
    <s v="Female"/>
    <s v="Sales"/>
    <s v="Sales Representative"/>
    <s v="Bachelor's"/>
    <s v="Medical"/>
    <n v="1"/>
    <n v="4778"/>
    <n v="107"/>
    <s v="Yes"/>
    <n v="2"/>
    <n v="2"/>
    <n v="1"/>
    <n v="7"/>
    <n v="3"/>
    <n v="1"/>
    <n v="6"/>
    <n v="8"/>
    <n v="6"/>
    <n v="4"/>
    <s v="Travel_Rarely"/>
    <n v="3"/>
    <s v="Single"/>
    <n v="3"/>
    <x v="0"/>
    <d v="2023-10-30T00:00:00"/>
    <m/>
    <s v="Pune"/>
    <s v="Maharashtra"/>
    <n v="0"/>
    <s v="Pune"/>
    <n v="4778"/>
    <x v="3"/>
  </r>
  <r>
    <x v="2815"/>
    <n v="45"/>
    <s v="Male"/>
    <s v="Human Resources"/>
    <s v="Human Resources"/>
    <s v="Master's"/>
    <s v="Technical Degree"/>
    <n v="5"/>
    <n v="12965"/>
    <n v="95"/>
    <s v="No"/>
    <n v="3"/>
    <n v="1"/>
    <n v="2"/>
    <n v="4"/>
    <n v="2"/>
    <n v="0"/>
    <n v="4"/>
    <n v="18"/>
    <n v="3"/>
    <n v="3"/>
    <s v="Travel_Rarely"/>
    <n v="26"/>
    <s v="Married"/>
    <n v="3"/>
    <x v="1"/>
    <d v="2015-06-23T00:00:00"/>
    <d v="2016-01-15T00:00:00"/>
    <s v="Ahmedabad"/>
    <s v="Gujarat"/>
    <n v="0"/>
    <s v="Ahmedabad"/>
    <n v="12965"/>
    <x v="0"/>
  </r>
  <r>
    <x v="2816"/>
    <n v="44"/>
    <s v="Female"/>
    <s v="Research &amp; Development"/>
    <s v="Laboratory Technician"/>
    <s v="Master's"/>
    <s v="Marketing"/>
    <n v="3"/>
    <n v="9269"/>
    <n v="78"/>
    <s v="Yes"/>
    <n v="3"/>
    <n v="1"/>
    <n v="3"/>
    <n v="2"/>
    <n v="1"/>
    <n v="2"/>
    <n v="2"/>
    <n v="17"/>
    <n v="6"/>
    <n v="3"/>
    <s v="Travel_Rarely"/>
    <n v="14"/>
    <s v="Divorced"/>
    <n v="4"/>
    <x v="0"/>
    <d v="2025-06-28T00:00:00"/>
    <m/>
    <s v="Delhi"/>
    <s v="Delhi"/>
    <n v="0"/>
    <s v="Delhi"/>
    <n v="9269"/>
    <x v="0"/>
  </r>
  <r>
    <x v="2817"/>
    <n v="32"/>
    <s v="Female"/>
    <s v="Human Resources"/>
    <s v="Manager"/>
    <s v="Bachelor's"/>
    <s v="Life Sciences"/>
    <n v="2"/>
    <n v="7463"/>
    <n v="97"/>
    <s v="No"/>
    <n v="2"/>
    <n v="1"/>
    <n v="1"/>
    <n v="2"/>
    <n v="0"/>
    <n v="2"/>
    <n v="2"/>
    <n v="2"/>
    <n v="6"/>
    <n v="3"/>
    <s v="Travel_Frequently"/>
    <n v="14"/>
    <s v="Married"/>
    <n v="1"/>
    <x v="0"/>
    <d v="2023-04-28T00:00:00"/>
    <m/>
    <s v="Kochi"/>
    <s v="Kerala"/>
    <n v="0"/>
    <s v="Kochi"/>
    <n v="7463"/>
    <x v="3"/>
  </r>
  <r>
    <x v="2818"/>
    <n v="51"/>
    <s v="Female"/>
    <s v="Research &amp; Development"/>
    <s v="Research Director"/>
    <s v="High School"/>
    <s v="Marketing"/>
    <n v="2"/>
    <n v="8621"/>
    <n v="43"/>
    <s v="No"/>
    <n v="2"/>
    <n v="3"/>
    <n v="4"/>
    <n v="4"/>
    <n v="4"/>
    <n v="2"/>
    <n v="0"/>
    <n v="20"/>
    <n v="3"/>
    <n v="3"/>
    <s v="Travel_Rarely"/>
    <n v="26"/>
    <s v="Married"/>
    <n v="4"/>
    <x v="0"/>
    <d v="2017-02-16T00:00:00"/>
    <m/>
    <s v="Ahmedabad"/>
    <s v="Gujarat"/>
    <n v="0"/>
    <s v="Ahmedabad"/>
    <n v="8621"/>
    <x v="2"/>
  </r>
  <r>
    <x v="2819"/>
    <n v="26"/>
    <s v="Female"/>
    <s v="Operations"/>
    <s v="Operations Manager"/>
    <s v="Bachelor's"/>
    <s v="Medical"/>
    <n v="2"/>
    <n v="7140"/>
    <n v="42"/>
    <s v="Yes"/>
    <n v="4"/>
    <n v="1"/>
    <n v="2"/>
    <n v="6"/>
    <n v="3"/>
    <n v="4"/>
    <n v="4"/>
    <n v="9"/>
    <n v="3"/>
    <n v="3"/>
    <s v="Travel_Rarely"/>
    <n v="27"/>
    <s v="Married"/>
    <n v="4"/>
    <x v="0"/>
    <d v="2022-12-25T00:00:00"/>
    <m/>
    <s v="Delhi"/>
    <s v="Delhi"/>
    <n v="0"/>
    <s v="Delhi"/>
    <n v="7140"/>
    <x v="3"/>
  </r>
  <r>
    <x v="2820"/>
    <n v="49"/>
    <s v="Male"/>
    <s v="Research &amp; Development"/>
    <s v="Laboratory Technician"/>
    <s v="Master's"/>
    <s v="Other"/>
    <n v="3"/>
    <n v="10045"/>
    <n v="83"/>
    <s v="No"/>
    <n v="3"/>
    <n v="3"/>
    <n v="2"/>
    <n v="8"/>
    <n v="4"/>
    <n v="1"/>
    <n v="4"/>
    <n v="17"/>
    <n v="2"/>
    <n v="3"/>
    <s v="Travel_Rarely"/>
    <n v="30"/>
    <s v="Divorced"/>
    <n v="4"/>
    <x v="0"/>
    <d v="2022-07-27T00:00:00"/>
    <m/>
    <s v="Pune"/>
    <s v="Maharashtra"/>
    <n v="0"/>
    <s v="Pune"/>
    <n v="10045"/>
    <x v="2"/>
  </r>
  <r>
    <x v="2821"/>
    <n v="59"/>
    <s v="Male"/>
    <s v="Finance"/>
    <s v="Finance Analyst"/>
    <s v="Bachelor's"/>
    <s v="Human Resources"/>
    <n v="3"/>
    <n v="10367"/>
    <n v="67"/>
    <s v="Yes"/>
    <n v="4"/>
    <n v="1"/>
    <n v="4"/>
    <n v="0"/>
    <n v="0"/>
    <n v="0"/>
    <n v="0"/>
    <n v="30"/>
    <n v="6"/>
    <n v="3"/>
    <s v="Travel_Rarely"/>
    <n v="16"/>
    <s v="Married"/>
    <n v="1"/>
    <x v="0"/>
    <d v="2021-05-31T00:00:00"/>
    <m/>
    <s v="Pune"/>
    <s v="Maharashtra"/>
    <n v="0"/>
    <s v="Pune"/>
    <n v="10367"/>
    <x v="4"/>
  </r>
  <r>
    <x v="2822"/>
    <n v="43"/>
    <s v="Female"/>
    <s v="Sales"/>
    <s v="Sales Representative"/>
    <s v="Master's"/>
    <s v="Medical"/>
    <n v="2"/>
    <n v="5674"/>
    <n v="46"/>
    <s v="No"/>
    <n v="4"/>
    <n v="1"/>
    <n v="1"/>
    <n v="6"/>
    <n v="6"/>
    <n v="1"/>
    <n v="2"/>
    <n v="17"/>
    <n v="5"/>
    <n v="4"/>
    <s v="Non-Travel"/>
    <n v="14"/>
    <s v="Married"/>
    <n v="2"/>
    <x v="0"/>
    <d v="2021-04-08T00:00:00"/>
    <m/>
    <s v="Chennai"/>
    <s v="Tamil Nadu"/>
    <n v="0"/>
    <s v="Chennai"/>
    <n v="5674"/>
    <x v="0"/>
  </r>
  <r>
    <x v="2823"/>
    <n v="25"/>
    <s v="Female"/>
    <s v="Operations"/>
    <s v="Operations Manager"/>
    <s v="Master's"/>
    <s v="Medical"/>
    <n v="3"/>
    <n v="9120"/>
    <n v="27"/>
    <s v="No"/>
    <n v="2"/>
    <n v="1"/>
    <n v="1"/>
    <n v="4"/>
    <n v="4"/>
    <n v="3"/>
    <n v="3"/>
    <n v="4"/>
    <n v="1"/>
    <n v="3"/>
    <s v="Travel_Rarely"/>
    <n v="13"/>
    <s v="Married"/>
    <n v="3"/>
    <x v="0"/>
    <d v="2016-04-04T00:00:00"/>
    <m/>
    <s v="Mumbai"/>
    <s v="Maharashtra"/>
    <n v="0"/>
    <s v="Mumbai"/>
    <n v="9120"/>
    <x v="1"/>
  </r>
  <r>
    <x v="2824"/>
    <n v="43"/>
    <s v="Female"/>
    <s v="Operations"/>
    <s v="Logistics Specialist"/>
    <s v="Master's"/>
    <s v="Life Sciences"/>
    <n v="1"/>
    <n v="6250"/>
    <n v="66"/>
    <s v="No"/>
    <n v="4"/>
    <n v="2"/>
    <n v="2"/>
    <n v="6"/>
    <n v="5"/>
    <n v="4"/>
    <n v="1"/>
    <n v="22"/>
    <n v="4"/>
    <n v="3"/>
    <s v="Non-Travel"/>
    <n v="11"/>
    <s v="Divorced"/>
    <n v="2"/>
    <x v="0"/>
    <d v="2025-04-29T00:00:00"/>
    <m/>
    <s v="Hyderabad"/>
    <s v="Telangana"/>
    <n v="0"/>
    <s v="Hyderabad"/>
    <n v="6250"/>
    <x v="0"/>
  </r>
  <r>
    <x v="2825"/>
    <n v="42"/>
    <s v="Female"/>
    <s v="IT"/>
    <s v="IT Manager"/>
    <s v="Bachelor's"/>
    <s v="Human Resources"/>
    <n v="2"/>
    <n v="6669"/>
    <n v="93"/>
    <s v="Yes"/>
    <n v="4"/>
    <n v="3"/>
    <n v="1"/>
    <n v="3"/>
    <n v="3"/>
    <n v="3"/>
    <n v="3"/>
    <n v="14"/>
    <n v="1"/>
    <n v="3"/>
    <s v="Travel_Frequently"/>
    <n v="8"/>
    <s v="Single"/>
    <n v="1"/>
    <x v="1"/>
    <d v="2018-04-05T00:00:00"/>
    <d v="2020-07-10T00:00:00"/>
    <s v="Coimbatore"/>
    <s v="Tamil Nadu"/>
    <n v="0"/>
    <s v="Coimbatore"/>
    <n v="6669"/>
    <x v="0"/>
  </r>
  <r>
    <x v="2826"/>
    <n v="43"/>
    <s v="Female"/>
    <s v="Research &amp; Development"/>
    <s v="Research Scientist"/>
    <s v="Bachelor's"/>
    <s v="Other"/>
    <n v="2"/>
    <n v="7863"/>
    <n v="61"/>
    <s v="No"/>
    <n v="1"/>
    <n v="2"/>
    <n v="3"/>
    <n v="11"/>
    <n v="0"/>
    <n v="3"/>
    <n v="7"/>
    <n v="15"/>
    <n v="6"/>
    <n v="4"/>
    <s v="Travel_Frequently"/>
    <n v="10"/>
    <s v="Married"/>
    <n v="2"/>
    <x v="0"/>
    <d v="2018-03-05T00:00:00"/>
    <m/>
    <s v="Coimbatore"/>
    <s v="Tamil Nadu"/>
    <n v="0"/>
    <s v="Coimbatore"/>
    <n v="7863"/>
    <x v="0"/>
  </r>
  <r>
    <x v="2827"/>
    <n v="31"/>
    <s v="Female"/>
    <s v="Sales"/>
    <s v="Sales Executive"/>
    <s v="Bachelor's"/>
    <s v="Medical"/>
    <n v="3"/>
    <n v="9333"/>
    <n v="76"/>
    <s v="No"/>
    <n v="1"/>
    <n v="1"/>
    <n v="4"/>
    <n v="8"/>
    <n v="2"/>
    <n v="1"/>
    <n v="6"/>
    <n v="8"/>
    <n v="2"/>
    <n v="3"/>
    <s v="Non-Travel"/>
    <n v="22"/>
    <s v="Married"/>
    <n v="1"/>
    <x v="0"/>
    <d v="2016-11-20T00:00:00"/>
    <m/>
    <s v="Kolkata"/>
    <s v="West Bengal"/>
    <n v="0"/>
    <s v="Kolkata"/>
    <n v="9333"/>
    <x v="3"/>
  </r>
  <r>
    <x v="2828"/>
    <n v="46"/>
    <s v="Male"/>
    <s v="IT"/>
    <s v="Developer"/>
    <s v="Bachelor's"/>
    <s v="Technical Degree"/>
    <n v="1"/>
    <n v="7029"/>
    <n v="43"/>
    <s v="No"/>
    <n v="1"/>
    <n v="1"/>
    <n v="2"/>
    <n v="4"/>
    <n v="4"/>
    <n v="4"/>
    <n v="1"/>
    <n v="19"/>
    <n v="0"/>
    <n v="3"/>
    <s v="Travel_Rarely"/>
    <n v="9"/>
    <s v="Married"/>
    <n v="3"/>
    <x v="0"/>
    <d v="2017-03-15T00:00:00"/>
    <m/>
    <s v="Bengaluru"/>
    <s v="Karnataka"/>
    <n v="0"/>
    <s v="Bengaluru"/>
    <n v="7029"/>
    <x v="2"/>
  </r>
  <r>
    <x v="2829"/>
    <n v="31"/>
    <s v="Female"/>
    <s v="IT"/>
    <s v="IT Support"/>
    <s v="High School"/>
    <s v="Medical"/>
    <n v="1"/>
    <n v="5609"/>
    <n v="118"/>
    <s v="No"/>
    <n v="3"/>
    <n v="2"/>
    <n v="4"/>
    <n v="5"/>
    <n v="4"/>
    <n v="0"/>
    <n v="0"/>
    <n v="12"/>
    <n v="6"/>
    <n v="3"/>
    <s v="Travel_Rarely"/>
    <n v="19"/>
    <s v="Single"/>
    <n v="2"/>
    <x v="0"/>
    <d v="2015-08-25T00:00:00"/>
    <m/>
    <s v="Kochi"/>
    <s v="Kerala"/>
    <n v="0"/>
    <s v="Kochi"/>
    <n v="5609"/>
    <x v="3"/>
  </r>
  <r>
    <x v="2830"/>
    <n v="43"/>
    <s v="Male"/>
    <s v="Research &amp; Development"/>
    <s v="Research Director"/>
    <s v="Bachelor's"/>
    <s v="Other"/>
    <n v="2"/>
    <n v="7899"/>
    <n v="101"/>
    <s v="No"/>
    <n v="4"/>
    <n v="2"/>
    <n v="1"/>
    <n v="8"/>
    <n v="6"/>
    <n v="5"/>
    <n v="2"/>
    <n v="10"/>
    <n v="4"/>
    <n v="4"/>
    <s v="Travel_Rarely"/>
    <n v="8"/>
    <s v="Married"/>
    <n v="3"/>
    <x v="1"/>
    <d v="2024-02-13T00:00:00"/>
    <d v="2025-10-01T00:00:00"/>
    <s v="Hyderabad"/>
    <s v="Telangana"/>
    <n v="0"/>
    <s v="Hyderabad"/>
    <n v="7899"/>
    <x v="0"/>
  </r>
  <r>
    <x v="2831"/>
    <n v="44"/>
    <s v="Male"/>
    <s v="Research &amp; Development"/>
    <s v="Research Director"/>
    <s v="Bachelor's"/>
    <s v="Medical"/>
    <n v="3"/>
    <n v="10317"/>
    <n v="57"/>
    <s v="No"/>
    <n v="4"/>
    <n v="3"/>
    <n v="3"/>
    <n v="10"/>
    <n v="1"/>
    <n v="2"/>
    <n v="3"/>
    <n v="20"/>
    <n v="6"/>
    <n v="3"/>
    <s v="Travel_Rarely"/>
    <n v="25"/>
    <s v="Single"/>
    <n v="1"/>
    <x v="0"/>
    <d v="2024-11-21T00:00:00"/>
    <m/>
    <s v="Kochi"/>
    <s v="Kerala"/>
    <n v="0"/>
    <s v="Kochi"/>
    <n v="10317"/>
    <x v="0"/>
  </r>
  <r>
    <x v="2832"/>
    <n v="46"/>
    <s v="Male"/>
    <s v="Research &amp; Development"/>
    <s v="Research Director"/>
    <s v="Master's"/>
    <s v="Life Sciences"/>
    <n v="4"/>
    <n v="11099"/>
    <n v="71"/>
    <s v="No"/>
    <n v="2"/>
    <n v="2"/>
    <n v="3"/>
    <n v="2"/>
    <n v="2"/>
    <n v="1"/>
    <n v="0"/>
    <n v="19"/>
    <n v="6"/>
    <n v="3"/>
    <s v="Travel_Rarely"/>
    <n v="13"/>
    <s v="Married"/>
    <n v="4"/>
    <x v="0"/>
    <d v="2015-08-02T00:00:00"/>
    <m/>
    <s v="Ahmedabad"/>
    <s v="Gujarat"/>
    <n v="0"/>
    <s v="Ahmedabad"/>
    <n v="11099"/>
    <x v="2"/>
  </r>
  <r>
    <x v="2833"/>
    <n v="52"/>
    <s v="Male"/>
    <s v="IT"/>
    <s v="Developer"/>
    <s v="Bachelor's"/>
    <s v="Other"/>
    <n v="3"/>
    <n v="10276"/>
    <n v="87"/>
    <s v="No"/>
    <n v="3"/>
    <n v="3"/>
    <n v="2"/>
    <n v="1"/>
    <n v="1"/>
    <n v="0"/>
    <n v="1"/>
    <n v="24"/>
    <n v="3"/>
    <n v="3"/>
    <s v="Travel_Frequently"/>
    <n v="17"/>
    <s v="Divorced"/>
    <n v="1"/>
    <x v="0"/>
    <d v="2016-12-30T00:00:00"/>
    <m/>
    <s v="Hyderabad"/>
    <s v="Telangana"/>
    <n v="0"/>
    <s v="Hyderabad"/>
    <n v="10276"/>
    <x v="2"/>
  </r>
  <r>
    <x v="2834"/>
    <n v="56"/>
    <s v="Male"/>
    <s v="Finance"/>
    <s v="Finance Manager"/>
    <s v="Bachelor's"/>
    <s v="Other"/>
    <n v="3"/>
    <n v="9566"/>
    <n v="38"/>
    <s v="Yes"/>
    <n v="1"/>
    <n v="2"/>
    <n v="4"/>
    <n v="6"/>
    <n v="6"/>
    <n v="3"/>
    <n v="6"/>
    <n v="34"/>
    <n v="3"/>
    <n v="3"/>
    <s v="Travel_Rarely"/>
    <n v="30"/>
    <s v="Single"/>
    <n v="1"/>
    <x v="1"/>
    <d v="2019-11-19T00:00:00"/>
    <d v="2023-02-27T00:00:00"/>
    <s v="Kolkata"/>
    <s v="West Bengal"/>
    <n v="0"/>
    <s v="Kolkata"/>
    <n v="9566"/>
    <x v="4"/>
  </r>
  <r>
    <x v="2835"/>
    <n v="52"/>
    <s v="Male"/>
    <s v="Finance"/>
    <s v="Finance Analyst"/>
    <s v="Master's"/>
    <s v="Marketing"/>
    <n v="2"/>
    <n v="9104"/>
    <n v="79"/>
    <s v="No"/>
    <n v="3"/>
    <n v="3"/>
    <n v="2"/>
    <n v="1"/>
    <n v="1"/>
    <n v="1"/>
    <n v="0"/>
    <n v="20"/>
    <n v="5"/>
    <n v="4"/>
    <s v="Travel_Rarely"/>
    <n v="27"/>
    <s v="Married"/>
    <n v="1"/>
    <x v="0"/>
    <d v="2017-04-10T00:00:00"/>
    <m/>
    <s v="Mumbai"/>
    <s v="Maharashtra"/>
    <n v="0"/>
    <s v="Mumbai"/>
    <n v="9104"/>
    <x v="2"/>
  </r>
  <r>
    <x v="2836"/>
    <n v="52"/>
    <s v="Female"/>
    <s v="Finance"/>
    <s v="Finance Analyst"/>
    <s v="Bachelor's"/>
    <s v="Other"/>
    <n v="1"/>
    <n v="4856"/>
    <n v="47"/>
    <s v="No"/>
    <n v="2"/>
    <n v="1"/>
    <n v="4"/>
    <n v="0"/>
    <n v="0"/>
    <n v="0"/>
    <n v="0"/>
    <n v="17"/>
    <n v="2"/>
    <n v="3"/>
    <s v="Travel_Frequently"/>
    <n v="10"/>
    <s v="Married"/>
    <n v="1"/>
    <x v="0"/>
    <d v="2017-03-14T00:00:00"/>
    <m/>
    <s v="Coimbatore"/>
    <s v="Tamil Nadu"/>
    <n v="0"/>
    <s v="Coimbatore"/>
    <n v="4856"/>
    <x v="2"/>
  </r>
  <r>
    <x v="2837"/>
    <n v="55"/>
    <s v="Female"/>
    <s v="Research &amp; Development"/>
    <s v="Research Scientist"/>
    <s v="Doctorate"/>
    <s v="Medical"/>
    <n v="4"/>
    <n v="12605"/>
    <n v="77"/>
    <s v="No"/>
    <n v="4"/>
    <n v="4"/>
    <n v="3"/>
    <n v="2"/>
    <n v="2"/>
    <n v="0"/>
    <n v="2"/>
    <n v="25"/>
    <n v="1"/>
    <n v="3"/>
    <s v="Travel_Rarely"/>
    <n v="9"/>
    <s v="Married"/>
    <n v="4"/>
    <x v="0"/>
    <d v="2022-09-16T00:00:00"/>
    <m/>
    <s v="Kochi"/>
    <s v="Kerala"/>
    <n v="0"/>
    <s v="Kochi"/>
    <n v="12605"/>
    <x v="2"/>
  </r>
  <r>
    <x v="2838"/>
    <n v="30"/>
    <s v="Male"/>
    <s v="Research &amp; Development"/>
    <s v="Research Director"/>
    <s v="Master's"/>
    <s v="Medical"/>
    <n v="2"/>
    <n v="6911"/>
    <n v="72"/>
    <s v="No"/>
    <n v="4"/>
    <n v="4"/>
    <n v="1"/>
    <n v="7"/>
    <n v="2"/>
    <n v="1"/>
    <n v="4"/>
    <n v="9"/>
    <n v="3"/>
    <n v="3"/>
    <s v="Travel_Rarely"/>
    <n v="17"/>
    <s v="Single"/>
    <n v="4"/>
    <x v="0"/>
    <d v="2024-09-02T00:00:00"/>
    <m/>
    <s v="Coimbatore"/>
    <s v="Tamil Nadu"/>
    <n v="0"/>
    <s v="Coimbatore"/>
    <n v="6911"/>
    <x v="3"/>
  </r>
  <r>
    <x v="2839"/>
    <n v="32"/>
    <s v="Female"/>
    <s v="Sales"/>
    <s v="Sales Representative"/>
    <s v="High School"/>
    <s v="Technical Degree"/>
    <n v="1"/>
    <n v="6074"/>
    <n v="65"/>
    <s v="No"/>
    <n v="3"/>
    <n v="2"/>
    <n v="4"/>
    <n v="11"/>
    <n v="0"/>
    <n v="1"/>
    <n v="0"/>
    <n v="13"/>
    <n v="4"/>
    <n v="3"/>
    <s v="Travel_Frequently"/>
    <n v="22"/>
    <s v="Married"/>
    <n v="1"/>
    <x v="0"/>
    <d v="2018-07-18T00:00:00"/>
    <m/>
    <s v="Ahmedabad"/>
    <s v="Gujarat"/>
    <n v="0"/>
    <s v="Ahmedabad"/>
    <n v="6074"/>
    <x v="3"/>
  </r>
  <r>
    <x v="2840"/>
    <n v="42"/>
    <s v="Male"/>
    <s v="IT"/>
    <s v="IT Support"/>
    <s v="Master's"/>
    <s v="Technical Degree"/>
    <n v="2"/>
    <n v="6853"/>
    <n v="85"/>
    <s v="Yes"/>
    <n v="3"/>
    <n v="1"/>
    <n v="1"/>
    <n v="2"/>
    <n v="0"/>
    <n v="2"/>
    <n v="2"/>
    <n v="13"/>
    <n v="5"/>
    <n v="3"/>
    <s v="Travel_Frequently"/>
    <n v="30"/>
    <s v="Married"/>
    <n v="2"/>
    <x v="1"/>
    <d v="2020-09-19T00:00:00"/>
    <d v="2024-08-02T00:00:00"/>
    <s v="Chennai"/>
    <s v="Tamil Nadu"/>
    <n v="0"/>
    <s v="Chennai"/>
    <n v="6853"/>
    <x v="0"/>
  </r>
  <r>
    <x v="2841"/>
    <n v="39"/>
    <s v="Male"/>
    <s v="Research &amp; Development"/>
    <s v="Research Scientist"/>
    <s v="Master's"/>
    <s v="Marketing"/>
    <n v="3"/>
    <n v="9271"/>
    <n v="60"/>
    <s v="No"/>
    <n v="4"/>
    <n v="1"/>
    <n v="1"/>
    <n v="5"/>
    <n v="3"/>
    <n v="1"/>
    <n v="1"/>
    <n v="10"/>
    <n v="1"/>
    <n v="4"/>
    <s v="Travel_Rarely"/>
    <n v="12"/>
    <s v="Single"/>
    <n v="3"/>
    <x v="0"/>
    <d v="2019-06-16T00:00:00"/>
    <m/>
    <s v="Delhi"/>
    <s v="Delhi"/>
    <n v="0"/>
    <s v="Delhi"/>
    <n v="9271"/>
    <x v="0"/>
  </r>
  <r>
    <x v="2842"/>
    <n v="49"/>
    <s v="Male"/>
    <s v="Research &amp; Development"/>
    <s v="Laboratory Technician"/>
    <s v="Master's"/>
    <s v="Unknown"/>
    <n v="2"/>
    <n v="7995"/>
    <n v="98"/>
    <s v="No"/>
    <n v="2"/>
    <n v="4"/>
    <n v="4"/>
    <n v="6"/>
    <n v="3"/>
    <n v="0"/>
    <n v="2"/>
    <n v="14"/>
    <n v="3"/>
    <n v="3"/>
    <s v="Travel_Rarely"/>
    <n v="18"/>
    <s v="Married"/>
    <n v="3"/>
    <x v="0"/>
    <d v="2019-02-15T00:00:00"/>
    <m/>
    <s v="Kochi"/>
    <s v="Kerala"/>
    <n v="0"/>
    <s v="Kochi"/>
    <n v="7995"/>
    <x v="2"/>
  </r>
  <r>
    <x v="2843"/>
    <n v="21"/>
    <s v="Female"/>
    <s v="Research &amp; Development"/>
    <s v="Research Scientist"/>
    <s v="Bachelor's"/>
    <s v="Human Resources"/>
    <n v="1"/>
    <n v="4990"/>
    <n v="46"/>
    <s v="Yes"/>
    <n v="1"/>
    <n v="1"/>
    <n v="4"/>
    <n v="0"/>
    <n v="0"/>
    <n v="0"/>
    <n v="0"/>
    <n v="0"/>
    <n v="4"/>
    <n v="3"/>
    <s v="Travel_Rarely"/>
    <n v="4"/>
    <s v="Married"/>
    <n v="3"/>
    <x v="0"/>
    <d v="2015-08-16T00:00:00"/>
    <m/>
    <s v="Chennai"/>
    <s v="Tamil Nadu"/>
    <n v="0"/>
    <s v="Chennai"/>
    <n v="4990"/>
    <x v="1"/>
  </r>
  <r>
    <x v="2844"/>
    <n v="26"/>
    <s v="Female"/>
    <s v="Sales"/>
    <s v="Sales Representative"/>
    <s v="Bachelor's"/>
    <s v="Life Sciences"/>
    <n v="3"/>
    <n v="7532"/>
    <n v="29"/>
    <s v="Yes"/>
    <n v="3"/>
    <n v="1"/>
    <n v="2"/>
    <n v="2"/>
    <n v="2"/>
    <n v="0"/>
    <n v="2"/>
    <n v="4"/>
    <n v="6"/>
    <n v="3"/>
    <s v="Travel_Frequently"/>
    <n v="22"/>
    <s v="Married"/>
    <n v="4"/>
    <x v="0"/>
    <d v="2022-10-12T00:00:00"/>
    <m/>
    <s v="Mumbai"/>
    <s v="Maharashtra"/>
    <n v="0"/>
    <s v="Mumbai"/>
    <n v="7532"/>
    <x v="3"/>
  </r>
  <r>
    <x v="2845"/>
    <n v="50"/>
    <s v="Female"/>
    <s v="Human Resources"/>
    <s v="Manager"/>
    <s v="Bachelor's"/>
    <s v="Other"/>
    <n v="1"/>
    <n v="6768"/>
    <n v="90"/>
    <s v="Yes"/>
    <n v="2"/>
    <n v="1"/>
    <n v="3"/>
    <n v="6"/>
    <n v="3"/>
    <n v="0"/>
    <n v="6"/>
    <n v="20"/>
    <n v="1"/>
    <n v="4"/>
    <s v="Travel_Frequently"/>
    <n v="16"/>
    <s v="Divorced"/>
    <n v="4"/>
    <x v="0"/>
    <d v="2025-03-12T00:00:00"/>
    <m/>
    <s v="Ahmedabad"/>
    <s v="Gujarat"/>
    <n v="0"/>
    <s v="Ahmedabad"/>
    <n v="6768"/>
    <x v="2"/>
  </r>
  <r>
    <x v="2846"/>
    <n v="53"/>
    <s v="Female"/>
    <s v="Research &amp; Development"/>
    <s v="Research Scientist"/>
    <s v="Master's"/>
    <s v="Life Sciences"/>
    <n v="2"/>
    <n v="6499"/>
    <n v="81"/>
    <s v="No"/>
    <n v="3"/>
    <n v="2"/>
    <n v="3"/>
    <n v="0"/>
    <n v="0"/>
    <n v="0"/>
    <n v="0"/>
    <n v="31"/>
    <n v="4"/>
    <n v="4"/>
    <s v="Travel_Rarely"/>
    <n v="20"/>
    <s v="Married"/>
    <n v="2"/>
    <x v="0"/>
    <d v="2023-05-09T00:00:00"/>
    <m/>
    <s v="Pune"/>
    <s v="Maharashtra"/>
    <n v="0"/>
    <s v="Pune"/>
    <n v="6499"/>
    <x v="2"/>
  </r>
  <r>
    <x v="2847"/>
    <n v="33"/>
    <s v="Female"/>
    <s v="Sales"/>
    <s v="Sales Executive"/>
    <s v="Bachelor's"/>
    <s v="Technical Degree"/>
    <n v="3"/>
    <n v="8259"/>
    <n v="91"/>
    <s v="No"/>
    <n v="4"/>
    <n v="4"/>
    <n v="3"/>
    <n v="2"/>
    <n v="2"/>
    <n v="0"/>
    <n v="2"/>
    <n v="3"/>
    <n v="4"/>
    <n v="4"/>
    <s v="Travel_Rarely"/>
    <n v="7"/>
    <s v="Single"/>
    <n v="2"/>
    <x v="0"/>
    <d v="2025-12-17T00:00:00"/>
    <m/>
    <s v="Chennai"/>
    <s v="Tamil Nadu"/>
    <n v="0"/>
    <s v="Chennai"/>
    <n v="8259"/>
    <x v="3"/>
  </r>
  <r>
    <x v="2848"/>
    <n v="33"/>
    <s v="Female"/>
    <s v="IT"/>
    <s v="Developer"/>
    <s v="Bachelor's"/>
    <s v="Marketing"/>
    <n v="5"/>
    <n v="11054"/>
    <n v="61"/>
    <s v="Yes"/>
    <n v="3"/>
    <n v="1"/>
    <n v="4"/>
    <n v="4"/>
    <n v="3"/>
    <n v="2"/>
    <n v="3"/>
    <n v="11"/>
    <n v="6"/>
    <n v="3"/>
    <s v="Travel_Rarely"/>
    <n v="13"/>
    <s v="Married"/>
    <n v="2"/>
    <x v="0"/>
    <d v="2024-01-09T00:00:00"/>
    <m/>
    <s v="Pune"/>
    <s v="Maharashtra"/>
    <n v="0"/>
    <s v="Pune"/>
    <n v="11054"/>
    <x v="3"/>
  </r>
  <r>
    <x v="2849"/>
    <n v="43"/>
    <s v="Female"/>
    <s v="Research &amp; Development"/>
    <s v="Laboratory Technician"/>
    <s v="High School"/>
    <s v="Marketing"/>
    <n v="2"/>
    <n v="8355"/>
    <n v="88"/>
    <s v="No"/>
    <n v="2"/>
    <n v="3"/>
    <n v="1"/>
    <n v="6"/>
    <n v="2"/>
    <n v="1"/>
    <n v="6"/>
    <n v="13"/>
    <n v="3"/>
    <n v="3"/>
    <s v="Travel_Rarely"/>
    <n v="2"/>
    <s v="Married"/>
    <n v="1"/>
    <x v="0"/>
    <d v="2019-01-19T00:00:00"/>
    <m/>
    <s v="Delhi"/>
    <s v="Delhi"/>
    <n v="0"/>
    <s v="Delhi"/>
    <n v="8355"/>
    <x v="0"/>
  </r>
  <r>
    <x v="2850"/>
    <n v="40"/>
    <s v="Male"/>
    <s v="Research &amp; Development"/>
    <s v="Research Scientist"/>
    <s v="Bachelor's"/>
    <s v="Life Sciences"/>
    <n v="1"/>
    <n v="6005"/>
    <n v="29"/>
    <s v="No"/>
    <n v="3"/>
    <n v="3"/>
    <n v="1"/>
    <n v="0"/>
    <n v="0"/>
    <n v="0"/>
    <n v="0"/>
    <n v="15"/>
    <n v="1"/>
    <n v="3"/>
    <s v="Travel_Rarely"/>
    <n v="11"/>
    <s v="Married"/>
    <n v="3"/>
    <x v="0"/>
    <d v="2024-01-15T00:00:00"/>
    <m/>
    <s v="Chennai"/>
    <s v="Tamil Nadu"/>
    <n v="0"/>
    <s v="Chennai"/>
    <n v="6005"/>
    <x v="0"/>
  </r>
  <r>
    <x v="2851"/>
    <n v="27"/>
    <s v="Male"/>
    <s v="Research &amp; Development"/>
    <s v="Laboratory Technician"/>
    <s v="Bachelor's"/>
    <s v="Marketing"/>
    <n v="2"/>
    <n v="7140"/>
    <n v="117"/>
    <s v="No"/>
    <n v="2"/>
    <n v="4"/>
    <n v="4"/>
    <n v="4"/>
    <n v="2"/>
    <n v="0"/>
    <n v="4"/>
    <n v="4"/>
    <n v="3"/>
    <n v="3"/>
    <s v="Travel_Rarely"/>
    <n v="11"/>
    <s v="Single"/>
    <n v="1"/>
    <x v="0"/>
    <d v="2017-05-16T00:00:00"/>
    <m/>
    <s v="Mumbai"/>
    <s v="Maharashtra"/>
    <n v="0"/>
    <s v="Mumbai"/>
    <n v="7140"/>
    <x v="3"/>
  </r>
  <r>
    <x v="2852"/>
    <n v="41"/>
    <s v="Male"/>
    <s v="IT"/>
    <s v="Developer"/>
    <s v="Bachelor's"/>
    <s v="Life Sciences"/>
    <n v="2"/>
    <n v="8826"/>
    <n v="108"/>
    <s v="No"/>
    <n v="1"/>
    <n v="3"/>
    <n v="3"/>
    <n v="0"/>
    <n v="0"/>
    <n v="0"/>
    <n v="0"/>
    <n v="19"/>
    <n v="5"/>
    <n v="3"/>
    <s v="Travel_Rarely"/>
    <n v="14"/>
    <s v="Single"/>
    <n v="1"/>
    <x v="0"/>
    <d v="2019-05-26T00:00:00"/>
    <m/>
    <s v="Coimbatore"/>
    <s v="Tamil Nadu"/>
    <n v="0"/>
    <s v="Coimbatore"/>
    <n v="8826"/>
    <x v="0"/>
  </r>
  <r>
    <x v="2853"/>
    <n v="53"/>
    <s v="Female"/>
    <s v="Research &amp; Development"/>
    <s v="Research Scientist"/>
    <s v="Master's"/>
    <s v="Other"/>
    <n v="4"/>
    <n v="11476"/>
    <n v="55"/>
    <s v="No"/>
    <n v="4"/>
    <n v="4"/>
    <n v="3"/>
    <n v="2"/>
    <n v="0"/>
    <n v="2"/>
    <n v="2"/>
    <n v="27"/>
    <n v="1"/>
    <n v="3"/>
    <s v="Travel_Rarely"/>
    <n v="30"/>
    <s v="Married"/>
    <n v="1"/>
    <x v="0"/>
    <d v="2022-10-06T00:00:00"/>
    <m/>
    <s v="Kolkata"/>
    <s v="West Bengal"/>
    <n v="0"/>
    <s v="Kolkata"/>
    <n v="11476"/>
    <x v="2"/>
  </r>
  <r>
    <x v="2854"/>
    <n v="50"/>
    <s v="Male"/>
    <s v="IT"/>
    <s v="Developer"/>
    <s v="Bachelor's"/>
    <s v="Life Sciences"/>
    <n v="3"/>
    <n v="10344"/>
    <n v="53"/>
    <s v="No"/>
    <n v="2"/>
    <n v="3"/>
    <n v="2"/>
    <n v="8"/>
    <n v="5"/>
    <n v="0"/>
    <n v="4"/>
    <n v="20"/>
    <n v="5"/>
    <n v="3"/>
    <s v="Travel_Frequently"/>
    <n v="19"/>
    <s v="Single"/>
    <n v="3"/>
    <x v="0"/>
    <d v="2018-03-03T00:00:00"/>
    <m/>
    <s v="Coimbatore"/>
    <s v="Tamil Nadu"/>
    <n v="0"/>
    <s v="Coimbatore"/>
    <n v="10344"/>
    <x v="2"/>
  </r>
  <r>
    <x v="2855"/>
    <n v="53"/>
    <s v="Male"/>
    <s v="Operations"/>
    <s v="Operations Manager"/>
    <s v="Bachelor's"/>
    <s v="Marketing"/>
    <n v="2"/>
    <n v="8219"/>
    <n v="40"/>
    <s v="No"/>
    <n v="3"/>
    <n v="4"/>
    <n v="2"/>
    <n v="5"/>
    <n v="5"/>
    <n v="4"/>
    <n v="2"/>
    <n v="29"/>
    <n v="3"/>
    <n v="3"/>
    <s v="Non-Travel"/>
    <n v="27"/>
    <s v="Single"/>
    <n v="3"/>
    <x v="0"/>
    <d v="2023-05-03T00:00:00"/>
    <m/>
    <s v="Bengaluru"/>
    <s v="Karnataka"/>
    <n v="0"/>
    <s v="Bengaluru"/>
    <n v="8219"/>
    <x v="2"/>
  </r>
  <r>
    <x v="2856"/>
    <n v="46"/>
    <s v="Female"/>
    <s v="Finance"/>
    <s v="Finance Analyst"/>
    <s v="Bachelor's"/>
    <s v="Medical"/>
    <n v="3"/>
    <n v="9497"/>
    <n v="116"/>
    <s v="No"/>
    <n v="4"/>
    <n v="2"/>
    <n v="1"/>
    <n v="12"/>
    <n v="0"/>
    <n v="0"/>
    <n v="1"/>
    <n v="21"/>
    <n v="5"/>
    <n v="3"/>
    <s v="Travel_Frequently"/>
    <n v="7"/>
    <s v="Divorced"/>
    <n v="2"/>
    <x v="0"/>
    <d v="2017-01-16T00:00:00"/>
    <m/>
    <s v="Kolkata"/>
    <s v="West Bengal"/>
    <n v="0"/>
    <s v="Kolkata"/>
    <n v="9497"/>
    <x v="2"/>
  </r>
  <r>
    <x v="2857"/>
    <n v="56"/>
    <s v="Female"/>
    <s v="Research &amp; Development"/>
    <s v="Research Scientist"/>
    <s v="Bachelor's"/>
    <s v="Medical"/>
    <n v="2"/>
    <n v="9501"/>
    <n v="30"/>
    <s v="No"/>
    <n v="1"/>
    <n v="2"/>
    <n v="2"/>
    <n v="5"/>
    <n v="4"/>
    <n v="3"/>
    <n v="4"/>
    <n v="30"/>
    <n v="2"/>
    <n v="3"/>
    <s v="Travel_Rarely"/>
    <n v="30"/>
    <s v="Married"/>
    <n v="3"/>
    <x v="0"/>
    <d v="2016-09-09T00:00:00"/>
    <m/>
    <s v="Coimbatore"/>
    <s v="Tamil Nadu"/>
    <n v="0"/>
    <s v="Coimbatore"/>
    <n v="9501"/>
    <x v="4"/>
  </r>
  <r>
    <x v="2858"/>
    <n v="30"/>
    <s v="Male"/>
    <s v="IT"/>
    <s v="IT Support"/>
    <s v="Master's"/>
    <s v="Marketing"/>
    <n v="2"/>
    <n v="8769"/>
    <n v="103"/>
    <s v="No"/>
    <n v="2"/>
    <n v="3"/>
    <n v="1"/>
    <n v="8"/>
    <n v="2"/>
    <n v="0"/>
    <n v="0"/>
    <n v="8"/>
    <n v="5"/>
    <n v="3"/>
    <s v="Travel_Frequently"/>
    <n v="19"/>
    <s v="Single"/>
    <n v="3"/>
    <x v="0"/>
    <d v="2023-04-15T00:00:00"/>
    <m/>
    <s v="Ahmedabad"/>
    <s v="Gujarat"/>
    <n v="0"/>
    <s v="Ahmedabad"/>
    <n v="8769"/>
    <x v="3"/>
  </r>
  <r>
    <x v="2859"/>
    <n v="22"/>
    <s v="Male"/>
    <s v="Research &amp; Development"/>
    <s v="Research Scientist"/>
    <s v="Bachelor's"/>
    <s v="Other"/>
    <n v="4"/>
    <n v="9667"/>
    <n v="37"/>
    <s v="No"/>
    <n v="1"/>
    <n v="4"/>
    <n v="2"/>
    <n v="6"/>
    <n v="3"/>
    <n v="1"/>
    <n v="1"/>
    <n v="6"/>
    <n v="1"/>
    <n v="3"/>
    <s v="Travel_Rarely"/>
    <n v="1"/>
    <s v="Single"/>
    <n v="4"/>
    <x v="0"/>
    <d v="2020-05-10T00:00:00"/>
    <m/>
    <s v="Pune"/>
    <s v="Maharashtra"/>
    <n v="0"/>
    <s v="Pune"/>
    <n v="9667"/>
    <x v="1"/>
  </r>
  <r>
    <x v="2860"/>
    <n v="25"/>
    <s v="Male"/>
    <s v="Research &amp; Development"/>
    <s v="Research Director"/>
    <s v="Doctorate"/>
    <s v="Marketing"/>
    <n v="2"/>
    <n v="7370"/>
    <n v="117"/>
    <s v="No"/>
    <n v="2"/>
    <n v="1"/>
    <n v="4"/>
    <n v="2"/>
    <n v="2"/>
    <n v="0"/>
    <n v="0"/>
    <n v="2"/>
    <n v="3"/>
    <n v="3"/>
    <s v="Non-Travel"/>
    <n v="26"/>
    <s v="Married"/>
    <n v="2"/>
    <x v="0"/>
    <d v="2025-04-10T00:00:00"/>
    <m/>
    <s v="Chennai"/>
    <s v="Tamil Nadu"/>
    <n v="0"/>
    <s v="Chennai"/>
    <n v="7370"/>
    <x v="1"/>
  </r>
  <r>
    <x v="2861"/>
    <n v="60"/>
    <s v="Male"/>
    <s v="Human Resources"/>
    <s v="Human Resources"/>
    <s v="Doctorate"/>
    <s v="Other"/>
    <n v="2"/>
    <n v="8832"/>
    <n v="50"/>
    <s v="No"/>
    <n v="2"/>
    <n v="2"/>
    <n v="1"/>
    <n v="0"/>
    <n v="0"/>
    <n v="0"/>
    <n v="0"/>
    <n v="24"/>
    <n v="3"/>
    <n v="3"/>
    <s v="Travel_Rarely"/>
    <n v="5"/>
    <s v="Married"/>
    <n v="4"/>
    <x v="0"/>
    <d v="2017-02-24T00:00:00"/>
    <m/>
    <s v="Mumbai"/>
    <s v="Maharashtra"/>
    <n v="0"/>
    <s v="Mumbai"/>
    <n v="8832"/>
    <x v="4"/>
  </r>
  <r>
    <x v="2862"/>
    <n v="46"/>
    <s v="Female"/>
    <s v="Research &amp; Development"/>
    <s v="Research Director"/>
    <s v="Master's"/>
    <s v="Human Resources"/>
    <n v="4"/>
    <n v="11673"/>
    <n v="66"/>
    <s v="No"/>
    <n v="4"/>
    <n v="4"/>
    <n v="3"/>
    <n v="5"/>
    <n v="4"/>
    <n v="1"/>
    <n v="5"/>
    <n v="27"/>
    <n v="1"/>
    <n v="3"/>
    <s v="Travel_Rarely"/>
    <n v="25"/>
    <s v="Single"/>
    <n v="2"/>
    <x v="0"/>
    <d v="2022-11-12T00:00:00"/>
    <m/>
    <s v="Pune"/>
    <s v="Maharashtra"/>
    <n v="0"/>
    <s v="Pune"/>
    <n v="11673"/>
    <x v="2"/>
  </r>
  <r>
    <x v="2863"/>
    <n v="30"/>
    <s v="Female"/>
    <s v="Sales"/>
    <s v="Manager"/>
    <s v="Master's"/>
    <s v="Marketing"/>
    <n v="2"/>
    <n v="7117"/>
    <n v="30"/>
    <s v="Yes"/>
    <n v="2"/>
    <n v="1"/>
    <n v="1"/>
    <n v="3"/>
    <n v="3"/>
    <n v="0"/>
    <n v="3"/>
    <n v="4"/>
    <n v="0"/>
    <n v="3"/>
    <s v="Travel_Rarely"/>
    <n v="8"/>
    <s v="Married"/>
    <n v="4"/>
    <x v="0"/>
    <d v="2017-07-28T00:00:00"/>
    <m/>
    <s v="Mumbai"/>
    <s v="Maharashtra"/>
    <n v="0"/>
    <s v="Mumbai"/>
    <n v="7117"/>
    <x v="3"/>
  </r>
  <r>
    <x v="2864"/>
    <n v="55"/>
    <s v="Male"/>
    <s v="Research &amp; Development"/>
    <s v="Research Director"/>
    <s v="Bachelor's"/>
    <s v="Other"/>
    <n v="2"/>
    <n v="7970"/>
    <n v="52"/>
    <s v="Yes"/>
    <n v="3"/>
    <n v="2"/>
    <n v="3"/>
    <n v="3"/>
    <n v="3"/>
    <n v="2"/>
    <n v="2"/>
    <n v="22"/>
    <n v="6"/>
    <n v="3"/>
    <s v="Travel_Rarely"/>
    <n v="21"/>
    <s v="Single"/>
    <n v="1"/>
    <x v="0"/>
    <d v="2020-03-15T00:00:00"/>
    <m/>
    <s v="Kolkata"/>
    <s v="West Bengal"/>
    <n v="0"/>
    <s v="Kolkata"/>
    <n v="7970"/>
    <x v="2"/>
  </r>
  <r>
    <x v="2865"/>
    <n v="33"/>
    <s v="Male"/>
    <s v="Sales"/>
    <s v="Manager"/>
    <s v="Bachelor's"/>
    <s v="Marketing"/>
    <n v="1"/>
    <n v="2034"/>
    <n v="114"/>
    <s v="No"/>
    <n v="1"/>
    <n v="3"/>
    <n v="2"/>
    <n v="2"/>
    <n v="0"/>
    <n v="2"/>
    <n v="1"/>
    <n v="2"/>
    <n v="2"/>
    <n v="3"/>
    <s v="Travel_Rarely"/>
    <n v="23"/>
    <s v="Single"/>
    <n v="1"/>
    <x v="0"/>
    <d v="2020-06-07T00:00:00"/>
    <m/>
    <s v="Pune"/>
    <s v="Maharashtra"/>
    <n v="0"/>
    <s v="Pune"/>
    <n v="2034"/>
    <x v="3"/>
  </r>
  <r>
    <x v="2866"/>
    <n v="44"/>
    <s v="Male"/>
    <s v="Research &amp; Development"/>
    <s v="Research Scientist"/>
    <s v="Bachelor's"/>
    <s v="Technical Degree"/>
    <n v="2"/>
    <n v="9046"/>
    <n v="81"/>
    <s v="Yes"/>
    <n v="2"/>
    <n v="1"/>
    <n v="3"/>
    <n v="0"/>
    <n v="0"/>
    <n v="0"/>
    <n v="0"/>
    <n v="14"/>
    <n v="6"/>
    <n v="3"/>
    <s v="Travel_Frequently"/>
    <n v="4"/>
    <s v="Married"/>
    <n v="4"/>
    <x v="0"/>
    <d v="2024-05-02T00:00:00"/>
    <m/>
    <s v="Hyderabad"/>
    <s v="Telangana"/>
    <n v="0"/>
    <s v="Hyderabad"/>
    <n v="9046"/>
    <x v="0"/>
  </r>
  <r>
    <x v="2867"/>
    <n v="30"/>
    <s v="Male"/>
    <s v="Human Resources"/>
    <s v="Human Resources"/>
    <s v="Master's"/>
    <s v="Human Resources"/>
    <n v="2"/>
    <n v="6270"/>
    <n v="55"/>
    <s v="No"/>
    <n v="4"/>
    <n v="4"/>
    <n v="2"/>
    <n v="2"/>
    <n v="1"/>
    <n v="2"/>
    <n v="2"/>
    <n v="4"/>
    <n v="2"/>
    <n v="4"/>
    <s v="Travel_Rarely"/>
    <n v="30"/>
    <s v="Married"/>
    <n v="3"/>
    <x v="0"/>
    <d v="2019-05-25T00:00:00"/>
    <m/>
    <s v="Ahmedabad"/>
    <s v="Gujarat"/>
    <n v="0"/>
    <s v="Ahmedabad"/>
    <n v="6270"/>
    <x v="3"/>
  </r>
  <r>
    <x v="2868"/>
    <n v="24"/>
    <s v="Male"/>
    <s v="Operations"/>
    <s v="Logistics Specialist"/>
    <s v="Bachelor's"/>
    <s v="Technical Degree"/>
    <n v="2"/>
    <n v="6348"/>
    <n v="109"/>
    <s v="No"/>
    <n v="3"/>
    <n v="2"/>
    <n v="4"/>
    <n v="1"/>
    <n v="0"/>
    <n v="1"/>
    <n v="1"/>
    <n v="1"/>
    <n v="4"/>
    <n v="3"/>
    <s v="Travel_Rarely"/>
    <n v="27"/>
    <s v="Married"/>
    <n v="4"/>
    <x v="0"/>
    <d v="2018-12-30T00:00:00"/>
    <m/>
    <s v="Ahmedabad"/>
    <s v="Gujarat"/>
    <n v="0"/>
    <s v="Ahmedabad"/>
    <n v="6348"/>
    <x v="1"/>
  </r>
  <r>
    <x v="2869"/>
    <n v="31"/>
    <s v="Female"/>
    <s v="Sales"/>
    <s v="Sales Representative"/>
    <s v="Bachelor's"/>
    <s v="Human Resources"/>
    <n v="2"/>
    <n v="6752"/>
    <n v="113"/>
    <s v="No"/>
    <n v="2"/>
    <n v="4"/>
    <n v="3"/>
    <n v="4"/>
    <n v="1"/>
    <n v="0"/>
    <n v="3"/>
    <n v="10"/>
    <n v="3"/>
    <n v="3"/>
    <s v="Travel_Rarely"/>
    <n v="13"/>
    <s v="Single"/>
    <n v="1"/>
    <x v="0"/>
    <d v="2020-03-23T00:00:00"/>
    <m/>
    <s v="Kochi"/>
    <s v="Kerala"/>
    <n v="0"/>
    <s v="Kochi"/>
    <n v="6752"/>
    <x v="3"/>
  </r>
  <r>
    <x v="2870"/>
    <n v="30"/>
    <s v="Male"/>
    <s v="Finance"/>
    <s v="Finance Analyst"/>
    <s v="High School"/>
    <s v="Life Sciences"/>
    <n v="2"/>
    <n v="6190"/>
    <n v="64"/>
    <s v="No"/>
    <n v="4"/>
    <n v="2"/>
    <n v="3"/>
    <n v="2"/>
    <n v="0"/>
    <n v="0"/>
    <n v="2"/>
    <n v="10"/>
    <n v="2"/>
    <n v="3"/>
    <s v="Travel_Rarely"/>
    <n v="8"/>
    <s v="Married"/>
    <n v="4"/>
    <x v="0"/>
    <d v="2025-10-04T00:00:00"/>
    <m/>
    <s v="Bengaluru"/>
    <s v="Karnataka"/>
    <n v="0"/>
    <s v="Bengaluru"/>
    <n v="6190"/>
    <x v="3"/>
  </r>
  <r>
    <x v="2871"/>
    <n v="43"/>
    <s v="Female"/>
    <s v="Research &amp; Development"/>
    <s v="Laboratory Technician"/>
    <s v="Master's"/>
    <s v="Marketing"/>
    <n v="3"/>
    <n v="9626"/>
    <n v="60"/>
    <s v="Yes"/>
    <n v="4"/>
    <n v="2"/>
    <n v="3"/>
    <n v="2"/>
    <n v="2"/>
    <n v="1"/>
    <n v="2"/>
    <n v="12"/>
    <n v="3"/>
    <n v="3"/>
    <s v="Travel_Rarely"/>
    <n v="18"/>
    <s v="Single"/>
    <n v="4"/>
    <x v="0"/>
    <d v="2019-03-25T00:00:00"/>
    <m/>
    <s v="Ahmedabad"/>
    <s v="Gujarat"/>
    <n v="0"/>
    <s v="Ahmedabad"/>
    <n v="9626"/>
    <x v="0"/>
  </r>
  <r>
    <x v="2872"/>
    <n v="21"/>
    <s v="Male"/>
    <s v="Sales"/>
    <s v="Manager"/>
    <s v="Master's"/>
    <s v="Technical Degree"/>
    <n v="4"/>
    <n v="9960"/>
    <n v="104"/>
    <s v="No"/>
    <n v="2"/>
    <n v="4"/>
    <n v="4"/>
    <n v="0"/>
    <n v="0"/>
    <n v="0"/>
    <n v="0"/>
    <n v="0"/>
    <n v="1"/>
    <n v="4"/>
    <s v="Travel_Rarely"/>
    <n v="24"/>
    <s v="Single"/>
    <n v="3"/>
    <x v="0"/>
    <d v="2021-01-15T00:00:00"/>
    <m/>
    <s v="Chennai"/>
    <s v="Tamil Nadu"/>
    <n v="0"/>
    <s v="Chennai"/>
    <n v="9960"/>
    <x v="1"/>
  </r>
  <r>
    <x v="2873"/>
    <n v="30"/>
    <s v="Female"/>
    <s v="Research &amp; Development"/>
    <s v="Research Director"/>
    <s v="High School"/>
    <s v="Medical"/>
    <n v="3"/>
    <n v="8050"/>
    <n v="76"/>
    <s v="No"/>
    <n v="4"/>
    <n v="4"/>
    <n v="3"/>
    <n v="3"/>
    <n v="0"/>
    <n v="3"/>
    <n v="3"/>
    <n v="12"/>
    <n v="0"/>
    <n v="4"/>
    <s v="Travel_Rarely"/>
    <n v="3"/>
    <s v="Married"/>
    <n v="3"/>
    <x v="0"/>
    <d v="2015-10-21T00:00:00"/>
    <m/>
    <s v="Ahmedabad"/>
    <s v="Gujarat"/>
    <n v="0"/>
    <s v="Ahmedabad"/>
    <n v="8050"/>
    <x v="3"/>
  </r>
  <r>
    <x v="2874"/>
    <n v="43"/>
    <s v="Male"/>
    <s v="Sales"/>
    <s v="Sales Representative"/>
    <s v="Bachelor's"/>
    <s v="Other"/>
    <n v="3"/>
    <n v="9544"/>
    <n v="52"/>
    <s v="Yes"/>
    <n v="1"/>
    <n v="3"/>
    <n v="1"/>
    <n v="5"/>
    <n v="1"/>
    <n v="0"/>
    <n v="5"/>
    <n v="23"/>
    <n v="4"/>
    <n v="3"/>
    <s v="Travel_Rarely"/>
    <n v="5"/>
    <s v="Married"/>
    <n v="1"/>
    <x v="0"/>
    <d v="2021-08-21T00:00:00"/>
    <m/>
    <s v="Kochi"/>
    <s v="Kerala"/>
    <n v="0"/>
    <s v="Kochi"/>
    <n v="9544"/>
    <x v="0"/>
  </r>
  <r>
    <x v="2875"/>
    <n v="36"/>
    <s v="Male"/>
    <s v="Sales"/>
    <s v="Sales Executive"/>
    <s v="Bachelor's"/>
    <s v="Medical"/>
    <n v="3"/>
    <n v="8995"/>
    <n v="81"/>
    <s v="No"/>
    <n v="2"/>
    <n v="2"/>
    <n v="1"/>
    <n v="1"/>
    <n v="1"/>
    <n v="1"/>
    <n v="1"/>
    <n v="17"/>
    <n v="1"/>
    <n v="3"/>
    <s v="Non-Travel"/>
    <n v="19"/>
    <s v="Divorced"/>
    <n v="3"/>
    <x v="0"/>
    <d v="2015-11-03T00:00:00"/>
    <m/>
    <s v="Mumbai"/>
    <s v="Maharashtra"/>
    <n v="0"/>
    <s v="Mumbai"/>
    <n v="8995"/>
    <x v="0"/>
  </r>
  <r>
    <x v="2876"/>
    <n v="46"/>
    <s v="Female"/>
    <s v="Research &amp; Development"/>
    <s v="Research Scientist"/>
    <s v="Master's"/>
    <s v="Medical"/>
    <n v="1"/>
    <n v="6810"/>
    <n v="59"/>
    <s v="Yes"/>
    <n v="4"/>
    <n v="4"/>
    <n v="3"/>
    <n v="2"/>
    <n v="2"/>
    <n v="2"/>
    <n v="2"/>
    <n v="12"/>
    <n v="3"/>
    <n v="3"/>
    <s v="Travel_Rarely"/>
    <n v="9"/>
    <s v="Divorced"/>
    <n v="4"/>
    <x v="1"/>
    <d v="2015-03-01T00:00:00"/>
    <d v="2020-02-02T00:00:00"/>
    <s v="Bengaluru"/>
    <s v="Karnataka"/>
    <n v="0"/>
    <s v="Bengaluru"/>
    <n v="6810"/>
    <x v="2"/>
  </r>
  <r>
    <x v="2877"/>
    <n v="47"/>
    <s v="Female"/>
    <s v="Research &amp; Development"/>
    <s v="Research Scientist"/>
    <s v="High School"/>
    <s v="Medical"/>
    <n v="2"/>
    <n v="6624"/>
    <n v="62"/>
    <s v="No"/>
    <n v="4"/>
    <n v="3"/>
    <n v="2"/>
    <n v="13"/>
    <n v="3"/>
    <n v="1"/>
    <n v="2"/>
    <n v="24"/>
    <n v="3"/>
    <n v="4"/>
    <s v="Travel_Rarely"/>
    <n v="28"/>
    <s v="Married"/>
    <n v="3"/>
    <x v="0"/>
    <d v="2017-11-18T00:00:00"/>
    <m/>
    <s v="Chennai"/>
    <s v="Tamil Nadu"/>
    <n v="0"/>
    <s v="Chennai"/>
    <n v="6624"/>
    <x v="2"/>
  </r>
  <r>
    <x v="2878"/>
    <n v="59"/>
    <s v="Male"/>
    <s v="Human Resources"/>
    <s v="Human Resources"/>
    <s v="High School"/>
    <s v="Human Resources"/>
    <n v="1"/>
    <n v="5965"/>
    <n v="87"/>
    <s v="Yes"/>
    <n v="4"/>
    <n v="4"/>
    <n v="3"/>
    <n v="2"/>
    <n v="0"/>
    <n v="1"/>
    <n v="2"/>
    <n v="34"/>
    <n v="6"/>
    <n v="3"/>
    <s v="Non-Travel"/>
    <n v="17"/>
    <s v="Married"/>
    <n v="1"/>
    <x v="0"/>
    <d v="2017-02-04T00:00:00"/>
    <m/>
    <s v="Chennai"/>
    <s v="Tamil Nadu"/>
    <n v="0"/>
    <s v="Chennai"/>
    <n v="5965"/>
    <x v="4"/>
  </r>
  <r>
    <x v="2879"/>
    <n v="54"/>
    <s v="Male"/>
    <s v="Sales"/>
    <s v="Sales Executive"/>
    <s v="Master's"/>
    <s v="Life Sciences"/>
    <n v="2"/>
    <n v="8868"/>
    <n v="58"/>
    <s v="No"/>
    <n v="1"/>
    <n v="2"/>
    <n v="3"/>
    <n v="0"/>
    <n v="0"/>
    <n v="0"/>
    <n v="0"/>
    <n v="17"/>
    <n v="5"/>
    <n v="3"/>
    <s v="Travel_Rarely"/>
    <n v="20"/>
    <s v="Single"/>
    <n v="3"/>
    <x v="0"/>
    <d v="2020-10-02T00:00:00"/>
    <m/>
    <s v="Hyderabad"/>
    <s v="Telangana"/>
    <n v="0"/>
    <s v="Hyderabad"/>
    <n v="8868"/>
    <x v="2"/>
  </r>
  <r>
    <x v="2880"/>
    <n v="30"/>
    <s v="Female"/>
    <s v="Sales"/>
    <s v="Sales Representative"/>
    <s v="Master's"/>
    <s v="Life Sciences"/>
    <n v="5"/>
    <n v="11719"/>
    <n v="75"/>
    <s v="Yes"/>
    <n v="1"/>
    <n v="1"/>
    <n v="1"/>
    <n v="6"/>
    <n v="4"/>
    <n v="6"/>
    <n v="2"/>
    <n v="12"/>
    <n v="1"/>
    <n v="4"/>
    <s v="Travel_Frequently"/>
    <n v="11"/>
    <s v="Married"/>
    <n v="1"/>
    <x v="0"/>
    <d v="2017-04-18T00:00:00"/>
    <m/>
    <s v="Mumbai"/>
    <s v="Maharashtra"/>
    <n v="0"/>
    <s v="Mumbai"/>
    <n v="11719"/>
    <x v="3"/>
  </r>
  <r>
    <x v="2881"/>
    <n v="48"/>
    <s v="Female"/>
    <s v="Sales"/>
    <s v="Sales Executive"/>
    <s v="Master's"/>
    <s v="Human Resources"/>
    <n v="2"/>
    <n v="7072"/>
    <n v="87"/>
    <s v="No"/>
    <n v="3"/>
    <n v="1"/>
    <n v="3"/>
    <n v="2"/>
    <n v="0"/>
    <n v="2"/>
    <n v="2"/>
    <n v="20"/>
    <n v="0"/>
    <n v="3"/>
    <s v="Travel_Rarely"/>
    <n v="20"/>
    <s v="Single"/>
    <n v="3"/>
    <x v="1"/>
    <d v="2017-05-05T00:00:00"/>
    <d v="2020-04-02T00:00:00"/>
    <s v="Pune"/>
    <s v="Maharashtra"/>
    <n v="0"/>
    <s v="Pune"/>
    <n v="7072"/>
    <x v="2"/>
  </r>
  <r>
    <x v="2882"/>
    <n v="46"/>
    <s v="Female"/>
    <s v="Human Resources"/>
    <s v="Human Resources"/>
    <s v="Master's"/>
    <s v="Medical"/>
    <n v="4"/>
    <n v="10844"/>
    <n v="111"/>
    <s v="Yes"/>
    <n v="1"/>
    <n v="3"/>
    <n v="4"/>
    <n v="6"/>
    <n v="5"/>
    <n v="6"/>
    <n v="5"/>
    <n v="17"/>
    <n v="6"/>
    <n v="4"/>
    <s v="Travel_Rarely"/>
    <n v="8"/>
    <s v="Married"/>
    <n v="4"/>
    <x v="0"/>
    <d v="2024-10-10T00:00:00"/>
    <m/>
    <s v="Coimbatore"/>
    <s v="Tamil Nadu"/>
    <n v="0"/>
    <s v="Coimbatore"/>
    <n v="10844"/>
    <x v="2"/>
  </r>
  <r>
    <x v="2883"/>
    <n v="44"/>
    <s v="Male"/>
    <s v="Research &amp; Development"/>
    <s v="Research Scientist"/>
    <s v="Doctorate"/>
    <s v="Life Sciences"/>
    <n v="1"/>
    <n v="5774"/>
    <n v="110"/>
    <s v="Yes"/>
    <n v="4"/>
    <n v="2"/>
    <n v="2"/>
    <n v="5"/>
    <n v="3"/>
    <n v="0"/>
    <n v="3"/>
    <n v="17"/>
    <n v="0"/>
    <n v="3"/>
    <s v="Travel_Rarely"/>
    <n v="15"/>
    <s v="Single"/>
    <n v="4"/>
    <x v="0"/>
    <d v="2021-11-18T00:00:00"/>
    <m/>
    <s v="Bengaluru"/>
    <s v="Karnataka"/>
    <n v="0"/>
    <s v="Bengaluru"/>
    <n v="5774"/>
    <x v="0"/>
  </r>
  <r>
    <x v="2884"/>
    <n v="52"/>
    <s v="Male"/>
    <s v="Human Resources"/>
    <s v="Human Resources"/>
    <s v="Bachelor's"/>
    <s v="Medical"/>
    <n v="2"/>
    <n v="8018"/>
    <n v="109"/>
    <s v="Yes"/>
    <n v="4"/>
    <n v="4"/>
    <n v="4"/>
    <n v="7"/>
    <n v="2"/>
    <n v="4"/>
    <n v="2"/>
    <n v="24"/>
    <n v="5"/>
    <n v="4"/>
    <s v="Travel_Rarely"/>
    <n v="1"/>
    <s v="Married"/>
    <n v="3"/>
    <x v="0"/>
    <d v="2015-02-13T00:00:00"/>
    <m/>
    <s v="Kochi"/>
    <s v="Kerala"/>
    <n v="0"/>
    <s v="Kochi"/>
    <n v="8018"/>
    <x v="2"/>
  </r>
  <r>
    <x v="2885"/>
    <n v="26"/>
    <s v="Male"/>
    <s v="Research &amp; Development"/>
    <s v="Research Director"/>
    <s v="Bachelor's"/>
    <s v="Marketing"/>
    <n v="2"/>
    <n v="6486"/>
    <n v="96"/>
    <s v="No"/>
    <n v="4"/>
    <n v="4"/>
    <n v="4"/>
    <n v="5"/>
    <n v="0"/>
    <n v="0"/>
    <n v="3"/>
    <n v="10"/>
    <n v="5"/>
    <n v="4"/>
    <s v="Non-Travel"/>
    <n v="14"/>
    <s v="Married"/>
    <n v="2"/>
    <x v="0"/>
    <d v="2023-05-19T00:00:00"/>
    <m/>
    <s v="Bengaluru"/>
    <s v="Karnataka"/>
    <n v="0"/>
    <s v="Bengaluru"/>
    <n v="6486"/>
    <x v="3"/>
  </r>
  <r>
    <x v="2886"/>
    <n v="36"/>
    <s v="Male"/>
    <s v="Sales"/>
    <s v="Manager"/>
    <s v="Doctorate"/>
    <s v="Life Sciences"/>
    <n v="2"/>
    <n v="6299"/>
    <n v="68"/>
    <s v="No"/>
    <n v="4"/>
    <n v="1"/>
    <n v="2"/>
    <n v="4"/>
    <n v="4"/>
    <n v="4"/>
    <n v="0"/>
    <n v="16"/>
    <n v="6"/>
    <n v="3"/>
    <s v="Travel_Rarely"/>
    <n v="23"/>
    <s v="Single"/>
    <n v="2"/>
    <x v="0"/>
    <d v="2022-12-17T00:00:00"/>
    <m/>
    <s v="Mumbai"/>
    <s v="Maharashtra"/>
    <n v="0"/>
    <s v="Mumbai"/>
    <n v="6299"/>
    <x v="0"/>
  </r>
  <r>
    <x v="2887"/>
    <n v="53"/>
    <s v="Female"/>
    <s v="Operations"/>
    <s v="Logistics Specialist"/>
    <s v="Bachelor's"/>
    <s v="Other"/>
    <n v="2"/>
    <n v="8856"/>
    <n v="66"/>
    <s v="No"/>
    <n v="1"/>
    <n v="4"/>
    <n v="4"/>
    <n v="10"/>
    <n v="1"/>
    <n v="5"/>
    <n v="5"/>
    <n v="17"/>
    <n v="2"/>
    <n v="3"/>
    <s v="Non-Travel"/>
    <n v="12"/>
    <s v="Married"/>
    <n v="4"/>
    <x v="0"/>
    <d v="2024-10-25T00:00:00"/>
    <m/>
    <s v="Chennai"/>
    <s v="Tamil Nadu"/>
    <n v="0"/>
    <s v="Chennai"/>
    <n v="8856"/>
    <x v="2"/>
  </r>
  <r>
    <x v="2888"/>
    <n v="56"/>
    <s v="Female"/>
    <s v="Sales"/>
    <s v="Sales Representative"/>
    <s v="Master's"/>
    <s v="Life Sciences"/>
    <n v="3"/>
    <n v="11319"/>
    <n v="31"/>
    <s v="No"/>
    <n v="4"/>
    <n v="3"/>
    <n v="4"/>
    <n v="0"/>
    <n v="0"/>
    <n v="0"/>
    <n v="0"/>
    <n v="22"/>
    <n v="2"/>
    <n v="4"/>
    <s v="Travel_Frequently"/>
    <n v="2"/>
    <s v="Divorced"/>
    <n v="1"/>
    <x v="0"/>
    <d v="2020-12-09T00:00:00"/>
    <m/>
    <s v="Kolkata"/>
    <s v="West Bengal"/>
    <n v="0"/>
    <s v="Kolkata"/>
    <n v="11319"/>
    <x v="4"/>
  </r>
  <r>
    <x v="2889"/>
    <n v="22"/>
    <s v="Male"/>
    <s v="Sales"/>
    <s v="Sales Executive"/>
    <s v="High School"/>
    <s v="Marketing"/>
    <n v="2"/>
    <n v="4736"/>
    <n v="99"/>
    <s v="No"/>
    <n v="2"/>
    <n v="2"/>
    <n v="4"/>
    <n v="0"/>
    <n v="0"/>
    <n v="0"/>
    <n v="0"/>
    <n v="3"/>
    <n v="1"/>
    <n v="3"/>
    <s v="Travel_Rarely"/>
    <n v="25"/>
    <s v="Married"/>
    <n v="2"/>
    <x v="0"/>
    <d v="2025-05-19T00:00:00"/>
    <m/>
    <s v="Mumbai"/>
    <s v="Maharashtra"/>
    <n v="0"/>
    <s v="Mumbai"/>
    <n v="4736"/>
    <x v="1"/>
  </r>
  <r>
    <x v="2890"/>
    <n v="39"/>
    <s v="Female"/>
    <s v="Sales"/>
    <s v="Manager"/>
    <s v="Bachelor's"/>
    <s v="Medical"/>
    <n v="3"/>
    <n v="7792"/>
    <n v="113"/>
    <s v="Yes"/>
    <n v="1"/>
    <n v="1"/>
    <n v="2"/>
    <n v="2"/>
    <n v="0"/>
    <n v="1"/>
    <n v="2"/>
    <n v="20"/>
    <n v="1"/>
    <n v="3"/>
    <s v="Travel_Rarely"/>
    <n v="9"/>
    <s v="Single"/>
    <n v="3"/>
    <x v="0"/>
    <d v="2025-05-05T00:00:00"/>
    <m/>
    <s v="Pune"/>
    <s v="Maharashtra"/>
    <n v="0"/>
    <s v="Pune"/>
    <n v="7792"/>
    <x v="0"/>
  </r>
  <r>
    <x v="2891"/>
    <n v="31"/>
    <s v="Female"/>
    <s v="Operations"/>
    <s v="Operations Coordinator"/>
    <s v="Bachelor's"/>
    <s v="Medical"/>
    <n v="4"/>
    <n v="11453"/>
    <n v="85"/>
    <s v="No"/>
    <n v="2"/>
    <n v="1"/>
    <n v="3"/>
    <n v="0"/>
    <n v="0"/>
    <n v="0"/>
    <n v="0"/>
    <n v="0"/>
    <n v="1"/>
    <n v="3"/>
    <s v="Travel_Frequently"/>
    <n v="20"/>
    <s v="Married"/>
    <n v="1"/>
    <x v="0"/>
    <d v="2019-01-05T00:00:00"/>
    <m/>
    <s v="Bengaluru"/>
    <s v="Karnataka"/>
    <n v="0"/>
    <s v="Bengaluru"/>
    <n v="11453"/>
    <x v="3"/>
  </r>
  <r>
    <x v="2892"/>
    <n v="27"/>
    <s v="Female"/>
    <s v="Finance"/>
    <s v="Finance Manager"/>
    <s v="Master's"/>
    <s v="Life Sciences"/>
    <n v="2"/>
    <n v="8143"/>
    <n v="113"/>
    <s v="No"/>
    <n v="4"/>
    <n v="2"/>
    <n v="3"/>
    <n v="3"/>
    <n v="0"/>
    <n v="3"/>
    <n v="0"/>
    <n v="3"/>
    <n v="1"/>
    <n v="3"/>
    <s v="Non-Travel"/>
    <n v="22"/>
    <s v="Single"/>
    <n v="4"/>
    <x v="0"/>
    <d v="2015-11-18T00:00:00"/>
    <m/>
    <s v="Hyderabad"/>
    <s v="Telangana"/>
    <n v="0"/>
    <s v="Hyderabad"/>
    <n v="8143"/>
    <x v="3"/>
  </r>
  <r>
    <x v="2893"/>
    <n v="23"/>
    <s v="Male"/>
    <s v="Finance"/>
    <s v="Finance Analyst"/>
    <s v="Master's"/>
    <s v="Other"/>
    <n v="5"/>
    <n v="9994"/>
    <n v="73"/>
    <s v="Yes"/>
    <n v="4"/>
    <n v="1"/>
    <n v="2"/>
    <n v="0"/>
    <n v="0"/>
    <n v="0"/>
    <n v="0"/>
    <n v="0"/>
    <n v="6"/>
    <n v="3"/>
    <s v="Travel_Rarely"/>
    <n v="9"/>
    <s v="Single"/>
    <n v="2"/>
    <x v="1"/>
    <d v="2025-05-17T00:00:00"/>
    <d v="2025-09-10T00:00:00"/>
    <s v="Hyderabad"/>
    <s v="Telangana"/>
    <n v="0"/>
    <s v="Hyderabad"/>
    <n v="9994"/>
    <x v="1"/>
  </r>
  <r>
    <x v="2894"/>
    <n v="42"/>
    <s v="Male"/>
    <s v="Operations"/>
    <s v="Operations Coordinator"/>
    <s v="High School"/>
    <s v="Other"/>
    <n v="1"/>
    <n v="6489"/>
    <n v="35"/>
    <s v="Yes"/>
    <n v="3"/>
    <n v="1"/>
    <n v="3"/>
    <n v="9"/>
    <n v="4"/>
    <n v="5"/>
    <n v="5"/>
    <n v="10"/>
    <n v="3"/>
    <n v="3"/>
    <s v="Travel_Rarely"/>
    <n v="9"/>
    <s v="Single"/>
    <n v="4"/>
    <x v="0"/>
    <d v="2022-03-15T00:00:00"/>
    <m/>
    <s v="Chennai"/>
    <s v="Tamil Nadu"/>
    <n v="0"/>
    <s v="Chennai"/>
    <n v="6489"/>
    <x v="0"/>
  </r>
  <r>
    <x v="2895"/>
    <n v="47"/>
    <s v="Male"/>
    <s v="Sales"/>
    <s v="Sales Representative"/>
    <s v="Bachelor's"/>
    <s v="Life Sciences"/>
    <n v="2"/>
    <n v="9304"/>
    <n v="109"/>
    <s v="No"/>
    <n v="1"/>
    <n v="4"/>
    <n v="4"/>
    <n v="5"/>
    <n v="4"/>
    <n v="5"/>
    <n v="5"/>
    <n v="23"/>
    <n v="3"/>
    <n v="3"/>
    <s v="Travel_Rarely"/>
    <n v="16"/>
    <s v="Married"/>
    <n v="1"/>
    <x v="0"/>
    <d v="2024-08-18T00:00:00"/>
    <m/>
    <s v="Mumbai"/>
    <s v="Maharashtra"/>
    <n v="0"/>
    <s v="Mumbai"/>
    <n v="9304"/>
    <x v="2"/>
  </r>
  <r>
    <x v="2896"/>
    <n v="42"/>
    <s v="Male"/>
    <s v="Operations"/>
    <s v="Operations Manager"/>
    <s v="Bachelor's"/>
    <s v="Medical"/>
    <n v="2"/>
    <n v="6779"/>
    <n v="63"/>
    <s v="Yes"/>
    <n v="3"/>
    <n v="2"/>
    <n v="1"/>
    <n v="4"/>
    <n v="2"/>
    <n v="0"/>
    <n v="2"/>
    <n v="14"/>
    <n v="4"/>
    <n v="3"/>
    <s v="Travel_Rarely"/>
    <n v="14"/>
    <s v="Single"/>
    <n v="1"/>
    <x v="0"/>
    <d v="2015-10-28T00:00:00"/>
    <m/>
    <s v="Bengaluru"/>
    <s v="Karnataka"/>
    <n v="0"/>
    <s v="Bengaluru"/>
    <n v="6779"/>
    <x v="0"/>
  </r>
  <r>
    <x v="2897"/>
    <n v="35"/>
    <s v="Male"/>
    <s v="Sales"/>
    <s v="Sales Representative"/>
    <s v="Bachelor's"/>
    <s v="Other"/>
    <n v="2"/>
    <n v="8592"/>
    <n v="72"/>
    <s v="No"/>
    <n v="3"/>
    <n v="3"/>
    <n v="4"/>
    <n v="2"/>
    <n v="0"/>
    <n v="2"/>
    <n v="2"/>
    <n v="2"/>
    <n v="1"/>
    <n v="3"/>
    <s v="Travel_Rarely"/>
    <n v="4"/>
    <s v="Married"/>
    <n v="2"/>
    <x v="0"/>
    <d v="2018-06-22T00:00:00"/>
    <m/>
    <s v="Bengaluru"/>
    <s v="Karnataka"/>
    <n v="0"/>
    <s v="Bengaluru"/>
    <n v="8592"/>
    <x v="3"/>
  </r>
  <r>
    <x v="2898"/>
    <n v="51"/>
    <s v="Male"/>
    <s v="Finance"/>
    <s v="Finance Manager"/>
    <s v="Bachelor's"/>
    <s v="Marketing"/>
    <n v="2"/>
    <n v="7890"/>
    <n v="83"/>
    <s v="No"/>
    <n v="3"/>
    <n v="2"/>
    <n v="2"/>
    <n v="1"/>
    <n v="1"/>
    <n v="1"/>
    <n v="1"/>
    <n v="21"/>
    <n v="6"/>
    <n v="3"/>
    <s v="Travel_Rarely"/>
    <n v="3"/>
    <s v="Married"/>
    <n v="4"/>
    <x v="0"/>
    <d v="2015-01-03T00:00:00"/>
    <m/>
    <s v="Chennai"/>
    <s v="Tamil Nadu"/>
    <n v="0"/>
    <s v="Chennai"/>
    <n v="7890"/>
    <x v="2"/>
  </r>
  <r>
    <x v="2899"/>
    <n v="47"/>
    <s v="Male"/>
    <s v="Research &amp; Development"/>
    <s v="Research Scientist"/>
    <s v="Doctorate"/>
    <s v="Life Sciences"/>
    <n v="2"/>
    <n v="8113"/>
    <n v="66"/>
    <s v="Yes"/>
    <n v="2"/>
    <n v="3"/>
    <n v="4"/>
    <n v="9"/>
    <n v="1"/>
    <n v="2"/>
    <n v="4"/>
    <n v="27"/>
    <n v="2"/>
    <n v="3"/>
    <s v="Travel_Rarely"/>
    <n v="2"/>
    <s v="Married"/>
    <n v="1"/>
    <x v="0"/>
    <d v="2019-01-26T00:00:00"/>
    <m/>
    <s v="Chennai"/>
    <s v="Tamil Nadu"/>
    <n v="0"/>
    <s v="Chennai"/>
    <n v="8113"/>
    <x v="2"/>
  </r>
  <r>
    <x v="2900"/>
    <n v="57"/>
    <s v="Male"/>
    <s v="Research &amp; Development"/>
    <s v="Research Scientist"/>
    <s v="Bachelor's"/>
    <s v="Life Sciences"/>
    <n v="4"/>
    <n v="11333"/>
    <n v="66"/>
    <s v="No"/>
    <n v="1"/>
    <n v="2"/>
    <n v="1"/>
    <n v="10"/>
    <n v="0"/>
    <n v="4"/>
    <n v="3"/>
    <n v="18"/>
    <n v="3"/>
    <n v="3"/>
    <s v="Travel_Rarely"/>
    <n v="10"/>
    <s v="Divorced"/>
    <n v="1"/>
    <x v="0"/>
    <d v="2023-04-12T00:00:00"/>
    <m/>
    <s v="Ahmedabad"/>
    <s v="Gujarat"/>
    <n v="0"/>
    <s v="Ahmedabad"/>
    <n v="11333"/>
    <x v="4"/>
  </r>
  <r>
    <x v="2901"/>
    <n v="34"/>
    <s v="Female"/>
    <s v="Operations"/>
    <s v="Logistics Specialist"/>
    <s v="Bachelor's"/>
    <s v="Marketing"/>
    <n v="2"/>
    <n v="8016"/>
    <n v="88"/>
    <s v="No"/>
    <n v="2"/>
    <n v="1"/>
    <n v="4"/>
    <n v="0"/>
    <n v="0"/>
    <n v="0"/>
    <n v="0"/>
    <n v="13"/>
    <n v="1"/>
    <n v="3"/>
    <s v="Travel_Frequently"/>
    <n v="5"/>
    <s v="Divorced"/>
    <n v="4"/>
    <x v="0"/>
    <d v="2016-11-05T00:00:00"/>
    <m/>
    <s v="Kochi"/>
    <s v="Kerala"/>
    <n v="0"/>
    <s v="Kochi"/>
    <n v="8016"/>
    <x v="3"/>
  </r>
  <r>
    <x v="2902"/>
    <n v="30"/>
    <s v="Female"/>
    <s v="Sales"/>
    <s v="Sales Representative"/>
    <s v="Bachelor's"/>
    <s v="Technical Degree"/>
    <n v="3"/>
    <n v="9446"/>
    <n v="55"/>
    <s v="No"/>
    <n v="4"/>
    <n v="3"/>
    <n v="2"/>
    <n v="11"/>
    <n v="0"/>
    <n v="1"/>
    <n v="2"/>
    <n v="14"/>
    <n v="2"/>
    <n v="4"/>
    <s v="Travel_Rarely"/>
    <n v="23"/>
    <s v="Single"/>
    <n v="1"/>
    <x v="1"/>
    <d v="2019-02-14T00:00:00"/>
    <d v="2023-11-16T00:00:00"/>
    <s v="Coimbatore"/>
    <s v="Tamil Nadu"/>
    <n v="0"/>
    <s v="Coimbatore"/>
    <n v="9446"/>
    <x v="3"/>
  </r>
  <r>
    <x v="2903"/>
    <n v="39"/>
    <s v="Male"/>
    <s v="Operations"/>
    <s v="Logistics Specialist"/>
    <s v="Bachelor's"/>
    <s v="Technical Degree"/>
    <n v="2"/>
    <n v="8942"/>
    <n v="66"/>
    <s v="No"/>
    <n v="2"/>
    <n v="1"/>
    <n v="4"/>
    <n v="2"/>
    <n v="2"/>
    <n v="1"/>
    <n v="2"/>
    <n v="14"/>
    <n v="1"/>
    <n v="3"/>
    <s v="Travel_Rarely"/>
    <n v="27"/>
    <s v="Married"/>
    <n v="3"/>
    <x v="1"/>
    <d v="2024-07-23T00:00:00"/>
    <d v="2025-10-23T00:00:00"/>
    <s v="Ahmedabad"/>
    <s v="Gujarat"/>
    <n v="0"/>
    <s v="Ahmedabad"/>
    <n v="8942"/>
    <x v="0"/>
  </r>
  <r>
    <x v="2904"/>
    <n v="41"/>
    <s v="Female"/>
    <s v="Research &amp; Development"/>
    <s v="Laboratory Technician"/>
    <s v="Bachelor's"/>
    <s v="Life Sciences"/>
    <n v="2"/>
    <n v="8797"/>
    <n v="39"/>
    <s v="No"/>
    <n v="1"/>
    <n v="3"/>
    <n v="2"/>
    <n v="2"/>
    <n v="0"/>
    <n v="1"/>
    <n v="2"/>
    <n v="23"/>
    <n v="3"/>
    <n v="3"/>
    <s v="Non-Travel"/>
    <n v="24"/>
    <s v="Married"/>
    <n v="1"/>
    <x v="0"/>
    <d v="2018-05-09T00:00:00"/>
    <m/>
    <s v="Mumbai"/>
    <s v="Maharashtra"/>
    <n v="0"/>
    <s v="Mumbai"/>
    <n v="8797"/>
    <x v="0"/>
  </r>
  <r>
    <x v="2905"/>
    <n v="39"/>
    <s v="Male"/>
    <s v="Finance"/>
    <s v="Finance Manager"/>
    <s v="Master's"/>
    <s v="Marketing"/>
    <n v="2"/>
    <n v="7382"/>
    <n v="52"/>
    <s v="No"/>
    <n v="2"/>
    <n v="4"/>
    <n v="3"/>
    <n v="7"/>
    <n v="0"/>
    <n v="0"/>
    <n v="0"/>
    <n v="11"/>
    <n v="6"/>
    <n v="3"/>
    <s v="Travel_Rarely"/>
    <n v="8"/>
    <s v="Single"/>
    <n v="1"/>
    <x v="0"/>
    <d v="2020-10-28T00:00:00"/>
    <m/>
    <s v="Pune"/>
    <s v="Maharashtra"/>
    <n v="0"/>
    <s v="Pune"/>
    <n v="7382"/>
    <x v="0"/>
  </r>
  <r>
    <x v="2906"/>
    <n v="54"/>
    <s v="Male"/>
    <s v="Operations"/>
    <s v="Logistics Specialist"/>
    <s v="Master's"/>
    <s v="Medical"/>
    <n v="2"/>
    <n v="11013"/>
    <n v="93"/>
    <s v="No"/>
    <n v="2"/>
    <n v="3"/>
    <n v="3"/>
    <n v="7"/>
    <n v="4"/>
    <n v="2"/>
    <n v="5"/>
    <n v="29"/>
    <n v="0"/>
    <n v="3"/>
    <s v="Travel_Rarely"/>
    <n v="11"/>
    <s v="Married"/>
    <n v="2"/>
    <x v="0"/>
    <d v="2019-10-18T00:00:00"/>
    <m/>
    <s v="Mumbai"/>
    <s v="Maharashtra"/>
    <n v="0"/>
    <s v="Mumbai"/>
    <n v="11013"/>
    <x v="2"/>
  </r>
  <r>
    <x v="2907"/>
    <n v="22"/>
    <s v="Female"/>
    <s v="Sales"/>
    <s v="Sales Representative"/>
    <s v="Master's"/>
    <s v="Technical Degree"/>
    <n v="2"/>
    <n v="7671"/>
    <n v="73"/>
    <s v="No"/>
    <n v="3"/>
    <n v="3"/>
    <n v="1"/>
    <n v="5"/>
    <n v="3"/>
    <n v="0"/>
    <n v="0"/>
    <n v="7"/>
    <n v="3"/>
    <n v="3"/>
    <s v="Travel_Frequently"/>
    <n v="29"/>
    <s v="Married"/>
    <n v="3"/>
    <x v="0"/>
    <d v="2017-04-07T00:00:00"/>
    <m/>
    <s v="Mumbai"/>
    <s v="Maharashtra"/>
    <n v="0"/>
    <s v="Mumbai"/>
    <n v="7671"/>
    <x v="1"/>
  </r>
  <r>
    <x v="2908"/>
    <n v="42"/>
    <s v="Male"/>
    <s v="Operations"/>
    <s v="Operations Manager"/>
    <s v="Bachelor's"/>
    <s v="Medical"/>
    <n v="3"/>
    <n v="9841"/>
    <n v="59"/>
    <s v="No"/>
    <n v="3"/>
    <n v="4"/>
    <n v="1"/>
    <n v="4"/>
    <n v="0"/>
    <n v="3"/>
    <n v="3"/>
    <n v="16"/>
    <n v="2"/>
    <n v="4"/>
    <s v="Travel_Rarely"/>
    <n v="5"/>
    <s v="Married"/>
    <n v="3"/>
    <x v="0"/>
    <d v="2025-03-21T00:00:00"/>
    <m/>
    <s v="Bengaluru"/>
    <s v="Karnataka"/>
    <n v="0"/>
    <s v="Bengaluru"/>
    <n v="9841"/>
    <x v="0"/>
  </r>
  <r>
    <x v="2909"/>
    <n v="38"/>
    <s v="Male"/>
    <s v="Human Resources"/>
    <s v="Manager"/>
    <s v="Master's"/>
    <s v="Medical"/>
    <n v="2"/>
    <n v="6438"/>
    <n v="114"/>
    <s v="No"/>
    <n v="2"/>
    <n v="1"/>
    <n v="3"/>
    <n v="7"/>
    <n v="1"/>
    <n v="5"/>
    <n v="3"/>
    <n v="7"/>
    <n v="4"/>
    <n v="3"/>
    <s v="Travel_Rarely"/>
    <n v="11"/>
    <s v="Divorced"/>
    <n v="4"/>
    <x v="0"/>
    <d v="2023-11-27T00:00:00"/>
    <m/>
    <s v="Hyderabad"/>
    <s v="Telangana"/>
    <n v="0"/>
    <s v="Hyderabad"/>
    <n v="6438"/>
    <x v="0"/>
  </r>
  <r>
    <x v="2910"/>
    <n v="29"/>
    <s v="Male"/>
    <s v="Finance"/>
    <s v="Finance Analyst"/>
    <s v="Master's"/>
    <s v="Human Resources"/>
    <n v="1"/>
    <n v="3663"/>
    <n v="44"/>
    <s v="No"/>
    <n v="1"/>
    <n v="4"/>
    <n v="2"/>
    <n v="3"/>
    <n v="3"/>
    <n v="2"/>
    <n v="3"/>
    <n v="3"/>
    <n v="5"/>
    <n v="4"/>
    <s v="Travel_Frequently"/>
    <n v="14"/>
    <s v="Married"/>
    <n v="1"/>
    <x v="0"/>
    <d v="2019-04-17T00:00:00"/>
    <m/>
    <s v="Mumbai"/>
    <s v="Maharashtra"/>
    <n v="0"/>
    <s v="Mumbai"/>
    <n v="3663"/>
    <x v="3"/>
  </r>
  <r>
    <x v="2911"/>
    <n v="46"/>
    <s v="Male"/>
    <s v="Sales"/>
    <s v="Sales Representative"/>
    <s v="Master's"/>
    <s v="Technical Degree"/>
    <n v="3"/>
    <n v="8274"/>
    <n v="72"/>
    <s v="Yes"/>
    <n v="2"/>
    <n v="1"/>
    <n v="3"/>
    <n v="5"/>
    <n v="1"/>
    <n v="4"/>
    <n v="3"/>
    <n v="9"/>
    <n v="6"/>
    <n v="4"/>
    <s v="Travel_Rarely"/>
    <n v="13"/>
    <s v="Single"/>
    <n v="1"/>
    <x v="0"/>
    <d v="2024-05-09T00:00:00"/>
    <m/>
    <s v="Mumbai"/>
    <s v="Maharashtra"/>
    <n v="0"/>
    <s v="Mumbai"/>
    <n v="8274"/>
    <x v="2"/>
  </r>
  <r>
    <x v="2912"/>
    <n v="53"/>
    <s v="Female"/>
    <s v="Human Resources"/>
    <s v="Manager"/>
    <s v="Doctorate"/>
    <s v="Marketing"/>
    <n v="3"/>
    <n v="9120"/>
    <n v="31"/>
    <s v="Yes"/>
    <n v="1"/>
    <n v="1"/>
    <n v="4"/>
    <n v="12"/>
    <n v="2"/>
    <n v="2"/>
    <n v="3"/>
    <n v="25"/>
    <n v="1"/>
    <n v="4"/>
    <s v="Travel_Frequently"/>
    <n v="29"/>
    <s v="Married"/>
    <n v="4"/>
    <x v="1"/>
    <d v="2020-06-20T00:00:00"/>
    <d v="2021-04-27T00:00:00"/>
    <s v="Pune"/>
    <s v="Maharashtra"/>
    <n v="0"/>
    <s v="Pune"/>
    <n v="9120"/>
    <x v="2"/>
  </r>
  <r>
    <x v="2913"/>
    <n v="42"/>
    <s v="Male"/>
    <s v="Finance"/>
    <s v="Finance Analyst"/>
    <s v="Bachelor's"/>
    <s v="Life Sciences"/>
    <n v="4"/>
    <n v="12395"/>
    <n v="119"/>
    <s v="No"/>
    <n v="3"/>
    <n v="1"/>
    <n v="4"/>
    <n v="0"/>
    <n v="0"/>
    <n v="0"/>
    <n v="0"/>
    <n v="18"/>
    <n v="1"/>
    <n v="3"/>
    <s v="Travel_Rarely"/>
    <n v="25"/>
    <s v="Married"/>
    <n v="2"/>
    <x v="0"/>
    <d v="2022-01-14T00:00:00"/>
    <m/>
    <s v="Chennai"/>
    <s v="Tamil Nadu"/>
    <n v="0"/>
    <s v="Chennai"/>
    <n v="12395"/>
    <x v="0"/>
  </r>
  <r>
    <x v="2914"/>
    <n v="24"/>
    <s v="Male"/>
    <s v="Research &amp; Development"/>
    <s v="Research Director"/>
    <s v="Doctorate"/>
    <s v="Life Sciences"/>
    <n v="2"/>
    <n v="7003"/>
    <n v="104"/>
    <s v="No"/>
    <n v="2"/>
    <n v="3"/>
    <n v="1"/>
    <n v="3"/>
    <n v="3"/>
    <n v="3"/>
    <n v="3"/>
    <n v="4"/>
    <n v="3"/>
    <n v="3"/>
    <s v="Travel_Rarely"/>
    <n v="30"/>
    <s v="Married"/>
    <n v="1"/>
    <x v="1"/>
    <d v="2018-03-24T00:00:00"/>
    <d v="2019-06-02T00:00:00"/>
    <s v="Hyderabad"/>
    <s v="Telangana"/>
    <n v="0"/>
    <s v="Hyderabad"/>
    <n v="7003"/>
    <x v="1"/>
  </r>
  <r>
    <x v="2915"/>
    <n v="24"/>
    <s v="Male"/>
    <s v="Sales"/>
    <s v="Sales Representative"/>
    <s v="Master's"/>
    <s v="Human Resources"/>
    <n v="3"/>
    <n v="7813"/>
    <n v="102"/>
    <s v="No"/>
    <n v="2"/>
    <n v="1"/>
    <n v="2"/>
    <n v="3"/>
    <n v="0"/>
    <n v="0"/>
    <n v="3"/>
    <n v="3"/>
    <n v="0"/>
    <n v="3"/>
    <s v="Non-Travel"/>
    <n v="7"/>
    <s v="Married"/>
    <n v="4"/>
    <x v="0"/>
    <d v="2019-05-04T00:00:00"/>
    <m/>
    <s v="Mumbai"/>
    <s v="Maharashtra"/>
    <n v="0"/>
    <s v="Mumbai"/>
    <n v="7813"/>
    <x v="1"/>
  </r>
  <r>
    <x v="2916"/>
    <n v="37"/>
    <s v="Male"/>
    <s v="Research &amp; Development"/>
    <s v="Research Scientist"/>
    <s v="Master's"/>
    <s v="Other"/>
    <n v="2"/>
    <n v="7158"/>
    <n v="50"/>
    <s v="No"/>
    <n v="3"/>
    <n v="2"/>
    <n v="1"/>
    <n v="7"/>
    <n v="3"/>
    <n v="2"/>
    <n v="2"/>
    <n v="18"/>
    <n v="3"/>
    <n v="4"/>
    <s v="Travel_Rarely"/>
    <n v="3"/>
    <s v="Married"/>
    <n v="2"/>
    <x v="0"/>
    <d v="2025-03-10T00:00:00"/>
    <m/>
    <s v="Hyderabad"/>
    <s v="Telangana"/>
    <n v="0"/>
    <s v="Hyderabad"/>
    <n v="7158"/>
    <x v="0"/>
  </r>
  <r>
    <x v="2917"/>
    <n v="47"/>
    <s v="Male"/>
    <s v="Operations"/>
    <s v="Operations Manager"/>
    <s v="Master's"/>
    <s v="Technical Degree"/>
    <n v="3"/>
    <n v="9398"/>
    <n v="71"/>
    <s v="Yes"/>
    <n v="4"/>
    <n v="1"/>
    <n v="3"/>
    <n v="9"/>
    <n v="2"/>
    <n v="0"/>
    <n v="0"/>
    <n v="20"/>
    <n v="1"/>
    <n v="4"/>
    <s v="Travel_Frequently"/>
    <n v="28"/>
    <s v="Single"/>
    <n v="1"/>
    <x v="1"/>
    <d v="2017-06-03T00:00:00"/>
    <d v="2024-08-03T00:00:00"/>
    <s v="Mumbai"/>
    <s v="Maharashtra"/>
    <n v="0"/>
    <s v="Mumbai"/>
    <n v="9398"/>
    <x v="2"/>
  </r>
  <r>
    <x v="2918"/>
    <n v="33"/>
    <s v="Female"/>
    <s v="Sales"/>
    <s v="Manager"/>
    <s v="Doctorate"/>
    <s v="Life Sciences"/>
    <n v="2"/>
    <n v="7780"/>
    <n v="68"/>
    <s v="No"/>
    <n v="2"/>
    <n v="1"/>
    <n v="3"/>
    <n v="0"/>
    <n v="0"/>
    <n v="0"/>
    <n v="0"/>
    <n v="8"/>
    <n v="2"/>
    <n v="4"/>
    <s v="Travel_Rarely"/>
    <n v="5"/>
    <s v="Married"/>
    <n v="1"/>
    <x v="0"/>
    <d v="2019-07-20T00:00:00"/>
    <m/>
    <s v="Pune"/>
    <s v="Maharashtra"/>
    <n v="0"/>
    <s v="Pune"/>
    <n v="7780"/>
    <x v="3"/>
  </r>
  <r>
    <x v="2919"/>
    <n v="33"/>
    <s v="Female"/>
    <s v="Finance"/>
    <s v="Finance Manager"/>
    <s v="Bachelor's"/>
    <s v="Marketing"/>
    <n v="1"/>
    <n v="4469"/>
    <n v="57"/>
    <s v="No"/>
    <n v="3"/>
    <n v="3"/>
    <n v="4"/>
    <n v="6"/>
    <n v="2"/>
    <n v="2"/>
    <n v="5"/>
    <n v="10"/>
    <n v="4"/>
    <n v="3"/>
    <s v="Travel_Rarely"/>
    <n v="20"/>
    <s v="Divorced"/>
    <n v="4"/>
    <x v="1"/>
    <d v="2023-06-07T00:00:00"/>
    <d v="2026-02-22T00:00:00"/>
    <s v="Pune"/>
    <s v="Maharashtra"/>
    <n v="0"/>
    <s v="Pune"/>
    <n v="4469"/>
    <x v="3"/>
  </r>
  <r>
    <x v="2920"/>
    <n v="55"/>
    <s v="Male"/>
    <s v="Operations"/>
    <s v="Logistics Specialist"/>
    <s v="Master's"/>
    <s v="Medical"/>
    <n v="5"/>
    <n v="13985"/>
    <n v="27"/>
    <s v="No"/>
    <n v="3"/>
    <n v="1"/>
    <n v="2"/>
    <n v="4"/>
    <n v="3"/>
    <n v="4"/>
    <n v="0"/>
    <n v="32"/>
    <n v="1"/>
    <n v="4"/>
    <s v="Travel_Rarely"/>
    <n v="27"/>
    <s v="Married"/>
    <n v="1"/>
    <x v="0"/>
    <d v="2018-08-16T00:00:00"/>
    <m/>
    <s v="Kolkata"/>
    <s v="West Bengal"/>
    <n v="0"/>
    <s v="Kolkata"/>
    <n v="13985"/>
    <x v="2"/>
  </r>
  <r>
    <x v="2921"/>
    <n v="21"/>
    <s v="Female"/>
    <s v="Sales"/>
    <s v="Sales Representative"/>
    <s v="Master's"/>
    <s v="Life Sciences"/>
    <n v="3"/>
    <n v="8470"/>
    <n v="86"/>
    <s v="No"/>
    <n v="3"/>
    <n v="2"/>
    <n v="2"/>
    <n v="4"/>
    <n v="3"/>
    <n v="2"/>
    <n v="0"/>
    <n v="4"/>
    <n v="2"/>
    <n v="3"/>
    <s v="Travel_Rarely"/>
    <n v="2"/>
    <s v="Single"/>
    <n v="4"/>
    <x v="0"/>
    <d v="2023-06-23T00:00:00"/>
    <m/>
    <s v="Ahmedabad"/>
    <s v="Gujarat"/>
    <n v="0"/>
    <s v="Ahmedabad"/>
    <n v="8470"/>
    <x v="1"/>
  </r>
  <r>
    <x v="2922"/>
    <n v="24"/>
    <s v="Male"/>
    <s v="Sales"/>
    <s v="Sales Representative"/>
    <s v="Master's"/>
    <s v="Life Sciences"/>
    <n v="3"/>
    <n v="7601"/>
    <n v="26"/>
    <s v="No"/>
    <n v="2"/>
    <n v="1"/>
    <n v="3"/>
    <n v="2"/>
    <n v="2"/>
    <n v="0"/>
    <n v="0"/>
    <n v="2"/>
    <n v="4"/>
    <n v="3"/>
    <s v="Travel_Frequently"/>
    <n v="19"/>
    <s v="Divorced"/>
    <n v="1"/>
    <x v="0"/>
    <d v="2019-04-25T00:00:00"/>
    <m/>
    <s v="Kochi"/>
    <s v="Kerala"/>
    <n v="0"/>
    <s v="Kochi"/>
    <n v="7601"/>
    <x v="1"/>
  </r>
  <r>
    <x v="2923"/>
    <n v="27"/>
    <s v="Male"/>
    <s v="Finance"/>
    <s v="Finance Analyst"/>
    <s v="Master's"/>
    <s v="Marketing"/>
    <n v="2"/>
    <n v="8159"/>
    <n v="115"/>
    <s v="No"/>
    <n v="1"/>
    <n v="2"/>
    <n v="1"/>
    <n v="5"/>
    <n v="1"/>
    <n v="0"/>
    <n v="4"/>
    <n v="6"/>
    <n v="3"/>
    <n v="3"/>
    <s v="Travel_Rarely"/>
    <n v="29"/>
    <s v="Single"/>
    <n v="2"/>
    <x v="1"/>
    <d v="2020-08-14T00:00:00"/>
    <d v="2022-11-29T00:00:00"/>
    <s v="Mumbai"/>
    <s v="Maharashtra"/>
    <n v="0"/>
    <s v="Mumbai"/>
    <n v="8159"/>
    <x v="3"/>
  </r>
  <r>
    <x v="2924"/>
    <n v="60"/>
    <s v="Male"/>
    <s v="Sales"/>
    <s v="Sales Representative"/>
    <s v="Bachelor's"/>
    <s v="Marketing"/>
    <n v="3"/>
    <n v="10079"/>
    <n v="38"/>
    <s v="No"/>
    <n v="1"/>
    <n v="4"/>
    <n v="1"/>
    <n v="6"/>
    <n v="4"/>
    <n v="4"/>
    <n v="6"/>
    <n v="29"/>
    <n v="5"/>
    <n v="3"/>
    <s v="Non-Travel"/>
    <n v="29"/>
    <s v="Married"/>
    <n v="1"/>
    <x v="0"/>
    <d v="2025-11-28T00:00:00"/>
    <m/>
    <s v="Ahmedabad"/>
    <s v="Gujarat"/>
    <n v="0"/>
    <s v="Ahmedabad"/>
    <n v="10079"/>
    <x v="4"/>
  </r>
  <r>
    <x v="2925"/>
    <n v="40"/>
    <s v="Male"/>
    <s v="Human Resources"/>
    <s v="Human Resources"/>
    <s v="Bachelor's"/>
    <s v="Technical Degree"/>
    <n v="1"/>
    <n v="4752"/>
    <n v="64"/>
    <s v="No"/>
    <n v="1"/>
    <n v="3"/>
    <n v="3"/>
    <n v="5"/>
    <n v="4"/>
    <n v="0"/>
    <n v="0"/>
    <n v="13"/>
    <n v="0"/>
    <n v="3"/>
    <s v="Travel_Rarely"/>
    <n v="9"/>
    <s v="Married"/>
    <n v="2"/>
    <x v="0"/>
    <d v="2023-03-04T00:00:00"/>
    <m/>
    <s v="Bengaluru"/>
    <s v="Karnataka"/>
    <n v="0"/>
    <s v="Bengaluru"/>
    <n v="4752"/>
    <x v="0"/>
  </r>
  <r>
    <x v="2926"/>
    <n v="27"/>
    <s v="Female"/>
    <s v="Finance"/>
    <s v="Finance Analyst"/>
    <s v="Bachelor's"/>
    <s v="Human Resources"/>
    <n v="2"/>
    <n v="7498"/>
    <n v="53"/>
    <s v="No"/>
    <n v="1"/>
    <n v="1"/>
    <n v="2"/>
    <n v="4"/>
    <n v="4"/>
    <n v="1"/>
    <n v="4"/>
    <n v="4"/>
    <n v="2"/>
    <n v="3"/>
    <s v="Travel_Rarely"/>
    <n v="8"/>
    <s v="Single"/>
    <n v="4"/>
    <x v="0"/>
    <d v="2025-02-07T00:00:00"/>
    <m/>
    <s v="Bengaluru"/>
    <s v="Karnataka"/>
    <n v="0"/>
    <s v="Bengaluru"/>
    <n v="7498"/>
    <x v="3"/>
  </r>
  <r>
    <x v="2927"/>
    <n v="33"/>
    <s v="Female"/>
    <s v="Human Resources"/>
    <s v="Manager"/>
    <s v="Master's"/>
    <s v="Medical"/>
    <n v="1"/>
    <n v="5309"/>
    <n v="45"/>
    <s v="Yes"/>
    <n v="4"/>
    <n v="2"/>
    <n v="2"/>
    <n v="2"/>
    <n v="2"/>
    <n v="2"/>
    <n v="0"/>
    <n v="10"/>
    <n v="0"/>
    <n v="3"/>
    <s v="Travel_Rarely"/>
    <n v="7"/>
    <s v="Single"/>
    <n v="4"/>
    <x v="0"/>
    <d v="2017-03-13T00:00:00"/>
    <m/>
    <s v="Kochi"/>
    <s v="Kerala"/>
    <n v="0"/>
    <s v="Kochi"/>
    <n v="5309"/>
    <x v="3"/>
  </r>
  <r>
    <x v="2928"/>
    <n v="59"/>
    <s v="Male"/>
    <s v="Research &amp; Development"/>
    <s v="Laboratory Technician"/>
    <s v="Master's"/>
    <s v="Medical"/>
    <n v="1"/>
    <n v="7058"/>
    <n v="118"/>
    <s v="Yes"/>
    <n v="1"/>
    <n v="3"/>
    <n v="4"/>
    <n v="10"/>
    <n v="4"/>
    <n v="4"/>
    <n v="1"/>
    <n v="33"/>
    <n v="0"/>
    <n v="3"/>
    <s v="Non-Travel"/>
    <n v="18"/>
    <s v="Married"/>
    <n v="2"/>
    <x v="0"/>
    <d v="2024-03-07T00:00:00"/>
    <m/>
    <s v="Kolkata"/>
    <s v="West Bengal"/>
    <n v="0"/>
    <s v="Kolkata"/>
    <n v="7058"/>
    <x v="4"/>
  </r>
  <r>
    <x v="2929"/>
    <n v="48"/>
    <s v="Male"/>
    <s v="Finance"/>
    <s v="Finance Analyst"/>
    <s v="Master's"/>
    <s v="Human Resources"/>
    <n v="1"/>
    <n v="5019"/>
    <n v="37"/>
    <s v="No"/>
    <n v="4"/>
    <n v="2"/>
    <n v="1"/>
    <n v="0"/>
    <n v="0"/>
    <n v="0"/>
    <n v="0"/>
    <n v="23"/>
    <n v="2"/>
    <n v="3"/>
    <s v="Travel_Rarely"/>
    <n v="27"/>
    <s v="Single"/>
    <n v="1"/>
    <x v="0"/>
    <d v="2020-10-28T00:00:00"/>
    <m/>
    <s v="Bengaluru"/>
    <s v="Karnataka"/>
    <n v="0"/>
    <s v="Bengaluru"/>
    <n v="5019"/>
    <x v="2"/>
  </r>
  <r>
    <x v="2930"/>
    <n v="29"/>
    <s v="Female"/>
    <s v="Human Resources"/>
    <s v="Manager"/>
    <s v="Master's"/>
    <s v="Medical"/>
    <n v="3"/>
    <n v="9371"/>
    <n v="101"/>
    <s v="No"/>
    <n v="4"/>
    <n v="2"/>
    <n v="4"/>
    <n v="6"/>
    <n v="1"/>
    <n v="1"/>
    <n v="2"/>
    <n v="6"/>
    <n v="1"/>
    <n v="3"/>
    <s v="Travel_Rarely"/>
    <n v="28"/>
    <s v="Married"/>
    <n v="3"/>
    <x v="0"/>
    <d v="2023-06-05T00:00:00"/>
    <m/>
    <s v="Mumbai"/>
    <s v="Maharashtra"/>
    <n v="0"/>
    <s v="Mumbai"/>
    <n v="9371"/>
    <x v="3"/>
  </r>
  <r>
    <x v="2931"/>
    <n v="30"/>
    <s v="Male"/>
    <s v="Sales"/>
    <s v="Sales Executive"/>
    <s v="Master's"/>
    <s v="Life Sciences"/>
    <n v="2"/>
    <n v="8850"/>
    <n v="74"/>
    <s v="No"/>
    <n v="1"/>
    <n v="4"/>
    <n v="3"/>
    <n v="2"/>
    <n v="0"/>
    <n v="0"/>
    <n v="2"/>
    <n v="11"/>
    <n v="1"/>
    <n v="3"/>
    <s v="Travel_Rarely"/>
    <n v="10"/>
    <s v="Married"/>
    <n v="2"/>
    <x v="0"/>
    <d v="2018-07-30T00:00:00"/>
    <m/>
    <s v="Chennai"/>
    <s v="Tamil Nadu"/>
    <n v="0"/>
    <s v="Chennai"/>
    <n v="8850"/>
    <x v="3"/>
  </r>
  <r>
    <x v="2932"/>
    <n v="23"/>
    <s v="Male"/>
    <s v="Human Resources"/>
    <s v="Manager"/>
    <s v="Bachelor's"/>
    <s v="Other"/>
    <n v="3"/>
    <n v="7173"/>
    <n v="89"/>
    <s v="No"/>
    <n v="2"/>
    <n v="4"/>
    <n v="2"/>
    <n v="3"/>
    <n v="0"/>
    <n v="0"/>
    <n v="0"/>
    <n v="3"/>
    <n v="6"/>
    <n v="3"/>
    <s v="Travel_Rarely"/>
    <n v="16"/>
    <s v="Married"/>
    <n v="4"/>
    <x v="0"/>
    <d v="2023-01-19T00:00:00"/>
    <m/>
    <s v="Kolkata"/>
    <s v="West Bengal"/>
    <n v="0"/>
    <s v="Kolkata"/>
    <n v="7173"/>
    <x v="1"/>
  </r>
  <r>
    <x v="2933"/>
    <n v="51"/>
    <s v="Female"/>
    <s v="Operations"/>
    <s v="Operations Manager"/>
    <s v="Master's"/>
    <s v="Medical"/>
    <n v="4"/>
    <n v="11969"/>
    <n v="67"/>
    <s v="No"/>
    <n v="2"/>
    <n v="1"/>
    <n v="4"/>
    <n v="9"/>
    <n v="4"/>
    <n v="3"/>
    <n v="1"/>
    <n v="23"/>
    <n v="5"/>
    <n v="3"/>
    <s v="Travel_Rarely"/>
    <n v="22"/>
    <s v="Divorced"/>
    <n v="1"/>
    <x v="0"/>
    <d v="2025-11-28T00:00:00"/>
    <m/>
    <s v="Pune"/>
    <s v="Maharashtra"/>
    <n v="0"/>
    <s v="Pune"/>
    <n v="11969"/>
    <x v="2"/>
  </r>
  <r>
    <x v="2934"/>
    <n v="26"/>
    <s v="Female"/>
    <s v="Finance"/>
    <s v="Finance Analyst"/>
    <s v="Master's"/>
    <s v="Life Sciences"/>
    <n v="1"/>
    <n v="4168"/>
    <n v="25"/>
    <s v="No"/>
    <n v="2"/>
    <n v="3"/>
    <n v="3"/>
    <n v="0"/>
    <n v="0"/>
    <n v="0"/>
    <n v="0"/>
    <n v="6"/>
    <n v="3"/>
    <n v="3"/>
    <s v="Travel_Rarely"/>
    <n v="21"/>
    <s v="Divorced"/>
    <n v="1"/>
    <x v="0"/>
    <d v="2020-06-21T00:00:00"/>
    <m/>
    <s v="Ahmedabad"/>
    <s v="Gujarat"/>
    <n v="0"/>
    <s v="Ahmedabad"/>
    <n v="4168"/>
    <x v="3"/>
  </r>
  <r>
    <x v="2935"/>
    <n v="32"/>
    <s v="Female"/>
    <s v="Research &amp; Development"/>
    <s v="Laboratory Technician"/>
    <s v="Master's"/>
    <s v="Human Resources"/>
    <n v="3"/>
    <n v="11226"/>
    <n v="73"/>
    <s v="No"/>
    <n v="2"/>
    <n v="4"/>
    <n v="2"/>
    <n v="1"/>
    <n v="1"/>
    <n v="1"/>
    <n v="1"/>
    <n v="1"/>
    <n v="6"/>
    <n v="4"/>
    <s v="Travel_Rarely"/>
    <n v="2"/>
    <s v="Divorced"/>
    <n v="3"/>
    <x v="0"/>
    <d v="2019-09-01T00:00:00"/>
    <m/>
    <s v="Kochi"/>
    <s v="Kerala"/>
    <n v="0"/>
    <s v="Kochi"/>
    <n v="11226"/>
    <x v="3"/>
  </r>
  <r>
    <x v="2936"/>
    <n v="34"/>
    <s v="Male"/>
    <s v="Research &amp; Development"/>
    <s v="Research Director"/>
    <s v="Master's"/>
    <s v="Technical Degree"/>
    <n v="2"/>
    <n v="8231"/>
    <n v="27"/>
    <s v="No"/>
    <n v="2"/>
    <n v="4"/>
    <n v="2"/>
    <n v="0"/>
    <n v="0"/>
    <n v="0"/>
    <n v="0"/>
    <n v="0"/>
    <n v="0"/>
    <n v="3"/>
    <s v="Non-Travel"/>
    <n v="27"/>
    <s v="Married"/>
    <n v="3"/>
    <x v="0"/>
    <d v="2020-10-18T00:00:00"/>
    <m/>
    <s v="Bengaluru"/>
    <s v="Karnataka"/>
    <n v="0"/>
    <s v="Bengaluru"/>
    <n v="8231"/>
    <x v="3"/>
  </r>
  <r>
    <x v="2937"/>
    <n v="45"/>
    <s v="Male"/>
    <s v="Sales"/>
    <s v="Manager"/>
    <s v="Doctorate"/>
    <s v="Life Sciences"/>
    <n v="4"/>
    <n v="11574"/>
    <n v="71"/>
    <s v="No"/>
    <n v="3"/>
    <n v="2"/>
    <n v="2"/>
    <n v="4"/>
    <n v="4"/>
    <n v="0"/>
    <n v="4"/>
    <n v="19"/>
    <n v="6"/>
    <n v="3"/>
    <s v="Travel_Frequently"/>
    <n v="28"/>
    <s v="Single"/>
    <n v="3"/>
    <x v="0"/>
    <d v="2017-04-06T00:00:00"/>
    <m/>
    <s v="Kolkata"/>
    <s v="West Bengal"/>
    <n v="0"/>
    <s v="Kolkata"/>
    <n v="11574"/>
    <x v="0"/>
  </r>
  <r>
    <x v="2938"/>
    <n v="45"/>
    <s v="Male"/>
    <s v="Research &amp; Development"/>
    <s v="Research Director"/>
    <s v="Bachelor's"/>
    <s v="Other"/>
    <n v="2"/>
    <n v="6615"/>
    <n v="79"/>
    <s v="No"/>
    <n v="2"/>
    <n v="3"/>
    <n v="4"/>
    <n v="0"/>
    <n v="0"/>
    <n v="0"/>
    <n v="0"/>
    <n v="14"/>
    <n v="6"/>
    <n v="3"/>
    <s v="Travel_Frequently"/>
    <n v="20"/>
    <s v="Married"/>
    <n v="3"/>
    <x v="0"/>
    <d v="2021-03-06T00:00:00"/>
    <m/>
    <s v="Kolkata"/>
    <s v="West Bengal"/>
    <n v="0"/>
    <s v="Kolkata"/>
    <n v="6615"/>
    <x v="0"/>
  </r>
  <r>
    <x v="2939"/>
    <n v="52"/>
    <s v="Female"/>
    <s v="Sales"/>
    <s v="Sales Executive"/>
    <s v="Master's"/>
    <s v="Medical"/>
    <n v="2"/>
    <n v="7218"/>
    <n v="79"/>
    <s v="No"/>
    <n v="1"/>
    <n v="1"/>
    <n v="2"/>
    <n v="6"/>
    <n v="0"/>
    <n v="0"/>
    <n v="1"/>
    <n v="16"/>
    <n v="3"/>
    <n v="3"/>
    <s v="Travel_Rarely"/>
    <n v="13"/>
    <s v="Divorced"/>
    <n v="4"/>
    <x v="0"/>
    <d v="2017-02-27T00:00:00"/>
    <m/>
    <s v="Coimbatore"/>
    <s v="Tamil Nadu"/>
    <n v="0"/>
    <s v="Coimbatore"/>
    <n v="7218"/>
    <x v="2"/>
  </r>
  <r>
    <x v="2940"/>
    <n v="32"/>
    <s v="Male"/>
    <s v="Operations"/>
    <s v="Operations Manager"/>
    <s v="Bachelor's"/>
    <s v="Human Resources"/>
    <n v="2"/>
    <n v="7677"/>
    <n v="92"/>
    <s v="No"/>
    <n v="2"/>
    <n v="2"/>
    <n v="1"/>
    <n v="3"/>
    <n v="3"/>
    <n v="1"/>
    <n v="3"/>
    <n v="6"/>
    <n v="4"/>
    <n v="4"/>
    <s v="Travel_Rarely"/>
    <n v="24"/>
    <s v="Married"/>
    <n v="3"/>
    <x v="0"/>
    <d v="2022-08-12T00:00:00"/>
    <m/>
    <s v="Kolkata"/>
    <s v="West Bengal"/>
    <n v="0"/>
    <s v="Kolkata"/>
    <n v="7677"/>
    <x v="3"/>
  </r>
  <r>
    <x v="2941"/>
    <n v="36"/>
    <s v="Male"/>
    <s v="Research &amp; Development"/>
    <s v="Research Director"/>
    <s v="Bachelor's"/>
    <s v="Technical Degree"/>
    <n v="4"/>
    <n v="9599"/>
    <n v="54"/>
    <s v="Yes"/>
    <n v="4"/>
    <n v="1"/>
    <n v="3"/>
    <n v="8"/>
    <n v="6"/>
    <n v="2"/>
    <n v="0"/>
    <n v="15"/>
    <n v="2"/>
    <n v="3"/>
    <s v="Travel_Rarely"/>
    <n v="6"/>
    <s v="Married"/>
    <n v="1"/>
    <x v="0"/>
    <d v="2025-12-14T00:00:00"/>
    <m/>
    <s v="Ahmedabad"/>
    <s v="Gujarat"/>
    <n v="0"/>
    <s v="Ahmedabad"/>
    <n v="9599"/>
    <x v="0"/>
  </r>
  <r>
    <x v="2942"/>
    <n v="36"/>
    <s v="Male"/>
    <s v="IT"/>
    <s v="IT Manager"/>
    <s v="Bachelor's"/>
    <s v="Human Resources"/>
    <n v="2"/>
    <n v="6027"/>
    <n v="118"/>
    <s v="No"/>
    <n v="4"/>
    <n v="3"/>
    <n v="4"/>
    <n v="10"/>
    <n v="0"/>
    <n v="2"/>
    <n v="0"/>
    <n v="13"/>
    <n v="6"/>
    <n v="3"/>
    <s v="Travel_Rarely"/>
    <n v="7"/>
    <s v="Married"/>
    <n v="4"/>
    <x v="0"/>
    <d v="2023-05-22T00:00:00"/>
    <m/>
    <s v="Delhi"/>
    <s v="Delhi"/>
    <n v="0"/>
    <s v="Delhi"/>
    <n v="6027"/>
    <x v="0"/>
  </r>
  <r>
    <x v="2943"/>
    <n v="22"/>
    <s v="Female"/>
    <s v="Sales"/>
    <s v="Sales Executive"/>
    <s v="Bachelor's"/>
    <s v="Human Resources"/>
    <n v="3"/>
    <n v="8263"/>
    <n v="70"/>
    <s v="No"/>
    <n v="1"/>
    <n v="3"/>
    <n v="2"/>
    <n v="5"/>
    <n v="0"/>
    <n v="2"/>
    <n v="5"/>
    <n v="6"/>
    <n v="3"/>
    <n v="4"/>
    <s v="Travel_Rarely"/>
    <n v="30"/>
    <s v="Married"/>
    <n v="3"/>
    <x v="0"/>
    <d v="2025-12-28T00:00:00"/>
    <m/>
    <s v="Delhi"/>
    <s v="Delhi"/>
    <n v="0"/>
    <s v="Delhi"/>
    <n v="8263"/>
    <x v="1"/>
  </r>
  <r>
    <x v="2944"/>
    <n v="50"/>
    <s v="Female"/>
    <s v="Research &amp; Development"/>
    <s v="Research Scientist"/>
    <s v="Bachelor's"/>
    <s v="Human Resources"/>
    <n v="1"/>
    <n v="6315"/>
    <n v="90"/>
    <s v="Yes"/>
    <n v="3"/>
    <n v="2"/>
    <n v="4"/>
    <n v="9"/>
    <n v="3"/>
    <n v="1"/>
    <n v="0"/>
    <n v="23"/>
    <n v="1"/>
    <n v="3"/>
    <s v="Travel_Rarely"/>
    <n v="11"/>
    <s v="Married"/>
    <n v="1"/>
    <x v="1"/>
    <d v="2019-11-02T00:00:00"/>
    <d v="2026-07-11T00:00:00"/>
    <s v="Kolkata"/>
    <s v="West Bengal"/>
    <n v="0"/>
    <s v="Kolkata"/>
    <n v="6315"/>
    <x v="2"/>
  </r>
  <r>
    <x v="2945"/>
    <n v="42"/>
    <s v="Female"/>
    <s v="Research &amp; Development"/>
    <s v="Laboratory Technician"/>
    <s v="Master's"/>
    <s v="Life Sciences"/>
    <n v="3"/>
    <n v="9697"/>
    <n v="65"/>
    <s v="No"/>
    <n v="4"/>
    <n v="2"/>
    <n v="2"/>
    <n v="11"/>
    <n v="4"/>
    <n v="3"/>
    <n v="8"/>
    <n v="12"/>
    <n v="0"/>
    <n v="4"/>
    <s v="Travel_Rarely"/>
    <n v="23"/>
    <s v="Single"/>
    <n v="3"/>
    <x v="0"/>
    <d v="2023-10-19T00:00:00"/>
    <m/>
    <s v="Bengaluru"/>
    <s v="Karnataka"/>
    <n v="0"/>
    <s v="Bengaluru"/>
    <n v="9697"/>
    <x v="0"/>
  </r>
  <r>
    <x v="2946"/>
    <n v="40"/>
    <s v="Male"/>
    <s v="Research &amp; Development"/>
    <s v="Research Scientist"/>
    <s v="Bachelor's"/>
    <s v="Other"/>
    <n v="2"/>
    <n v="7049"/>
    <n v="59"/>
    <s v="Yes"/>
    <n v="1"/>
    <n v="1"/>
    <n v="2"/>
    <n v="1"/>
    <n v="0"/>
    <n v="0"/>
    <n v="1"/>
    <n v="17"/>
    <n v="4"/>
    <n v="4"/>
    <s v="Travel_Rarely"/>
    <n v="13"/>
    <s v="Married"/>
    <n v="3"/>
    <x v="1"/>
    <d v="2021-03-07T00:00:00"/>
    <d v="2024-06-02T00:00:00"/>
    <s v="Mumbai"/>
    <s v="Maharashtra"/>
    <n v="0"/>
    <s v="Mumbai"/>
    <n v="7049"/>
    <x v="0"/>
  </r>
  <r>
    <x v="2947"/>
    <n v="60"/>
    <s v="Female"/>
    <s v="IT"/>
    <s v="IT Support"/>
    <s v="Bachelor's"/>
    <s v="Life Sciences"/>
    <n v="1"/>
    <n v="7573"/>
    <n v="75"/>
    <s v="No"/>
    <n v="1"/>
    <n v="4"/>
    <n v="3"/>
    <n v="11"/>
    <n v="5"/>
    <n v="1"/>
    <n v="2"/>
    <n v="30"/>
    <n v="6"/>
    <n v="3"/>
    <s v="Travel_Rarely"/>
    <n v="24"/>
    <s v="Married"/>
    <n v="2"/>
    <x v="0"/>
    <d v="2020-04-14T00:00:00"/>
    <m/>
    <s v="Delhi"/>
    <s v="Delhi"/>
    <n v="0"/>
    <s v="Delhi"/>
    <n v="7573"/>
    <x v="4"/>
  </r>
  <r>
    <x v="2948"/>
    <n v="28"/>
    <s v="Male"/>
    <s v="Operations"/>
    <s v="Logistics Specialist"/>
    <s v="Bachelor's"/>
    <s v="Medical"/>
    <n v="1"/>
    <n v="4209"/>
    <n v="104"/>
    <s v="No"/>
    <n v="1"/>
    <n v="4"/>
    <n v="1"/>
    <n v="5"/>
    <n v="0"/>
    <n v="3"/>
    <n v="4"/>
    <n v="6"/>
    <n v="4"/>
    <n v="4"/>
    <s v="Travel_Rarely"/>
    <n v="25"/>
    <s v="Single"/>
    <n v="1"/>
    <x v="0"/>
    <d v="2021-12-15T00:00:00"/>
    <m/>
    <s v="Chennai"/>
    <s v="Tamil Nadu"/>
    <n v="0"/>
    <s v="Chennai"/>
    <n v="4209"/>
    <x v="3"/>
  </r>
  <r>
    <x v="2949"/>
    <n v="59"/>
    <s v="Male"/>
    <s v="Operations"/>
    <s v="Operations Coordinator"/>
    <s v="Bachelor's"/>
    <s v="Marketing"/>
    <n v="2"/>
    <n v="9054"/>
    <n v="67"/>
    <s v="Yes"/>
    <n v="2"/>
    <n v="1"/>
    <n v="4"/>
    <n v="1"/>
    <n v="1"/>
    <n v="1"/>
    <n v="0"/>
    <n v="27"/>
    <n v="4"/>
    <n v="3"/>
    <s v="Non-Travel"/>
    <n v="16"/>
    <s v="Single"/>
    <n v="4"/>
    <x v="0"/>
    <d v="2022-04-29T00:00:00"/>
    <m/>
    <s v="Kochi"/>
    <s v="Kerala"/>
    <n v="0"/>
    <s v="Kochi"/>
    <n v="9054"/>
    <x v="4"/>
  </r>
  <r>
    <x v="2950"/>
    <n v="48"/>
    <s v="Male"/>
    <s v="Sales"/>
    <s v="Sales Executive"/>
    <s v="Master's"/>
    <s v="Medical"/>
    <n v="3"/>
    <n v="9878"/>
    <n v="31"/>
    <s v="No"/>
    <n v="4"/>
    <n v="2"/>
    <n v="3"/>
    <n v="6"/>
    <n v="0"/>
    <n v="2"/>
    <n v="6"/>
    <n v="23"/>
    <n v="5"/>
    <n v="3"/>
    <s v="Travel_Rarely"/>
    <n v="12"/>
    <s v="Married"/>
    <n v="4"/>
    <x v="0"/>
    <d v="2015-07-20T00:00:00"/>
    <m/>
    <s v="Coimbatore"/>
    <s v="Tamil Nadu"/>
    <n v="0"/>
    <s v="Coimbatore"/>
    <n v="9878"/>
    <x v="2"/>
  </r>
  <r>
    <x v="2951"/>
    <n v="29"/>
    <s v="Male"/>
    <s v="IT"/>
    <s v="Developer"/>
    <s v="Bachelor's"/>
    <s v="Technical Degree"/>
    <n v="3"/>
    <n v="9181"/>
    <n v="86"/>
    <s v="No"/>
    <n v="2"/>
    <n v="3"/>
    <n v="2"/>
    <n v="4"/>
    <n v="0"/>
    <n v="2"/>
    <n v="0"/>
    <n v="4"/>
    <n v="2"/>
    <n v="3"/>
    <s v="Travel_Rarely"/>
    <n v="21"/>
    <s v="Married"/>
    <n v="1"/>
    <x v="1"/>
    <d v="2022-09-21T00:00:00"/>
    <d v="2024-12-27T00:00:00"/>
    <s v="Chennai"/>
    <s v="Tamil Nadu"/>
    <n v="0"/>
    <s v="Chennai"/>
    <n v="9181"/>
    <x v="3"/>
  </r>
  <r>
    <x v="2952"/>
    <n v="48"/>
    <s v="Male"/>
    <s v="Sales"/>
    <s v="Sales Representative"/>
    <s v="High School"/>
    <s v="Life Sciences"/>
    <n v="2"/>
    <n v="8949"/>
    <n v="58"/>
    <s v="No"/>
    <n v="2"/>
    <n v="2"/>
    <n v="1"/>
    <n v="0"/>
    <n v="0"/>
    <n v="0"/>
    <n v="0"/>
    <n v="24"/>
    <n v="2"/>
    <n v="4"/>
    <s v="Travel_Rarely"/>
    <n v="7"/>
    <s v="Divorced"/>
    <n v="3"/>
    <x v="0"/>
    <d v="2020-10-14T00:00:00"/>
    <m/>
    <s v="Ahmedabad"/>
    <s v="Gujarat"/>
    <n v="0"/>
    <s v="Ahmedabad"/>
    <n v="8949"/>
    <x v="2"/>
  </r>
  <r>
    <x v="2953"/>
    <n v="51"/>
    <s v="Female"/>
    <s v="Operations"/>
    <s v="Operations Coordinator"/>
    <s v="Doctorate"/>
    <s v="Marketing"/>
    <n v="2"/>
    <n v="7640"/>
    <n v="92"/>
    <s v="No"/>
    <n v="2"/>
    <n v="1"/>
    <n v="3"/>
    <n v="1"/>
    <n v="1"/>
    <n v="0"/>
    <n v="1"/>
    <n v="24"/>
    <n v="5"/>
    <n v="3"/>
    <s v="Non-Travel"/>
    <n v="9"/>
    <s v="Divorced"/>
    <n v="1"/>
    <x v="0"/>
    <d v="2016-06-07T00:00:00"/>
    <m/>
    <s v="Mumbai"/>
    <s v="Maharashtra"/>
    <n v="0"/>
    <s v="Mumbai"/>
    <n v="7640"/>
    <x v="2"/>
  </r>
  <r>
    <x v="2954"/>
    <n v="35"/>
    <s v="Male"/>
    <s v="Research &amp; Development"/>
    <s v="Research Director"/>
    <s v="Master's"/>
    <s v="Marketing"/>
    <n v="1"/>
    <n v="4775"/>
    <n v="104"/>
    <s v="Yes"/>
    <n v="2"/>
    <n v="1"/>
    <n v="3"/>
    <n v="11"/>
    <n v="2"/>
    <n v="2"/>
    <n v="5"/>
    <n v="11"/>
    <n v="4"/>
    <n v="3"/>
    <s v="Travel_Rarely"/>
    <n v="2"/>
    <s v="Single"/>
    <n v="4"/>
    <x v="0"/>
    <d v="2016-12-21T00:00:00"/>
    <m/>
    <s v="Bengaluru"/>
    <s v="Karnataka"/>
    <n v="0"/>
    <s v="Bengaluru"/>
    <n v="4775"/>
    <x v="3"/>
  </r>
  <r>
    <x v="2955"/>
    <n v="34"/>
    <s v="Male"/>
    <s v="Research &amp; Development"/>
    <s v="Research Scientist"/>
    <s v="Master's"/>
    <s v="Technical Degree"/>
    <n v="3"/>
    <n v="7395"/>
    <n v="63"/>
    <s v="Yes"/>
    <n v="4"/>
    <n v="1"/>
    <n v="4"/>
    <n v="6"/>
    <n v="6"/>
    <n v="0"/>
    <n v="0"/>
    <n v="17"/>
    <n v="1"/>
    <n v="3"/>
    <s v="Travel_Rarely"/>
    <n v="16"/>
    <s v="Married"/>
    <n v="2"/>
    <x v="0"/>
    <d v="2016-07-31T00:00:00"/>
    <m/>
    <s v="Chennai"/>
    <s v="Tamil Nadu"/>
    <n v="0"/>
    <s v="Chennai"/>
    <n v="7395"/>
    <x v="3"/>
  </r>
  <r>
    <x v="2956"/>
    <n v="54"/>
    <s v="Female"/>
    <s v="Sales"/>
    <s v="Sales Representative"/>
    <s v="Master's"/>
    <s v="Technical Degree"/>
    <n v="3"/>
    <n v="8198"/>
    <n v="113"/>
    <s v="No"/>
    <n v="1"/>
    <n v="4"/>
    <n v="2"/>
    <n v="11"/>
    <n v="0"/>
    <n v="1"/>
    <n v="1"/>
    <n v="18"/>
    <n v="0"/>
    <n v="3"/>
    <s v="Travel_Rarely"/>
    <n v="20"/>
    <s v="Single"/>
    <n v="1"/>
    <x v="0"/>
    <d v="2024-01-18T00:00:00"/>
    <m/>
    <s v="Hyderabad"/>
    <s v="Telangana"/>
    <n v="0"/>
    <s v="Hyderabad"/>
    <n v="8198"/>
    <x v="2"/>
  </r>
  <r>
    <x v="2957"/>
    <n v="27"/>
    <s v="Female"/>
    <s v="Sales"/>
    <s v="Manager"/>
    <s v="Bachelor's"/>
    <s v="Human Resources"/>
    <n v="4"/>
    <n v="10172"/>
    <n v="94"/>
    <s v="No"/>
    <n v="2"/>
    <n v="3"/>
    <n v="1"/>
    <n v="3"/>
    <n v="0"/>
    <n v="3"/>
    <n v="0"/>
    <n v="4"/>
    <n v="5"/>
    <n v="3"/>
    <s v="Travel_Rarely"/>
    <n v="12"/>
    <s v="Single"/>
    <n v="4"/>
    <x v="0"/>
    <d v="2019-05-03T00:00:00"/>
    <m/>
    <s v="Pune"/>
    <s v="Maharashtra"/>
    <n v="0"/>
    <s v="Pune"/>
    <n v="10172"/>
    <x v="3"/>
  </r>
  <r>
    <x v="2958"/>
    <n v="21"/>
    <s v="Male"/>
    <s v="Research &amp; Development"/>
    <s v="Laboratory Technician"/>
    <s v="Master's"/>
    <s v="Life Sciences"/>
    <n v="4"/>
    <n v="9903"/>
    <n v="88"/>
    <s v="No"/>
    <n v="3"/>
    <n v="2"/>
    <n v="2"/>
    <n v="0"/>
    <n v="0"/>
    <n v="0"/>
    <n v="0"/>
    <n v="0"/>
    <n v="6"/>
    <n v="3"/>
    <s v="Travel_Rarely"/>
    <n v="23"/>
    <s v="Married"/>
    <n v="4"/>
    <x v="0"/>
    <d v="2019-09-30T00:00:00"/>
    <m/>
    <s v="Mumbai"/>
    <s v="Maharashtra"/>
    <n v="0"/>
    <s v="Mumbai"/>
    <n v="9903"/>
    <x v="1"/>
  </r>
  <r>
    <x v="2959"/>
    <n v="47"/>
    <s v="Female"/>
    <s v="Operations"/>
    <s v="Logistics Specialist"/>
    <s v="Bachelor's"/>
    <s v="Other"/>
    <n v="2"/>
    <n v="6853"/>
    <n v="111"/>
    <s v="Yes"/>
    <n v="1"/>
    <n v="1"/>
    <n v="4"/>
    <n v="0"/>
    <n v="0"/>
    <n v="0"/>
    <n v="0"/>
    <n v="20"/>
    <n v="2"/>
    <n v="3"/>
    <s v="Travel_Frequently"/>
    <n v="13"/>
    <s v="Married"/>
    <n v="3"/>
    <x v="1"/>
    <d v="2019-02-14T00:00:00"/>
    <d v="2026-07-06T00:00:00"/>
    <s v="Delhi"/>
    <s v="Delhi"/>
    <n v="0"/>
    <s v="Delhi"/>
    <n v="6853"/>
    <x v="2"/>
  </r>
  <r>
    <x v="2960"/>
    <n v="57"/>
    <s v="Male"/>
    <s v="IT"/>
    <s v="Developer"/>
    <s v="Bachelor's"/>
    <s v="Marketing"/>
    <n v="2"/>
    <n v="7596"/>
    <n v="108"/>
    <s v="No"/>
    <n v="1"/>
    <n v="4"/>
    <n v="4"/>
    <n v="9"/>
    <n v="3"/>
    <n v="5"/>
    <n v="1"/>
    <n v="30"/>
    <n v="5"/>
    <n v="3"/>
    <s v="Travel_Rarely"/>
    <n v="7"/>
    <s v="Single"/>
    <n v="4"/>
    <x v="0"/>
    <d v="2022-12-30T00:00:00"/>
    <m/>
    <s v="Coimbatore"/>
    <s v="Tamil Nadu"/>
    <n v="0"/>
    <s v="Coimbatore"/>
    <n v="7596"/>
    <x v="4"/>
  </r>
  <r>
    <x v="2961"/>
    <n v="41"/>
    <s v="Male"/>
    <s v="Operations"/>
    <s v="Operations Coordinator"/>
    <s v="Bachelor's"/>
    <s v="Marketing"/>
    <n v="4"/>
    <n v="12471"/>
    <n v="98"/>
    <s v="No"/>
    <n v="4"/>
    <n v="2"/>
    <n v="2"/>
    <n v="7"/>
    <n v="1"/>
    <n v="4"/>
    <n v="5"/>
    <n v="11"/>
    <n v="6"/>
    <n v="3"/>
    <s v="Travel_Rarely"/>
    <n v="1"/>
    <s v="Married"/>
    <n v="4"/>
    <x v="0"/>
    <d v="2020-02-24T00:00:00"/>
    <m/>
    <s v="Kochi"/>
    <s v="Kerala"/>
    <n v="0"/>
    <s v="Kochi"/>
    <n v="12471"/>
    <x v="0"/>
  </r>
  <r>
    <x v="2962"/>
    <n v="26"/>
    <s v="Female"/>
    <s v="Sales"/>
    <s v="Manager"/>
    <s v="Master's"/>
    <s v="Technical Degree"/>
    <n v="1"/>
    <n v="5663"/>
    <n v="118"/>
    <s v="No"/>
    <n v="2"/>
    <n v="2"/>
    <n v="1"/>
    <n v="3"/>
    <n v="3"/>
    <n v="3"/>
    <n v="3"/>
    <n v="18"/>
    <n v="4"/>
    <n v="3"/>
    <s v="Travel_Frequently"/>
    <n v="26"/>
    <s v="Divorced"/>
    <n v="2"/>
    <x v="0"/>
    <d v="2025-11-24T00:00:00"/>
    <m/>
    <s v="Mumbai"/>
    <s v="Maharashtra"/>
    <n v="0"/>
    <s v="Mumbai"/>
    <n v="5663"/>
    <x v="3"/>
  </r>
  <r>
    <x v="2963"/>
    <n v="42"/>
    <s v="Male"/>
    <s v="Human Resources"/>
    <s v="Manager"/>
    <s v="Bachelor's"/>
    <s v="Life Sciences"/>
    <n v="1"/>
    <n v="4620"/>
    <n v="98"/>
    <s v="Yes"/>
    <n v="1"/>
    <n v="3"/>
    <n v="1"/>
    <n v="2"/>
    <n v="2"/>
    <n v="0"/>
    <n v="2"/>
    <n v="13"/>
    <n v="6"/>
    <n v="4"/>
    <s v="Travel_Rarely"/>
    <n v="25"/>
    <s v="Single"/>
    <n v="3"/>
    <x v="0"/>
    <d v="2018-05-01T00:00:00"/>
    <m/>
    <s v="Pune"/>
    <s v="Maharashtra"/>
    <n v="0"/>
    <s v="Pune"/>
    <n v="4620"/>
    <x v="0"/>
  </r>
  <r>
    <x v="2964"/>
    <n v="31"/>
    <s v="Male"/>
    <s v="Research &amp; Development"/>
    <s v="Research Director"/>
    <s v="Bachelor's"/>
    <s v="Human Resources"/>
    <n v="2"/>
    <n v="6552"/>
    <n v="106"/>
    <s v="No"/>
    <n v="2"/>
    <n v="1"/>
    <n v="3"/>
    <n v="10"/>
    <n v="7"/>
    <n v="2"/>
    <n v="3"/>
    <n v="10"/>
    <n v="6"/>
    <n v="3"/>
    <s v="Travel_Rarely"/>
    <n v="14"/>
    <s v="Divorced"/>
    <n v="3"/>
    <x v="0"/>
    <d v="2025-06-20T00:00:00"/>
    <m/>
    <s v="Kochi"/>
    <s v="Kerala"/>
    <n v="0"/>
    <s v="Kochi"/>
    <n v="6552"/>
    <x v="3"/>
  </r>
  <r>
    <x v="2965"/>
    <n v="54"/>
    <s v="Male"/>
    <s v="Human Resources"/>
    <s v="Manager"/>
    <s v="Bachelor's"/>
    <s v="Medical"/>
    <n v="3"/>
    <n v="10380"/>
    <n v="94"/>
    <s v="No"/>
    <n v="1"/>
    <n v="3"/>
    <n v="1"/>
    <n v="4"/>
    <n v="1"/>
    <n v="0"/>
    <n v="4"/>
    <n v="23"/>
    <n v="2"/>
    <n v="3"/>
    <s v="Travel_Rarely"/>
    <n v="7"/>
    <s v="Single"/>
    <n v="4"/>
    <x v="0"/>
    <d v="2021-10-19T00:00:00"/>
    <m/>
    <s v="Bengaluru"/>
    <s v="Karnataka"/>
    <n v="0"/>
    <s v="Bengaluru"/>
    <n v="10380"/>
    <x v="2"/>
  </r>
  <r>
    <x v="2966"/>
    <n v="45"/>
    <s v="Male"/>
    <s v="Research &amp; Development"/>
    <s v="Research Director"/>
    <s v="Master's"/>
    <s v="Other"/>
    <n v="3"/>
    <n v="8956"/>
    <n v="68"/>
    <s v="Yes"/>
    <n v="1"/>
    <n v="2"/>
    <n v="3"/>
    <n v="4"/>
    <n v="3"/>
    <n v="2"/>
    <n v="3"/>
    <n v="18"/>
    <n v="6"/>
    <n v="3"/>
    <s v="Travel_Rarely"/>
    <n v="18"/>
    <s v="Married"/>
    <n v="3"/>
    <x v="0"/>
    <d v="2022-01-15T00:00:00"/>
    <m/>
    <s v="Kolkata"/>
    <s v="West Bengal"/>
    <n v="0"/>
    <s v="Kolkata"/>
    <n v="8956"/>
    <x v="0"/>
  </r>
  <r>
    <x v="2967"/>
    <n v="34"/>
    <s v="Male"/>
    <s v="Research &amp; Development"/>
    <s v="Research Scientist"/>
    <s v="Bachelor's"/>
    <s v="Life Sciences"/>
    <n v="5"/>
    <n v="11787"/>
    <n v="62"/>
    <s v="No"/>
    <n v="1"/>
    <n v="3"/>
    <n v="1"/>
    <n v="3"/>
    <n v="3"/>
    <n v="1"/>
    <n v="2"/>
    <n v="7"/>
    <n v="3"/>
    <n v="3"/>
    <s v="Non-Travel"/>
    <n v="15"/>
    <s v="Married"/>
    <n v="3"/>
    <x v="0"/>
    <d v="2023-04-22T00:00:00"/>
    <m/>
    <s v="Mumbai"/>
    <s v="Maharashtra"/>
    <n v="0"/>
    <s v="Mumbai"/>
    <n v="11787"/>
    <x v="3"/>
  </r>
  <r>
    <x v="2968"/>
    <n v="45"/>
    <s v="Female"/>
    <s v="Human Resources"/>
    <s v="Human Resources"/>
    <s v="Bachelor's"/>
    <s v="Other"/>
    <n v="2"/>
    <n v="7416"/>
    <n v="101"/>
    <s v="No"/>
    <n v="3"/>
    <n v="3"/>
    <n v="2"/>
    <n v="3"/>
    <n v="2"/>
    <n v="0"/>
    <n v="3"/>
    <n v="22"/>
    <n v="2"/>
    <n v="3"/>
    <s v="Travel_Rarely"/>
    <n v="11"/>
    <s v="Single"/>
    <n v="4"/>
    <x v="0"/>
    <d v="2024-08-19T00:00:00"/>
    <m/>
    <s v="Coimbatore"/>
    <s v="Tamil Nadu"/>
    <n v="0"/>
    <s v="Coimbatore"/>
    <n v="7416"/>
    <x v="0"/>
  </r>
  <r>
    <x v="2969"/>
    <n v="47"/>
    <s v="Male"/>
    <s v="Sales"/>
    <s v="Manager"/>
    <s v="Bachelor's"/>
    <s v="Marketing"/>
    <n v="2"/>
    <n v="8812"/>
    <n v="115"/>
    <s v="Yes"/>
    <n v="2"/>
    <n v="1"/>
    <n v="4"/>
    <n v="7"/>
    <n v="2"/>
    <n v="3"/>
    <n v="2"/>
    <n v="15"/>
    <n v="1"/>
    <n v="4"/>
    <s v="Travel_Rarely"/>
    <n v="20"/>
    <s v="Single"/>
    <n v="4"/>
    <x v="1"/>
    <d v="2024-08-02T00:00:00"/>
    <d v="2025-12-16T00:00:00"/>
    <s v="Bengaluru"/>
    <s v="Karnataka"/>
    <n v="0"/>
    <s v="Bengaluru"/>
    <n v="8812"/>
    <x v="2"/>
  </r>
  <r>
    <x v="2970"/>
    <n v="48"/>
    <s v="Female"/>
    <s v="Research &amp; Development"/>
    <s v="Laboratory Technician"/>
    <s v="Master's"/>
    <s v="Technical Degree"/>
    <n v="2"/>
    <n v="8948"/>
    <n v="80"/>
    <s v="No"/>
    <n v="2"/>
    <n v="3"/>
    <n v="2"/>
    <n v="0"/>
    <n v="0"/>
    <n v="0"/>
    <n v="0"/>
    <n v="12"/>
    <n v="4"/>
    <n v="3"/>
    <s v="Travel_Rarely"/>
    <n v="7"/>
    <s v="Single"/>
    <n v="1"/>
    <x v="0"/>
    <d v="2024-10-28T00:00:00"/>
    <m/>
    <s v="Chennai"/>
    <s v="Tamil Nadu"/>
    <n v="0"/>
    <s v="Chennai"/>
    <n v="8948"/>
    <x v="2"/>
  </r>
  <r>
    <x v="2971"/>
    <n v="35"/>
    <s v="Male"/>
    <s v="Finance"/>
    <s v="Finance Analyst"/>
    <s v="Bachelor's"/>
    <s v="Other"/>
    <n v="3"/>
    <n v="8308"/>
    <n v="43"/>
    <s v="No"/>
    <n v="4"/>
    <n v="1"/>
    <n v="3"/>
    <n v="5"/>
    <n v="3"/>
    <n v="5"/>
    <n v="5"/>
    <n v="7"/>
    <n v="5"/>
    <n v="3"/>
    <s v="Non-Travel"/>
    <n v="2"/>
    <s v="Single"/>
    <n v="4"/>
    <x v="0"/>
    <d v="2019-07-03T00:00:00"/>
    <m/>
    <s v="Chennai"/>
    <s v="Tamil Nadu"/>
    <n v="0"/>
    <s v="Chennai"/>
    <n v="8308"/>
    <x v="3"/>
  </r>
  <r>
    <x v="2972"/>
    <n v="43"/>
    <s v="Female"/>
    <s v="Sales"/>
    <s v="Sales Executive"/>
    <s v="Doctorate"/>
    <s v="Life Sciences"/>
    <n v="2"/>
    <n v="8024"/>
    <n v="101"/>
    <s v="No"/>
    <n v="2"/>
    <n v="3"/>
    <n v="2"/>
    <n v="9"/>
    <n v="4"/>
    <n v="2"/>
    <n v="6"/>
    <n v="22"/>
    <n v="1"/>
    <n v="3"/>
    <s v="Travel_Frequently"/>
    <n v="5"/>
    <s v="Married"/>
    <n v="2"/>
    <x v="1"/>
    <d v="2023-07-31T00:00:00"/>
    <d v="2025-04-16T00:00:00"/>
    <s v="Pune"/>
    <s v="Maharashtra"/>
    <n v="0"/>
    <s v="Pune"/>
    <n v="8024"/>
    <x v="0"/>
  </r>
  <r>
    <x v="2973"/>
    <n v="22"/>
    <s v="Male"/>
    <s v="Operations"/>
    <s v="Logistics Specialist"/>
    <s v="Bachelor's"/>
    <s v="Marketing"/>
    <n v="4"/>
    <n v="10049"/>
    <n v="52"/>
    <s v="Yes"/>
    <n v="1"/>
    <n v="2"/>
    <n v="4"/>
    <n v="5"/>
    <n v="2"/>
    <n v="0"/>
    <n v="2"/>
    <n v="8"/>
    <n v="3"/>
    <n v="4"/>
    <s v="Travel_Rarely"/>
    <n v="11"/>
    <s v="Single"/>
    <n v="2"/>
    <x v="0"/>
    <d v="2018-03-19T00:00:00"/>
    <m/>
    <s v="Kochi"/>
    <s v="Kerala"/>
    <n v="0"/>
    <s v="Kochi"/>
    <n v="10049"/>
    <x v="1"/>
  </r>
  <r>
    <x v="2974"/>
    <n v="37"/>
    <s v="Male"/>
    <s v="Research &amp; Development"/>
    <s v="Research Scientist"/>
    <s v="Bachelor's"/>
    <s v="Other"/>
    <n v="2"/>
    <n v="6373"/>
    <n v="94"/>
    <s v="No"/>
    <n v="1"/>
    <n v="3"/>
    <n v="2"/>
    <n v="4"/>
    <n v="1"/>
    <n v="0"/>
    <n v="4"/>
    <n v="4"/>
    <n v="6"/>
    <n v="3"/>
    <s v="Travel_Rarely"/>
    <n v="25"/>
    <s v="Single"/>
    <n v="2"/>
    <x v="0"/>
    <d v="2020-05-25T00:00:00"/>
    <m/>
    <s v="Kolkata"/>
    <s v="West Bengal"/>
    <n v="0"/>
    <s v="Kolkata"/>
    <n v="6373"/>
    <x v="0"/>
  </r>
  <r>
    <x v="2975"/>
    <n v="36"/>
    <s v="Male"/>
    <s v="IT"/>
    <s v="IT Support"/>
    <s v="Bachelor's"/>
    <s v="Life Sciences"/>
    <n v="3"/>
    <n v="8758"/>
    <n v="44"/>
    <s v="No"/>
    <n v="3"/>
    <n v="1"/>
    <n v="4"/>
    <n v="10"/>
    <n v="0"/>
    <n v="6"/>
    <n v="0"/>
    <n v="15"/>
    <n v="6"/>
    <n v="3"/>
    <s v="Travel_Rarely"/>
    <n v="8"/>
    <s v="Married"/>
    <n v="1"/>
    <x v="0"/>
    <d v="2016-08-25T00:00:00"/>
    <m/>
    <s v="Coimbatore"/>
    <s v="Tamil Nadu"/>
    <n v="0"/>
    <s v="Coimbatore"/>
    <n v="8758"/>
    <x v="0"/>
  </r>
  <r>
    <x v="2976"/>
    <n v="42"/>
    <s v="Male"/>
    <s v="Finance"/>
    <s v="Finance Manager"/>
    <s v="High School"/>
    <s v="Life Sciences"/>
    <n v="3"/>
    <n v="8217"/>
    <n v="106"/>
    <s v="No"/>
    <n v="3"/>
    <n v="2"/>
    <n v="4"/>
    <n v="8"/>
    <n v="4"/>
    <n v="1"/>
    <n v="2"/>
    <n v="8"/>
    <n v="3"/>
    <n v="4"/>
    <s v="Travel_Rarely"/>
    <n v="29"/>
    <s v="Married"/>
    <n v="3"/>
    <x v="0"/>
    <d v="2019-09-28T00:00:00"/>
    <m/>
    <s v="Mumbai"/>
    <s v="Maharashtra"/>
    <n v="0"/>
    <s v="Mumbai"/>
    <n v="8217"/>
    <x v="0"/>
  </r>
  <r>
    <x v="2977"/>
    <n v="59"/>
    <s v="Female"/>
    <s v="Finance"/>
    <s v="Finance Analyst"/>
    <s v="Bachelor's"/>
    <s v="Technical Degree"/>
    <n v="2"/>
    <n v="9537"/>
    <n v="71"/>
    <s v="No"/>
    <n v="2"/>
    <n v="2"/>
    <n v="2"/>
    <n v="3"/>
    <n v="3"/>
    <n v="2"/>
    <n v="1"/>
    <n v="27"/>
    <n v="6"/>
    <n v="4"/>
    <s v="Non-Travel"/>
    <n v="4"/>
    <s v="Married"/>
    <n v="4"/>
    <x v="0"/>
    <d v="2021-02-28T00:00:00"/>
    <m/>
    <s v="Delhi"/>
    <s v="Delhi"/>
    <n v="0"/>
    <s v="Delhi"/>
    <n v="9537"/>
    <x v="4"/>
  </r>
  <r>
    <x v="2978"/>
    <n v="59"/>
    <s v="Female"/>
    <s v="Finance"/>
    <s v="Finance Manager"/>
    <s v="Bachelor's"/>
    <s v="Life Sciences"/>
    <n v="3"/>
    <n v="11687"/>
    <n v="60"/>
    <s v="No"/>
    <n v="1"/>
    <n v="2"/>
    <n v="1"/>
    <n v="5"/>
    <n v="5"/>
    <n v="2"/>
    <n v="3"/>
    <n v="22"/>
    <n v="5"/>
    <n v="3"/>
    <s v="Travel_Rarely"/>
    <n v="30"/>
    <s v="Married"/>
    <n v="3"/>
    <x v="0"/>
    <d v="2024-03-07T00:00:00"/>
    <m/>
    <s v="Bengaluru"/>
    <s v="Karnataka"/>
    <n v="0"/>
    <s v="Bengaluru"/>
    <n v="11687"/>
    <x v="4"/>
  </r>
  <r>
    <x v="2979"/>
    <n v="40"/>
    <s v="Female"/>
    <s v="Operations"/>
    <s v="Operations Coordinator"/>
    <s v="Master's"/>
    <s v="Other"/>
    <n v="2"/>
    <n v="7075"/>
    <n v="96"/>
    <s v="No"/>
    <n v="1"/>
    <n v="2"/>
    <n v="4"/>
    <n v="6"/>
    <n v="0"/>
    <n v="5"/>
    <n v="5"/>
    <n v="18"/>
    <n v="1"/>
    <n v="3"/>
    <s v="Travel_Frequently"/>
    <n v="25"/>
    <s v="Divorced"/>
    <n v="2"/>
    <x v="0"/>
    <d v="2015-06-03T00:00:00"/>
    <m/>
    <s v="Bengaluru"/>
    <s v="Karnataka"/>
    <n v="0"/>
    <s v="Bengaluru"/>
    <n v="7075"/>
    <x v="0"/>
  </r>
  <r>
    <x v="2980"/>
    <n v="46"/>
    <s v="Male"/>
    <s v="Finance"/>
    <s v="Finance Manager"/>
    <s v="Bachelor's"/>
    <s v="Other"/>
    <n v="3"/>
    <n v="8991"/>
    <n v="92"/>
    <s v="Yes"/>
    <n v="2"/>
    <n v="1"/>
    <n v="3"/>
    <n v="3"/>
    <n v="1"/>
    <n v="0"/>
    <n v="3"/>
    <n v="20"/>
    <n v="3"/>
    <n v="3"/>
    <s v="Travel_Rarely"/>
    <n v="3"/>
    <s v="Single"/>
    <n v="1"/>
    <x v="0"/>
    <d v="2021-08-01T00:00:00"/>
    <m/>
    <s v="Ahmedabad"/>
    <s v="Gujarat"/>
    <n v="0"/>
    <s v="Ahmedabad"/>
    <n v="8991"/>
    <x v="2"/>
  </r>
  <r>
    <x v="2981"/>
    <n v="25"/>
    <s v="Male"/>
    <s v="Research &amp; Development"/>
    <s v="Laboratory Technician"/>
    <s v="Bachelor's"/>
    <s v="Medical"/>
    <n v="3"/>
    <n v="9369"/>
    <n v="49"/>
    <s v="No"/>
    <n v="3"/>
    <n v="2"/>
    <n v="4"/>
    <n v="3"/>
    <n v="0"/>
    <n v="3"/>
    <n v="3"/>
    <n v="9"/>
    <n v="0"/>
    <n v="4"/>
    <s v="Travel_Frequently"/>
    <n v="17"/>
    <s v="Married"/>
    <n v="3"/>
    <x v="0"/>
    <d v="2024-06-07T00:00:00"/>
    <m/>
    <s v="Kolkata"/>
    <s v="West Bengal"/>
    <n v="0"/>
    <s v="Kolkata"/>
    <n v="9369"/>
    <x v="1"/>
  </r>
  <r>
    <x v="2982"/>
    <n v="40"/>
    <s v="Female"/>
    <s v="Sales"/>
    <s v="Manager"/>
    <s v="Bachelor's"/>
    <s v="Medical"/>
    <n v="2"/>
    <n v="8540"/>
    <n v="31"/>
    <s v="No"/>
    <n v="3"/>
    <n v="1"/>
    <n v="2"/>
    <n v="3"/>
    <n v="3"/>
    <n v="3"/>
    <n v="3"/>
    <n v="13"/>
    <n v="0"/>
    <n v="3"/>
    <s v="Travel_Rarely"/>
    <n v="21"/>
    <s v="Married"/>
    <n v="3"/>
    <x v="0"/>
    <d v="2023-07-16T00:00:00"/>
    <m/>
    <s v="Ahmedabad"/>
    <s v="Gujarat"/>
    <n v="0"/>
    <s v="Ahmedabad"/>
    <n v="8540"/>
    <x v="0"/>
  </r>
  <r>
    <x v="2983"/>
    <n v="48"/>
    <s v="Female"/>
    <s v="Finance"/>
    <s v="Finance Manager"/>
    <s v="Bachelor's"/>
    <s v="Human Resources"/>
    <n v="2"/>
    <n v="6882"/>
    <n v="116"/>
    <s v="No"/>
    <n v="3"/>
    <n v="3"/>
    <n v="2"/>
    <n v="15"/>
    <n v="6"/>
    <n v="2"/>
    <n v="3"/>
    <n v="19"/>
    <n v="4"/>
    <n v="4"/>
    <s v="Non-Travel"/>
    <n v="14"/>
    <s v="Divorced"/>
    <n v="2"/>
    <x v="0"/>
    <d v="2020-03-31T00:00:00"/>
    <m/>
    <s v="Ahmedabad"/>
    <s v="Gujarat"/>
    <n v="0"/>
    <s v="Ahmedabad"/>
    <n v="6882"/>
    <x v="2"/>
  </r>
  <r>
    <x v="2984"/>
    <n v="48"/>
    <s v="Female"/>
    <s v="Sales"/>
    <s v="Sales Executive"/>
    <s v="Bachelor's"/>
    <s v="Technical Degree"/>
    <n v="5"/>
    <n v="13152"/>
    <n v="117"/>
    <s v="No"/>
    <n v="1"/>
    <n v="1"/>
    <n v="1"/>
    <n v="4"/>
    <n v="4"/>
    <n v="3"/>
    <n v="4"/>
    <n v="14"/>
    <n v="0"/>
    <n v="3"/>
    <s v="Travel_Frequently"/>
    <n v="30"/>
    <s v="Single"/>
    <n v="2"/>
    <x v="0"/>
    <d v="2019-07-06T00:00:00"/>
    <m/>
    <s v="Kochi"/>
    <s v="Kerala"/>
    <n v="0"/>
    <s v="Kochi"/>
    <n v="13152"/>
    <x v="2"/>
  </r>
  <r>
    <x v="2985"/>
    <n v="59"/>
    <s v="Female"/>
    <s v="Research &amp; Development"/>
    <s v="Research Director"/>
    <s v="Bachelor's"/>
    <s v="Human Resources"/>
    <n v="4"/>
    <n v="12037"/>
    <n v="87"/>
    <s v="No"/>
    <n v="3"/>
    <n v="1"/>
    <n v="4"/>
    <n v="9"/>
    <n v="4"/>
    <n v="1"/>
    <n v="0"/>
    <n v="23"/>
    <n v="2"/>
    <n v="3"/>
    <s v="Travel_Frequently"/>
    <n v="4"/>
    <s v="Divorced"/>
    <n v="2"/>
    <x v="0"/>
    <d v="2021-09-13T00:00:00"/>
    <m/>
    <s v="Ahmedabad"/>
    <s v="Gujarat"/>
    <n v="0"/>
    <s v="Ahmedabad"/>
    <n v="12037"/>
    <x v="4"/>
  </r>
  <r>
    <x v="2986"/>
    <n v="39"/>
    <s v="Male"/>
    <s v="Sales"/>
    <s v="Manager"/>
    <s v="Bachelor's"/>
    <s v="Other"/>
    <n v="3"/>
    <n v="8496"/>
    <n v="35"/>
    <s v="No"/>
    <n v="4"/>
    <n v="2"/>
    <n v="4"/>
    <n v="2"/>
    <n v="2"/>
    <n v="0"/>
    <n v="1"/>
    <n v="17"/>
    <n v="1"/>
    <n v="3"/>
    <s v="Travel_Rarely"/>
    <n v="17"/>
    <s v="Divorced"/>
    <n v="1"/>
    <x v="0"/>
    <d v="2022-09-28T00:00:00"/>
    <m/>
    <s v="Chennai"/>
    <s v="Tamil Nadu"/>
    <n v="0"/>
    <s v="Chennai"/>
    <n v="8496"/>
    <x v="0"/>
  </r>
  <r>
    <x v="2987"/>
    <n v="57"/>
    <s v="Female"/>
    <s v="Human Resources"/>
    <s v="Human Resources"/>
    <s v="Bachelor's"/>
    <s v="Marketing"/>
    <n v="5"/>
    <n v="14127"/>
    <n v="113"/>
    <s v="No"/>
    <n v="1"/>
    <n v="2"/>
    <n v="4"/>
    <n v="12"/>
    <n v="4"/>
    <n v="3"/>
    <n v="4"/>
    <n v="27"/>
    <n v="1"/>
    <n v="4"/>
    <s v="Travel_Rarely"/>
    <n v="16"/>
    <s v="Single"/>
    <n v="2"/>
    <x v="0"/>
    <d v="2019-05-27T00:00:00"/>
    <m/>
    <s v="Chennai"/>
    <s v="Tamil Nadu"/>
    <n v="0"/>
    <s v="Chennai"/>
    <n v="14127"/>
    <x v="4"/>
  </r>
  <r>
    <x v="2988"/>
    <n v="60"/>
    <s v="Male"/>
    <s v="Sales"/>
    <s v="Sales Executive"/>
    <s v="Doctorate"/>
    <s v="Medical"/>
    <n v="2"/>
    <n v="7915"/>
    <n v="68"/>
    <s v="No"/>
    <n v="3"/>
    <n v="4"/>
    <n v="2"/>
    <n v="3"/>
    <n v="3"/>
    <n v="2"/>
    <n v="3"/>
    <n v="28"/>
    <n v="1"/>
    <n v="3"/>
    <s v="Travel_Rarely"/>
    <n v="19"/>
    <s v="Married"/>
    <n v="1"/>
    <x v="0"/>
    <d v="2020-12-30T00:00:00"/>
    <m/>
    <s v="Ahmedabad"/>
    <s v="Gujarat"/>
    <n v="0"/>
    <s v="Ahmedabad"/>
    <n v="7915"/>
    <x v="4"/>
  </r>
  <r>
    <x v="2989"/>
    <n v="43"/>
    <s v="Male"/>
    <s v="Finance"/>
    <s v="Finance Analyst"/>
    <s v="Master's"/>
    <s v="Technical Degree"/>
    <n v="2"/>
    <n v="7124"/>
    <n v="82"/>
    <s v="Yes"/>
    <n v="1"/>
    <n v="2"/>
    <n v="2"/>
    <n v="5"/>
    <n v="3"/>
    <n v="2"/>
    <n v="2"/>
    <n v="21"/>
    <n v="3"/>
    <n v="3"/>
    <s v="Non-Travel"/>
    <n v="9"/>
    <s v="Single"/>
    <n v="2"/>
    <x v="0"/>
    <d v="2015-01-15T00:00:00"/>
    <m/>
    <s v="Chennai"/>
    <s v="Tamil Nadu"/>
    <n v="0"/>
    <s v="Chennai"/>
    <n v="7124"/>
    <x v="0"/>
  </r>
  <r>
    <x v="2990"/>
    <n v="24"/>
    <s v="Female"/>
    <s v="IT"/>
    <s v="IT Support"/>
    <s v="Doctorate"/>
    <s v="Technical Degree"/>
    <n v="2"/>
    <n v="6474"/>
    <n v="89"/>
    <s v="No"/>
    <n v="4"/>
    <n v="2"/>
    <n v="2"/>
    <n v="0"/>
    <n v="0"/>
    <n v="0"/>
    <n v="0"/>
    <n v="0"/>
    <n v="5"/>
    <n v="3"/>
    <s v="Travel_Frequently"/>
    <n v="15"/>
    <s v="Single"/>
    <n v="4"/>
    <x v="0"/>
    <d v="2018-06-30T00:00:00"/>
    <m/>
    <s v="Hyderabad"/>
    <s v="Telangana"/>
    <n v="0"/>
    <s v="Hyderabad"/>
    <n v="6474"/>
    <x v="1"/>
  </r>
  <r>
    <x v="2991"/>
    <n v="36"/>
    <s v="Male"/>
    <s v="IT"/>
    <s v="Developer"/>
    <s v="Bachelor's"/>
    <s v="Marketing"/>
    <n v="1"/>
    <n v="4085"/>
    <n v="80"/>
    <s v="Yes"/>
    <n v="3"/>
    <n v="1"/>
    <n v="1"/>
    <n v="9"/>
    <n v="8"/>
    <n v="0"/>
    <n v="0"/>
    <n v="15"/>
    <n v="3"/>
    <n v="3"/>
    <s v="Travel_Rarely"/>
    <n v="4"/>
    <s v="Married"/>
    <n v="3"/>
    <x v="0"/>
    <d v="2023-09-05T00:00:00"/>
    <m/>
    <s v="Mumbai"/>
    <s v="Maharashtra"/>
    <n v="0"/>
    <s v="Mumbai"/>
    <n v="4085"/>
    <x v="0"/>
  </r>
  <r>
    <x v="2992"/>
    <n v="51"/>
    <s v="Male"/>
    <s v="Research &amp; Development"/>
    <s v="Research Director"/>
    <s v="Master's"/>
    <s v="Medical"/>
    <n v="2"/>
    <n v="6199"/>
    <n v="46"/>
    <s v="No"/>
    <n v="3"/>
    <n v="4"/>
    <n v="1"/>
    <n v="10"/>
    <n v="3"/>
    <n v="5"/>
    <n v="1"/>
    <n v="17"/>
    <n v="5"/>
    <n v="3"/>
    <s v="Travel_Rarely"/>
    <n v="4"/>
    <s v="Married"/>
    <n v="3"/>
    <x v="0"/>
    <d v="2019-07-25T00:00:00"/>
    <m/>
    <s v="Delhi"/>
    <s v="Delhi"/>
    <n v="0"/>
    <s v="Delhi"/>
    <n v="6199"/>
    <x v="2"/>
  </r>
  <r>
    <x v="2993"/>
    <n v="44"/>
    <s v="Male"/>
    <s v="Human Resources"/>
    <s v="Human Resources"/>
    <s v="Bachelor's"/>
    <s v="Medical"/>
    <n v="3"/>
    <n v="10291"/>
    <n v="116"/>
    <s v="Yes"/>
    <n v="3"/>
    <n v="4"/>
    <n v="2"/>
    <n v="0"/>
    <n v="0"/>
    <n v="0"/>
    <n v="0"/>
    <n v="23"/>
    <n v="3"/>
    <n v="3"/>
    <s v="Travel_Rarely"/>
    <n v="16"/>
    <s v="Married"/>
    <n v="4"/>
    <x v="0"/>
    <d v="2020-03-18T00:00:00"/>
    <m/>
    <s v="Hyderabad"/>
    <s v="Telangana"/>
    <n v="0"/>
    <s v="Hyderabad"/>
    <n v="10291"/>
    <x v="0"/>
  </r>
  <r>
    <x v="2994"/>
    <n v="58"/>
    <s v="Male"/>
    <s v="Human Resources"/>
    <s v="Human Resources"/>
    <s v="Bachelor's"/>
    <s v="Technical Degree"/>
    <n v="1"/>
    <n v="5969"/>
    <n v="75"/>
    <s v="No"/>
    <n v="3"/>
    <n v="1"/>
    <n v="3"/>
    <n v="10"/>
    <n v="3"/>
    <n v="3"/>
    <n v="8"/>
    <n v="28"/>
    <n v="4"/>
    <n v="4"/>
    <s v="Non-Travel"/>
    <n v="23"/>
    <s v="Married"/>
    <n v="4"/>
    <x v="0"/>
    <d v="2025-04-29T00:00:00"/>
    <m/>
    <s v="Ahmedabad"/>
    <s v="Gujarat"/>
    <n v="0"/>
    <s v="Ahmedabad"/>
    <n v="5969"/>
    <x v="4"/>
  </r>
  <r>
    <x v="2995"/>
    <n v="53"/>
    <s v="Female"/>
    <s v="Research &amp; Development"/>
    <s v="Laboratory Technician"/>
    <s v="Master's"/>
    <s v="Marketing"/>
    <n v="2"/>
    <n v="10081"/>
    <n v="114"/>
    <s v="No"/>
    <n v="2"/>
    <n v="2"/>
    <n v="4"/>
    <n v="0"/>
    <n v="0"/>
    <n v="0"/>
    <n v="0"/>
    <n v="27"/>
    <n v="2"/>
    <n v="3"/>
    <s v="Travel_Rarely"/>
    <n v="21"/>
    <s v="Married"/>
    <n v="3"/>
    <x v="0"/>
    <d v="2019-06-22T00:00:00"/>
    <m/>
    <s v="Pune"/>
    <s v="Maharashtra"/>
    <n v="0"/>
    <s v="Pune"/>
    <n v="10081"/>
    <x v="2"/>
  </r>
  <r>
    <x v="2996"/>
    <n v="23"/>
    <s v="Female"/>
    <s v="Finance"/>
    <s v="Finance Analyst"/>
    <s v="High School"/>
    <s v="Marketing"/>
    <n v="3"/>
    <n v="10085"/>
    <n v="37"/>
    <s v="No"/>
    <n v="4"/>
    <n v="1"/>
    <n v="4"/>
    <n v="0"/>
    <n v="0"/>
    <n v="0"/>
    <n v="0"/>
    <n v="0"/>
    <n v="2"/>
    <n v="3"/>
    <s v="Travel_Rarely"/>
    <n v="29"/>
    <s v="Single"/>
    <n v="2"/>
    <x v="0"/>
    <d v="2019-10-21T00:00:00"/>
    <m/>
    <s v="Kochi"/>
    <s v="Kerala"/>
    <n v="0"/>
    <s v="Kochi"/>
    <n v="10085"/>
    <x v="1"/>
  </r>
  <r>
    <x v="2997"/>
    <n v="55"/>
    <s v="Male"/>
    <s v="Sales"/>
    <s v="Manager"/>
    <s v="Bachelor's"/>
    <s v="Life Sciences"/>
    <n v="3"/>
    <n v="9614"/>
    <n v="90"/>
    <s v="No"/>
    <n v="1"/>
    <n v="1"/>
    <n v="3"/>
    <n v="4"/>
    <n v="2"/>
    <n v="2"/>
    <n v="3"/>
    <n v="33"/>
    <n v="1"/>
    <n v="3"/>
    <s v="Travel_Rarely"/>
    <n v="2"/>
    <s v="Single"/>
    <n v="3"/>
    <x v="0"/>
    <d v="2023-05-08T00:00:00"/>
    <m/>
    <s v="Kochi"/>
    <s v="Kerala"/>
    <n v="0"/>
    <s v="Kochi"/>
    <n v="9614"/>
    <x v="2"/>
  </r>
  <r>
    <x v="2998"/>
    <n v="35"/>
    <s v="Female"/>
    <s v="Operations"/>
    <s v="Operations Manager"/>
    <s v="Master's"/>
    <s v="Other"/>
    <n v="5"/>
    <n v="14675"/>
    <n v="42"/>
    <s v="Yes"/>
    <n v="4"/>
    <n v="1"/>
    <n v="4"/>
    <n v="10"/>
    <n v="5"/>
    <n v="2"/>
    <n v="0"/>
    <n v="19"/>
    <n v="3"/>
    <n v="3"/>
    <s v="Travel_Rarely"/>
    <n v="14"/>
    <s v="Married"/>
    <n v="4"/>
    <x v="0"/>
    <d v="2024-04-20T00:00:00"/>
    <m/>
    <s v="Chennai"/>
    <s v="Tamil Nadu"/>
    <n v="0"/>
    <s v="Chennai"/>
    <n v="14675"/>
    <x v="3"/>
  </r>
  <r>
    <x v="2999"/>
    <n v="53"/>
    <s v="Female"/>
    <s v="Sales"/>
    <s v="Manager"/>
    <s v="Master's"/>
    <s v="Human Resources"/>
    <n v="2"/>
    <n v="9004"/>
    <n v="35"/>
    <s v="No"/>
    <n v="4"/>
    <n v="4"/>
    <n v="4"/>
    <n v="6"/>
    <n v="5"/>
    <n v="4"/>
    <n v="6"/>
    <n v="25"/>
    <n v="1"/>
    <n v="3"/>
    <s v="Travel_Rarely"/>
    <n v="2"/>
    <s v="Single"/>
    <n v="2"/>
    <x v="0"/>
    <d v="2018-10-28T00:00:00"/>
    <m/>
    <s v="Kolkata"/>
    <s v="West Bengal"/>
    <n v="0"/>
    <s v="Kolkata"/>
    <n v="900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BAAF2-6DEA-4064-9325-4F005C86D5C4}" name="PivotTable53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O3:AR10" firstHeaderRow="1" firstDataRow="2" firstDataCol="1"/>
  <pivotFields count="34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8185D6-C84F-4D03-ACCF-E3D56E01AEB6}" name="PivotTable47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35:AM39" firstHeaderRow="1" firstDataRow="2" firstDataCol="1"/>
  <pivotFields count="33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56C41-4A34-4C01-99D1-AF96E57CF743}" name="PivotTable46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8:AM33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>
      <items count="31">
        <item x="28"/>
        <item x="0"/>
        <item x="23"/>
        <item x="27"/>
        <item x="29"/>
        <item x="13"/>
        <item x="3"/>
        <item x="11"/>
        <item x="18"/>
        <item x="15"/>
        <item x="5"/>
        <item x="25"/>
        <item x="20"/>
        <item x="9"/>
        <item x="10"/>
        <item x="12"/>
        <item x="8"/>
        <item x="24"/>
        <item x="19"/>
        <item x="6"/>
        <item x="1"/>
        <item x="16"/>
        <item x="14"/>
        <item x="4"/>
        <item x="26"/>
        <item x="22"/>
        <item x="21"/>
        <item x="2"/>
        <item x="7"/>
        <item x="17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C758D-B1C3-45BA-A39B-A7DCEFBAC512}" name="PivotTable4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1:AM25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E86EC-4B8B-4EC1-AA3B-774BF4AAC342}" name="PivotTable4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13:AM19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E8006-1036-4A6F-AE92-0C455CC3B19B}" name="PivotTable4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:AM11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axis="axisRow" showAll="0">
      <items count="8">
        <item x="0"/>
        <item x="5"/>
        <item x="4"/>
        <item x="1"/>
        <item x="3"/>
        <item x="2"/>
        <item x="6"/>
        <item t="default"/>
      </items>
    </pivotField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0E0C7-1351-4BAE-9D11-A1C7A72442CF}" name="PivotTable4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10:AH51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axis="axisRow" showAll="0">
      <items count="40">
        <item x="7"/>
        <item x="27"/>
        <item x="13"/>
        <item x="8"/>
        <item x="30"/>
        <item x="14"/>
        <item x="20"/>
        <item x="1"/>
        <item x="22"/>
        <item x="17"/>
        <item x="9"/>
        <item x="28"/>
        <item x="24"/>
        <item x="2"/>
        <item x="12"/>
        <item x="11"/>
        <item x="0"/>
        <item x="6"/>
        <item x="15"/>
        <item x="29"/>
        <item x="19"/>
        <item x="4"/>
        <item x="18"/>
        <item x="10"/>
        <item x="5"/>
        <item x="21"/>
        <item x="26"/>
        <item x="16"/>
        <item x="31"/>
        <item x="23"/>
        <item x="33"/>
        <item x="32"/>
        <item x="25"/>
        <item x="3"/>
        <item x="34"/>
        <item x="37"/>
        <item x="36"/>
        <item x="35"/>
        <item x="38"/>
        <item t="default"/>
      </items>
    </pivotField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D91C0-16E0-4942-B77E-8B87F4686419}" name="PivotTable4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E2:AH8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02FBA-CA80-4A4E-9CAF-BEAE4F7F6BAA}" name="PivotTable40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51:AC64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axis="axisRow" showAll="0">
      <items count="12">
        <item x="0"/>
        <item x="3"/>
        <item x="1"/>
        <item x="4"/>
        <item x="2"/>
        <item x="6"/>
        <item x="5"/>
        <item x="7"/>
        <item x="8"/>
        <item x="9"/>
        <item x="10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2A42C-5C57-4104-8FFA-085178B4E326}" name="PivotTable39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8:AC49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axis="axisRow" showAll="0">
      <items count="10">
        <item x="2"/>
        <item x="3"/>
        <item x="1"/>
        <item x="5"/>
        <item x="4"/>
        <item x="6"/>
        <item x="7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AEDB1-D7BD-4642-9152-648FB86ECBF8}" name="PivotTable3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4:AC36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6"/>
        <item x="3"/>
        <item x="5"/>
        <item x="1"/>
        <item x="0"/>
        <item x="7"/>
        <item x="4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269DC-450C-4698-B6D7-359537CD12E8}" name="PivotTable37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:AC22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">
        <item x="2"/>
        <item x="4"/>
        <item x="9"/>
        <item x="7"/>
        <item x="1"/>
        <item x="8"/>
        <item x="6"/>
        <item x="10"/>
        <item x="3"/>
        <item x="5"/>
        <item x="0"/>
        <item x="11"/>
        <item x="12"/>
        <item x="14"/>
        <item x="1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15369-752D-4AE2-AD6B-66AB75C0D92E}" name="PivotTable36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7:S54" firstHeaderRow="1" firstDataRow="2" firstDataCol="1"/>
  <pivotFields count="9">
    <pivotField dataField="1" showAll="0"/>
    <pivotField numFmtId="14" showAll="0"/>
    <pivotField showAll="0"/>
    <pivotField showAll="0"/>
    <pivotField numFmtId="14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E49A3-1390-4ECA-B4F5-1D0089D33C21}" name="PivotTable3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3:S45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F8CA83-44E2-4FA5-ABF7-70525F9604EF}" name="PivotTable3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36:X56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9">
        <item x="2"/>
        <item x="4"/>
        <item x="9"/>
        <item x="7"/>
        <item x="1"/>
        <item x="8"/>
        <item x="6"/>
        <item x="10"/>
        <item x="3"/>
        <item x="5"/>
        <item x="0"/>
        <item x="11"/>
        <item x="12"/>
        <item x="14"/>
        <item x="1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B801E-70AE-43C7-A22C-D83F2641FED7}" name="PivotTable3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X34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31">
        <item x="28"/>
        <item x="0"/>
        <item x="23"/>
        <item x="27"/>
        <item x="29"/>
        <item x="13"/>
        <item x="3"/>
        <item x="11"/>
        <item x="18"/>
        <item x="15"/>
        <item x="5"/>
        <item x="25"/>
        <item x="20"/>
        <item x="9"/>
        <item x="10"/>
        <item x="12"/>
        <item x="8"/>
        <item x="24"/>
        <item x="19"/>
        <item x="6"/>
        <item x="1"/>
        <item x="16"/>
        <item x="14"/>
        <item x="4"/>
        <item x="26"/>
        <item x="22"/>
        <item x="21"/>
        <item x="2"/>
        <item x="7"/>
        <item x="17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B9C03-5461-4E41-BC6F-F4A787B73102}" name="PivotTable3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6:S40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F6835-C8AD-4527-A028-A56DDAF87DF9}" name="PivotTable30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8:S34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A9213F-5AAF-4FE5-AB26-8CCDD5A79D21}" name="PivotTable29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7:S26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2"/>
        <item x="4"/>
        <item x="0"/>
        <item x="1"/>
        <item x="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4225F-F174-42F1-B225-757FC438422C}" name="PivotTable2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9:S15" firstHeaderRow="1" firstDataRow="2" firstDataCol="1"/>
  <pivotFields count="33">
    <pivotField dataField="1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0DBD5-7F23-4F84-9447-D20D85D0376A}" name="PivotTable27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:S7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059C6-55C8-4435-80CF-3D2927263B81}" name="PivotTable26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N9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7F712-558B-44DF-BAB6-5AD49B7E49C2}" name="PivotTable2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7:N59" firstHeaderRow="1" firstDataRow="2" firstDataCol="1"/>
  <pivotFields count="33">
    <pivotField dataField="1" showAll="0"/>
    <pivotField axis="axisRow" showAll="0">
      <items count="41">
        <item x="1"/>
        <item x="26"/>
        <item x="36"/>
        <item x="23"/>
        <item x="12"/>
        <item x="7"/>
        <item x="38"/>
        <item x="11"/>
        <item x="35"/>
        <item x="18"/>
        <item x="34"/>
        <item x="20"/>
        <item x="13"/>
        <item x="37"/>
        <item x="32"/>
        <item x="8"/>
        <item x="9"/>
        <item x="0"/>
        <item x="3"/>
        <item x="31"/>
        <item x="15"/>
        <item x="24"/>
        <item x="27"/>
        <item x="14"/>
        <item x="5"/>
        <item x="19"/>
        <item x="2"/>
        <item x="29"/>
        <item x="28"/>
        <item x="22"/>
        <item x="4"/>
        <item x="6"/>
        <item x="39"/>
        <item x="30"/>
        <item x="10"/>
        <item x="16"/>
        <item x="33"/>
        <item x="25"/>
        <item x="17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E5226-AB78-463C-8518-ECC5B1C8D826}" name="PivotTable16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1:N15" firstHeaderRow="1" firstDataRow="2" firstDataCol="1"/>
  <pivotFields count="33"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6CBBD-9CA8-4E25-8ED0-3E08D93598C3}" name="PivotTable14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7:I32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040C4-2EA9-483A-AE88-B2762C6D49C1}" name="PivotTable10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9:I25" firstHeaderRow="1" firstDataRow="2" firstDataCol="1"/>
  <pivotFields count="33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77D49-9F15-4559-BE00-3C44D0ED5C00}" name="PivotTable8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1:I17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94738-565C-4FFA-95A6-11AA00904801}" name="PivotTable7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8" firstHeaderRow="1" firstDataRow="2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EA7B7-373C-4F55-B10C-9D00529312E6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0" firstHeaderRow="1" firstDataRow="2" firstDataCol="1"/>
  <pivotFields count="33">
    <pivotField dataField="1" showAll="0"/>
    <pivotField showAll="0"/>
    <pivotField showAll="0"/>
    <pivotField showAll="0"/>
    <pivotField axis="axisRow" showAll="0">
      <items count="16">
        <item x="0"/>
        <item x="14"/>
        <item x="3"/>
        <item x="12"/>
        <item x="7"/>
        <item x="6"/>
        <item x="10"/>
        <item x="11"/>
        <item x="13"/>
        <item x="2"/>
        <item x="5"/>
        <item x="1"/>
        <item x="9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5"/>
  </colFields>
  <colItems count="3">
    <i>
      <x/>
    </i>
    <i>
      <x v="1"/>
    </i>
    <i t="grand">
      <x/>
    </i>
  </colItem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C815B-BC59-424E-820E-D508AEE4C4C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:H8" firstHeaderRow="0" firstDataRow="1" firstDataCol="1"/>
  <pivotFields count="4">
    <pivotField axis="axisRow" showAll="0">
      <items count="7">
        <item x="3"/>
        <item x="5"/>
        <item x="0"/>
        <item x="2"/>
        <item x="1"/>
        <item x="4"/>
        <item t="default"/>
      </items>
    </pivotField>
    <pivotField showAll="0"/>
    <pivotField dataField="1" showAll="0">
      <items count="7">
        <item x="5"/>
        <item x="0"/>
        <item x="3"/>
        <item x="2"/>
        <item x="4"/>
        <item x="1"/>
        <item t="default"/>
      </items>
    </pivotField>
    <pivotField dataField="1" showAll="0">
      <items count="6">
        <item x="3"/>
        <item x="0"/>
        <item x="2"/>
        <item x="4"/>
        <item x="1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s" fld="2" baseField="0" baseItem="0"/>
    <dataField name="Sum of n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884940-A008-4CDF-83AE-DCEF047FD17F}" name="Table1" displayName="Table1" ref="A1:AG3001" totalsRowShown="0" headerRowDxfId="5">
  <autoFilter ref="A1:AG3001" xr:uid="{0E884940-A008-4CDF-83AE-DCEF047FD17F}"/>
  <sortState xmlns:xlrd2="http://schemas.microsoft.com/office/spreadsheetml/2017/richdata2" ref="A2:AG3001">
    <sortCondition ref="A2:A3001"/>
  </sortState>
  <tableColumns count="33">
    <tableColumn id="1" xr3:uid="{2610D5C5-ABB7-4894-9EEF-EEF9EC96C894}" name="EmployeeID"/>
    <tableColumn id="2" xr3:uid="{BF85A9D6-9B02-4698-85CC-FE5B686B14FA}" name="Age"/>
    <tableColumn id="3" xr3:uid="{734E9103-3D8F-4C17-AA5E-DCE54C505FC3}" name="Gender"/>
    <tableColumn id="4" xr3:uid="{332945A1-E5E3-46AE-BC14-B8BA23E7FBD2}" name="Department"/>
    <tableColumn id="5" xr3:uid="{3AE83242-1EDA-4EDC-A857-5F32F3D7767B}" name="JobRole"/>
    <tableColumn id="6" xr3:uid="{32BEA147-070C-481B-901D-FEDF3CF4384C}" name="Education"/>
    <tableColumn id="7" xr3:uid="{3C277E3D-18D4-4E0D-8AFB-B9A4A4D0DA5F}" name="EducationField"/>
    <tableColumn id="8" xr3:uid="{1561D3BC-AB36-4DD3-B30D-F02616926207}" name="JobLevel"/>
    <tableColumn id="9" xr3:uid="{91A0C22F-F2AC-42B2-8DAA-A431C862F9F2}" name="MonthlyIncome"/>
    <tableColumn id="10" xr3:uid="{1E2C9896-D6B8-45EB-8ECD-C93034B341DC}" name="HourlyRate"/>
    <tableColumn id="11" xr3:uid="{C689637D-E9C1-4A10-9C9D-90630419FFD8}" name="OverTime"/>
    <tableColumn id="12" xr3:uid="{147477E0-AC36-4D22-8DEE-3CF0746A7342}" name="JobSatisfaction"/>
    <tableColumn id="13" xr3:uid="{3AF562FF-C23C-45FC-94D6-FA3E30121C61}" name="EnvironmentSatisfaction"/>
    <tableColumn id="14" xr3:uid="{7C5DE229-1E08-4BBD-900E-13C7CD7353C3}" name="WorkLifeBalance"/>
    <tableColumn id="15" xr3:uid="{F417B18D-DAEC-4A33-8188-B642F88E0DFD}" name="YearsAtCompany"/>
    <tableColumn id="16" xr3:uid="{752ECFC3-DFE4-4455-9F2E-43AABC385161}" name="YearsInCurrentRole"/>
    <tableColumn id="17" xr3:uid="{76CF633F-940B-491E-8E76-E5F0E52D8D97}" name="YearsSinceLastPromotion"/>
    <tableColumn id="18" xr3:uid="{33C42038-10AC-4C51-AC6C-38556F7830EF}" name="YearsWithCurrentManager"/>
    <tableColumn id="19" xr3:uid="{B2E9681A-AFE3-405C-AFCE-D7DD1F570211}" name="TotalWorkingYears"/>
    <tableColumn id="20" xr3:uid="{6D269B07-F6A8-4382-ABB4-2B0BDC63FC86}" name="TrainingTimesLastYear"/>
    <tableColumn id="21" xr3:uid="{7FA53EA6-1EE5-4167-BA41-072C7F773A3D}" name="PerformanceRating"/>
    <tableColumn id="22" xr3:uid="{15315A52-BE00-487C-B628-84B040CF442A}" name="BusinessTravel"/>
    <tableColumn id="23" xr3:uid="{539BE205-0ABB-43F5-9104-71C279F08A19}" name="DistanceFromHome"/>
    <tableColumn id="24" xr3:uid="{2ED13D25-38FB-4C17-B7B8-A68C8078EC7A}" name="MaritalStatus"/>
    <tableColumn id="25" xr3:uid="{34D27C2C-B5E9-43AE-9251-0B02F980AC02}" name="JobInvolvement"/>
    <tableColumn id="26" xr3:uid="{BB281D70-2D69-4641-8C76-B8DB2A2CF5D6}" name="Attrition"/>
    <tableColumn id="27" xr3:uid="{18F90D89-DA89-4730-9FCE-AFB117ECEBD4}" name="HireDate" dataDxfId="4"/>
    <tableColumn id="28" xr3:uid="{A118439B-CF22-4718-8CEF-E468DC90C2E8}" name="ExitDate" dataDxfId="3"/>
    <tableColumn id="29" xr3:uid="{2693F21E-2CC5-4D3F-985C-D2418BDA5933}" name="City"/>
    <tableColumn id="30" xr3:uid="{D292A05A-069F-497C-8A26-766D2E6224BA}" name="State"/>
    <tableColumn id="31" xr3:uid="{405A2CC1-0F0F-498B-BE04-25E38E73AE4D}" name="Missing Check">
      <calculatedColumnFormula>COUNTBLANK(A2:AE2)</calculatedColumnFormula>
    </tableColumn>
    <tableColumn id="32" xr3:uid="{95D56CC6-5EF3-4B98-9CE2-3B4A64A11632}" name="city clean" dataDxfId="2">
      <calculatedColumnFormula>PROPER(UPPER(TRIM(Table1[[#This Row],[City]])))</calculatedColumnFormula>
    </tableColumn>
    <tableColumn id="33" xr3:uid="{24BEF4B5-6DD7-4F5A-B42E-D0E60FEF2205}" name="Monthly Income Clean" dataDxfId="1">
      <calculatedColumnFormula>IF(ISBLANK(I2),AVERAGE($I$2:$I$3001),I2)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9FF353-C2CD-48BB-B773-E6E09AD38B60}" name="Table8" displayName="Table8" ref="AH1:AH3001" totalsRowShown="0">
  <autoFilter ref="AH1:AH3001" xr:uid="{489FF353-C2CD-48BB-B773-E6E09AD38B60}"/>
  <tableColumns count="1">
    <tableColumn id="1" xr3:uid="{A957433C-F11E-4906-A32C-FBA99B9E23D8}" name="AGE GROUP CLEAN">
      <calculatedColumnFormula>_xlfn.IFS(Table1[[#This Row],[Age]]&lt;=25,"18-25",Table1[[#This Row],[Age]]&lt;=35,"26-35",Table1[[#This Row],[Age]]&lt;=45,"36-45",Table1[[#This Row],[Age]]&lt;=55,"46-55",Table1[[#This Row],[Age]]&lt;=65,"56-65")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454C7-5652-4728-9509-6681AA432EEE}" name="Table2" displayName="Table2" ref="A1:B7" totalsRowShown="0" headerRowDxfId="23" headerRowBorderDxfId="24" tableBorderDxfId="25">
  <autoFilter ref="A1:B7" xr:uid="{22E454C7-5652-4728-9509-6681AA432EEE}"/>
  <tableColumns count="2">
    <tableColumn id="1" xr3:uid="{1F4AAEBD-BF81-448B-A838-CD68F4A4F3AA}" name="DepartmentID"/>
    <tableColumn id="2" xr3:uid="{8CDB97A4-8F97-4159-8E27-EE6175E27D4F}" name="Depart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729D3-4B36-4B69-8E0C-64D1D251B54C}" name="Table3" displayName="Table3" ref="A1:B16" totalsRowShown="0" headerRowDxfId="20" headerRowBorderDxfId="21" tableBorderDxfId="22">
  <autoFilter ref="A1:B16" xr:uid="{CE9729D3-4B36-4B69-8E0C-64D1D251B54C}"/>
  <tableColumns count="2">
    <tableColumn id="1" xr3:uid="{18A5F2DF-ECBA-4257-B3BF-EA169F33928C}" name="JobRoleID"/>
    <tableColumn id="2" xr3:uid="{EC3A3F78-E70A-414E-8DCB-635C0D2D09E2}" name="JobRol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FB1133-79D0-4AEF-94D2-DABFFC67BD4D}" name="Table4" displayName="Table4" ref="A1:I3001" totalsRowShown="0" headerRowDxfId="19" headerRowBorderDxfId="17" tableBorderDxfId="18">
  <autoFilter ref="A1:I3001" xr:uid="{06FB1133-79D0-4AEF-94D2-DABFFC67BD4D}"/>
  <sortState xmlns:xlrd2="http://schemas.microsoft.com/office/spreadsheetml/2017/richdata2" ref="A285:G2867">
    <sortCondition descending="1" ref="G1:G3001"/>
  </sortState>
  <tableColumns count="9">
    <tableColumn id="1" xr3:uid="{B2A4AD3B-4D62-489D-9A4E-EAF317660D05}" name="EmployeeID"/>
    <tableColumn id="2" xr3:uid="{89457199-FCDC-40F8-871C-7EFC5E366945}" name="HireDate" dataDxfId="16"/>
    <tableColumn id="3" xr3:uid="{A1702F15-4014-425A-9E5C-CA4448694F86}" name="MonthlyIncome"/>
    <tableColumn id="4" xr3:uid="{ED5DEFD7-7CC9-4FEC-90D9-047903700D27}" name="JobLevel"/>
    <tableColumn id="5" xr3:uid="{4A368635-13F0-44F0-A4A2-061D8A2782ED}" name="SalaryEffectiveDate" dataDxfId="15"/>
    <tableColumn id="6" xr3:uid="{5A581485-A7EB-4D1B-B5EF-52FF9BFC9D25}" name="SalaryBand"/>
    <tableColumn id="7" xr3:uid="{0EC7C057-D8E6-464B-AA9D-196A0D72B270}" name="MonthlyIncome_Clean" dataDxfId="14">
      <calculatedColumnFormula>IFERROR(VLOOKUP(Table4[[#This Row],[EmployeeID]],Employees!$A:$AG,33,FALSE),"")</calculatedColumnFormula>
    </tableColumn>
    <tableColumn id="10" xr3:uid="{FBD357BF-99C7-4D19-91AC-F99E37106713}" name="Salary Band clear" dataDxfId="13">
      <calculatedColumnFormula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calculatedColumnFormula>
    </tableColumn>
    <tableColumn id="11" xr3:uid="{6032595A-BC60-4E7F-9F05-721495C48E0C}" name="Attrition" dataDxfId="6">
      <calculatedColumnFormula>IFERROR(VLOOKUP(A2,Table1[#All],26,FALSE),"")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CA03AF-FB8A-4A00-BADB-0A41482AFE3E}" name="Table5" displayName="Table5" ref="A1:F3001" totalsRowShown="0" headerRowDxfId="10" headerRowBorderDxfId="11" tableBorderDxfId="12">
  <autoFilter ref="A1:F3001" xr:uid="{FCCA03AF-FB8A-4A00-BADB-0A41482AFE3E}"/>
  <tableColumns count="6">
    <tableColumn id="1" xr3:uid="{FB5419C8-A796-4376-8F4C-E334DA34EB9D}" name="EmployeeID"/>
    <tableColumn id="2" xr3:uid="{8F99BDC7-F3F8-4AAF-8B16-B3FAFF510491}" name="PerformanceRating"/>
    <tableColumn id="3" xr3:uid="{22E96D85-4CA7-4613-8F38-95336E4839E9}" name="JobSatisfaction"/>
    <tableColumn id="4" xr3:uid="{06598299-8F8E-4ACB-958E-86974B574AB3}" name="EnvironmentSatisfaction"/>
    <tableColumn id="5" xr3:uid="{6C4FB76D-CCDA-4BAB-84E5-07310009A673}" name="WorkLifeBalance"/>
    <tableColumn id="6" xr3:uid="{662BE89F-562B-4C52-887F-18168BFF2C7A}" name="JobInvolveme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8AB9B-535D-4D37-9DC9-33D9841384B5}" name="Table6" displayName="Table6" ref="A1:C3001" totalsRowShown="0" headerRowDxfId="7" headerRowBorderDxfId="8" tableBorderDxfId="9">
  <autoFilter ref="A1:C3001" xr:uid="{0498AB9B-535D-4D37-9DC9-33D9841384B5}"/>
  <tableColumns count="3">
    <tableColumn id="1" xr3:uid="{78A906B8-0809-400C-9108-38AE6D3F804A}" name="EmployeeID"/>
    <tableColumn id="2" xr3:uid="{A2ACEC7B-9D10-48CF-8600-2F59DBF157A5}" name="TrainingTimesLastYear"/>
    <tableColumn id="3" xr3:uid="{AACC4E05-B72B-47CD-9893-E22876D8D889}" name="Training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29" Type="http://schemas.openxmlformats.org/officeDocument/2006/relationships/pivotTable" Target="../pivotTables/pivotTable29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219CC-564D-4C83-81DD-1CB0FC4DAC10}">
  <dimension ref="A2:AR64"/>
  <sheetViews>
    <sheetView tabSelected="1" topLeftCell="AH1" zoomScale="75" workbookViewId="0">
      <selection activeCell="AR17" sqref="AR17"/>
    </sheetView>
  </sheetViews>
  <sheetFormatPr defaultRowHeight="14.5" x14ac:dyDescent="0.35"/>
  <cols>
    <col min="1" max="1" width="20.81640625" bestFit="1" customWidth="1"/>
    <col min="2" max="2" width="15.26953125" bestFit="1" customWidth="1"/>
    <col min="3" max="3" width="3.81640625" bestFit="1" customWidth="1"/>
    <col min="4" max="4" width="10.7265625" bestFit="1" customWidth="1"/>
    <col min="5" max="5" width="18.7265625" bestFit="1" customWidth="1"/>
    <col min="6" max="6" width="15.26953125" bestFit="1" customWidth="1"/>
    <col min="7" max="7" width="6.7265625" bestFit="1" customWidth="1"/>
    <col min="8" max="8" width="10.81640625" bestFit="1" customWidth="1"/>
    <col min="9" max="9" width="6.7265625" bestFit="1" customWidth="1"/>
    <col min="10" max="10" width="10.7265625" bestFit="1" customWidth="1"/>
    <col min="11" max="11" width="18.81640625" bestFit="1" customWidth="1"/>
    <col min="12" max="12" width="15.36328125" bestFit="1" customWidth="1"/>
    <col min="13" max="13" width="5.453125" bestFit="1" customWidth="1"/>
    <col min="14" max="14" width="10.81640625" bestFit="1" customWidth="1"/>
    <col min="16" max="16" width="19.453125" bestFit="1" customWidth="1"/>
    <col min="17" max="17" width="16.453125" bestFit="1" customWidth="1"/>
    <col min="18" max="18" width="4.36328125" bestFit="1" customWidth="1"/>
    <col min="19" max="19" width="11" bestFit="1" customWidth="1"/>
    <col min="21" max="21" width="19.453125" bestFit="1" customWidth="1"/>
    <col min="22" max="22" width="16.453125" bestFit="1" customWidth="1"/>
    <col min="23" max="23" width="4.36328125" bestFit="1" customWidth="1"/>
    <col min="24" max="24" width="11" bestFit="1" customWidth="1"/>
    <col min="26" max="26" width="19.453125" bestFit="1" customWidth="1"/>
    <col min="27" max="27" width="16.453125" bestFit="1" customWidth="1"/>
    <col min="28" max="28" width="4.36328125" bestFit="1" customWidth="1"/>
    <col min="29" max="29" width="11" bestFit="1" customWidth="1"/>
    <col min="31" max="31" width="19.453125" bestFit="1" customWidth="1"/>
    <col min="32" max="32" width="16.453125" bestFit="1" customWidth="1"/>
    <col min="33" max="33" width="4.36328125" bestFit="1" customWidth="1"/>
    <col min="34" max="34" width="11" bestFit="1" customWidth="1"/>
    <col min="36" max="36" width="19.453125" bestFit="1" customWidth="1"/>
    <col min="37" max="37" width="16.453125" bestFit="1" customWidth="1"/>
    <col min="38" max="38" width="4.36328125" bestFit="1" customWidth="1"/>
    <col min="39" max="39" width="11" bestFit="1" customWidth="1"/>
    <col min="41" max="41" width="19.453125" bestFit="1" customWidth="1"/>
    <col min="42" max="42" width="16.453125" bestFit="1" customWidth="1"/>
    <col min="43" max="43" width="4.36328125" bestFit="1" customWidth="1"/>
    <col min="44" max="44" width="11" bestFit="1" customWidth="1"/>
    <col min="45" max="3041" width="10.36328125" bestFit="1" customWidth="1"/>
    <col min="3042" max="3042" width="11" bestFit="1" customWidth="1"/>
  </cols>
  <sheetData>
    <row r="2" spans="1:44" x14ac:dyDescent="0.35">
      <c r="K2" s="16" t="s">
        <v>3155</v>
      </c>
      <c r="L2" s="16" t="s">
        <v>3152</v>
      </c>
      <c r="P2" s="16" t="s">
        <v>3155</v>
      </c>
      <c r="Q2" s="16" t="s">
        <v>3152</v>
      </c>
      <c r="U2" s="16" t="s">
        <v>3155</v>
      </c>
      <c r="V2" s="16" t="s">
        <v>3152</v>
      </c>
      <c r="Z2" s="16" t="s">
        <v>3155</v>
      </c>
      <c r="AA2" s="16" t="s">
        <v>3152</v>
      </c>
      <c r="AE2" s="16" t="s">
        <v>3155</v>
      </c>
      <c r="AF2" s="16" t="s">
        <v>3152</v>
      </c>
      <c r="AJ2" s="16" t="s">
        <v>3155</v>
      </c>
      <c r="AK2" s="16" t="s">
        <v>3152</v>
      </c>
    </row>
    <row r="3" spans="1:44" x14ac:dyDescent="0.35">
      <c r="A3" s="16" t="s">
        <v>3155</v>
      </c>
      <c r="B3" s="16" t="s">
        <v>3152</v>
      </c>
      <c r="F3" s="15"/>
      <c r="K3" s="16" t="s">
        <v>3151</v>
      </c>
      <c r="L3" t="s">
        <v>36</v>
      </c>
      <c r="M3" t="s">
        <v>46</v>
      </c>
      <c r="N3" t="s">
        <v>3150</v>
      </c>
      <c r="P3" s="16" t="s">
        <v>3151</v>
      </c>
      <c r="Q3" t="s">
        <v>36</v>
      </c>
      <c r="R3" t="s">
        <v>46</v>
      </c>
      <c r="S3" t="s">
        <v>3150</v>
      </c>
      <c r="U3" s="16" t="s">
        <v>3151</v>
      </c>
      <c r="V3" t="s">
        <v>36</v>
      </c>
      <c r="W3" t="s">
        <v>46</v>
      </c>
      <c r="X3" t="s">
        <v>3150</v>
      </c>
      <c r="Z3" s="16" t="s">
        <v>3151</v>
      </c>
      <c r="AA3" t="s">
        <v>36</v>
      </c>
      <c r="AB3" t="s">
        <v>46</v>
      </c>
      <c r="AC3" t="s">
        <v>3150</v>
      </c>
      <c r="AE3" s="16" t="s">
        <v>3151</v>
      </c>
      <c r="AF3" t="s">
        <v>36</v>
      </c>
      <c r="AG3" t="s">
        <v>46</v>
      </c>
      <c r="AH3" t="s">
        <v>3150</v>
      </c>
      <c r="AJ3" s="16" t="s">
        <v>3151</v>
      </c>
      <c r="AK3" t="s">
        <v>36</v>
      </c>
      <c r="AL3" t="s">
        <v>46</v>
      </c>
      <c r="AM3" t="s">
        <v>3150</v>
      </c>
      <c r="AO3" s="16" t="s">
        <v>3155</v>
      </c>
      <c r="AP3" s="16" t="s">
        <v>3152</v>
      </c>
    </row>
    <row r="4" spans="1:44" x14ac:dyDescent="0.35">
      <c r="A4" s="16" t="s">
        <v>3151</v>
      </c>
      <c r="B4" t="s">
        <v>36</v>
      </c>
      <c r="C4" t="s">
        <v>46</v>
      </c>
      <c r="D4" t="s">
        <v>3150</v>
      </c>
      <c r="F4" s="16" t="s">
        <v>3155</v>
      </c>
      <c r="G4" s="16" t="s">
        <v>3152</v>
      </c>
      <c r="K4" s="17">
        <v>1</v>
      </c>
      <c r="L4" s="18">
        <v>493</v>
      </c>
      <c r="M4" s="18">
        <v>73</v>
      </c>
      <c r="N4" s="18">
        <v>566</v>
      </c>
      <c r="P4" s="17" t="s">
        <v>61</v>
      </c>
      <c r="Q4" s="18">
        <v>457</v>
      </c>
      <c r="R4" s="18">
        <v>48</v>
      </c>
      <c r="S4" s="18">
        <v>505</v>
      </c>
      <c r="U4" s="17">
        <v>1</v>
      </c>
      <c r="V4" s="18">
        <v>80</v>
      </c>
      <c r="W4" s="18">
        <v>10</v>
      </c>
      <c r="X4" s="18">
        <v>90</v>
      </c>
      <c r="Z4" s="17">
        <v>0</v>
      </c>
      <c r="AA4" s="18">
        <v>431</v>
      </c>
      <c r="AB4" s="18">
        <v>65</v>
      </c>
      <c r="AC4" s="18">
        <v>496</v>
      </c>
      <c r="AE4" s="17">
        <v>1</v>
      </c>
      <c r="AF4" s="18">
        <v>693</v>
      </c>
      <c r="AG4" s="18">
        <v>93</v>
      </c>
      <c r="AH4" s="18">
        <v>786</v>
      </c>
      <c r="AJ4" s="17">
        <v>0</v>
      </c>
      <c r="AK4" s="18">
        <v>392</v>
      </c>
      <c r="AL4" s="18">
        <v>44</v>
      </c>
      <c r="AM4" s="18">
        <v>436</v>
      </c>
      <c r="AO4" s="16" t="s">
        <v>3151</v>
      </c>
      <c r="AP4" t="s">
        <v>36</v>
      </c>
      <c r="AQ4" t="s">
        <v>46</v>
      </c>
      <c r="AR4" t="s">
        <v>3150</v>
      </c>
    </row>
    <row r="5" spans="1:44" x14ac:dyDescent="0.35">
      <c r="A5" s="17" t="s">
        <v>33</v>
      </c>
      <c r="B5" s="18">
        <v>118</v>
      </c>
      <c r="C5" s="18">
        <v>11</v>
      </c>
      <c r="D5" s="18">
        <v>129</v>
      </c>
      <c r="F5" s="16" t="s">
        <v>3151</v>
      </c>
      <c r="G5" t="s">
        <v>36</v>
      </c>
      <c r="H5" t="s">
        <v>46</v>
      </c>
      <c r="I5" t="s">
        <v>3150</v>
      </c>
      <c r="K5" s="17">
        <v>2</v>
      </c>
      <c r="L5" s="18">
        <v>1006</v>
      </c>
      <c r="M5" s="18">
        <v>152</v>
      </c>
      <c r="N5" s="18">
        <v>1158</v>
      </c>
      <c r="P5" s="17" t="s">
        <v>38</v>
      </c>
      <c r="Q5" s="18">
        <v>1324</v>
      </c>
      <c r="R5" s="18">
        <v>191</v>
      </c>
      <c r="S5" s="18">
        <v>1515</v>
      </c>
      <c r="U5" s="17">
        <v>2</v>
      </c>
      <c r="V5" s="18">
        <v>87</v>
      </c>
      <c r="W5" s="18">
        <v>11</v>
      </c>
      <c r="X5" s="18">
        <v>98</v>
      </c>
      <c r="Z5" s="17">
        <v>1</v>
      </c>
      <c r="AA5" s="18">
        <v>190</v>
      </c>
      <c r="AB5" s="18">
        <v>32</v>
      </c>
      <c r="AC5" s="18">
        <v>222</v>
      </c>
      <c r="AE5" s="17">
        <v>2</v>
      </c>
      <c r="AF5" s="18">
        <v>636</v>
      </c>
      <c r="AG5" s="18">
        <v>98</v>
      </c>
      <c r="AH5" s="18">
        <v>734</v>
      </c>
      <c r="AJ5" s="17">
        <v>1</v>
      </c>
      <c r="AK5" s="18">
        <v>372</v>
      </c>
      <c r="AL5" s="18">
        <v>59</v>
      </c>
      <c r="AM5" s="18">
        <v>431</v>
      </c>
      <c r="AO5" s="17" t="s">
        <v>3160</v>
      </c>
      <c r="AP5" s="18">
        <v>296</v>
      </c>
      <c r="AQ5" s="18">
        <v>56</v>
      </c>
      <c r="AR5" s="18">
        <v>352</v>
      </c>
    </row>
    <row r="6" spans="1:44" x14ac:dyDescent="0.35">
      <c r="A6" s="17" t="s">
        <v>114</v>
      </c>
      <c r="B6" s="18">
        <v>145</v>
      </c>
      <c r="C6" s="18">
        <v>25</v>
      </c>
      <c r="D6" s="18">
        <v>170</v>
      </c>
      <c r="F6" s="17" t="s">
        <v>36</v>
      </c>
      <c r="G6" s="18">
        <v>1957</v>
      </c>
      <c r="H6" s="18">
        <v>225</v>
      </c>
      <c r="I6" s="18">
        <v>2182</v>
      </c>
      <c r="K6" s="17">
        <v>3</v>
      </c>
      <c r="L6" s="18">
        <v>716</v>
      </c>
      <c r="M6" s="18">
        <v>87</v>
      </c>
      <c r="N6" s="18">
        <v>803</v>
      </c>
      <c r="P6" s="17" t="s">
        <v>47</v>
      </c>
      <c r="Q6" s="18">
        <v>843</v>
      </c>
      <c r="R6" s="18">
        <v>137</v>
      </c>
      <c r="S6" s="18">
        <v>980</v>
      </c>
      <c r="U6" s="17">
        <v>3</v>
      </c>
      <c r="V6" s="18">
        <v>89</v>
      </c>
      <c r="W6" s="18">
        <v>8</v>
      </c>
      <c r="X6" s="18">
        <v>97</v>
      </c>
      <c r="Z6" s="17">
        <v>2</v>
      </c>
      <c r="AA6" s="18">
        <v>207</v>
      </c>
      <c r="AB6" s="18">
        <v>36</v>
      </c>
      <c r="AC6" s="18">
        <v>243</v>
      </c>
      <c r="AE6" s="17">
        <v>3</v>
      </c>
      <c r="AF6" s="18">
        <v>662</v>
      </c>
      <c r="AG6" s="18">
        <v>84</v>
      </c>
      <c r="AH6" s="18">
        <v>746</v>
      </c>
      <c r="AJ6" s="17">
        <v>2</v>
      </c>
      <c r="AK6" s="18">
        <v>397</v>
      </c>
      <c r="AL6" s="18">
        <v>49</v>
      </c>
      <c r="AM6" s="18">
        <v>446</v>
      </c>
      <c r="AO6" s="17" t="s">
        <v>3163</v>
      </c>
      <c r="AP6" s="18">
        <v>666</v>
      </c>
      <c r="AQ6" s="18">
        <v>102</v>
      </c>
      <c r="AR6" s="18">
        <v>768</v>
      </c>
    </row>
    <row r="7" spans="1:44" x14ac:dyDescent="0.35">
      <c r="A7" s="17" t="s">
        <v>57</v>
      </c>
      <c r="B7" s="18">
        <v>133</v>
      </c>
      <c r="C7" s="18">
        <v>24</v>
      </c>
      <c r="D7" s="18">
        <v>157</v>
      </c>
      <c r="F7" s="17" t="s">
        <v>46</v>
      </c>
      <c r="G7" s="18">
        <v>667</v>
      </c>
      <c r="H7" s="18">
        <v>151</v>
      </c>
      <c r="I7" s="18">
        <v>818</v>
      </c>
      <c r="K7" s="17">
        <v>4</v>
      </c>
      <c r="L7" s="18">
        <v>332</v>
      </c>
      <c r="M7" s="18">
        <v>50</v>
      </c>
      <c r="N7" s="18">
        <v>382</v>
      </c>
      <c r="P7" s="17" t="s">
        <v>3150</v>
      </c>
      <c r="Q7" s="18">
        <v>2624</v>
      </c>
      <c r="R7" s="18">
        <v>376</v>
      </c>
      <c r="S7" s="18">
        <v>3000</v>
      </c>
      <c r="U7" s="17">
        <v>4</v>
      </c>
      <c r="V7" s="18">
        <v>97</v>
      </c>
      <c r="W7" s="18">
        <v>8</v>
      </c>
      <c r="X7" s="18">
        <v>105</v>
      </c>
      <c r="Z7" s="17">
        <v>3</v>
      </c>
      <c r="AA7" s="18">
        <v>251</v>
      </c>
      <c r="AB7" s="18">
        <v>22</v>
      </c>
      <c r="AC7" s="18">
        <v>273</v>
      </c>
      <c r="AE7" s="17">
        <v>4</v>
      </c>
      <c r="AF7" s="18">
        <v>633</v>
      </c>
      <c r="AG7" s="18">
        <v>101</v>
      </c>
      <c r="AH7" s="18">
        <v>734</v>
      </c>
      <c r="AJ7" s="17">
        <v>3</v>
      </c>
      <c r="AK7" s="18">
        <v>367</v>
      </c>
      <c r="AL7" s="18">
        <v>61</v>
      </c>
      <c r="AM7" s="18">
        <v>428</v>
      </c>
      <c r="AO7" s="17" t="s">
        <v>3161</v>
      </c>
      <c r="AP7" s="18">
        <v>655</v>
      </c>
      <c r="AQ7" s="18">
        <v>96</v>
      </c>
      <c r="AR7" s="18">
        <v>751</v>
      </c>
    </row>
    <row r="8" spans="1:44" x14ac:dyDescent="0.35">
      <c r="A8" s="17" t="s">
        <v>96</v>
      </c>
      <c r="B8" s="18">
        <v>101</v>
      </c>
      <c r="C8" s="18">
        <v>12</v>
      </c>
      <c r="D8" s="18">
        <v>113</v>
      </c>
      <c r="F8" s="17" t="s">
        <v>3150</v>
      </c>
      <c r="G8" s="18">
        <v>2624</v>
      </c>
      <c r="H8" s="18">
        <v>376</v>
      </c>
      <c r="I8" s="18">
        <v>3000</v>
      </c>
      <c r="K8" s="17">
        <v>5</v>
      </c>
      <c r="L8" s="18">
        <v>77</v>
      </c>
      <c r="M8" s="18">
        <v>14</v>
      </c>
      <c r="N8" s="18">
        <v>91</v>
      </c>
      <c r="U8" s="17">
        <v>5</v>
      </c>
      <c r="V8" s="18">
        <v>94</v>
      </c>
      <c r="W8" s="18">
        <v>18</v>
      </c>
      <c r="X8" s="18">
        <v>112</v>
      </c>
      <c r="Z8" s="17">
        <v>4</v>
      </c>
      <c r="AA8" s="18">
        <v>264</v>
      </c>
      <c r="AB8" s="18">
        <v>40</v>
      </c>
      <c r="AC8" s="18">
        <v>304</v>
      </c>
      <c r="AE8" s="17" t="s">
        <v>3150</v>
      </c>
      <c r="AF8" s="18">
        <v>2624</v>
      </c>
      <c r="AG8" s="18">
        <v>376</v>
      </c>
      <c r="AH8" s="18">
        <v>3000</v>
      </c>
      <c r="AJ8" s="17">
        <v>4</v>
      </c>
      <c r="AK8" s="18">
        <v>340</v>
      </c>
      <c r="AL8" s="18">
        <v>60</v>
      </c>
      <c r="AM8" s="18">
        <v>400</v>
      </c>
      <c r="AO8" s="17" t="s">
        <v>3162</v>
      </c>
      <c r="AP8" s="18">
        <v>687</v>
      </c>
      <c r="AQ8" s="18">
        <v>89</v>
      </c>
      <c r="AR8" s="18">
        <v>776</v>
      </c>
    </row>
    <row r="9" spans="1:44" x14ac:dyDescent="0.35">
      <c r="A9" s="17" t="s">
        <v>76</v>
      </c>
      <c r="B9" s="18">
        <v>91</v>
      </c>
      <c r="C9" s="18">
        <v>16</v>
      </c>
      <c r="D9" s="18">
        <v>107</v>
      </c>
      <c r="K9" s="17" t="s">
        <v>3150</v>
      </c>
      <c r="L9" s="18">
        <v>2624</v>
      </c>
      <c r="M9" s="18">
        <v>376</v>
      </c>
      <c r="N9" s="18">
        <v>3000</v>
      </c>
      <c r="P9" s="16" t="s">
        <v>3155</v>
      </c>
      <c r="Q9" s="16" t="s">
        <v>3152</v>
      </c>
      <c r="U9" s="17">
        <v>6</v>
      </c>
      <c r="V9" s="18">
        <v>95</v>
      </c>
      <c r="W9" s="18">
        <v>9</v>
      </c>
      <c r="X9" s="18">
        <v>104</v>
      </c>
      <c r="Z9" s="17">
        <v>5</v>
      </c>
      <c r="AA9" s="18">
        <v>283</v>
      </c>
      <c r="AB9" s="18">
        <v>40</v>
      </c>
      <c r="AC9" s="18">
        <v>323</v>
      </c>
      <c r="AJ9" s="17">
        <v>5</v>
      </c>
      <c r="AK9" s="18">
        <v>389</v>
      </c>
      <c r="AL9" s="18">
        <v>44</v>
      </c>
      <c r="AM9" s="18">
        <v>433</v>
      </c>
      <c r="AO9" s="17" t="s">
        <v>3164</v>
      </c>
      <c r="AP9" s="18">
        <v>320</v>
      </c>
      <c r="AQ9" s="18">
        <v>33</v>
      </c>
      <c r="AR9" s="18">
        <v>353</v>
      </c>
    </row>
    <row r="10" spans="1:44" x14ac:dyDescent="0.35">
      <c r="A10" s="17" t="s">
        <v>73</v>
      </c>
      <c r="B10" s="18">
        <v>112</v>
      </c>
      <c r="C10" s="18">
        <v>17</v>
      </c>
      <c r="D10" s="18">
        <v>129</v>
      </c>
      <c r="P10" s="16" t="s">
        <v>3151</v>
      </c>
      <c r="Q10" t="s">
        <v>36</v>
      </c>
      <c r="R10" t="s">
        <v>46</v>
      </c>
      <c r="S10" t="s">
        <v>3150</v>
      </c>
      <c r="U10" s="17">
        <v>7</v>
      </c>
      <c r="V10" s="18">
        <v>79</v>
      </c>
      <c r="W10" s="18">
        <v>12</v>
      </c>
      <c r="X10" s="18">
        <v>91</v>
      </c>
      <c r="Z10" s="17">
        <v>6</v>
      </c>
      <c r="AA10" s="18">
        <v>249</v>
      </c>
      <c r="AB10" s="18">
        <v>37</v>
      </c>
      <c r="AC10" s="18">
        <v>286</v>
      </c>
      <c r="AE10" s="16" t="s">
        <v>3155</v>
      </c>
      <c r="AF10" s="16" t="s">
        <v>3152</v>
      </c>
      <c r="AJ10" s="17">
        <v>6</v>
      </c>
      <c r="AK10" s="18">
        <v>367</v>
      </c>
      <c r="AL10" s="18">
        <v>59</v>
      </c>
      <c r="AM10" s="18">
        <v>426</v>
      </c>
      <c r="AO10" s="17" t="s">
        <v>3150</v>
      </c>
      <c r="AP10" s="18">
        <v>2624</v>
      </c>
      <c r="AQ10" s="18">
        <v>376</v>
      </c>
      <c r="AR10" s="18">
        <v>3000</v>
      </c>
    </row>
    <row r="11" spans="1:44" x14ac:dyDescent="0.35">
      <c r="A11" s="17" t="s">
        <v>86</v>
      </c>
      <c r="B11" s="18">
        <v>262</v>
      </c>
      <c r="C11" s="18">
        <v>34</v>
      </c>
      <c r="D11" s="18">
        <v>296</v>
      </c>
      <c r="F11" s="16" t="s">
        <v>3155</v>
      </c>
      <c r="G11" s="16" t="s">
        <v>3152</v>
      </c>
      <c r="K11" s="16" t="s">
        <v>3155</v>
      </c>
      <c r="L11" s="16" t="s">
        <v>3152</v>
      </c>
      <c r="P11" s="17" t="s">
        <v>44</v>
      </c>
      <c r="Q11" s="18">
        <v>1251</v>
      </c>
      <c r="R11" s="18">
        <v>180</v>
      </c>
      <c r="S11" s="18">
        <v>1431</v>
      </c>
      <c r="U11" s="17">
        <v>8</v>
      </c>
      <c r="V11" s="18">
        <v>96</v>
      </c>
      <c r="W11" s="18">
        <v>14</v>
      </c>
      <c r="X11" s="18">
        <v>110</v>
      </c>
      <c r="Z11" s="17">
        <v>7</v>
      </c>
      <c r="AA11" s="18">
        <v>200</v>
      </c>
      <c r="AB11" s="18">
        <v>25</v>
      </c>
      <c r="AC11" s="18">
        <v>225</v>
      </c>
      <c r="AE11" s="16" t="s">
        <v>3151</v>
      </c>
      <c r="AF11" t="s">
        <v>36</v>
      </c>
      <c r="AG11" t="s">
        <v>46</v>
      </c>
      <c r="AH11" t="s">
        <v>3150</v>
      </c>
      <c r="AJ11" s="17" t="s">
        <v>3150</v>
      </c>
      <c r="AK11" s="18">
        <v>2624</v>
      </c>
      <c r="AL11" s="18">
        <v>376</v>
      </c>
      <c r="AM11" s="18">
        <v>3000</v>
      </c>
    </row>
    <row r="12" spans="1:44" x14ac:dyDescent="0.35">
      <c r="A12" s="17" t="s">
        <v>88</v>
      </c>
      <c r="B12" s="18">
        <v>134</v>
      </c>
      <c r="C12" s="18">
        <v>22</v>
      </c>
      <c r="D12" s="18">
        <v>156</v>
      </c>
      <c r="F12" s="16" t="s">
        <v>3151</v>
      </c>
      <c r="G12" t="s">
        <v>36</v>
      </c>
      <c r="H12" t="s">
        <v>46</v>
      </c>
      <c r="I12" t="s">
        <v>3150</v>
      </c>
      <c r="K12" s="16" t="s">
        <v>3151</v>
      </c>
      <c r="L12" t="s">
        <v>36</v>
      </c>
      <c r="M12" t="s">
        <v>46</v>
      </c>
      <c r="N12" t="s">
        <v>3150</v>
      </c>
      <c r="P12" s="17" t="s">
        <v>93</v>
      </c>
      <c r="Q12" s="18">
        <v>214</v>
      </c>
      <c r="R12" s="18">
        <v>25</v>
      </c>
      <c r="S12" s="18">
        <v>239</v>
      </c>
      <c r="U12" s="17">
        <v>9</v>
      </c>
      <c r="V12" s="18">
        <v>81</v>
      </c>
      <c r="W12" s="18">
        <v>16</v>
      </c>
      <c r="X12" s="18">
        <v>97</v>
      </c>
      <c r="Z12" s="17">
        <v>8</v>
      </c>
      <c r="AA12" s="18">
        <v>158</v>
      </c>
      <c r="AB12" s="18">
        <v>23</v>
      </c>
      <c r="AC12" s="18">
        <v>181</v>
      </c>
      <c r="AE12" s="17">
        <v>0</v>
      </c>
      <c r="AF12" s="18">
        <v>105</v>
      </c>
      <c r="AG12" s="18">
        <v>18</v>
      </c>
      <c r="AH12" s="18">
        <v>123</v>
      </c>
    </row>
    <row r="13" spans="1:44" x14ac:dyDescent="0.35">
      <c r="A13" s="17" t="s">
        <v>106</v>
      </c>
      <c r="B13" s="18">
        <v>321</v>
      </c>
      <c r="C13" s="18">
        <v>38</v>
      </c>
      <c r="D13" s="18">
        <v>359</v>
      </c>
      <c r="F13" s="17">
        <v>1</v>
      </c>
      <c r="G13" s="18">
        <v>628</v>
      </c>
      <c r="H13" s="18">
        <v>112</v>
      </c>
      <c r="I13" s="18">
        <v>740</v>
      </c>
      <c r="K13" s="17" t="s">
        <v>72</v>
      </c>
      <c r="L13" s="18">
        <v>1091</v>
      </c>
      <c r="M13" s="18">
        <v>172</v>
      </c>
      <c r="N13" s="18">
        <v>1263</v>
      </c>
      <c r="P13" s="17" t="s">
        <v>58</v>
      </c>
      <c r="Q13" s="18">
        <v>258</v>
      </c>
      <c r="R13" s="18">
        <v>37</v>
      </c>
      <c r="S13" s="18">
        <v>295</v>
      </c>
      <c r="U13" s="17">
        <v>10</v>
      </c>
      <c r="V13" s="18">
        <v>87</v>
      </c>
      <c r="W13" s="18">
        <v>9</v>
      </c>
      <c r="X13" s="18">
        <v>96</v>
      </c>
      <c r="Z13" s="17">
        <v>9</v>
      </c>
      <c r="AA13" s="18">
        <v>129</v>
      </c>
      <c r="AB13" s="18">
        <v>17</v>
      </c>
      <c r="AC13" s="18">
        <v>146</v>
      </c>
      <c r="AE13" s="17">
        <v>1</v>
      </c>
      <c r="AF13" s="18">
        <v>43</v>
      </c>
      <c r="AG13" s="18">
        <v>8</v>
      </c>
      <c r="AH13" s="18">
        <v>51</v>
      </c>
      <c r="AJ13" s="16" t="s">
        <v>3155</v>
      </c>
      <c r="AK13" s="16" t="s">
        <v>3152</v>
      </c>
    </row>
    <row r="14" spans="1:44" x14ac:dyDescent="0.35">
      <c r="A14" s="17" t="s">
        <v>52</v>
      </c>
      <c r="B14" s="18">
        <v>148</v>
      </c>
      <c r="C14" s="18">
        <v>19</v>
      </c>
      <c r="D14" s="18">
        <v>167</v>
      </c>
      <c r="F14" s="17">
        <v>2</v>
      </c>
      <c r="G14" s="18">
        <v>710</v>
      </c>
      <c r="H14" s="18">
        <v>90</v>
      </c>
      <c r="I14" s="18">
        <v>800</v>
      </c>
      <c r="K14" s="17" t="s">
        <v>31</v>
      </c>
      <c r="L14" s="18">
        <v>1533</v>
      </c>
      <c r="M14" s="18">
        <v>204</v>
      </c>
      <c r="N14" s="18">
        <v>1737</v>
      </c>
      <c r="P14" s="17" t="s">
        <v>34</v>
      </c>
      <c r="Q14" s="18">
        <v>901</v>
      </c>
      <c r="R14" s="18">
        <v>134</v>
      </c>
      <c r="S14" s="18">
        <v>1035</v>
      </c>
      <c r="U14" s="17">
        <v>11</v>
      </c>
      <c r="V14" s="18">
        <v>83</v>
      </c>
      <c r="W14" s="18">
        <v>6</v>
      </c>
      <c r="X14" s="18">
        <v>89</v>
      </c>
      <c r="Z14" s="17">
        <v>10</v>
      </c>
      <c r="AA14" s="18">
        <v>97</v>
      </c>
      <c r="AB14" s="18">
        <v>19</v>
      </c>
      <c r="AC14" s="18">
        <v>116</v>
      </c>
      <c r="AE14" s="17">
        <v>2</v>
      </c>
      <c r="AF14" s="18">
        <v>49</v>
      </c>
      <c r="AG14" s="18">
        <v>14</v>
      </c>
      <c r="AH14" s="18">
        <v>63</v>
      </c>
      <c r="AJ14" s="16" t="s">
        <v>3151</v>
      </c>
      <c r="AK14" t="s">
        <v>36</v>
      </c>
      <c r="AL14" t="s">
        <v>46</v>
      </c>
      <c r="AM14" t="s">
        <v>3150</v>
      </c>
    </row>
    <row r="15" spans="1:44" x14ac:dyDescent="0.35">
      <c r="A15" s="17" t="s">
        <v>69</v>
      </c>
      <c r="B15" s="18">
        <v>146</v>
      </c>
      <c r="C15" s="18">
        <v>23</v>
      </c>
      <c r="D15" s="18">
        <v>169</v>
      </c>
      <c r="F15" s="17">
        <v>3</v>
      </c>
      <c r="G15" s="18">
        <v>687</v>
      </c>
      <c r="H15" s="18">
        <v>90</v>
      </c>
      <c r="I15" s="18">
        <v>777</v>
      </c>
      <c r="K15" s="17" t="s">
        <v>3150</v>
      </c>
      <c r="L15" s="18">
        <v>2624</v>
      </c>
      <c r="M15" s="18">
        <v>376</v>
      </c>
      <c r="N15" s="18">
        <v>3000</v>
      </c>
      <c r="P15" s="17" t="s">
        <v>3150</v>
      </c>
      <c r="Q15" s="18">
        <v>2624</v>
      </c>
      <c r="R15" s="18">
        <v>376</v>
      </c>
      <c r="S15" s="18">
        <v>3000</v>
      </c>
      <c r="U15" s="17">
        <v>12</v>
      </c>
      <c r="V15" s="18">
        <v>85</v>
      </c>
      <c r="W15" s="18">
        <v>11</v>
      </c>
      <c r="X15" s="18">
        <v>96</v>
      </c>
      <c r="Z15" s="17">
        <v>11</v>
      </c>
      <c r="AA15" s="18">
        <v>65</v>
      </c>
      <c r="AB15" s="18">
        <v>8</v>
      </c>
      <c r="AC15" s="18">
        <v>73</v>
      </c>
      <c r="AE15" s="17">
        <v>3</v>
      </c>
      <c r="AF15" s="18">
        <v>64</v>
      </c>
      <c r="AG15" s="18">
        <v>4</v>
      </c>
      <c r="AH15" s="18">
        <v>68</v>
      </c>
      <c r="AJ15" s="17">
        <v>1</v>
      </c>
      <c r="AK15" s="18">
        <v>644</v>
      </c>
      <c r="AL15" s="18">
        <v>101</v>
      </c>
      <c r="AM15" s="18">
        <v>745</v>
      </c>
    </row>
    <row r="16" spans="1:44" x14ac:dyDescent="0.35">
      <c r="A16" s="17" t="s">
        <v>43</v>
      </c>
      <c r="B16" s="18">
        <v>247</v>
      </c>
      <c r="C16" s="18">
        <v>31</v>
      </c>
      <c r="D16" s="18">
        <v>278</v>
      </c>
      <c r="F16" s="17">
        <v>4</v>
      </c>
      <c r="G16" s="18">
        <v>599</v>
      </c>
      <c r="H16" s="18">
        <v>84</v>
      </c>
      <c r="I16" s="18">
        <v>683</v>
      </c>
      <c r="U16" s="17">
        <v>13</v>
      </c>
      <c r="V16" s="18">
        <v>105</v>
      </c>
      <c r="W16" s="18">
        <v>10</v>
      </c>
      <c r="X16" s="18">
        <v>115</v>
      </c>
      <c r="Z16" s="17">
        <v>12</v>
      </c>
      <c r="AA16" s="18">
        <v>40</v>
      </c>
      <c r="AB16" s="18">
        <v>7</v>
      </c>
      <c r="AC16" s="18">
        <v>47</v>
      </c>
      <c r="AE16" s="17">
        <v>4</v>
      </c>
      <c r="AF16" s="18">
        <v>72</v>
      </c>
      <c r="AG16" s="18">
        <v>18</v>
      </c>
      <c r="AH16" s="18">
        <v>90</v>
      </c>
      <c r="AJ16" s="17">
        <v>2</v>
      </c>
      <c r="AK16" s="18">
        <v>649</v>
      </c>
      <c r="AL16" s="18">
        <v>96</v>
      </c>
      <c r="AM16" s="18">
        <v>745</v>
      </c>
    </row>
    <row r="17" spans="1:39" x14ac:dyDescent="0.35">
      <c r="A17" s="17" t="s">
        <v>83</v>
      </c>
      <c r="B17" s="18">
        <v>277</v>
      </c>
      <c r="C17" s="18">
        <v>43</v>
      </c>
      <c r="D17" s="18">
        <v>320</v>
      </c>
      <c r="F17" s="17" t="s">
        <v>3150</v>
      </c>
      <c r="G17" s="18">
        <v>2624</v>
      </c>
      <c r="H17" s="18">
        <v>376</v>
      </c>
      <c r="I17" s="18">
        <v>3000</v>
      </c>
      <c r="K17" s="16" t="s">
        <v>3155</v>
      </c>
      <c r="L17" s="16" t="s">
        <v>3152</v>
      </c>
      <c r="P17" s="16" t="s">
        <v>3155</v>
      </c>
      <c r="Q17" s="16" t="s">
        <v>3152</v>
      </c>
      <c r="U17" s="17">
        <v>14</v>
      </c>
      <c r="V17" s="18">
        <v>96</v>
      </c>
      <c r="W17" s="18">
        <v>8</v>
      </c>
      <c r="X17" s="18">
        <v>104</v>
      </c>
      <c r="Z17" s="17">
        <v>13</v>
      </c>
      <c r="AA17" s="18">
        <v>27</v>
      </c>
      <c r="AB17" s="18">
        <v>3</v>
      </c>
      <c r="AC17" s="18">
        <v>30</v>
      </c>
      <c r="AE17" s="17">
        <v>5</v>
      </c>
      <c r="AF17" s="18">
        <v>76</v>
      </c>
      <c r="AG17" s="18">
        <v>8</v>
      </c>
      <c r="AH17" s="18">
        <v>84</v>
      </c>
      <c r="AJ17" s="17">
        <v>3</v>
      </c>
      <c r="AK17" s="18">
        <v>648</v>
      </c>
      <c r="AL17" s="18">
        <v>88</v>
      </c>
      <c r="AM17" s="18">
        <v>736</v>
      </c>
    </row>
    <row r="18" spans="1:39" x14ac:dyDescent="0.35">
      <c r="A18" s="17" t="s">
        <v>79</v>
      </c>
      <c r="B18" s="18">
        <v>204</v>
      </c>
      <c r="C18" s="18">
        <v>34</v>
      </c>
      <c r="D18" s="18">
        <v>238</v>
      </c>
      <c r="K18" s="16" t="s">
        <v>3151</v>
      </c>
      <c r="L18" t="s">
        <v>36</v>
      </c>
      <c r="M18" t="s">
        <v>46</v>
      </c>
      <c r="N18" t="s">
        <v>3150</v>
      </c>
      <c r="P18" s="16" t="s">
        <v>3151</v>
      </c>
      <c r="Q18" t="s">
        <v>36</v>
      </c>
      <c r="R18" t="s">
        <v>46</v>
      </c>
      <c r="S18" t="s">
        <v>3150</v>
      </c>
      <c r="U18" s="17">
        <v>15</v>
      </c>
      <c r="V18" s="18">
        <v>85</v>
      </c>
      <c r="W18" s="18">
        <v>6</v>
      </c>
      <c r="X18" s="18">
        <v>91</v>
      </c>
      <c r="Z18" s="17">
        <v>14</v>
      </c>
      <c r="AA18" s="18">
        <v>21</v>
      </c>
      <c r="AB18" s="18">
        <v>2</v>
      </c>
      <c r="AC18" s="18">
        <v>23</v>
      </c>
      <c r="AE18" s="17">
        <v>6</v>
      </c>
      <c r="AF18" s="18">
        <v>89</v>
      </c>
      <c r="AG18" s="18">
        <v>15</v>
      </c>
      <c r="AH18" s="18">
        <v>104</v>
      </c>
      <c r="AJ18" s="17">
        <v>4</v>
      </c>
      <c r="AK18" s="18">
        <v>683</v>
      </c>
      <c r="AL18" s="18">
        <v>91</v>
      </c>
      <c r="AM18" s="18">
        <v>774</v>
      </c>
    </row>
    <row r="19" spans="1:39" x14ac:dyDescent="0.35">
      <c r="A19" s="17" t="s">
        <v>64</v>
      </c>
      <c r="B19" s="18">
        <v>185</v>
      </c>
      <c r="C19" s="18">
        <v>27</v>
      </c>
      <c r="D19" s="18">
        <v>212</v>
      </c>
      <c r="F19" s="16" t="s">
        <v>3155</v>
      </c>
      <c r="G19" s="16" t="s">
        <v>3152</v>
      </c>
      <c r="K19" s="17">
        <v>21</v>
      </c>
      <c r="L19" s="18">
        <v>56</v>
      </c>
      <c r="M19" s="18">
        <v>11</v>
      </c>
      <c r="N19" s="18">
        <v>67</v>
      </c>
      <c r="P19" s="17" t="s">
        <v>96</v>
      </c>
      <c r="Q19" s="18">
        <v>406</v>
      </c>
      <c r="R19" s="18">
        <v>62</v>
      </c>
      <c r="S19" s="18">
        <v>468</v>
      </c>
      <c r="U19" s="17">
        <v>16</v>
      </c>
      <c r="V19" s="18">
        <v>99</v>
      </c>
      <c r="W19" s="18">
        <v>15</v>
      </c>
      <c r="X19" s="18">
        <v>114</v>
      </c>
      <c r="Z19" s="17">
        <v>15</v>
      </c>
      <c r="AA19" s="18">
        <v>7</v>
      </c>
      <c r="AB19" s="18"/>
      <c r="AC19" s="18">
        <v>7</v>
      </c>
      <c r="AE19" s="17">
        <v>7</v>
      </c>
      <c r="AF19" s="18">
        <v>87</v>
      </c>
      <c r="AG19" s="18">
        <v>18</v>
      </c>
      <c r="AH19" s="18">
        <v>105</v>
      </c>
      <c r="AJ19" s="17" t="s">
        <v>3150</v>
      </c>
      <c r="AK19" s="18">
        <v>2624</v>
      </c>
      <c r="AL19" s="18">
        <v>376</v>
      </c>
      <c r="AM19" s="18">
        <v>3000</v>
      </c>
    </row>
    <row r="20" spans="1:39" x14ac:dyDescent="0.35">
      <c r="A20" s="17" t="s">
        <v>3150</v>
      </c>
      <c r="B20" s="18">
        <v>2624</v>
      </c>
      <c r="C20" s="18">
        <v>376</v>
      </c>
      <c r="D20" s="18">
        <v>3000</v>
      </c>
      <c r="F20" s="16" t="s">
        <v>3151</v>
      </c>
      <c r="G20" t="s">
        <v>36</v>
      </c>
      <c r="H20" t="s">
        <v>46</v>
      </c>
      <c r="I20" t="s">
        <v>3150</v>
      </c>
      <c r="K20" s="17">
        <v>22</v>
      </c>
      <c r="L20" s="18">
        <v>58</v>
      </c>
      <c r="M20" s="18">
        <v>15</v>
      </c>
      <c r="N20" s="18">
        <v>73</v>
      </c>
      <c r="P20" s="17" t="s">
        <v>70</v>
      </c>
      <c r="Q20" s="18">
        <v>455</v>
      </c>
      <c r="R20" s="18">
        <v>57</v>
      </c>
      <c r="S20" s="18">
        <v>512</v>
      </c>
      <c r="U20" s="17">
        <v>17</v>
      </c>
      <c r="V20" s="18">
        <v>74</v>
      </c>
      <c r="W20" s="18">
        <v>12</v>
      </c>
      <c r="X20" s="18">
        <v>86</v>
      </c>
      <c r="Z20" s="17">
        <v>16</v>
      </c>
      <c r="AA20" s="18">
        <v>3</v>
      </c>
      <c r="AB20" s="18"/>
      <c r="AC20" s="18">
        <v>3</v>
      </c>
      <c r="AE20" s="17">
        <v>8</v>
      </c>
      <c r="AF20" s="18">
        <v>92</v>
      </c>
      <c r="AG20" s="18">
        <v>16</v>
      </c>
      <c r="AH20" s="18">
        <v>108</v>
      </c>
    </row>
    <row r="21" spans="1:39" x14ac:dyDescent="0.35">
      <c r="F21" s="17">
        <v>1</v>
      </c>
      <c r="G21" s="18">
        <v>599</v>
      </c>
      <c r="H21" s="18">
        <v>105</v>
      </c>
      <c r="I21" s="18">
        <v>704</v>
      </c>
      <c r="K21" s="17">
        <v>23</v>
      </c>
      <c r="L21" s="18">
        <v>65</v>
      </c>
      <c r="M21" s="18">
        <v>10</v>
      </c>
      <c r="N21" s="18">
        <v>75</v>
      </c>
      <c r="P21" s="17" t="s">
        <v>59</v>
      </c>
      <c r="Q21" s="18">
        <v>418</v>
      </c>
      <c r="R21" s="18">
        <v>65</v>
      </c>
      <c r="S21" s="18">
        <v>483</v>
      </c>
      <c r="U21" s="17">
        <v>18</v>
      </c>
      <c r="V21" s="18">
        <v>94</v>
      </c>
      <c r="W21" s="18">
        <v>9</v>
      </c>
      <c r="X21" s="18">
        <v>103</v>
      </c>
      <c r="Z21" s="17">
        <v>17</v>
      </c>
      <c r="AA21" s="18">
        <v>2</v>
      </c>
      <c r="AB21" s="18"/>
      <c r="AC21" s="18">
        <v>2</v>
      </c>
      <c r="AE21" s="17">
        <v>9</v>
      </c>
      <c r="AF21" s="18">
        <v>87</v>
      </c>
      <c r="AG21" s="18">
        <v>10</v>
      </c>
      <c r="AH21" s="18">
        <v>97</v>
      </c>
      <c r="AJ21" s="16" t="s">
        <v>3155</v>
      </c>
      <c r="AK21" s="16" t="s">
        <v>3152</v>
      </c>
    </row>
    <row r="22" spans="1:39" x14ac:dyDescent="0.35">
      <c r="F22" s="17">
        <v>2</v>
      </c>
      <c r="G22" s="18">
        <v>693</v>
      </c>
      <c r="H22" s="18">
        <v>93</v>
      </c>
      <c r="I22" s="18">
        <v>786</v>
      </c>
      <c r="K22" s="17">
        <v>24</v>
      </c>
      <c r="L22" s="18">
        <v>48</v>
      </c>
      <c r="M22" s="18">
        <v>8</v>
      </c>
      <c r="N22" s="18">
        <v>56</v>
      </c>
      <c r="P22" s="17" t="s">
        <v>74</v>
      </c>
      <c r="Q22" s="18">
        <v>457</v>
      </c>
      <c r="R22" s="18">
        <v>61</v>
      </c>
      <c r="S22" s="18">
        <v>518</v>
      </c>
      <c r="U22" s="17">
        <v>19</v>
      </c>
      <c r="V22" s="18">
        <v>89</v>
      </c>
      <c r="W22" s="18">
        <v>18</v>
      </c>
      <c r="X22" s="18">
        <v>107</v>
      </c>
      <c r="Z22" s="17" t="s">
        <v>3150</v>
      </c>
      <c r="AA22" s="18">
        <v>2624</v>
      </c>
      <c r="AB22" s="18">
        <v>376</v>
      </c>
      <c r="AC22" s="18">
        <v>3000</v>
      </c>
      <c r="AE22" s="17">
        <v>10</v>
      </c>
      <c r="AF22" s="18">
        <v>90</v>
      </c>
      <c r="AG22" s="18">
        <v>14</v>
      </c>
      <c r="AH22" s="18">
        <v>104</v>
      </c>
      <c r="AJ22" s="16" t="s">
        <v>3151</v>
      </c>
      <c r="AK22" t="s">
        <v>36</v>
      </c>
      <c r="AL22" t="s">
        <v>46</v>
      </c>
      <c r="AM22" t="s">
        <v>3150</v>
      </c>
    </row>
    <row r="23" spans="1:39" x14ac:dyDescent="0.35">
      <c r="F23" s="17">
        <v>3</v>
      </c>
      <c r="G23" s="18">
        <v>643</v>
      </c>
      <c r="H23" s="18">
        <v>91</v>
      </c>
      <c r="I23" s="18">
        <v>734</v>
      </c>
      <c r="K23" s="17">
        <v>25</v>
      </c>
      <c r="L23" s="18">
        <v>69</v>
      </c>
      <c r="M23" s="18">
        <v>12</v>
      </c>
      <c r="N23" s="18">
        <v>81</v>
      </c>
      <c r="P23" s="17" t="s">
        <v>35</v>
      </c>
      <c r="Q23" s="18">
        <v>424</v>
      </c>
      <c r="R23" s="18">
        <v>57</v>
      </c>
      <c r="S23" s="18">
        <v>481</v>
      </c>
      <c r="U23" s="17">
        <v>20</v>
      </c>
      <c r="V23" s="18">
        <v>85</v>
      </c>
      <c r="W23" s="18">
        <v>15</v>
      </c>
      <c r="X23" s="18">
        <v>100</v>
      </c>
      <c r="AE23" s="17">
        <v>11</v>
      </c>
      <c r="AF23" s="18">
        <v>110</v>
      </c>
      <c r="AG23" s="18">
        <v>15</v>
      </c>
      <c r="AH23" s="18">
        <v>125</v>
      </c>
      <c r="AJ23" s="17">
        <v>3</v>
      </c>
      <c r="AK23" s="18">
        <v>2056</v>
      </c>
      <c r="AL23" s="18">
        <v>290</v>
      </c>
      <c r="AM23" s="18">
        <v>2346</v>
      </c>
    </row>
    <row r="24" spans="1:39" x14ac:dyDescent="0.35">
      <c r="F24" s="17">
        <v>4</v>
      </c>
      <c r="G24" s="18">
        <v>689</v>
      </c>
      <c r="H24" s="18">
        <v>87</v>
      </c>
      <c r="I24" s="18">
        <v>776</v>
      </c>
      <c r="K24" s="17">
        <v>26</v>
      </c>
      <c r="L24" s="18">
        <v>64</v>
      </c>
      <c r="M24" s="18">
        <v>10</v>
      </c>
      <c r="N24" s="18">
        <v>74</v>
      </c>
      <c r="P24" s="17" t="s">
        <v>45</v>
      </c>
      <c r="Q24" s="18">
        <v>449</v>
      </c>
      <c r="R24" s="18">
        <v>74</v>
      </c>
      <c r="S24" s="18">
        <v>523</v>
      </c>
      <c r="U24" s="17">
        <v>21</v>
      </c>
      <c r="V24" s="18">
        <v>97</v>
      </c>
      <c r="W24" s="18">
        <v>18</v>
      </c>
      <c r="X24" s="18">
        <v>115</v>
      </c>
      <c r="Z24" s="16" t="s">
        <v>3155</v>
      </c>
      <c r="AA24" s="16" t="s">
        <v>3152</v>
      </c>
      <c r="AE24" s="17">
        <v>12</v>
      </c>
      <c r="AF24" s="18">
        <v>94</v>
      </c>
      <c r="AG24" s="18">
        <v>11</v>
      </c>
      <c r="AH24" s="18">
        <v>105</v>
      </c>
      <c r="AJ24" s="17">
        <v>4</v>
      </c>
      <c r="AK24" s="18">
        <v>568</v>
      </c>
      <c r="AL24" s="18">
        <v>86</v>
      </c>
      <c r="AM24" s="18">
        <v>654</v>
      </c>
    </row>
    <row r="25" spans="1:39" x14ac:dyDescent="0.35">
      <c r="F25" s="17" t="s">
        <v>3150</v>
      </c>
      <c r="G25" s="18">
        <v>2624</v>
      </c>
      <c r="H25" s="18">
        <v>376</v>
      </c>
      <c r="I25" s="18">
        <v>3000</v>
      </c>
      <c r="K25" s="17">
        <v>27</v>
      </c>
      <c r="L25" s="18">
        <v>64</v>
      </c>
      <c r="M25" s="18">
        <v>12</v>
      </c>
      <c r="N25" s="18">
        <v>76</v>
      </c>
      <c r="P25" s="17" t="s">
        <v>3132</v>
      </c>
      <c r="Q25" s="18">
        <v>15</v>
      </c>
      <c r="R25" s="18"/>
      <c r="S25" s="18">
        <v>15</v>
      </c>
      <c r="U25" s="17">
        <v>22</v>
      </c>
      <c r="V25" s="18">
        <v>82</v>
      </c>
      <c r="W25" s="18">
        <v>6</v>
      </c>
      <c r="X25" s="18">
        <v>88</v>
      </c>
      <c r="Z25" s="16" t="s">
        <v>3151</v>
      </c>
      <c r="AA25" t="s">
        <v>36</v>
      </c>
      <c r="AB25" t="s">
        <v>46</v>
      </c>
      <c r="AC25" t="s">
        <v>3150</v>
      </c>
      <c r="AE25" s="17">
        <v>13</v>
      </c>
      <c r="AF25" s="18">
        <v>110</v>
      </c>
      <c r="AG25" s="18">
        <v>23</v>
      </c>
      <c r="AH25" s="18">
        <v>133</v>
      </c>
      <c r="AJ25" s="17" t="s">
        <v>3150</v>
      </c>
      <c r="AK25" s="18">
        <v>2624</v>
      </c>
      <c r="AL25" s="18">
        <v>376</v>
      </c>
      <c r="AM25" s="18">
        <v>3000</v>
      </c>
    </row>
    <row r="26" spans="1:39" x14ac:dyDescent="0.35">
      <c r="K26" s="17">
        <v>28</v>
      </c>
      <c r="L26" s="18">
        <v>58</v>
      </c>
      <c r="M26" s="18">
        <v>10</v>
      </c>
      <c r="N26" s="18">
        <v>68</v>
      </c>
      <c r="P26" s="17" t="s">
        <v>3150</v>
      </c>
      <c r="Q26" s="18">
        <v>2624</v>
      </c>
      <c r="R26" s="18">
        <v>376</v>
      </c>
      <c r="S26" s="18">
        <v>3000</v>
      </c>
      <c r="U26" s="17">
        <v>23</v>
      </c>
      <c r="V26" s="18">
        <v>70</v>
      </c>
      <c r="W26" s="18">
        <v>14</v>
      </c>
      <c r="X26" s="18">
        <v>84</v>
      </c>
      <c r="Z26" s="17">
        <v>0</v>
      </c>
      <c r="AA26" s="18">
        <v>911</v>
      </c>
      <c r="AB26" s="18">
        <v>132</v>
      </c>
      <c r="AC26" s="18">
        <v>1043</v>
      </c>
      <c r="AE26" s="17">
        <v>14</v>
      </c>
      <c r="AF26" s="18">
        <v>105</v>
      </c>
      <c r="AG26" s="18">
        <v>18</v>
      </c>
      <c r="AH26" s="18">
        <v>123</v>
      </c>
    </row>
    <row r="27" spans="1:39" x14ac:dyDescent="0.35">
      <c r="F27" s="16" t="s">
        <v>3155</v>
      </c>
      <c r="G27" s="16" t="s">
        <v>3152</v>
      </c>
      <c r="K27" s="17">
        <v>29</v>
      </c>
      <c r="L27" s="18">
        <v>66</v>
      </c>
      <c r="M27" s="18">
        <v>9</v>
      </c>
      <c r="N27" s="18">
        <v>75</v>
      </c>
      <c r="U27" s="17">
        <v>24</v>
      </c>
      <c r="V27" s="18">
        <v>95</v>
      </c>
      <c r="W27" s="18">
        <v>11</v>
      </c>
      <c r="X27" s="18">
        <v>106</v>
      </c>
      <c r="Z27" s="17">
        <v>1</v>
      </c>
      <c r="AA27" s="18">
        <v>428</v>
      </c>
      <c r="AB27" s="18">
        <v>69</v>
      </c>
      <c r="AC27" s="18">
        <v>497</v>
      </c>
      <c r="AE27" s="17">
        <v>15</v>
      </c>
      <c r="AF27" s="18">
        <v>90</v>
      </c>
      <c r="AG27" s="18">
        <v>16</v>
      </c>
      <c r="AH27" s="18">
        <v>106</v>
      </c>
    </row>
    <row r="28" spans="1:39" x14ac:dyDescent="0.35">
      <c r="F28" s="16" t="s">
        <v>3151</v>
      </c>
      <c r="G28" t="s">
        <v>36</v>
      </c>
      <c r="H28" t="s">
        <v>46</v>
      </c>
      <c r="I28" t="s">
        <v>3150</v>
      </c>
      <c r="K28" s="17">
        <v>30</v>
      </c>
      <c r="L28" s="18">
        <v>69</v>
      </c>
      <c r="M28" s="18">
        <v>14</v>
      </c>
      <c r="N28" s="18">
        <v>83</v>
      </c>
      <c r="P28" s="16" t="s">
        <v>3155</v>
      </c>
      <c r="Q28" s="16" t="s">
        <v>3152</v>
      </c>
      <c r="U28" s="17">
        <v>25</v>
      </c>
      <c r="V28" s="18">
        <v>86</v>
      </c>
      <c r="W28" s="18">
        <v>11</v>
      </c>
      <c r="X28" s="18">
        <v>97</v>
      </c>
      <c r="Z28" s="17">
        <v>2</v>
      </c>
      <c r="AA28" s="18">
        <v>395</v>
      </c>
      <c r="AB28" s="18">
        <v>77</v>
      </c>
      <c r="AC28" s="18">
        <v>472</v>
      </c>
      <c r="AE28" s="17">
        <v>16</v>
      </c>
      <c r="AF28" s="18">
        <v>107</v>
      </c>
      <c r="AG28" s="18">
        <v>17</v>
      </c>
      <c r="AH28" s="18">
        <v>124</v>
      </c>
      <c r="AJ28" s="16" t="s">
        <v>3155</v>
      </c>
      <c r="AK28" s="16" t="s">
        <v>3152</v>
      </c>
    </row>
    <row r="29" spans="1:39" x14ac:dyDescent="0.35">
      <c r="F29" s="17" t="s">
        <v>60</v>
      </c>
      <c r="G29" s="18">
        <v>310</v>
      </c>
      <c r="H29" s="18">
        <v>39</v>
      </c>
      <c r="I29" s="18">
        <v>349</v>
      </c>
      <c r="K29" s="17">
        <v>31</v>
      </c>
      <c r="L29" s="18">
        <v>59</v>
      </c>
      <c r="M29" s="18">
        <v>9</v>
      </c>
      <c r="N29" s="18">
        <v>68</v>
      </c>
      <c r="P29" s="16" t="s">
        <v>3151</v>
      </c>
      <c r="Q29" t="s">
        <v>36</v>
      </c>
      <c r="R29" t="s">
        <v>46</v>
      </c>
      <c r="S29" t="s">
        <v>3150</v>
      </c>
      <c r="U29" s="17">
        <v>26</v>
      </c>
      <c r="V29" s="18">
        <v>88</v>
      </c>
      <c r="W29" s="18">
        <v>21</v>
      </c>
      <c r="X29" s="18">
        <v>109</v>
      </c>
      <c r="Z29" s="17">
        <v>3</v>
      </c>
      <c r="AA29" s="18">
        <v>355</v>
      </c>
      <c r="AB29" s="18">
        <v>44</v>
      </c>
      <c r="AC29" s="18">
        <v>399</v>
      </c>
      <c r="AE29" s="17">
        <v>17</v>
      </c>
      <c r="AF29" s="18">
        <v>96</v>
      </c>
      <c r="AG29" s="18">
        <v>14</v>
      </c>
      <c r="AH29" s="18">
        <v>110</v>
      </c>
      <c r="AJ29" s="16" t="s">
        <v>3151</v>
      </c>
      <c r="AK29" t="s">
        <v>36</v>
      </c>
      <c r="AL29" t="s">
        <v>46</v>
      </c>
      <c r="AM29" t="s">
        <v>3150</v>
      </c>
    </row>
    <row r="30" spans="1:39" x14ac:dyDescent="0.35">
      <c r="F30" s="17" t="s">
        <v>65</v>
      </c>
      <c r="G30" s="18">
        <v>389</v>
      </c>
      <c r="H30" s="18">
        <v>76</v>
      </c>
      <c r="I30" s="18">
        <v>465</v>
      </c>
      <c r="K30" s="17">
        <v>32</v>
      </c>
      <c r="L30" s="18">
        <v>72</v>
      </c>
      <c r="M30" s="18">
        <v>12</v>
      </c>
      <c r="N30" s="18">
        <v>84</v>
      </c>
      <c r="P30" s="17">
        <v>1</v>
      </c>
      <c r="Q30" s="18">
        <v>644</v>
      </c>
      <c r="R30" s="18">
        <v>101</v>
      </c>
      <c r="S30" s="18">
        <v>745</v>
      </c>
      <c r="U30" s="17">
        <v>27</v>
      </c>
      <c r="V30" s="18">
        <v>85</v>
      </c>
      <c r="W30" s="18">
        <v>11</v>
      </c>
      <c r="X30" s="18">
        <v>96</v>
      </c>
      <c r="Z30" s="17">
        <v>4</v>
      </c>
      <c r="AA30" s="18">
        <v>272</v>
      </c>
      <c r="AB30" s="18">
        <v>32</v>
      </c>
      <c r="AC30" s="18">
        <v>304</v>
      </c>
      <c r="AE30" s="17">
        <v>18</v>
      </c>
      <c r="AF30" s="18">
        <v>108</v>
      </c>
      <c r="AG30" s="18">
        <v>12</v>
      </c>
      <c r="AH30" s="18">
        <v>120</v>
      </c>
      <c r="AJ30" s="17" t="s">
        <v>60</v>
      </c>
      <c r="AK30" s="18">
        <v>310</v>
      </c>
      <c r="AL30" s="18">
        <v>39</v>
      </c>
      <c r="AM30" s="18">
        <v>349</v>
      </c>
    </row>
    <row r="31" spans="1:39" x14ac:dyDescent="0.35">
      <c r="F31" s="17" t="s">
        <v>37</v>
      </c>
      <c r="G31" s="18">
        <v>1925</v>
      </c>
      <c r="H31" s="18">
        <v>261</v>
      </c>
      <c r="I31" s="18">
        <v>2186</v>
      </c>
      <c r="K31" s="17">
        <v>33</v>
      </c>
      <c r="L31" s="18">
        <v>70</v>
      </c>
      <c r="M31" s="18">
        <v>8</v>
      </c>
      <c r="N31" s="18">
        <v>78</v>
      </c>
      <c r="P31" s="17">
        <v>2</v>
      </c>
      <c r="Q31" s="18">
        <v>649</v>
      </c>
      <c r="R31" s="18">
        <v>96</v>
      </c>
      <c r="S31" s="18">
        <v>745</v>
      </c>
      <c r="U31" s="17">
        <v>28</v>
      </c>
      <c r="V31" s="18">
        <v>81</v>
      </c>
      <c r="W31" s="18">
        <v>22</v>
      </c>
      <c r="X31" s="18">
        <v>103</v>
      </c>
      <c r="Z31" s="17">
        <v>5</v>
      </c>
      <c r="AA31" s="18">
        <v>154</v>
      </c>
      <c r="AB31" s="18">
        <v>11</v>
      </c>
      <c r="AC31" s="18">
        <v>165</v>
      </c>
      <c r="AE31" s="17">
        <v>19</v>
      </c>
      <c r="AF31" s="18">
        <v>104</v>
      </c>
      <c r="AG31" s="18">
        <v>15</v>
      </c>
      <c r="AH31" s="18">
        <v>119</v>
      </c>
      <c r="AJ31" s="17" t="s">
        <v>65</v>
      </c>
      <c r="AK31" s="18">
        <v>389</v>
      </c>
      <c r="AL31" s="18">
        <v>76</v>
      </c>
      <c r="AM31" s="18">
        <v>465</v>
      </c>
    </row>
    <row r="32" spans="1:39" x14ac:dyDescent="0.35">
      <c r="F32" s="17" t="s">
        <v>3150</v>
      </c>
      <c r="G32" s="18">
        <v>2624</v>
      </c>
      <c r="H32" s="18">
        <v>376</v>
      </c>
      <c r="I32" s="18">
        <v>3000</v>
      </c>
      <c r="K32" s="17">
        <v>34</v>
      </c>
      <c r="L32" s="18">
        <v>73</v>
      </c>
      <c r="M32" s="18">
        <v>16</v>
      </c>
      <c r="N32" s="18">
        <v>89</v>
      </c>
      <c r="P32" s="17">
        <v>3</v>
      </c>
      <c r="Q32" s="18">
        <v>648</v>
      </c>
      <c r="R32" s="18">
        <v>88</v>
      </c>
      <c r="S32" s="18">
        <v>736</v>
      </c>
      <c r="U32" s="17">
        <v>29</v>
      </c>
      <c r="V32" s="18">
        <v>80</v>
      </c>
      <c r="W32" s="18">
        <v>19</v>
      </c>
      <c r="X32" s="18">
        <v>99</v>
      </c>
      <c r="Z32" s="17">
        <v>6</v>
      </c>
      <c r="AA32" s="18">
        <v>70</v>
      </c>
      <c r="AB32" s="18">
        <v>8</v>
      </c>
      <c r="AC32" s="18">
        <v>78</v>
      </c>
      <c r="AE32" s="17">
        <v>20</v>
      </c>
      <c r="AF32" s="18">
        <v>115</v>
      </c>
      <c r="AG32" s="18">
        <v>14</v>
      </c>
      <c r="AH32" s="18">
        <v>129</v>
      </c>
      <c r="AJ32" s="17" t="s">
        <v>37</v>
      </c>
      <c r="AK32" s="18">
        <v>1925</v>
      </c>
      <c r="AL32" s="18">
        <v>261</v>
      </c>
      <c r="AM32" s="18">
        <v>2186</v>
      </c>
    </row>
    <row r="33" spans="11:39" x14ac:dyDescent="0.35">
      <c r="K33" s="17">
        <v>35</v>
      </c>
      <c r="L33" s="18">
        <v>71</v>
      </c>
      <c r="M33" s="18">
        <v>2</v>
      </c>
      <c r="N33" s="18">
        <v>73</v>
      </c>
      <c r="P33" s="17">
        <v>4</v>
      </c>
      <c r="Q33" s="18">
        <v>683</v>
      </c>
      <c r="R33" s="18">
        <v>91</v>
      </c>
      <c r="S33" s="18">
        <v>774</v>
      </c>
      <c r="U33" s="17">
        <v>30</v>
      </c>
      <c r="V33" s="18">
        <v>80</v>
      </c>
      <c r="W33" s="18">
        <v>18</v>
      </c>
      <c r="X33" s="18">
        <v>98</v>
      </c>
      <c r="Z33" s="17">
        <v>7</v>
      </c>
      <c r="AA33" s="18">
        <v>30</v>
      </c>
      <c r="AB33" s="18">
        <v>2</v>
      </c>
      <c r="AC33" s="18">
        <v>32</v>
      </c>
      <c r="AE33" s="17">
        <v>21</v>
      </c>
      <c r="AF33" s="18">
        <v>88</v>
      </c>
      <c r="AG33" s="18">
        <v>8</v>
      </c>
      <c r="AH33" s="18">
        <v>96</v>
      </c>
      <c r="AJ33" s="17" t="s">
        <v>3150</v>
      </c>
      <c r="AK33" s="18">
        <v>2624</v>
      </c>
      <c r="AL33" s="18">
        <v>376</v>
      </c>
      <c r="AM33" s="18">
        <v>3000</v>
      </c>
    </row>
    <row r="34" spans="11:39" x14ac:dyDescent="0.35">
      <c r="K34" s="17">
        <v>36</v>
      </c>
      <c r="L34" s="18">
        <v>53</v>
      </c>
      <c r="M34" s="18">
        <v>8</v>
      </c>
      <c r="N34" s="18">
        <v>61</v>
      </c>
      <c r="P34" s="17" t="s">
        <v>3150</v>
      </c>
      <c r="Q34" s="18">
        <v>2624</v>
      </c>
      <c r="R34" s="18">
        <v>376</v>
      </c>
      <c r="S34" s="18">
        <v>3000</v>
      </c>
      <c r="U34" s="17" t="s">
        <v>3150</v>
      </c>
      <c r="V34" s="18">
        <v>2624</v>
      </c>
      <c r="W34" s="18">
        <v>376</v>
      </c>
      <c r="X34" s="18">
        <v>3000</v>
      </c>
      <c r="Z34" s="17">
        <v>8</v>
      </c>
      <c r="AA34" s="18">
        <v>8</v>
      </c>
      <c r="AB34" s="18">
        <v>1</v>
      </c>
      <c r="AC34" s="18">
        <v>9</v>
      </c>
      <c r="AE34" s="17">
        <v>22</v>
      </c>
      <c r="AF34" s="18">
        <v>96</v>
      </c>
      <c r="AG34" s="18">
        <v>11</v>
      </c>
      <c r="AH34" s="18">
        <v>107</v>
      </c>
    </row>
    <row r="35" spans="11:39" x14ac:dyDescent="0.35">
      <c r="K35" s="17">
        <v>37</v>
      </c>
      <c r="L35" s="18">
        <v>68</v>
      </c>
      <c r="M35" s="18">
        <v>12</v>
      </c>
      <c r="N35" s="18">
        <v>80</v>
      </c>
      <c r="Z35" s="17">
        <v>9</v>
      </c>
      <c r="AA35" s="18">
        <v>1</v>
      </c>
      <c r="AB35" s="18"/>
      <c r="AC35" s="18">
        <v>1</v>
      </c>
      <c r="AE35" s="17">
        <v>23</v>
      </c>
      <c r="AF35" s="18">
        <v>86</v>
      </c>
      <c r="AG35" s="18">
        <v>12</v>
      </c>
      <c r="AH35" s="18">
        <v>98</v>
      </c>
      <c r="AJ35" s="16" t="s">
        <v>3155</v>
      </c>
      <c r="AK35" s="16" t="s">
        <v>3152</v>
      </c>
    </row>
    <row r="36" spans="11:39" x14ac:dyDescent="0.35">
      <c r="K36" s="17">
        <v>38</v>
      </c>
      <c r="L36" s="18">
        <v>71</v>
      </c>
      <c r="M36" s="18">
        <v>13</v>
      </c>
      <c r="N36" s="18">
        <v>84</v>
      </c>
      <c r="P36" s="16" t="s">
        <v>3155</v>
      </c>
      <c r="Q36" s="16" t="s">
        <v>3152</v>
      </c>
      <c r="U36" s="16" t="s">
        <v>3155</v>
      </c>
      <c r="V36" s="16" t="s">
        <v>3152</v>
      </c>
      <c r="Z36" s="17" t="s">
        <v>3150</v>
      </c>
      <c r="AA36" s="18">
        <v>2624</v>
      </c>
      <c r="AB36" s="18">
        <v>376</v>
      </c>
      <c r="AC36" s="18">
        <v>3000</v>
      </c>
      <c r="AE36" s="17">
        <v>24</v>
      </c>
      <c r="AF36" s="18">
        <v>85</v>
      </c>
      <c r="AG36" s="18">
        <v>9</v>
      </c>
      <c r="AH36" s="18">
        <v>94</v>
      </c>
      <c r="AJ36" s="16" t="s">
        <v>3151</v>
      </c>
      <c r="AK36" t="s">
        <v>36</v>
      </c>
      <c r="AL36" t="s">
        <v>46</v>
      </c>
      <c r="AM36" t="s">
        <v>3150</v>
      </c>
    </row>
    <row r="37" spans="11:39" x14ac:dyDescent="0.35">
      <c r="K37" s="17">
        <v>39</v>
      </c>
      <c r="L37" s="18">
        <v>67</v>
      </c>
      <c r="M37" s="18">
        <v>11</v>
      </c>
      <c r="N37" s="18">
        <v>78</v>
      </c>
      <c r="P37" s="16" t="s">
        <v>3151</v>
      </c>
      <c r="Q37" t="s">
        <v>36</v>
      </c>
      <c r="R37" t="s">
        <v>46</v>
      </c>
      <c r="S37" t="s">
        <v>3150</v>
      </c>
      <c r="U37" s="16" t="s">
        <v>3151</v>
      </c>
      <c r="V37" t="s">
        <v>36</v>
      </c>
      <c r="W37" t="s">
        <v>46</v>
      </c>
      <c r="X37" t="s">
        <v>3150</v>
      </c>
      <c r="AE37" s="17">
        <v>25</v>
      </c>
      <c r="AF37" s="18">
        <v>83</v>
      </c>
      <c r="AG37" s="18">
        <v>6</v>
      </c>
      <c r="AH37" s="18">
        <v>89</v>
      </c>
      <c r="AJ37" s="17" t="s">
        <v>72</v>
      </c>
      <c r="AK37" s="18">
        <v>1091</v>
      </c>
      <c r="AL37" s="18">
        <v>172</v>
      </c>
      <c r="AM37" s="18">
        <v>1263</v>
      </c>
    </row>
    <row r="38" spans="11:39" x14ac:dyDescent="0.35">
      <c r="K38" s="17">
        <v>40</v>
      </c>
      <c r="L38" s="18">
        <v>54</v>
      </c>
      <c r="M38" s="18">
        <v>5</v>
      </c>
      <c r="N38" s="18">
        <v>59</v>
      </c>
      <c r="P38" s="17">
        <v>3</v>
      </c>
      <c r="Q38" s="18">
        <v>2056</v>
      </c>
      <c r="R38" s="18">
        <v>290</v>
      </c>
      <c r="S38" s="18">
        <v>2346</v>
      </c>
      <c r="U38" s="17">
        <v>0</v>
      </c>
      <c r="V38" s="18">
        <v>431</v>
      </c>
      <c r="W38" s="18">
        <v>65</v>
      </c>
      <c r="X38" s="18">
        <v>496</v>
      </c>
      <c r="Z38" s="16" t="s">
        <v>3155</v>
      </c>
      <c r="AA38" s="16" t="s">
        <v>3152</v>
      </c>
      <c r="AE38" s="17">
        <v>26</v>
      </c>
      <c r="AF38" s="18">
        <v>50</v>
      </c>
      <c r="AG38" s="18">
        <v>5</v>
      </c>
      <c r="AH38" s="18">
        <v>55</v>
      </c>
      <c r="AJ38" s="17" t="s">
        <v>31</v>
      </c>
      <c r="AK38" s="18">
        <v>1533</v>
      </c>
      <c r="AL38" s="18">
        <v>204</v>
      </c>
      <c r="AM38" s="18">
        <v>1737</v>
      </c>
    </row>
    <row r="39" spans="11:39" x14ac:dyDescent="0.35">
      <c r="K39" s="17">
        <v>41</v>
      </c>
      <c r="L39" s="18">
        <v>72</v>
      </c>
      <c r="M39" s="18">
        <v>8</v>
      </c>
      <c r="N39" s="18">
        <v>80</v>
      </c>
      <c r="P39" s="17">
        <v>4</v>
      </c>
      <c r="Q39" s="18">
        <v>568</v>
      </c>
      <c r="R39" s="18">
        <v>86</v>
      </c>
      <c r="S39" s="18">
        <v>654</v>
      </c>
      <c r="U39" s="17">
        <v>1</v>
      </c>
      <c r="V39" s="18">
        <v>190</v>
      </c>
      <c r="W39" s="18">
        <v>32</v>
      </c>
      <c r="X39" s="18">
        <v>222</v>
      </c>
      <c r="Z39" s="16" t="s">
        <v>3151</v>
      </c>
      <c r="AA39" t="s">
        <v>36</v>
      </c>
      <c r="AB39" t="s">
        <v>46</v>
      </c>
      <c r="AC39" t="s">
        <v>3150</v>
      </c>
      <c r="AE39" s="17">
        <v>27</v>
      </c>
      <c r="AF39" s="18">
        <v>59</v>
      </c>
      <c r="AG39" s="18">
        <v>8</v>
      </c>
      <c r="AH39" s="18">
        <v>67</v>
      </c>
      <c r="AJ39" s="17" t="s">
        <v>3150</v>
      </c>
      <c r="AK39" s="18">
        <v>2624</v>
      </c>
      <c r="AL39" s="18">
        <v>376</v>
      </c>
      <c r="AM39" s="18">
        <v>3000</v>
      </c>
    </row>
    <row r="40" spans="11:39" x14ac:dyDescent="0.35">
      <c r="K40" s="17">
        <v>42</v>
      </c>
      <c r="L40" s="18">
        <v>59</v>
      </c>
      <c r="M40" s="18">
        <v>10</v>
      </c>
      <c r="N40" s="18">
        <v>69</v>
      </c>
      <c r="P40" s="17" t="s">
        <v>3150</v>
      </c>
      <c r="Q40" s="18">
        <v>2624</v>
      </c>
      <c r="R40" s="18">
        <v>376</v>
      </c>
      <c r="S40" s="18">
        <v>3000</v>
      </c>
      <c r="U40" s="17">
        <v>2</v>
      </c>
      <c r="V40" s="18">
        <v>207</v>
      </c>
      <c r="W40" s="18">
        <v>36</v>
      </c>
      <c r="X40" s="18">
        <v>243</v>
      </c>
      <c r="Z40" s="17">
        <v>0</v>
      </c>
      <c r="AA40" s="18">
        <v>1049</v>
      </c>
      <c r="AB40" s="18">
        <v>144</v>
      </c>
      <c r="AC40" s="18">
        <v>1193</v>
      </c>
      <c r="AE40" s="17">
        <v>28</v>
      </c>
      <c r="AF40" s="18">
        <v>46</v>
      </c>
      <c r="AG40" s="18">
        <v>8</v>
      </c>
      <c r="AH40" s="18">
        <v>54</v>
      </c>
    </row>
    <row r="41" spans="11:39" x14ac:dyDescent="0.35">
      <c r="K41" s="17">
        <v>43</v>
      </c>
      <c r="L41" s="18">
        <v>67</v>
      </c>
      <c r="M41" s="18">
        <v>11</v>
      </c>
      <c r="N41" s="18">
        <v>78</v>
      </c>
      <c r="U41" s="17">
        <v>3</v>
      </c>
      <c r="V41" s="18">
        <v>251</v>
      </c>
      <c r="W41" s="18">
        <v>22</v>
      </c>
      <c r="X41" s="18">
        <v>273</v>
      </c>
      <c r="Z41" s="17">
        <v>1</v>
      </c>
      <c r="AA41" s="18">
        <v>489</v>
      </c>
      <c r="AB41" s="18">
        <v>71</v>
      </c>
      <c r="AC41" s="18">
        <v>560</v>
      </c>
      <c r="AE41" s="17">
        <v>29</v>
      </c>
      <c r="AF41" s="18">
        <v>33</v>
      </c>
      <c r="AG41" s="18">
        <v>3</v>
      </c>
      <c r="AH41" s="18">
        <v>36</v>
      </c>
    </row>
    <row r="42" spans="11:39" x14ac:dyDescent="0.35">
      <c r="K42" s="17">
        <v>44</v>
      </c>
      <c r="L42" s="18">
        <v>71</v>
      </c>
      <c r="M42" s="18">
        <v>7</v>
      </c>
      <c r="N42" s="18">
        <v>78</v>
      </c>
      <c r="U42" s="17">
        <v>4</v>
      </c>
      <c r="V42" s="18">
        <v>264</v>
      </c>
      <c r="W42" s="18">
        <v>40</v>
      </c>
      <c r="X42" s="18">
        <v>304</v>
      </c>
      <c r="Z42" s="17">
        <v>2</v>
      </c>
      <c r="AA42" s="18">
        <v>421</v>
      </c>
      <c r="AB42" s="18">
        <v>67</v>
      </c>
      <c r="AC42" s="18">
        <v>488</v>
      </c>
      <c r="AE42" s="17">
        <v>30</v>
      </c>
      <c r="AF42" s="18">
        <v>38</v>
      </c>
      <c r="AG42" s="18">
        <v>3</v>
      </c>
      <c r="AH42" s="18">
        <v>41</v>
      </c>
    </row>
    <row r="43" spans="11:39" x14ac:dyDescent="0.35">
      <c r="K43" s="17">
        <v>45</v>
      </c>
      <c r="L43" s="18">
        <v>73</v>
      </c>
      <c r="M43" s="18">
        <v>11</v>
      </c>
      <c r="N43" s="18">
        <v>84</v>
      </c>
      <c r="Q43" s="16" t="s">
        <v>3152</v>
      </c>
      <c r="U43" s="17">
        <v>5</v>
      </c>
      <c r="V43" s="18">
        <v>283</v>
      </c>
      <c r="W43" s="18">
        <v>40</v>
      </c>
      <c r="X43" s="18">
        <v>323</v>
      </c>
      <c r="Z43" s="17">
        <v>3</v>
      </c>
      <c r="AA43" s="18">
        <v>314</v>
      </c>
      <c r="AB43" s="18">
        <v>42</v>
      </c>
      <c r="AC43" s="18">
        <v>356</v>
      </c>
      <c r="AE43" s="17">
        <v>31</v>
      </c>
      <c r="AF43" s="18">
        <v>18</v>
      </c>
      <c r="AG43" s="18">
        <v>3</v>
      </c>
      <c r="AH43" s="18">
        <v>21</v>
      </c>
    </row>
    <row r="44" spans="11:39" x14ac:dyDescent="0.35">
      <c r="K44" s="17">
        <v>46</v>
      </c>
      <c r="L44" s="18">
        <v>79</v>
      </c>
      <c r="M44" s="18">
        <v>9</v>
      </c>
      <c r="N44" s="18">
        <v>88</v>
      </c>
      <c r="Q44" t="s">
        <v>36</v>
      </c>
      <c r="R44" t="s">
        <v>46</v>
      </c>
      <c r="S44" t="s">
        <v>3150</v>
      </c>
      <c r="U44" s="17">
        <v>6</v>
      </c>
      <c r="V44" s="18">
        <v>249</v>
      </c>
      <c r="W44" s="18">
        <v>37</v>
      </c>
      <c r="X44" s="18">
        <v>286</v>
      </c>
      <c r="Z44" s="17">
        <v>4</v>
      </c>
      <c r="AA44" s="18">
        <v>207</v>
      </c>
      <c r="AB44" s="18">
        <v>33</v>
      </c>
      <c r="AC44" s="18">
        <v>240</v>
      </c>
      <c r="AE44" s="17">
        <v>32</v>
      </c>
      <c r="AF44" s="18">
        <v>18</v>
      </c>
      <c r="AG44" s="18"/>
      <c r="AH44" s="18">
        <v>18</v>
      </c>
    </row>
    <row r="45" spans="11:39" x14ac:dyDescent="0.35">
      <c r="K45" s="17">
        <v>47</v>
      </c>
      <c r="L45" s="18">
        <v>73</v>
      </c>
      <c r="M45" s="18">
        <v>12</v>
      </c>
      <c r="N45" s="18">
        <v>85</v>
      </c>
      <c r="P45" t="s">
        <v>3155</v>
      </c>
      <c r="Q45" s="18">
        <v>2624</v>
      </c>
      <c r="R45" s="18">
        <v>376</v>
      </c>
      <c r="S45" s="18">
        <v>3000</v>
      </c>
      <c r="U45" s="17">
        <v>7</v>
      </c>
      <c r="V45" s="18">
        <v>200</v>
      </c>
      <c r="W45" s="18">
        <v>25</v>
      </c>
      <c r="X45" s="18">
        <v>225</v>
      </c>
      <c r="Z45" s="17">
        <v>5</v>
      </c>
      <c r="AA45" s="18">
        <v>95</v>
      </c>
      <c r="AB45" s="18">
        <v>12</v>
      </c>
      <c r="AC45" s="18">
        <v>107</v>
      </c>
      <c r="AE45" s="17">
        <v>33</v>
      </c>
      <c r="AF45" s="18">
        <v>16</v>
      </c>
      <c r="AG45" s="18">
        <v>1</v>
      </c>
      <c r="AH45" s="18">
        <v>17</v>
      </c>
    </row>
    <row r="46" spans="11:39" x14ac:dyDescent="0.35">
      <c r="K46" s="17">
        <v>48</v>
      </c>
      <c r="L46" s="18">
        <v>69</v>
      </c>
      <c r="M46" s="18">
        <v>10</v>
      </c>
      <c r="N46" s="18">
        <v>79</v>
      </c>
      <c r="U46" s="17">
        <v>8</v>
      </c>
      <c r="V46" s="18">
        <v>158</v>
      </c>
      <c r="W46" s="18">
        <v>23</v>
      </c>
      <c r="X46" s="18">
        <v>181</v>
      </c>
      <c r="Z46" s="17">
        <v>6</v>
      </c>
      <c r="AA46" s="18">
        <v>41</v>
      </c>
      <c r="AB46" s="18">
        <v>3</v>
      </c>
      <c r="AC46" s="18">
        <v>44</v>
      </c>
      <c r="AE46" s="17">
        <v>34</v>
      </c>
      <c r="AF46" s="18">
        <v>7</v>
      </c>
      <c r="AG46" s="18">
        <v>1</v>
      </c>
      <c r="AH46" s="18">
        <v>8</v>
      </c>
    </row>
    <row r="47" spans="11:39" x14ac:dyDescent="0.35">
      <c r="K47" s="17">
        <v>49</v>
      </c>
      <c r="L47" s="18">
        <v>58</v>
      </c>
      <c r="M47" s="18">
        <v>6</v>
      </c>
      <c r="N47" s="18">
        <v>64</v>
      </c>
      <c r="P47" s="16" t="s">
        <v>3155</v>
      </c>
      <c r="Q47" s="16" t="s">
        <v>3152</v>
      </c>
      <c r="U47" s="17">
        <v>9</v>
      </c>
      <c r="V47" s="18">
        <v>129</v>
      </c>
      <c r="W47" s="18">
        <v>17</v>
      </c>
      <c r="X47" s="18">
        <v>146</v>
      </c>
      <c r="Z47" s="17">
        <v>7</v>
      </c>
      <c r="AA47" s="18">
        <v>6</v>
      </c>
      <c r="AB47" s="18">
        <v>3</v>
      </c>
      <c r="AC47" s="18">
        <v>9</v>
      </c>
      <c r="AE47" s="17">
        <v>35</v>
      </c>
      <c r="AF47" s="18">
        <v>3</v>
      </c>
      <c r="AG47" s="18"/>
      <c r="AH47" s="18">
        <v>3</v>
      </c>
    </row>
    <row r="48" spans="11:39" x14ac:dyDescent="0.35">
      <c r="K48" s="17">
        <v>50</v>
      </c>
      <c r="L48" s="18">
        <v>68</v>
      </c>
      <c r="M48" s="18">
        <v>12</v>
      </c>
      <c r="N48" s="18">
        <v>80</v>
      </c>
      <c r="P48" s="16" t="s">
        <v>3151</v>
      </c>
      <c r="Q48" t="s">
        <v>36</v>
      </c>
      <c r="R48" t="s">
        <v>46</v>
      </c>
      <c r="S48" t="s">
        <v>3150</v>
      </c>
      <c r="U48" s="17">
        <v>10</v>
      </c>
      <c r="V48" s="18">
        <v>97</v>
      </c>
      <c r="W48" s="18">
        <v>19</v>
      </c>
      <c r="X48" s="18">
        <v>116</v>
      </c>
      <c r="Z48" s="17">
        <v>8</v>
      </c>
      <c r="AA48" s="18">
        <v>2</v>
      </c>
      <c r="AB48" s="18">
        <v>1</v>
      </c>
      <c r="AC48" s="18">
        <v>3</v>
      </c>
      <c r="AE48" s="17">
        <v>36</v>
      </c>
      <c r="AF48" s="18">
        <v>1</v>
      </c>
      <c r="AG48" s="18"/>
      <c r="AH48" s="18">
        <v>1</v>
      </c>
    </row>
    <row r="49" spans="11:34" x14ac:dyDescent="0.35">
      <c r="K49" s="17">
        <v>51</v>
      </c>
      <c r="L49" s="18">
        <v>77</v>
      </c>
      <c r="M49" s="18">
        <v>11</v>
      </c>
      <c r="N49" s="18">
        <v>88</v>
      </c>
      <c r="P49" s="17" t="s">
        <v>3123</v>
      </c>
      <c r="Q49" s="18">
        <v>139</v>
      </c>
      <c r="R49" s="18">
        <v>24</v>
      </c>
      <c r="S49" s="18">
        <v>163</v>
      </c>
      <c r="U49" s="17">
        <v>11</v>
      </c>
      <c r="V49" s="18">
        <v>65</v>
      </c>
      <c r="W49" s="18">
        <v>8</v>
      </c>
      <c r="X49" s="18">
        <v>73</v>
      </c>
      <c r="Z49" s="17" t="s">
        <v>3150</v>
      </c>
      <c r="AA49" s="18">
        <v>2624</v>
      </c>
      <c r="AB49" s="18">
        <v>376</v>
      </c>
      <c r="AC49" s="18">
        <v>3000</v>
      </c>
      <c r="AE49" s="17">
        <v>37</v>
      </c>
      <c r="AF49" s="18">
        <v>3</v>
      </c>
      <c r="AG49" s="18"/>
      <c r="AH49" s="18">
        <v>3</v>
      </c>
    </row>
    <row r="50" spans="11:34" x14ac:dyDescent="0.35">
      <c r="K50" s="17">
        <v>52</v>
      </c>
      <c r="L50" s="18">
        <v>61</v>
      </c>
      <c r="M50" s="18">
        <v>6</v>
      </c>
      <c r="N50" s="18">
        <v>67</v>
      </c>
      <c r="P50" s="17" t="s">
        <v>3156</v>
      </c>
      <c r="Q50" s="18">
        <v>5</v>
      </c>
      <c r="R50" s="18">
        <v>2</v>
      </c>
      <c r="S50" s="18">
        <v>7</v>
      </c>
      <c r="U50" s="17">
        <v>12</v>
      </c>
      <c r="V50" s="18">
        <v>40</v>
      </c>
      <c r="W50" s="18">
        <v>7</v>
      </c>
      <c r="X50" s="18">
        <v>47</v>
      </c>
      <c r="AE50" s="17">
        <v>38</v>
      </c>
      <c r="AF50" s="18">
        <v>1</v>
      </c>
      <c r="AG50" s="18"/>
      <c r="AH50" s="18">
        <v>1</v>
      </c>
    </row>
    <row r="51" spans="11:34" x14ac:dyDescent="0.35">
      <c r="K51" s="17">
        <v>53</v>
      </c>
      <c r="L51" s="18">
        <v>61</v>
      </c>
      <c r="M51" s="18">
        <v>6</v>
      </c>
      <c r="N51" s="18">
        <v>67</v>
      </c>
      <c r="P51" s="17" t="s">
        <v>3157</v>
      </c>
      <c r="Q51" s="18">
        <v>141</v>
      </c>
      <c r="R51" s="18">
        <v>21</v>
      </c>
      <c r="S51" s="18">
        <v>162</v>
      </c>
      <c r="U51" s="17">
        <v>13</v>
      </c>
      <c r="V51" s="18">
        <v>27</v>
      </c>
      <c r="W51" s="18">
        <v>3</v>
      </c>
      <c r="X51" s="18">
        <v>30</v>
      </c>
      <c r="Z51" s="16" t="s">
        <v>3155</v>
      </c>
      <c r="AA51" s="16" t="s">
        <v>3152</v>
      </c>
      <c r="AE51" s="17" t="s">
        <v>3150</v>
      </c>
      <c r="AF51" s="18">
        <v>2624</v>
      </c>
      <c r="AG51" s="18">
        <v>376</v>
      </c>
      <c r="AH51" s="18">
        <v>3000</v>
      </c>
    </row>
    <row r="52" spans="11:34" x14ac:dyDescent="0.35">
      <c r="K52" s="17">
        <v>54</v>
      </c>
      <c r="L52" s="18">
        <v>67</v>
      </c>
      <c r="M52" s="18">
        <v>8</v>
      </c>
      <c r="N52" s="18">
        <v>75</v>
      </c>
      <c r="P52" s="17" t="s">
        <v>3121</v>
      </c>
      <c r="Q52" s="18">
        <v>1063</v>
      </c>
      <c r="R52" s="18">
        <v>168</v>
      </c>
      <c r="S52" s="18">
        <v>1231</v>
      </c>
      <c r="U52" s="17">
        <v>14</v>
      </c>
      <c r="V52" s="18">
        <v>21</v>
      </c>
      <c r="W52" s="18">
        <v>2</v>
      </c>
      <c r="X52" s="18">
        <v>23</v>
      </c>
      <c r="Z52" s="16" t="s">
        <v>3151</v>
      </c>
      <c r="AA52" t="s">
        <v>36</v>
      </c>
      <c r="AB52" t="s">
        <v>46</v>
      </c>
      <c r="AC52" t="s">
        <v>3150</v>
      </c>
    </row>
    <row r="53" spans="11:34" x14ac:dyDescent="0.35">
      <c r="K53" s="17">
        <v>55</v>
      </c>
      <c r="L53" s="18">
        <v>74</v>
      </c>
      <c r="M53" s="18">
        <v>9</v>
      </c>
      <c r="N53" s="18">
        <v>83</v>
      </c>
      <c r="P53" s="17" t="s">
        <v>3158</v>
      </c>
      <c r="Q53" s="18">
        <v>1276</v>
      </c>
      <c r="R53" s="18">
        <v>161</v>
      </c>
      <c r="S53" s="18">
        <v>1437</v>
      </c>
      <c r="U53" s="17">
        <v>15</v>
      </c>
      <c r="V53" s="18">
        <v>7</v>
      </c>
      <c r="W53" s="18"/>
      <c r="X53" s="18">
        <v>7</v>
      </c>
      <c r="Z53" s="17">
        <v>0</v>
      </c>
      <c r="AA53" s="18">
        <v>868</v>
      </c>
      <c r="AB53" s="18">
        <v>126</v>
      </c>
      <c r="AC53" s="18">
        <v>994</v>
      </c>
    </row>
    <row r="54" spans="11:34" x14ac:dyDescent="0.35">
      <c r="K54" s="17">
        <v>56</v>
      </c>
      <c r="L54" s="18">
        <v>65</v>
      </c>
      <c r="M54" s="18">
        <v>8</v>
      </c>
      <c r="N54" s="18">
        <v>73</v>
      </c>
      <c r="P54" s="17" t="s">
        <v>3150</v>
      </c>
      <c r="Q54" s="18">
        <v>2624</v>
      </c>
      <c r="R54" s="18">
        <v>376</v>
      </c>
      <c r="S54" s="18">
        <v>3000</v>
      </c>
      <c r="U54" s="17">
        <v>16</v>
      </c>
      <c r="V54" s="18">
        <v>3</v>
      </c>
      <c r="W54" s="18"/>
      <c r="X54" s="18">
        <v>3</v>
      </c>
      <c r="Z54" s="17">
        <v>1</v>
      </c>
      <c r="AA54" s="18">
        <v>358</v>
      </c>
      <c r="AB54" s="18">
        <v>61</v>
      </c>
      <c r="AC54" s="18">
        <v>419</v>
      </c>
    </row>
    <row r="55" spans="11:34" x14ac:dyDescent="0.35">
      <c r="K55" s="17">
        <v>57</v>
      </c>
      <c r="L55" s="18">
        <v>66</v>
      </c>
      <c r="M55" s="18">
        <v>8</v>
      </c>
      <c r="N55" s="18">
        <v>74</v>
      </c>
      <c r="U55" s="17">
        <v>17</v>
      </c>
      <c r="V55" s="18">
        <v>2</v>
      </c>
      <c r="W55" s="18"/>
      <c r="X55" s="18">
        <v>2</v>
      </c>
      <c r="Z55" s="17">
        <v>2</v>
      </c>
      <c r="AA55" s="18">
        <v>376</v>
      </c>
      <c r="AB55" s="18">
        <v>57</v>
      </c>
      <c r="AC55" s="18">
        <v>433</v>
      </c>
    </row>
    <row r="56" spans="11:34" x14ac:dyDescent="0.35">
      <c r="K56" s="17">
        <v>58</v>
      </c>
      <c r="L56" s="18">
        <v>51</v>
      </c>
      <c r="M56" s="18">
        <v>4</v>
      </c>
      <c r="N56" s="18">
        <v>55</v>
      </c>
      <c r="U56" s="17" t="s">
        <v>3150</v>
      </c>
      <c r="V56" s="18">
        <v>2624</v>
      </c>
      <c r="W56" s="18">
        <v>376</v>
      </c>
      <c r="X56" s="18">
        <v>3000</v>
      </c>
      <c r="Z56" s="17">
        <v>3</v>
      </c>
      <c r="AA56" s="18">
        <v>346</v>
      </c>
      <c r="AB56" s="18">
        <v>47</v>
      </c>
      <c r="AC56" s="18">
        <v>393</v>
      </c>
    </row>
    <row r="57" spans="11:34" x14ac:dyDescent="0.35">
      <c r="K57" s="17">
        <v>59</v>
      </c>
      <c r="L57" s="18">
        <v>65</v>
      </c>
      <c r="M57" s="18">
        <v>5</v>
      </c>
      <c r="N57" s="18">
        <v>70</v>
      </c>
      <c r="Z57" s="17">
        <v>4</v>
      </c>
      <c r="AA57" s="18">
        <v>262</v>
      </c>
      <c r="AB57" s="18">
        <v>40</v>
      </c>
      <c r="AC57" s="18">
        <v>302</v>
      </c>
    </row>
    <row r="58" spans="11:34" x14ac:dyDescent="0.35">
      <c r="K58" s="17">
        <v>60</v>
      </c>
      <c r="L58" s="18">
        <v>73</v>
      </c>
      <c r="M58" s="18">
        <v>8</v>
      </c>
      <c r="N58" s="18">
        <v>81</v>
      </c>
      <c r="Z58" s="17">
        <v>5</v>
      </c>
      <c r="AA58" s="18">
        <v>209</v>
      </c>
      <c r="AB58" s="18">
        <v>19</v>
      </c>
      <c r="AC58" s="18">
        <v>228</v>
      </c>
    </row>
    <row r="59" spans="11:34" x14ac:dyDescent="0.35">
      <c r="K59" s="17" t="s">
        <v>3150</v>
      </c>
      <c r="L59" s="18">
        <v>2624</v>
      </c>
      <c r="M59" s="18">
        <v>376</v>
      </c>
      <c r="N59" s="18">
        <v>3000</v>
      </c>
      <c r="Z59" s="17">
        <v>6</v>
      </c>
      <c r="AA59" s="18">
        <v>114</v>
      </c>
      <c r="AB59" s="18">
        <v>16</v>
      </c>
      <c r="AC59" s="18">
        <v>130</v>
      </c>
    </row>
    <row r="60" spans="11:34" x14ac:dyDescent="0.35">
      <c r="Z60" s="17">
        <v>7</v>
      </c>
      <c r="AA60" s="18">
        <v>51</v>
      </c>
      <c r="AB60" s="18">
        <v>5</v>
      </c>
      <c r="AC60" s="18">
        <v>56</v>
      </c>
    </row>
    <row r="61" spans="11:34" x14ac:dyDescent="0.35">
      <c r="Z61" s="17">
        <v>8</v>
      </c>
      <c r="AA61" s="18">
        <v>26</v>
      </c>
      <c r="AB61" s="18">
        <v>3</v>
      </c>
      <c r="AC61" s="18">
        <v>29</v>
      </c>
    </row>
    <row r="62" spans="11:34" x14ac:dyDescent="0.35">
      <c r="Z62" s="17">
        <v>9</v>
      </c>
      <c r="AA62" s="18">
        <v>12</v>
      </c>
      <c r="AB62" s="18">
        <v>1</v>
      </c>
      <c r="AC62" s="18">
        <v>13</v>
      </c>
    </row>
    <row r="63" spans="11:34" x14ac:dyDescent="0.35">
      <c r="Z63" s="17">
        <v>10</v>
      </c>
      <c r="AA63" s="18">
        <v>2</v>
      </c>
      <c r="AB63" s="18">
        <v>1</v>
      </c>
      <c r="AC63" s="18">
        <v>3</v>
      </c>
    </row>
    <row r="64" spans="11:34" x14ac:dyDescent="0.35">
      <c r="Z64" s="17" t="s">
        <v>3150</v>
      </c>
      <c r="AA64" s="18">
        <v>2624</v>
      </c>
      <c r="AB64" s="18">
        <v>376</v>
      </c>
      <c r="AC64" s="18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01"/>
  <sheetViews>
    <sheetView topLeftCell="X2982" zoomScale="104" zoomScaleNormal="104" workbookViewId="0">
      <selection activeCell="AH3007" sqref="AH3007"/>
    </sheetView>
  </sheetViews>
  <sheetFormatPr defaultRowHeight="14.5" x14ac:dyDescent="0.35"/>
  <cols>
    <col min="1" max="1" width="12.81640625" customWidth="1"/>
    <col min="3" max="3" width="9" customWidth="1"/>
    <col min="4" max="4" width="13.08984375" customWidth="1"/>
    <col min="5" max="5" width="9.26953125" customWidth="1"/>
    <col min="6" max="6" width="15.36328125" customWidth="1"/>
    <col min="7" max="7" width="15.08984375" customWidth="1"/>
    <col min="8" max="8" width="9.81640625" customWidth="1"/>
    <col min="9" max="9" width="16.08984375" customWidth="1"/>
    <col min="10" max="10" width="12.1796875" customWidth="1"/>
    <col min="11" max="11" width="10.90625" customWidth="1"/>
    <col min="12" max="12" width="15.36328125" customWidth="1"/>
    <col min="13" max="13" width="23.36328125" customWidth="1"/>
    <col min="14" max="14" width="16.81640625" customWidth="1"/>
    <col min="15" max="15" width="17.1796875" customWidth="1"/>
    <col min="16" max="16" width="19.08984375" customWidth="1"/>
    <col min="17" max="17" width="24" customWidth="1"/>
    <col min="18" max="18" width="25.36328125" customWidth="1"/>
    <col min="19" max="19" width="18.7265625" customWidth="1"/>
    <col min="20" max="20" width="21.54296875" customWidth="1"/>
    <col min="21" max="21" width="18.90625" customWidth="1"/>
    <col min="22" max="22" width="15.08984375" customWidth="1"/>
    <col min="23" max="23" width="19.36328125" customWidth="1"/>
    <col min="24" max="24" width="14.1796875" customWidth="1"/>
    <col min="25" max="25" width="16.08984375" customWidth="1"/>
    <col min="26" max="26" width="10" customWidth="1"/>
    <col min="27" max="27" width="18.7265625" style="4" customWidth="1"/>
    <col min="28" max="28" width="14" style="4" customWidth="1"/>
    <col min="29" max="29" width="10.453125" customWidth="1"/>
    <col min="30" max="30" width="13.81640625" customWidth="1"/>
    <col min="31" max="31" width="14.54296875" customWidth="1"/>
    <col min="32" max="32" width="13.6328125" customWidth="1"/>
    <col min="33" max="33" width="14.6328125" customWidth="1"/>
    <col min="34" max="34" width="18.7265625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2" t="s">
        <v>3130</v>
      </c>
      <c r="AF1" s="5" t="s">
        <v>3131</v>
      </c>
      <c r="AG1" s="12" t="s">
        <v>3135</v>
      </c>
      <c r="AH1" t="s">
        <v>3159</v>
      </c>
    </row>
    <row r="2" spans="1:34" x14ac:dyDescent="0.35">
      <c r="A2" t="s">
        <v>30</v>
      </c>
      <c r="B2">
        <v>38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3</v>
      </c>
      <c r="I2">
        <v>10576</v>
      </c>
      <c r="J2">
        <v>36</v>
      </c>
      <c r="K2" t="s">
        <v>36</v>
      </c>
      <c r="L2">
        <v>4</v>
      </c>
      <c r="M2">
        <v>4</v>
      </c>
      <c r="N2">
        <v>2</v>
      </c>
      <c r="O2">
        <v>10</v>
      </c>
      <c r="P2">
        <v>5</v>
      </c>
      <c r="Q2">
        <v>7</v>
      </c>
      <c r="R2">
        <v>0</v>
      </c>
      <c r="S2">
        <v>16</v>
      </c>
      <c r="T2">
        <v>0</v>
      </c>
      <c r="U2">
        <v>3</v>
      </c>
      <c r="V2" t="s">
        <v>37</v>
      </c>
      <c r="W2">
        <v>2</v>
      </c>
      <c r="X2" t="s">
        <v>38</v>
      </c>
      <c r="Y2">
        <v>3</v>
      </c>
      <c r="Z2" t="s">
        <v>36</v>
      </c>
      <c r="AA2" s="4">
        <v>42158</v>
      </c>
      <c r="AC2" t="s">
        <v>39</v>
      </c>
      <c r="AD2" t="s">
        <v>40</v>
      </c>
      <c r="AE2">
        <f ca="1">COUNTBLANK(A2:AE2)</f>
        <v>0</v>
      </c>
      <c r="AF2" t="str">
        <f>PROPER(UPPER(TRIM(Table1[[#This Row],[City]])))</f>
        <v>Ahmedabad</v>
      </c>
      <c r="AG2">
        <f t="shared" ref="AG2:AG65" si="0">IF(ISBLANK(I2),AVERAGE($I$2:$I$3001),I2)</f>
        <v>10576</v>
      </c>
      <c r="AH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" spans="1:34" x14ac:dyDescent="0.35">
      <c r="A3" t="s">
        <v>41</v>
      </c>
      <c r="B3">
        <v>21</v>
      </c>
      <c r="C3" t="s">
        <v>31</v>
      </c>
      <c r="D3" t="s">
        <v>42</v>
      </c>
      <c r="E3" t="s">
        <v>43</v>
      </c>
      <c r="F3" t="s">
        <v>44</v>
      </c>
      <c r="G3" t="s">
        <v>45</v>
      </c>
      <c r="H3">
        <v>2</v>
      </c>
      <c r="I3">
        <v>6848</v>
      </c>
      <c r="J3">
        <v>75</v>
      </c>
      <c r="K3" t="s">
        <v>46</v>
      </c>
      <c r="L3">
        <v>4</v>
      </c>
      <c r="M3">
        <v>1</v>
      </c>
      <c r="N3">
        <v>2</v>
      </c>
      <c r="O3">
        <v>4</v>
      </c>
      <c r="P3">
        <v>4</v>
      </c>
      <c r="Q3">
        <v>2</v>
      </c>
      <c r="R3">
        <v>2</v>
      </c>
      <c r="S3">
        <v>7</v>
      </c>
      <c r="T3">
        <v>3</v>
      </c>
      <c r="U3">
        <v>3</v>
      </c>
      <c r="V3" t="s">
        <v>37</v>
      </c>
      <c r="W3">
        <v>21</v>
      </c>
      <c r="X3" t="s">
        <v>47</v>
      </c>
      <c r="Y3">
        <v>4</v>
      </c>
      <c r="Z3" t="s">
        <v>46</v>
      </c>
      <c r="AA3" s="4">
        <v>45381</v>
      </c>
      <c r="AB3" s="4">
        <v>45610</v>
      </c>
      <c r="AC3" t="s">
        <v>48</v>
      </c>
      <c r="AD3" t="s">
        <v>49</v>
      </c>
      <c r="AE3">
        <f ca="1">COUNTBLANK(A3:AE3)</f>
        <v>0</v>
      </c>
      <c r="AF3" t="str">
        <f>PROPER(UPPER(TRIM(Table1[[#This Row],[City]])))</f>
        <v>Bengaluru</v>
      </c>
      <c r="AG3">
        <f t="shared" si="0"/>
        <v>6848</v>
      </c>
      <c r="AH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" spans="1:34" x14ac:dyDescent="0.35">
      <c r="A4" t="s">
        <v>50</v>
      </c>
      <c r="B4">
        <v>47</v>
      </c>
      <c r="C4" t="s">
        <v>31</v>
      </c>
      <c r="D4" t="s">
        <v>51</v>
      </c>
      <c r="E4" t="s">
        <v>52</v>
      </c>
      <c r="F4" t="s">
        <v>44</v>
      </c>
      <c r="G4" t="s">
        <v>45</v>
      </c>
      <c r="H4">
        <v>2</v>
      </c>
      <c r="I4">
        <v>7725</v>
      </c>
      <c r="J4">
        <v>56</v>
      </c>
      <c r="K4" t="s">
        <v>36</v>
      </c>
      <c r="L4">
        <v>1</v>
      </c>
      <c r="M4">
        <v>2</v>
      </c>
      <c r="N4">
        <v>1</v>
      </c>
      <c r="O4">
        <v>0</v>
      </c>
      <c r="P4">
        <v>0</v>
      </c>
      <c r="Q4">
        <v>0</v>
      </c>
      <c r="R4">
        <v>0</v>
      </c>
      <c r="S4">
        <v>16</v>
      </c>
      <c r="T4">
        <v>0</v>
      </c>
      <c r="U4">
        <v>3</v>
      </c>
      <c r="V4" t="s">
        <v>37</v>
      </c>
      <c r="W4">
        <v>28</v>
      </c>
      <c r="X4" t="s">
        <v>47</v>
      </c>
      <c r="Y4">
        <v>4</v>
      </c>
      <c r="Z4" t="s">
        <v>36</v>
      </c>
      <c r="AA4" s="4">
        <v>43439</v>
      </c>
      <c r="AC4" t="s">
        <v>53</v>
      </c>
      <c r="AD4" t="s">
        <v>54</v>
      </c>
      <c r="AE4">
        <f ca="1">COUNTBLANK(A4:AE4)</f>
        <v>0</v>
      </c>
      <c r="AF4" t="str">
        <f>PROPER(UPPER(TRIM(Table1[[#This Row],[City]])))</f>
        <v>Chennai</v>
      </c>
      <c r="AG4">
        <f t="shared" si="0"/>
        <v>7725</v>
      </c>
      <c r="AH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" spans="1:34" x14ac:dyDescent="0.35">
      <c r="A5" t="s">
        <v>55</v>
      </c>
      <c r="B5">
        <v>39</v>
      </c>
      <c r="C5" t="s">
        <v>31</v>
      </c>
      <c r="D5" t="s">
        <v>56</v>
      </c>
      <c r="E5" t="s">
        <v>57</v>
      </c>
      <c r="F5" t="s">
        <v>58</v>
      </c>
      <c r="G5" t="s">
        <v>59</v>
      </c>
      <c r="H5">
        <v>2</v>
      </c>
      <c r="I5">
        <v>9420</v>
      </c>
      <c r="J5">
        <v>34</v>
      </c>
      <c r="K5" t="s">
        <v>36</v>
      </c>
      <c r="L5">
        <v>3</v>
      </c>
      <c r="M5">
        <v>3</v>
      </c>
      <c r="N5">
        <v>1</v>
      </c>
      <c r="O5">
        <v>8</v>
      </c>
      <c r="P5">
        <v>2</v>
      </c>
      <c r="Q5">
        <v>2</v>
      </c>
      <c r="R5">
        <v>4</v>
      </c>
      <c r="S5">
        <v>13</v>
      </c>
      <c r="T5">
        <v>5</v>
      </c>
      <c r="U5">
        <v>4</v>
      </c>
      <c r="V5" t="s">
        <v>60</v>
      </c>
      <c r="W5">
        <v>7</v>
      </c>
      <c r="X5" t="s">
        <v>61</v>
      </c>
      <c r="Y5">
        <v>3</v>
      </c>
      <c r="Z5" t="s">
        <v>36</v>
      </c>
      <c r="AA5" s="4">
        <v>45569</v>
      </c>
      <c r="AC5" t="s">
        <v>53</v>
      </c>
      <c r="AD5" t="s">
        <v>54</v>
      </c>
      <c r="AE5">
        <f ca="1">COUNTBLANK(A5:AE5)</f>
        <v>0</v>
      </c>
      <c r="AF5" t="str">
        <f>PROPER(UPPER(TRIM(Table1[[#This Row],[City]])))</f>
        <v>Chennai</v>
      </c>
      <c r="AG5">
        <f t="shared" si="0"/>
        <v>9420</v>
      </c>
      <c r="AH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" spans="1:34" x14ac:dyDescent="0.35">
      <c r="A6" t="s">
        <v>62</v>
      </c>
      <c r="B6">
        <v>51</v>
      </c>
      <c r="C6" t="s">
        <v>31</v>
      </c>
      <c r="D6" t="s">
        <v>63</v>
      </c>
      <c r="E6" t="s">
        <v>64</v>
      </c>
      <c r="F6" t="s">
        <v>58</v>
      </c>
      <c r="G6" t="s">
        <v>35</v>
      </c>
      <c r="H6">
        <v>1</v>
      </c>
      <c r="I6">
        <v>7293</v>
      </c>
      <c r="J6">
        <v>75</v>
      </c>
      <c r="K6" t="s">
        <v>46</v>
      </c>
      <c r="L6">
        <v>2</v>
      </c>
      <c r="M6">
        <v>3</v>
      </c>
      <c r="N6">
        <v>3</v>
      </c>
      <c r="O6">
        <v>1</v>
      </c>
      <c r="P6">
        <v>0</v>
      </c>
      <c r="Q6">
        <v>1</v>
      </c>
      <c r="R6">
        <v>1</v>
      </c>
      <c r="S6">
        <v>33</v>
      </c>
      <c r="T6">
        <v>4</v>
      </c>
      <c r="U6">
        <v>4</v>
      </c>
      <c r="V6" t="s">
        <v>65</v>
      </c>
      <c r="W6">
        <v>24</v>
      </c>
      <c r="X6" t="s">
        <v>47</v>
      </c>
      <c r="Y6">
        <v>4</v>
      </c>
      <c r="Z6" t="s">
        <v>46</v>
      </c>
      <c r="AA6" s="4">
        <v>42989</v>
      </c>
      <c r="AB6" s="4">
        <v>45141</v>
      </c>
      <c r="AC6" t="s">
        <v>66</v>
      </c>
      <c r="AD6" t="s">
        <v>67</v>
      </c>
      <c r="AE6">
        <f ca="1">COUNTBLANK(A6:AE6)</f>
        <v>0</v>
      </c>
      <c r="AF6" t="str">
        <f>PROPER(UPPER(TRIM(Table1[[#This Row],[City]])))</f>
        <v>Pune</v>
      </c>
      <c r="AG6">
        <f t="shared" si="0"/>
        <v>7293</v>
      </c>
      <c r="AH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" spans="1:34" x14ac:dyDescent="0.35">
      <c r="A7" t="s">
        <v>68</v>
      </c>
      <c r="B7">
        <v>45</v>
      </c>
      <c r="C7" t="s">
        <v>31</v>
      </c>
      <c r="D7" t="s">
        <v>51</v>
      </c>
      <c r="E7" t="s">
        <v>69</v>
      </c>
      <c r="F7" t="s">
        <v>34</v>
      </c>
      <c r="G7" t="s">
        <v>70</v>
      </c>
      <c r="H7">
        <v>3</v>
      </c>
      <c r="I7">
        <v>10255</v>
      </c>
      <c r="J7">
        <v>29</v>
      </c>
      <c r="K7" t="s">
        <v>36</v>
      </c>
      <c r="L7">
        <v>2</v>
      </c>
      <c r="M7">
        <v>3</v>
      </c>
      <c r="N7">
        <v>4</v>
      </c>
      <c r="O7">
        <v>10</v>
      </c>
      <c r="P7">
        <v>2</v>
      </c>
      <c r="Q7">
        <v>4</v>
      </c>
      <c r="R7">
        <v>3</v>
      </c>
      <c r="S7">
        <v>21</v>
      </c>
      <c r="T7">
        <v>3</v>
      </c>
      <c r="U7">
        <v>3</v>
      </c>
      <c r="V7" t="s">
        <v>37</v>
      </c>
      <c r="W7">
        <v>7</v>
      </c>
      <c r="X7" t="s">
        <v>38</v>
      </c>
      <c r="Y7">
        <v>4</v>
      </c>
      <c r="Z7" t="s">
        <v>36</v>
      </c>
      <c r="AA7" s="4">
        <v>43622</v>
      </c>
      <c r="AC7" t="s">
        <v>48</v>
      </c>
      <c r="AD7" t="s">
        <v>49</v>
      </c>
      <c r="AE7">
        <f ca="1">COUNTBLANK(A7:AE7)</f>
        <v>0</v>
      </c>
      <c r="AF7" t="str">
        <f>PROPER(UPPER(TRIM(Table1[[#This Row],[City]])))</f>
        <v>Bengaluru</v>
      </c>
      <c r="AG7">
        <f t="shared" si="0"/>
        <v>10255</v>
      </c>
      <c r="AH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" spans="1:34" x14ac:dyDescent="0.35">
      <c r="A8" t="s">
        <v>71</v>
      </c>
      <c r="B8">
        <v>52</v>
      </c>
      <c r="C8" t="s">
        <v>72</v>
      </c>
      <c r="D8" t="s">
        <v>32</v>
      </c>
      <c r="E8" t="s">
        <v>73</v>
      </c>
      <c r="F8" t="s">
        <v>44</v>
      </c>
      <c r="G8" t="s">
        <v>74</v>
      </c>
      <c r="H8">
        <v>1</v>
      </c>
      <c r="I8">
        <v>6591</v>
      </c>
      <c r="J8">
        <v>113</v>
      </c>
      <c r="K8" t="s">
        <v>46</v>
      </c>
      <c r="L8">
        <v>2</v>
      </c>
      <c r="M8">
        <v>3</v>
      </c>
      <c r="N8">
        <v>3</v>
      </c>
      <c r="O8">
        <v>9</v>
      </c>
      <c r="P8">
        <v>7</v>
      </c>
      <c r="Q8">
        <v>0</v>
      </c>
      <c r="R8">
        <v>1</v>
      </c>
      <c r="S8">
        <v>24</v>
      </c>
      <c r="T8">
        <v>2</v>
      </c>
      <c r="U8">
        <v>4</v>
      </c>
      <c r="V8" t="s">
        <v>65</v>
      </c>
      <c r="W8">
        <v>28</v>
      </c>
      <c r="X8" t="s">
        <v>38</v>
      </c>
      <c r="Y8">
        <v>2</v>
      </c>
      <c r="Z8" t="s">
        <v>36</v>
      </c>
      <c r="AA8" s="4">
        <v>42422</v>
      </c>
      <c r="AC8" t="s">
        <v>53</v>
      </c>
      <c r="AD8" t="s">
        <v>54</v>
      </c>
      <c r="AE8">
        <f ca="1">COUNTBLANK(A8:AE8)</f>
        <v>0</v>
      </c>
      <c r="AF8" t="str">
        <f>PROPER(UPPER(TRIM(Table1[[#This Row],[City]])))</f>
        <v>Chennai</v>
      </c>
      <c r="AG8">
        <f t="shared" si="0"/>
        <v>6591</v>
      </c>
      <c r="AH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" spans="1:34" x14ac:dyDescent="0.35">
      <c r="A9" t="s">
        <v>75</v>
      </c>
      <c r="B9">
        <v>39</v>
      </c>
      <c r="C9" t="s">
        <v>72</v>
      </c>
      <c r="D9" t="s">
        <v>32</v>
      </c>
      <c r="E9" t="s">
        <v>76</v>
      </c>
      <c r="F9" t="s">
        <v>44</v>
      </c>
      <c r="G9" t="s">
        <v>35</v>
      </c>
      <c r="H9">
        <v>3</v>
      </c>
      <c r="I9">
        <v>9847</v>
      </c>
      <c r="J9">
        <v>112</v>
      </c>
      <c r="K9" t="s">
        <v>36</v>
      </c>
      <c r="L9">
        <v>4</v>
      </c>
      <c r="M9">
        <v>1</v>
      </c>
      <c r="N9">
        <v>3</v>
      </c>
      <c r="O9">
        <v>6</v>
      </c>
      <c r="P9">
        <v>4</v>
      </c>
      <c r="Q9">
        <v>3</v>
      </c>
      <c r="R9">
        <v>3</v>
      </c>
      <c r="S9">
        <v>17</v>
      </c>
      <c r="T9">
        <v>1</v>
      </c>
      <c r="U9">
        <v>3</v>
      </c>
      <c r="V9" t="s">
        <v>37</v>
      </c>
      <c r="W9">
        <v>11</v>
      </c>
      <c r="X9" t="s">
        <v>38</v>
      </c>
      <c r="Y9">
        <v>2</v>
      </c>
      <c r="Z9" t="s">
        <v>36</v>
      </c>
      <c r="AA9" s="4">
        <v>45264</v>
      </c>
      <c r="AC9" t="s">
        <v>77</v>
      </c>
      <c r="AD9" t="s">
        <v>77</v>
      </c>
      <c r="AE9">
        <f ca="1">COUNTBLANK(A9:AE9)</f>
        <v>0</v>
      </c>
      <c r="AF9" t="str">
        <f>PROPER(UPPER(TRIM(Table1[[#This Row],[City]])))</f>
        <v>Delhi</v>
      </c>
      <c r="AG9">
        <f t="shared" si="0"/>
        <v>9847</v>
      </c>
      <c r="AH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" spans="1:34" x14ac:dyDescent="0.35">
      <c r="A10" t="s">
        <v>78</v>
      </c>
      <c r="B10">
        <v>21</v>
      </c>
      <c r="C10" t="s">
        <v>72</v>
      </c>
      <c r="D10" t="s">
        <v>63</v>
      </c>
      <c r="E10" t="s">
        <v>79</v>
      </c>
      <c r="F10" t="s">
        <v>34</v>
      </c>
      <c r="G10" t="s">
        <v>59</v>
      </c>
      <c r="H10">
        <v>2</v>
      </c>
      <c r="I10">
        <v>7086</v>
      </c>
      <c r="J10">
        <v>93</v>
      </c>
      <c r="K10" t="s">
        <v>46</v>
      </c>
      <c r="L10">
        <v>2</v>
      </c>
      <c r="M10">
        <v>4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6</v>
      </c>
      <c r="U10">
        <v>3</v>
      </c>
      <c r="V10" t="s">
        <v>37</v>
      </c>
      <c r="W10">
        <v>20</v>
      </c>
      <c r="X10" t="s">
        <v>38</v>
      </c>
      <c r="Y10">
        <v>1</v>
      </c>
      <c r="Z10" t="s">
        <v>36</v>
      </c>
      <c r="AA10" s="4">
        <v>44828</v>
      </c>
      <c r="AC10" t="s">
        <v>80</v>
      </c>
      <c r="AD10" t="s">
        <v>81</v>
      </c>
      <c r="AE10">
        <f ca="1">COUNTBLANK(A10:AE10)</f>
        <v>0</v>
      </c>
      <c r="AF10" t="str">
        <f>PROPER(UPPER(TRIM(Table1[[#This Row],[City]])))</f>
        <v>Hyderabad</v>
      </c>
      <c r="AG10">
        <f t="shared" si="0"/>
        <v>7086</v>
      </c>
      <c r="AH1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" spans="1:34" x14ac:dyDescent="0.35">
      <c r="A11" t="s">
        <v>82</v>
      </c>
      <c r="B11">
        <v>26</v>
      </c>
      <c r="C11" t="s">
        <v>72</v>
      </c>
      <c r="D11" t="s">
        <v>42</v>
      </c>
      <c r="E11" t="s">
        <v>83</v>
      </c>
      <c r="F11" t="s">
        <v>58</v>
      </c>
      <c r="G11" t="s">
        <v>74</v>
      </c>
      <c r="H11">
        <v>3</v>
      </c>
      <c r="I11">
        <v>6510</v>
      </c>
      <c r="J11">
        <v>107</v>
      </c>
      <c r="K11" t="s">
        <v>46</v>
      </c>
      <c r="L11">
        <v>1</v>
      </c>
      <c r="M11">
        <v>2</v>
      </c>
      <c r="N11">
        <v>4</v>
      </c>
      <c r="O11">
        <v>3</v>
      </c>
      <c r="P11">
        <v>3</v>
      </c>
      <c r="Q11">
        <v>3</v>
      </c>
      <c r="R11">
        <v>2</v>
      </c>
      <c r="S11">
        <v>3</v>
      </c>
      <c r="T11">
        <v>0</v>
      </c>
      <c r="U11">
        <v>3</v>
      </c>
      <c r="V11" t="s">
        <v>37</v>
      </c>
      <c r="W11">
        <v>29</v>
      </c>
      <c r="X11" t="s">
        <v>38</v>
      </c>
      <c r="Y11">
        <v>1</v>
      </c>
      <c r="Z11" t="s">
        <v>36</v>
      </c>
      <c r="AA11" s="4">
        <v>43518</v>
      </c>
      <c r="AC11" t="s">
        <v>84</v>
      </c>
      <c r="AD11" t="s">
        <v>67</v>
      </c>
      <c r="AE11">
        <f ca="1">COUNTBLANK(A11:AE11)</f>
        <v>0</v>
      </c>
      <c r="AF11" t="str">
        <f>PROPER(UPPER(TRIM(Table1[[#This Row],[City]])))</f>
        <v>Mumbai</v>
      </c>
      <c r="AG11">
        <f t="shared" si="0"/>
        <v>6510</v>
      </c>
      <c r="AH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" spans="1:34" x14ac:dyDescent="0.35">
      <c r="A12" t="s">
        <v>85</v>
      </c>
      <c r="B12">
        <v>39</v>
      </c>
      <c r="C12" t="s">
        <v>72</v>
      </c>
      <c r="D12" t="s">
        <v>42</v>
      </c>
      <c r="E12" t="s">
        <v>86</v>
      </c>
      <c r="F12" t="s">
        <v>44</v>
      </c>
      <c r="G12" t="s">
        <v>59</v>
      </c>
      <c r="H12">
        <v>2</v>
      </c>
      <c r="I12">
        <v>7745</v>
      </c>
      <c r="J12">
        <v>103</v>
      </c>
      <c r="K12" t="s">
        <v>36</v>
      </c>
      <c r="L12">
        <v>1</v>
      </c>
      <c r="M12">
        <v>4</v>
      </c>
      <c r="N12">
        <v>4</v>
      </c>
      <c r="O12">
        <v>6</v>
      </c>
      <c r="P12">
        <v>3</v>
      </c>
      <c r="Q12">
        <v>5</v>
      </c>
      <c r="R12">
        <v>6</v>
      </c>
      <c r="S12">
        <v>10</v>
      </c>
      <c r="T12">
        <v>0</v>
      </c>
      <c r="U12">
        <v>3</v>
      </c>
      <c r="V12" t="s">
        <v>65</v>
      </c>
      <c r="W12">
        <v>17</v>
      </c>
      <c r="X12" t="s">
        <v>47</v>
      </c>
      <c r="Y12">
        <v>2</v>
      </c>
      <c r="Z12" t="s">
        <v>36</v>
      </c>
      <c r="AA12" s="4">
        <v>44417</v>
      </c>
      <c r="AC12" t="s">
        <v>48</v>
      </c>
      <c r="AD12" t="s">
        <v>49</v>
      </c>
      <c r="AE12">
        <f ca="1">COUNTBLANK(A12:AE12)</f>
        <v>0</v>
      </c>
      <c r="AF12" t="str">
        <f>PROPER(UPPER(TRIM(Table1[[#This Row],[City]])))</f>
        <v>Bengaluru</v>
      </c>
      <c r="AG12">
        <f t="shared" si="0"/>
        <v>7745</v>
      </c>
      <c r="AH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" spans="1:34" x14ac:dyDescent="0.35">
      <c r="A13" t="s">
        <v>87</v>
      </c>
      <c r="B13">
        <v>36</v>
      </c>
      <c r="C13" t="s">
        <v>72</v>
      </c>
      <c r="D13" t="s">
        <v>51</v>
      </c>
      <c r="E13" t="s">
        <v>88</v>
      </c>
      <c r="F13" t="s">
        <v>34</v>
      </c>
      <c r="G13" t="s">
        <v>74</v>
      </c>
      <c r="H13">
        <v>2</v>
      </c>
      <c r="I13">
        <v>7080</v>
      </c>
      <c r="J13">
        <v>101</v>
      </c>
      <c r="K13" t="s">
        <v>36</v>
      </c>
      <c r="L13">
        <v>4</v>
      </c>
      <c r="M13">
        <v>3</v>
      </c>
      <c r="N13">
        <v>4</v>
      </c>
      <c r="O13">
        <v>3</v>
      </c>
      <c r="P13">
        <v>3</v>
      </c>
      <c r="Q13">
        <v>3</v>
      </c>
      <c r="R13">
        <v>3</v>
      </c>
      <c r="S13">
        <v>13</v>
      </c>
      <c r="T13">
        <v>2</v>
      </c>
      <c r="U13">
        <v>4</v>
      </c>
      <c r="V13" t="s">
        <v>37</v>
      </c>
      <c r="W13">
        <v>14</v>
      </c>
      <c r="X13" t="s">
        <v>47</v>
      </c>
      <c r="Y13">
        <v>1</v>
      </c>
      <c r="Z13" t="s">
        <v>36</v>
      </c>
      <c r="AA13" s="4">
        <v>42413</v>
      </c>
      <c r="AC13" t="s">
        <v>89</v>
      </c>
      <c r="AD13" t="s">
        <v>54</v>
      </c>
      <c r="AE13">
        <f ca="1">COUNTBLANK(A13:AE13)</f>
        <v>0</v>
      </c>
      <c r="AF13" t="str">
        <f>PROPER(UPPER(TRIM(Table1[[#This Row],[City]])))</f>
        <v>Coimbatore</v>
      </c>
      <c r="AG13">
        <f t="shared" si="0"/>
        <v>7080</v>
      </c>
      <c r="AH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" spans="1:34" x14ac:dyDescent="0.35">
      <c r="A14" t="s">
        <v>90</v>
      </c>
      <c r="B14">
        <v>52</v>
      </c>
      <c r="C14" t="s">
        <v>31</v>
      </c>
      <c r="D14" t="s">
        <v>56</v>
      </c>
      <c r="E14" t="s">
        <v>57</v>
      </c>
      <c r="F14" t="s">
        <v>34</v>
      </c>
      <c r="G14" t="s">
        <v>45</v>
      </c>
      <c r="H14">
        <v>3</v>
      </c>
      <c r="I14">
        <v>9455</v>
      </c>
      <c r="J14">
        <v>36</v>
      </c>
      <c r="K14" t="s">
        <v>46</v>
      </c>
      <c r="L14">
        <v>2</v>
      </c>
      <c r="M14">
        <v>3</v>
      </c>
      <c r="N14">
        <v>3</v>
      </c>
      <c r="O14">
        <v>0</v>
      </c>
      <c r="P14">
        <v>0</v>
      </c>
      <c r="Q14">
        <v>0</v>
      </c>
      <c r="R14">
        <v>0</v>
      </c>
      <c r="S14">
        <v>21</v>
      </c>
      <c r="T14">
        <v>2</v>
      </c>
      <c r="U14">
        <v>3</v>
      </c>
      <c r="V14" t="s">
        <v>37</v>
      </c>
      <c r="W14">
        <v>15</v>
      </c>
      <c r="X14" t="s">
        <v>61</v>
      </c>
      <c r="Y14">
        <v>4</v>
      </c>
      <c r="Z14" t="s">
        <v>36</v>
      </c>
      <c r="AA14" s="4">
        <v>44571</v>
      </c>
      <c r="AC14" t="s">
        <v>84</v>
      </c>
      <c r="AD14" t="s">
        <v>67</v>
      </c>
      <c r="AE14">
        <f ca="1">COUNTBLANK(A14:AE14)</f>
        <v>0</v>
      </c>
      <c r="AF14" t="str">
        <f>PROPER(UPPER(TRIM(Table1[[#This Row],[City]])))</f>
        <v>Mumbai</v>
      </c>
      <c r="AG14">
        <f t="shared" si="0"/>
        <v>9455</v>
      </c>
      <c r="AH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" spans="1:34" x14ac:dyDescent="0.35">
      <c r="A15" t="s">
        <v>91</v>
      </c>
      <c r="B15">
        <v>37</v>
      </c>
      <c r="C15" t="s">
        <v>72</v>
      </c>
      <c r="D15" t="s">
        <v>32</v>
      </c>
      <c r="E15" t="s">
        <v>33</v>
      </c>
      <c r="F15" t="s">
        <v>44</v>
      </c>
      <c r="G15" t="s">
        <v>74</v>
      </c>
      <c r="H15">
        <v>2</v>
      </c>
      <c r="I15">
        <v>7104</v>
      </c>
      <c r="J15">
        <v>119</v>
      </c>
      <c r="K15" t="s">
        <v>46</v>
      </c>
      <c r="L15">
        <v>1</v>
      </c>
      <c r="M15">
        <v>3</v>
      </c>
      <c r="N15">
        <v>3</v>
      </c>
      <c r="O15">
        <v>9</v>
      </c>
      <c r="P15">
        <v>4</v>
      </c>
      <c r="Q15">
        <v>0</v>
      </c>
      <c r="R15">
        <v>0</v>
      </c>
      <c r="S15">
        <v>13</v>
      </c>
      <c r="T15">
        <v>6</v>
      </c>
      <c r="U15">
        <v>3</v>
      </c>
      <c r="V15" t="s">
        <v>37</v>
      </c>
      <c r="W15">
        <v>8</v>
      </c>
      <c r="X15" t="s">
        <v>47</v>
      </c>
      <c r="Y15">
        <v>2</v>
      </c>
      <c r="Z15" t="s">
        <v>36</v>
      </c>
      <c r="AA15" s="4">
        <v>44370</v>
      </c>
      <c r="AC15" t="s">
        <v>39</v>
      </c>
      <c r="AD15" t="s">
        <v>40</v>
      </c>
      <c r="AE15">
        <f ca="1">COUNTBLANK(A15:AE15)</f>
        <v>0</v>
      </c>
      <c r="AF15" t="str">
        <f>PROPER(UPPER(TRIM(Table1[[#This Row],[City]])))</f>
        <v>Ahmedabad</v>
      </c>
      <c r="AG15">
        <f t="shared" si="0"/>
        <v>7104</v>
      </c>
      <c r="AH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" spans="1:34" x14ac:dyDescent="0.35">
      <c r="A16" t="s">
        <v>92</v>
      </c>
      <c r="B16">
        <v>55</v>
      </c>
      <c r="C16" t="s">
        <v>31</v>
      </c>
      <c r="D16" t="s">
        <v>42</v>
      </c>
      <c r="E16" t="s">
        <v>86</v>
      </c>
      <c r="F16" t="s">
        <v>93</v>
      </c>
      <c r="G16" t="s">
        <v>59</v>
      </c>
      <c r="H16">
        <v>2</v>
      </c>
      <c r="I16">
        <v>6870</v>
      </c>
      <c r="J16">
        <v>47</v>
      </c>
      <c r="K16" t="s">
        <v>36</v>
      </c>
      <c r="L16">
        <v>2</v>
      </c>
      <c r="M16">
        <v>4</v>
      </c>
      <c r="N16">
        <v>1</v>
      </c>
      <c r="O16">
        <v>6</v>
      </c>
      <c r="P16">
        <v>0</v>
      </c>
      <c r="Q16">
        <v>0</v>
      </c>
      <c r="R16">
        <v>2</v>
      </c>
      <c r="S16">
        <v>23</v>
      </c>
      <c r="T16">
        <v>2</v>
      </c>
      <c r="U16">
        <v>4</v>
      </c>
      <c r="V16" t="s">
        <v>37</v>
      </c>
      <c r="W16">
        <v>2</v>
      </c>
      <c r="X16" t="s">
        <v>38</v>
      </c>
      <c r="Y16">
        <v>2</v>
      </c>
      <c r="Z16" t="s">
        <v>36</v>
      </c>
      <c r="AA16" s="4">
        <v>45500</v>
      </c>
      <c r="AC16" t="s">
        <v>39</v>
      </c>
      <c r="AD16" t="s">
        <v>40</v>
      </c>
      <c r="AE16">
        <f ca="1">COUNTBLANK(A16:AE16)</f>
        <v>0</v>
      </c>
      <c r="AF16" t="str">
        <f>PROPER(UPPER(TRIM(Table1[[#This Row],[City]])))</f>
        <v>Ahmedabad</v>
      </c>
      <c r="AG16">
        <f t="shared" si="0"/>
        <v>6870</v>
      </c>
      <c r="AH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" spans="1:34" x14ac:dyDescent="0.35">
      <c r="A17" t="s">
        <v>94</v>
      </c>
      <c r="B17">
        <v>28</v>
      </c>
      <c r="C17" t="s">
        <v>31</v>
      </c>
      <c r="D17" t="s">
        <v>42</v>
      </c>
      <c r="E17" t="s">
        <v>83</v>
      </c>
      <c r="F17" t="s">
        <v>34</v>
      </c>
      <c r="G17" t="s">
        <v>35</v>
      </c>
      <c r="H17">
        <v>4</v>
      </c>
      <c r="I17">
        <v>8761</v>
      </c>
      <c r="J17">
        <v>34</v>
      </c>
      <c r="K17" t="s">
        <v>36</v>
      </c>
      <c r="L17">
        <v>4</v>
      </c>
      <c r="M17">
        <v>4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2</v>
      </c>
      <c r="U17">
        <v>3</v>
      </c>
      <c r="V17" t="s">
        <v>65</v>
      </c>
      <c r="W17">
        <v>16</v>
      </c>
      <c r="X17" t="s">
        <v>38</v>
      </c>
      <c r="Y17">
        <v>4</v>
      </c>
      <c r="Z17" t="s">
        <v>36</v>
      </c>
      <c r="AA17" s="4">
        <v>44401</v>
      </c>
      <c r="AC17" t="s">
        <v>66</v>
      </c>
      <c r="AD17" t="s">
        <v>67</v>
      </c>
      <c r="AE17">
        <f ca="1">COUNTBLANK(A17:AE17)</f>
        <v>0</v>
      </c>
      <c r="AF17" t="str">
        <f>PROPER(UPPER(TRIM(Table1[[#This Row],[City]])))</f>
        <v>Pune</v>
      </c>
      <c r="AG17">
        <f t="shared" si="0"/>
        <v>8761</v>
      </c>
      <c r="AH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" spans="1:34" x14ac:dyDescent="0.35">
      <c r="A18" t="s">
        <v>95</v>
      </c>
      <c r="B18">
        <v>36</v>
      </c>
      <c r="C18" t="s">
        <v>31</v>
      </c>
      <c r="D18" t="s">
        <v>96</v>
      </c>
      <c r="E18" t="s">
        <v>96</v>
      </c>
      <c r="F18" t="s">
        <v>34</v>
      </c>
      <c r="G18" t="s">
        <v>70</v>
      </c>
      <c r="H18">
        <v>2</v>
      </c>
      <c r="I18">
        <v>8347</v>
      </c>
      <c r="J18">
        <v>108</v>
      </c>
      <c r="K18" t="s">
        <v>46</v>
      </c>
      <c r="L18">
        <v>4</v>
      </c>
      <c r="M18">
        <v>3</v>
      </c>
      <c r="N18">
        <v>1</v>
      </c>
      <c r="O18">
        <v>5</v>
      </c>
      <c r="P18">
        <v>0</v>
      </c>
      <c r="Q18">
        <v>4</v>
      </c>
      <c r="R18">
        <v>2</v>
      </c>
      <c r="S18">
        <v>15</v>
      </c>
      <c r="T18">
        <v>1</v>
      </c>
      <c r="U18">
        <v>3</v>
      </c>
      <c r="V18" t="s">
        <v>37</v>
      </c>
      <c r="W18">
        <v>24</v>
      </c>
      <c r="X18" t="s">
        <v>38</v>
      </c>
      <c r="Y18">
        <v>1</v>
      </c>
      <c r="Z18" t="s">
        <v>46</v>
      </c>
      <c r="AA18" s="4">
        <v>43261</v>
      </c>
      <c r="AB18" s="4">
        <v>43651</v>
      </c>
      <c r="AC18" t="s">
        <v>66</v>
      </c>
      <c r="AD18" t="s">
        <v>67</v>
      </c>
      <c r="AE18">
        <f ca="1">COUNTBLANK(A18:AE18)</f>
        <v>0</v>
      </c>
      <c r="AF18" t="str">
        <f>PROPER(UPPER(TRIM(Table1[[#This Row],[City]])))</f>
        <v>Pune</v>
      </c>
      <c r="AG18">
        <f t="shared" si="0"/>
        <v>8347</v>
      </c>
      <c r="AH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" spans="1:34" x14ac:dyDescent="0.35">
      <c r="A19" t="s">
        <v>97</v>
      </c>
      <c r="B19">
        <v>51</v>
      </c>
      <c r="C19" t="s">
        <v>72</v>
      </c>
      <c r="D19" t="s">
        <v>63</v>
      </c>
      <c r="E19" t="s">
        <v>79</v>
      </c>
      <c r="F19" t="s">
        <v>44</v>
      </c>
      <c r="G19" t="s">
        <v>96</v>
      </c>
      <c r="H19">
        <v>1</v>
      </c>
      <c r="I19">
        <v>6666</v>
      </c>
      <c r="J19">
        <v>97</v>
      </c>
      <c r="K19" t="s">
        <v>36</v>
      </c>
      <c r="L19">
        <v>4</v>
      </c>
      <c r="M19">
        <v>3</v>
      </c>
      <c r="N19">
        <v>2</v>
      </c>
      <c r="O19">
        <v>6</v>
      </c>
      <c r="P19">
        <v>5</v>
      </c>
      <c r="Q19">
        <v>5</v>
      </c>
      <c r="R19">
        <v>4</v>
      </c>
      <c r="S19">
        <v>14</v>
      </c>
      <c r="T19">
        <v>2</v>
      </c>
      <c r="U19">
        <v>3</v>
      </c>
      <c r="V19" t="s">
        <v>37</v>
      </c>
      <c r="W19">
        <v>6</v>
      </c>
      <c r="X19" t="s">
        <v>38</v>
      </c>
      <c r="Y19">
        <v>3</v>
      </c>
      <c r="Z19" t="s">
        <v>36</v>
      </c>
      <c r="AA19" s="4">
        <v>45062</v>
      </c>
      <c r="AC19" t="s">
        <v>39</v>
      </c>
      <c r="AD19" t="s">
        <v>40</v>
      </c>
      <c r="AE19">
        <f ca="1">COUNTBLANK(A19:AE19)</f>
        <v>0</v>
      </c>
      <c r="AF19" t="str">
        <f>PROPER(UPPER(TRIM(Table1[[#This Row],[City]])))</f>
        <v>Ahmedabad</v>
      </c>
      <c r="AG19">
        <f t="shared" si="0"/>
        <v>6666</v>
      </c>
      <c r="AH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" spans="1:34" x14ac:dyDescent="0.35">
      <c r="A20" t="s">
        <v>98</v>
      </c>
      <c r="B20">
        <v>25</v>
      </c>
      <c r="C20" t="s">
        <v>72</v>
      </c>
      <c r="D20" t="s">
        <v>32</v>
      </c>
      <c r="E20" t="s">
        <v>76</v>
      </c>
      <c r="F20" t="s">
        <v>34</v>
      </c>
      <c r="G20" t="s">
        <v>70</v>
      </c>
      <c r="H20">
        <v>2</v>
      </c>
      <c r="I20">
        <v>4448</v>
      </c>
      <c r="J20">
        <v>81</v>
      </c>
      <c r="K20" t="s">
        <v>36</v>
      </c>
      <c r="L20">
        <v>3</v>
      </c>
      <c r="M20">
        <v>1</v>
      </c>
      <c r="N20">
        <v>3</v>
      </c>
      <c r="O20">
        <v>2</v>
      </c>
      <c r="P20">
        <v>2</v>
      </c>
      <c r="Q20">
        <v>2</v>
      </c>
      <c r="R20">
        <v>2</v>
      </c>
      <c r="S20">
        <v>2</v>
      </c>
      <c r="T20">
        <v>1</v>
      </c>
      <c r="U20">
        <v>3</v>
      </c>
      <c r="V20" t="s">
        <v>37</v>
      </c>
      <c r="W20">
        <v>28</v>
      </c>
      <c r="X20" t="s">
        <v>38</v>
      </c>
      <c r="Y20">
        <v>3</v>
      </c>
      <c r="Z20" t="s">
        <v>36</v>
      </c>
      <c r="AA20" s="4">
        <v>45032</v>
      </c>
      <c r="AC20" t="s">
        <v>66</v>
      </c>
      <c r="AD20" t="s">
        <v>67</v>
      </c>
      <c r="AE20">
        <f ca="1">COUNTBLANK(A20:AE20)</f>
        <v>0</v>
      </c>
      <c r="AF20" t="str">
        <f>PROPER(UPPER(TRIM(Table1[[#This Row],[City]])))</f>
        <v>Pune</v>
      </c>
      <c r="AG20">
        <f t="shared" si="0"/>
        <v>4448</v>
      </c>
      <c r="AH2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" spans="1:34" x14ac:dyDescent="0.35">
      <c r="A21" t="s">
        <v>99</v>
      </c>
      <c r="B21">
        <v>33</v>
      </c>
      <c r="C21" t="s">
        <v>72</v>
      </c>
      <c r="D21" t="s">
        <v>56</v>
      </c>
      <c r="E21" t="s">
        <v>57</v>
      </c>
      <c r="F21" t="s">
        <v>34</v>
      </c>
      <c r="G21" t="s">
        <v>59</v>
      </c>
      <c r="H21">
        <v>2</v>
      </c>
      <c r="I21">
        <v>6541</v>
      </c>
      <c r="J21">
        <v>35</v>
      </c>
      <c r="K21" t="s">
        <v>36</v>
      </c>
      <c r="L21">
        <v>4</v>
      </c>
      <c r="M21">
        <v>1</v>
      </c>
      <c r="N21">
        <v>1</v>
      </c>
      <c r="O21">
        <v>5</v>
      </c>
      <c r="P21">
        <v>5</v>
      </c>
      <c r="Q21">
        <v>4</v>
      </c>
      <c r="R21">
        <v>4</v>
      </c>
      <c r="S21">
        <v>5</v>
      </c>
      <c r="T21">
        <v>4</v>
      </c>
      <c r="U21">
        <v>3</v>
      </c>
      <c r="V21" t="s">
        <v>65</v>
      </c>
      <c r="W21">
        <v>23</v>
      </c>
      <c r="X21" t="s">
        <v>38</v>
      </c>
      <c r="Y21">
        <v>4</v>
      </c>
      <c r="Z21" t="s">
        <v>36</v>
      </c>
      <c r="AA21" s="4">
        <v>45381</v>
      </c>
      <c r="AC21" t="s">
        <v>39</v>
      </c>
      <c r="AD21" t="s">
        <v>40</v>
      </c>
      <c r="AE21">
        <f ca="1">COUNTBLANK(A21:AE21)</f>
        <v>0</v>
      </c>
      <c r="AF21" t="str">
        <f>PROPER(UPPER(TRIM(Table1[[#This Row],[City]])))</f>
        <v>Ahmedabad</v>
      </c>
      <c r="AG21">
        <f t="shared" si="0"/>
        <v>6541</v>
      </c>
      <c r="AH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" spans="1:34" x14ac:dyDescent="0.35">
      <c r="A22" t="s">
        <v>100</v>
      </c>
      <c r="B22">
        <v>51</v>
      </c>
      <c r="C22" t="s">
        <v>72</v>
      </c>
      <c r="D22" t="s">
        <v>32</v>
      </c>
      <c r="E22" t="s">
        <v>73</v>
      </c>
      <c r="F22" t="s">
        <v>44</v>
      </c>
      <c r="G22" t="s">
        <v>96</v>
      </c>
      <c r="H22">
        <v>3</v>
      </c>
      <c r="I22">
        <v>10642</v>
      </c>
      <c r="J22">
        <v>55</v>
      </c>
      <c r="K22" t="s">
        <v>36</v>
      </c>
      <c r="L22">
        <v>4</v>
      </c>
      <c r="M22">
        <v>3</v>
      </c>
      <c r="N22">
        <v>4</v>
      </c>
      <c r="O22">
        <v>1</v>
      </c>
      <c r="P22">
        <v>1</v>
      </c>
      <c r="Q22">
        <v>1</v>
      </c>
      <c r="R22">
        <v>1</v>
      </c>
      <c r="S22">
        <v>18</v>
      </c>
      <c r="T22">
        <v>5</v>
      </c>
      <c r="U22">
        <v>3</v>
      </c>
      <c r="V22" t="s">
        <v>65</v>
      </c>
      <c r="W22">
        <v>20</v>
      </c>
      <c r="X22" t="s">
        <v>38</v>
      </c>
      <c r="Y22">
        <v>2</v>
      </c>
      <c r="Z22" t="s">
        <v>36</v>
      </c>
      <c r="AA22" s="4">
        <v>44656</v>
      </c>
      <c r="AC22" t="s">
        <v>53</v>
      </c>
      <c r="AD22" t="s">
        <v>54</v>
      </c>
      <c r="AE22">
        <f ca="1">COUNTBLANK(A22:AE22)</f>
        <v>0</v>
      </c>
      <c r="AF22" t="str">
        <f>PROPER(UPPER(TRIM(Table1[[#This Row],[City]])))</f>
        <v>Chennai</v>
      </c>
      <c r="AG22">
        <f t="shared" si="0"/>
        <v>10642</v>
      </c>
      <c r="AH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" spans="1:34" x14ac:dyDescent="0.35">
      <c r="A23" t="s">
        <v>101</v>
      </c>
      <c r="B23">
        <v>44</v>
      </c>
      <c r="C23" t="s">
        <v>72</v>
      </c>
      <c r="D23" t="s">
        <v>42</v>
      </c>
      <c r="E23" t="s">
        <v>83</v>
      </c>
      <c r="F23" t="s">
        <v>93</v>
      </c>
      <c r="G23" t="s">
        <v>35</v>
      </c>
      <c r="H23">
        <v>3</v>
      </c>
      <c r="I23">
        <v>9213</v>
      </c>
      <c r="J23">
        <v>85</v>
      </c>
      <c r="K23" t="s">
        <v>36</v>
      </c>
      <c r="L23">
        <v>1</v>
      </c>
      <c r="M23">
        <v>2</v>
      </c>
      <c r="N23">
        <v>3</v>
      </c>
      <c r="O23">
        <v>5</v>
      </c>
      <c r="P23">
        <v>5</v>
      </c>
      <c r="Q23">
        <v>3</v>
      </c>
      <c r="R23">
        <v>5</v>
      </c>
      <c r="S23">
        <v>18</v>
      </c>
      <c r="T23">
        <v>5</v>
      </c>
      <c r="U23">
        <v>3</v>
      </c>
      <c r="V23" t="s">
        <v>37</v>
      </c>
      <c r="W23">
        <v>10</v>
      </c>
      <c r="X23" t="s">
        <v>38</v>
      </c>
      <c r="Y23">
        <v>4</v>
      </c>
      <c r="Z23" t="s">
        <v>36</v>
      </c>
      <c r="AA23" s="4">
        <v>45602</v>
      </c>
      <c r="AC23" t="s">
        <v>89</v>
      </c>
      <c r="AD23" t="s">
        <v>54</v>
      </c>
      <c r="AE23">
        <f ca="1">COUNTBLANK(A23:AE23)</f>
        <v>0</v>
      </c>
      <c r="AF23" t="str">
        <f>PROPER(UPPER(TRIM(Table1[[#This Row],[City]])))</f>
        <v>Coimbatore</v>
      </c>
      <c r="AG23">
        <f t="shared" si="0"/>
        <v>9213</v>
      </c>
      <c r="AH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" spans="1:34" x14ac:dyDescent="0.35">
      <c r="A24" t="s">
        <v>102</v>
      </c>
      <c r="B24">
        <v>52</v>
      </c>
      <c r="C24" t="s">
        <v>31</v>
      </c>
      <c r="D24" t="s">
        <v>51</v>
      </c>
      <c r="E24" t="s">
        <v>69</v>
      </c>
      <c r="F24" t="s">
        <v>34</v>
      </c>
      <c r="G24" t="s">
        <v>74</v>
      </c>
      <c r="H24">
        <v>2</v>
      </c>
      <c r="I24">
        <v>9226</v>
      </c>
      <c r="J24">
        <v>91</v>
      </c>
      <c r="K24" t="s">
        <v>36</v>
      </c>
      <c r="L24">
        <v>2</v>
      </c>
      <c r="M24">
        <v>2</v>
      </c>
      <c r="N24">
        <v>3</v>
      </c>
      <c r="O24">
        <v>8</v>
      </c>
      <c r="P24">
        <v>3</v>
      </c>
      <c r="Q24">
        <v>0</v>
      </c>
      <c r="R24">
        <v>0</v>
      </c>
      <c r="S24">
        <v>27</v>
      </c>
      <c r="T24">
        <v>5</v>
      </c>
      <c r="U24">
        <v>3</v>
      </c>
      <c r="V24" t="s">
        <v>37</v>
      </c>
      <c r="W24">
        <v>22</v>
      </c>
      <c r="X24" t="s">
        <v>61</v>
      </c>
      <c r="Y24">
        <v>3</v>
      </c>
      <c r="Z24" t="s">
        <v>36</v>
      </c>
      <c r="AA24" s="4">
        <v>44476</v>
      </c>
      <c r="AC24" t="s">
        <v>84</v>
      </c>
      <c r="AD24" t="s">
        <v>67</v>
      </c>
      <c r="AE24">
        <f ca="1">COUNTBLANK(A24:AE24)</f>
        <v>0</v>
      </c>
      <c r="AF24" t="str">
        <f>PROPER(UPPER(TRIM(Table1[[#This Row],[City]])))</f>
        <v>Mumbai</v>
      </c>
      <c r="AG24">
        <f t="shared" si="0"/>
        <v>9226</v>
      </c>
      <c r="AH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" spans="1:34" x14ac:dyDescent="0.35">
      <c r="A25" t="s">
        <v>103</v>
      </c>
      <c r="B25">
        <v>41</v>
      </c>
      <c r="C25" t="s">
        <v>72</v>
      </c>
      <c r="D25" t="s">
        <v>51</v>
      </c>
      <c r="E25" t="s">
        <v>88</v>
      </c>
      <c r="F25" t="s">
        <v>44</v>
      </c>
      <c r="G25" t="s">
        <v>70</v>
      </c>
      <c r="H25">
        <v>2</v>
      </c>
      <c r="I25">
        <v>8445</v>
      </c>
      <c r="J25">
        <v>93</v>
      </c>
      <c r="K25" t="s">
        <v>46</v>
      </c>
      <c r="L25">
        <v>3</v>
      </c>
      <c r="M25">
        <v>3</v>
      </c>
      <c r="N25">
        <v>4</v>
      </c>
      <c r="O25">
        <v>4</v>
      </c>
      <c r="P25">
        <v>3</v>
      </c>
      <c r="Q25">
        <v>2</v>
      </c>
      <c r="R25">
        <v>0</v>
      </c>
      <c r="S25">
        <v>9</v>
      </c>
      <c r="T25">
        <v>4</v>
      </c>
      <c r="U25">
        <v>3</v>
      </c>
      <c r="V25" t="s">
        <v>37</v>
      </c>
      <c r="W25">
        <v>30</v>
      </c>
      <c r="X25" t="s">
        <v>47</v>
      </c>
      <c r="Y25">
        <v>2</v>
      </c>
      <c r="Z25" t="s">
        <v>36</v>
      </c>
      <c r="AA25" s="4">
        <v>44826</v>
      </c>
      <c r="AC25" t="s">
        <v>39</v>
      </c>
      <c r="AD25" t="s">
        <v>40</v>
      </c>
      <c r="AE25">
        <f ca="1">COUNTBLANK(A25:AE25)</f>
        <v>0</v>
      </c>
      <c r="AF25" t="str">
        <f>PROPER(UPPER(TRIM(Table1[[#This Row],[City]])))</f>
        <v>Ahmedabad</v>
      </c>
      <c r="AG25">
        <f t="shared" si="0"/>
        <v>8445</v>
      </c>
      <c r="AH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" spans="1:34" x14ac:dyDescent="0.35">
      <c r="A26" t="s">
        <v>104</v>
      </c>
      <c r="B26">
        <v>55</v>
      </c>
      <c r="C26" t="s">
        <v>72</v>
      </c>
      <c r="D26" t="s">
        <v>32</v>
      </c>
      <c r="E26" t="s">
        <v>33</v>
      </c>
      <c r="F26" t="s">
        <v>34</v>
      </c>
      <c r="G26" t="s">
        <v>96</v>
      </c>
      <c r="H26">
        <v>2</v>
      </c>
      <c r="I26">
        <v>7049</v>
      </c>
      <c r="J26">
        <v>48</v>
      </c>
      <c r="K26" t="s">
        <v>36</v>
      </c>
      <c r="L26">
        <v>2</v>
      </c>
      <c r="M26">
        <v>1</v>
      </c>
      <c r="N26">
        <v>3</v>
      </c>
      <c r="O26">
        <v>8</v>
      </c>
      <c r="P26">
        <v>4</v>
      </c>
      <c r="Q26">
        <v>1</v>
      </c>
      <c r="R26">
        <v>4</v>
      </c>
      <c r="S26">
        <v>22</v>
      </c>
      <c r="T26">
        <v>4</v>
      </c>
      <c r="U26">
        <v>3</v>
      </c>
      <c r="V26" t="s">
        <v>37</v>
      </c>
      <c r="W26">
        <v>9</v>
      </c>
      <c r="X26" t="s">
        <v>47</v>
      </c>
      <c r="Y26">
        <v>3</v>
      </c>
      <c r="Z26" t="s">
        <v>36</v>
      </c>
      <c r="AA26" s="4">
        <v>45727</v>
      </c>
      <c r="AC26" t="s">
        <v>53</v>
      </c>
      <c r="AD26" t="s">
        <v>54</v>
      </c>
      <c r="AE26">
        <f ca="1">COUNTBLANK(A26:AE26)</f>
        <v>0</v>
      </c>
      <c r="AF26" t="str">
        <f>PROPER(UPPER(TRIM(Table1[[#This Row],[City]])))</f>
        <v>Chennai</v>
      </c>
      <c r="AG26">
        <f t="shared" si="0"/>
        <v>7049</v>
      </c>
      <c r="AH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" spans="1:34" x14ac:dyDescent="0.35">
      <c r="A27" t="s">
        <v>105</v>
      </c>
      <c r="B27">
        <v>56</v>
      </c>
      <c r="C27" t="s">
        <v>72</v>
      </c>
      <c r="D27" t="s">
        <v>63</v>
      </c>
      <c r="E27" t="s">
        <v>106</v>
      </c>
      <c r="F27" t="s">
        <v>44</v>
      </c>
      <c r="G27" t="s">
        <v>35</v>
      </c>
      <c r="H27">
        <v>1</v>
      </c>
      <c r="I27">
        <v>6396</v>
      </c>
      <c r="J27">
        <v>90</v>
      </c>
      <c r="K27" t="s">
        <v>36</v>
      </c>
      <c r="L27">
        <v>4</v>
      </c>
      <c r="M27">
        <v>2</v>
      </c>
      <c r="N27">
        <v>1</v>
      </c>
      <c r="O27">
        <v>5</v>
      </c>
      <c r="P27">
        <v>5</v>
      </c>
      <c r="Q27">
        <v>2</v>
      </c>
      <c r="R27">
        <v>5</v>
      </c>
      <c r="S27">
        <v>18</v>
      </c>
      <c r="T27">
        <v>2</v>
      </c>
      <c r="U27">
        <v>3</v>
      </c>
      <c r="V27" t="s">
        <v>37</v>
      </c>
      <c r="W27">
        <v>19</v>
      </c>
      <c r="X27" t="s">
        <v>38</v>
      </c>
      <c r="Y27">
        <v>2</v>
      </c>
      <c r="Z27" t="s">
        <v>36</v>
      </c>
      <c r="AA27" s="4">
        <v>44523</v>
      </c>
      <c r="AC27" t="s">
        <v>107</v>
      </c>
      <c r="AD27" t="s">
        <v>108</v>
      </c>
      <c r="AE27">
        <f ca="1">COUNTBLANK(A27:AE27)</f>
        <v>0</v>
      </c>
      <c r="AF27" t="str">
        <f>PROPER(UPPER(TRIM(Table1[[#This Row],[City]])))</f>
        <v>Kolkata</v>
      </c>
      <c r="AG27">
        <f t="shared" si="0"/>
        <v>6396</v>
      </c>
      <c r="AH2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" spans="1:34" x14ac:dyDescent="0.35">
      <c r="A28" t="s">
        <v>109</v>
      </c>
      <c r="B28">
        <v>59</v>
      </c>
      <c r="C28" t="s">
        <v>31</v>
      </c>
      <c r="D28" t="s">
        <v>42</v>
      </c>
      <c r="E28" t="s">
        <v>86</v>
      </c>
      <c r="F28" t="s">
        <v>34</v>
      </c>
      <c r="G28" t="s">
        <v>45</v>
      </c>
      <c r="H28">
        <v>3</v>
      </c>
      <c r="I28">
        <v>9887</v>
      </c>
      <c r="J28">
        <v>35</v>
      </c>
      <c r="K28" t="s">
        <v>36</v>
      </c>
      <c r="L28">
        <v>4</v>
      </c>
      <c r="M28">
        <v>1</v>
      </c>
      <c r="N28">
        <v>4</v>
      </c>
      <c r="O28">
        <v>7</v>
      </c>
      <c r="P28">
        <v>4</v>
      </c>
      <c r="Q28">
        <v>2</v>
      </c>
      <c r="R28">
        <v>0</v>
      </c>
      <c r="S28">
        <v>24</v>
      </c>
      <c r="T28">
        <v>6</v>
      </c>
      <c r="U28">
        <v>3</v>
      </c>
      <c r="V28" t="s">
        <v>65</v>
      </c>
      <c r="W28">
        <v>13</v>
      </c>
      <c r="X28" t="s">
        <v>47</v>
      </c>
      <c r="Y28">
        <v>3</v>
      </c>
      <c r="Z28" t="s">
        <v>36</v>
      </c>
      <c r="AA28" s="4">
        <v>44386</v>
      </c>
      <c r="AC28" t="s">
        <v>110</v>
      </c>
      <c r="AD28" t="s">
        <v>108</v>
      </c>
      <c r="AE28">
        <f ca="1">COUNTBLANK(A28:AE28)</f>
        <v>0</v>
      </c>
      <c r="AF28" t="str">
        <f>PROPER(UPPER(TRIM(Table1[[#This Row],[City]])))</f>
        <v>Kolkata</v>
      </c>
      <c r="AG28">
        <f t="shared" si="0"/>
        <v>9887</v>
      </c>
      <c r="AH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" spans="1:34" x14ac:dyDescent="0.35">
      <c r="A29" t="s">
        <v>111</v>
      </c>
      <c r="B29">
        <v>25</v>
      </c>
      <c r="C29" t="s">
        <v>31</v>
      </c>
      <c r="D29" t="s">
        <v>63</v>
      </c>
      <c r="E29" t="s">
        <v>106</v>
      </c>
      <c r="F29" t="s">
        <v>34</v>
      </c>
      <c r="G29" t="s">
        <v>70</v>
      </c>
      <c r="H29">
        <v>1</v>
      </c>
      <c r="I29">
        <v>3570</v>
      </c>
      <c r="J29">
        <v>50</v>
      </c>
      <c r="K29" t="s">
        <v>36</v>
      </c>
      <c r="L29">
        <v>3</v>
      </c>
      <c r="M29">
        <v>4</v>
      </c>
      <c r="N29">
        <v>4</v>
      </c>
      <c r="O29">
        <v>5</v>
      </c>
      <c r="P29">
        <v>0</v>
      </c>
      <c r="Q29">
        <v>0</v>
      </c>
      <c r="R29">
        <v>2</v>
      </c>
      <c r="S29">
        <v>5</v>
      </c>
      <c r="T29">
        <v>6</v>
      </c>
      <c r="U29">
        <v>4</v>
      </c>
      <c r="V29" t="s">
        <v>65</v>
      </c>
      <c r="W29">
        <v>19</v>
      </c>
      <c r="X29" t="s">
        <v>61</v>
      </c>
      <c r="Y29">
        <v>2</v>
      </c>
      <c r="Z29" t="s">
        <v>36</v>
      </c>
      <c r="AA29" s="4">
        <v>42067</v>
      </c>
      <c r="AC29" t="s">
        <v>84</v>
      </c>
      <c r="AD29" t="s">
        <v>67</v>
      </c>
      <c r="AE29">
        <f ca="1">COUNTBLANK(A29:AE29)</f>
        <v>0</v>
      </c>
      <c r="AF29" t="str">
        <f>PROPER(UPPER(TRIM(Table1[[#This Row],[City]])))</f>
        <v>Mumbai</v>
      </c>
      <c r="AG29">
        <f t="shared" si="0"/>
        <v>3570</v>
      </c>
      <c r="AH2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0" spans="1:34" x14ac:dyDescent="0.35">
      <c r="A30" t="s">
        <v>112</v>
      </c>
      <c r="B30">
        <v>44</v>
      </c>
      <c r="C30" t="s">
        <v>72</v>
      </c>
      <c r="D30" t="s">
        <v>63</v>
      </c>
      <c r="E30" t="s">
        <v>64</v>
      </c>
      <c r="F30" t="s">
        <v>58</v>
      </c>
      <c r="G30" t="s">
        <v>45</v>
      </c>
      <c r="H30">
        <v>3</v>
      </c>
      <c r="I30">
        <v>8156</v>
      </c>
      <c r="J30">
        <v>26</v>
      </c>
      <c r="K30" t="s">
        <v>36</v>
      </c>
      <c r="L30">
        <v>1</v>
      </c>
      <c r="M30">
        <v>3</v>
      </c>
      <c r="N30">
        <v>1</v>
      </c>
      <c r="O30">
        <v>4</v>
      </c>
      <c r="P30">
        <v>1</v>
      </c>
      <c r="Q30">
        <v>0</v>
      </c>
      <c r="R30">
        <v>4</v>
      </c>
      <c r="S30">
        <v>20</v>
      </c>
      <c r="T30">
        <v>0</v>
      </c>
      <c r="U30">
        <v>3</v>
      </c>
      <c r="V30" t="s">
        <v>37</v>
      </c>
      <c r="W30">
        <v>8</v>
      </c>
      <c r="X30" t="s">
        <v>47</v>
      </c>
      <c r="Y30">
        <v>2</v>
      </c>
      <c r="Z30" t="s">
        <v>36</v>
      </c>
      <c r="AA30" s="4">
        <v>42932</v>
      </c>
      <c r="AC30" t="s">
        <v>89</v>
      </c>
      <c r="AD30" t="s">
        <v>54</v>
      </c>
      <c r="AE30">
        <f ca="1">COUNTBLANK(A30:AE30)</f>
        <v>0</v>
      </c>
      <c r="AF30" t="str">
        <f>PROPER(UPPER(TRIM(Table1[[#This Row],[City]])))</f>
        <v>Coimbatore</v>
      </c>
      <c r="AG30">
        <f t="shared" si="0"/>
        <v>8156</v>
      </c>
      <c r="AH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1" spans="1:34" x14ac:dyDescent="0.35">
      <c r="A31" t="s">
        <v>113</v>
      </c>
      <c r="B31">
        <v>25</v>
      </c>
      <c r="C31" t="s">
        <v>31</v>
      </c>
      <c r="D31" t="s">
        <v>56</v>
      </c>
      <c r="E31" t="s">
        <v>114</v>
      </c>
      <c r="F31" t="s">
        <v>58</v>
      </c>
      <c r="G31" t="s">
        <v>59</v>
      </c>
      <c r="H31">
        <v>2</v>
      </c>
      <c r="I31">
        <v>5895</v>
      </c>
      <c r="J31">
        <v>108</v>
      </c>
      <c r="K31" t="s">
        <v>36</v>
      </c>
      <c r="L31">
        <v>2</v>
      </c>
      <c r="M31">
        <v>1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2</v>
      </c>
      <c r="U31">
        <v>3</v>
      </c>
      <c r="V31" t="s">
        <v>37</v>
      </c>
      <c r="W31">
        <v>9</v>
      </c>
      <c r="X31" t="s">
        <v>47</v>
      </c>
      <c r="Y31">
        <v>3</v>
      </c>
      <c r="Z31" t="s">
        <v>36</v>
      </c>
      <c r="AA31" s="4">
        <v>42461</v>
      </c>
      <c r="AC31" t="s">
        <v>77</v>
      </c>
      <c r="AD31" t="s">
        <v>77</v>
      </c>
      <c r="AE31">
        <f ca="1">COUNTBLANK(A31:AE31)</f>
        <v>0</v>
      </c>
      <c r="AF31" t="str">
        <f>PROPER(UPPER(TRIM(Table1[[#This Row],[City]])))</f>
        <v>Delhi</v>
      </c>
      <c r="AG31">
        <f t="shared" si="0"/>
        <v>5895</v>
      </c>
      <c r="AH3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2" spans="1:34" x14ac:dyDescent="0.35">
      <c r="A32" t="s">
        <v>115</v>
      </c>
      <c r="B32">
        <v>30</v>
      </c>
      <c r="C32" t="s">
        <v>31</v>
      </c>
      <c r="D32" t="s">
        <v>32</v>
      </c>
      <c r="E32" t="s">
        <v>76</v>
      </c>
      <c r="F32" t="s">
        <v>44</v>
      </c>
      <c r="G32" t="s">
        <v>59</v>
      </c>
      <c r="H32">
        <v>3</v>
      </c>
      <c r="I32">
        <v>8118</v>
      </c>
      <c r="J32">
        <v>59</v>
      </c>
      <c r="K32" t="s">
        <v>46</v>
      </c>
      <c r="L32">
        <v>1</v>
      </c>
      <c r="M32">
        <v>3</v>
      </c>
      <c r="N32">
        <v>2</v>
      </c>
      <c r="O32">
        <v>4</v>
      </c>
      <c r="P32">
        <v>4</v>
      </c>
      <c r="Q32">
        <v>0</v>
      </c>
      <c r="R32">
        <v>4</v>
      </c>
      <c r="S32">
        <v>10</v>
      </c>
      <c r="T32">
        <v>4</v>
      </c>
      <c r="U32">
        <v>3</v>
      </c>
      <c r="V32" t="s">
        <v>65</v>
      </c>
      <c r="W32">
        <v>27</v>
      </c>
      <c r="X32" t="s">
        <v>47</v>
      </c>
      <c r="Y32">
        <v>4</v>
      </c>
      <c r="Z32" t="s">
        <v>36</v>
      </c>
      <c r="AA32" s="4">
        <v>43187</v>
      </c>
      <c r="AC32" t="s">
        <v>89</v>
      </c>
      <c r="AD32" t="s">
        <v>54</v>
      </c>
      <c r="AE32">
        <f ca="1">COUNTBLANK(A32:AE32)</f>
        <v>0</v>
      </c>
      <c r="AF32" t="str">
        <f>PROPER(UPPER(TRIM(Table1[[#This Row],[City]])))</f>
        <v>Coimbatore</v>
      </c>
      <c r="AG32">
        <f t="shared" si="0"/>
        <v>8118</v>
      </c>
      <c r="AH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3" spans="1:34" x14ac:dyDescent="0.35">
      <c r="A33" t="s">
        <v>116</v>
      </c>
      <c r="B33">
        <v>33</v>
      </c>
      <c r="C33" t="s">
        <v>31</v>
      </c>
      <c r="D33" t="s">
        <v>51</v>
      </c>
      <c r="E33" t="s">
        <v>88</v>
      </c>
      <c r="F33" t="s">
        <v>34</v>
      </c>
      <c r="G33" t="s">
        <v>70</v>
      </c>
      <c r="H33">
        <v>1</v>
      </c>
      <c r="I33">
        <v>5515</v>
      </c>
      <c r="J33">
        <v>78</v>
      </c>
      <c r="K33" t="s">
        <v>36</v>
      </c>
      <c r="L33">
        <v>2</v>
      </c>
      <c r="M33">
        <v>1</v>
      </c>
      <c r="N33">
        <v>1</v>
      </c>
      <c r="O33">
        <v>2</v>
      </c>
      <c r="P33">
        <v>1</v>
      </c>
      <c r="Q33">
        <v>0</v>
      </c>
      <c r="R33">
        <v>1</v>
      </c>
      <c r="S33">
        <v>6</v>
      </c>
      <c r="T33">
        <v>2</v>
      </c>
      <c r="U33">
        <v>3</v>
      </c>
      <c r="V33" t="s">
        <v>37</v>
      </c>
      <c r="W33">
        <v>6</v>
      </c>
      <c r="X33" t="s">
        <v>47</v>
      </c>
      <c r="Y33">
        <v>3</v>
      </c>
      <c r="Z33" t="s">
        <v>36</v>
      </c>
      <c r="AA33" s="4">
        <v>42567</v>
      </c>
      <c r="AC33" t="s">
        <v>77</v>
      </c>
      <c r="AD33" t="s">
        <v>77</v>
      </c>
      <c r="AE33">
        <f ca="1">COUNTBLANK(A33:AE33)</f>
        <v>0</v>
      </c>
      <c r="AF33" t="str">
        <f>PROPER(UPPER(TRIM(Table1[[#This Row],[City]])))</f>
        <v>Delhi</v>
      </c>
      <c r="AG33">
        <f t="shared" si="0"/>
        <v>5515</v>
      </c>
      <c r="AH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4" spans="1:34" x14ac:dyDescent="0.35">
      <c r="A34" t="s">
        <v>117</v>
      </c>
      <c r="B34">
        <v>46</v>
      </c>
      <c r="C34" t="s">
        <v>31</v>
      </c>
      <c r="D34" t="s">
        <v>42</v>
      </c>
      <c r="E34" t="s">
        <v>43</v>
      </c>
      <c r="F34" t="s">
        <v>44</v>
      </c>
      <c r="G34" t="s">
        <v>74</v>
      </c>
      <c r="H34">
        <v>2</v>
      </c>
      <c r="I34">
        <v>8715</v>
      </c>
      <c r="J34">
        <v>25</v>
      </c>
      <c r="K34" t="s">
        <v>36</v>
      </c>
      <c r="L34">
        <v>1</v>
      </c>
      <c r="M34">
        <v>4</v>
      </c>
      <c r="N34">
        <v>2</v>
      </c>
      <c r="O34">
        <v>0</v>
      </c>
      <c r="P34">
        <v>0</v>
      </c>
      <c r="Q34">
        <v>0</v>
      </c>
      <c r="R34">
        <v>0</v>
      </c>
      <c r="S34">
        <v>13</v>
      </c>
      <c r="T34">
        <v>3</v>
      </c>
      <c r="U34">
        <v>3</v>
      </c>
      <c r="V34" t="s">
        <v>37</v>
      </c>
      <c r="W34">
        <v>26</v>
      </c>
      <c r="X34" t="s">
        <v>38</v>
      </c>
      <c r="Y34">
        <v>2</v>
      </c>
      <c r="Z34" t="s">
        <v>36</v>
      </c>
      <c r="AA34" s="4">
        <v>44499</v>
      </c>
      <c r="AC34" t="s">
        <v>89</v>
      </c>
      <c r="AD34" t="s">
        <v>54</v>
      </c>
      <c r="AE34">
        <f ca="1">COUNTBLANK(A34:AE34)</f>
        <v>0</v>
      </c>
      <c r="AF34" t="str">
        <f>PROPER(UPPER(TRIM(Table1[[#This Row],[City]])))</f>
        <v>Coimbatore</v>
      </c>
      <c r="AG34">
        <f t="shared" si="0"/>
        <v>8715</v>
      </c>
      <c r="AH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5" spans="1:34" x14ac:dyDescent="0.35">
      <c r="A35" t="s">
        <v>118</v>
      </c>
      <c r="B35">
        <v>38</v>
      </c>
      <c r="C35" t="s">
        <v>31</v>
      </c>
      <c r="D35" t="s">
        <v>42</v>
      </c>
      <c r="E35" t="s">
        <v>43</v>
      </c>
      <c r="F35" t="s">
        <v>34</v>
      </c>
      <c r="G35" t="s">
        <v>35</v>
      </c>
      <c r="H35">
        <v>4</v>
      </c>
      <c r="I35">
        <v>11397</v>
      </c>
      <c r="J35">
        <v>111</v>
      </c>
      <c r="K35" t="s">
        <v>36</v>
      </c>
      <c r="L35">
        <v>1</v>
      </c>
      <c r="M35">
        <v>1</v>
      </c>
      <c r="N35">
        <v>4</v>
      </c>
      <c r="O35">
        <v>5</v>
      </c>
      <c r="P35">
        <v>3</v>
      </c>
      <c r="Q35">
        <v>0</v>
      </c>
      <c r="R35">
        <v>1</v>
      </c>
      <c r="S35">
        <v>13</v>
      </c>
      <c r="T35">
        <v>5</v>
      </c>
      <c r="U35">
        <v>3</v>
      </c>
      <c r="V35" t="s">
        <v>37</v>
      </c>
      <c r="W35">
        <v>3</v>
      </c>
      <c r="X35" t="s">
        <v>38</v>
      </c>
      <c r="Y35">
        <v>1</v>
      </c>
      <c r="Z35" t="s">
        <v>36</v>
      </c>
      <c r="AA35" s="4">
        <v>43046</v>
      </c>
      <c r="AC35" t="s">
        <v>84</v>
      </c>
      <c r="AD35" t="s">
        <v>67</v>
      </c>
      <c r="AE35">
        <f ca="1">COUNTBLANK(A35:AE35)</f>
        <v>0</v>
      </c>
      <c r="AF35" t="str">
        <f>PROPER(UPPER(TRIM(Table1[[#This Row],[City]])))</f>
        <v>Mumbai</v>
      </c>
      <c r="AG35">
        <f t="shared" si="0"/>
        <v>11397</v>
      </c>
      <c r="AH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6" spans="1:34" x14ac:dyDescent="0.35">
      <c r="A36" t="s">
        <v>119</v>
      </c>
      <c r="B36">
        <v>55</v>
      </c>
      <c r="C36" t="s">
        <v>72</v>
      </c>
      <c r="D36" t="s">
        <v>42</v>
      </c>
      <c r="E36" t="s">
        <v>83</v>
      </c>
      <c r="F36" t="s">
        <v>44</v>
      </c>
      <c r="G36" t="s">
        <v>70</v>
      </c>
      <c r="H36">
        <v>2</v>
      </c>
      <c r="I36">
        <v>8945</v>
      </c>
      <c r="J36">
        <v>62</v>
      </c>
      <c r="K36" t="s">
        <v>46</v>
      </c>
      <c r="L36">
        <v>1</v>
      </c>
      <c r="M36">
        <v>2</v>
      </c>
      <c r="N36">
        <v>2</v>
      </c>
      <c r="O36">
        <v>6</v>
      </c>
      <c r="P36">
        <v>4</v>
      </c>
      <c r="Q36">
        <v>3</v>
      </c>
      <c r="R36">
        <v>0</v>
      </c>
      <c r="S36">
        <v>27</v>
      </c>
      <c r="T36">
        <v>6</v>
      </c>
      <c r="U36">
        <v>3</v>
      </c>
      <c r="V36" t="s">
        <v>37</v>
      </c>
      <c r="W36">
        <v>27</v>
      </c>
      <c r="X36" t="s">
        <v>61</v>
      </c>
      <c r="Y36">
        <v>4</v>
      </c>
      <c r="Z36" t="s">
        <v>36</v>
      </c>
      <c r="AA36" s="4">
        <v>42958</v>
      </c>
      <c r="AC36" t="s">
        <v>107</v>
      </c>
      <c r="AD36" t="s">
        <v>108</v>
      </c>
      <c r="AE36">
        <f ca="1">COUNTBLANK(A36:AE36)</f>
        <v>0</v>
      </c>
      <c r="AF36" t="str">
        <f>PROPER(UPPER(TRIM(Table1[[#This Row],[City]])))</f>
        <v>Kolkata</v>
      </c>
      <c r="AG36">
        <f t="shared" si="0"/>
        <v>8945</v>
      </c>
      <c r="AH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7" spans="1:34" x14ac:dyDescent="0.35">
      <c r="A37" t="s">
        <v>120</v>
      </c>
      <c r="B37">
        <v>32</v>
      </c>
      <c r="C37" t="s">
        <v>72</v>
      </c>
      <c r="D37" t="s">
        <v>63</v>
      </c>
      <c r="E37" t="s">
        <v>79</v>
      </c>
      <c r="F37" t="s">
        <v>44</v>
      </c>
      <c r="G37" t="s">
        <v>35</v>
      </c>
      <c r="H37">
        <v>2</v>
      </c>
      <c r="I37">
        <v>6765</v>
      </c>
      <c r="J37">
        <v>67</v>
      </c>
      <c r="K37" t="s">
        <v>46</v>
      </c>
      <c r="L37">
        <v>2</v>
      </c>
      <c r="M37">
        <v>4</v>
      </c>
      <c r="N37">
        <v>3</v>
      </c>
      <c r="O37">
        <v>9</v>
      </c>
      <c r="P37">
        <v>0</v>
      </c>
      <c r="Q37">
        <v>0</v>
      </c>
      <c r="R37">
        <v>0</v>
      </c>
      <c r="S37">
        <v>9</v>
      </c>
      <c r="T37">
        <v>6</v>
      </c>
      <c r="U37">
        <v>3</v>
      </c>
      <c r="V37" t="s">
        <v>37</v>
      </c>
      <c r="W37">
        <v>26</v>
      </c>
      <c r="X37" t="s">
        <v>38</v>
      </c>
      <c r="Y37">
        <v>4</v>
      </c>
      <c r="Z37" t="s">
        <v>36</v>
      </c>
      <c r="AA37" s="4">
        <v>45594</v>
      </c>
      <c r="AC37" t="s">
        <v>107</v>
      </c>
      <c r="AD37" t="s">
        <v>108</v>
      </c>
      <c r="AE37">
        <f ca="1">COUNTBLANK(A37:AE37)</f>
        <v>0</v>
      </c>
      <c r="AF37" t="str">
        <f>PROPER(UPPER(TRIM(Table1[[#This Row],[City]])))</f>
        <v>Kolkata</v>
      </c>
      <c r="AG37">
        <f t="shared" si="0"/>
        <v>6765</v>
      </c>
      <c r="AH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8" spans="1:34" x14ac:dyDescent="0.35">
      <c r="A38" t="s">
        <v>121</v>
      </c>
      <c r="B38">
        <v>45</v>
      </c>
      <c r="C38" t="s">
        <v>72</v>
      </c>
      <c r="D38" t="s">
        <v>63</v>
      </c>
      <c r="E38" t="s">
        <v>64</v>
      </c>
      <c r="F38" t="s">
        <v>34</v>
      </c>
      <c r="G38" t="s">
        <v>45</v>
      </c>
      <c r="H38">
        <v>3</v>
      </c>
      <c r="I38">
        <v>10063</v>
      </c>
      <c r="J38">
        <v>59</v>
      </c>
      <c r="K38" t="s">
        <v>46</v>
      </c>
      <c r="L38">
        <v>1</v>
      </c>
      <c r="M38">
        <v>3</v>
      </c>
      <c r="N38">
        <v>4</v>
      </c>
      <c r="O38">
        <v>0</v>
      </c>
      <c r="P38">
        <v>0</v>
      </c>
      <c r="Q38">
        <v>0</v>
      </c>
      <c r="R38">
        <v>0</v>
      </c>
      <c r="S38">
        <v>13</v>
      </c>
      <c r="T38">
        <v>4</v>
      </c>
      <c r="U38">
        <v>4</v>
      </c>
      <c r="V38" t="s">
        <v>37</v>
      </c>
      <c r="W38">
        <v>28</v>
      </c>
      <c r="X38" t="s">
        <v>38</v>
      </c>
      <c r="Y38">
        <v>1</v>
      </c>
      <c r="Z38" t="s">
        <v>46</v>
      </c>
      <c r="AA38" s="4">
        <v>43757</v>
      </c>
      <c r="AB38" s="4">
        <v>45601</v>
      </c>
      <c r="AC38" t="s">
        <v>122</v>
      </c>
      <c r="AD38" t="s">
        <v>123</v>
      </c>
      <c r="AE38">
        <f ca="1">COUNTBLANK(A38:AE38)</f>
        <v>0</v>
      </c>
      <c r="AF38" t="str">
        <f>PROPER(UPPER(TRIM(Table1[[#This Row],[City]])))</f>
        <v>Kochi</v>
      </c>
      <c r="AG38">
        <f t="shared" si="0"/>
        <v>10063</v>
      </c>
      <c r="AH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" spans="1:34" x14ac:dyDescent="0.35">
      <c r="A39" t="s">
        <v>124</v>
      </c>
      <c r="B39">
        <v>51</v>
      </c>
      <c r="C39" t="s">
        <v>31</v>
      </c>
      <c r="D39" t="s">
        <v>42</v>
      </c>
      <c r="E39" t="s">
        <v>83</v>
      </c>
      <c r="F39" t="s">
        <v>44</v>
      </c>
      <c r="G39" t="s">
        <v>45</v>
      </c>
      <c r="H39">
        <v>4</v>
      </c>
      <c r="I39">
        <v>11516</v>
      </c>
      <c r="J39">
        <v>57</v>
      </c>
      <c r="K39" t="s">
        <v>36</v>
      </c>
      <c r="L39">
        <v>1</v>
      </c>
      <c r="M39">
        <v>3</v>
      </c>
      <c r="N39">
        <v>2</v>
      </c>
      <c r="O39">
        <v>5</v>
      </c>
      <c r="P39">
        <v>1</v>
      </c>
      <c r="Q39">
        <v>1</v>
      </c>
      <c r="R39">
        <v>3</v>
      </c>
      <c r="S39">
        <v>21</v>
      </c>
      <c r="T39">
        <v>6</v>
      </c>
      <c r="U39">
        <v>3</v>
      </c>
      <c r="V39" t="s">
        <v>37</v>
      </c>
      <c r="W39">
        <v>30</v>
      </c>
      <c r="X39" t="s">
        <v>38</v>
      </c>
      <c r="Y39">
        <v>4</v>
      </c>
      <c r="Z39" t="s">
        <v>36</v>
      </c>
      <c r="AA39" s="4">
        <v>44922</v>
      </c>
      <c r="AC39" t="s">
        <v>53</v>
      </c>
      <c r="AD39" t="s">
        <v>54</v>
      </c>
      <c r="AE39">
        <f ca="1">COUNTBLANK(A39:AE39)</f>
        <v>0</v>
      </c>
      <c r="AF39" t="str">
        <f>PROPER(UPPER(TRIM(Table1[[#This Row],[City]])))</f>
        <v>Chennai</v>
      </c>
      <c r="AG39">
        <f t="shared" si="0"/>
        <v>11516</v>
      </c>
      <c r="AH3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0" spans="1:34" x14ac:dyDescent="0.35">
      <c r="A40" t="s">
        <v>125</v>
      </c>
      <c r="B40">
        <v>60</v>
      </c>
      <c r="C40" t="s">
        <v>31</v>
      </c>
      <c r="D40" t="s">
        <v>42</v>
      </c>
      <c r="E40" t="s">
        <v>86</v>
      </c>
      <c r="F40" t="s">
        <v>44</v>
      </c>
      <c r="G40" t="s">
        <v>35</v>
      </c>
      <c r="H40">
        <v>2</v>
      </c>
      <c r="I40">
        <v>8148</v>
      </c>
      <c r="J40">
        <v>54</v>
      </c>
      <c r="K40" t="s">
        <v>36</v>
      </c>
      <c r="L40">
        <v>2</v>
      </c>
      <c r="M40">
        <v>3</v>
      </c>
      <c r="N40">
        <v>4</v>
      </c>
      <c r="O40">
        <v>10</v>
      </c>
      <c r="P40">
        <v>1</v>
      </c>
      <c r="Q40">
        <v>0</v>
      </c>
      <c r="R40">
        <v>1</v>
      </c>
      <c r="S40">
        <v>24</v>
      </c>
      <c r="T40">
        <v>4</v>
      </c>
      <c r="U40">
        <v>3</v>
      </c>
      <c r="V40" t="s">
        <v>37</v>
      </c>
      <c r="W40">
        <v>29</v>
      </c>
      <c r="X40" t="s">
        <v>38</v>
      </c>
      <c r="Y40">
        <v>3</v>
      </c>
      <c r="Z40" t="s">
        <v>46</v>
      </c>
      <c r="AA40" s="4">
        <v>42244</v>
      </c>
      <c r="AB40" s="4">
        <v>44228</v>
      </c>
      <c r="AC40" t="s">
        <v>80</v>
      </c>
      <c r="AD40" t="s">
        <v>81</v>
      </c>
      <c r="AE40">
        <f ca="1">COUNTBLANK(A40:AE40)</f>
        <v>0</v>
      </c>
      <c r="AF40" t="str">
        <f>PROPER(UPPER(TRIM(Table1[[#This Row],[City]])))</f>
        <v>Hyderabad</v>
      </c>
      <c r="AG40">
        <f t="shared" si="0"/>
        <v>8148</v>
      </c>
      <c r="AH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1" spans="1:34" x14ac:dyDescent="0.35">
      <c r="A41" t="s">
        <v>126</v>
      </c>
      <c r="B41">
        <v>30</v>
      </c>
      <c r="C41" t="s">
        <v>31</v>
      </c>
      <c r="D41" t="s">
        <v>56</v>
      </c>
      <c r="E41" t="s">
        <v>114</v>
      </c>
      <c r="F41" t="s">
        <v>58</v>
      </c>
      <c r="G41" t="s">
        <v>74</v>
      </c>
      <c r="H41">
        <v>4</v>
      </c>
      <c r="I41">
        <v>12202</v>
      </c>
      <c r="J41">
        <v>110</v>
      </c>
      <c r="K41" t="s">
        <v>36</v>
      </c>
      <c r="L41">
        <v>3</v>
      </c>
      <c r="M41">
        <v>3</v>
      </c>
      <c r="N41">
        <v>2</v>
      </c>
      <c r="O41">
        <v>3</v>
      </c>
      <c r="P41">
        <v>2</v>
      </c>
      <c r="Q41">
        <v>3</v>
      </c>
      <c r="R41">
        <v>2</v>
      </c>
      <c r="S41">
        <v>10</v>
      </c>
      <c r="T41">
        <v>3</v>
      </c>
      <c r="U41">
        <v>3</v>
      </c>
      <c r="V41" t="s">
        <v>37</v>
      </c>
      <c r="W41">
        <v>7</v>
      </c>
      <c r="X41" t="s">
        <v>61</v>
      </c>
      <c r="Y41">
        <v>4</v>
      </c>
      <c r="Z41" t="s">
        <v>36</v>
      </c>
      <c r="AA41" s="4">
        <v>44549</v>
      </c>
      <c r="AC41" t="s">
        <v>66</v>
      </c>
      <c r="AD41" t="s">
        <v>67</v>
      </c>
      <c r="AE41">
        <f ca="1">COUNTBLANK(A41:AE41)</f>
        <v>0</v>
      </c>
      <c r="AF41" t="str">
        <f>PROPER(UPPER(TRIM(Table1[[#This Row],[City]])))</f>
        <v>Pune</v>
      </c>
      <c r="AG41">
        <f t="shared" si="0"/>
        <v>12202</v>
      </c>
      <c r="AH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2" spans="1:34" x14ac:dyDescent="0.35">
      <c r="A42" t="s">
        <v>127</v>
      </c>
      <c r="B42">
        <v>50</v>
      </c>
      <c r="C42" t="s">
        <v>31</v>
      </c>
      <c r="D42" t="s">
        <v>42</v>
      </c>
      <c r="E42" t="s">
        <v>86</v>
      </c>
      <c r="F42" t="s">
        <v>44</v>
      </c>
      <c r="G42" t="s">
        <v>35</v>
      </c>
      <c r="H42">
        <v>1</v>
      </c>
      <c r="I42">
        <v>4098</v>
      </c>
      <c r="J42">
        <v>32</v>
      </c>
      <c r="K42" t="s">
        <v>36</v>
      </c>
      <c r="L42">
        <v>3</v>
      </c>
      <c r="M42">
        <v>1</v>
      </c>
      <c r="N42">
        <v>4</v>
      </c>
      <c r="O42">
        <v>7</v>
      </c>
      <c r="P42">
        <v>6</v>
      </c>
      <c r="Q42">
        <v>2</v>
      </c>
      <c r="R42">
        <v>7</v>
      </c>
      <c r="S42">
        <v>25</v>
      </c>
      <c r="T42">
        <v>1</v>
      </c>
      <c r="U42">
        <v>3</v>
      </c>
      <c r="V42" t="s">
        <v>37</v>
      </c>
      <c r="W42">
        <v>27</v>
      </c>
      <c r="X42" t="s">
        <v>38</v>
      </c>
      <c r="Y42">
        <v>3</v>
      </c>
      <c r="Z42" t="s">
        <v>36</v>
      </c>
      <c r="AA42" s="4">
        <v>45544</v>
      </c>
      <c r="AC42" t="s">
        <v>48</v>
      </c>
      <c r="AD42" t="s">
        <v>49</v>
      </c>
      <c r="AE42">
        <f ca="1">COUNTBLANK(A42:AE42)</f>
        <v>0</v>
      </c>
      <c r="AF42" t="str">
        <f>PROPER(UPPER(TRIM(Table1[[#This Row],[City]])))</f>
        <v>Bengaluru</v>
      </c>
      <c r="AG42">
        <f t="shared" si="0"/>
        <v>4098</v>
      </c>
      <c r="AH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3" spans="1:34" x14ac:dyDescent="0.35">
      <c r="A43" t="s">
        <v>128</v>
      </c>
      <c r="B43">
        <v>24</v>
      </c>
      <c r="C43" t="s">
        <v>31</v>
      </c>
      <c r="D43" t="s">
        <v>32</v>
      </c>
      <c r="E43" t="s">
        <v>33</v>
      </c>
      <c r="F43" t="s">
        <v>44</v>
      </c>
      <c r="G43" t="s">
        <v>74</v>
      </c>
      <c r="H43">
        <v>5</v>
      </c>
      <c r="I43">
        <v>10279</v>
      </c>
      <c r="J43">
        <v>102</v>
      </c>
      <c r="K43" t="s">
        <v>46</v>
      </c>
      <c r="L43">
        <v>2</v>
      </c>
      <c r="M43">
        <v>2</v>
      </c>
      <c r="N43">
        <v>1</v>
      </c>
      <c r="O43">
        <v>8</v>
      </c>
      <c r="P43">
        <v>4</v>
      </c>
      <c r="Q43">
        <v>0</v>
      </c>
      <c r="R43">
        <v>6</v>
      </c>
      <c r="S43">
        <v>8</v>
      </c>
      <c r="T43">
        <v>6</v>
      </c>
      <c r="U43">
        <v>3</v>
      </c>
      <c r="V43" t="s">
        <v>37</v>
      </c>
      <c r="W43">
        <v>30</v>
      </c>
      <c r="X43" t="s">
        <v>38</v>
      </c>
      <c r="Y43">
        <v>1</v>
      </c>
      <c r="Z43" t="s">
        <v>36</v>
      </c>
      <c r="AA43" s="4">
        <v>42504</v>
      </c>
      <c r="AC43" t="s">
        <v>107</v>
      </c>
      <c r="AD43" t="s">
        <v>108</v>
      </c>
      <c r="AE43">
        <f ca="1">COUNTBLANK(A43:AE43)</f>
        <v>0</v>
      </c>
      <c r="AF43" t="str">
        <f>PROPER(UPPER(TRIM(Table1[[#This Row],[City]])))</f>
        <v>Kolkata</v>
      </c>
      <c r="AG43">
        <f t="shared" si="0"/>
        <v>10279</v>
      </c>
      <c r="AH4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4" spans="1:34" x14ac:dyDescent="0.35">
      <c r="A44" t="s">
        <v>129</v>
      </c>
      <c r="B44">
        <v>42</v>
      </c>
      <c r="C44" t="s">
        <v>72</v>
      </c>
      <c r="D44" t="s">
        <v>56</v>
      </c>
      <c r="E44" t="s">
        <v>114</v>
      </c>
      <c r="F44" t="s">
        <v>44</v>
      </c>
      <c r="G44" t="s">
        <v>59</v>
      </c>
      <c r="H44">
        <v>1</v>
      </c>
      <c r="I44">
        <v>6099</v>
      </c>
      <c r="J44">
        <v>49</v>
      </c>
      <c r="K44" t="s">
        <v>36</v>
      </c>
      <c r="L44">
        <v>3</v>
      </c>
      <c r="M44">
        <v>4</v>
      </c>
      <c r="N44">
        <v>4</v>
      </c>
      <c r="O44">
        <v>0</v>
      </c>
      <c r="P44">
        <v>0</v>
      </c>
      <c r="Q44">
        <v>0</v>
      </c>
      <c r="R44">
        <v>0</v>
      </c>
      <c r="S44">
        <v>16</v>
      </c>
      <c r="T44">
        <v>1</v>
      </c>
      <c r="U44">
        <v>3</v>
      </c>
      <c r="V44" t="s">
        <v>37</v>
      </c>
      <c r="W44">
        <v>17</v>
      </c>
      <c r="X44" t="s">
        <v>38</v>
      </c>
      <c r="Y44">
        <v>2</v>
      </c>
      <c r="Z44" t="s">
        <v>36</v>
      </c>
      <c r="AA44" s="4">
        <v>42722</v>
      </c>
      <c r="AC44" t="s">
        <v>80</v>
      </c>
      <c r="AD44" t="s">
        <v>81</v>
      </c>
      <c r="AE44">
        <f ca="1">COUNTBLANK(A44:AE44)</f>
        <v>0</v>
      </c>
      <c r="AF44" t="str">
        <f>PROPER(UPPER(TRIM(Table1[[#This Row],[City]])))</f>
        <v>Hyderabad</v>
      </c>
      <c r="AG44">
        <f t="shared" si="0"/>
        <v>6099</v>
      </c>
      <c r="AH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5" spans="1:34" x14ac:dyDescent="0.35">
      <c r="A45" t="s">
        <v>130</v>
      </c>
      <c r="B45">
        <v>37</v>
      </c>
      <c r="C45" t="s">
        <v>72</v>
      </c>
      <c r="D45" t="s">
        <v>42</v>
      </c>
      <c r="E45" t="s">
        <v>43</v>
      </c>
      <c r="F45" t="s">
        <v>34</v>
      </c>
      <c r="G45" t="s">
        <v>59</v>
      </c>
      <c r="H45">
        <v>2</v>
      </c>
      <c r="I45">
        <v>7042</v>
      </c>
      <c r="J45">
        <v>33</v>
      </c>
      <c r="K45" t="s">
        <v>36</v>
      </c>
      <c r="L45">
        <v>1</v>
      </c>
      <c r="M45">
        <v>4</v>
      </c>
      <c r="N45">
        <v>1</v>
      </c>
      <c r="O45">
        <v>6</v>
      </c>
      <c r="P45">
        <v>1</v>
      </c>
      <c r="Q45">
        <v>2</v>
      </c>
      <c r="R45">
        <v>4</v>
      </c>
      <c r="S45">
        <v>17</v>
      </c>
      <c r="T45">
        <v>1</v>
      </c>
      <c r="U45">
        <v>3</v>
      </c>
      <c r="V45" t="s">
        <v>37</v>
      </c>
      <c r="W45">
        <v>19</v>
      </c>
      <c r="X45" t="s">
        <v>38</v>
      </c>
      <c r="Y45">
        <v>4</v>
      </c>
      <c r="Z45" t="s">
        <v>46</v>
      </c>
      <c r="AA45" s="4">
        <v>44637</v>
      </c>
      <c r="AB45" s="4">
        <v>46238</v>
      </c>
      <c r="AC45" t="s">
        <v>122</v>
      </c>
      <c r="AD45" t="s">
        <v>123</v>
      </c>
      <c r="AE45">
        <f ca="1">COUNTBLANK(A45:AE45)</f>
        <v>0</v>
      </c>
      <c r="AF45" t="str">
        <f>PROPER(UPPER(TRIM(Table1[[#This Row],[City]])))</f>
        <v>Kochi</v>
      </c>
      <c r="AG45">
        <f t="shared" si="0"/>
        <v>7042</v>
      </c>
      <c r="AH4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6" spans="1:34" x14ac:dyDescent="0.35">
      <c r="A46" t="s">
        <v>131</v>
      </c>
      <c r="B46">
        <v>59</v>
      </c>
      <c r="C46" t="s">
        <v>31</v>
      </c>
      <c r="D46" t="s">
        <v>32</v>
      </c>
      <c r="E46" t="s">
        <v>33</v>
      </c>
      <c r="F46" t="s">
        <v>44</v>
      </c>
      <c r="G46" t="s">
        <v>45</v>
      </c>
      <c r="H46">
        <v>1</v>
      </c>
      <c r="I46">
        <v>5397</v>
      </c>
      <c r="J46">
        <v>107</v>
      </c>
      <c r="K46" t="s">
        <v>46</v>
      </c>
      <c r="L46">
        <v>3</v>
      </c>
      <c r="M46">
        <v>3</v>
      </c>
      <c r="N46">
        <v>4</v>
      </c>
      <c r="O46">
        <v>10</v>
      </c>
      <c r="P46">
        <v>6</v>
      </c>
      <c r="Q46">
        <v>1</v>
      </c>
      <c r="R46">
        <v>0</v>
      </c>
      <c r="S46">
        <v>23</v>
      </c>
      <c r="T46">
        <v>5</v>
      </c>
      <c r="U46">
        <v>3</v>
      </c>
      <c r="V46" t="s">
        <v>60</v>
      </c>
      <c r="W46">
        <v>27</v>
      </c>
      <c r="X46" t="s">
        <v>47</v>
      </c>
      <c r="Y46">
        <v>1</v>
      </c>
      <c r="Z46" t="s">
        <v>46</v>
      </c>
      <c r="AA46" s="4">
        <v>44496</v>
      </c>
      <c r="AB46" s="4">
        <v>45089</v>
      </c>
      <c r="AC46" t="s">
        <v>107</v>
      </c>
      <c r="AD46" t="s">
        <v>108</v>
      </c>
      <c r="AE46">
        <f ca="1">COUNTBLANK(A46:AE46)</f>
        <v>0</v>
      </c>
      <c r="AF46" t="str">
        <f>PROPER(UPPER(TRIM(Table1[[#This Row],[City]])))</f>
        <v>Kolkata</v>
      </c>
      <c r="AG46">
        <f t="shared" si="0"/>
        <v>5397</v>
      </c>
      <c r="AH4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7" spans="1:34" x14ac:dyDescent="0.35">
      <c r="A47" t="s">
        <v>132</v>
      </c>
      <c r="B47">
        <v>51</v>
      </c>
      <c r="C47" t="s">
        <v>31</v>
      </c>
      <c r="D47" t="s">
        <v>32</v>
      </c>
      <c r="E47" t="s">
        <v>33</v>
      </c>
      <c r="F47" t="s">
        <v>58</v>
      </c>
      <c r="G47" t="s">
        <v>74</v>
      </c>
      <c r="H47">
        <v>3</v>
      </c>
      <c r="I47">
        <v>8901</v>
      </c>
      <c r="J47">
        <v>66</v>
      </c>
      <c r="K47" t="s">
        <v>36</v>
      </c>
      <c r="L47">
        <v>1</v>
      </c>
      <c r="M47">
        <v>4</v>
      </c>
      <c r="N47">
        <v>3</v>
      </c>
      <c r="O47">
        <v>4</v>
      </c>
      <c r="P47">
        <v>2</v>
      </c>
      <c r="Q47">
        <v>4</v>
      </c>
      <c r="R47">
        <v>4</v>
      </c>
      <c r="S47">
        <v>29</v>
      </c>
      <c r="T47">
        <v>6</v>
      </c>
      <c r="U47">
        <v>3</v>
      </c>
      <c r="V47" t="s">
        <v>65</v>
      </c>
      <c r="W47">
        <v>24</v>
      </c>
      <c r="X47" t="s">
        <v>47</v>
      </c>
      <c r="Y47">
        <v>3</v>
      </c>
      <c r="Z47" t="s">
        <v>36</v>
      </c>
      <c r="AA47" s="4">
        <v>44938</v>
      </c>
      <c r="AC47" t="s">
        <v>80</v>
      </c>
      <c r="AD47" t="s">
        <v>81</v>
      </c>
      <c r="AE47">
        <f ca="1">COUNTBLANK(A47:AE47)</f>
        <v>0</v>
      </c>
      <c r="AF47" t="str">
        <f>PROPER(UPPER(TRIM(Table1[[#This Row],[City]])))</f>
        <v>Hyderabad</v>
      </c>
      <c r="AG47">
        <f t="shared" si="0"/>
        <v>8901</v>
      </c>
      <c r="AH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8" spans="1:34" x14ac:dyDescent="0.35">
      <c r="A48" t="s">
        <v>133</v>
      </c>
      <c r="B48">
        <v>58</v>
      </c>
      <c r="C48" t="s">
        <v>31</v>
      </c>
      <c r="D48" t="s">
        <v>42</v>
      </c>
      <c r="E48" t="s">
        <v>83</v>
      </c>
      <c r="F48" t="s">
        <v>44</v>
      </c>
      <c r="G48" t="s">
        <v>96</v>
      </c>
      <c r="H48">
        <v>5</v>
      </c>
      <c r="I48">
        <v>13003</v>
      </c>
      <c r="J48">
        <v>110</v>
      </c>
      <c r="K48" t="s">
        <v>36</v>
      </c>
      <c r="L48">
        <v>1</v>
      </c>
      <c r="M48">
        <v>4</v>
      </c>
      <c r="N48">
        <v>3</v>
      </c>
      <c r="O48">
        <v>11</v>
      </c>
      <c r="P48">
        <v>4</v>
      </c>
      <c r="Q48">
        <v>0</v>
      </c>
      <c r="R48">
        <v>3</v>
      </c>
      <c r="S48">
        <v>22</v>
      </c>
      <c r="T48">
        <v>6</v>
      </c>
      <c r="U48">
        <v>3</v>
      </c>
      <c r="V48" t="s">
        <v>37</v>
      </c>
      <c r="W48">
        <v>24</v>
      </c>
      <c r="X48" t="s">
        <v>61</v>
      </c>
      <c r="Y48">
        <v>4</v>
      </c>
      <c r="Z48" t="s">
        <v>36</v>
      </c>
      <c r="AA48" s="4">
        <v>43038</v>
      </c>
      <c r="AC48" t="s">
        <v>122</v>
      </c>
      <c r="AD48" t="s">
        <v>123</v>
      </c>
      <c r="AE48">
        <f ca="1">COUNTBLANK(A48:AE48)</f>
        <v>0</v>
      </c>
      <c r="AF48" t="str">
        <f>PROPER(UPPER(TRIM(Table1[[#This Row],[City]])))</f>
        <v>Kochi</v>
      </c>
      <c r="AG48">
        <f t="shared" si="0"/>
        <v>13003</v>
      </c>
      <c r="AH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9" spans="1:34" x14ac:dyDescent="0.35">
      <c r="A49" t="s">
        <v>134</v>
      </c>
      <c r="B49">
        <v>55</v>
      </c>
      <c r="C49" t="s">
        <v>31</v>
      </c>
      <c r="D49" t="s">
        <v>42</v>
      </c>
      <c r="E49" t="s">
        <v>86</v>
      </c>
      <c r="F49" t="s">
        <v>44</v>
      </c>
      <c r="G49" t="s">
        <v>70</v>
      </c>
      <c r="H49">
        <v>2</v>
      </c>
      <c r="I49">
        <v>9073</v>
      </c>
      <c r="J49">
        <v>32</v>
      </c>
      <c r="K49" t="s">
        <v>36</v>
      </c>
      <c r="L49">
        <v>4</v>
      </c>
      <c r="M49">
        <v>2</v>
      </c>
      <c r="N49">
        <v>4</v>
      </c>
      <c r="O49">
        <v>8</v>
      </c>
      <c r="P49">
        <v>5</v>
      </c>
      <c r="Q49">
        <v>4</v>
      </c>
      <c r="R49">
        <v>2</v>
      </c>
      <c r="S49">
        <v>16</v>
      </c>
      <c r="T49">
        <v>5</v>
      </c>
      <c r="U49">
        <v>3</v>
      </c>
      <c r="V49" t="s">
        <v>37</v>
      </c>
      <c r="W49">
        <v>30</v>
      </c>
      <c r="X49" t="s">
        <v>61</v>
      </c>
      <c r="Y49">
        <v>1</v>
      </c>
      <c r="Z49" t="s">
        <v>36</v>
      </c>
      <c r="AA49" s="4">
        <v>43242</v>
      </c>
      <c r="AC49" t="s">
        <v>89</v>
      </c>
      <c r="AD49" t="s">
        <v>54</v>
      </c>
      <c r="AE49">
        <f ca="1">COUNTBLANK(A49:AE49)</f>
        <v>0</v>
      </c>
      <c r="AF49" t="str">
        <f>PROPER(UPPER(TRIM(Table1[[#This Row],[City]])))</f>
        <v>Coimbatore</v>
      </c>
      <c r="AG49">
        <f t="shared" si="0"/>
        <v>9073</v>
      </c>
      <c r="AH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0" spans="1:34" x14ac:dyDescent="0.35">
      <c r="A50" t="s">
        <v>135</v>
      </c>
      <c r="B50">
        <v>37</v>
      </c>
      <c r="C50" t="s">
        <v>31</v>
      </c>
      <c r="D50" t="s">
        <v>56</v>
      </c>
      <c r="E50" t="s">
        <v>114</v>
      </c>
      <c r="F50" t="s">
        <v>93</v>
      </c>
      <c r="G50" t="s">
        <v>45</v>
      </c>
      <c r="H50">
        <v>2</v>
      </c>
      <c r="I50">
        <v>8371</v>
      </c>
      <c r="J50">
        <v>31</v>
      </c>
      <c r="K50" t="s">
        <v>36</v>
      </c>
      <c r="L50">
        <v>2</v>
      </c>
      <c r="M50">
        <v>3</v>
      </c>
      <c r="N50">
        <v>3</v>
      </c>
      <c r="O50">
        <v>12</v>
      </c>
      <c r="P50">
        <v>0</v>
      </c>
      <c r="Q50">
        <v>1</v>
      </c>
      <c r="R50">
        <v>3</v>
      </c>
      <c r="S50">
        <v>18</v>
      </c>
      <c r="T50">
        <v>6</v>
      </c>
      <c r="U50">
        <v>3</v>
      </c>
      <c r="V50" t="s">
        <v>65</v>
      </c>
      <c r="W50">
        <v>26</v>
      </c>
      <c r="X50" t="s">
        <v>61</v>
      </c>
      <c r="Y50">
        <v>3</v>
      </c>
      <c r="Z50" t="s">
        <v>36</v>
      </c>
      <c r="AA50" s="4">
        <v>42308</v>
      </c>
      <c r="AC50" t="s">
        <v>89</v>
      </c>
      <c r="AD50" t="s">
        <v>54</v>
      </c>
      <c r="AE50">
        <f ca="1">COUNTBLANK(A50:AE50)</f>
        <v>0</v>
      </c>
      <c r="AF50" t="str">
        <f>PROPER(UPPER(TRIM(Table1[[#This Row],[City]])))</f>
        <v>Coimbatore</v>
      </c>
      <c r="AG50">
        <f t="shared" si="0"/>
        <v>8371</v>
      </c>
      <c r="AH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" spans="1:34" x14ac:dyDescent="0.35">
      <c r="A51" t="s">
        <v>136</v>
      </c>
      <c r="B51">
        <v>50</v>
      </c>
      <c r="C51" t="s">
        <v>31</v>
      </c>
      <c r="D51" t="s">
        <v>63</v>
      </c>
      <c r="E51" t="s">
        <v>79</v>
      </c>
      <c r="F51" t="s">
        <v>44</v>
      </c>
      <c r="G51" t="s">
        <v>45</v>
      </c>
      <c r="H51">
        <v>2</v>
      </c>
      <c r="I51">
        <v>9471</v>
      </c>
      <c r="J51">
        <v>107</v>
      </c>
      <c r="K51" t="s">
        <v>46</v>
      </c>
      <c r="L51">
        <v>3</v>
      </c>
      <c r="M51">
        <v>4</v>
      </c>
      <c r="N51">
        <v>3</v>
      </c>
      <c r="O51">
        <v>7</v>
      </c>
      <c r="P51">
        <v>6</v>
      </c>
      <c r="Q51">
        <v>2</v>
      </c>
      <c r="R51">
        <v>3</v>
      </c>
      <c r="S51">
        <v>18</v>
      </c>
      <c r="T51">
        <v>2</v>
      </c>
      <c r="U51">
        <v>3</v>
      </c>
      <c r="V51" t="s">
        <v>60</v>
      </c>
      <c r="W51">
        <v>30</v>
      </c>
      <c r="X51" t="s">
        <v>38</v>
      </c>
      <c r="Y51">
        <v>2</v>
      </c>
      <c r="Z51" t="s">
        <v>36</v>
      </c>
      <c r="AA51" s="4">
        <v>42984</v>
      </c>
      <c r="AC51" t="s">
        <v>53</v>
      </c>
      <c r="AD51" t="s">
        <v>54</v>
      </c>
      <c r="AE51">
        <f ca="1">COUNTBLANK(A51:AE51)</f>
        <v>0</v>
      </c>
      <c r="AF51" t="str">
        <f>PROPER(UPPER(TRIM(Table1[[#This Row],[City]])))</f>
        <v>Chennai</v>
      </c>
      <c r="AG51">
        <f t="shared" si="0"/>
        <v>9471</v>
      </c>
      <c r="AH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2" spans="1:34" x14ac:dyDescent="0.35">
      <c r="A52" t="s">
        <v>137</v>
      </c>
      <c r="B52">
        <v>22</v>
      </c>
      <c r="C52" t="s">
        <v>31</v>
      </c>
      <c r="D52" t="s">
        <v>63</v>
      </c>
      <c r="E52" t="s">
        <v>64</v>
      </c>
      <c r="F52" t="s">
        <v>58</v>
      </c>
      <c r="G52" t="s">
        <v>45</v>
      </c>
      <c r="H52">
        <v>1</v>
      </c>
      <c r="I52">
        <v>3225</v>
      </c>
      <c r="J52">
        <v>49</v>
      </c>
      <c r="K52" t="s">
        <v>46</v>
      </c>
      <c r="L52">
        <v>2</v>
      </c>
      <c r="M52">
        <v>1</v>
      </c>
      <c r="N52">
        <v>4</v>
      </c>
      <c r="O52">
        <v>3</v>
      </c>
      <c r="P52">
        <v>0</v>
      </c>
      <c r="Q52">
        <v>0</v>
      </c>
      <c r="R52">
        <v>0</v>
      </c>
      <c r="S52">
        <v>3</v>
      </c>
      <c r="T52">
        <v>0</v>
      </c>
      <c r="U52">
        <v>4</v>
      </c>
      <c r="V52" t="s">
        <v>37</v>
      </c>
      <c r="W52">
        <v>28</v>
      </c>
      <c r="X52" t="s">
        <v>38</v>
      </c>
      <c r="Y52">
        <v>2</v>
      </c>
      <c r="Z52" t="s">
        <v>36</v>
      </c>
      <c r="AA52" s="4">
        <v>44585</v>
      </c>
      <c r="AC52" t="s">
        <v>77</v>
      </c>
      <c r="AD52" t="s">
        <v>77</v>
      </c>
      <c r="AE52">
        <f ca="1">COUNTBLANK(A52:AE52)</f>
        <v>0</v>
      </c>
      <c r="AF52" t="str">
        <f>PROPER(UPPER(TRIM(Table1[[#This Row],[City]])))</f>
        <v>Delhi</v>
      </c>
      <c r="AG52">
        <f t="shared" si="0"/>
        <v>3225</v>
      </c>
      <c r="AH5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3" spans="1:34" x14ac:dyDescent="0.35">
      <c r="A53" t="s">
        <v>138</v>
      </c>
      <c r="B53">
        <v>43</v>
      </c>
      <c r="C53" t="s">
        <v>31</v>
      </c>
      <c r="D53" t="s">
        <v>63</v>
      </c>
      <c r="E53" t="s">
        <v>79</v>
      </c>
      <c r="F53" t="s">
        <v>34</v>
      </c>
      <c r="G53" t="s">
        <v>45</v>
      </c>
      <c r="H53">
        <v>3</v>
      </c>
      <c r="I53">
        <v>8180</v>
      </c>
      <c r="J53">
        <v>70</v>
      </c>
      <c r="K53" t="s">
        <v>46</v>
      </c>
      <c r="L53">
        <v>3</v>
      </c>
      <c r="M53">
        <v>4</v>
      </c>
      <c r="N53">
        <v>4</v>
      </c>
      <c r="O53">
        <v>6</v>
      </c>
      <c r="P53">
        <v>2</v>
      </c>
      <c r="Q53">
        <v>0</v>
      </c>
      <c r="R53">
        <v>6</v>
      </c>
      <c r="S53">
        <v>12</v>
      </c>
      <c r="T53">
        <v>1</v>
      </c>
      <c r="U53">
        <v>3</v>
      </c>
      <c r="V53" t="s">
        <v>37</v>
      </c>
      <c r="W53">
        <v>18</v>
      </c>
      <c r="X53" t="s">
        <v>61</v>
      </c>
      <c r="Y53">
        <v>1</v>
      </c>
      <c r="Z53" t="s">
        <v>36</v>
      </c>
      <c r="AA53" s="4">
        <v>44763</v>
      </c>
      <c r="AC53" t="s">
        <v>77</v>
      </c>
      <c r="AD53" t="s">
        <v>77</v>
      </c>
      <c r="AE53">
        <f ca="1">COUNTBLANK(A53:AE53)</f>
        <v>0</v>
      </c>
      <c r="AF53" t="str">
        <f>PROPER(UPPER(TRIM(Table1[[#This Row],[City]])))</f>
        <v>Delhi</v>
      </c>
      <c r="AG53">
        <f t="shared" si="0"/>
        <v>8180</v>
      </c>
      <c r="AH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4" spans="1:34" x14ac:dyDescent="0.35">
      <c r="A54" t="s">
        <v>139</v>
      </c>
      <c r="B54">
        <v>22</v>
      </c>
      <c r="C54" t="s">
        <v>72</v>
      </c>
      <c r="D54" t="s">
        <v>32</v>
      </c>
      <c r="E54" t="s">
        <v>33</v>
      </c>
      <c r="F54" t="s">
        <v>34</v>
      </c>
      <c r="G54" t="s">
        <v>96</v>
      </c>
      <c r="H54">
        <v>1</v>
      </c>
      <c r="I54">
        <v>3363</v>
      </c>
      <c r="J54">
        <v>40</v>
      </c>
      <c r="K54" t="s">
        <v>36</v>
      </c>
      <c r="L54">
        <v>3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>
        <v>12</v>
      </c>
      <c r="T54">
        <v>1</v>
      </c>
      <c r="U54">
        <v>3</v>
      </c>
      <c r="V54" t="s">
        <v>65</v>
      </c>
      <c r="W54">
        <v>18</v>
      </c>
      <c r="X54" t="s">
        <v>38</v>
      </c>
      <c r="Y54">
        <v>2</v>
      </c>
      <c r="Z54" t="s">
        <v>36</v>
      </c>
      <c r="AA54" s="4">
        <v>44266</v>
      </c>
      <c r="AC54" t="s">
        <v>53</v>
      </c>
      <c r="AD54" t="s">
        <v>54</v>
      </c>
      <c r="AE54">
        <f ca="1">COUNTBLANK(A54:AE54)</f>
        <v>0</v>
      </c>
      <c r="AF54" t="str">
        <f>PROPER(UPPER(TRIM(Table1[[#This Row],[City]])))</f>
        <v>Chennai</v>
      </c>
      <c r="AG54">
        <f t="shared" si="0"/>
        <v>3363</v>
      </c>
      <c r="AH5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5" spans="1:34" x14ac:dyDescent="0.35">
      <c r="A55" t="s">
        <v>140</v>
      </c>
      <c r="B55">
        <v>49</v>
      </c>
      <c r="C55" t="s">
        <v>31</v>
      </c>
      <c r="D55" t="s">
        <v>56</v>
      </c>
      <c r="E55" t="s">
        <v>114</v>
      </c>
      <c r="F55" t="s">
        <v>34</v>
      </c>
      <c r="G55" t="s">
        <v>35</v>
      </c>
      <c r="H55">
        <v>4</v>
      </c>
      <c r="I55">
        <v>12700</v>
      </c>
      <c r="J55">
        <v>49</v>
      </c>
      <c r="K55" t="s">
        <v>36</v>
      </c>
      <c r="L55">
        <v>4</v>
      </c>
      <c r="M55">
        <v>2</v>
      </c>
      <c r="N55">
        <v>4</v>
      </c>
      <c r="O55">
        <v>2</v>
      </c>
      <c r="P55">
        <v>2</v>
      </c>
      <c r="Q55">
        <v>0</v>
      </c>
      <c r="R55">
        <v>2</v>
      </c>
      <c r="S55">
        <v>27</v>
      </c>
      <c r="T55">
        <v>5</v>
      </c>
      <c r="U55">
        <v>4</v>
      </c>
      <c r="V55" t="s">
        <v>37</v>
      </c>
      <c r="W55">
        <v>16</v>
      </c>
      <c r="X55" t="s">
        <v>61</v>
      </c>
      <c r="Y55">
        <v>1</v>
      </c>
      <c r="Z55" t="s">
        <v>36</v>
      </c>
      <c r="AA55" s="4">
        <v>42488</v>
      </c>
      <c r="AC55" t="s">
        <v>107</v>
      </c>
      <c r="AD55" t="s">
        <v>108</v>
      </c>
      <c r="AE55">
        <f ca="1">COUNTBLANK(A55:AE55)</f>
        <v>0</v>
      </c>
      <c r="AF55" t="str">
        <f>PROPER(UPPER(TRIM(Table1[[#This Row],[City]])))</f>
        <v>Kolkata</v>
      </c>
      <c r="AG55">
        <f t="shared" si="0"/>
        <v>12700</v>
      </c>
      <c r="AH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6" spans="1:34" x14ac:dyDescent="0.35">
      <c r="A56" t="s">
        <v>141</v>
      </c>
      <c r="B56">
        <v>59</v>
      </c>
      <c r="C56" t="s">
        <v>31</v>
      </c>
      <c r="D56" t="s">
        <v>56</v>
      </c>
      <c r="E56" t="s">
        <v>57</v>
      </c>
      <c r="F56" t="s">
        <v>34</v>
      </c>
      <c r="G56" t="s">
        <v>74</v>
      </c>
      <c r="H56">
        <v>4</v>
      </c>
      <c r="I56">
        <v>12466</v>
      </c>
      <c r="J56">
        <v>79</v>
      </c>
      <c r="K56" t="s">
        <v>36</v>
      </c>
      <c r="L56">
        <v>1</v>
      </c>
      <c r="M56">
        <v>2</v>
      </c>
      <c r="N56">
        <v>3</v>
      </c>
      <c r="O56">
        <v>9</v>
      </c>
      <c r="P56">
        <v>4</v>
      </c>
      <c r="Q56">
        <v>3</v>
      </c>
      <c r="R56">
        <v>0</v>
      </c>
      <c r="S56">
        <v>33</v>
      </c>
      <c r="T56">
        <v>2</v>
      </c>
      <c r="U56">
        <v>3</v>
      </c>
      <c r="V56" t="s">
        <v>37</v>
      </c>
      <c r="W56">
        <v>10</v>
      </c>
      <c r="X56" t="s">
        <v>38</v>
      </c>
      <c r="Y56">
        <v>2</v>
      </c>
      <c r="Z56" t="s">
        <v>36</v>
      </c>
      <c r="AA56" s="4">
        <v>45475</v>
      </c>
      <c r="AC56" t="s">
        <v>122</v>
      </c>
      <c r="AD56" t="s">
        <v>123</v>
      </c>
      <c r="AE56">
        <f ca="1">COUNTBLANK(A56:AE56)</f>
        <v>0</v>
      </c>
      <c r="AF56" t="str">
        <f>PROPER(UPPER(TRIM(Table1[[#This Row],[City]])))</f>
        <v>Kochi</v>
      </c>
      <c r="AG56">
        <f t="shared" si="0"/>
        <v>12466</v>
      </c>
      <c r="AH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7" spans="1:34" x14ac:dyDescent="0.35">
      <c r="A57" t="s">
        <v>142</v>
      </c>
      <c r="B57">
        <v>48</v>
      </c>
      <c r="C57" t="s">
        <v>31</v>
      </c>
      <c r="D57" t="s">
        <v>32</v>
      </c>
      <c r="E57" t="s">
        <v>76</v>
      </c>
      <c r="F57" t="s">
        <v>93</v>
      </c>
      <c r="G57" t="s">
        <v>59</v>
      </c>
      <c r="H57">
        <v>1</v>
      </c>
      <c r="I57">
        <v>6157</v>
      </c>
      <c r="J57">
        <v>31</v>
      </c>
      <c r="K57" t="s">
        <v>36</v>
      </c>
      <c r="L57">
        <v>3</v>
      </c>
      <c r="M57">
        <v>2</v>
      </c>
      <c r="N57">
        <v>1</v>
      </c>
      <c r="O57">
        <v>9</v>
      </c>
      <c r="P57">
        <v>4</v>
      </c>
      <c r="Q57">
        <v>2</v>
      </c>
      <c r="R57">
        <v>0</v>
      </c>
      <c r="S57">
        <v>20</v>
      </c>
      <c r="T57">
        <v>3</v>
      </c>
      <c r="U57">
        <v>3</v>
      </c>
      <c r="V57" t="s">
        <v>60</v>
      </c>
      <c r="W57">
        <v>21</v>
      </c>
      <c r="X57" t="s">
        <v>38</v>
      </c>
      <c r="Y57">
        <v>3</v>
      </c>
      <c r="Z57" t="s">
        <v>36</v>
      </c>
      <c r="AA57" s="4">
        <v>44341</v>
      </c>
      <c r="AC57" t="s">
        <v>89</v>
      </c>
      <c r="AD57" t="s">
        <v>54</v>
      </c>
      <c r="AE57">
        <f ca="1">COUNTBLANK(A57:AE57)</f>
        <v>0</v>
      </c>
      <c r="AF57" t="str">
        <f>PROPER(UPPER(TRIM(Table1[[#This Row],[City]])))</f>
        <v>Coimbatore</v>
      </c>
      <c r="AG57">
        <f t="shared" si="0"/>
        <v>6157</v>
      </c>
      <c r="AH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8" spans="1:34" x14ac:dyDescent="0.35">
      <c r="A58" t="s">
        <v>143</v>
      </c>
      <c r="B58">
        <v>54</v>
      </c>
      <c r="C58" t="s">
        <v>31</v>
      </c>
      <c r="D58" t="s">
        <v>42</v>
      </c>
      <c r="E58" t="s">
        <v>83</v>
      </c>
      <c r="F58" t="s">
        <v>34</v>
      </c>
      <c r="G58" t="s">
        <v>45</v>
      </c>
      <c r="H58">
        <v>2</v>
      </c>
      <c r="I58">
        <v>8422</v>
      </c>
      <c r="J58">
        <v>98</v>
      </c>
      <c r="K58" t="s">
        <v>36</v>
      </c>
      <c r="L58">
        <v>4</v>
      </c>
      <c r="M58">
        <v>2</v>
      </c>
      <c r="N58">
        <v>4</v>
      </c>
      <c r="O58">
        <v>4</v>
      </c>
      <c r="P58">
        <v>4</v>
      </c>
      <c r="Q58">
        <v>0</v>
      </c>
      <c r="R58">
        <v>4</v>
      </c>
      <c r="S58">
        <v>27</v>
      </c>
      <c r="T58">
        <v>6</v>
      </c>
      <c r="U58">
        <v>3</v>
      </c>
      <c r="V58" t="s">
        <v>60</v>
      </c>
      <c r="W58">
        <v>19</v>
      </c>
      <c r="X58" t="s">
        <v>38</v>
      </c>
      <c r="Y58">
        <v>2</v>
      </c>
      <c r="Z58" t="s">
        <v>36</v>
      </c>
      <c r="AA58" s="4">
        <v>42147</v>
      </c>
      <c r="AC58" t="s">
        <v>66</v>
      </c>
      <c r="AD58" t="s">
        <v>67</v>
      </c>
      <c r="AE58">
        <f ca="1">COUNTBLANK(A58:AE58)</f>
        <v>0</v>
      </c>
      <c r="AF58" t="str">
        <f>PROPER(UPPER(TRIM(Table1[[#This Row],[City]])))</f>
        <v>Pune</v>
      </c>
      <c r="AG58">
        <f t="shared" si="0"/>
        <v>8422</v>
      </c>
      <c r="AH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9" spans="1:34" x14ac:dyDescent="0.35">
      <c r="A59" t="s">
        <v>144</v>
      </c>
      <c r="B59">
        <v>30</v>
      </c>
      <c r="C59" t="s">
        <v>31</v>
      </c>
      <c r="D59" t="s">
        <v>96</v>
      </c>
      <c r="E59" t="s">
        <v>106</v>
      </c>
      <c r="F59" t="s">
        <v>93</v>
      </c>
      <c r="G59" t="s">
        <v>59</v>
      </c>
      <c r="H59">
        <v>5</v>
      </c>
      <c r="I59">
        <v>12244</v>
      </c>
      <c r="J59">
        <v>52</v>
      </c>
      <c r="K59" t="s">
        <v>36</v>
      </c>
      <c r="L59">
        <v>2</v>
      </c>
      <c r="M59">
        <v>3</v>
      </c>
      <c r="N59">
        <v>4</v>
      </c>
      <c r="O59">
        <v>8</v>
      </c>
      <c r="P59">
        <v>6</v>
      </c>
      <c r="Q59">
        <v>3</v>
      </c>
      <c r="R59">
        <v>2</v>
      </c>
      <c r="S59">
        <v>8</v>
      </c>
      <c r="T59">
        <v>6</v>
      </c>
      <c r="U59">
        <v>3</v>
      </c>
      <c r="V59" t="s">
        <v>37</v>
      </c>
      <c r="W59">
        <v>7</v>
      </c>
      <c r="X59" t="s">
        <v>47</v>
      </c>
      <c r="Y59">
        <v>4</v>
      </c>
      <c r="Z59" t="s">
        <v>36</v>
      </c>
      <c r="AA59" s="4">
        <v>45923</v>
      </c>
      <c r="AC59" t="s">
        <v>107</v>
      </c>
      <c r="AD59" t="s">
        <v>108</v>
      </c>
      <c r="AE59">
        <f ca="1">COUNTBLANK(A59:AE59)</f>
        <v>0</v>
      </c>
      <c r="AF59" t="str">
        <f>PROPER(UPPER(TRIM(Table1[[#This Row],[City]])))</f>
        <v>Kolkata</v>
      </c>
      <c r="AG59">
        <f t="shared" si="0"/>
        <v>12244</v>
      </c>
      <c r="AH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0" spans="1:34" x14ac:dyDescent="0.35">
      <c r="A60" t="s">
        <v>145</v>
      </c>
      <c r="B60">
        <v>60</v>
      </c>
      <c r="C60" t="s">
        <v>72</v>
      </c>
      <c r="D60" t="s">
        <v>63</v>
      </c>
      <c r="E60" t="s">
        <v>64</v>
      </c>
      <c r="F60" t="s">
        <v>58</v>
      </c>
      <c r="G60" t="s">
        <v>35</v>
      </c>
      <c r="H60">
        <v>4</v>
      </c>
      <c r="I60">
        <v>11136</v>
      </c>
      <c r="J60">
        <v>111</v>
      </c>
      <c r="K60" t="s">
        <v>36</v>
      </c>
      <c r="L60">
        <v>2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32</v>
      </c>
      <c r="T60">
        <v>1</v>
      </c>
      <c r="U60">
        <v>4</v>
      </c>
      <c r="V60" t="s">
        <v>37</v>
      </c>
      <c r="W60">
        <v>26</v>
      </c>
      <c r="X60" t="s">
        <v>47</v>
      </c>
      <c r="Y60">
        <v>3</v>
      </c>
      <c r="Z60" t="s">
        <v>36</v>
      </c>
      <c r="AA60" s="4">
        <v>44358</v>
      </c>
      <c r="AC60" t="s">
        <v>84</v>
      </c>
      <c r="AD60" t="s">
        <v>67</v>
      </c>
      <c r="AE60">
        <f ca="1">COUNTBLANK(A60:AE60)</f>
        <v>0</v>
      </c>
      <c r="AF60" t="str">
        <f>PROPER(UPPER(TRIM(Table1[[#This Row],[City]])))</f>
        <v>Mumbai</v>
      </c>
      <c r="AG60">
        <f t="shared" si="0"/>
        <v>11136</v>
      </c>
      <c r="AH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1" spans="1:34" x14ac:dyDescent="0.35">
      <c r="A61" t="s">
        <v>146</v>
      </c>
      <c r="B61">
        <v>43</v>
      </c>
      <c r="C61" t="s">
        <v>72</v>
      </c>
      <c r="D61" t="s">
        <v>63</v>
      </c>
      <c r="E61" t="s">
        <v>64</v>
      </c>
      <c r="F61" t="s">
        <v>34</v>
      </c>
      <c r="G61" t="s">
        <v>45</v>
      </c>
      <c r="H61">
        <v>3</v>
      </c>
      <c r="I61">
        <v>9872</v>
      </c>
      <c r="J61">
        <v>59</v>
      </c>
      <c r="K61" t="s">
        <v>46</v>
      </c>
      <c r="L61">
        <v>3</v>
      </c>
      <c r="M61">
        <v>2</v>
      </c>
      <c r="N61">
        <v>4</v>
      </c>
      <c r="O61">
        <v>7</v>
      </c>
      <c r="P61">
        <v>3</v>
      </c>
      <c r="Q61">
        <v>0</v>
      </c>
      <c r="R61">
        <v>0</v>
      </c>
      <c r="S61">
        <v>15</v>
      </c>
      <c r="T61">
        <v>5</v>
      </c>
      <c r="U61">
        <v>3</v>
      </c>
      <c r="V61" t="s">
        <v>37</v>
      </c>
      <c r="W61">
        <v>12</v>
      </c>
      <c r="X61" t="s">
        <v>61</v>
      </c>
      <c r="Y61">
        <v>4</v>
      </c>
      <c r="Z61" t="s">
        <v>36</v>
      </c>
      <c r="AA61" s="4">
        <v>42104</v>
      </c>
      <c r="AC61" t="s">
        <v>53</v>
      </c>
      <c r="AD61" t="s">
        <v>54</v>
      </c>
      <c r="AE61">
        <f ca="1">COUNTBLANK(A61:AE61)</f>
        <v>0</v>
      </c>
      <c r="AF61" t="str">
        <f>PROPER(UPPER(TRIM(Table1[[#This Row],[City]])))</f>
        <v>Chennai</v>
      </c>
      <c r="AG61">
        <f t="shared" si="0"/>
        <v>9872</v>
      </c>
      <c r="AH6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" spans="1:34" x14ac:dyDescent="0.35">
      <c r="A62" t="s">
        <v>147</v>
      </c>
      <c r="B62">
        <v>47</v>
      </c>
      <c r="C62" t="s">
        <v>72</v>
      </c>
      <c r="D62" t="s">
        <v>56</v>
      </c>
      <c r="E62" t="s">
        <v>114</v>
      </c>
      <c r="F62" t="s">
        <v>34</v>
      </c>
      <c r="G62" t="s">
        <v>45</v>
      </c>
      <c r="H62">
        <v>1</v>
      </c>
      <c r="I62">
        <v>5862</v>
      </c>
      <c r="J62">
        <v>93</v>
      </c>
      <c r="K62" t="s">
        <v>36</v>
      </c>
      <c r="L62">
        <v>3</v>
      </c>
      <c r="M62">
        <v>1</v>
      </c>
      <c r="N62">
        <v>2</v>
      </c>
      <c r="O62">
        <v>7</v>
      </c>
      <c r="P62">
        <v>1</v>
      </c>
      <c r="Q62">
        <v>0</v>
      </c>
      <c r="R62">
        <v>2</v>
      </c>
      <c r="S62">
        <v>25</v>
      </c>
      <c r="T62">
        <v>4</v>
      </c>
      <c r="U62">
        <v>4</v>
      </c>
      <c r="V62" t="s">
        <v>37</v>
      </c>
      <c r="W62">
        <v>14</v>
      </c>
      <c r="X62" t="s">
        <v>38</v>
      </c>
      <c r="Y62">
        <v>3</v>
      </c>
      <c r="Z62" t="s">
        <v>36</v>
      </c>
      <c r="AA62" s="4">
        <v>43636</v>
      </c>
      <c r="AC62" t="s">
        <v>107</v>
      </c>
      <c r="AD62" t="s">
        <v>108</v>
      </c>
      <c r="AE62">
        <f ca="1">COUNTBLANK(A62:AE62)</f>
        <v>0</v>
      </c>
      <c r="AF62" t="str">
        <f>PROPER(UPPER(TRIM(Table1[[#This Row],[City]])))</f>
        <v>Kolkata</v>
      </c>
      <c r="AG62">
        <f t="shared" si="0"/>
        <v>5862</v>
      </c>
      <c r="AH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3" spans="1:34" x14ac:dyDescent="0.35">
      <c r="A63" t="s">
        <v>148</v>
      </c>
      <c r="B63">
        <v>51</v>
      </c>
      <c r="C63" t="s">
        <v>31</v>
      </c>
      <c r="D63" t="s">
        <v>42</v>
      </c>
      <c r="E63" t="s">
        <v>43</v>
      </c>
      <c r="F63" t="s">
        <v>34</v>
      </c>
      <c r="G63" t="s">
        <v>74</v>
      </c>
      <c r="H63">
        <v>1</v>
      </c>
      <c r="I63">
        <v>5170</v>
      </c>
      <c r="J63">
        <v>117</v>
      </c>
      <c r="K63" t="s">
        <v>36</v>
      </c>
      <c r="L63">
        <v>2</v>
      </c>
      <c r="M63">
        <v>4</v>
      </c>
      <c r="N63">
        <v>2</v>
      </c>
      <c r="O63">
        <v>0</v>
      </c>
      <c r="P63">
        <v>0</v>
      </c>
      <c r="Q63">
        <v>0</v>
      </c>
      <c r="R63">
        <v>0</v>
      </c>
      <c r="S63">
        <v>20</v>
      </c>
      <c r="T63">
        <v>5</v>
      </c>
      <c r="U63">
        <v>3</v>
      </c>
      <c r="V63" t="s">
        <v>37</v>
      </c>
      <c r="W63">
        <v>25</v>
      </c>
      <c r="X63" t="s">
        <v>47</v>
      </c>
      <c r="Y63">
        <v>1</v>
      </c>
      <c r="Z63" t="s">
        <v>36</v>
      </c>
      <c r="AA63" s="4">
        <v>42738</v>
      </c>
      <c r="AC63" t="s">
        <v>77</v>
      </c>
      <c r="AD63" t="s">
        <v>77</v>
      </c>
      <c r="AE63">
        <f ca="1">COUNTBLANK(A63:AE63)</f>
        <v>0</v>
      </c>
      <c r="AF63" t="str">
        <f>PROPER(UPPER(TRIM(Table1[[#This Row],[City]])))</f>
        <v>Delhi</v>
      </c>
      <c r="AG63">
        <f t="shared" si="0"/>
        <v>5170</v>
      </c>
      <c r="AH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4" spans="1:34" x14ac:dyDescent="0.35">
      <c r="A64" t="s">
        <v>149</v>
      </c>
      <c r="B64">
        <v>46</v>
      </c>
      <c r="C64" t="s">
        <v>31</v>
      </c>
      <c r="D64" t="s">
        <v>96</v>
      </c>
      <c r="E64" t="s">
        <v>96</v>
      </c>
      <c r="F64" t="s">
        <v>44</v>
      </c>
      <c r="G64" t="s">
        <v>59</v>
      </c>
      <c r="H64">
        <v>3</v>
      </c>
      <c r="I64">
        <v>10092</v>
      </c>
      <c r="J64">
        <v>87</v>
      </c>
      <c r="K64" t="s">
        <v>36</v>
      </c>
      <c r="L64">
        <v>4</v>
      </c>
      <c r="M64">
        <v>2</v>
      </c>
      <c r="N64">
        <v>2</v>
      </c>
      <c r="O64">
        <v>5</v>
      </c>
      <c r="P64">
        <v>3</v>
      </c>
      <c r="Q64">
        <v>3</v>
      </c>
      <c r="R64">
        <v>4</v>
      </c>
      <c r="S64">
        <v>17</v>
      </c>
      <c r="T64">
        <v>6</v>
      </c>
      <c r="U64">
        <v>4</v>
      </c>
      <c r="V64" t="s">
        <v>65</v>
      </c>
      <c r="W64">
        <v>19</v>
      </c>
      <c r="X64" t="s">
        <v>61</v>
      </c>
      <c r="Y64">
        <v>3</v>
      </c>
      <c r="Z64" t="s">
        <v>36</v>
      </c>
      <c r="AA64" s="4">
        <v>42026</v>
      </c>
      <c r="AC64" t="s">
        <v>77</v>
      </c>
      <c r="AD64" t="s">
        <v>77</v>
      </c>
      <c r="AE64">
        <f ca="1">COUNTBLANK(A64:AE64)</f>
        <v>0</v>
      </c>
      <c r="AF64" t="str">
        <f>PROPER(UPPER(TRIM(Table1[[#This Row],[City]])))</f>
        <v>Delhi</v>
      </c>
      <c r="AG64">
        <f t="shared" si="0"/>
        <v>10092</v>
      </c>
      <c r="AH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5" spans="1:34" x14ac:dyDescent="0.35">
      <c r="A65" t="s">
        <v>150</v>
      </c>
      <c r="B65">
        <v>33</v>
      </c>
      <c r="C65" t="s">
        <v>31</v>
      </c>
      <c r="D65" t="s">
        <v>32</v>
      </c>
      <c r="E65" t="s">
        <v>73</v>
      </c>
      <c r="F65" t="s">
        <v>34</v>
      </c>
      <c r="G65" t="s">
        <v>45</v>
      </c>
      <c r="H65">
        <v>2</v>
      </c>
      <c r="I65">
        <v>6677</v>
      </c>
      <c r="J65">
        <v>119</v>
      </c>
      <c r="K65" t="s">
        <v>36</v>
      </c>
      <c r="L65">
        <v>3</v>
      </c>
      <c r="M65">
        <v>3</v>
      </c>
      <c r="N65">
        <v>2</v>
      </c>
      <c r="O65">
        <v>8</v>
      </c>
      <c r="P65">
        <v>2</v>
      </c>
      <c r="Q65">
        <v>2</v>
      </c>
      <c r="R65">
        <v>3</v>
      </c>
      <c r="S65">
        <v>8</v>
      </c>
      <c r="T65">
        <v>2</v>
      </c>
      <c r="U65">
        <v>3</v>
      </c>
      <c r="V65" t="s">
        <v>37</v>
      </c>
      <c r="W65">
        <v>4</v>
      </c>
      <c r="X65" t="s">
        <v>61</v>
      </c>
      <c r="Y65">
        <v>3</v>
      </c>
      <c r="Z65" t="s">
        <v>36</v>
      </c>
      <c r="AA65" s="4">
        <v>44135</v>
      </c>
      <c r="AC65" t="s">
        <v>89</v>
      </c>
      <c r="AD65" t="s">
        <v>54</v>
      </c>
      <c r="AE65">
        <f ca="1">COUNTBLANK(A65:AE65)</f>
        <v>0</v>
      </c>
      <c r="AF65" t="str">
        <f>PROPER(UPPER(TRIM(Table1[[#This Row],[City]])))</f>
        <v>Coimbatore</v>
      </c>
      <c r="AG65">
        <f t="shared" si="0"/>
        <v>6677</v>
      </c>
      <c r="AH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6" spans="1:34" x14ac:dyDescent="0.35">
      <c r="A66" t="s">
        <v>151</v>
      </c>
      <c r="B66">
        <v>45</v>
      </c>
      <c r="C66" t="s">
        <v>31</v>
      </c>
      <c r="D66" t="s">
        <v>56</v>
      </c>
      <c r="E66" t="s">
        <v>114</v>
      </c>
      <c r="F66" t="s">
        <v>44</v>
      </c>
      <c r="G66" t="s">
        <v>59</v>
      </c>
      <c r="H66">
        <v>3</v>
      </c>
      <c r="I66">
        <v>9725</v>
      </c>
      <c r="J66">
        <v>93</v>
      </c>
      <c r="K66" t="s">
        <v>36</v>
      </c>
      <c r="L66">
        <v>3</v>
      </c>
      <c r="M66">
        <v>2</v>
      </c>
      <c r="N66">
        <v>1</v>
      </c>
      <c r="O66">
        <v>1</v>
      </c>
      <c r="P66">
        <v>0</v>
      </c>
      <c r="Q66">
        <v>1</v>
      </c>
      <c r="R66">
        <v>0</v>
      </c>
      <c r="S66">
        <v>18</v>
      </c>
      <c r="T66">
        <v>5</v>
      </c>
      <c r="U66">
        <v>3</v>
      </c>
      <c r="V66" t="s">
        <v>37</v>
      </c>
      <c r="W66">
        <v>10</v>
      </c>
      <c r="X66" t="s">
        <v>38</v>
      </c>
      <c r="Y66">
        <v>2</v>
      </c>
      <c r="Z66" t="s">
        <v>36</v>
      </c>
      <c r="AA66" s="4">
        <v>42089</v>
      </c>
      <c r="AC66" t="s">
        <v>48</v>
      </c>
      <c r="AD66" t="s">
        <v>49</v>
      </c>
      <c r="AE66">
        <f ca="1">COUNTBLANK(A66:AE66)</f>
        <v>0</v>
      </c>
      <c r="AF66" t="str">
        <f>PROPER(UPPER(TRIM(Table1[[#This Row],[City]])))</f>
        <v>Bengaluru</v>
      </c>
      <c r="AG66">
        <f t="shared" ref="AG66:AG129" si="1">IF(ISBLANK(I66),AVERAGE($I$2:$I$3001),I66)</f>
        <v>9725</v>
      </c>
      <c r="AH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7" spans="1:34" x14ac:dyDescent="0.35">
      <c r="A67" t="s">
        <v>152</v>
      </c>
      <c r="B67">
        <v>47</v>
      </c>
      <c r="C67" t="s">
        <v>72</v>
      </c>
      <c r="D67" t="s">
        <v>96</v>
      </c>
      <c r="E67" t="s">
        <v>96</v>
      </c>
      <c r="F67" t="s">
        <v>34</v>
      </c>
      <c r="G67" t="s">
        <v>96</v>
      </c>
      <c r="H67">
        <v>3</v>
      </c>
      <c r="I67">
        <v>9518</v>
      </c>
      <c r="J67">
        <v>68</v>
      </c>
      <c r="K67" t="s">
        <v>36</v>
      </c>
      <c r="L67">
        <v>1</v>
      </c>
      <c r="M67">
        <v>1</v>
      </c>
      <c r="N67">
        <v>3</v>
      </c>
      <c r="O67">
        <v>8</v>
      </c>
      <c r="P67">
        <v>4</v>
      </c>
      <c r="Q67">
        <v>2</v>
      </c>
      <c r="R67">
        <v>0</v>
      </c>
      <c r="S67">
        <v>17</v>
      </c>
      <c r="T67">
        <v>4</v>
      </c>
      <c r="U67">
        <v>3</v>
      </c>
      <c r="V67" t="s">
        <v>65</v>
      </c>
      <c r="W67">
        <v>14</v>
      </c>
      <c r="X67" t="s">
        <v>47</v>
      </c>
      <c r="Y67">
        <v>1</v>
      </c>
      <c r="Z67" t="s">
        <v>46</v>
      </c>
      <c r="AA67" s="4">
        <v>42290</v>
      </c>
      <c r="AB67" s="4">
        <v>45365</v>
      </c>
      <c r="AC67" t="s">
        <v>53</v>
      </c>
      <c r="AD67" t="s">
        <v>54</v>
      </c>
      <c r="AE67">
        <f ca="1">COUNTBLANK(A67:AE67)</f>
        <v>0</v>
      </c>
      <c r="AF67" t="str">
        <f>PROPER(UPPER(TRIM(Table1[[#This Row],[City]])))</f>
        <v>Chennai</v>
      </c>
      <c r="AG67">
        <f t="shared" si="1"/>
        <v>9518</v>
      </c>
      <c r="AH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8" spans="1:34" x14ac:dyDescent="0.35">
      <c r="A68" t="s">
        <v>153</v>
      </c>
      <c r="B68">
        <v>55</v>
      </c>
      <c r="C68" t="s">
        <v>31</v>
      </c>
      <c r="D68" t="s">
        <v>96</v>
      </c>
      <c r="E68" t="s">
        <v>96</v>
      </c>
      <c r="F68" t="s">
        <v>44</v>
      </c>
      <c r="G68" t="s">
        <v>70</v>
      </c>
      <c r="H68">
        <v>2</v>
      </c>
      <c r="I68">
        <v>9072</v>
      </c>
      <c r="J68">
        <v>118</v>
      </c>
      <c r="K68" t="s">
        <v>46</v>
      </c>
      <c r="L68">
        <v>3</v>
      </c>
      <c r="M68">
        <v>2</v>
      </c>
      <c r="N68">
        <v>4</v>
      </c>
      <c r="O68">
        <v>0</v>
      </c>
      <c r="P68">
        <v>0</v>
      </c>
      <c r="Q68">
        <v>0</v>
      </c>
      <c r="R68">
        <v>0</v>
      </c>
      <c r="S68">
        <v>26</v>
      </c>
      <c r="T68">
        <v>4</v>
      </c>
      <c r="U68">
        <v>3</v>
      </c>
      <c r="V68" t="s">
        <v>37</v>
      </c>
      <c r="W68">
        <v>22</v>
      </c>
      <c r="X68" t="s">
        <v>47</v>
      </c>
      <c r="Y68">
        <v>1</v>
      </c>
      <c r="Z68" t="s">
        <v>36</v>
      </c>
      <c r="AA68" s="4">
        <v>43994</v>
      </c>
      <c r="AC68" t="s">
        <v>84</v>
      </c>
      <c r="AD68" t="s">
        <v>67</v>
      </c>
      <c r="AE68">
        <f ca="1">COUNTBLANK(A68:AE68)</f>
        <v>0</v>
      </c>
      <c r="AF68" t="str">
        <f>PROPER(UPPER(TRIM(Table1[[#This Row],[City]])))</f>
        <v>Mumbai</v>
      </c>
      <c r="AG68">
        <f t="shared" si="1"/>
        <v>9072</v>
      </c>
      <c r="AH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9" spans="1:34" x14ac:dyDescent="0.35">
      <c r="A69" t="s">
        <v>154</v>
      </c>
      <c r="B69">
        <v>40</v>
      </c>
      <c r="C69" t="s">
        <v>31</v>
      </c>
      <c r="D69" t="s">
        <v>42</v>
      </c>
      <c r="E69" t="s">
        <v>83</v>
      </c>
      <c r="F69" t="s">
        <v>34</v>
      </c>
      <c r="G69" t="s">
        <v>70</v>
      </c>
      <c r="H69">
        <v>1</v>
      </c>
      <c r="I69">
        <v>5843</v>
      </c>
      <c r="J69">
        <v>111</v>
      </c>
      <c r="K69" t="s">
        <v>36</v>
      </c>
      <c r="L69">
        <v>4</v>
      </c>
      <c r="M69">
        <v>2</v>
      </c>
      <c r="N69">
        <v>4</v>
      </c>
      <c r="O69">
        <v>1</v>
      </c>
      <c r="P69">
        <v>1</v>
      </c>
      <c r="Q69">
        <v>1</v>
      </c>
      <c r="R69">
        <v>0</v>
      </c>
      <c r="S69">
        <v>12</v>
      </c>
      <c r="T69">
        <v>5</v>
      </c>
      <c r="U69">
        <v>3</v>
      </c>
      <c r="V69" t="s">
        <v>37</v>
      </c>
      <c r="W69">
        <v>10</v>
      </c>
      <c r="X69" t="s">
        <v>61</v>
      </c>
      <c r="Y69">
        <v>1</v>
      </c>
      <c r="Z69" t="s">
        <v>36</v>
      </c>
      <c r="AA69" s="4">
        <v>44848</v>
      </c>
      <c r="AC69" t="s">
        <v>39</v>
      </c>
      <c r="AD69" t="s">
        <v>40</v>
      </c>
      <c r="AE69">
        <f ca="1">COUNTBLANK(A69:AE69)</f>
        <v>0</v>
      </c>
      <c r="AF69" t="str">
        <f>PROPER(UPPER(TRIM(Table1[[#This Row],[City]])))</f>
        <v>Ahmedabad</v>
      </c>
      <c r="AG69">
        <f t="shared" si="1"/>
        <v>5843</v>
      </c>
      <c r="AH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0" spans="1:34" x14ac:dyDescent="0.35">
      <c r="A70" t="s">
        <v>155</v>
      </c>
      <c r="B70">
        <v>41</v>
      </c>
      <c r="C70" t="s">
        <v>31</v>
      </c>
      <c r="D70" t="s">
        <v>63</v>
      </c>
      <c r="E70" t="s">
        <v>79</v>
      </c>
      <c r="F70" t="s">
        <v>34</v>
      </c>
      <c r="G70" t="s">
        <v>59</v>
      </c>
      <c r="H70">
        <v>2</v>
      </c>
      <c r="I70">
        <v>6705</v>
      </c>
      <c r="J70">
        <v>113</v>
      </c>
      <c r="K70" t="s">
        <v>46</v>
      </c>
      <c r="L70">
        <v>3</v>
      </c>
      <c r="M70">
        <v>4</v>
      </c>
      <c r="N70">
        <v>3</v>
      </c>
      <c r="O70">
        <v>0</v>
      </c>
      <c r="P70">
        <v>0</v>
      </c>
      <c r="Q70">
        <v>0</v>
      </c>
      <c r="R70">
        <v>0</v>
      </c>
      <c r="S70">
        <v>18</v>
      </c>
      <c r="T70">
        <v>5</v>
      </c>
      <c r="U70">
        <v>3</v>
      </c>
      <c r="V70" t="s">
        <v>37</v>
      </c>
      <c r="W70">
        <v>15</v>
      </c>
      <c r="X70" t="s">
        <v>47</v>
      </c>
      <c r="Y70">
        <v>2</v>
      </c>
      <c r="Z70" t="s">
        <v>36</v>
      </c>
      <c r="AA70" s="4">
        <v>43450</v>
      </c>
      <c r="AC70" t="s">
        <v>107</v>
      </c>
      <c r="AD70" t="s">
        <v>108</v>
      </c>
      <c r="AE70">
        <f ca="1">COUNTBLANK(A70:AE70)</f>
        <v>0</v>
      </c>
      <c r="AF70" t="str">
        <f>PROPER(UPPER(TRIM(Table1[[#This Row],[City]])))</f>
        <v>Kolkata</v>
      </c>
      <c r="AG70">
        <f t="shared" si="1"/>
        <v>6705</v>
      </c>
      <c r="AH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1" spans="1:34" x14ac:dyDescent="0.35">
      <c r="A71" t="s">
        <v>156</v>
      </c>
      <c r="B71">
        <v>41</v>
      </c>
      <c r="C71" t="s">
        <v>31</v>
      </c>
      <c r="D71" t="s">
        <v>42</v>
      </c>
      <c r="E71" t="s">
        <v>43</v>
      </c>
      <c r="F71" t="s">
        <v>44</v>
      </c>
      <c r="G71" t="s">
        <v>74</v>
      </c>
      <c r="H71">
        <v>4</v>
      </c>
      <c r="I71">
        <v>11390</v>
      </c>
      <c r="J71">
        <v>100</v>
      </c>
      <c r="K71" t="s">
        <v>46</v>
      </c>
      <c r="L71">
        <v>3</v>
      </c>
      <c r="M71">
        <v>3</v>
      </c>
      <c r="N71">
        <v>4</v>
      </c>
      <c r="O71">
        <v>9</v>
      </c>
      <c r="P71">
        <v>3</v>
      </c>
      <c r="Q71">
        <v>4</v>
      </c>
      <c r="R71">
        <v>3</v>
      </c>
      <c r="S71">
        <v>21</v>
      </c>
      <c r="T71">
        <v>2</v>
      </c>
      <c r="U71">
        <v>3</v>
      </c>
      <c r="V71" t="s">
        <v>60</v>
      </c>
      <c r="W71">
        <v>18</v>
      </c>
      <c r="X71" t="s">
        <v>47</v>
      </c>
      <c r="Y71">
        <v>4</v>
      </c>
      <c r="Z71" t="s">
        <v>36</v>
      </c>
      <c r="AA71" s="4">
        <v>42329</v>
      </c>
      <c r="AC71" t="s">
        <v>80</v>
      </c>
      <c r="AD71" t="s">
        <v>81</v>
      </c>
      <c r="AE71">
        <f ca="1">COUNTBLANK(A71:AE71)</f>
        <v>0</v>
      </c>
      <c r="AF71" t="str">
        <f>PROPER(UPPER(TRIM(Table1[[#This Row],[City]])))</f>
        <v>Hyderabad</v>
      </c>
      <c r="AG71">
        <f t="shared" si="1"/>
        <v>11390</v>
      </c>
      <c r="AH7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2" spans="1:34" x14ac:dyDescent="0.35">
      <c r="A72" t="s">
        <v>157</v>
      </c>
      <c r="B72">
        <v>25</v>
      </c>
      <c r="C72" t="s">
        <v>72</v>
      </c>
      <c r="D72" t="s">
        <v>63</v>
      </c>
      <c r="E72" t="s">
        <v>79</v>
      </c>
      <c r="F72" t="s">
        <v>44</v>
      </c>
      <c r="G72" t="s">
        <v>96</v>
      </c>
      <c r="H72">
        <v>2</v>
      </c>
      <c r="I72">
        <v>6939</v>
      </c>
      <c r="J72">
        <v>34</v>
      </c>
      <c r="K72" t="s">
        <v>46</v>
      </c>
      <c r="L72">
        <v>3</v>
      </c>
      <c r="M72">
        <v>3</v>
      </c>
      <c r="N72">
        <v>1</v>
      </c>
      <c r="O72">
        <v>2</v>
      </c>
      <c r="P72">
        <v>2</v>
      </c>
      <c r="Q72">
        <v>0</v>
      </c>
      <c r="R72">
        <v>2</v>
      </c>
      <c r="S72">
        <v>5</v>
      </c>
      <c r="T72">
        <v>6</v>
      </c>
      <c r="U72">
        <v>3</v>
      </c>
      <c r="V72" t="s">
        <v>60</v>
      </c>
      <c r="W72">
        <v>17</v>
      </c>
      <c r="X72" t="s">
        <v>47</v>
      </c>
      <c r="Y72">
        <v>1</v>
      </c>
      <c r="Z72" t="s">
        <v>36</v>
      </c>
      <c r="AA72" s="4">
        <v>44872</v>
      </c>
      <c r="AC72" t="s">
        <v>107</v>
      </c>
      <c r="AD72" t="s">
        <v>108</v>
      </c>
      <c r="AE72">
        <f ca="1">COUNTBLANK(A72:AE72)</f>
        <v>0</v>
      </c>
      <c r="AF72" t="str">
        <f>PROPER(UPPER(TRIM(Table1[[#This Row],[City]])))</f>
        <v>Kolkata</v>
      </c>
      <c r="AG72">
        <f t="shared" si="1"/>
        <v>6939</v>
      </c>
      <c r="AH7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3" spans="1:34" x14ac:dyDescent="0.35">
      <c r="A73" t="s">
        <v>158</v>
      </c>
      <c r="B73">
        <v>24</v>
      </c>
      <c r="C73" t="s">
        <v>31</v>
      </c>
      <c r="D73" t="s">
        <v>42</v>
      </c>
      <c r="E73" t="s">
        <v>43</v>
      </c>
      <c r="F73" t="s">
        <v>44</v>
      </c>
      <c r="G73" t="s">
        <v>35</v>
      </c>
      <c r="H73">
        <v>1</v>
      </c>
      <c r="I73">
        <v>5225</v>
      </c>
      <c r="J73">
        <v>98</v>
      </c>
      <c r="K73" t="s">
        <v>36</v>
      </c>
      <c r="L73">
        <v>1</v>
      </c>
      <c r="M73">
        <v>1</v>
      </c>
      <c r="N73">
        <v>2</v>
      </c>
      <c r="O73">
        <v>10</v>
      </c>
      <c r="P73">
        <v>4</v>
      </c>
      <c r="Q73">
        <v>4</v>
      </c>
      <c r="R73">
        <v>8</v>
      </c>
      <c r="S73">
        <v>13</v>
      </c>
      <c r="T73">
        <v>0</v>
      </c>
      <c r="U73">
        <v>3</v>
      </c>
      <c r="V73" t="s">
        <v>37</v>
      </c>
      <c r="W73">
        <v>6</v>
      </c>
      <c r="X73" t="s">
        <v>38</v>
      </c>
      <c r="Y73">
        <v>4</v>
      </c>
      <c r="Z73" t="s">
        <v>36</v>
      </c>
      <c r="AA73" s="4">
        <v>42774</v>
      </c>
      <c r="AC73" t="s">
        <v>39</v>
      </c>
      <c r="AD73" t="s">
        <v>40</v>
      </c>
      <c r="AE73">
        <f ca="1">COUNTBLANK(A73:AE73)</f>
        <v>0</v>
      </c>
      <c r="AF73" t="str">
        <f>PROPER(UPPER(TRIM(Table1[[#This Row],[City]])))</f>
        <v>Ahmedabad</v>
      </c>
      <c r="AG73">
        <f t="shared" si="1"/>
        <v>5225</v>
      </c>
      <c r="AH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4" spans="1:34" x14ac:dyDescent="0.35">
      <c r="A74" t="s">
        <v>159</v>
      </c>
      <c r="B74">
        <v>21</v>
      </c>
      <c r="C74" t="s">
        <v>31</v>
      </c>
      <c r="D74" t="s">
        <v>51</v>
      </c>
      <c r="E74" t="s">
        <v>88</v>
      </c>
      <c r="F74" t="s">
        <v>34</v>
      </c>
      <c r="G74" t="s">
        <v>59</v>
      </c>
      <c r="H74">
        <v>4</v>
      </c>
      <c r="I74">
        <v>10932</v>
      </c>
      <c r="J74">
        <v>46</v>
      </c>
      <c r="K74" t="s">
        <v>36</v>
      </c>
      <c r="L74">
        <v>1</v>
      </c>
      <c r="M74">
        <v>1</v>
      </c>
      <c r="N74">
        <v>4</v>
      </c>
      <c r="O74">
        <v>3</v>
      </c>
      <c r="P74">
        <v>3</v>
      </c>
      <c r="Q74">
        <v>1</v>
      </c>
      <c r="R74">
        <v>2</v>
      </c>
      <c r="S74">
        <v>7</v>
      </c>
      <c r="T74">
        <v>1</v>
      </c>
      <c r="U74">
        <v>3</v>
      </c>
      <c r="V74" t="s">
        <v>65</v>
      </c>
      <c r="W74">
        <v>16</v>
      </c>
      <c r="X74" t="s">
        <v>38</v>
      </c>
      <c r="Y74">
        <v>3</v>
      </c>
      <c r="Z74" t="s">
        <v>36</v>
      </c>
      <c r="AA74" s="4">
        <v>42974</v>
      </c>
      <c r="AC74" t="s">
        <v>39</v>
      </c>
      <c r="AD74" t="s">
        <v>40</v>
      </c>
      <c r="AE74">
        <f ca="1">COUNTBLANK(A74:AE74)</f>
        <v>0</v>
      </c>
      <c r="AF74" t="str">
        <f>PROPER(UPPER(TRIM(Table1[[#This Row],[City]])))</f>
        <v>Ahmedabad</v>
      </c>
      <c r="AG74">
        <f t="shared" si="1"/>
        <v>10932</v>
      </c>
      <c r="AH7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5" spans="1:34" x14ac:dyDescent="0.35">
      <c r="A75" t="s">
        <v>160</v>
      </c>
      <c r="B75">
        <v>47</v>
      </c>
      <c r="C75" t="s">
        <v>31</v>
      </c>
      <c r="D75" t="s">
        <v>42</v>
      </c>
      <c r="E75" t="s">
        <v>86</v>
      </c>
      <c r="F75" t="s">
        <v>34</v>
      </c>
      <c r="G75" t="s">
        <v>45</v>
      </c>
      <c r="H75">
        <v>3</v>
      </c>
      <c r="I75">
        <v>9076</v>
      </c>
      <c r="J75">
        <v>50</v>
      </c>
      <c r="K75" t="s">
        <v>36</v>
      </c>
      <c r="L75">
        <v>3</v>
      </c>
      <c r="M75">
        <v>2</v>
      </c>
      <c r="N75">
        <v>4</v>
      </c>
      <c r="O75">
        <v>6</v>
      </c>
      <c r="P75">
        <v>1</v>
      </c>
      <c r="Q75">
        <v>3</v>
      </c>
      <c r="R75">
        <v>3</v>
      </c>
      <c r="S75">
        <v>27</v>
      </c>
      <c r="T75">
        <v>5</v>
      </c>
      <c r="U75">
        <v>4</v>
      </c>
      <c r="V75" t="s">
        <v>37</v>
      </c>
      <c r="W75">
        <v>28</v>
      </c>
      <c r="X75" t="s">
        <v>61</v>
      </c>
      <c r="Y75">
        <v>4</v>
      </c>
      <c r="Z75" t="s">
        <v>36</v>
      </c>
      <c r="AA75" s="4">
        <v>44205</v>
      </c>
      <c r="AC75" t="s">
        <v>80</v>
      </c>
      <c r="AD75" t="s">
        <v>81</v>
      </c>
      <c r="AE75">
        <f ca="1">COUNTBLANK(A75:AE75)</f>
        <v>0</v>
      </c>
      <c r="AF75" t="str">
        <f>PROPER(UPPER(TRIM(Table1[[#This Row],[City]])))</f>
        <v>Hyderabad</v>
      </c>
      <c r="AG75">
        <f t="shared" si="1"/>
        <v>9076</v>
      </c>
      <c r="AH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6" spans="1:34" x14ac:dyDescent="0.35">
      <c r="A76" t="s">
        <v>161</v>
      </c>
      <c r="B76">
        <v>37</v>
      </c>
      <c r="C76" t="s">
        <v>72</v>
      </c>
      <c r="D76" t="s">
        <v>63</v>
      </c>
      <c r="E76" t="s">
        <v>106</v>
      </c>
      <c r="F76" t="s">
        <v>34</v>
      </c>
      <c r="G76" t="s">
        <v>74</v>
      </c>
      <c r="H76">
        <v>2</v>
      </c>
      <c r="I76">
        <v>7881</v>
      </c>
      <c r="J76">
        <v>99</v>
      </c>
      <c r="K76" t="s">
        <v>36</v>
      </c>
      <c r="L76">
        <v>1</v>
      </c>
      <c r="M76">
        <v>4</v>
      </c>
      <c r="N76">
        <v>4</v>
      </c>
      <c r="O76">
        <v>7</v>
      </c>
      <c r="P76">
        <v>3</v>
      </c>
      <c r="Q76">
        <v>5</v>
      </c>
      <c r="R76">
        <v>0</v>
      </c>
      <c r="S76">
        <v>12</v>
      </c>
      <c r="T76">
        <v>3</v>
      </c>
      <c r="U76">
        <v>3</v>
      </c>
      <c r="V76" t="s">
        <v>65</v>
      </c>
      <c r="W76">
        <v>20</v>
      </c>
      <c r="X76" t="s">
        <v>38</v>
      </c>
      <c r="Y76">
        <v>3</v>
      </c>
      <c r="Z76" t="s">
        <v>36</v>
      </c>
      <c r="AA76" s="4">
        <v>42777</v>
      </c>
      <c r="AC76" t="s">
        <v>122</v>
      </c>
      <c r="AD76" t="s">
        <v>123</v>
      </c>
      <c r="AE76">
        <f ca="1">COUNTBLANK(A76:AE76)</f>
        <v>0</v>
      </c>
      <c r="AF76" t="str">
        <f>PROPER(UPPER(TRIM(Table1[[#This Row],[City]])))</f>
        <v>Kochi</v>
      </c>
      <c r="AG76">
        <f t="shared" si="1"/>
        <v>7881</v>
      </c>
      <c r="AH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7" spans="1:34" x14ac:dyDescent="0.35">
      <c r="A77" t="s">
        <v>162</v>
      </c>
      <c r="B77">
        <v>55</v>
      </c>
      <c r="C77" t="s">
        <v>31</v>
      </c>
      <c r="D77" t="s">
        <v>42</v>
      </c>
      <c r="E77" t="s">
        <v>83</v>
      </c>
      <c r="F77" t="s">
        <v>44</v>
      </c>
      <c r="G77" t="s">
        <v>45</v>
      </c>
      <c r="H77">
        <v>3</v>
      </c>
      <c r="I77">
        <v>8518</v>
      </c>
      <c r="J77">
        <v>95</v>
      </c>
      <c r="K77" t="s">
        <v>46</v>
      </c>
      <c r="L77">
        <v>1</v>
      </c>
      <c r="M77">
        <v>1</v>
      </c>
      <c r="N77">
        <v>2</v>
      </c>
      <c r="O77">
        <v>0</v>
      </c>
      <c r="P77">
        <v>0</v>
      </c>
      <c r="Q77">
        <v>0</v>
      </c>
      <c r="R77">
        <v>0</v>
      </c>
      <c r="S77">
        <v>17</v>
      </c>
      <c r="T77">
        <v>2</v>
      </c>
      <c r="U77">
        <v>3</v>
      </c>
      <c r="V77" t="s">
        <v>65</v>
      </c>
      <c r="W77">
        <v>24</v>
      </c>
      <c r="X77" t="s">
        <v>61</v>
      </c>
      <c r="Y77">
        <v>2</v>
      </c>
      <c r="Z77" t="s">
        <v>36</v>
      </c>
      <c r="AA77" s="4">
        <v>45281</v>
      </c>
      <c r="AC77" t="s">
        <v>107</v>
      </c>
      <c r="AD77" t="s">
        <v>108</v>
      </c>
      <c r="AE77">
        <f ca="1">COUNTBLANK(A77:AE77)</f>
        <v>0</v>
      </c>
      <c r="AF77" t="str">
        <f>PROPER(UPPER(TRIM(Table1[[#This Row],[City]])))</f>
        <v>Kolkata</v>
      </c>
      <c r="AG77">
        <f t="shared" si="1"/>
        <v>8518</v>
      </c>
      <c r="AH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8" spans="1:34" x14ac:dyDescent="0.35">
      <c r="A78" t="s">
        <v>163</v>
      </c>
      <c r="B78">
        <v>49</v>
      </c>
      <c r="C78" t="s">
        <v>72</v>
      </c>
      <c r="D78" t="s">
        <v>42</v>
      </c>
      <c r="E78" t="s">
        <v>83</v>
      </c>
      <c r="F78" t="s">
        <v>34</v>
      </c>
      <c r="G78" t="s">
        <v>96</v>
      </c>
      <c r="H78">
        <v>2</v>
      </c>
      <c r="I78">
        <v>7832</v>
      </c>
      <c r="J78">
        <v>32</v>
      </c>
      <c r="K78" t="s">
        <v>36</v>
      </c>
      <c r="L78">
        <v>4</v>
      </c>
      <c r="M78">
        <v>4</v>
      </c>
      <c r="N78">
        <v>1</v>
      </c>
      <c r="O78">
        <v>6</v>
      </c>
      <c r="P78">
        <v>3</v>
      </c>
      <c r="Q78">
        <v>1</v>
      </c>
      <c r="R78">
        <v>0</v>
      </c>
      <c r="S78">
        <v>17</v>
      </c>
      <c r="T78">
        <v>3</v>
      </c>
      <c r="U78">
        <v>4</v>
      </c>
      <c r="V78" t="s">
        <v>37</v>
      </c>
      <c r="W78">
        <v>22</v>
      </c>
      <c r="X78" t="s">
        <v>47</v>
      </c>
      <c r="Y78">
        <v>1</v>
      </c>
      <c r="Z78" t="s">
        <v>46</v>
      </c>
      <c r="AA78" s="4">
        <v>45218</v>
      </c>
      <c r="AB78" s="4">
        <v>45311</v>
      </c>
      <c r="AC78" t="s">
        <v>77</v>
      </c>
      <c r="AD78" t="s">
        <v>77</v>
      </c>
      <c r="AE78">
        <f ca="1">COUNTBLANK(A78:AE78)</f>
        <v>0</v>
      </c>
      <c r="AF78" t="str">
        <f>PROPER(UPPER(TRIM(Table1[[#This Row],[City]])))</f>
        <v>Delhi</v>
      </c>
      <c r="AG78">
        <f t="shared" si="1"/>
        <v>7832</v>
      </c>
      <c r="AH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9" spans="1:34" x14ac:dyDescent="0.35">
      <c r="A79" t="s">
        <v>164</v>
      </c>
      <c r="B79">
        <v>26</v>
      </c>
      <c r="C79" t="s">
        <v>31</v>
      </c>
      <c r="D79" t="s">
        <v>56</v>
      </c>
      <c r="E79" t="s">
        <v>114</v>
      </c>
      <c r="F79" t="s">
        <v>34</v>
      </c>
      <c r="G79" t="s">
        <v>96</v>
      </c>
      <c r="H79">
        <v>5</v>
      </c>
      <c r="I79">
        <v>11828</v>
      </c>
      <c r="J79">
        <v>119</v>
      </c>
      <c r="K79" t="s">
        <v>36</v>
      </c>
      <c r="L79">
        <v>2</v>
      </c>
      <c r="M79">
        <v>4</v>
      </c>
      <c r="N79">
        <v>4</v>
      </c>
      <c r="O79">
        <v>3</v>
      </c>
      <c r="P79">
        <v>0</v>
      </c>
      <c r="Q79">
        <v>2</v>
      </c>
      <c r="R79">
        <v>2</v>
      </c>
      <c r="S79">
        <v>3</v>
      </c>
      <c r="T79">
        <v>0</v>
      </c>
      <c r="U79">
        <v>4</v>
      </c>
      <c r="V79" t="s">
        <v>65</v>
      </c>
      <c r="W79">
        <v>3</v>
      </c>
      <c r="X79" t="s">
        <v>38</v>
      </c>
      <c r="Y79">
        <v>3</v>
      </c>
      <c r="Z79" t="s">
        <v>36</v>
      </c>
      <c r="AA79" s="4">
        <v>43479</v>
      </c>
      <c r="AC79" t="s">
        <v>39</v>
      </c>
      <c r="AD79" t="s">
        <v>40</v>
      </c>
      <c r="AE79">
        <f ca="1">COUNTBLANK(A79:AE79)</f>
        <v>0</v>
      </c>
      <c r="AF79" t="str">
        <f>PROPER(UPPER(TRIM(Table1[[#This Row],[City]])))</f>
        <v>Ahmedabad</v>
      </c>
      <c r="AG79">
        <f t="shared" si="1"/>
        <v>11828</v>
      </c>
      <c r="AH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0" spans="1:34" x14ac:dyDescent="0.35">
      <c r="A80" t="s">
        <v>165</v>
      </c>
      <c r="B80">
        <v>25</v>
      </c>
      <c r="C80" t="s">
        <v>31</v>
      </c>
      <c r="D80" t="s">
        <v>96</v>
      </c>
      <c r="E80" t="s">
        <v>106</v>
      </c>
      <c r="F80" t="s">
        <v>58</v>
      </c>
      <c r="G80" t="s">
        <v>35</v>
      </c>
      <c r="H80">
        <v>4</v>
      </c>
      <c r="I80">
        <v>11523</v>
      </c>
      <c r="J80">
        <v>90</v>
      </c>
      <c r="K80" t="s">
        <v>36</v>
      </c>
      <c r="L80">
        <v>4</v>
      </c>
      <c r="M80">
        <v>2</v>
      </c>
      <c r="N80">
        <v>2</v>
      </c>
      <c r="O80">
        <v>1</v>
      </c>
      <c r="P80">
        <v>0</v>
      </c>
      <c r="Q80">
        <v>0</v>
      </c>
      <c r="R80">
        <v>1</v>
      </c>
      <c r="S80">
        <v>1</v>
      </c>
      <c r="T80">
        <v>0</v>
      </c>
      <c r="U80">
        <v>3</v>
      </c>
      <c r="V80" t="s">
        <v>65</v>
      </c>
      <c r="W80">
        <v>14</v>
      </c>
      <c r="X80" t="s">
        <v>38</v>
      </c>
      <c r="Y80">
        <v>3</v>
      </c>
      <c r="Z80" t="s">
        <v>36</v>
      </c>
      <c r="AA80" s="4">
        <v>44951</v>
      </c>
      <c r="AC80" t="s">
        <v>80</v>
      </c>
      <c r="AD80" t="s">
        <v>81</v>
      </c>
      <c r="AE80">
        <f ca="1">COUNTBLANK(A80:AE80)</f>
        <v>0</v>
      </c>
      <c r="AF80" t="str">
        <f>PROPER(UPPER(TRIM(Table1[[#This Row],[City]])))</f>
        <v>Hyderabad</v>
      </c>
      <c r="AG80">
        <f t="shared" si="1"/>
        <v>11523</v>
      </c>
      <c r="AH8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1" spans="1:34" x14ac:dyDescent="0.35">
      <c r="A81" t="s">
        <v>166</v>
      </c>
      <c r="B81">
        <v>35</v>
      </c>
      <c r="C81" t="s">
        <v>72</v>
      </c>
      <c r="D81" t="s">
        <v>32</v>
      </c>
      <c r="E81" t="s">
        <v>33</v>
      </c>
      <c r="F81" t="s">
        <v>44</v>
      </c>
      <c r="G81" t="s">
        <v>45</v>
      </c>
      <c r="H81">
        <v>2</v>
      </c>
      <c r="I81">
        <v>7029</v>
      </c>
      <c r="J81">
        <v>104</v>
      </c>
      <c r="K81" t="s">
        <v>36</v>
      </c>
      <c r="L81">
        <v>4</v>
      </c>
      <c r="M81">
        <v>1</v>
      </c>
      <c r="N81">
        <v>3</v>
      </c>
      <c r="O81">
        <v>1</v>
      </c>
      <c r="P81">
        <v>1</v>
      </c>
      <c r="Q81">
        <v>1</v>
      </c>
      <c r="R81">
        <v>1</v>
      </c>
      <c r="S81">
        <v>2</v>
      </c>
      <c r="T81">
        <v>0</v>
      </c>
      <c r="U81">
        <v>3</v>
      </c>
      <c r="V81" t="s">
        <v>37</v>
      </c>
      <c r="W81">
        <v>10</v>
      </c>
      <c r="X81" t="s">
        <v>61</v>
      </c>
      <c r="Y81">
        <v>2</v>
      </c>
      <c r="Z81" t="s">
        <v>36</v>
      </c>
      <c r="AA81" s="4">
        <v>42231</v>
      </c>
      <c r="AC81" t="s">
        <v>39</v>
      </c>
      <c r="AD81" t="s">
        <v>40</v>
      </c>
      <c r="AE81">
        <f ca="1">COUNTBLANK(A81:AE81)</f>
        <v>0</v>
      </c>
      <c r="AF81" t="str">
        <f>PROPER(UPPER(TRIM(Table1[[#This Row],[City]])))</f>
        <v>Ahmedabad</v>
      </c>
      <c r="AG81">
        <f t="shared" si="1"/>
        <v>7029</v>
      </c>
      <c r="AH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2" spans="1:34" x14ac:dyDescent="0.35">
      <c r="A82" t="s">
        <v>167</v>
      </c>
      <c r="B82">
        <v>57</v>
      </c>
      <c r="C82" t="s">
        <v>31</v>
      </c>
      <c r="D82" t="s">
        <v>56</v>
      </c>
      <c r="E82" t="s">
        <v>57</v>
      </c>
      <c r="F82" t="s">
        <v>44</v>
      </c>
      <c r="G82" t="s">
        <v>59</v>
      </c>
      <c r="H82">
        <v>2</v>
      </c>
      <c r="I82">
        <v>8927</v>
      </c>
      <c r="J82">
        <v>110</v>
      </c>
      <c r="K82" t="s">
        <v>36</v>
      </c>
      <c r="L82">
        <v>1</v>
      </c>
      <c r="M82">
        <v>1</v>
      </c>
      <c r="N82">
        <v>1</v>
      </c>
      <c r="O82">
        <v>2</v>
      </c>
      <c r="P82">
        <v>0</v>
      </c>
      <c r="Q82">
        <v>2</v>
      </c>
      <c r="R82">
        <v>0</v>
      </c>
      <c r="S82">
        <v>29</v>
      </c>
      <c r="T82">
        <v>6</v>
      </c>
      <c r="U82">
        <v>3</v>
      </c>
      <c r="V82" t="s">
        <v>65</v>
      </c>
      <c r="W82">
        <v>16</v>
      </c>
      <c r="X82" t="s">
        <v>38</v>
      </c>
      <c r="Y82">
        <v>4</v>
      </c>
      <c r="Z82" t="s">
        <v>36</v>
      </c>
      <c r="AA82" s="4">
        <v>45312</v>
      </c>
      <c r="AC82" t="s">
        <v>48</v>
      </c>
      <c r="AD82" t="s">
        <v>49</v>
      </c>
      <c r="AE82">
        <f ca="1">COUNTBLANK(A82:AE82)</f>
        <v>0</v>
      </c>
      <c r="AF82" t="str">
        <f>PROPER(UPPER(TRIM(Table1[[#This Row],[City]])))</f>
        <v>Bengaluru</v>
      </c>
      <c r="AG82">
        <f t="shared" si="1"/>
        <v>8927</v>
      </c>
      <c r="AH8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3" spans="1:34" x14ac:dyDescent="0.35">
      <c r="A83" t="s">
        <v>168</v>
      </c>
      <c r="B83">
        <v>22</v>
      </c>
      <c r="C83" t="s">
        <v>31</v>
      </c>
      <c r="D83" t="s">
        <v>42</v>
      </c>
      <c r="E83" t="s">
        <v>86</v>
      </c>
      <c r="F83" t="s">
        <v>44</v>
      </c>
      <c r="G83" t="s">
        <v>70</v>
      </c>
      <c r="H83">
        <v>2</v>
      </c>
      <c r="I83">
        <v>4869</v>
      </c>
      <c r="J83">
        <v>76</v>
      </c>
      <c r="K83" t="s">
        <v>36</v>
      </c>
      <c r="L83">
        <v>4</v>
      </c>
      <c r="M83">
        <v>1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3</v>
      </c>
      <c r="V83" t="s">
        <v>65</v>
      </c>
      <c r="W83">
        <v>2</v>
      </c>
      <c r="X83" t="s">
        <v>38</v>
      </c>
      <c r="Y83">
        <v>3</v>
      </c>
      <c r="Z83" t="s">
        <v>36</v>
      </c>
      <c r="AA83" s="4">
        <v>43402</v>
      </c>
      <c r="AC83" t="s">
        <v>89</v>
      </c>
      <c r="AD83" t="s">
        <v>54</v>
      </c>
      <c r="AE83">
        <f ca="1">COUNTBLANK(A83:AE83)</f>
        <v>0</v>
      </c>
      <c r="AF83" t="str">
        <f>PROPER(UPPER(TRIM(Table1[[#This Row],[City]])))</f>
        <v>Coimbatore</v>
      </c>
      <c r="AG83">
        <f t="shared" si="1"/>
        <v>4869</v>
      </c>
      <c r="AH8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4" spans="1:34" x14ac:dyDescent="0.35">
      <c r="A84" t="s">
        <v>169</v>
      </c>
      <c r="B84">
        <v>28</v>
      </c>
      <c r="C84" t="s">
        <v>31</v>
      </c>
      <c r="D84" t="s">
        <v>32</v>
      </c>
      <c r="E84" t="s">
        <v>73</v>
      </c>
      <c r="F84" t="s">
        <v>44</v>
      </c>
      <c r="G84" t="s">
        <v>96</v>
      </c>
      <c r="H84">
        <v>3</v>
      </c>
      <c r="I84">
        <v>8268</v>
      </c>
      <c r="J84">
        <v>56</v>
      </c>
      <c r="K84" t="s">
        <v>36</v>
      </c>
      <c r="L84">
        <v>2</v>
      </c>
      <c r="M84">
        <v>4</v>
      </c>
      <c r="N84">
        <v>2</v>
      </c>
      <c r="O84">
        <v>10</v>
      </c>
      <c r="P84">
        <v>1</v>
      </c>
      <c r="Q84">
        <v>1</v>
      </c>
      <c r="R84">
        <v>3</v>
      </c>
      <c r="S84">
        <v>10</v>
      </c>
      <c r="T84">
        <v>6</v>
      </c>
      <c r="U84">
        <v>4</v>
      </c>
      <c r="V84" t="s">
        <v>37</v>
      </c>
      <c r="W84">
        <v>7</v>
      </c>
      <c r="X84" t="s">
        <v>38</v>
      </c>
      <c r="Y84">
        <v>2</v>
      </c>
      <c r="Z84" t="s">
        <v>36</v>
      </c>
      <c r="AA84" s="4">
        <v>45839</v>
      </c>
      <c r="AC84" t="s">
        <v>66</v>
      </c>
      <c r="AD84" t="s">
        <v>67</v>
      </c>
      <c r="AE84">
        <f ca="1">COUNTBLANK(A84:AE84)</f>
        <v>0</v>
      </c>
      <c r="AF84" t="str">
        <f>PROPER(UPPER(TRIM(Table1[[#This Row],[City]])))</f>
        <v>Pune</v>
      </c>
      <c r="AG84">
        <f t="shared" si="1"/>
        <v>8268</v>
      </c>
      <c r="AH8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5" spans="1:34" x14ac:dyDescent="0.35">
      <c r="A85" t="s">
        <v>170</v>
      </c>
      <c r="B85">
        <v>22</v>
      </c>
      <c r="C85" t="s">
        <v>31</v>
      </c>
      <c r="D85" t="s">
        <v>63</v>
      </c>
      <c r="E85" t="s">
        <v>106</v>
      </c>
      <c r="F85" t="s">
        <v>44</v>
      </c>
      <c r="G85" t="s">
        <v>96</v>
      </c>
      <c r="H85">
        <v>3</v>
      </c>
      <c r="I85">
        <v>7493</v>
      </c>
      <c r="J85">
        <v>25</v>
      </c>
      <c r="K85" t="s">
        <v>46</v>
      </c>
      <c r="L85">
        <v>3</v>
      </c>
      <c r="M85">
        <v>4</v>
      </c>
      <c r="N85">
        <v>4</v>
      </c>
      <c r="O85">
        <v>3</v>
      </c>
      <c r="P85">
        <v>2</v>
      </c>
      <c r="Q85">
        <v>2</v>
      </c>
      <c r="R85">
        <v>3</v>
      </c>
      <c r="S85">
        <v>11</v>
      </c>
      <c r="T85">
        <v>3</v>
      </c>
      <c r="U85">
        <v>3</v>
      </c>
      <c r="V85" t="s">
        <v>37</v>
      </c>
      <c r="W85">
        <v>4</v>
      </c>
      <c r="X85" t="s">
        <v>38</v>
      </c>
      <c r="Y85">
        <v>1</v>
      </c>
      <c r="Z85" t="s">
        <v>36</v>
      </c>
      <c r="AA85" s="4">
        <v>42301</v>
      </c>
      <c r="AC85" t="s">
        <v>84</v>
      </c>
      <c r="AD85" t="s">
        <v>67</v>
      </c>
      <c r="AE85">
        <f ca="1">COUNTBLANK(A85:AE85)</f>
        <v>0</v>
      </c>
      <c r="AF85" t="str">
        <f>PROPER(UPPER(TRIM(Table1[[#This Row],[City]])))</f>
        <v>Mumbai</v>
      </c>
      <c r="AG85">
        <f t="shared" si="1"/>
        <v>7493</v>
      </c>
      <c r="AH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6" spans="1:34" x14ac:dyDescent="0.35">
      <c r="A86" t="s">
        <v>171</v>
      </c>
      <c r="B86">
        <v>37</v>
      </c>
      <c r="C86" t="s">
        <v>31</v>
      </c>
      <c r="D86" t="s">
        <v>63</v>
      </c>
      <c r="E86" t="s">
        <v>106</v>
      </c>
      <c r="F86" t="s">
        <v>58</v>
      </c>
      <c r="G86" t="s">
        <v>45</v>
      </c>
      <c r="H86">
        <v>2</v>
      </c>
      <c r="I86">
        <v>9508</v>
      </c>
      <c r="J86">
        <v>93</v>
      </c>
      <c r="K86" t="s">
        <v>36</v>
      </c>
      <c r="L86">
        <v>1</v>
      </c>
      <c r="M86">
        <v>3</v>
      </c>
      <c r="N86">
        <v>3</v>
      </c>
      <c r="O86">
        <v>0</v>
      </c>
      <c r="P86">
        <v>0</v>
      </c>
      <c r="Q86">
        <v>0</v>
      </c>
      <c r="R86">
        <v>0</v>
      </c>
      <c r="S86">
        <v>9</v>
      </c>
      <c r="T86">
        <v>2</v>
      </c>
      <c r="U86">
        <v>3</v>
      </c>
      <c r="V86" t="s">
        <v>37</v>
      </c>
      <c r="W86">
        <v>2</v>
      </c>
      <c r="X86" t="s">
        <v>47</v>
      </c>
      <c r="Y86">
        <v>3</v>
      </c>
      <c r="Z86" t="s">
        <v>36</v>
      </c>
      <c r="AA86" s="4">
        <v>42828</v>
      </c>
      <c r="AC86" t="s">
        <v>122</v>
      </c>
      <c r="AD86" t="s">
        <v>123</v>
      </c>
      <c r="AE86">
        <f ca="1">COUNTBLANK(A86:AE86)</f>
        <v>0</v>
      </c>
      <c r="AF86" t="str">
        <f>PROPER(UPPER(TRIM(Table1[[#This Row],[City]])))</f>
        <v>Kochi</v>
      </c>
      <c r="AG86">
        <f t="shared" si="1"/>
        <v>9508</v>
      </c>
      <c r="AH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7" spans="1:34" x14ac:dyDescent="0.35">
      <c r="A87" t="s">
        <v>172</v>
      </c>
      <c r="B87">
        <v>60</v>
      </c>
      <c r="C87" t="s">
        <v>72</v>
      </c>
      <c r="D87" t="s">
        <v>63</v>
      </c>
      <c r="E87" t="s">
        <v>106</v>
      </c>
      <c r="F87" t="s">
        <v>58</v>
      </c>
      <c r="G87" t="s">
        <v>35</v>
      </c>
      <c r="H87">
        <v>4</v>
      </c>
      <c r="I87">
        <v>11545</v>
      </c>
      <c r="J87">
        <v>60</v>
      </c>
      <c r="K87" t="s">
        <v>46</v>
      </c>
      <c r="L87">
        <v>2</v>
      </c>
      <c r="M87">
        <v>1</v>
      </c>
      <c r="N87">
        <v>2</v>
      </c>
      <c r="O87">
        <v>4</v>
      </c>
      <c r="P87">
        <v>0</v>
      </c>
      <c r="Q87">
        <v>0</v>
      </c>
      <c r="R87">
        <v>4</v>
      </c>
      <c r="S87">
        <v>29</v>
      </c>
      <c r="T87">
        <v>0</v>
      </c>
      <c r="U87">
        <v>3</v>
      </c>
      <c r="V87" t="s">
        <v>37</v>
      </c>
      <c r="W87">
        <v>13</v>
      </c>
      <c r="X87" t="s">
        <v>38</v>
      </c>
      <c r="Y87">
        <v>1</v>
      </c>
      <c r="Z87" t="s">
        <v>36</v>
      </c>
      <c r="AA87" s="4">
        <v>42761</v>
      </c>
      <c r="AC87" t="s">
        <v>173</v>
      </c>
      <c r="AD87" t="s">
        <v>67</v>
      </c>
      <c r="AE87">
        <f ca="1">COUNTBLANK(A87:AE87)</f>
        <v>0</v>
      </c>
      <c r="AF87" t="str">
        <f>PROPER(UPPER(TRIM(Table1[[#This Row],[City]])))</f>
        <v>Mumbai</v>
      </c>
      <c r="AG87">
        <f t="shared" si="1"/>
        <v>11545</v>
      </c>
      <c r="AH8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8" spans="1:34" x14ac:dyDescent="0.35">
      <c r="A88" t="s">
        <v>174</v>
      </c>
      <c r="B88">
        <v>48</v>
      </c>
      <c r="C88" t="s">
        <v>31</v>
      </c>
      <c r="D88" t="s">
        <v>32</v>
      </c>
      <c r="E88" t="s">
        <v>33</v>
      </c>
      <c r="F88" t="s">
        <v>44</v>
      </c>
      <c r="G88" t="s">
        <v>74</v>
      </c>
      <c r="H88">
        <v>2</v>
      </c>
      <c r="I88">
        <v>7951</v>
      </c>
      <c r="J88">
        <v>64</v>
      </c>
      <c r="K88" t="s">
        <v>36</v>
      </c>
      <c r="L88">
        <v>3</v>
      </c>
      <c r="M88">
        <v>4</v>
      </c>
      <c r="N88">
        <v>2</v>
      </c>
      <c r="O88">
        <v>1</v>
      </c>
      <c r="P88">
        <v>1</v>
      </c>
      <c r="Q88">
        <v>1</v>
      </c>
      <c r="R88">
        <v>0</v>
      </c>
      <c r="S88">
        <v>18</v>
      </c>
      <c r="T88">
        <v>0</v>
      </c>
      <c r="U88">
        <v>3</v>
      </c>
      <c r="V88" t="s">
        <v>37</v>
      </c>
      <c r="W88">
        <v>24</v>
      </c>
      <c r="X88" t="s">
        <v>38</v>
      </c>
      <c r="Y88">
        <v>3</v>
      </c>
      <c r="Z88" t="s">
        <v>36</v>
      </c>
      <c r="AA88" s="4">
        <v>44497</v>
      </c>
      <c r="AC88" t="s">
        <v>39</v>
      </c>
      <c r="AD88" t="s">
        <v>40</v>
      </c>
      <c r="AE88">
        <f ca="1">COUNTBLANK(A88:AE88)</f>
        <v>0</v>
      </c>
      <c r="AF88" t="str">
        <f>PROPER(UPPER(TRIM(Table1[[#This Row],[City]])))</f>
        <v>Ahmedabad</v>
      </c>
      <c r="AG88">
        <f t="shared" si="1"/>
        <v>7951</v>
      </c>
      <c r="AH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9" spans="1:34" x14ac:dyDescent="0.35">
      <c r="A89" t="s">
        <v>175</v>
      </c>
      <c r="B89">
        <v>40</v>
      </c>
      <c r="C89" t="s">
        <v>31</v>
      </c>
      <c r="D89" t="s">
        <v>42</v>
      </c>
      <c r="E89" t="s">
        <v>86</v>
      </c>
      <c r="F89" t="s">
        <v>34</v>
      </c>
      <c r="G89" t="s">
        <v>70</v>
      </c>
      <c r="H89">
        <v>3</v>
      </c>
      <c r="I89">
        <v>9359</v>
      </c>
      <c r="J89">
        <v>87</v>
      </c>
      <c r="K89" t="s">
        <v>36</v>
      </c>
      <c r="L89">
        <v>2</v>
      </c>
      <c r="M89">
        <v>3</v>
      </c>
      <c r="N89">
        <v>4</v>
      </c>
      <c r="O89">
        <v>7</v>
      </c>
      <c r="P89">
        <v>1</v>
      </c>
      <c r="Q89">
        <v>4</v>
      </c>
      <c r="R89">
        <v>4</v>
      </c>
      <c r="S89">
        <v>18</v>
      </c>
      <c r="T89">
        <v>3</v>
      </c>
      <c r="U89">
        <v>4</v>
      </c>
      <c r="V89" t="s">
        <v>60</v>
      </c>
      <c r="W89">
        <v>10</v>
      </c>
      <c r="X89" t="s">
        <v>38</v>
      </c>
      <c r="Y89">
        <v>4</v>
      </c>
      <c r="Z89" t="s">
        <v>46</v>
      </c>
      <c r="AA89" s="4">
        <v>43886</v>
      </c>
      <c r="AB89" s="4">
        <v>44029</v>
      </c>
      <c r="AC89" t="s">
        <v>77</v>
      </c>
      <c r="AD89" t="s">
        <v>77</v>
      </c>
      <c r="AE89">
        <f ca="1">COUNTBLANK(A89:AE89)</f>
        <v>0</v>
      </c>
      <c r="AF89" t="str">
        <f>PROPER(UPPER(TRIM(Table1[[#This Row],[City]])))</f>
        <v>Delhi</v>
      </c>
      <c r="AG89">
        <f t="shared" si="1"/>
        <v>9359</v>
      </c>
      <c r="AH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0" spans="1:34" x14ac:dyDescent="0.35">
      <c r="A90" t="s">
        <v>176</v>
      </c>
      <c r="B90">
        <v>26</v>
      </c>
      <c r="C90" t="s">
        <v>31</v>
      </c>
      <c r="D90" t="s">
        <v>63</v>
      </c>
      <c r="E90" t="s">
        <v>64</v>
      </c>
      <c r="F90" t="s">
        <v>44</v>
      </c>
      <c r="G90" t="s">
        <v>45</v>
      </c>
      <c r="H90">
        <v>3</v>
      </c>
      <c r="I90">
        <v>7044</v>
      </c>
      <c r="J90">
        <v>64</v>
      </c>
      <c r="K90" t="s">
        <v>36</v>
      </c>
      <c r="L90">
        <v>3</v>
      </c>
      <c r="M90">
        <v>4</v>
      </c>
      <c r="N90">
        <v>3</v>
      </c>
      <c r="O90">
        <v>0</v>
      </c>
      <c r="P90">
        <v>0</v>
      </c>
      <c r="Q90">
        <v>0</v>
      </c>
      <c r="R90">
        <v>0</v>
      </c>
      <c r="S90">
        <v>0</v>
      </c>
      <c r="T90">
        <v>4</v>
      </c>
      <c r="U90">
        <v>4</v>
      </c>
      <c r="V90" t="s">
        <v>37</v>
      </c>
      <c r="W90">
        <v>24</v>
      </c>
      <c r="X90" t="s">
        <v>47</v>
      </c>
      <c r="Y90">
        <v>3</v>
      </c>
      <c r="Z90" t="s">
        <v>46</v>
      </c>
      <c r="AA90" s="4">
        <v>42134</v>
      </c>
      <c r="AB90" s="4">
        <v>44034</v>
      </c>
      <c r="AC90" t="s">
        <v>77</v>
      </c>
      <c r="AD90" t="s">
        <v>77</v>
      </c>
      <c r="AE90">
        <f ca="1">COUNTBLANK(A90:AE90)</f>
        <v>0</v>
      </c>
      <c r="AF90" t="str">
        <f>PROPER(UPPER(TRIM(Table1[[#This Row],[City]])))</f>
        <v>Delhi</v>
      </c>
      <c r="AG90">
        <f t="shared" si="1"/>
        <v>7044</v>
      </c>
      <c r="AH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1" spans="1:34" x14ac:dyDescent="0.35">
      <c r="A91" t="s">
        <v>177</v>
      </c>
      <c r="B91">
        <v>35</v>
      </c>
      <c r="C91" t="s">
        <v>72</v>
      </c>
      <c r="D91" t="s">
        <v>42</v>
      </c>
      <c r="E91" t="s">
        <v>43</v>
      </c>
      <c r="F91" t="s">
        <v>44</v>
      </c>
      <c r="G91" t="s">
        <v>3132</v>
      </c>
      <c r="H91">
        <v>2</v>
      </c>
      <c r="I91">
        <v>6697</v>
      </c>
      <c r="J91">
        <v>38</v>
      </c>
      <c r="K91" t="s">
        <v>36</v>
      </c>
      <c r="L91">
        <v>1</v>
      </c>
      <c r="M91">
        <v>2</v>
      </c>
      <c r="N91">
        <v>3</v>
      </c>
      <c r="O91">
        <v>9</v>
      </c>
      <c r="P91">
        <v>4</v>
      </c>
      <c r="Q91">
        <v>1</v>
      </c>
      <c r="R91">
        <v>7</v>
      </c>
      <c r="S91">
        <v>11</v>
      </c>
      <c r="T91">
        <v>6</v>
      </c>
      <c r="U91">
        <v>4</v>
      </c>
      <c r="V91" t="s">
        <v>37</v>
      </c>
      <c r="W91">
        <v>16</v>
      </c>
      <c r="X91" t="s">
        <v>38</v>
      </c>
      <c r="Y91">
        <v>2</v>
      </c>
      <c r="Z91" t="s">
        <v>36</v>
      </c>
      <c r="AA91" s="4">
        <v>45544</v>
      </c>
      <c r="AC91" t="s">
        <v>80</v>
      </c>
      <c r="AD91" t="s">
        <v>81</v>
      </c>
      <c r="AE91">
        <f ca="1">COUNTBLANK(A91:AE91)</f>
        <v>0</v>
      </c>
      <c r="AF91" t="str">
        <f>PROPER(UPPER(TRIM(Table1[[#This Row],[City]])))</f>
        <v>Hyderabad</v>
      </c>
      <c r="AG91">
        <f t="shared" si="1"/>
        <v>6697</v>
      </c>
      <c r="AH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2" spans="1:34" x14ac:dyDescent="0.35">
      <c r="A92" t="s">
        <v>178</v>
      </c>
      <c r="B92">
        <v>41</v>
      </c>
      <c r="C92" t="s">
        <v>31</v>
      </c>
      <c r="D92" t="s">
        <v>63</v>
      </c>
      <c r="E92" t="s">
        <v>79</v>
      </c>
      <c r="F92" t="s">
        <v>34</v>
      </c>
      <c r="G92" t="s">
        <v>70</v>
      </c>
      <c r="H92">
        <v>1</v>
      </c>
      <c r="I92">
        <v>6064</v>
      </c>
      <c r="J92">
        <v>107</v>
      </c>
      <c r="K92" t="s">
        <v>46</v>
      </c>
      <c r="L92">
        <v>1</v>
      </c>
      <c r="M92">
        <v>1</v>
      </c>
      <c r="N92">
        <v>3</v>
      </c>
      <c r="O92">
        <v>6</v>
      </c>
      <c r="P92">
        <v>2</v>
      </c>
      <c r="Q92">
        <v>4</v>
      </c>
      <c r="R92">
        <v>6</v>
      </c>
      <c r="S92">
        <v>19</v>
      </c>
      <c r="T92">
        <v>1</v>
      </c>
      <c r="U92">
        <v>3</v>
      </c>
      <c r="V92" t="s">
        <v>37</v>
      </c>
      <c r="W92">
        <v>21</v>
      </c>
      <c r="X92" t="s">
        <v>47</v>
      </c>
      <c r="Y92">
        <v>4</v>
      </c>
      <c r="Z92" t="s">
        <v>36</v>
      </c>
      <c r="AA92" s="4">
        <v>43393</v>
      </c>
      <c r="AC92" t="s">
        <v>89</v>
      </c>
      <c r="AD92" t="s">
        <v>54</v>
      </c>
      <c r="AE92">
        <f ca="1">COUNTBLANK(A92:AE92)</f>
        <v>0</v>
      </c>
      <c r="AF92" t="str">
        <f>PROPER(UPPER(TRIM(Table1[[#This Row],[City]])))</f>
        <v>Coimbatore</v>
      </c>
      <c r="AG92">
        <f t="shared" si="1"/>
        <v>6064</v>
      </c>
      <c r="AH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3" spans="1:34" x14ac:dyDescent="0.35">
      <c r="A93" t="s">
        <v>179</v>
      </c>
      <c r="B93">
        <v>31</v>
      </c>
      <c r="C93" t="s">
        <v>31</v>
      </c>
      <c r="D93" t="s">
        <v>56</v>
      </c>
      <c r="E93" t="s">
        <v>57</v>
      </c>
      <c r="F93" t="s">
        <v>44</v>
      </c>
      <c r="G93" t="s">
        <v>96</v>
      </c>
      <c r="H93">
        <v>3</v>
      </c>
      <c r="I93">
        <v>8827</v>
      </c>
      <c r="J93">
        <v>63</v>
      </c>
      <c r="K93" t="s">
        <v>36</v>
      </c>
      <c r="L93">
        <v>3</v>
      </c>
      <c r="M93">
        <v>4</v>
      </c>
      <c r="N93">
        <v>1</v>
      </c>
      <c r="O93">
        <v>8</v>
      </c>
      <c r="P93">
        <v>0</v>
      </c>
      <c r="Q93">
        <v>5</v>
      </c>
      <c r="R93">
        <v>6</v>
      </c>
      <c r="S93">
        <v>8</v>
      </c>
      <c r="T93">
        <v>4</v>
      </c>
      <c r="U93">
        <v>3</v>
      </c>
      <c r="V93" t="s">
        <v>37</v>
      </c>
      <c r="W93">
        <v>9</v>
      </c>
      <c r="X93" t="s">
        <v>47</v>
      </c>
      <c r="Y93">
        <v>4</v>
      </c>
      <c r="Z93" t="s">
        <v>36</v>
      </c>
      <c r="AA93" s="4">
        <v>45595</v>
      </c>
      <c r="AC93" t="s">
        <v>80</v>
      </c>
      <c r="AD93" t="s">
        <v>81</v>
      </c>
      <c r="AE93">
        <f ca="1">COUNTBLANK(A93:AE93)</f>
        <v>0</v>
      </c>
      <c r="AF93" t="str">
        <f>PROPER(UPPER(TRIM(Table1[[#This Row],[City]])))</f>
        <v>Hyderabad</v>
      </c>
      <c r="AG93">
        <f t="shared" si="1"/>
        <v>8827</v>
      </c>
      <c r="AH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4" spans="1:34" x14ac:dyDescent="0.35">
      <c r="A94" t="s">
        <v>180</v>
      </c>
      <c r="B94">
        <v>49</v>
      </c>
      <c r="C94" t="s">
        <v>72</v>
      </c>
      <c r="D94" t="s">
        <v>42</v>
      </c>
      <c r="E94" t="s">
        <v>83</v>
      </c>
      <c r="F94" t="s">
        <v>44</v>
      </c>
      <c r="G94" t="s">
        <v>59</v>
      </c>
      <c r="H94">
        <v>3</v>
      </c>
      <c r="I94">
        <v>7670</v>
      </c>
      <c r="J94">
        <v>93</v>
      </c>
      <c r="K94" t="s">
        <v>36</v>
      </c>
      <c r="L94">
        <v>2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14</v>
      </c>
      <c r="T94">
        <v>0</v>
      </c>
      <c r="U94">
        <v>4</v>
      </c>
      <c r="V94" t="s">
        <v>65</v>
      </c>
      <c r="W94">
        <v>13</v>
      </c>
      <c r="X94" t="s">
        <v>38</v>
      </c>
      <c r="Y94">
        <v>2</v>
      </c>
      <c r="Z94" t="s">
        <v>36</v>
      </c>
      <c r="AA94" s="4">
        <v>43439</v>
      </c>
      <c r="AC94" t="s">
        <v>122</v>
      </c>
      <c r="AD94" t="s">
        <v>123</v>
      </c>
      <c r="AE94">
        <f ca="1">COUNTBLANK(A94:AE94)</f>
        <v>0</v>
      </c>
      <c r="AF94" t="str">
        <f>PROPER(UPPER(TRIM(Table1[[#This Row],[City]])))</f>
        <v>Kochi</v>
      </c>
      <c r="AG94">
        <f t="shared" si="1"/>
        <v>7670</v>
      </c>
      <c r="AH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5" spans="1:34" x14ac:dyDescent="0.35">
      <c r="A95" t="s">
        <v>181</v>
      </c>
      <c r="B95">
        <v>60</v>
      </c>
      <c r="C95" t="s">
        <v>72</v>
      </c>
      <c r="D95" t="s">
        <v>42</v>
      </c>
      <c r="E95" t="s">
        <v>86</v>
      </c>
      <c r="F95" t="s">
        <v>44</v>
      </c>
      <c r="G95" t="s">
        <v>45</v>
      </c>
      <c r="H95">
        <v>1</v>
      </c>
      <c r="I95">
        <v>6235</v>
      </c>
      <c r="J95">
        <v>92</v>
      </c>
      <c r="K95" t="s">
        <v>36</v>
      </c>
      <c r="L95">
        <v>3</v>
      </c>
      <c r="M95">
        <v>1</v>
      </c>
      <c r="N95">
        <v>1</v>
      </c>
      <c r="O95">
        <v>0</v>
      </c>
      <c r="P95">
        <v>0</v>
      </c>
      <c r="Q95">
        <v>0</v>
      </c>
      <c r="R95">
        <v>0</v>
      </c>
      <c r="S95">
        <v>32</v>
      </c>
      <c r="T95">
        <v>3</v>
      </c>
      <c r="U95">
        <v>3</v>
      </c>
      <c r="V95" t="s">
        <v>60</v>
      </c>
      <c r="W95">
        <v>10</v>
      </c>
      <c r="X95" t="s">
        <v>47</v>
      </c>
      <c r="Y95">
        <v>1</v>
      </c>
      <c r="Z95" t="s">
        <v>36</v>
      </c>
      <c r="AA95" s="4">
        <v>44834</v>
      </c>
      <c r="AC95" t="s">
        <v>84</v>
      </c>
      <c r="AD95" t="s">
        <v>67</v>
      </c>
      <c r="AE95">
        <f ca="1">COUNTBLANK(A95:AE95)</f>
        <v>0</v>
      </c>
      <c r="AF95" t="str">
        <f>PROPER(UPPER(TRIM(Table1[[#This Row],[City]])))</f>
        <v>Mumbai</v>
      </c>
      <c r="AG95">
        <f t="shared" si="1"/>
        <v>6235</v>
      </c>
      <c r="AH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6" spans="1:34" x14ac:dyDescent="0.35">
      <c r="A96" t="s">
        <v>182</v>
      </c>
      <c r="B96">
        <v>29</v>
      </c>
      <c r="C96" t="s">
        <v>72</v>
      </c>
      <c r="D96" t="s">
        <v>42</v>
      </c>
      <c r="E96" t="s">
        <v>83</v>
      </c>
      <c r="F96" t="s">
        <v>44</v>
      </c>
      <c r="G96" t="s">
        <v>96</v>
      </c>
      <c r="H96">
        <v>3</v>
      </c>
      <c r="I96">
        <v>9559</v>
      </c>
      <c r="J96">
        <v>48</v>
      </c>
      <c r="K96" t="s">
        <v>36</v>
      </c>
      <c r="L96">
        <v>2</v>
      </c>
      <c r="M96">
        <v>1</v>
      </c>
      <c r="N96">
        <v>2</v>
      </c>
      <c r="O96">
        <v>2</v>
      </c>
      <c r="P96">
        <v>2</v>
      </c>
      <c r="Q96">
        <v>1</v>
      </c>
      <c r="R96">
        <v>1</v>
      </c>
      <c r="S96">
        <v>2</v>
      </c>
      <c r="T96">
        <v>1</v>
      </c>
      <c r="U96">
        <v>4</v>
      </c>
      <c r="V96" t="s">
        <v>37</v>
      </c>
      <c r="W96">
        <v>13</v>
      </c>
      <c r="X96" t="s">
        <v>38</v>
      </c>
      <c r="Y96">
        <v>4</v>
      </c>
      <c r="Z96" t="s">
        <v>36</v>
      </c>
      <c r="AA96" s="4">
        <v>45874</v>
      </c>
      <c r="AC96" t="s">
        <v>77</v>
      </c>
      <c r="AD96" t="s">
        <v>77</v>
      </c>
      <c r="AE96">
        <f ca="1">COUNTBLANK(A96:AE96)</f>
        <v>0</v>
      </c>
      <c r="AF96" t="str">
        <f>PROPER(UPPER(TRIM(Table1[[#This Row],[City]])))</f>
        <v>Delhi</v>
      </c>
      <c r="AG96">
        <f t="shared" si="1"/>
        <v>9559</v>
      </c>
      <c r="AH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" spans="1:34" x14ac:dyDescent="0.35">
      <c r="A97" t="s">
        <v>183</v>
      </c>
      <c r="B97">
        <v>31</v>
      </c>
      <c r="C97" t="s">
        <v>31</v>
      </c>
      <c r="D97" t="s">
        <v>56</v>
      </c>
      <c r="E97" t="s">
        <v>57</v>
      </c>
      <c r="F97" t="s">
        <v>34</v>
      </c>
      <c r="G97" t="s">
        <v>59</v>
      </c>
      <c r="H97">
        <v>2</v>
      </c>
      <c r="I97">
        <v>7479</v>
      </c>
      <c r="J97">
        <v>109</v>
      </c>
      <c r="K97" t="s">
        <v>46</v>
      </c>
      <c r="L97">
        <v>1</v>
      </c>
      <c r="M97">
        <v>1</v>
      </c>
      <c r="N97">
        <v>3</v>
      </c>
      <c r="O97">
        <v>2</v>
      </c>
      <c r="P97">
        <v>0</v>
      </c>
      <c r="Q97">
        <v>1</v>
      </c>
      <c r="R97">
        <v>2</v>
      </c>
      <c r="S97">
        <v>9</v>
      </c>
      <c r="T97">
        <v>1</v>
      </c>
      <c r="U97">
        <v>3</v>
      </c>
      <c r="V97" t="s">
        <v>37</v>
      </c>
      <c r="W97">
        <v>29</v>
      </c>
      <c r="X97" t="s">
        <v>38</v>
      </c>
      <c r="Y97">
        <v>4</v>
      </c>
      <c r="Z97" t="s">
        <v>36</v>
      </c>
      <c r="AA97" s="4">
        <v>45389</v>
      </c>
      <c r="AC97" t="s">
        <v>77</v>
      </c>
      <c r="AD97" t="s">
        <v>77</v>
      </c>
      <c r="AE97">
        <f ca="1">COUNTBLANK(A97:AE97)</f>
        <v>0</v>
      </c>
      <c r="AF97" t="str">
        <f>PROPER(UPPER(TRIM(Table1[[#This Row],[City]])))</f>
        <v>Delhi</v>
      </c>
      <c r="AG97">
        <f t="shared" si="1"/>
        <v>7479</v>
      </c>
      <c r="AH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8" spans="1:34" x14ac:dyDescent="0.35">
      <c r="A98" t="s">
        <v>184</v>
      </c>
      <c r="B98">
        <v>26</v>
      </c>
      <c r="C98" t="s">
        <v>31</v>
      </c>
      <c r="D98" t="s">
        <v>42</v>
      </c>
      <c r="E98" t="s">
        <v>43</v>
      </c>
      <c r="F98" t="s">
        <v>44</v>
      </c>
      <c r="G98" t="s">
        <v>45</v>
      </c>
      <c r="H98">
        <v>2</v>
      </c>
      <c r="I98">
        <v>7771</v>
      </c>
      <c r="J98">
        <v>118</v>
      </c>
      <c r="K98" t="s">
        <v>46</v>
      </c>
      <c r="L98">
        <v>3</v>
      </c>
      <c r="M98">
        <v>3</v>
      </c>
      <c r="N98">
        <v>2</v>
      </c>
      <c r="O98">
        <v>0</v>
      </c>
      <c r="P98">
        <v>0</v>
      </c>
      <c r="Q98">
        <v>0</v>
      </c>
      <c r="R98">
        <v>0</v>
      </c>
      <c r="S98">
        <v>8</v>
      </c>
      <c r="T98">
        <v>2</v>
      </c>
      <c r="U98">
        <v>3</v>
      </c>
      <c r="V98" t="s">
        <v>37</v>
      </c>
      <c r="W98">
        <v>4</v>
      </c>
      <c r="X98" t="s">
        <v>38</v>
      </c>
      <c r="Y98">
        <v>4</v>
      </c>
      <c r="Z98" t="s">
        <v>46</v>
      </c>
      <c r="AA98" s="4">
        <v>44777</v>
      </c>
      <c r="AB98" s="4">
        <v>45740</v>
      </c>
      <c r="AC98" t="s">
        <v>53</v>
      </c>
      <c r="AD98" t="s">
        <v>54</v>
      </c>
      <c r="AE98">
        <f ca="1">COUNTBLANK(A98:AE98)</f>
        <v>0</v>
      </c>
      <c r="AF98" t="str">
        <f>PROPER(UPPER(TRIM(Table1[[#This Row],[City]])))</f>
        <v>Chennai</v>
      </c>
      <c r="AG98">
        <f t="shared" si="1"/>
        <v>7771</v>
      </c>
      <c r="AH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9" spans="1:34" x14ac:dyDescent="0.35">
      <c r="A99" t="s">
        <v>185</v>
      </c>
      <c r="B99">
        <v>50</v>
      </c>
      <c r="C99" t="s">
        <v>31</v>
      </c>
      <c r="D99" t="s">
        <v>63</v>
      </c>
      <c r="E99" t="s">
        <v>106</v>
      </c>
      <c r="F99" t="s">
        <v>44</v>
      </c>
      <c r="G99" t="s">
        <v>45</v>
      </c>
      <c r="H99">
        <v>3</v>
      </c>
      <c r="I99">
        <v>8908</v>
      </c>
      <c r="J99">
        <v>91</v>
      </c>
      <c r="K99" t="s">
        <v>36</v>
      </c>
      <c r="L99">
        <v>1</v>
      </c>
      <c r="M99">
        <v>1</v>
      </c>
      <c r="N99">
        <v>1</v>
      </c>
      <c r="O99">
        <v>4</v>
      </c>
      <c r="P99">
        <v>4</v>
      </c>
      <c r="Q99">
        <v>0</v>
      </c>
      <c r="R99">
        <v>0</v>
      </c>
      <c r="S99">
        <v>21</v>
      </c>
      <c r="T99">
        <v>3</v>
      </c>
      <c r="U99">
        <v>3</v>
      </c>
      <c r="V99" t="s">
        <v>37</v>
      </c>
      <c r="W99">
        <v>27</v>
      </c>
      <c r="X99" t="s">
        <v>47</v>
      </c>
      <c r="Y99">
        <v>4</v>
      </c>
      <c r="Z99" t="s">
        <v>36</v>
      </c>
      <c r="AA99" s="4">
        <v>44154</v>
      </c>
      <c r="AC99" t="s">
        <v>122</v>
      </c>
      <c r="AD99" t="s">
        <v>123</v>
      </c>
      <c r="AE99">
        <f ca="1">COUNTBLANK(A99:AE99)</f>
        <v>0</v>
      </c>
      <c r="AF99" t="str">
        <f>PROPER(UPPER(TRIM(Table1[[#This Row],[City]])))</f>
        <v>Kochi</v>
      </c>
      <c r="AG99">
        <f t="shared" si="1"/>
        <v>8908</v>
      </c>
      <c r="AH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0" spans="1:34" x14ac:dyDescent="0.35">
      <c r="A100" t="s">
        <v>186</v>
      </c>
      <c r="B100">
        <v>39</v>
      </c>
      <c r="C100" t="s">
        <v>72</v>
      </c>
      <c r="D100" t="s">
        <v>63</v>
      </c>
      <c r="E100" t="s">
        <v>106</v>
      </c>
      <c r="F100" t="s">
        <v>44</v>
      </c>
      <c r="G100" t="s">
        <v>45</v>
      </c>
      <c r="H100">
        <v>2</v>
      </c>
      <c r="I100">
        <v>8543</v>
      </c>
      <c r="J100">
        <v>105</v>
      </c>
      <c r="K100" t="s">
        <v>36</v>
      </c>
      <c r="L100">
        <v>4</v>
      </c>
      <c r="M100">
        <v>4</v>
      </c>
      <c r="N100">
        <v>2</v>
      </c>
      <c r="O100">
        <v>6</v>
      </c>
      <c r="P100">
        <v>6</v>
      </c>
      <c r="Q100">
        <v>0</v>
      </c>
      <c r="R100">
        <v>1</v>
      </c>
      <c r="S100">
        <v>24</v>
      </c>
      <c r="T100">
        <v>0</v>
      </c>
      <c r="U100">
        <v>4</v>
      </c>
      <c r="V100" t="s">
        <v>37</v>
      </c>
      <c r="W100">
        <v>28</v>
      </c>
      <c r="X100" t="s">
        <v>47</v>
      </c>
      <c r="Y100">
        <v>2</v>
      </c>
      <c r="Z100" t="s">
        <v>36</v>
      </c>
      <c r="AA100" s="4">
        <v>45264</v>
      </c>
      <c r="AC100" t="s">
        <v>107</v>
      </c>
      <c r="AD100" t="s">
        <v>108</v>
      </c>
      <c r="AE100">
        <f ca="1">COUNTBLANK(A100:AE100)</f>
        <v>0</v>
      </c>
      <c r="AF100" t="str">
        <f>PROPER(UPPER(TRIM(Table1[[#This Row],[City]])))</f>
        <v>Kolkata</v>
      </c>
      <c r="AG100">
        <f t="shared" si="1"/>
        <v>8543</v>
      </c>
      <c r="AH1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1" spans="1:34" x14ac:dyDescent="0.35">
      <c r="A101" t="s">
        <v>187</v>
      </c>
      <c r="B101">
        <v>32</v>
      </c>
      <c r="C101" t="s">
        <v>31</v>
      </c>
      <c r="D101" t="s">
        <v>51</v>
      </c>
      <c r="E101" t="s">
        <v>69</v>
      </c>
      <c r="F101" t="s">
        <v>93</v>
      </c>
      <c r="G101" t="s">
        <v>96</v>
      </c>
      <c r="H101">
        <v>3</v>
      </c>
      <c r="I101">
        <v>8765</v>
      </c>
      <c r="J101">
        <v>83</v>
      </c>
      <c r="K101" t="s">
        <v>46</v>
      </c>
      <c r="L101">
        <v>1</v>
      </c>
      <c r="M101">
        <v>4</v>
      </c>
      <c r="N101">
        <v>1</v>
      </c>
      <c r="O101">
        <v>4</v>
      </c>
      <c r="P101">
        <v>4</v>
      </c>
      <c r="Q101">
        <v>0</v>
      </c>
      <c r="R101">
        <v>4</v>
      </c>
      <c r="S101">
        <v>12</v>
      </c>
      <c r="T101">
        <v>4</v>
      </c>
      <c r="U101">
        <v>3</v>
      </c>
      <c r="V101" t="s">
        <v>37</v>
      </c>
      <c r="W101">
        <v>1</v>
      </c>
      <c r="X101" t="s">
        <v>38</v>
      </c>
      <c r="Y101">
        <v>1</v>
      </c>
      <c r="Z101" t="s">
        <v>36</v>
      </c>
      <c r="AA101" s="4">
        <v>45844</v>
      </c>
      <c r="AC101" t="s">
        <v>122</v>
      </c>
      <c r="AD101" t="s">
        <v>123</v>
      </c>
      <c r="AE101">
        <f ca="1">COUNTBLANK(A101:AE101)</f>
        <v>0</v>
      </c>
      <c r="AF101" t="str">
        <f>PROPER(UPPER(TRIM(Table1[[#This Row],[City]])))</f>
        <v>Kochi</v>
      </c>
      <c r="AG101">
        <f t="shared" si="1"/>
        <v>8765</v>
      </c>
      <c r="AH10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2" spans="1:34" x14ac:dyDescent="0.35">
      <c r="A102" t="s">
        <v>188</v>
      </c>
      <c r="B102">
        <v>29</v>
      </c>
      <c r="C102" t="s">
        <v>31</v>
      </c>
      <c r="D102" t="s">
        <v>51</v>
      </c>
      <c r="E102" t="s">
        <v>69</v>
      </c>
      <c r="F102" t="s">
        <v>44</v>
      </c>
      <c r="G102" t="s">
        <v>59</v>
      </c>
      <c r="H102">
        <v>3</v>
      </c>
      <c r="I102">
        <v>10073</v>
      </c>
      <c r="J102">
        <v>54</v>
      </c>
      <c r="K102" t="s">
        <v>36</v>
      </c>
      <c r="L102">
        <v>4</v>
      </c>
      <c r="M102">
        <v>1</v>
      </c>
      <c r="N102">
        <v>2</v>
      </c>
      <c r="O102">
        <v>6</v>
      </c>
      <c r="P102">
        <v>5</v>
      </c>
      <c r="Q102">
        <v>0</v>
      </c>
      <c r="R102">
        <v>3</v>
      </c>
      <c r="S102">
        <v>6</v>
      </c>
      <c r="T102">
        <v>2</v>
      </c>
      <c r="U102">
        <v>4</v>
      </c>
      <c r="V102" t="s">
        <v>37</v>
      </c>
      <c r="W102">
        <v>13</v>
      </c>
      <c r="X102" t="s">
        <v>47</v>
      </c>
      <c r="Y102">
        <v>2</v>
      </c>
      <c r="Z102" t="s">
        <v>36</v>
      </c>
      <c r="AA102" s="4">
        <v>44013</v>
      </c>
      <c r="AC102" t="s">
        <v>48</v>
      </c>
      <c r="AD102" t="s">
        <v>49</v>
      </c>
      <c r="AE102">
        <f ca="1">COUNTBLANK(A102:AE102)</f>
        <v>0</v>
      </c>
      <c r="AF102" t="str">
        <f>PROPER(UPPER(TRIM(Table1[[#This Row],[City]])))</f>
        <v>Bengaluru</v>
      </c>
      <c r="AG102">
        <f t="shared" si="1"/>
        <v>10073</v>
      </c>
      <c r="AH1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3" spans="1:34" x14ac:dyDescent="0.35">
      <c r="A103" t="s">
        <v>189</v>
      </c>
      <c r="B103">
        <v>23</v>
      </c>
      <c r="C103" t="s">
        <v>31</v>
      </c>
      <c r="D103" t="s">
        <v>56</v>
      </c>
      <c r="E103" t="s">
        <v>57</v>
      </c>
      <c r="F103" t="s">
        <v>44</v>
      </c>
      <c r="G103" t="s">
        <v>45</v>
      </c>
      <c r="H103">
        <v>1</v>
      </c>
      <c r="I103">
        <v>4713</v>
      </c>
      <c r="J103">
        <v>46</v>
      </c>
      <c r="K103" t="s">
        <v>46</v>
      </c>
      <c r="L103">
        <v>2</v>
      </c>
      <c r="M103">
        <v>4</v>
      </c>
      <c r="N103">
        <v>3</v>
      </c>
      <c r="O103">
        <v>6</v>
      </c>
      <c r="P103">
        <v>1</v>
      </c>
      <c r="Q103">
        <v>4</v>
      </c>
      <c r="R103">
        <v>3</v>
      </c>
      <c r="S103">
        <v>6</v>
      </c>
      <c r="T103">
        <v>6</v>
      </c>
      <c r="U103">
        <v>3</v>
      </c>
      <c r="V103" t="s">
        <v>37</v>
      </c>
      <c r="W103">
        <v>19</v>
      </c>
      <c r="X103" t="s">
        <v>47</v>
      </c>
      <c r="Y103">
        <v>2</v>
      </c>
      <c r="Z103" t="s">
        <v>46</v>
      </c>
      <c r="AA103" s="4">
        <v>45358</v>
      </c>
      <c r="AB103" s="4">
        <v>45584</v>
      </c>
      <c r="AC103" t="s">
        <v>89</v>
      </c>
      <c r="AD103" t="s">
        <v>54</v>
      </c>
      <c r="AE103">
        <f ca="1">COUNTBLANK(A103:AE103)</f>
        <v>0</v>
      </c>
      <c r="AF103" t="str">
        <f>PROPER(UPPER(TRIM(Table1[[#This Row],[City]])))</f>
        <v>Coimbatore</v>
      </c>
      <c r="AG103">
        <f t="shared" si="1"/>
        <v>4713</v>
      </c>
      <c r="AH10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4" spans="1:34" x14ac:dyDescent="0.35">
      <c r="A104" t="s">
        <v>190</v>
      </c>
      <c r="B104">
        <v>40</v>
      </c>
      <c r="C104" t="s">
        <v>72</v>
      </c>
      <c r="D104" t="s">
        <v>42</v>
      </c>
      <c r="E104" t="s">
        <v>86</v>
      </c>
      <c r="F104" t="s">
        <v>44</v>
      </c>
      <c r="G104" t="s">
        <v>45</v>
      </c>
      <c r="H104">
        <v>2</v>
      </c>
      <c r="I104">
        <v>5602</v>
      </c>
      <c r="J104">
        <v>114</v>
      </c>
      <c r="K104" t="s">
        <v>36</v>
      </c>
      <c r="L104">
        <v>4</v>
      </c>
      <c r="M104">
        <v>1</v>
      </c>
      <c r="N104">
        <v>2</v>
      </c>
      <c r="O104">
        <v>6</v>
      </c>
      <c r="P104">
        <v>6</v>
      </c>
      <c r="Q104">
        <v>4</v>
      </c>
      <c r="R104">
        <v>3</v>
      </c>
      <c r="S104">
        <v>15</v>
      </c>
      <c r="T104">
        <v>4</v>
      </c>
      <c r="U104">
        <v>3</v>
      </c>
      <c r="V104" t="s">
        <v>37</v>
      </c>
      <c r="W104">
        <v>9</v>
      </c>
      <c r="X104" t="s">
        <v>38</v>
      </c>
      <c r="Y104">
        <v>2</v>
      </c>
      <c r="Z104" t="s">
        <v>36</v>
      </c>
      <c r="AA104" s="4">
        <v>42030</v>
      </c>
      <c r="AC104" t="s">
        <v>48</v>
      </c>
      <c r="AD104" t="s">
        <v>49</v>
      </c>
      <c r="AE104">
        <f ca="1">COUNTBLANK(A104:AE104)</f>
        <v>0</v>
      </c>
      <c r="AF104" t="str">
        <f>PROPER(UPPER(TRIM(Table1[[#This Row],[City]])))</f>
        <v>Bengaluru</v>
      </c>
      <c r="AG104">
        <f t="shared" si="1"/>
        <v>5602</v>
      </c>
      <c r="AH1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5" spans="1:34" x14ac:dyDescent="0.35">
      <c r="A105" t="s">
        <v>191</v>
      </c>
      <c r="B105">
        <v>48</v>
      </c>
      <c r="C105" t="s">
        <v>72</v>
      </c>
      <c r="D105" t="s">
        <v>51</v>
      </c>
      <c r="E105" t="s">
        <v>69</v>
      </c>
      <c r="F105" t="s">
        <v>34</v>
      </c>
      <c r="G105" t="s">
        <v>70</v>
      </c>
      <c r="H105">
        <v>2</v>
      </c>
      <c r="I105">
        <v>8649</v>
      </c>
      <c r="J105">
        <v>88</v>
      </c>
      <c r="K105" t="s">
        <v>36</v>
      </c>
      <c r="L105">
        <v>1</v>
      </c>
      <c r="M105">
        <v>2</v>
      </c>
      <c r="N105">
        <v>1</v>
      </c>
      <c r="O105">
        <v>10</v>
      </c>
      <c r="P105">
        <v>0</v>
      </c>
      <c r="Q105">
        <v>1</v>
      </c>
      <c r="R105">
        <v>2</v>
      </c>
      <c r="S105">
        <v>20</v>
      </c>
      <c r="T105">
        <v>6</v>
      </c>
      <c r="U105">
        <v>3</v>
      </c>
      <c r="V105" t="s">
        <v>65</v>
      </c>
      <c r="W105">
        <v>5</v>
      </c>
      <c r="X105" t="s">
        <v>47</v>
      </c>
      <c r="Y105">
        <v>4</v>
      </c>
      <c r="Z105" t="s">
        <v>46</v>
      </c>
      <c r="AA105" s="4">
        <v>44645</v>
      </c>
      <c r="AB105" s="4">
        <v>45677</v>
      </c>
      <c r="AC105" t="s">
        <v>89</v>
      </c>
      <c r="AD105" t="s">
        <v>54</v>
      </c>
      <c r="AE105">
        <f ca="1">COUNTBLANK(A105:AE105)</f>
        <v>0</v>
      </c>
      <c r="AF105" t="str">
        <f>PROPER(UPPER(TRIM(Table1[[#This Row],[City]])))</f>
        <v>Coimbatore</v>
      </c>
      <c r="AG105">
        <f t="shared" si="1"/>
        <v>8649</v>
      </c>
      <c r="AH1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6" spans="1:34" x14ac:dyDescent="0.35">
      <c r="A106" t="s">
        <v>192</v>
      </c>
      <c r="B106">
        <v>30</v>
      </c>
      <c r="C106" t="s">
        <v>31</v>
      </c>
      <c r="D106" t="s">
        <v>32</v>
      </c>
      <c r="E106" t="s">
        <v>76</v>
      </c>
      <c r="F106" t="s">
        <v>34</v>
      </c>
      <c r="G106" t="s">
        <v>74</v>
      </c>
      <c r="H106">
        <v>1</v>
      </c>
      <c r="I106">
        <v>4696</v>
      </c>
      <c r="J106">
        <v>71</v>
      </c>
      <c r="K106" t="s">
        <v>36</v>
      </c>
      <c r="L106">
        <v>2</v>
      </c>
      <c r="M106">
        <v>3</v>
      </c>
      <c r="N106">
        <v>1</v>
      </c>
      <c r="O106">
        <v>5</v>
      </c>
      <c r="P106">
        <v>0</v>
      </c>
      <c r="Q106">
        <v>1</v>
      </c>
      <c r="R106">
        <v>3</v>
      </c>
      <c r="S106">
        <v>9</v>
      </c>
      <c r="T106">
        <v>0</v>
      </c>
      <c r="U106">
        <v>3</v>
      </c>
      <c r="V106" t="s">
        <v>37</v>
      </c>
      <c r="W106">
        <v>12</v>
      </c>
      <c r="X106" t="s">
        <v>38</v>
      </c>
      <c r="Y106">
        <v>4</v>
      </c>
      <c r="Z106" t="s">
        <v>36</v>
      </c>
      <c r="AA106" s="4">
        <v>45850</v>
      </c>
      <c r="AC106" t="s">
        <v>84</v>
      </c>
      <c r="AD106" t="s">
        <v>67</v>
      </c>
      <c r="AE106">
        <f ca="1">COUNTBLANK(A106:AE106)</f>
        <v>0</v>
      </c>
      <c r="AF106" t="str">
        <f>PROPER(UPPER(TRIM(Table1[[#This Row],[City]])))</f>
        <v>Mumbai</v>
      </c>
      <c r="AG106">
        <f t="shared" si="1"/>
        <v>4696</v>
      </c>
      <c r="AH10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" spans="1:34" x14ac:dyDescent="0.35">
      <c r="A107" t="s">
        <v>193</v>
      </c>
      <c r="B107">
        <v>21</v>
      </c>
      <c r="C107" t="s">
        <v>72</v>
      </c>
      <c r="D107" t="s">
        <v>56</v>
      </c>
      <c r="E107" t="s">
        <v>57</v>
      </c>
      <c r="F107" t="s">
        <v>34</v>
      </c>
      <c r="G107" t="s">
        <v>70</v>
      </c>
      <c r="H107">
        <v>3</v>
      </c>
      <c r="I107">
        <v>7861</v>
      </c>
      <c r="J107">
        <v>104</v>
      </c>
      <c r="K107" t="s">
        <v>36</v>
      </c>
      <c r="L107">
        <v>2</v>
      </c>
      <c r="M107">
        <v>1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</v>
      </c>
      <c r="U107">
        <v>3</v>
      </c>
      <c r="V107" t="s">
        <v>60</v>
      </c>
      <c r="W107">
        <v>24</v>
      </c>
      <c r="X107" t="s">
        <v>47</v>
      </c>
      <c r="Y107">
        <v>1</v>
      </c>
      <c r="Z107" t="s">
        <v>36</v>
      </c>
      <c r="AA107" s="4">
        <v>42945</v>
      </c>
      <c r="AC107" t="s">
        <v>39</v>
      </c>
      <c r="AD107" t="s">
        <v>40</v>
      </c>
      <c r="AE107">
        <f ca="1">COUNTBLANK(A107:AE107)</f>
        <v>0</v>
      </c>
      <c r="AF107" t="str">
        <f>PROPER(UPPER(TRIM(Table1[[#This Row],[City]])))</f>
        <v>Ahmedabad</v>
      </c>
      <c r="AG107">
        <f t="shared" si="1"/>
        <v>7861</v>
      </c>
      <c r="AH1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8" spans="1:34" x14ac:dyDescent="0.35">
      <c r="A108" t="s">
        <v>194</v>
      </c>
      <c r="B108">
        <v>39</v>
      </c>
      <c r="C108" t="s">
        <v>72</v>
      </c>
      <c r="D108" t="s">
        <v>42</v>
      </c>
      <c r="E108" t="s">
        <v>83</v>
      </c>
      <c r="F108" t="s">
        <v>44</v>
      </c>
      <c r="G108" t="s">
        <v>74</v>
      </c>
      <c r="H108">
        <v>1</v>
      </c>
      <c r="I108">
        <v>4282</v>
      </c>
      <c r="J108">
        <v>78</v>
      </c>
      <c r="K108" t="s">
        <v>46</v>
      </c>
      <c r="L108">
        <v>1</v>
      </c>
      <c r="M108">
        <v>1</v>
      </c>
      <c r="N108">
        <v>1</v>
      </c>
      <c r="O108">
        <v>8</v>
      </c>
      <c r="P108">
        <v>4</v>
      </c>
      <c r="Q108">
        <v>1</v>
      </c>
      <c r="R108">
        <v>0</v>
      </c>
      <c r="S108">
        <v>15</v>
      </c>
      <c r="T108">
        <v>5</v>
      </c>
      <c r="U108">
        <v>3</v>
      </c>
      <c r="V108" t="s">
        <v>60</v>
      </c>
      <c r="W108">
        <v>15</v>
      </c>
      <c r="X108" t="s">
        <v>47</v>
      </c>
      <c r="Y108">
        <v>4</v>
      </c>
      <c r="Z108" t="s">
        <v>36</v>
      </c>
      <c r="AA108" s="4">
        <v>45249</v>
      </c>
      <c r="AC108" t="s">
        <v>77</v>
      </c>
      <c r="AD108" t="s">
        <v>77</v>
      </c>
      <c r="AE108">
        <f ca="1">COUNTBLANK(A108:AE108)</f>
        <v>0</v>
      </c>
      <c r="AF108" t="str">
        <f>PROPER(UPPER(TRIM(Table1[[#This Row],[City]])))</f>
        <v>Delhi</v>
      </c>
      <c r="AG108">
        <f t="shared" si="1"/>
        <v>4282</v>
      </c>
      <c r="AH10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9" spans="1:34" x14ac:dyDescent="0.35">
      <c r="A109" t="s">
        <v>195</v>
      </c>
      <c r="B109">
        <v>48</v>
      </c>
      <c r="C109" t="s">
        <v>31</v>
      </c>
      <c r="D109" t="s">
        <v>42</v>
      </c>
      <c r="E109" t="s">
        <v>43</v>
      </c>
      <c r="F109" t="s">
        <v>44</v>
      </c>
      <c r="G109" t="s">
        <v>59</v>
      </c>
      <c r="H109">
        <v>4</v>
      </c>
      <c r="I109">
        <v>12945</v>
      </c>
      <c r="J109">
        <v>66</v>
      </c>
      <c r="K109" t="s">
        <v>36</v>
      </c>
      <c r="L109">
        <v>2</v>
      </c>
      <c r="M109">
        <v>1</v>
      </c>
      <c r="N109">
        <v>4</v>
      </c>
      <c r="O109">
        <v>7</v>
      </c>
      <c r="P109">
        <v>0</v>
      </c>
      <c r="Q109">
        <v>5</v>
      </c>
      <c r="R109">
        <v>5</v>
      </c>
      <c r="S109">
        <v>18</v>
      </c>
      <c r="T109">
        <v>1</v>
      </c>
      <c r="U109">
        <v>4</v>
      </c>
      <c r="V109" t="s">
        <v>37</v>
      </c>
      <c r="W109">
        <v>26</v>
      </c>
      <c r="X109" t="s">
        <v>61</v>
      </c>
      <c r="Y109">
        <v>2</v>
      </c>
      <c r="Z109" t="s">
        <v>36</v>
      </c>
      <c r="AA109" s="4">
        <v>45062</v>
      </c>
      <c r="AC109" t="s">
        <v>196</v>
      </c>
      <c r="AD109" t="s">
        <v>54</v>
      </c>
      <c r="AE109">
        <f ca="1">COUNTBLANK(A109:AE109)</f>
        <v>0</v>
      </c>
      <c r="AF109" t="str">
        <f>PROPER(UPPER(TRIM(Table1[[#This Row],[City]])))</f>
        <v>Chennai</v>
      </c>
      <c r="AG109">
        <f t="shared" si="1"/>
        <v>12945</v>
      </c>
      <c r="AH1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0" spans="1:34" x14ac:dyDescent="0.35">
      <c r="A110" t="s">
        <v>197</v>
      </c>
      <c r="B110">
        <v>34</v>
      </c>
      <c r="C110" t="s">
        <v>31</v>
      </c>
      <c r="D110" t="s">
        <v>63</v>
      </c>
      <c r="E110" t="s">
        <v>64</v>
      </c>
      <c r="F110" t="s">
        <v>34</v>
      </c>
      <c r="G110" t="s">
        <v>35</v>
      </c>
      <c r="H110">
        <v>2</v>
      </c>
      <c r="I110">
        <v>6646</v>
      </c>
      <c r="J110">
        <v>30</v>
      </c>
      <c r="K110" t="s">
        <v>36</v>
      </c>
      <c r="L110">
        <v>1</v>
      </c>
      <c r="M110">
        <v>3</v>
      </c>
      <c r="N110">
        <v>1</v>
      </c>
      <c r="O110">
        <v>1</v>
      </c>
      <c r="P110">
        <v>0</v>
      </c>
      <c r="Q110">
        <v>1</v>
      </c>
      <c r="R110">
        <v>1</v>
      </c>
      <c r="S110">
        <v>3</v>
      </c>
      <c r="T110">
        <v>1</v>
      </c>
      <c r="U110">
        <v>3</v>
      </c>
      <c r="V110" t="s">
        <v>65</v>
      </c>
      <c r="W110">
        <v>12</v>
      </c>
      <c r="X110" t="s">
        <v>38</v>
      </c>
      <c r="Y110">
        <v>1</v>
      </c>
      <c r="Z110" t="s">
        <v>36</v>
      </c>
      <c r="AA110" s="4">
        <v>42610</v>
      </c>
      <c r="AC110" t="s">
        <v>39</v>
      </c>
      <c r="AD110" t="s">
        <v>40</v>
      </c>
      <c r="AE110">
        <f ca="1">COUNTBLANK(A110:AE110)</f>
        <v>0</v>
      </c>
      <c r="AF110" t="str">
        <f>PROPER(UPPER(TRIM(Table1[[#This Row],[City]])))</f>
        <v>Ahmedabad</v>
      </c>
      <c r="AG110">
        <f t="shared" si="1"/>
        <v>6646</v>
      </c>
      <c r="AH1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1" spans="1:34" x14ac:dyDescent="0.35">
      <c r="A111" t="s">
        <v>198</v>
      </c>
      <c r="B111">
        <v>31</v>
      </c>
      <c r="C111" t="s">
        <v>72</v>
      </c>
      <c r="D111" t="s">
        <v>51</v>
      </c>
      <c r="E111" t="s">
        <v>52</v>
      </c>
      <c r="F111" t="s">
        <v>44</v>
      </c>
      <c r="G111" t="s">
        <v>35</v>
      </c>
      <c r="H111">
        <v>2</v>
      </c>
      <c r="I111">
        <v>8368</v>
      </c>
      <c r="J111">
        <v>109</v>
      </c>
      <c r="K111" t="s">
        <v>46</v>
      </c>
      <c r="L111">
        <v>2</v>
      </c>
      <c r="M111">
        <v>1</v>
      </c>
      <c r="N111">
        <v>1</v>
      </c>
      <c r="O111">
        <v>5</v>
      </c>
      <c r="P111">
        <v>4</v>
      </c>
      <c r="Q111">
        <v>0</v>
      </c>
      <c r="R111">
        <v>0</v>
      </c>
      <c r="S111">
        <v>13</v>
      </c>
      <c r="T111">
        <v>4</v>
      </c>
      <c r="U111">
        <v>3</v>
      </c>
      <c r="V111" t="s">
        <v>37</v>
      </c>
      <c r="W111">
        <v>20</v>
      </c>
      <c r="X111" t="s">
        <v>47</v>
      </c>
      <c r="Y111">
        <v>2</v>
      </c>
      <c r="Z111" t="s">
        <v>36</v>
      </c>
      <c r="AA111" s="4">
        <v>45521</v>
      </c>
      <c r="AC111" t="s">
        <v>77</v>
      </c>
      <c r="AD111" t="s">
        <v>77</v>
      </c>
      <c r="AE111">
        <f ca="1">COUNTBLANK(A111:AE111)</f>
        <v>0</v>
      </c>
      <c r="AF111" t="str">
        <f>PROPER(UPPER(TRIM(Table1[[#This Row],[City]])))</f>
        <v>Delhi</v>
      </c>
      <c r="AG111">
        <f t="shared" si="1"/>
        <v>8368</v>
      </c>
      <c r="AH1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2" spans="1:34" x14ac:dyDescent="0.35">
      <c r="A112" t="s">
        <v>199</v>
      </c>
      <c r="B112">
        <v>27</v>
      </c>
      <c r="C112" t="s">
        <v>31</v>
      </c>
      <c r="D112" t="s">
        <v>42</v>
      </c>
      <c r="E112" t="s">
        <v>43</v>
      </c>
      <c r="F112" t="s">
        <v>93</v>
      </c>
      <c r="G112" t="s">
        <v>96</v>
      </c>
      <c r="H112">
        <v>4</v>
      </c>
      <c r="I112">
        <v>9942</v>
      </c>
      <c r="J112">
        <v>31</v>
      </c>
      <c r="K112" t="s">
        <v>36</v>
      </c>
      <c r="L112">
        <v>2</v>
      </c>
      <c r="M112">
        <v>1</v>
      </c>
      <c r="N112">
        <v>3</v>
      </c>
      <c r="O112">
        <v>4</v>
      </c>
      <c r="P112">
        <v>0</v>
      </c>
      <c r="Q112">
        <v>4</v>
      </c>
      <c r="R112">
        <v>2</v>
      </c>
      <c r="S112">
        <v>4</v>
      </c>
      <c r="T112">
        <v>0</v>
      </c>
      <c r="U112">
        <v>4</v>
      </c>
      <c r="V112" t="s">
        <v>37</v>
      </c>
      <c r="W112">
        <v>24</v>
      </c>
      <c r="X112" t="s">
        <v>47</v>
      </c>
      <c r="Y112">
        <v>1</v>
      </c>
      <c r="Z112" t="s">
        <v>36</v>
      </c>
      <c r="AA112" s="4">
        <v>44428</v>
      </c>
      <c r="AC112" t="s">
        <v>39</v>
      </c>
      <c r="AD112" t="s">
        <v>40</v>
      </c>
      <c r="AE112">
        <f ca="1">COUNTBLANK(A112:AE112)</f>
        <v>0</v>
      </c>
      <c r="AF112" t="str">
        <f>PROPER(UPPER(TRIM(Table1[[#This Row],[City]])))</f>
        <v>Ahmedabad</v>
      </c>
      <c r="AG112">
        <f t="shared" si="1"/>
        <v>9942</v>
      </c>
      <c r="AH1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3" spans="1:34" x14ac:dyDescent="0.35">
      <c r="A113" t="s">
        <v>200</v>
      </c>
      <c r="B113">
        <v>50</v>
      </c>
      <c r="C113" t="s">
        <v>31</v>
      </c>
      <c r="D113" t="s">
        <v>63</v>
      </c>
      <c r="E113" t="s">
        <v>64</v>
      </c>
      <c r="F113" t="s">
        <v>44</v>
      </c>
      <c r="G113" t="s">
        <v>45</v>
      </c>
      <c r="H113">
        <v>2</v>
      </c>
      <c r="I113">
        <v>7160</v>
      </c>
      <c r="J113">
        <v>57</v>
      </c>
      <c r="K113" t="s">
        <v>46</v>
      </c>
      <c r="L113">
        <v>1</v>
      </c>
      <c r="M113">
        <v>1</v>
      </c>
      <c r="N113">
        <v>3</v>
      </c>
      <c r="O113">
        <v>3</v>
      </c>
      <c r="P113">
        <v>1</v>
      </c>
      <c r="Q113">
        <v>0</v>
      </c>
      <c r="R113">
        <v>3</v>
      </c>
      <c r="S113">
        <v>21</v>
      </c>
      <c r="T113">
        <v>6</v>
      </c>
      <c r="U113">
        <v>3</v>
      </c>
      <c r="V113" t="s">
        <v>37</v>
      </c>
      <c r="W113">
        <v>21</v>
      </c>
      <c r="X113" t="s">
        <v>38</v>
      </c>
      <c r="Y113">
        <v>1</v>
      </c>
      <c r="Z113" t="s">
        <v>36</v>
      </c>
      <c r="AA113" s="4">
        <v>43928</v>
      </c>
      <c r="AC113" t="s">
        <v>53</v>
      </c>
      <c r="AD113" t="s">
        <v>54</v>
      </c>
      <c r="AE113">
        <f ca="1">COUNTBLANK(A113:AE113)</f>
        <v>0</v>
      </c>
      <c r="AF113" t="str">
        <f>PROPER(UPPER(TRIM(Table1[[#This Row],[City]])))</f>
        <v>Chennai</v>
      </c>
      <c r="AG113">
        <f t="shared" si="1"/>
        <v>7160</v>
      </c>
      <c r="AH1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4" spans="1:34" x14ac:dyDescent="0.35">
      <c r="A114" t="s">
        <v>201</v>
      </c>
      <c r="B114">
        <v>55</v>
      </c>
      <c r="C114" t="s">
        <v>31</v>
      </c>
      <c r="D114" t="s">
        <v>42</v>
      </c>
      <c r="E114" t="s">
        <v>86</v>
      </c>
      <c r="F114" t="s">
        <v>44</v>
      </c>
      <c r="G114" t="s">
        <v>74</v>
      </c>
      <c r="H114">
        <v>3</v>
      </c>
      <c r="I114">
        <v>11258</v>
      </c>
      <c r="J114">
        <v>82</v>
      </c>
      <c r="K114" t="s">
        <v>36</v>
      </c>
      <c r="L114">
        <v>4</v>
      </c>
      <c r="M114">
        <v>4</v>
      </c>
      <c r="N114">
        <v>3</v>
      </c>
      <c r="O114">
        <v>3</v>
      </c>
      <c r="P114">
        <v>3</v>
      </c>
      <c r="Q114">
        <v>3</v>
      </c>
      <c r="R114">
        <v>1</v>
      </c>
      <c r="S114">
        <v>21</v>
      </c>
      <c r="T114">
        <v>6</v>
      </c>
      <c r="U114">
        <v>3</v>
      </c>
      <c r="V114" t="s">
        <v>37</v>
      </c>
      <c r="W114">
        <v>14</v>
      </c>
      <c r="X114" t="s">
        <v>38</v>
      </c>
      <c r="Y114">
        <v>2</v>
      </c>
      <c r="Z114" t="s">
        <v>36</v>
      </c>
      <c r="AA114" s="4">
        <v>43109</v>
      </c>
      <c r="AC114" t="s">
        <v>80</v>
      </c>
      <c r="AD114" t="s">
        <v>81</v>
      </c>
      <c r="AE114">
        <f ca="1">COUNTBLANK(A114:AE114)</f>
        <v>0</v>
      </c>
      <c r="AF114" t="str">
        <f>PROPER(UPPER(TRIM(Table1[[#This Row],[City]])))</f>
        <v>Hyderabad</v>
      </c>
      <c r="AG114">
        <f t="shared" si="1"/>
        <v>11258</v>
      </c>
      <c r="AH1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5" spans="1:34" x14ac:dyDescent="0.35">
      <c r="A115" t="s">
        <v>202</v>
      </c>
      <c r="B115">
        <v>51</v>
      </c>
      <c r="C115" t="s">
        <v>72</v>
      </c>
      <c r="D115" t="s">
        <v>96</v>
      </c>
      <c r="E115" t="s">
        <v>106</v>
      </c>
      <c r="F115" t="s">
        <v>44</v>
      </c>
      <c r="G115" t="s">
        <v>59</v>
      </c>
      <c r="H115">
        <v>3</v>
      </c>
      <c r="I115">
        <v>9784</v>
      </c>
      <c r="J115">
        <v>85</v>
      </c>
      <c r="K115" t="s">
        <v>36</v>
      </c>
      <c r="L115">
        <v>3</v>
      </c>
      <c r="M115">
        <v>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19</v>
      </c>
      <c r="T115">
        <v>6</v>
      </c>
      <c r="U115">
        <v>4</v>
      </c>
      <c r="V115" t="s">
        <v>37</v>
      </c>
      <c r="W115">
        <v>26</v>
      </c>
      <c r="X115" t="s">
        <v>38</v>
      </c>
      <c r="Y115">
        <v>1</v>
      </c>
      <c r="Z115" t="s">
        <v>36</v>
      </c>
      <c r="AA115" s="4">
        <v>43465</v>
      </c>
      <c r="AC115" t="s">
        <v>48</v>
      </c>
      <c r="AD115" t="s">
        <v>49</v>
      </c>
      <c r="AE115">
        <f ca="1">COUNTBLANK(A115:AE115)</f>
        <v>0</v>
      </c>
      <c r="AF115" t="str">
        <f>PROPER(UPPER(TRIM(Table1[[#This Row],[City]])))</f>
        <v>Bengaluru</v>
      </c>
      <c r="AG115">
        <f t="shared" si="1"/>
        <v>9784</v>
      </c>
      <c r="AH1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6" spans="1:34" x14ac:dyDescent="0.35">
      <c r="A116" t="s">
        <v>203</v>
      </c>
      <c r="B116">
        <v>41</v>
      </c>
      <c r="C116" t="s">
        <v>31</v>
      </c>
      <c r="D116" t="s">
        <v>63</v>
      </c>
      <c r="E116" t="s">
        <v>79</v>
      </c>
      <c r="F116" t="s">
        <v>44</v>
      </c>
      <c r="G116" t="s">
        <v>96</v>
      </c>
      <c r="H116">
        <v>4</v>
      </c>
      <c r="I116">
        <v>11043</v>
      </c>
      <c r="J116">
        <v>86</v>
      </c>
      <c r="K116" t="s">
        <v>46</v>
      </c>
      <c r="L116">
        <v>4</v>
      </c>
      <c r="M116">
        <v>4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11</v>
      </c>
      <c r="T116">
        <v>5</v>
      </c>
      <c r="U116">
        <v>3</v>
      </c>
      <c r="V116" t="s">
        <v>37</v>
      </c>
      <c r="W116">
        <v>6</v>
      </c>
      <c r="X116" t="s">
        <v>47</v>
      </c>
      <c r="Y116">
        <v>1</v>
      </c>
      <c r="Z116" t="s">
        <v>36</v>
      </c>
      <c r="AA116" s="4">
        <v>43980</v>
      </c>
      <c r="AC116" t="s">
        <v>80</v>
      </c>
      <c r="AD116" t="s">
        <v>81</v>
      </c>
      <c r="AE116">
        <f ca="1">COUNTBLANK(A116:AE116)</f>
        <v>0</v>
      </c>
      <c r="AF116" t="str">
        <f>PROPER(UPPER(TRIM(Table1[[#This Row],[City]])))</f>
        <v>Hyderabad</v>
      </c>
      <c r="AG116">
        <f t="shared" si="1"/>
        <v>11043</v>
      </c>
      <c r="AH1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7" spans="1:34" x14ac:dyDescent="0.35">
      <c r="A117" t="s">
        <v>204</v>
      </c>
      <c r="B117">
        <v>49</v>
      </c>
      <c r="C117" t="s">
        <v>72</v>
      </c>
      <c r="D117" t="s">
        <v>51</v>
      </c>
      <c r="E117" t="s">
        <v>69</v>
      </c>
      <c r="F117" t="s">
        <v>34</v>
      </c>
      <c r="G117" t="s">
        <v>35</v>
      </c>
      <c r="H117">
        <v>1</v>
      </c>
      <c r="I117">
        <v>4987</v>
      </c>
      <c r="J117">
        <v>104</v>
      </c>
      <c r="K117" t="s">
        <v>36</v>
      </c>
      <c r="L117">
        <v>4</v>
      </c>
      <c r="M117">
        <v>1</v>
      </c>
      <c r="N117">
        <v>4</v>
      </c>
      <c r="O117">
        <v>4</v>
      </c>
      <c r="P117">
        <v>2</v>
      </c>
      <c r="Q117">
        <v>4</v>
      </c>
      <c r="R117">
        <v>4</v>
      </c>
      <c r="S117">
        <v>24</v>
      </c>
      <c r="T117">
        <v>6</v>
      </c>
      <c r="U117">
        <v>3</v>
      </c>
      <c r="V117" t="s">
        <v>65</v>
      </c>
      <c r="W117">
        <v>4</v>
      </c>
      <c r="X117" t="s">
        <v>61</v>
      </c>
      <c r="Y117">
        <v>1</v>
      </c>
      <c r="Z117" t="s">
        <v>36</v>
      </c>
      <c r="AA117" s="4">
        <v>43470</v>
      </c>
      <c r="AC117" t="s">
        <v>84</v>
      </c>
      <c r="AD117" t="s">
        <v>67</v>
      </c>
      <c r="AE117">
        <f ca="1">COUNTBLANK(A117:AE117)</f>
        <v>0</v>
      </c>
      <c r="AF117" t="str">
        <f>PROPER(UPPER(TRIM(Table1[[#This Row],[City]])))</f>
        <v>Mumbai</v>
      </c>
      <c r="AG117">
        <f t="shared" si="1"/>
        <v>4987</v>
      </c>
      <c r="AH1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8" spans="1:34" x14ac:dyDescent="0.35">
      <c r="A118" t="s">
        <v>205</v>
      </c>
      <c r="B118">
        <v>36</v>
      </c>
      <c r="C118" t="s">
        <v>31</v>
      </c>
      <c r="D118" t="s">
        <v>32</v>
      </c>
      <c r="E118" t="s">
        <v>76</v>
      </c>
      <c r="F118" t="s">
        <v>44</v>
      </c>
      <c r="G118" t="s">
        <v>35</v>
      </c>
      <c r="H118">
        <v>1</v>
      </c>
      <c r="I118">
        <v>5013</v>
      </c>
      <c r="J118">
        <v>73</v>
      </c>
      <c r="K118" t="s">
        <v>36</v>
      </c>
      <c r="L118">
        <v>2</v>
      </c>
      <c r="M118">
        <v>2</v>
      </c>
      <c r="N118">
        <v>3</v>
      </c>
      <c r="O118">
        <v>6</v>
      </c>
      <c r="P118">
        <v>5</v>
      </c>
      <c r="Q118">
        <v>0</v>
      </c>
      <c r="R118">
        <v>3</v>
      </c>
      <c r="S118">
        <v>17</v>
      </c>
      <c r="T118">
        <v>6</v>
      </c>
      <c r="U118">
        <v>4</v>
      </c>
      <c r="V118" t="s">
        <v>65</v>
      </c>
      <c r="W118">
        <v>2</v>
      </c>
      <c r="X118" t="s">
        <v>61</v>
      </c>
      <c r="Y118">
        <v>4</v>
      </c>
      <c r="Z118" t="s">
        <v>36</v>
      </c>
      <c r="AA118" s="4">
        <v>43790</v>
      </c>
      <c r="AC118" t="s">
        <v>89</v>
      </c>
      <c r="AD118" t="s">
        <v>54</v>
      </c>
      <c r="AE118">
        <f ca="1">COUNTBLANK(A118:AE118)</f>
        <v>0</v>
      </c>
      <c r="AF118" t="str">
        <f>PROPER(UPPER(TRIM(Table1[[#This Row],[City]])))</f>
        <v>Coimbatore</v>
      </c>
      <c r="AG118">
        <f t="shared" si="1"/>
        <v>5013</v>
      </c>
      <c r="AH1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9" spans="1:34" x14ac:dyDescent="0.35">
      <c r="A119" t="s">
        <v>206</v>
      </c>
      <c r="B119">
        <v>21</v>
      </c>
      <c r="C119" t="s">
        <v>31</v>
      </c>
      <c r="D119" t="s">
        <v>56</v>
      </c>
      <c r="E119" t="s">
        <v>114</v>
      </c>
      <c r="F119" t="s">
        <v>44</v>
      </c>
      <c r="G119" t="s">
        <v>59</v>
      </c>
      <c r="H119">
        <v>5</v>
      </c>
      <c r="I119">
        <v>12186</v>
      </c>
      <c r="J119">
        <v>109</v>
      </c>
      <c r="K119" t="s">
        <v>36</v>
      </c>
      <c r="L119">
        <v>2</v>
      </c>
      <c r="M119">
        <v>4</v>
      </c>
      <c r="N119">
        <v>2</v>
      </c>
      <c r="O119">
        <v>1</v>
      </c>
      <c r="P119">
        <v>1</v>
      </c>
      <c r="Q119">
        <v>0</v>
      </c>
      <c r="R119">
        <v>1</v>
      </c>
      <c r="S119">
        <v>2</v>
      </c>
      <c r="T119">
        <v>1</v>
      </c>
      <c r="U119">
        <v>3</v>
      </c>
      <c r="V119" t="s">
        <v>37</v>
      </c>
      <c r="W119">
        <v>22</v>
      </c>
      <c r="X119" t="s">
        <v>38</v>
      </c>
      <c r="Y119">
        <v>1</v>
      </c>
      <c r="Z119" t="s">
        <v>46</v>
      </c>
      <c r="AA119" s="4">
        <v>45027</v>
      </c>
      <c r="AB119" s="4">
        <v>45879</v>
      </c>
      <c r="AC119" t="s">
        <v>66</v>
      </c>
      <c r="AD119" t="s">
        <v>67</v>
      </c>
      <c r="AE119">
        <f ca="1">COUNTBLANK(A119:AE119)</f>
        <v>0</v>
      </c>
      <c r="AF119" t="str">
        <f>PROPER(UPPER(TRIM(Table1[[#This Row],[City]])))</f>
        <v>Pune</v>
      </c>
      <c r="AG119">
        <f t="shared" si="1"/>
        <v>12186</v>
      </c>
      <c r="AH1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0" spans="1:34" x14ac:dyDescent="0.35">
      <c r="A120" t="s">
        <v>207</v>
      </c>
      <c r="B120">
        <v>35</v>
      </c>
      <c r="C120" t="s">
        <v>72</v>
      </c>
      <c r="D120" t="s">
        <v>42</v>
      </c>
      <c r="E120" t="s">
        <v>86</v>
      </c>
      <c r="F120" t="s">
        <v>34</v>
      </c>
      <c r="G120" t="s">
        <v>59</v>
      </c>
      <c r="H120">
        <v>1</v>
      </c>
      <c r="I120">
        <v>4201</v>
      </c>
      <c r="J120">
        <v>80</v>
      </c>
      <c r="K120" t="s">
        <v>36</v>
      </c>
      <c r="L120">
        <v>4</v>
      </c>
      <c r="M120">
        <v>3</v>
      </c>
      <c r="N120">
        <v>2</v>
      </c>
      <c r="O120">
        <v>9</v>
      </c>
      <c r="P120">
        <v>0</v>
      </c>
      <c r="Q120">
        <v>0</v>
      </c>
      <c r="R120">
        <v>5</v>
      </c>
      <c r="S120">
        <v>9</v>
      </c>
      <c r="T120">
        <v>1</v>
      </c>
      <c r="U120">
        <v>3</v>
      </c>
      <c r="V120" t="s">
        <v>37</v>
      </c>
      <c r="W120">
        <v>11</v>
      </c>
      <c r="X120" t="s">
        <v>61</v>
      </c>
      <c r="Y120">
        <v>4</v>
      </c>
      <c r="Z120" t="s">
        <v>36</v>
      </c>
      <c r="AA120" s="4">
        <v>42820</v>
      </c>
      <c r="AC120" t="s">
        <v>84</v>
      </c>
      <c r="AD120" t="s">
        <v>67</v>
      </c>
      <c r="AE120">
        <f ca="1">COUNTBLANK(A120:AE120)</f>
        <v>0</v>
      </c>
      <c r="AF120" t="str">
        <f>PROPER(UPPER(TRIM(Table1[[#This Row],[City]])))</f>
        <v>Mumbai</v>
      </c>
      <c r="AG120">
        <f t="shared" si="1"/>
        <v>4201</v>
      </c>
      <c r="AH1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1" spans="1:34" x14ac:dyDescent="0.35">
      <c r="A121" t="s">
        <v>208</v>
      </c>
      <c r="B121">
        <v>49</v>
      </c>
      <c r="C121" t="s">
        <v>31</v>
      </c>
      <c r="D121" t="s">
        <v>56</v>
      </c>
      <c r="E121" t="s">
        <v>114</v>
      </c>
      <c r="F121" t="s">
        <v>34</v>
      </c>
      <c r="G121" t="s">
        <v>45</v>
      </c>
      <c r="H121">
        <v>3</v>
      </c>
      <c r="I121">
        <v>9255</v>
      </c>
      <c r="J121">
        <v>69</v>
      </c>
      <c r="K121" t="s">
        <v>36</v>
      </c>
      <c r="L121">
        <v>2</v>
      </c>
      <c r="M121">
        <v>1</v>
      </c>
      <c r="N121">
        <v>4</v>
      </c>
      <c r="O121">
        <v>1</v>
      </c>
      <c r="P121">
        <v>0</v>
      </c>
      <c r="Q121">
        <v>1</v>
      </c>
      <c r="R121">
        <v>1</v>
      </c>
      <c r="S121">
        <v>13</v>
      </c>
      <c r="T121">
        <v>5</v>
      </c>
      <c r="U121">
        <v>3</v>
      </c>
      <c r="V121" t="s">
        <v>37</v>
      </c>
      <c r="W121">
        <v>4</v>
      </c>
      <c r="X121" t="s">
        <v>47</v>
      </c>
      <c r="Y121">
        <v>4</v>
      </c>
      <c r="Z121" t="s">
        <v>36</v>
      </c>
      <c r="AA121" s="4">
        <v>45822</v>
      </c>
      <c r="AC121" t="s">
        <v>209</v>
      </c>
      <c r="AD121" t="s">
        <v>123</v>
      </c>
      <c r="AE121">
        <f ca="1">COUNTBLANK(A121:AE121)</f>
        <v>0</v>
      </c>
      <c r="AF121" t="str">
        <f>PROPER(UPPER(TRIM(Table1[[#This Row],[City]])))</f>
        <v>Kochi</v>
      </c>
      <c r="AG121">
        <f t="shared" si="1"/>
        <v>9255</v>
      </c>
      <c r="AH1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2" spans="1:34" x14ac:dyDescent="0.35">
      <c r="A122" t="s">
        <v>210</v>
      </c>
      <c r="B122">
        <v>46</v>
      </c>
      <c r="C122" t="s">
        <v>31</v>
      </c>
      <c r="D122" t="s">
        <v>96</v>
      </c>
      <c r="E122" t="s">
        <v>96</v>
      </c>
      <c r="F122" t="s">
        <v>34</v>
      </c>
      <c r="G122" t="s">
        <v>70</v>
      </c>
      <c r="H122">
        <v>3</v>
      </c>
      <c r="I122">
        <v>9197</v>
      </c>
      <c r="J122">
        <v>61</v>
      </c>
      <c r="K122" t="s">
        <v>36</v>
      </c>
      <c r="L122">
        <v>1</v>
      </c>
      <c r="M122">
        <v>1</v>
      </c>
      <c r="N122">
        <v>1</v>
      </c>
      <c r="O122">
        <v>9</v>
      </c>
      <c r="P122">
        <v>2</v>
      </c>
      <c r="Q122">
        <v>2</v>
      </c>
      <c r="R122">
        <v>0</v>
      </c>
      <c r="S122">
        <v>21</v>
      </c>
      <c r="T122">
        <v>3</v>
      </c>
      <c r="U122">
        <v>4</v>
      </c>
      <c r="V122" t="s">
        <v>37</v>
      </c>
      <c r="W122">
        <v>6</v>
      </c>
      <c r="X122" t="s">
        <v>47</v>
      </c>
      <c r="Y122">
        <v>2</v>
      </c>
      <c r="Z122" t="s">
        <v>36</v>
      </c>
      <c r="AA122" s="4">
        <v>43407</v>
      </c>
      <c r="AC122" t="s">
        <v>84</v>
      </c>
      <c r="AD122" t="s">
        <v>67</v>
      </c>
      <c r="AE122">
        <f ca="1">COUNTBLANK(A122:AE122)</f>
        <v>0</v>
      </c>
      <c r="AF122" t="str">
        <f>PROPER(UPPER(TRIM(Table1[[#This Row],[City]])))</f>
        <v>Mumbai</v>
      </c>
      <c r="AG122">
        <f t="shared" si="1"/>
        <v>9197</v>
      </c>
      <c r="AH1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3" spans="1:34" x14ac:dyDescent="0.35">
      <c r="A123" t="s">
        <v>211</v>
      </c>
      <c r="B123">
        <v>60</v>
      </c>
      <c r="C123" t="s">
        <v>31</v>
      </c>
      <c r="D123" t="s">
        <v>56</v>
      </c>
      <c r="E123" t="s">
        <v>57</v>
      </c>
      <c r="F123" t="s">
        <v>93</v>
      </c>
      <c r="G123" t="s">
        <v>70</v>
      </c>
      <c r="H123">
        <v>2</v>
      </c>
      <c r="I123">
        <v>8605</v>
      </c>
      <c r="J123">
        <v>68</v>
      </c>
      <c r="K123" t="s">
        <v>46</v>
      </c>
      <c r="L123">
        <v>3</v>
      </c>
      <c r="M123">
        <v>4</v>
      </c>
      <c r="N123">
        <v>3</v>
      </c>
      <c r="O123">
        <v>7</v>
      </c>
      <c r="P123">
        <v>5</v>
      </c>
      <c r="Q123">
        <v>1</v>
      </c>
      <c r="R123">
        <v>5</v>
      </c>
      <c r="S123">
        <v>25</v>
      </c>
      <c r="T123">
        <v>0</v>
      </c>
      <c r="U123">
        <v>3</v>
      </c>
      <c r="V123" t="s">
        <v>37</v>
      </c>
      <c r="W123">
        <v>2</v>
      </c>
      <c r="X123" t="s">
        <v>47</v>
      </c>
      <c r="Y123">
        <v>1</v>
      </c>
      <c r="Z123" t="s">
        <v>36</v>
      </c>
      <c r="AA123" s="4">
        <v>43614</v>
      </c>
      <c r="AC123" t="s">
        <v>39</v>
      </c>
      <c r="AD123" t="s">
        <v>40</v>
      </c>
      <c r="AE123">
        <f ca="1">COUNTBLANK(A123:AE123)</f>
        <v>0</v>
      </c>
      <c r="AF123" t="str">
        <f>PROPER(UPPER(TRIM(Table1[[#This Row],[City]])))</f>
        <v>Ahmedabad</v>
      </c>
      <c r="AG123">
        <f t="shared" si="1"/>
        <v>8605</v>
      </c>
      <c r="AH12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4" spans="1:34" x14ac:dyDescent="0.35">
      <c r="A124" t="s">
        <v>212</v>
      </c>
      <c r="B124">
        <v>60</v>
      </c>
      <c r="C124" t="s">
        <v>72</v>
      </c>
      <c r="D124" t="s">
        <v>63</v>
      </c>
      <c r="E124" t="s">
        <v>106</v>
      </c>
      <c r="F124" t="s">
        <v>34</v>
      </c>
      <c r="G124" t="s">
        <v>70</v>
      </c>
      <c r="H124">
        <v>3</v>
      </c>
      <c r="I124">
        <v>11677</v>
      </c>
      <c r="J124">
        <v>70</v>
      </c>
      <c r="K124" t="s">
        <v>36</v>
      </c>
      <c r="L124">
        <v>4</v>
      </c>
      <c r="M124">
        <v>4</v>
      </c>
      <c r="N124">
        <v>2</v>
      </c>
      <c r="O124">
        <v>14</v>
      </c>
      <c r="P124">
        <v>3</v>
      </c>
      <c r="Q124">
        <v>0</v>
      </c>
      <c r="R124">
        <v>5</v>
      </c>
      <c r="S124">
        <v>23</v>
      </c>
      <c r="T124">
        <v>3</v>
      </c>
      <c r="U124">
        <v>3</v>
      </c>
      <c r="V124" t="s">
        <v>37</v>
      </c>
      <c r="W124">
        <v>13</v>
      </c>
      <c r="X124" t="s">
        <v>47</v>
      </c>
      <c r="Y124">
        <v>2</v>
      </c>
      <c r="Z124" t="s">
        <v>36</v>
      </c>
      <c r="AA124" s="4">
        <v>43693</v>
      </c>
      <c r="AC124" t="s">
        <v>48</v>
      </c>
      <c r="AD124" t="s">
        <v>49</v>
      </c>
      <c r="AE124">
        <f ca="1">COUNTBLANK(A124:AE124)</f>
        <v>0</v>
      </c>
      <c r="AF124" t="str">
        <f>PROPER(UPPER(TRIM(Table1[[#This Row],[City]])))</f>
        <v>Bengaluru</v>
      </c>
      <c r="AG124">
        <f t="shared" si="1"/>
        <v>11677</v>
      </c>
      <c r="AH12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5" spans="1:34" x14ac:dyDescent="0.35">
      <c r="A125" t="s">
        <v>213</v>
      </c>
      <c r="B125">
        <v>30</v>
      </c>
      <c r="C125" t="s">
        <v>31</v>
      </c>
      <c r="D125" t="s">
        <v>42</v>
      </c>
      <c r="E125" t="s">
        <v>86</v>
      </c>
      <c r="F125" t="s">
        <v>44</v>
      </c>
      <c r="G125" t="s">
        <v>96</v>
      </c>
      <c r="H125">
        <v>5</v>
      </c>
      <c r="I125">
        <v>12025</v>
      </c>
      <c r="J125">
        <v>114</v>
      </c>
      <c r="K125" t="s">
        <v>46</v>
      </c>
      <c r="L125">
        <v>1</v>
      </c>
      <c r="M125">
        <v>2</v>
      </c>
      <c r="N125">
        <v>4</v>
      </c>
      <c r="O125">
        <v>7</v>
      </c>
      <c r="P125">
        <v>5</v>
      </c>
      <c r="Q125">
        <v>2</v>
      </c>
      <c r="R125">
        <v>2</v>
      </c>
      <c r="S125">
        <v>8</v>
      </c>
      <c r="T125">
        <v>0</v>
      </c>
      <c r="U125">
        <v>3</v>
      </c>
      <c r="V125" t="s">
        <v>37</v>
      </c>
      <c r="W125">
        <v>20</v>
      </c>
      <c r="X125" t="s">
        <v>47</v>
      </c>
      <c r="Y125">
        <v>1</v>
      </c>
      <c r="Z125" t="s">
        <v>36</v>
      </c>
      <c r="AA125" s="4">
        <v>42432</v>
      </c>
      <c r="AC125" t="s">
        <v>122</v>
      </c>
      <c r="AD125" t="s">
        <v>123</v>
      </c>
      <c r="AE125">
        <f ca="1">COUNTBLANK(A125:AE125)</f>
        <v>0</v>
      </c>
      <c r="AF125" t="str">
        <f>PROPER(UPPER(TRIM(Table1[[#This Row],[City]])))</f>
        <v>Kochi</v>
      </c>
      <c r="AG125">
        <f t="shared" si="1"/>
        <v>12025</v>
      </c>
      <c r="AH1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" spans="1:34" x14ac:dyDescent="0.35">
      <c r="A126" t="s">
        <v>214</v>
      </c>
      <c r="B126">
        <v>21</v>
      </c>
      <c r="C126" t="s">
        <v>31</v>
      </c>
      <c r="D126" t="s">
        <v>63</v>
      </c>
      <c r="E126" t="s">
        <v>79</v>
      </c>
      <c r="F126" t="s">
        <v>34</v>
      </c>
      <c r="G126" t="s">
        <v>74</v>
      </c>
      <c r="H126">
        <v>1</v>
      </c>
      <c r="I126">
        <v>3979</v>
      </c>
      <c r="J126">
        <v>40</v>
      </c>
      <c r="K126" t="s">
        <v>46</v>
      </c>
      <c r="L126">
        <v>3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4</v>
      </c>
      <c r="U126">
        <v>3</v>
      </c>
      <c r="V126" t="s">
        <v>37</v>
      </c>
      <c r="W126">
        <v>8</v>
      </c>
      <c r="X126" t="s">
        <v>61</v>
      </c>
      <c r="Y126">
        <v>1</v>
      </c>
      <c r="Z126" t="s">
        <v>46</v>
      </c>
      <c r="AA126" s="4">
        <v>44163</v>
      </c>
      <c r="AB126" s="4">
        <v>44501</v>
      </c>
      <c r="AC126" t="s">
        <v>39</v>
      </c>
      <c r="AD126" t="s">
        <v>40</v>
      </c>
      <c r="AE126">
        <f ca="1">COUNTBLANK(A126:AE126)</f>
        <v>0</v>
      </c>
      <c r="AF126" t="str">
        <f>PROPER(UPPER(TRIM(Table1[[#This Row],[City]])))</f>
        <v>Ahmedabad</v>
      </c>
      <c r="AG126">
        <f t="shared" si="1"/>
        <v>3979</v>
      </c>
      <c r="AH1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7" spans="1:34" x14ac:dyDescent="0.35">
      <c r="A127" t="s">
        <v>215</v>
      </c>
      <c r="B127">
        <v>31</v>
      </c>
      <c r="C127" t="s">
        <v>31</v>
      </c>
      <c r="D127" t="s">
        <v>42</v>
      </c>
      <c r="E127" t="s">
        <v>83</v>
      </c>
      <c r="F127" t="s">
        <v>93</v>
      </c>
      <c r="G127" t="s">
        <v>96</v>
      </c>
      <c r="H127">
        <v>3</v>
      </c>
      <c r="I127">
        <v>11222</v>
      </c>
      <c r="J127">
        <v>69</v>
      </c>
      <c r="K127" t="s">
        <v>36</v>
      </c>
      <c r="L127">
        <v>2</v>
      </c>
      <c r="M127">
        <v>1</v>
      </c>
      <c r="N127">
        <v>3</v>
      </c>
      <c r="O127">
        <v>2</v>
      </c>
      <c r="P127">
        <v>2</v>
      </c>
      <c r="Q127">
        <v>0</v>
      </c>
      <c r="R127">
        <v>2</v>
      </c>
      <c r="S127">
        <v>2</v>
      </c>
      <c r="T127">
        <v>4</v>
      </c>
      <c r="U127">
        <v>3</v>
      </c>
      <c r="V127" t="s">
        <v>37</v>
      </c>
      <c r="W127">
        <v>9</v>
      </c>
      <c r="X127" t="s">
        <v>61</v>
      </c>
      <c r="Y127">
        <v>4</v>
      </c>
      <c r="Z127" t="s">
        <v>36</v>
      </c>
      <c r="AA127" s="4">
        <v>42174</v>
      </c>
      <c r="AC127" t="s">
        <v>77</v>
      </c>
      <c r="AD127" t="s">
        <v>77</v>
      </c>
      <c r="AE127">
        <f ca="1">COUNTBLANK(A127:AE127)</f>
        <v>0</v>
      </c>
      <c r="AF127" t="str">
        <f>PROPER(UPPER(TRIM(Table1[[#This Row],[City]])))</f>
        <v>Delhi</v>
      </c>
      <c r="AG127">
        <f t="shared" si="1"/>
        <v>11222</v>
      </c>
      <c r="AH1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8" spans="1:34" x14ac:dyDescent="0.35">
      <c r="A128" t="s">
        <v>216</v>
      </c>
      <c r="B128">
        <v>56</v>
      </c>
      <c r="C128" t="s">
        <v>31</v>
      </c>
      <c r="D128" t="s">
        <v>42</v>
      </c>
      <c r="E128" t="s">
        <v>83</v>
      </c>
      <c r="F128" t="s">
        <v>44</v>
      </c>
      <c r="G128" t="s">
        <v>59</v>
      </c>
      <c r="H128">
        <v>3</v>
      </c>
      <c r="I128">
        <v>9735</v>
      </c>
      <c r="J128">
        <v>36</v>
      </c>
      <c r="K128" t="s">
        <v>46</v>
      </c>
      <c r="L128">
        <v>2</v>
      </c>
      <c r="M128">
        <v>1</v>
      </c>
      <c r="N128">
        <v>2</v>
      </c>
      <c r="O128">
        <v>12</v>
      </c>
      <c r="P128">
        <v>3</v>
      </c>
      <c r="Q128">
        <v>0</v>
      </c>
      <c r="R128">
        <v>5</v>
      </c>
      <c r="S128">
        <v>19</v>
      </c>
      <c r="T128">
        <v>0</v>
      </c>
      <c r="U128">
        <v>3</v>
      </c>
      <c r="V128" t="s">
        <v>37</v>
      </c>
      <c r="W128">
        <v>30</v>
      </c>
      <c r="X128" t="s">
        <v>38</v>
      </c>
      <c r="Y128">
        <v>1</v>
      </c>
      <c r="Z128" t="s">
        <v>36</v>
      </c>
      <c r="AA128" s="4">
        <v>45286</v>
      </c>
      <c r="AC128" t="s">
        <v>80</v>
      </c>
      <c r="AD128" t="s">
        <v>81</v>
      </c>
      <c r="AE128">
        <f ca="1">COUNTBLANK(A128:AE128)</f>
        <v>0</v>
      </c>
      <c r="AF128" t="str">
        <f>PROPER(UPPER(TRIM(Table1[[#This Row],[City]])))</f>
        <v>Hyderabad</v>
      </c>
      <c r="AG128">
        <f t="shared" si="1"/>
        <v>9735</v>
      </c>
      <c r="AH1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9" spans="1:34" x14ac:dyDescent="0.35">
      <c r="A129" t="s">
        <v>217</v>
      </c>
      <c r="B129">
        <v>53</v>
      </c>
      <c r="C129" t="s">
        <v>31</v>
      </c>
      <c r="D129" t="s">
        <v>63</v>
      </c>
      <c r="E129" t="s">
        <v>106</v>
      </c>
      <c r="F129" t="s">
        <v>34</v>
      </c>
      <c r="G129" t="s">
        <v>96</v>
      </c>
      <c r="H129">
        <v>2</v>
      </c>
      <c r="I129">
        <v>7988</v>
      </c>
      <c r="J129">
        <v>25</v>
      </c>
      <c r="K129" t="s">
        <v>36</v>
      </c>
      <c r="L129">
        <v>2</v>
      </c>
      <c r="M129">
        <v>4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24</v>
      </c>
      <c r="T129">
        <v>0</v>
      </c>
      <c r="U129">
        <v>4</v>
      </c>
      <c r="V129" t="s">
        <v>37</v>
      </c>
      <c r="W129">
        <v>2</v>
      </c>
      <c r="X129" t="s">
        <v>38</v>
      </c>
      <c r="Y129">
        <v>4</v>
      </c>
      <c r="Z129" t="s">
        <v>36</v>
      </c>
      <c r="AA129" s="4">
        <v>45346</v>
      </c>
      <c r="AC129" t="s">
        <v>53</v>
      </c>
      <c r="AD129" t="s">
        <v>54</v>
      </c>
      <c r="AE129">
        <f ca="1">COUNTBLANK(A129:AE129)</f>
        <v>0</v>
      </c>
      <c r="AF129" t="str">
        <f>PROPER(UPPER(TRIM(Table1[[#This Row],[City]])))</f>
        <v>Chennai</v>
      </c>
      <c r="AG129">
        <f t="shared" si="1"/>
        <v>7988</v>
      </c>
      <c r="AH1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0" spans="1:34" x14ac:dyDescent="0.35">
      <c r="A130" t="s">
        <v>218</v>
      </c>
      <c r="B130">
        <v>24</v>
      </c>
      <c r="C130" t="s">
        <v>31</v>
      </c>
      <c r="D130" t="s">
        <v>63</v>
      </c>
      <c r="E130" t="s">
        <v>79</v>
      </c>
      <c r="F130" t="s">
        <v>44</v>
      </c>
      <c r="G130" t="s">
        <v>70</v>
      </c>
      <c r="H130">
        <v>4</v>
      </c>
      <c r="I130">
        <v>9843</v>
      </c>
      <c r="J130">
        <v>68</v>
      </c>
      <c r="K130" t="s">
        <v>36</v>
      </c>
      <c r="L130">
        <v>1</v>
      </c>
      <c r="M130">
        <v>4</v>
      </c>
      <c r="N130">
        <v>2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6</v>
      </c>
      <c r="U130">
        <v>3</v>
      </c>
      <c r="V130" t="s">
        <v>37</v>
      </c>
      <c r="W130">
        <v>26</v>
      </c>
      <c r="X130" t="s">
        <v>47</v>
      </c>
      <c r="Y130">
        <v>3</v>
      </c>
      <c r="Z130" t="s">
        <v>36</v>
      </c>
      <c r="AA130" s="4">
        <v>43284</v>
      </c>
      <c r="AC130" t="s">
        <v>107</v>
      </c>
      <c r="AD130" t="s">
        <v>108</v>
      </c>
      <c r="AE130">
        <f ca="1">COUNTBLANK(A130:AE130)</f>
        <v>0</v>
      </c>
      <c r="AF130" t="str">
        <f>PROPER(UPPER(TRIM(Table1[[#This Row],[City]])))</f>
        <v>Kolkata</v>
      </c>
      <c r="AG130">
        <f t="shared" ref="AG130:AG193" si="2">IF(ISBLANK(I130),AVERAGE($I$2:$I$3001),I130)</f>
        <v>9843</v>
      </c>
      <c r="AH13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1" spans="1:34" x14ac:dyDescent="0.35">
      <c r="A131" t="s">
        <v>219</v>
      </c>
      <c r="B131">
        <v>27</v>
      </c>
      <c r="C131" t="s">
        <v>31</v>
      </c>
      <c r="D131" t="s">
        <v>96</v>
      </c>
      <c r="E131" t="s">
        <v>96</v>
      </c>
      <c r="F131" t="s">
        <v>34</v>
      </c>
      <c r="G131" t="s">
        <v>74</v>
      </c>
      <c r="H131">
        <v>2</v>
      </c>
      <c r="I131">
        <v>6481</v>
      </c>
      <c r="J131">
        <v>71</v>
      </c>
      <c r="K131" t="s">
        <v>46</v>
      </c>
      <c r="L131">
        <v>2</v>
      </c>
      <c r="M131">
        <v>2</v>
      </c>
      <c r="N131">
        <v>1</v>
      </c>
      <c r="O131">
        <v>8</v>
      </c>
      <c r="P131">
        <v>2</v>
      </c>
      <c r="Q131">
        <v>2</v>
      </c>
      <c r="R131">
        <v>2</v>
      </c>
      <c r="S131">
        <v>8</v>
      </c>
      <c r="T131">
        <v>2</v>
      </c>
      <c r="U131">
        <v>3</v>
      </c>
      <c r="V131" t="s">
        <v>37</v>
      </c>
      <c r="W131">
        <v>2</v>
      </c>
      <c r="X131" t="s">
        <v>47</v>
      </c>
      <c r="Y131">
        <v>2</v>
      </c>
      <c r="Z131" t="s">
        <v>46</v>
      </c>
      <c r="AA131" s="4">
        <v>43253</v>
      </c>
      <c r="AB131" s="4">
        <v>45863</v>
      </c>
      <c r="AC131" t="s">
        <v>53</v>
      </c>
      <c r="AD131" t="s">
        <v>54</v>
      </c>
      <c r="AE131">
        <f ca="1">COUNTBLANK(A131:AE131)</f>
        <v>0</v>
      </c>
      <c r="AF131" t="str">
        <f>PROPER(UPPER(TRIM(Table1[[#This Row],[City]])))</f>
        <v>Chennai</v>
      </c>
      <c r="AG131">
        <f t="shared" si="2"/>
        <v>6481</v>
      </c>
      <c r="AH1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2" spans="1:34" x14ac:dyDescent="0.35">
      <c r="A132" t="s">
        <v>220</v>
      </c>
      <c r="B132">
        <v>43</v>
      </c>
      <c r="C132" t="s">
        <v>31</v>
      </c>
      <c r="D132" t="s">
        <v>63</v>
      </c>
      <c r="E132" t="s">
        <v>79</v>
      </c>
      <c r="F132" t="s">
        <v>58</v>
      </c>
      <c r="G132" t="s">
        <v>74</v>
      </c>
      <c r="H132">
        <v>1</v>
      </c>
      <c r="I132">
        <v>5880</v>
      </c>
      <c r="J132">
        <v>52</v>
      </c>
      <c r="K132" t="s">
        <v>36</v>
      </c>
      <c r="L132">
        <v>2</v>
      </c>
      <c r="M132">
        <v>4</v>
      </c>
      <c r="N132">
        <v>4</v>
      </c>
      <c r="O132">
        <v>4</v>
      </c>
      <c r="P132">
        <v>0</v>
      </c>
      <c r="Q132">
        <v>0</v>
      </c>
      <c r="R132">
        <v>0</v>
      </c>
      <c r="S132">
        <v>17</v>
      </c>
      <c r="T132">
        <v>0</v>
      </c>
      <c r="U132">
        <v>3</v>
      </c>
      <c r="V132" t="s">
        <v>37</v>
      </c>
      <c r="W132">
        <v>24</v>
      </c>
      <c r="X132" t="s">
        <v>38</v>
      </c>
      <c r="Y132">
        <v>2</v>
      </c>
      <c r="Z132" t="s">
        <v>36</v>
      </c>
      <c r="AA132" s="4">
        <v>43010</v>
      </c>
      <c r="AC132" t="s">
        <v>53</v>
      </c>
      <c r="AD132" t="s">
        <v>54</v>
      </c>
      <c r="AE132">
        <f ca="1">COUNTBLANK(A132:AE132)</f>
        <v>0</v>
      </c>
      <c r="AF132" t="str">
        <f>PROPER(UPPER(TRIM(Table1[[#This Row],[City]])))</f>
        <v>Chennai</v>
      </c>
      <c r="AG132">
        <f t="shared" si="2"/>
        <v>5880</v>
      </c>
      <c r="AH1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3" spans="1:34" x14ac:dyDescent="0.35">
      <c r="A133" t="s">
        <v>221</v>
      </c>
      <c r="B133">
        <v>47</v>
      </c>
      <c r="C133" t="s">
        <v>72</v>
      </c>
      <c r="D133" t="s">
        <v>51</v>
      </c>
      <c r="E133" t="s">
        <v>52</v>
      </c>
      <c r="F133" t="s">
        <v>34</v>
      </c>
      <c r="G133" t="s">
        <v>59</v>
      </c>
      <c r="H133">
        <v>4</v>
      </c>
      <c r="I133">
        <v>12259</v>
      </c>
      <c r="J133">
        <v>82</v>
      </c>
      <c r="K133" t="s">
        <v>36</v>
      </c>
      <c r="L133">
        <v>4</v>
      </c>
      <c r="M133">
        <v>4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23</v>
      </c>
      <c r="T133">
        <v>0</v>
      </c>
      <c r="U133">
        <v>4</v>
      </c>
      <c r="V133" t="s">
        <v>37</v>
      </c>
      <c r="W133">
        <v>30</v>
      </c>
      <c r="X133" t="s">
        <v>38</v>
      </c>
      <c r="Y133">
        <v>2</v>
      </c>
      <c r="Z133" t="s">
        <v>46</v>
      </c>
      <c r="AA133" s="4">
        <v>45311</v>
      </c>
      <c r="AB133" s="4">
        <v>46049</v>
      </c>
      <c r="AC133" t="s">
        <v>48</v>
      </c>
      <c r="AD133" t="s">
        <v>49</v>
      </c>
      <c r="AE133">
        <f ca="1">COUNTBLANK(A133:AE133)</f>
        <v>0</v>
      </c>
      <c r="AF133" t="str">
        <f>PROPER(UPPER(TRIM(Table1[[#This Row],[City]])))</f>
        <v>Bengaluru</v>
      </c>
      <c r="AG133">
        <f t="shared" si="2"/>
        <v>12259</v>
      </c>
      <c r="AH1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" spans="1:34" x14ac:dyDescent="0.35">
      <c r="A134" t="s">
        <v>222</v>
      </c>
      <c r="B134">
        <v>60</v>
      </c>
      <c r="C134" t="s">
        <v>72</v>
      </c>
      <c r="D134" t="s">
        <v>96</v>
      </c>
      <c r="E134" t="s">
        <v>106</v>
      </c>
      <c r="F134" t="s">
        <v>44</v>
      </c>
      <c r="G134" t="s">
        <v>45</v>
      </c>
      <c r="H134">
        <v>4</v>
      </c>
      <c r="I134">
        <v>12509</v>
      </c>
      <c r="J134">
        <v>26</v>
      </c>
      <c r="K134" t="s">
        <v>36</v>
      </c>
      <c r="L134">
        <v>1</v>
      </c>
      <c r="M134">
        <v>4</v>
      </c>
      <c r="N134">
        <v>3</v>
      </c>
      <c r="O134">
        <v>4</v>
      </c>
      <c r="P134">
        <v>2</v>
      </c>
      <c r="Q134">
        <v>2</v>
      </c>
      <c r="R134">
        <v>4</v>
      </c>
      <c r="S134">
        <v>24</v>
      </c>
      <c r="T134">
        <v>2</v>
      </c>
      <c r="U134">
        <v>3</v>
      </c>
      <c r="V134" t="s">
        <v>65</v>
      </c>
      <c r="W134">
        <v>10</v>
      </c>
      <c r="X134" t="s">
        <v>38</v>
      </c>
      <c r="Y134">
        <v>2</v>
      </c>
      <c r="Z134" t="s">
        <v>36</v>
      </c>
      <c r="AA134" s="4">
        <v>45928</v>
      </c>
      <c r="AC134" t="s">
        <v>48</v>
      </c>
      <c r="AD134" t="s">
        <v>49</v>
      </c>
      <c r="AE134">
        <f ca="1">COUNTBLANK(A134:AE134)</f>
        <v>0</v>
      </c>
      <c r="AF134" t="str">
        <f>PROPER(UPPER(TRIM(Table1[[#This Row],[City]])))</f>
        <v>Bengaluru</v>
      </c>
      <c r="AG134">
        <f t="shared" si="2"/>
        <v>12509</v>
      </c>
      <c r="AH13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5" spans="1:34" x14ac:dyDescent="0.35">
      <c r="A135" t="s">
        <v>223</v>
      </c>
      <c r="B135">
        <v>51</v>
      </c>
      <c r="C135" t="s">
        <v>31</v>
      </c>
      <c r="D135" t="s">
        <v>42</v>
      </c>
      <c r="E135" t="s">
        <v>86</v>
      </c>
      <c r="F135" t="s">
        <v>34</v>
      </c>
      <c r="G135" t="s">
        <v>74</v>
      </c>
      <c r="H135">
        <v>1</v>
      </c>
      <c r="I135">
        <v>7219</v>
      </c>
      <c r="J135">
        <v>95</v>
      </c>
      <c r="K135" t="s">
        <v>36</v>
      </c>
      <c r="L135">
        <v>4</v>
      </c>
      <c r="M135">
        <v>4</v>
      </c>
      <c r="N135">
        <v>3</v>
      </c>
      <c r="O135">
        <v>3</v>
      </c>
      <c r="P135">
        <v>1</v>
      </c>
      <c r="Q135">
        <v>1</v>
      </c>
      <c r="R135">
        <v>3</v>
      </c>
      <c r="S135">
        <v>22</v>
      </c>
      <c r="T135">
        <v>0</v>
      </c>
      <c r="U135">
        <v>3</v>
      </c>
      <c r="V135" t="s">
        <v>37</v>
      </c>
      <c r="W135">
        <v>7</v>
      </c>
      <c r="X135" t="s">
        <v>38</v>
      </c>
      <c r="Y135">
        <v>2</v>
      </c>
      <c r="Z135" t="s">
        <v>36</v>
      </c>
      <c r="AA135" s="4">
        <v>42470</v>
      </c>
      <c r="AC135" t="s">
        <v>80</v>
      </c>
      <c r="AD135" t="s">
        <v>81</v>
      </c>
      <c r="AE135">
        <f ca="1">COUNTBLANK(A135:AE135)</f>
        <v>0</v>
      </c>
      <c r="AF135" t="str">
        <f>PROPER(UPPER(TRIM(Table1[[#This Row],[City]])))</f>
        <v>Hyderabad</v>
      </c>
      <c r="AG135">
        <f t="shared" si="2"/>
        <v>7219</v>
      </c>
      <c r="AH1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6" spans="1:34" x14ac:dyDescent="0.35">
      <c r="A136" t="s">
        <v>224</v>
      </c>
      <c r="B136">
        <v>29</v>
      </c>
      <c r="C136" t="s">
        <v>31</v>
      </c>
      <c r="D136" t="s">
        <v>96</v>
      </c>
      <c r="E136" t="s">
        <v>106</v>
      </c>
      <c r="F136" t="s">
        <v>58</v>
      </c>
      <c r="G136" t="s">
        <v>96</v>
      </c>
      <c r="H136">
        <v>3</v>
      </c>
      <c r="I136">
        <v>9580</v>
      </c>
      <c r="J136">
        <v>64</v>
      </c>
      <c r="K136" t="s">
        <v>36</v>
      </c>
      <c r="L136">
        <v>1</v>
      </c>
      <c r="M136">
        <v>3</v>
      </c>
      <c r="N136">
        <v>3</v>
      </c>
      <c r="O136">
        <v>10</v>
      </c>
      <c r="P136">
        <v>1</v>
      </c>
      <c r="Q136">
        <v>2</v>
      </c>
      <c r="R136">
        <v>0</v>
      </c>
      <c r="S136">
        <v>10</v>
      </c>
      <c r="T136">
        <v>0</v>
      </c>
      <c r="U136">
        <v>3</v>
      </c>
      <c r="V136" t="s">
        <v>37</v>
      </c>
      <c r="W136">
        <v>8</v>
      </c>
      <c r="X136" t="s">
        <v>61</v>
      </c>
      <c r="Y136">
        <v>2</v>
      </c>
      <c r="Z136" t="s">
        <v>36</v>
      </c>
      <c r="AA136" s="4">
        <v>42551</v>
      </c>
      <c r="AC136" t="s">
        <v>80</v>
      </c>
      <c r="AD136" t="s">
        <v>81</v>
      </c>
      <c r="AE136">
        <f ca="1">COUNTBLANK(A136:AE136)</f>
        <v>0</v>
      </c>
      <c r="AF136" t="str">
        <f>PROPER(UPPER(TRIM(Table1[[#This Row],[City]])))</f>
        <v>Hyderabad</v>
      </c>
      <c r="AG136">
        <f t="shared" si="2"/>
        <v>9580</v>
      </c>
      <c r="AH13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7" spans="1:34" x14ac:dyDescent="0.35">
      <c r="A137" t="s">
        <v>225</v>
      </c>
      <c r="B137">
        <v>22</v>
      </c>
      <c r="C137" t="s">
        <v>31</v>
      </c>
      <c r="D137" t="s">
        <v>63</v>
      </c>
      <c r="E137" t="s">
        <v>79</v>
      </c>
      <c r="F137" t="s">
        <v>34</v>
      </c>
      <c r="G137" t="s">
        <v>35</v>
      </c>
      <c r="H137">
        <v>2</v>
      </c>
      <c r="I137">
        <v>6643</v>
      </c>
      <c r="J137">
        <v>32</v>
      </c>
      <c r="K137" t="s">
        <v>36</v>
      </c>
      <c r="L137">
        <v>2</v>
      </c>
      <c r="M137">
        <v>4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3</v>
      </c>
      <c r="V137" t="s">
        <v>65</v>
      </c>
      <c r="W137">
        <v>13</v>
      </c>
      <c r="X137" t="s">
        <v>47</v>
      </c>
      <c r="Y137">
        <v>4</v>
      </c>
      <c r="Z137" t="s">
        <v>46</v>
      </c>
      <c r="AA137" s="4">
        <v>42163</v>
      </c>
      <c r="AB137" s="4">
        <v>43589</v>
      </c>
      <c r="AC137" t="s">
        <v>84</v>
      </c>
      <c r="AD137" t="s">
        <v>67</v>
      </c>
      <c r="AE137">
        <f ca="1">COUNTBLANK(A137:AE137)</f>
        <v>0</v>
      </c>
      <c r="AF137" t="str">
        <f>PROPER(UPPER(TRIM(Table1[[#This Row],[City]])))</f>
        <v>Mumbai</v>
      </c>
      <c r="AG137">
        <f t="shared" si="2"/>
        <v>6643</v>
      </c>
      <c r="AH13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8" spans="1:34" x14ac:dyDescent="0.35">
      <c r="A138" t="s">
        <v>226</v>
      </c>
      <c r="B138">
        <v>46</v>
      </c>
      <c r="C138" t="s">
        <v>72</v>
      </c>
      <c r="D138" t="s">
        <v>51</v>
      </c>
      <c r="E138" t="s">
        <v>69</v>
      </c>
      <c r="F138" t="s">
        <v>44</v>
      </c>
      <c r="G138" t="s">
        <v>70</v>
      </c>
      <c r="H138">
        <v>1</v>
      </c>
      <c r="I138">
        <v>6314</v>
      </c>
      <c r="J138">
        <v>113</v>
      </c>
      <c r="K138" t="s">
        <v>36</v>
      </c>
      <c r="L138">
        <v>2</v>
      </c>
      <c r="M138">
        <v>3</v>
      </c>
      <c r="N138">
        <v>2</v>
      </c>
      <c r="O138">
        <v>3</v>
      </c>
      <c r="P138">
        <v>2</v>
      </c>
      <c r="Q138">
        <v>0</v>
      </c>
      <c r="R138">
        <v>3</v>
      </c>
      <c r="S138">
        <v>23</v>
      </c>
      <c r="T138">
        <v>4</v>
      </c>
      <c r="U138">
        <v>4</v>
      </c>
      <c r="V138" t="s">
        <v>37</v>
      </c>
      <c r="W138">
        <v>9</v>
      </c>
      <c r="X138" t="s">
        <v>47</v>
      </c>
      <c r="Y138">
        <v>4</v>
      </c>
      <c r="Z138" t="s">
        <v>36</v>
      </c>
      <c r="AA138" s="4">
        <v>43750</v>
      </c>
      <c r="AC138" t="s">
        <v>227</v>
      </c>
      <c r="AD138" t="s">
        <v>40</v>
      </c>
      <c r="AE138">
        <f ca="1">COUNTBLANK(A138:AE138)</f>
        <v>0</v>
      </c>
      <c r="AF138" t="str">
        <f>PROPER(UPPER(TRIM(Table1[[#This Row],[City]])))</f>
        <v>Ahmedabad</v>
      </c>
      <c r="AG138">
        <f t="shared" si="2"/>
        <v>6314</v>
      </c>
      <c r="AH13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9" spans="1:34" x14ac:dyDescent="0.35">
      <c r="A139" t="s">
        <v>228</v>
      </c>
      <c r="B139">
        <v>43</v>
      </c>
      <c r="C139" t="s">
        <v>31</v>
      </c>
      <c r="D139" t="s">
        <v>42</v>
      </c>
      <c r="E139" t="s">
        <v>43</v>
      </c>
      <c r="F139" t="s">
        <v>34</v>
      </c>
      <c r="G139" t="s">
        <v>70</v>
      </c>
      <c r="H139">
        <v>2</v>
      </c>
      <c r="I139">
        <v>8608</v>
      </c>
      <c r="J139">
        <v>79</v>
      </c>
      <c r="K139" t="s">
        <v>46</v>
      </c>
      <c r="L139">
        <v>2</v>
      </c>
      <c r="M139">
        <v>4</v>
      </c>
      <c r="N139">
        <v>1</v>
      </c>
      <c r="O139">
        <v>3</v>
      </c>
      <c r="P139">
        <v>3</v>
      </c>
      <c r="Q139">
        <v>2</v>
      </c>
      <c r="R139">
        <v>2</v>
      </c>
      <c r="S139">
        <v>10</v>
      </c>
      <c r="T139">
        <v>3</v>
      </c>
      <c r="U139">
        <v>3</v>
      </c>
      <c r="V139" t="s">
        <v>37</v>
      </c>
      <c r="W139">
        <v>8</v>
      </c>
      <c r="X139" t="s">
        <v>47</v>
      </c>
      <c r="Y139">
        <v>4</v>
      </c>
      <c r="Z139" t="s">
        <v>36</v>
      </c>
      <c r="AA139" s="4">
        <v>43249</v>
      </c>
      <c r="AC139" t="s">
        <v>66</v>
      </c>
      <c r="AD139" t="s">
        <v>67</v>
      </c>
      <c r="AE139">
        <f ca="1">COUNTBLANK(A139:AE139)</f>
        <v>0</v>
      </c>
      <c r="AF139" t="str">
        <f>PROPER(UPPER(TRIM(Table1[[#This Row],[City]])))</f>
        <v>Pune</v>
      </c>
      <c r="AG139">
        <f t="shared" si="2"/>
        <v>8608</v>
      </c>
      <c r="AH1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0" spans="1:34" x14ac:dyDescent="0.35">
      <c r="A140" t="s">
        <v>229</v>
      </c>
      <c r="B140">
        <v>57</v>
      </c>
      <c r="C140" t="s">
        <v>31</v>
      </c>
      <c r="D140" t="s">
        <v>32</v>
      </c>
      <c r="E140" t="s">
        <v>73</v>
      </c>
      <c r="F140" t="s">
        <v>44</v>
      </c>
      <c r="G140" t="s">
        <v>35</v>
      </c>
      <c r="H140">
        <v>4</v>
      </c>
      <c r="I140">
        <v>10980</v>
      </c>
      <c r="J140">
        <v>69</v>
      </c>
      <c r="K140" t="s">
        <v>36</v>
      </c>
      <c r="L140">
        <v>4</v>
      </c>
      <c r="M140">
        <v>2</v>
      </c>
      <c r="N140">
        <v>1</v>
      </c>
      <c r="O140">
        <v>6</v>
      </c>
      <c r="P140">
        <v>1</v>
      </c>
      <c r="Q140">
        <v>0</v>
      </c>
      <c r="R140">
        <v>0</v>
      </c>
      <c r="S140">
        <v>22</v>
      </c>
      <c r="T140">
        <v>5</v>
      </c>
      <c r="U140">
        <v>3</v>
      </c>
      <c r="V140" t="s">
        <v>60</v>
      </c>
      <c r="W140">
        <v>6</v>
      </c>
      <c r="X140" t="s">
        <v>61</v>
      </c>
      <c r="Y140">
        <v>4</v>
      </c>
      <c r="Z140" t="s">
        <v>36</v>
      </c>
      <c r="AA140" s="4">
        <v>43604</v>
      </c>
      <c r="AC140" t="s">
        <v>48</v>
      </c>
      <c r="AD140" t="s">
        <v>49</v>
      </c>
      <c r="AE140">
        <f ca="1">COUNTBLANK(A140:AE140)</f>
        <v>0</v>
      </c>
      <c r="AF140" t="str">
        <f>PROPER(UPPER(TRIM(Table1[[#This Row],[City]])))</f>
        <v>Bengaluru</v>
      </c>
      <c r="AG140">
        <f t="shared" si="2"/>
        <v>10980</v>
      </c>
      <c r="AH1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1" spans="1:34" x14ac:dyDescent="0.35">
      <c r="A141" t="s">
        <v>230</v>
      </c>
      <c r="B141">
        <v>44</v>
      </c>
      <c r="C141" t="s">
        <v>31</v>
      </c>
      <c r="D141" t="s">
        <v>63</v>
      </c>
      <c r="E141" t="s">
        <v>64</v>
      </c>
      <c r="F141" t="s">
        <v>44</v>
      </c>
      <c r="G141" t="s">
        <v>45</v>
      </c>
      <c r="H141">
        <v>1</v>
      </c>
      <c r="I141">
        <v>8113</v>
      </c>
      <c r="J141">
        <v>83</v>
      </c>
      <c r="K141" t="s">
        <v>46</v>
      </c>
      <c r="L141">
        <v>4</v>
      </c>
      <c r="M141">
        <v>1</v>
      </c>
      <c r="N141">
        <v>3</v>
      </c>
      <c r="O141">
        <v>5</v>
      </c>
      <c r="P141">
        <v>5</v>
      </c>
      <c r="Q141">
        <v>2</v>
      </c>
      <c r="R141">
        <v>5</v>
      </c>
      <c r="S141">
        <v>10</v>
      </c>
      <c r="T141">
        <v>2</v>
      </c>
      <c r="U141">
        <v>4</v>
      </c>
      <c r="V141" t="s">
        <v>37</v>
      </c>
      <c r="W141">
        <v>29</v>
      </c>
      <c r="X141" t="s">
        <v>38</v>
      </c>
      <c r="Y141">
        <v>2</v>
      </c>
      <c r="Z141" t="s">
        <v>36</v>
      </c>
      <c r="AA141" s="4">
        <v>43273</v>
      </c>
      <c r="AC141" t="s">
        <v>48</v>
      </c>
      <c r="AD141" t="s">
        <v>49</v>
      </c>
      <c r="AE141">
        <f ca="1">COUNTBLANK(A141:AE141)</f>
        <v>0</v>
      </c>
      <c r="AF141" t="str">
        <f>PROPER(UPPER(TRIM(Table1[[#This Row],[City]])))</f>
        <v>Bengaluru</v>
      </c>
      <c r="AG141">
        <f t="shared" si="2"/>
        <v>8113</v>
      </c>
      <c r="AH1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2" spans="1:34" x14ac:dyDescent="0.35">
      <c r="A142" t="s">
        <v>231</v>
      </c>
      <c r="B142">
        <v>41</v>
      </c>
      <c r="C142" t="s">
        <v>31</v>
      </c>
      <c r="D142" t="s">
        <v>42</v>
      </c>
      <c r="E142" t="s">
        <v>83</v>
      </c>
      <c r="F142" t="s">
        <v>44</v>
      </c>
      <c r="G142" t="s">
        <v>35</v>
      </c>
      <c r="H142">
        <v>1</v>
      </c>
      <c r="I142">
        <v>5239</v>
      </c>
      <c r="J142">
        <v>77</v>
      </c>
      <c r="K142" t="s">
        <v>46</v>
      </c>
      <c r="L142">
        <v>3</v>
      </c>
      <c r="M142">
        <v>3</v>
      </c>
      <c r="N142">
        <v>1</v>
      </c>
      <c r="O142">
        <v>2</v>
      </c>
      <c r="P142">
        <v>2</v>
      </c>
      <c r="Q142">
        <v>1</v>
      </c>
      <c r="R142">
        <v>0</v>
      </c>
      <c r="S142">
        <v>12</v>
      </c>
      <c r="T142">
        <v>0</v>
      </c>
      <c r="U142">
        <v>3</v>
      </c>
      <c r="V142" t="s">
        <v>60</v>
      </c>
      <c r="W142">
        <v>9</v>
      </c>
      <c r="X142" t="s">
        <v>38</v>
      </c>
      <c r="Y142">
        <v>4</v>
      </c>
      <c r="Z142" t="s">
        <v>46</v>
      </c>
      <c r="AA142" s="4">
        <v>44215</v>
      </c>
      <c r="AB142" s="4">
        <v>45039</v>
      </c>
      <c r="AC142" t="s">
        <v>39</v>
      </c>
      <c r="AD142" t="s">
        <v>40</v>
      </c>
      <c r="AE142">
        <f ca="1">COUNTBLANK(A142:AE142)</f>
        <v>0</v>
      </c>
      <c r="AF142" t="str">
        <f>PROPER(UPPER(TRIM(Table1[[#This Row],[City]])))</f>
        <v>Ahmedabad</v>
      </c>
      <c r="AG142">
        <f t="shared" si="2"/>
        <v>5239</v>
      </c>
      <c r="AH1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" spans="1:34" x14ac:dyDescent="0.35">
      <c r="A143" t="s">
        <v>232</v>
      </c>
      <c r="B143">
        <v>33</v>
      </c>
      <c r="C143" t="s">
        <v>31</v>
      </c>
      <c r="D143" t="s">
        <v>42</v>
      </c>
      <c r="E143" t="s">
        <v>83</v>
      </c>
      <c r="F143" t="s">
        <v>93</v>
      </c>
      <c r="G143" t="s">
        <v>96</v>
      </c>
      <c r="H143">
        <v>3</v>
      </c>
      <c r="I143">
        <v>8544</v>
      </c>
      <c r="J143">
        <v>89</v>
      </c>
      <c r="K143" t="s">
        <v>46</v>
      </c>
      <c r="L143">
        <v>3</v>
      </c>
      <c r="M143">
        <v>2</v>
      </c>
      <c r="N143">
        <v>2</v>
      </c>
      <c r="O143">
        <v>6</v>
      </c>
      <c r="P143">
        <v>0</v>
      </c>
      <c r="Q143">
        <v>2</v>
      </c>
      <c r="R143">
        <v>0</v>
      </c>
      <c r="S143">
        <v>9</v>
      </c>
      <c r="T143">
        <v>3</v>
      </c>
      <c r="U143">
        <v>3</v>
      </c>
      <c r="V143" t="s">
        <v>37</v>
      </c>
      <c r="W143">
        <v>3</v>
      </c>
      <c r="X143" t="s">
        <v>61</v>
      </c>
      <c r="Y143">
        <v>2</v>
      </c>
      <c r="Z143" t="s">
        <v>36</v>
      </c>
      <c r="AA143" s="4">
        <v>46013</v>
      </c>
      <c r="AC143" t="s">
        <v>53</v>
      </c>
      <c r="AD143" t="s">
        <v>54</v>
      </c>
      <c r="AE143">
        <f ca="1">COUNTBLANK(A143:AE143)</f>
        <v>0</v>
      </c>
      <c r="AF143" t="str">
        <f>PROPER(UPPER(TRIM(Table1[[#This Row],[City]])))</f>
        <v>Chennai</v>
      </c>
      <c r="AG143">
        <f t="shared" si="2"/>
        <v>8544</v>
      </c>
      <c r="AH1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4" spans="1:34" x14ac:dyDescent="0.35">
      <c r="A144" t="s">
        <v>233</v>
      </c>
      <c r="B144">
        <v>24</v>
      </c>
      <c r="C144" t="s">
        <v>31</v>
      </c>
      <c r="D144" t="s">
        <v>51</v>
      </c>
      <c r="E144" t="s">
        <v>52</v>
      </c>
      <c r="F144" t="s">
        <v>44</v>
      </c>
      <c r="G144" t="s">
        <v>96</v>
      </c>
      <c r="H144">
        <v>2</v>
      </c>
      <c r="I144">
        <v>5474</v>
      </c>
      <c r="J144">
        <v>94</v>
      </c>
      <c r="K144" t="s">
        <v>36</v>
      </c>
      <c r="L144">
        <v>3</v>
      </c>
      <c r="M144">
        <v>2</v>
      </c>
      <c r="N144">
        <v>3</v>
      </c>
      <c r="O144">
        <v>3</v>
      </c>
      <c r="P144">
        <v>3</v>
      </c>
      <c r="Q144">
        <v>3</v>
      </c>
      <c r="R144">
        <v>0</v>
      </c>
      <c r="S144">
        <v>7</v>
      </c>
      <c r="T144">
        <v>6</v>
      </c>
      <c r="U144">
        <v>3</v>
      </c>
      <c r="V144" t="s">
        <v>37</v>
      </c>
      <c r="W144">
        <v>10</v>
      </c>
      <c r="X144" t="s">
        <v>38</v>
      </c>
      <c r="Y144">
        <v>1</v>
      </c>
      <c r="Z144" t="s">
        <v>36</v>
      </c>
      <c r="AA144" s="4">
        <v>45918</v>
      </c>
      <c r="AC144" t="s">
        <v>107</v>
      </c>
      <c r="AD144" t="s">
        <v>108</v>
      </c>
      <c r="AE144">
        <f ca="1">COUNTBLANK(A144:AE144)</f>
        <v>0</v>
      </c>
      <c r="AF144" t="str">
        <f>PROPER(UPPER(TRIM(Table1[[#This Row],[City]])))</f>
        <v>Kolkata</v>
      </c>
      <c r="AG144">
        <f t="shared" si="2"/>
        <v>5474</v>
      </c>
      <c r="AH14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5" spans="1:34" x14ac:dyDescent="0.35">
      <c r="A145" t="s">
        <v>234</v>
      </c>
      <c r="B145">
        <v>56</v>
      </c>
      <c r="C145" t="s">
        <v>72</v>
      </c>
      <c r="D145" t="s">
        <v>96</v>
      </c>
      <c r="E145" t="s">
        <v>106</v>
      </c>
      <c r="F145" t="s">
        <v>34</v>
      </c>
      <c r="G145" t="s">
        <v>70</v>
      </c>
      <c r="H145">
        <v>1</v>
      </c>
      <c r="I145">
        <v>5461</v>
      </c>
      <c r="J145">
        <v>50</v>
      </c>
      <c r="K145" t="s">
        <v>36</v>
      </c>
      <c r="L145">
        <v>4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24</v>
      </c>
      <c r="T145">
        <v>4</v>
      </c>
      <c r="U145">
        <v>4</v>
      </c>
      <c r="V145" t="s">
        <v>60</v>
      </c>
      <c r="W145">
        <v>17</v>
      </c>
      <c r="X145" t="s">
        <v>38</v>
      </c>
      <c r="Y145">
        <v>3</v>
      </c>
      <c r="Z145" t="s">
        <v>36</v>
      </c>
      <c r="AA145" s="4">
        <v>42964</v>
      </c>
      <c r="AC145" t="s">
        <v>53</v>
      </c>
      <c r="AD145" t="s">
        <v>54</v>
      </c>
      <c r="AE145">
        <f ca="1">COUNTBLANK(A145:AE145)</f>
        <v>0</v>
      </c>
      <c r="AF145" t="str">
        <f>PROPER(UPPER(TRIM(Table1[[#This Row],[City]])))</f>
        <v>Chennai</v>
      </c>
      <c r="AG145">
        <f t="shared" si="2"/>
        <v>5461</v>
      </c>
      <c r="AH14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6" spans="1:34" x14ac:dyDescent="0.35">
      <c r="A146" t="s">
        <v>235</v>
      </c>
      <c r="B146">
        <v>54</v>
      </c>
      <c r="C146" t="s">
        <v>72</v>
      </c>
      <c r="D146" t="s">
        <v>42</v>
      </c>
      <c r="E146" t="s">
        <v>83</v>
      </c>
      <c r="F146" t="s">
        <v>58</v>
      </c>
      <c r="G146" t="s">
        <v>45</v>
      </c>
      <c r="H146">
        <v>2</v>
      </c>
      <c r="I146">
        <v>9092</v>
      </c>
      <c r="J146">
        <v>86</v>
      </c>
      <c r="K146" t="s">
        <v>36</v>
      </c>
      <c r="L146">
        <v>4</v>
      </c>
      <c r="M146">
        <v>3</v>
      </c>
      <c r="N146">
        <v>1</v>
      </c>
      <c r="O146">
        <v>8</v>
      </c>
      <c r="P146">
        <v>5</v>
      </c>
      <c r="Q146">
        <v>4</v>
      </c>
      <c r="R146">
        <v>2</v>
      </c>
      <c r="S146">
        <v>21</v>
      </c>
      <c r="T146">
        <v>1</v>
      </c>
      <c r="U146">
        <v>4</v>
      </c>
      <c r="V146" t="s">
        <v>37</v>
      </c>
      <c r="W146">
        <v>4</v>
      </c>
      <c r="X146" t="s">
        <v>47</v>
      </c>
      <c r="Y146">
        <v>4</v>
      </c>
      <c r="Z146" t="s">
        <v>36</v>
      </c>
      <c r="AA146" s="4">
        <v>45388</v>
      </c>
      <c r="AC146" t="s">
        <v>53</v>
      </c>
      <c r="AD146" t="s">
        <v>54</v>
      </c>
      <c r="AE146">
        <f ca="1">COUNTBLANK(A146:AE146)</f>
        <v>0</v>
      </c>
      <c r="AF146" t="str">
        <f>PROPER(UPPER(TRIM(Table1[[#This Row],[City]])))</f>
        <v>Chennai</v>
      </c>
      <c r="AG146">
        <f t="shared" si="2"/>
        <v>9092</v>
      </c>
      <c r="AH1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" spans="1:34" x14ac:dyDescent="0.35">
      <c r="A147" t="s">
        <v>236</v>
      </c>
      <c r="B147">
        <v>27</v>
      </c>
      <c r="C147" t="s">
        <v>72</v>
      </c>
      <c r="D147" t="s">
        <v>42</v>
      </c>
      <c r="E147" t="s">
        <v>43</v>
      </c>
      <c r="F147" t="s">
        <v>34</v>
      </c>
      <c r="G147" t="s">
        <v>59</v>
      </c>
      <c r="H147">
        <v>3</v>
      </c>
      <c r="I147">
        <v>10573</v>
      </c>
      <c r="J147">
        <v>97</v>
      </c>
      <c r="K147" t="s">
        <v>36</v>
      </c>
      <c r="L147">
        <v>4</v>
      </c>
      <c r="M147">
        <v>2</v>
      </c>
      <c r="N147">
        <v>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 t="s">
        <v>37</v>
      </c>
      <c r="W147">
        <v>15</v>
      </c>
      <c r="X147" t="s">
        <v>38</v>
      </c>
      <c r="Y147">
        <v>4</v>
      </c>
      <c r="Z147" t="s">
        <v>36</v>
      </c>
      <c r="AA147" s="4">
        <v>44983</v>
      </c>
      <c r="AC147" t="s">
        <v>53</v>
      </c>
      <c r="AD147" t="s">
        <v>54</v>
      </c>
      <c r="AE147">
        <f ca="1">COUNTBLANK(A147:AE147)</f>
        <v>0</v>
      </c>
      <c r="AF147" t="str">
        <f>PROPER(UPPER(TRIM(Table1[[#This Row],[City]])))</f>
        <v>Chennai</v>
      </c>
      <c r="AG147">
        <f t="shared" si="2"/>
        <v>10573</v>
      </c>
      <c r="AH1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8" spans="1:34" x14ac:dyDescent="0.35">
      <c r="A148" t="s">
        <v>237</v>
      </c>
      <c r="B148">
        <v>49</v>
      </c>
      <c r="C148" t="s">
        <v>72</v>
      </c>
      <c r="D148" t="s">
        <v>42</v>
      </c>
      <c r="E148" t="s">
        <v>86</v>
      </c>
      <c r="F148" t="s">
        <v>44</v>
      </c>
      <c r="G148" t="s">
        <v>35</v>
      </c>
      <c r="H148">
        <v>3</v>
      </c>
      <c r="I148">
        <v>9229</v>
      </c>
      <c r="J148">
        <v>38</v>
      </c>
      <c r="K148" t="s">
        <v>36</v>
      </c>
      <c r="L148">
        <v>1</v>
      </c>
      <c r="M148">
        <v>1</v>
      </c>
      <c r="N148">
        <v>4</v>
      </c>
      <c r="O148">
        <v>6</v>
      </c>
      <c r="P148">
        <v>0</v>
      </c>
      <c r="Q148">
        <v>3</v>
      </c>
      <c r="R148">
        <v>5</v>
      </c>
      <c r="S148">
        <v>15</v>
      </c>
      <c r="T148">
        <v>0</v>
      </c>
      <c r="U148">
        <v>3</v>
      </c>
      <c r="V148" t="s">
        <v>60</v>
      </c>
      <c r="W148">
        <v>30</v>
      </c>
      <c r="X148" t="s">
        <v>38</v>
      </c>
      <c r="Y148">
        <v>1</v>
      </c>
      <c r="Z148" t="s">
        <v>36</v>
      </c>
      <c r="AA148" s="4">
        <v>45658</v>
      </c>
      <c r="AC148" t="s">
        <v>107</v>
      </c>
      <c r="AD148" t="s">
        <v>108</v>
      </c>
      <c r="AE148">
        <f ca="1">COUNTBLANK(A148:AE148)</f>
        <v>0</v>
      </c>
      <c r="AF148" t="str">
        <f>PROPER(UPPER(TRIM(Table1[[#This Row],[City]])))</f>
        <v>Kolkata</v>
      </c>
      <c r="AG148">
        <f t="shared" si="2"/>
        <v>9229</v>
      </c>
      <c r="AH1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9" spans="1:34" x14ac:dyDescent="0.35">
      <c r="A149" t="s">
        <v>238</v>
      </c>
      <c r="B149">
        <v>35</v>
      </c>
      <c r="C149" t="s">
        <v>31</v>
      </c>
      <c r="D149" t="s">
        <v>96</v>
      </c>
      <c r="E149" t="s">
        <v>106</v>
      </c>
      <c r="F149" t="s">
        <v>44</v>
      </c>
      <c r="G149" t="s">
        <v>70</v>
      </c>
      <c r="H149">
        <v>3</v>
      </c>
      <c r="I149">
        <v>9283</v>
      </c>
      <c r="J149">
        <v>99</v>
      </c>
      <c r="K149" t="s">
        <v>36</v>
      </c>
      <c r="L149">
        <v>2</v>
      </c>
      <c r="M149">
        <v>3</v>
      </c>
      <c r="N149">
        <v>2</v>
      </c>
      <c r="O149">
        <v>3</v>
      </c>
      <c r="P149">
        <v>1</v>
      </c>
      <c r="Q149">
        <v>3</v>
      </c>
      <c r="R149">
        <v>3</v>
      </c>
      <c r="S149">
        <v>12</v>
      </c>
      <c r="T149">
        <v>5</v>
      </c>
      <c r="U149">
        <v>3</v>
      </c>
      <c r="V149" t="s">
        <v>37</v>
      </c>
      <c r="W149">
        <v>21</v>
      </c>
      <c r="X149" t="s">
        <v>61</v>
      </c>
      <c r="Y149">
        <v>1</v>
      </c>
      <c r="Z149" t="s">
        <v>36</v>
      </c>
      <c r="AA149" s="4">
        <v>45705</v>
      </c>
      <c r="AC149" t="s">
        <v>53</v>
      </c>
      <c r="AD149" t="s">
        <v>54</v>
      </c>
      <c r="AE149">
        <f ca="1">COUNTBLANK(A149:AE149)</f>
        <v>0</v>
      </c>
      <c r="AF149" t="str">
        <f>PROPER(UPPER(TRIM(Table1[[#This Row],[City]])))</f>
        <v>Chennai</v>
      </c>
      <c r="AG149">
        <f t="shared" si="2"/>
        <v>9283</v>
      </c>
      <c r="AH1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0" spans="1:34" x14ac:dyDescent="0.35">
      <c r="A150" t="s">
        <v>239</v>
      </c>
      <c r="B150">
        <v>38</v>
      </c>
      <c r="C150" t="s">
        <v>72</v>
      </c>
      <c r="D150" t="s">
        <v>42</v>
      </c>
      <c r="E150" t="s">
        <v>83</v>
      </c>
      <c r="F150" t="s">
        <v>44</v>
      </c>
      <c r="G150" t="s">
        <v>70</v>
      </c>
      <c r="H150">
        <v>1</v>
      </c>
      <c r="I150">
        <v>5733</v>
      </c>
      <c r="J150">
        <v>58</v>
      </c>
      <c r="K150" t="s">
        <v>36</v>
      </c>
      <c r="L150">
        <v>2</v>
      </c>
      <c r="M150">
        <v>2</v>
      </c>
      <c r="N150">
        <v>1</v>
      </c>
      <c r="O150">
        <v>5</v>
      </c>
      <c r="P150">
        <v>5</v>
      </c>
      <c r="Q150">
        <v>1</v>
      </c>
      <c r="R150">
        <v>0</v>
      </c>
      <c r="S150">
        <v>17</v>
      </c>
      <c r="T150">
        <v>2</v>
      </c>
      <c r="U150">
        <v>3</v>
      </c>
      <c r="V150" t="s">
        <v>65</v>
      </c>
      <c r="W150">
        <v>11</v>
      </c>
      <c r="X150" t="s">
        <v>47</v>
      </c>
      <c r="Y150">
        <v>1</v>
      </c>
      <c r="Z150" t="s">
        <v>46</v>
      </c>
      <c r="AA150" s="4">
        <v>42410</v>
      </c>
      <c r="AB150" s="4">
        <v>43523</v>
      </c>
      <c r="AC150" t="s">
        <v>39</v>
      </c>
      <c r="AD150" t="s">
        <v>40</v>
      </c>
      <c r="AE150">
        <f ca="1">COUNTBLANK(A150:AE150)</f>
        <v>0</v>
      </c>
      <c r="AF150" t="str">
        <f>PROPER(UPPER(TRIM(Table1[[#This Row],[City]])))</f>
        <v>Ahmedabad</v>
      </c>
      <c r="AG150">
        <f t="shared" si="2"/>
        <v>5733</v>
      </c>
      <c r="AH1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1" spans="1:34" x14ac:dyDescent="0.35">
      <c r="A151" t="s">
        <v>240</v>
      </c>
      <c r="B151">
        <v>54</v>
      </c>
      <c r="C151" t="s">
        <v>72</v>
      </c>
      <c r="D151" t="s">
        <v>63</v>
      </c>
      <c r="E151" t="s">
        <v>106</v>
      </c>
      <c r="F151" t="s">
        <v>44</v>
      </c>
      <c r="G151" t="s">
        <v>45</v>
      </c>
      <c r="H151">
        <v>2</v>
      </c>
      <c r="I151">
        <v>9115</v>
      </c>
      <c r="J151">
        <v>38</v>
      </c>
      <c r="K151" t="s">
        <v>36</v>
      </c>
      <c r="L151">
        <v>1</v>
      </c>
      <c r="M151">
        <v>1</v>
      </c>
      <c r="N151">
        <v>3</v>
      </c>
      <c r="O151">
        <v>8</v>
      </c>
      <c r="P151">
        <v>7</v>
      </c>
      <c r="Q151">
        <v>2</v>
      </c>
      <c r="R151">
        <v>5</v>
      </c>
      <c r="S151">
        <v>22</v>
      </c>
      <c r="T151">
        <v>0</v>
      </c>
      <c r="U151">
        <v>3</v>
      </c>
      <c r="V151" t="s">
        <v>37</v>
      </c>
      <c r="W151">
        <v>27</v>
      </c>
      <c r="X151" t="s">
        <v>38</v>
      </c>
      <c r="Y151">
        <v>4</v>
      </c>
      <c r="Z151" t="s">
        <v>36</v>
      </c>
      <c r="AA151" s="4">
        <v>45149</v>
      </c>
      <c r="AC151" t="s">
        <v>53</v>
      </c>
      <c r="AD151" t="s">
        <v>54</v>
      </c>
      <c r="AE151">
        <f ca="1">COUNTBLANK(A151:AE151)</f>
        <v>0</v>
      </c>
      <c r="AF151" t="str">
        <f>PROPER(UPPER(TRIM(Table1[[#This Row],[City]])))</f>
        <v>Chennai</v>
      </c>
      <c r="AG151">
        <f t="shared" si="2"/>
        <v>9115</v>
      </c>
      <c r="AH1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2" spans="1:34" x14ac:dyDescent="0.35">
      <c r="A152" t="s">
        <v>241</v>
      </c>
      <c r="B152">
        <v>54</v>
      </c>
      <c r="C152" t="s">
        <v>72</v>
      </c>
      <c r="D152" t="s">
        <v>32</v>
      </c>
      <c r="E152" t="s">
        <v>73</v>
      </c>
      <c r="F152" t="s">
        <v>44</v>
      </c>
      <c r="G152" t="s">
        <v>35</v>
      </c>
      <c r="H152">
        <v>3</v>
      </c>
      <c r="I152">
        <v>12012</v>
      </c>
      <c r="J152">
        <v>92</v>
      </c>
      <c r="K152" t="s">
        <v>46</v>
      </c>
      <c r="L152">
        <v>4</v>
      </c>
      <c r="M152">
        <v>1</v>
      </c>
      <c r="N152">
        <v>3</v>
      </c>
      <c r="O152">
        <v>2</v>
      </c>
      <c r="P152">
        <v>2</v>
      </c>
      <c r="Q152">
        <v>2</v>
      </c>
      <c r="R152">
        <v>2</v>
      </c>
      <c r="S152">
        <v>28</v>
      </c>
      <c r="T152">
        <v>2</v>
      </c>
      <c r="U152">
        <v>3</v>
      </c>
      <c r="V152" t="s">
        <v>65</v>
      </c>
      <c r="W152">
        <v>10</v>
      </c>
      <c r="X152" t="s">
        <v>47</v>
      </c>
      <c r="Y152">
        <v>3</v>
      </c>
      <c r="Z152" t="s">
        <v>46</v>
      </c>
      <c r="AA152" s="4">
        <v>45055</v>
      </c>
      <c r="AB152" s="4">
        <v>45843</v>
      </c>
      <c r="AC152" t="s">
        <v>122</v>
      </c>
      <c r="AD152" t="s">
        <v>123</v>
      </c>
      <c r="AE152">
        <f ca="1">COUNTBLANK(A152:AE152)</f>
        <v>0</v>
      </c>
      <c r="AF152" t="str">
        <f>PROPER(UPPER(TRIM(Table1[[#This Row],[City]])))</f>
        <v>Kochi</v>
      </c>
      <c r="AG152">
        <f t="shared" si="2"/>
        <v>12012</v>
      </c>
      <c r="AH1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3" spans="1:34" x14ac:dyDescent="0.35">
      <c r="A153" t="s">
        <v>242</v>
      </c>
      <c r="B153">
        <v>28</v>
      </c>
      <c r="C153" t="s">
        <v>72</v>
      </c>
      <c r="D153" t="s">
        <v>51</v>
      </c>
      <c r="E153" t="s">
        <v>88</v>
      </c>
      <c r="F153" t="s">
        <v>44</v>
      </c>
      <c r="G153" t="s">
        <v>35</v>
      </c>
      <c r="H153">
        <v>2</v>
      </c>
      <c r="I153">
        <v>8154</v>
      </c>
      <c r="J153">
        <v>98</v>
      </c>
      <c r="K153" t="s">
        <v>36</v>
      </c>
      <c r="L153">
        <v>1</v>
      </c>
      <c r="M153">
        <v>3</v>
      </c>
      <c r="N153">
        <v>2</v>
      </c>
      <c r="O153">
        <v>3</v>
      </c>
      <c r="P153">
        <v>1</v>
      </c>
      <c r="Q153">
        <v>3</v>
      </c>
      <c r="R153">
        <v>3</v>
      </c>
      <c r="S153">
        <v>3</v>
      </c>
      <c r="T153">
        <v>6</v>
      </c>
      <c r="U153">
        <v>3</v>
      </c>
      <c r="V153" t="s">
        <v>37</v>
      </c>
      <c r="W153">
        <v>1</v>
      </c>
      <c r="X153" t="s">
        <v>38</v>
      </c>
      <c r="Y153">
        <v>4</v>
      </c>
      <c r="Z153" t="s">
        <v>36</v>
      </c>
      <c r="AA153" s="4">
        <v>45919</v>
      </c>
      <c r="AC153" t="s">
        <v>84</v>
      </c>
      <c r="AD153" t="s">
        <v>67</v>
      </c>
      <c r="AE153">
        <f ca="1">COUNTBLANK(A153:AE153)</f>
        <v>0</v>
      </c>
      <c r="AF153" t="str">
        <f>PROPER(UPPER(TRIM(Table1[[#This Row],[City]])))</f>
        <v>Mumbai</v>
      </c>
      <c r="AG153">
        <f t="shared" si="2"/>
        <v>8154</v>
      </c>
      <c r="AH1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4" spans="1:34" x14ac:dyDescent="0.35">
      <c r="A154" t="s">
        <v>243</v>
      </c>
      <c r="B154">
        <v>33</v>
      </c>
      <c r="C154" t="s">
        <v>31</v>
      </c>
      <c r="D154" t="s">
        <v>63</v>
      </c>
      <c r="E154" t="s">
        <v>64</v>
      </c>
      <c r="F154" t="s">
        <v>44</v>
      </c>
      <c r="G154" t="s">
        <v>45</v>
      </c>
      <c r="H154">
        <v>1</v>
      </c>
      <c r="I154">
        <v>5045</v>
      </c>
      <c r="J154">
        <v>77</v>
      </c>
      <c r="K154" t="s">
        <v>36</v>
      </c>
      <c r="L154">
        <v>4</v>
      </c>
      <c r="M154">
        <v>2</v>
      </c>
      <c r="N154">
        <v>3</v>
      </c>
      <c r="O154">
        <v>0</v>
      </c>
      <c r="P154">
        <v>0</v>
      </c>
      <c r="Q154">
        <v>0</v>
      </c>
      <c r="R154">
        <v>0</v>
      </c>
      <c r="S154">
        <v>8</v>
      </c>
      <c r="T154">
        <v>2</v>
      </c>
      <c r="U154">
        <v>3</v>
      </c>
      <c r="V154" t="s">
        <v>37</v>
      </c>
      <c r="W154">
        <v>8</v>
      </c>
      <c r="X154" t="s">
        <v>47</v>
      </c>
      <c r="Y154">
        <v>1</v>
      </c>
      <c r="Z154" t="s">
        <v>36</v>
      </c>
      <c r="AA154" s="4">
        <v>45033</v>
      </c>
      <c r="AC154" t="s">
        <v>80</v>
      </c>
      <c r="AD154" t="s">
        <v>81</v>
      </c>
      <c r="AE154">
        <f ca="1">COUNTBLANK(A154:AE154)</f>
        <v>0</v>
      </c>
      <c r="AF154" t="str">
        <f>PROPER(UPPER(TRIM(Table1[[#This Row],[City]])))</f>
        <v>Hyderabad</v>
      </c>
      <c r="AG154">
        <f t="shared" si="2"/>
        <v>5045</v>
      </c>
      <c r="AH15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5" spans="1:34" x14ac:dyDescent="0.35">
      <c r="A155" t="s">
        <v>244</v>
      </c>
      <c r="B155">
        <v>53</v>
      </c>
      <c r="C155" t="s">
        <v>31</v>
      </c>
      <c r="D155" t="s">
        <v>96</v>
      </c>
      <c r="E155" t="s">
        <v>96</v>
      </c>
      <c r="F155" t="s">
        <v>93</v>
      </c>
      <c r="G155" t="s">
        <v>59</v>
      </c>
      <c r="H155">
        <v>2</v>
      </c>
      <c r="I155">
        <v>8636</v>
      </c>
      <c r="J155">
        <v>83</v>
      </c>
      <c r="K155" t="s">
        <v>36</v>
      </c>
      <c r="L155">
        <v>4</v>
      </c>
      <c r="M155">
        <v>2</v>
      </c>
      <c r="N155">
        <v>4</v>
      </c>
      <c r="O155">
        <v>6</v>
      </c>
      <c r="P155">
        <v>1</v>
      </c>
      <c r="Q155">
        <v>1</v>
      </c>
      <c r="R155">
        <v>6</v>
      </c>
      <c r="S155">
        <v>22</v>
      </c>
      <c r="T155">
        <v>6</v>
      </c>
      <c r="U155">
        <v>3</v>
      </c>
      <c r="V155" t="s">
        <v>37</v>
      </c>
      <c r="W155">
        <v>1</v>
      </c>
      <c r="X155" t="s">
        <v>47</v>
      </c>
      <c r="Y155">
        <v>3</v>
      </c>
      <c r="Z155" t="s">
        <v>36</v>
      </c>
      <c r="AA155" s="4">
        <v>42677</v>
      </c>
      <c r="AC155" t="s">
        <v>89</v>
      </c>
      <c r="AD155" t="s">
        <v>54</v>
      </c>
      <c r="AE155">
        <f ca="1">COUNTBLANK(A155:AE155)</f>
        <v>0</v>
      </c>
      <c r="AF155" t="str">
        <f>PROPER(UPPER(TRIM(Table1[[#This Row],[City]])))</f>
        <v>Coimbatore</v>
      </c>
      <c r="AG155">
        <f t="shared" si="2"/>
        <v>8636</v>
      </c>
      <c r="AH1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6" spans="1:34" x14ac:dyDescent="0.35">
      <c r="A156" t="s">
        <v>245</v>
      </c>
      <c r="B156">
        <v>57</v>
      </c>
      <c r="C156" t="s">
        <v>31</v>
      </c>
      <c r="D156" t="s">
        <v>63</v>
      </c>
      <c r="E156" t="s">
        <v>79</v>
      </c>
      <c r="F156" t="s">
        <v>44</v>
      </c>
      <c r="G156" t="s">
        <v>74</v>
      </c>
      <c r="H156">
        <v>2</v>
      </c>
      <c r="I156">
        <v>8945</v>
      </c>
      <c r="J156">
        <v>68</v>
      </c>
      <c r="K156" t="s">
        <v>46</v>
      </c>
      <c r="L156">
        <v>3</v>
      </c>
      <c r="M156">
        <v>1</v>
      </c>
      <c r="N156">
        <v>3</v>
      </c>
      <c r="O156">
        <v>5</v>
      </c>
      <c r="P156">
        <v>3</v>
      </c>
      <c r="Q156">
        <v>1</v>
      </c>
      <c r="R156">
        <v>1</v>
      </c>
      <c r="S156">
        <v>32</v>
      </c>
      <c r="T156">
        <v>3</v>
      </c>
      <c r="U156">
        <v>4</v>
      </c>
      <c r="V156" t="s">
        <v>37</v>
      </c>
      <c r="W156">
        <v>15</v>
      </c>
      <c r="X156" t="s">
        <v>38</v>
      </c>
      <c r="Y156">
        <v>2</v>
      </c>
      <c r="Z156" t="s">
        <v>36</v>
      </c>
      <c r="AA156" s="4">
        <v>43351</v>
      </c>
      <c r="AC156" t="s">
        <v>122</v>
      </c>
      <c r="AD156" t="s">
        <v>123</v>
      </c>
      <c r="AE156">
        <f ca="1">COUNTBLANK(A156:AE156)</f>
        <v>0</v>
      </c>
      <c r="AF156" t="str">
        <f>PROPER(UPPER(TRIM(Table1[[#This Row],[City]])))</f>
        <v>Kochi</v>
      </c>
      <c r="AG156">
        <f t="shared" si="2"/>
        <v>8945</v>
      </c>
      <c r="AH1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7" spans="1:34" x14ac:dyDescent="0.35">
      <c r="A157" t="s">
        <v>246</v>
      </c>
      <c r="B157">
        <v>24</v>
      </c>
      <c r="C157" t="s">
        <v>31</v>
      </c>
      <c r="D157" t="s">
        <v>56</v>
      </c>
      <c r="E157" t="s">
        <v>57</v>
      </c>
      <c r="F157" t="s">
        <v>34</v>
      </c>
      <c r="G157" t="s">
        <v>35</v>
      </c>
      <c r="H157">
        <v>1</v>
      </c>
      <c r="I157">
        <v>4747</v>
      </c>
      <c r="J157">
        <v>66</v>
      </c>
      <c r="K157" t="s">
        <v>36</v>
      </c>
      <c r="L157">
        <v>2</v>
      </c>
      <c r="M157">
        <v>1</v>
      </c>
      <c r="N157">
        <v>4</v>
      </c>
      <c r="O157">
        <v>4</v>
      </c>
      <c r="P157">
        <v>1</v>
      </c>
      <c r="Q157">
        <v>4</v>
      </c>
      <c r="R157">
        <v>3</v>
      </c>
      <c r="S157">
        <v>4</v>
      </c>
      <c r="T157">
        <v>6</v>
      </c>
      <c r="U157">
        <v>3</v>
      </c>
      <c r="V157" t="s">
        <v>37</v>
      </c>
      <c r="W157">
        <v>12</v>
      </c>
      <c r="X157" t="s">
        <v>61</v>
      </c>
      <c r="Y157">
        <v>3</v>
      </c>
      <c r="Z157" t="s">
        <v>36</v>
      </c>
      <c r="AA157" s="4">
        <v>44751</v>
      </c>
      <c r="AC157" t="s">
        <v>84</v>
      </c>
      <c r="AD157" t="s">
        <v>67</v>
      </c>
      <c r="AE157">
        <f ca="1">COUNTBLANK(A157:AE157)</f>
        <v>0</v>
      </c>
      <c r="AF157" t="str">
        <f>PROPER(UPPER(TRIM(Table1[[#This Row],[City]])))</f>
        <v>Mumbai</v>
      </c>
      <c r="AG157">
        <f t="shared" si="2"/>
        <v>4747</v>
      </c>
      <c r="AH15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8" spans="1:34" x14ac:dyDescent="0.35">
      <c r="A158" t="s">
        <v>247</v>
      </c>
      <c r="B158">
        <v>54</v>
      </c>
      <c r="C158" t="s">
        <v>31</v>
      </c>
      <c r="D158" t="s">
        <v>42</v>
      </c>
      <c r="E158" t="s">
        <v>83</v>
      </c>
      <c r="F158" t="s">
        <v>44</v>
      </c>
      <c r="G158" t="s">
        <v>74</v>
      </c>
      <c r="H158">
        <v>4</v>
      </c>
      <c r="I158">
        <v>10829</v>
      </c>
      <c r="J158">
        <v>55</v>
      </c>
      <c r="K158" t="s">
        <v>36</v>
      </c>
      <c r="L158">
        <v>2</v>
      </c>
      <c r="M158">
        <v>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16</v>
      </c>
      <c r="T158">
        <v>1</v>
      </c>
      <c r="U158">
        <v>4</v>
      </c>
      <c r="V158" t="s">
        <v>37</v>
      </c>
      <c r="W158">
        <v>3</v>
      </c>
      <c r="X158" t="s">
        <v>47</v>
      </c>
      <c r="Y158">
        <v>3</v>
      </c>
      <c r="Z158" t="s">
        <v>36</v>
      </c>
      <c r="AA158" s="4">
        <v>43300</v>
      </c>
      <c r="AC158" t="s">
        <v>48</v>
      </c>
      <c r="AD158" t="s">
        <v>49</v>
      </c>
      <c r="AE158">
        <f ca="1">COUNTBLANK(A158:AE158)</f>
        <v>0</v>
      </c>
      <c r="AF158" t="str">
        <f>PROPER(UPPER(TRIM(Table1[[#This Row],[City]])))</f>
        <v>Bengaluru</v>
      </c>
      <c r="AG158">
        <f t="shared" si="2"/>
        <v>10829</v>
      </c>
      <c r="AH1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9" spans="1:34" x14ac:dyDescent="0.35">
      <c r="A159" t="s">
        <v>248</v>
      </c>
      <c r="B159">
        <v>40</v>
      </c>
      <c r="C159" t="s">
        <v>31</v>
      </c>
      <c r="D159" t="s">
        <v>56</v>
      </c>
      <c r="E159" t="s">
        <v>57</v>
      </c>
      <c r="F159" t="s">
        <v>44</v>
      </c>
      <c r="G159" t="s">
        <v>70</v>
      </c>
      <c r="H159">
        <v>2</v>
      </c>
      <c r="I159">
        <v>6726</v>
      </c>
      <c r="J159">
        <v>99</v>
      </c>
      <c r="K159" t="s">
        <v>46</v>
      </c>
      <c r="L159">
        <v>3</v>
      </c>
      <c r="M159">
        <v>4</v>
      </c>
      <c r="N159">
        <v>2</v>
      </c>
      <c r="O159">
        <v>2</v>
      </c>
      <c r="P159">
        <v>0</v>
      </c>
      <c r="Q159">
        <v>2</v>
      </c>
      <c r="R159">
        <v>2</v>
      </c>
      <c r="S159">
        <v>18</v>
      </c>
      <c r="T159">
        <v>3</v>
      </c>
      <c r="U159">
        <v>3</v>
      </c>
      <c r="V159" t="s">
        <v>60</v>
      </c>
      <c r="W159">
        <v>13</v>
      </c>
      <c r="X159" t="s">
        <v>47</v>
      </c>
      <c r="Y159">
        <v>3</v>
      </c>
      <c r="Z159" t="s">
        <v>36</v>
      </c>
      <c r="AA159" s="4">
        <v>44102</v>
      </c>
      <c r="AC159" t="s">
        <v>80</v>
      </c>
      <c r="AD159" t="s">
        <v>81</v>
      </c>
      <c r="AE159">
        <f ca="1">COUNTBLANK(A159:AE159)</f>
        <v>0</v>
      </c>
      <c r="AF159" t="str">
        <f>PROPER(UPPER(TRIM(Table1[[#This Row],[City]])))</f>
        <v>Hyderabad</v>
      </c>
      <c r="AG159">
        <f t="shared" si="2"/>
        <v>6726</v>
      </c>
      <c r="AH1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0" spans="1:34" x14ac:dyDescent="0.35">
      <c r="A160" t="s">
        <v>249</v>
      </c>
      <c r="B160">
        <v>44</v>
      </c>
      <c r="C160" t="s">
        <v>31</v>
      </c>
      <c r="D160" t="s">
        <v>32</v>
      </c>
      <c r="E160" t="s">
        <v>76</v>
      </c>
      <c r="F160" t="s">
        <v>44</v>
      </c>
      <c r="G160" t="s">
        <v>45</v>
      </c>
      <c r="H160">
        <v>3</v>
      </c>
      <c r="I160">
        <v>10498</v>
      </c>
      <c r="J160">
        <v>71</v>
      </c>
      <c r="K160" t="s">
        <v>36</v>
      </c>
      <c r="L160">
        <v>3</v>
      </c>
      <c r="M160">
        <v>2</v>
      </c>
      <c r="N160">
        <v>3</v>
      </c>
      <c r="O160">
        <v>0</v>
      </c>
      <c r="P160">
        <v>0</v>
      </c>
      <c r="Q160">
        <v>0</v>
      </c>
      <c r="R160">
        <v>0</v>
      </c>
      <c r="S160">
        <v>24</v>
      </c>
      <c r="T160">
        <v>3</v>
      </c>
      <c r="U160">
        <v>3</v>
      </c>
      <c r="V160" t="s">
        <v>37</v>
      </c>
      <c r="W160">
        <v>6</v>
      </c>
      <c r="X160" t="s">
        <v>47</v>
      </c>
      <c r="Y160">
        <v>1</v>
      </c>
      <c r="Z160" t="s">
        <v>36</v>
      </c>
      <c r="AA160" s="4">
        <v>44426</v>
      </c>
      <c r="AC160" t="s">
        <v>196</v>
      </c>
      <c r="AD160" t="s">
        <v>54</v>
      </c>
      <c r="AE160">
        <f ca="1">COUNTBLANK(A160:AE160)</f>
        <v>0</v>
      </c>
      <c r="AF160" t="str">
        <f>PROPER(UPPER(TRIM(Table1[[#This Row],[City]])))</f>
        <v>Chennai</v>
      </c>
      <c r="AG160">
        <f t="shared" si="2"/>
        <v>10498</v>
      </c>
      <c r="AH1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1" spans="1:34" x14ac:dyDescent="0.35">
      <c r="A161" t="s">
        <v>250</v>
      </c>
      <c r="B161">
        <v>24</v>
      </c>
      <c r="C161" t="s">
        <v>72</v>
      </c>
      <c r="D161" t="s">
        <v>32</v>
      </c>
      <c r="E161" t="s">
        <v>73</v>
      </c>
      <c r="F161" t="s">
        <v>44</v>
      </c>
      <c r="G161" t="s">
        <v>59</v>
      </c>
      <c r="H161">
        <v>1</v>
      </c>
      <c r="I161">
        <v>5891</v>
      </c>
      <c r="J161">
        <v>37</v>
      </c>
      <c r="K161" t="s">
        <v>36</v>
      </c>
      <c r="L161">
        <v>3</v>
      </c>
      <c r="M161">
        <v>4</v>
      </c>
      <c r="N161">
        <v>2</v>
      </c>
      <c r="O161">
        <v>3</v>
      </c>
      <c r="P161">
        <v>1</v>
      </c>
      <c r="Q161">
        <v>3</v>
      </c>
      <c r="R161">
        <v>3</v>
      </c>
      <c r="S161">
        <v>3</v>
      </c>
      <c r="T161">
        <v>5</v>
      </c>
      <c r="U161">
        <v>3</v>
      </c>
      <c r="V161" t="s">
        <v>37</v>
      </c>
      <c r="W161">
        <v>27</v>
      </c>
      <c r="X161" t="s">
        <v>61</v>
      </c>
      <c r="Y161">
        <v>4</v>
      </c>
      <c r="Z161" t="s">
        <v>36</v>
      </c>
      <c r="AA161" s="4">
        <v>45500</v>
      </c>
      <c r="AC161" t="s">
        <v>89</v>
      </c>
      <c r="AD161" t="s">
        <v>54</v>
      </c>
      <c r="AE161">
        <f ca="1">COUNTBLANK(A161:AE161)</f>
        <v>0</v>
      </c>
      <c r="AF161" t="str">
        <f>PROPER(UPPER(TRIM(Table1[[#This Row],[City]])))</f>
        <v>Coimbatore</v>
      </c>
      <c r="AG161">
        <f t="shared" si="2"/>
        <v>5891</v>
      </c>
      <c r="AH16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2" spans="1:34" x14ac:dyDescent="0.35">
      <c r="A162" t="s">
        <v>251</v>
      </c>
      <c r="B162">
        <v>48</v>
      </c>
      <c r="C162" t="s">
        <v>72</v>
      </c>
      <c r="D162" t="s">
        <v>63</v>
      </c>
      <c r="E162" t="s">
        <v>79</v>
      </c>
      <c r="F162" t="s">
        <v>44</v>
      </c>
      <c r="G162" t="s">
        <v>59</v>
      </c>
      <c r="H162">
        <v>3</v>
      </c>
      <c r="I162">
        <v>9498</v>
      </c>
      <c r="J162">
        <v>47</v>
      </c>
      <c r="K162" t="s">
        <v>36</v>
      </c>
      <c r="L162">
        <v>3</v>
      </c>
      <c r="M162">
        <v>3</v>
      </c>
      <c r="N162">
        <v>4</v>
      </c>
      <c r="O162">
        <v>6</v>
      </c>
      <c r="P162">
        <v>4</v>
      </c>
      <c r="Q162">
        <v>1</v>
      </c>
      <c r="R162">
        <v>6</v>
      </c>
      <c r="S162">
        <v>16</v>
      </c>
      <c r="T162">
        <v>0</v>
      </c>
      <c r="U162">
        <v>4</v>
      </c>
      <c r="V162" t="s">
        <v>37</v>
      </c>
      <c r="W162">
        <v>19</v>
      </c>
      <c r="X162" t="s">
        <v>38</v>
      </c>
      <c r="Y162">
        <v>4</v>
      </c>
      <c r="Z162" t="s">
        <v>36</v>
      </c>
      <c r="AA162" s="4">
        <v>42572</v>
      </c>
      <c r="AC162" t="s">
        <v>66</v>
      </c>
      <c r="AD162" t="s">
        <v>67</v>
      </c>
      <c r="AE162">
        <f ca="1">COUNTBLANK(A162:AE162)</f>
        <v>0</v>
      </c>
      <c r="AF162" t="str">
        <f>PROPER(UPPER(TRIM(Table1[[#This Row],[City]])))</f>
        <v>Pune</v>
      </c>
      <c r="AG162">
        <f t="shared" si="2"/>
        <v>9498</v>
      </c>
      <c r="AH1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3" spans="1:34" x14ac:dyDescent="0.35">
      <c r="A163" t="s">
        <v>252</v>
      </c>
      <c r="B163">
        <v>48</v>
      </c>
      <c r="C163" t="s">
        <v>31</v>
      </c>
      <c r="D163" t="s">
        <v>51</v>
      </c>
      <c r="E163" t="s">
        <v>69</v>
      </c>
      <c r="F163" t="s">
        <v>34</v>
      </c>
      <c r="G163" t="s">
        <v>35</v>
      </c>
      <c r="H163">
        <v>2</v>
      </c>
      <c r="I163">
        <v>8120</v>
      </c>
      <c r="J163">
        <v>58</v>
      </c>
      <c r="K163" t="s">
        <v>36</v>
      </c>
      <c r="L163">
        <v>4</v>
      </c>
      <c r="M163">
        <v>2</v>
      </c>
      <c r="N163">
        <v>3</v>
      </c>
      <c r="O163">
        <v>0</v>
      </c>
      <c r="P163">
        <v>0</v>
      </c>
      <c r="Q163">
        <v>0</v>
      </c>
      <c r="R163">
        <v>0</v>
      </c>
      <c r="S163">
        <v>23</v>
      </c>
      <c r="T163">
        <v>1</v>
      </c>
      <c r="U163">
        <v>4</v>
      </c>
      <c r="V163" t="s">
        <v>37</v>
      </c>
      <c r="W163">
        <v>9</v>
      </c>
      <c r="X163" t="s">
        <v>61</v>
      </c>
      <c r="Y163">
        <v>3</v>
      </c>
      <c r="Z163" t="s">
        <v>36</v>
      </c>
      <c r="AA163" s="4">
        <v>44990</v>
      </c>
      <c r="AC163" t="s">
        <v>89</v>
      </c>
      <c r="AD163" t="s">
        <v>54</v>
      </c>
      <c r="AE163">
        <f ca="1">COUNTBLANK(A163:AE163)</f>
        <v>0</v>
      </c>
      <c r="AF163" t="str">
        <f>PROPER(UPPER(TRIM(Table1[[#This Row],[City]])))</f>
        <v>Coimbatore</v>
      </c>
      <c r="AG163">
        <f t="shared" si="2"/>
        <v>8120</v>
      </c>
      <c r="AH1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" spans="1:34" x14ac:dyDescent="0.35">
      <c r="A164" t="s">
        <v>253</v>
      </c>
      <c r="B164">
        <v>47</v>
      </c>
      <c r="C164" t="s">
        <v>31</v>
      </c>
      <c r="D164" t="s">
        <v>42</v>
      </c>
      <c r="E164" t="s">
        <v>83</v>
      </c>
      <c r="F164" t="s">
        <v>34</v>
      </c>
      <c r="G164" t="s">
        <v>74</v>
      </c>
      <c r="H164">
        <v>4</v>
      </c>
      <c r="I164">
        <v>12508</v>
      </c>
      <c r="J164">
        <v>95</v>
      </c>
      <c r="K164" t="s">
        <v>36</v>
      </c>
      <c r="L164">
        <v>4</v>
      </c>
      <c r="M164">
        <v>3</v>
      </c>
      <c r="N164">
        <v>2</v>
      </c>
      <c r="O164">
        <v>3</v>
      </c>
      <c r="P164">
        <v>3</v>
      </c>
      <c r="Q164">
        <v>3</v>
      </c>
      <c r="R164">
        <v>3</v>
      </c>
      <c r="S164">
        <v>27</v>
      </c>
      <c r="T164">
        <v>1</v>
      </c>
      <c r="U164">
        <v>3</v>
      </c>
      <c r="V164" t="s">
        <v>60</v>
      </c>
      <c r="W164">
        <v>23</v>
      </c>
      <c r="X164" t="s">
        <v>47</v>
      </c>
      <c r="Y164">
        <v>1</v>
      </c>
      <c r="Z164" t="s">
        <v>36</v>
      </c>
      <c r="AA164" s="4">
        <v>45712</v>
      </c>
      <c r="AC164" t="s">
        <v>77</v>
      </c>
      <c r="AD164" t="s">
        <v>77</v>
      </c>
      <c r="AE164">
        <f ca="1">COUNTBLANK(A164:AE164)</f>
        <v>0</v>
      </c>
      <c r="AF164" t="str">
        <f>PROPER(UPPER(TRIM(Table1[[#This Row],[City]])))</f>
        <v>Delhi</v>
      </c>
      <c r="AG164">
        <f t="shared" si="2"/>
        <v>12508</v>
      </c>
      <c r="AH1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5" spans="1:34" x14ac:dyDescent="0.35">
      <c r="A165" t="s">
        <v>254</v>
      </c>
      <c r="B165">
        <v>52</v>
      </c>
      <c r="C165" t="s">
        <v>31</v>
      </c>
      <c r="D165" t="s">
        <v>63</v>
      </c>
      <c r="E165" t="s">
        <v>79</v>
      </c>
      <c r="F165" t="s">
        <v>44</v>
      </c>
      <c r="G165" t="s">
        <v>35</v>
      </c>
      <c r="H165">
        <v>2</v>
      </c>
      <c r="I165">
        <v>6571</v>
      </c>
      <c r="J165">
        <v>109</v>
      </c>
      <c r="K165" t="s">
        <v>36</v>
      </c>
      <c r="L165">
        <v>4</v>
      </c>
      <c r="M165">
        <v>1</v>
      </c>
      <c r="N165">
        <v>4</v>
      </c>
      <c r="O165">
        <v>7</v>
      </c>
      <c r="P165">
        <v>0</v>
      </c>
      <c r="Q165">
        <v>1</v>
      </c>
      <c r="R165">
        <v>0</v>
      </c>
      <c r="S165">
        <v>26</v>
      </c>
      <c r="T165">
        <v>6</v>
      </c>
      <c r="U165">
        <v>3</v>
      </c>
      <c r="V165" t="s">
        <v>60</v>
      </c>
      <c r="W165">
        <v>26</v>
      </c>
      <c r="X165" t="s">
        <v>38</v>
      </c>
      <c r="Y165">
        <v>4</v>
      </c>
      <c r="Z165" t="s">
        <v>36</v>
      </c>
      <c r="AA165" s="4">
        <v>45135</v>
      </c>
      <c r="AC165" t="s">
        <v>122</v>
      </c>
      <c r="AD165" t="s">
        <v>123</v>
      </c>
      <c r="AE165">
        <f ca="1">COUNTBLANK(A165:AE165)</f>
        <v>0</v>
      </c>
      <c r="AF165" t="str">
        <f>PROPER(UPPER(TRIM(Table1[[#This Row],[City]])))</f>
        <v>Kochi</v>
      </c>
      <c r="AG165">
        <f t="shared" si="2"/>
        <v>6571</v>
      </c>
      <c r="AH1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6" spans="1:34" x14ac:dyDescent="0.35">
      <c r="A166" t="s">
        <v>255</v>
      </c>
      <c r="B166">
        <v>58</v>
      </c>
      <c r="C166" t="s">
        <v>72</v>
      </c>
      <c r="D166" t="s">
        <v>96</v>
      </c>
      <c r="E166" t="s">
        <v>96</v>
      </c>
      <c r="F166" t="s">
        <v>44</v>
      </c>
      <c r="G166" t="s">
        <v>74</v>
      </c>
      <c r="H166">
        <v>3</v>
      </c>
      <c r="I166">
        <v>9833</v>
      </c>
      <c r="J166">
        <v>40</v>
      </c>
      <c r="K166" t="s">
        <v>36</v>
      </c>
      <c r="L166">
        <v>2</v>
      </c>
      <c r="M166">
        <v>2</v>
      </c>
      <c r="N166">
        <v>4</v>
      </c>
      <c r="O166">
        <v>5</v>
      </c>
      <c r="P166">
        <v>2</v>
      </c>
      <c r="Q166">
        <v>5</v>
      </c>
      <c r="R166">
        <v>1</v>
      </c>
      <c r="S166">
        <v>20</v>
      </c>
      <c r="T166">
        <v>6</v>
      </c>
      <c r="U166">
        <v>3</v>
      </c>
      <c r="V166" t="s">
        <v>37</v>
      </c>
      <c r="W166">
        <v>24</v>
      </c>
      <c r="X166" t="s">
        <v>38</v>
      </c>
      <c r="Y166">
        <v>3</v>
      </c>
      <c r="Z166" t="s">
        <v>36</v>
      </c>
      <c r="AA166" s="4">
        <v>42010</v>
      </c>
      <c r="AC166" t="s">
        <v>84</v>
      </c>
      <c r="AD166" t="s">
        <v>67</v>
      </c>
      <c r="AE166">
        <f ca="1">COUNTBLANK(A166:AE166)</f>
        <v>0</v>
      </c>
      <c r="AF166" t="str">
        <f>PROPER(UPPER(TRIM(Table1[[#This Row],[City]])))</f>
        <v>Mumbai</v>
      </c>
      <c r="AG166">
        <f t="shared" si="2"/>
        <v>9833</v>
      </c>
      <c r="AH16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7" spans="1:34" x14ac:dyDescent="0.35">
      <c r="A167" t="s">
        <v>256</v>
      </c>
      <c r="B167">
        <v>54</v>
      </c>
      <c r="C167" t="s">
        <v>72</v>
      </c>
      <c r="D167" t="s">
        <v>42</v>
      </c>
      <c r="E167" t="s">
        <v>86</v>
      </c>
      <c r="F167" t="s">
        <v>44</v>
      </c>
      <c r="G167" t="s">
        <v>74</v>
      </c>
      <c r="H167">
        <v>2</v>
      </c>
      <c r="I167">
        <v>10031</v>
      </c>
      <c r="J167">
        <v>38</v>
      </c>
      <c r="K167" t="s">
        <v>36</v>
      </c>
      <c r="L167">
        <v>1</v>
      </c>
      <c r="M167">
        <v>3</v>
      </c>
      <c r="N167">
        <v>1</v>
      </c>
      <c r="O167">
        <v>5</v>
      </c>
      <c r="P167">
        <v>4</v>
      </c>
      <c r="Q167">
        <v>1</v>
      </c>
      <c r="R167">
        <v>5</v>
      </c>
      <c r="S167">
        <v>26</v>
      </c>
      <c r="T167">
        <v>0</v>
      </c>
      <c r="U167">
        <v>3</v>
      </c>
      <c r="V167" t="s">
        <v>37</v>
      </c>
      <c r="W167">
        <v>3</v>
      </c>
      <c r="X167" t="s">
        <v>47</v>
      </c>
      <c r="Y167">
        <v>4</v>
      </c>
      <c r="Z167" t="s">
        <v>36</v>
      </c>
      <c r="AA167" s="4">
        <v>43557</v>
      </c>
      <c r="AC167" t="s">
        <v>80</v>
      </c>
      <c r="AD167" t="s">
        <v>81</v>
      </c>
      <c r="AE167">
        <f ca="1">COUNTBLANK(A167:AE167)</f>
        <v>0</v>
      </c>
      <c r="AF167" t="str">
        <f>PROPER(UPPER(TRIM(Table1[[#This Row],[City]])))</f>
        <v>Hyderabad</v>
      </c>
      <c r="AG167">
        <f t="shared" si="2"/>
        <v>10031</v>
      </c>
      <c r="AH1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" spans="1:34" x14ac:dyDescent="0.35">
      <c r="A168" t="s">
        <v>257</v>
      </c>
      <c r="B168">
        <v>50</v>
      </c>
      <c r="C168" t="s">
        <v>72</v>
      </c>
      <c r="D168" t="s">
        <v>32</v>
      </c>
      <c r="E168" t="s">
        <v>73</v>
      </c>
      <c r="F168" t="s">
        <v>34</v>
      </c>
      <c r="G168" t="s">
        <v>70</v>
      </c>
      <c r="H168">
        <v>2</v>
      </c>
      <c r="I168">
        <v>8264</v>
      </c>
      <c r="J168">
        <v>74</v>
      </c>
      <c r="K168" t="s">
        <v>36</v>
      </c>
      <c r="L168">
        <v>2</v>
      </c>
      <c r="M168">
        <v>4</v>
      </c>
      <c r="N168">
        <v>3</v>
      </c>
      <c r="O168">
        <v>0</v>
      </c>
      <c r="P168">
        <v>0</v>
      </c>
      <c r="Q168">
        <v>0</v>
      </c>
      <c r="R168">
        <v>0</v>
      </c>
      <c r="S168">
        <v>22</v>
      </c>
      <c r="T168">
        <v>2</v>
      </c>
      <c r="U168">
        <v>3</v>
      </c>
      <c r="V168" t="s">
        <v>37</v>
      </c>
      <c r="W168">
        <v>16</v>
      </c>
      <c r="X168" t="s">
        <v>38</v>
      </c>
      <c r="Y168">
        <v>3</v>
      </c>
      <c r="Z168" t="s">
        <v>36</v>
      </c>
      <c r="AA168" s="4">
        <v>44148</v>
      </c>
      <c r="AC168" t="s">
        <v>89</v>
      </c>
      <c r="AD168" t="s">
        <v>54</v>
      </c>
      <c r="AE168">
        <f ca="1">COUNTBLANK(A168:AE168)</f>
        <v>0</v>
      </c>
      <c r="AF168" t="str">
        <f>PROPER(UPPER(TRIM(Table1[[#This Row],[City]])))</f>
        <v>Coimbatore</v>
      </c>
      <c r="AG168">
        <f t="shared" si="2"/>
        <v>8264</v>
      </c>
      <c r="AH1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" spans="1:34" x14ac:dyDescent="0.35">
      <c r="A169" t="s">
        <v>258</v>
      </c>
      <c r="B169">
        <v>60</v>
      </c>
      <c r="C169" t="s">
        <v>31</v>
      </c>
      <c r="D169" t="s">
        <v>32</v>
      </c>
      <c r="E169" t="s">
        <v>76</v>
      </c>
      <c r="F169" t="s">
        <v>44</v>
      </c>
      <c r="G169" t="s">
        <v>96</v>
      </c>
      <c r="H169">
        <v>4</v>
      </c>
      <c r="I169">
        <v>11129</v>
      </c>
      <c r="J169">
        <v>113</v>
      </c>
      <c r="K169" t="s">
        <v>36</v>
      </c>
      <c r="L169">
        <v>2</v>
      </c>
      <c r="M169">
        <v>1</v>
      </c>
      <c r="N169">
        <v>2</v>
      </c>
      <c r="O169">
        <v>5</v>
      </c>
      <c r="P169">
        <v>0</v>
      </c>
      <c r="Q169">
        <v>5</v>
      </c>
      <c r="R169">
        <v>5</v>
      </c>
      <c r="S169">
        <v>24</v>
      </c>
      <c r="T169">
        <v>3</v>
      </c>
      <c r="U169">
        <v>4</v>
      </c>
      <c r="V169" t="s">
        <v>37</v>
      </c>
      <c r="W169">
        <v>3</v>
      </c>
      <c r="X169" t="s">
        <v>38</v>
      </c>
      <c r="Y169">
        <v>3</v>
      </c>
      <c r="Z169" t="s">
        <v>36</v>
      </c>
      <c r="AA169" s="4">
        <v>44724</v>
      </c>
      <c r="AC169" t="s">
        <v>107</v>
      </c>
      <c r="AD169" t="s">
        <v>108</v>
      </c>
      <c r="AE169">
        <f ca="1">COUNTBLANK(A169:AE169)</f>
        <v>0</v>
      </c>
      <c r="AF169" t="str">
        <f>PROPER(UPPER(TRIM(Table1[[#This Row],[City]])))</f>
        <v>Kolkata</v>
      </c>
      <c r="AG169">
        <f t="shared" si="2"/>
        <v>11129</v>
      </c>
      <c r="AH16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0" spans="1:34" x14ac:dyDescent="0.35">
      <c r="A170" t="s">
        <v>259</v>
      </c>
      <c r="B170">
        <v>47</v>
      </c>
      <c r="C170" t="s">
        <v>31</v>
      </c>
      <c r="D170" t="s">
        <v>42</v>
      </c>
      <c r="E170" t="s">
        <v>43</v>
      </c>
      <c r="F170" t="s">
        <v>44</v>
      </c>
      <c r="G170" t="s">
        <v>35</v>
      </c>
      <c r="H170">
        <v>3</v>
      </c>
      <c r="I170">
        <v>9736</v>
      </c>
      <c r="J170">
        <v>52</v>
      </c>
      <c r="K170" t="s">
        <v>46</v>
      </c>
      <c r="L170">
        <v>2</v>
      </c>
      <c r="M170">
        <v>4</v>
      </c>
      <c r="N170">
        <v>4</v>
      </c>
      <c r="O170">
        <v>5</v>
      </c>
      <c r="P170">
        <v>3</v>
      </c>
      <c r="Q170">
        <v>0</v>
      </c>
      <c r="R170">
        <v>3</v>
      </c>
      <c r="S170">
        <v>24</v>
      </c>
      <c r="T170">
        <v>6</v>
      </c>
      <c r="U170">
        <v>3</v>
      </c>
      <c r="V170" t="s">
        <v>37</v>
      </c>
      <c r="W170">
        <v>19</v>
      </c>
      <c r="X170" t="s">
        <v>47</v>
      </c>
      <c r="Y170">
        <v>4</v>
      </c>
      <c r="Z170" t="s">
        <v>36</v>
      </c>
      <c r="AA170" s="4">
        <v>45215</v>
      </c>
      <c r="AC170" t="s">
        <v>89</v>
      </c>
      <c r="AD170" t="s">
        <v>54</v>
      </c>
      <c r="AE170">
        <f ca="1">COUNTBLANK(A170:AE170)</f>
        <v>0</v>
      </c>
      <c r="AF170" t="str">
        <f>PROPER(UPPER(TRIM(Table1[[#This Row],[City]])))</f>
        <v>Coimbatore</v>
      </c>
      <c r="AG170">
        <f t="shared" si="2"/>
        <v>9736</v>
      </c>
      <c r="AH1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1" spans="1:34" x14ac:dyDescent="0.35">
      <c r="A171" t="s">
        <v>260</v>
      </c>
      <c r="B171">
        <v>47</v>
      </c>
      <c r="C171" t="s">
        <v>72</v>
      </c>
      <c r="D171" t="s">
        <v>51</v>
      </c>
      <c r="E171" t="s">
        <v>88</v>
      </c>
      <c r="F171" t="s">
        <v>44</v>
      </c>
      <c r="G171" t="s">
        <v>35</v>
      </c>
      <c r="H171">
        <v>3</v>
      </c>
      <c r="I171">
        <v>10549</v>
      </c>
      <c r="J171">
        <v>84</v>
      </c>
      <c r="K171" t="s">
        <v>46</v>
      </c>
      <c r="L171">
        <v>3</v>
      </c>
      <c r="M171">
        <v>3</v>
      </c>
      <c r="N171">
        <v>2</v>
      </c>
      <c r="O171">
        <v>4</v>
      </c>
      <c r="P171">
        <v>0</v>
      </c>
      <c r="Q171">
        <v>2</v>
      </c>
      <c r="R171">
        <v>0</v>
      </c>
      <c r="S171">
        <v>21</v>
      </c>
      <c r="T171">
        <v>3</v>
      </c>
      <c r="U171">
        <v>4</v>
      </c>
      <c r="V171" t="s">
        <v>37</v>
      </c>
      <c r="W171">
        <v>23</v>
      </c>
      <c r="X171" t="s">
        <v>38</v>
      </c>
      <c r="Y171">
        <v>1</v>
      </c>
      <c r="Z171" t="s">
        <v>36</v>
      </c>
      <c r="AA171" s="4">
        <v>45545</v>
      </c>
      <c r="AC171" t="s">
        <v>48</v>
      </c>
      <c r="AD171" t="s">
        <v>49</v>
      </c>
      <c r="AE171">
        <f ca="1">COUNTBLANK(A171:AE171)</f>
        <v>0</v>
      </c>
      <c r="AF171" t="str">
        <f>PROPER(UPPER(TRIM(Table1[[#This Row],[City]])))</f>
        <v>Bengaluru</v>
      </c>
      <c r="AG171">
        <f t="shared" si="2"/>
        <v>10549</v>
      </c>
      <c r="AH1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2" spans="1:34" x14ac:dyDescent="0.35">
      <c r="A172" t="s">
        <v>261</v>
      </c>
      <c r="B172">
        <v>42</v>
      </c>
      <c r="C172" t="s">
        <v>72</v>
      </c>
      <c r="D172" t="s">
        <v>42</v>
      </c>
      <c r="E172" t="s">
        <v>86</v>
      </c>
      <c r="F172" t="s">
        <v>44</v>
      </c>
      <c r="G172" t="s">
        <v>74</v>
      </c>
      <c r="H172">
        <v>4</v>
      </c>
      <c r="I172">
        <v>8863</v>
      </c>
      <c r="J172">
        <v>93</v>
      </c>
      <c r="K172" t="s">
        <v>46</v>
      </c>
      <c r="L172">
        <v>4</v>
      </c>
      <c r="M172">
        <v>1</v>
      </c>
      <c r="N172">
        <v>2</v>
      </c>
      <c r="O172">
        <v>6</v>
      </c>
      <c r="P172">
        <v>5</v>
      </c>
      <c r="Q172">
        <v>0</v>
      </c>
      <c r="R172">
        <v>4</v>
      </c>
      <c r="S172">
        <v>21</v>
      </c>
      <c r="T172">
        <v>5</v>
      </c>
      <c r="U172">
        <v>3</v>
      </c>
      <c r="V172" t="s">
        <v>37</v>
      </c>
      <c r="W172">
        <v>1</v>
      </c>
      <c r="X172" t="s">
        <v>38</v>
      </c>
      <c r="Y172">
        <v>1</v>
      </c>
      <c r="Z172" t="s">
        <v>36</v>
      </c>
      <c r="AA172" s="4">
        <v>45285</v>
      </c>
      <c r="AC172" t="s">
        <v>80</v>
      </c>
      <c r="AD172" t="s">
        <v>81</v>
      </c>
      <c r="AE172">
        <f ca="1">COUNTBLANK(A172:AE172)</f>
        <v>0</v>
      </c>
      <c r="AF172" t="str">
        <f>PROPER(UPPER(TRIM(Table1[[#This Row],[City]])))</f>
        <v>Hyderabad</v>
      </c>
      <c r="AG172">
        <f t="shared" si="2"/>
        <v>8863</v>
      </c>
      <c r="AH1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3" spans="1:34" x14ac:dyDescent="0.35">
      <c r="A173" t="s">
        <v>262</v>
      </c>
      <c r="B173">
        <v>51</v>
      </c>
      <c r="C173" t="s">
        <v>31</v>
      </c>
      <c r="D173" t="s">
        <v>42</v>
      </c>
      <c r="E173" t="s">
        <v>83</v>
      </c>
      <c r="F173" t="s">
        <v>34</v>
      </c>
      <c r="G173" t="s">
        <v>96</v>
      </c>
      <c r="H173">
        <v>4</v>
      </c>
      <c r="I173">
        <v>11809</v>
      </c>
      <c r="J173">
        <v>25</v>
      </c>
      <c r="K173" t="s">
        <v>36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2</v>
      </c>
      <c r="R173">
        <v>1</v>
      </c>
      <c r="S173">
        <v>17</v>
      </c>
      <c r="T173">
        <v>5</v>
      </c>
      <c r="U173">
        <v>3</v>
      </c>
      <c r="V173" t="s">
        <v>65</v>
      </c>
      <c r="W173">
        <v>23</v>
      </c>
      <c r="X173" t="s">
        <v>38</v>
      </c>
      <c r="Y173">
        <v>2</v>
      </c>
      <c r="Z173" t="s">
        <v>36</v>
      </c>
      <c r="AA173" s="4">
        <v>42797</v>
      </c>
      <c r="AC173" t="s">
        <v>107</v>
      </c>
      <c r="AD173" t="s">
        <v>108</v>
      </c>
      <c r="AE173">
        <f ca="1">COUNTBLANK(A173:AE173)</f>
        <v>0</v>
      </c>
      <c r="AF173" t="str">
        <f>PROPER(UPPER(TRIM(Table1[[#This Row],[City]])))</f>
        <v>Kolkata</v>
      </c>
      <c r="AG173">
        <f t="shared" si="2"/>
        <v>11809</v>
      </c>
      <c r="AH1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4" spans="1:34" x14ac:dyDescent="0.35">
      <c r="A174" t="s">
        <v>263</v>
      </c>
      <c r="B174">
        <v>23</v>
      </c>
      <c r="C174" t="s">
        <v>31</v>
      </c>
      <c r="D174" t="s">
        <v>42</v>
      </c>
      <c r="E174" t="s">
        <v>43</v>
      </c>
      <c r="F174" t="s">
        <v>58</v>
      </c>
      <c r="G174" t="s">
        <v>70</v>
      </c>
      <c r="H174">
        <v>2</v>
      </c>
      <c r="I174">
        <v>6175</v>
      </c>
      <c r="J174">
        <v>59</v>
      </c>
      <c r="K174" t="s">
        <v>36</v>
      </c>
      <c r="L174">
        <v>3</v>
      </c>
      <c r="M174">
        <v>4</v>
      </c>
      <c r="N174">
        <v>4</v>
      </c>
      <c r="O174">
        <v>3</v>
      </c>
      <c r="P174">
        <v>0</v>
      </c>
      <c r="Q174">
        <v>0</v>
      </c>
      <c r="R174">
        <v>2</v>
      </c>
      <c r="S174">
        <v>5</v>
      </c>
      <c r="T174">
        <v>3</v>
      </c>
      <c r="U174">
        <v>3</v>
      </c>
      <c r="V174" t="s">
        <v>65</v>
      </c>
      <c r="W174">
        <v>8</v>
      </c>
      <c r="X174" t="s">
        <v>38</v>
      </c>
      <c r="Y174">
        <v>3</v>
      </c>
      <c r="Z174" t="s">
        <v>36</v>
      </c>
      <c r="AA174" s="4">
        <v>44673</v>
      </c>
      <c r="AC174" t="s">
        <v>122</v>
      </c>
      <c r="AD174" t="s">
        <v>123</v>
      </c>
      <c r="AE174">
        <f ca="1">COUNTBLANK(A174:AE174)</f>
        <v>0</v>
      </c>
      <c r="AF174" t="str">
        <f>PROPER(UPPER(TRIM(Table1[[#This Row],[City]])))</f>
        <v>Kochi</v>
      </c>
      <c r="AG174">
        <f t="shared" si="2"/>
        <v>6175</v>
      </c>
      <c r="AH17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5" spans="1:34" x14ac:dyDescent="0.35">
      <c r="A175" t="s">
        <v>264</v>
      </c>
      <c r="B175">
        <v>41</v>
      </c>
      <c r="C175" t="s">
        <v>31</v>
      </c>
      <c r="D175" t="s">
        <v>51</v>
      </c>
      <c r="E175" t="s">
        <v>69</v>
      </c>
      <c r="F175" t="s">
        <v>44</v>
      </c>
      <c r="G175" t="s">
        <v>45</v>
      </c>
      <c r="H175">
        <v>1</v>
      </c>
      <c r="I175">
        <v>4222</v>
      </c>
      <c r="J175">
        <v>39</v>
      </c>
      <c r="K175" t="s">
        <v>36</v>
      </c>
      <c r="L175">
        <v>3</v>
      </c>
      <c r="M175">
        <v>2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11</v>
      </c>
      <c r="T175">
        <v>5</v>
      </c>
      <c r="U175">
        <v>3</v>
      </c>
      <c r="V175" t="s">
        <v>65</v>
      </c>
      <c r="W175">
        <v>3</v>
      </c>
      <c r="X175" t="s">
        <v>61</v>
      </c>
      <c r="Y175">
        <v>2</v>
      </c>
      <c r="Z175" t="s">
        <v>36</v>
      </c>
      <c r="AA175" s="4">
        <v>42131</v>
      </c>
      <c r="AC175" t="s">
        <v>89</v>
      </c>
      <c r="AD175" t="s">
        <v>54</v>
      </c>
      <c r="AE175">
        <f ca="1">COUNTBLANK(A175:AE175)</f>
        <v>0</v>
      </c>
      <c r="AF175" t="str">
        <f>PROPER(UPPER(TRIM(Table1[[#This Row],[City]])))</f>
        <v>Coimbatore</v>
      </c>
      <c r="AG175">
        <f t="shared" si="2"/>
        <v>4222</v>
      </c>
      <c r="AH17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6" spans="1:34" x14ac:dyDescent="0.35">
      <c r="A176" t="s">
        <v>265</v>
      </c>
      <c r="B176">
        <v>38</v>
      </c>
      <c r="C176" t="s">
        <v>31</v>
      </c>
      <c r="D176" t="s">
        <v>63</v>
      </c>
      <c r="E176" t="s">
        <v>64</v>
      </c>
      <c r="F176" t="s">
        <v>34</v>
      </c>
      <c r="G176" t="s">
        <v>96</v>
      </c>
      <c r="H176">
        <v>2</v>
      </c>
      <c r="I176">
        <v>7409</v>
      </c>
      <c r="J176">
        <v>118</v>
      </c>
      <c r="K176" t="s">
        <v>46</v>
      </c>
      <c r="L176">
        <v>2</v>
      </c>
      <c r="M176">
        <v>1</v>
      </c>
      <c r="N176">
        <v>3</v>
      </c>
      <c r="O176">
        <v>9</v>
      </c>
      <c r="P176">
        <v>3</v>
      </c>
      <c r="Q176">
        <v>2</v>
      </c>
      <c r="R176">
        <v>2</v>
      </c>
      <c r="S176">
        <v>14</v>
      </c>
      <c r="T176">
        <v>0</v>
      </c>
      <c r="U176">
        <v>3</v>
      </c>
      <c r="V176" t="s">
        <v>37</v>
      </c>
      <c r="W176">
        <v>9</v>
      </c>
      <c r="X176" t="s">
        <v>38</v>
      </c>
      <c r="Y176">
        <v>2</v>
      </c>
      <c r="Z176" t="s">
        <v>46</v>
      </c>
      <c r="AA176" s="4">
        <v>42539</v>
      </c>
      <c r="AB176" s="4">
        <v>45116</v>
      </c>
      <c r="AC176" t="s">
        <v>122</v>
      </c>
      <c r="AD176" t="s">
        <v>123</v>
      </c>
      <c r="AE176">
        <f ca="1">COUNTBLANK(A176:AE176)</f>
        <v>0</v>
      </c>
      <c r="AF176" t="str">
        <f>PROPER(UPPER(TRIM(Table1[[#This Row],[City]])))</f>
        <v>Kochi</v>
      </c>
      <c r="AG176">
        <f t="shared" si="2"/>
        <v>7409</v>
      </c>
      <c r="AH1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7" spans="1:34" x14ac:dyDescent="0.35">
      <c r="A177" t="s">
        <v>266</v>
      </c>
      <c r="B177">
        <v>57</v>
      </c>
      <c r="C177" t="s">
        <v>72</v>
      </c>
      <c r="D177" t="s">
        <v>63</v>
      </c>
      <c r="E177" t="s">
        <v>64</v>
      </c>
      <c r="F177" t="s">
        <v>93</v>
      </c>
      <c r="G177" t="s">
        <v>70</v>
      </c>
      <c r="H177">
        <v>5</v>
      </c>
      <c r="I177">
        <v>13657</v>
      </c>
      <c r="J177">
        <v>29</v>
      </c>
      <c r="K177" t="s">
        <v>36</v>
      </c>
      <c r="L177">
        <v>3</v>
      </c>
      <c r="M177">
        <v>2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31</v>
      </c>
      <c r="T177">
        <v>2</v>
      </c>
      <c r="U177">
        <v>3</v>
      </c>
      <c r="V177" t="s">
        <v>65</v>
      </c>
      <c r="W177">
        <v>30</v>
      </c>
      <c r="X177" t="s">
        <v>38</v>
      </c>
      <c r="Y177">
        <v>1</v>
      </c>
      <c r="Z177" t="s">
        <v>36</v>
      </c>
      <c r="AA177" s="4">
        <v>43256</v>
      </c>
      <c r="AC177" t="s">
        <v>80</v>
      </c>
      <c r="AD177" t="s">
        <v>81</v>
      </c>
      <c r="AE177">
        <f ca="1">COUNTBLANK(A177:AE177)</f>
        <v>0</v>
      </c>
      <c r="AF177" t="str">
        <f>PROPER(UPPER(TRIM(Table1[[#This Row],[City]])))</f>
        <v>Hyderabad</v>
      </c>
      <c r="AG177">
        <f t="shared" si="2"/>
        <v>13657</v>
      </c>
      <c r="AH17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8" spans="1:34" x14ac:dyDescent="0.35">
      <c r="A178" t="s">
        <v>267</v>
      </c>
      <c r="B178">
        <v>23</v>
      </c>
      <c r="C178" t="s">
        <v>72</v>
      </c>
      <c r="D178" t="s">
        <v>42</v>
      </c>
      <c r="E178" t="s">
        <v>43</v>
      </c>
      <c r="F178" t="s">
        <v>44</v>
      </c>
      <c r="G178" t="s">
        <v>70</v>
      </c>
      <c r="H178">
        <v>2</v>
      </c>
      <c r="I178">
        <v>6488</v>
      </c>
      <c r="J178">
        <v>37</v>
      </c>
      <c r="K178" t="s">
        <v>46</v>
      </c>
      <c r="L178">
        <v>2</v>
      </c>
      <c r="M178">
        <v>4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5</v>
      </c>
      <c r="U178">
        <v>3</v>
      </c>
      <c r="V178" t="s">
        <v>37</v>
      </c>
      <c r="W178">
        <v>9</v>
      </c>
      <c r="X178" t="s">
        <v>47</v>
      </c>
      <c r="Y178">
        <v>3</v>
      </c>
      <c r="Z178" t="s">
        <v>46</v>
      </c>
      <c r="AA178" s="4">
        <v>44547</v>
      </c>
      <c r="AB178" s="4">
        <v>45074</v>
      </c>
      <c r="AC178" t="s">
        <v>107</v>
      </c>
      <c r="AD178" t="s">
        <v>108</v>
      </c>
      <c r="AE178">
        <f ca="1">COUNTBLANK(A178:AE178)</f>
        <v>0</v>
      </c>
      <c r="AF178" t="str">
        <f>PROPER(UPPER(TRIM(Table1[[#This Row],[City]])))</f>
        <v>Kolkata</v>
      </c>
      <c r="AG178">
        <f t="shared" si="2"/>
        <v>6488</v>
      </c>
      <c r="AH17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9" spans="1:34" x14ac:dyDescent="0.35">
      <c r="A179" t="s">
        <v>268</v>
      </c>
      <c r="B179">
        <v>46</v>
      </c>
      <c r="C179" t="s">
        <v>31</v>
      </c>
      <c r="D179" t="s">
        <v>51</v>
      </c>
      <c r="E179" t="s">
        <v>52</v>
      </c>
      <c r="F179" t="s">
        <v>44</v>
      </c>
      <c r="G179" t="s">
        <v>70</v>
      </c>
      <c r="H179">
        <v>2</v>
      </c>
      <c r="I179">
        <v>7462</v>
      </c>
      <c r="J179">
        <v>98</v>
      </c>
      <c r="K179" t="s">
        <v>36</v>
      </c>
      <c r="L179">
        <v>4</v>
      </c>
      <c r="M179">
        <v>1</v>
      </c>
      <c r="N179">
        <v>3</v>
      </c>
      <c r="O179">
        <v>12</v>
      </c>
      <c r="P179">
        <v>3</v>
      </c>
      <c r="Q179">
        <v>0</v>
      </c>
      <c r="R179">
        <v>1</v>
      </c>
      <c r="S179">
        <v>13</v>
      </c>
      <c r="T179">
        <v>1</v>
      </c>
      <c r="U179">
        <v>3</v>
      </c>
      <c r="V179" t="s">
        <v>37</v>
      </c>
      <c r="W179">
        <v>3</v>
      </c>
      <c r="X179" t="s">
        <v>38</v>
      </c>
      <c r="Y179">
        <v>3</v>
      </c>
      <c r="Z179" t="s">
        <v>36</v>
      </c>
      <c r="AA179" s="4">
        <v>45473</v>
      </c>
      <c r="AC179" t="s">
        <v>48</v>
      </c>
      <c r="AD179" t="s">
        <v>49</v>
      </c>
      <c r="AE179">
        <f ca="1">COUNTBLANK(A179:AE179)</f>
        <v>0</v>
      </c>
      <c r="AF179" t="str">
        <f>PROPER(UPPER(TRIM(Table1[[#This Row],[City]])))</f>
        <v>Bengaluru</v>
      </c>
      <c r="AG179">
        <f t="shared" si="2"/>
        <v>7462</v>
      </c>
      <c r="AH1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0" spans="1:34" x14ac:dyDescent="0.35">
      <c r="A180" t="s">
        <v>269</v>
      </c>
      <c r="B180">
        <v>28</v>
      </c>
      <c r="C180" t="s">
        <v>31</v>
      </c>
      <c r="D180" t="s">
        <v>51</v>
      </c>
      <c r="E180" t="s">
        <v>88</v>
      </c>
      <c r="F180" t="s">
        <v>34</v>
      </c>
      <c r="G180" t="s">
        <v>96</v>
      </c>
      <c r="H180">
        <v>2</v>
      </c>
      <c r="I180">
        <v>5866</v>
      </c>
      <c r="J180">
        <v>40</v>
      </c>
      <c r="K180" t="s">
        <v>46</v>
      </c>
      <c r="L180">
        <v>4</v>
      </c>
      <c r="M180">
        <v>2</v>
      </c>
      <c r="N180">
        <v>4</v>
      </c>
      <c r="O180">
        <v>9</v>
      </c>
      <c r="P180">
        <v>1</v>
      </c>
      <c r="Q180">
        <v>2</v>
      </c>
      <c r="R180">
        <v>1</v>
      </c>
      <c r="S180">
        <v>10</v>
      </c>
      <c r="T180">
        <v>3</v>
      </c>
      <c r="U180">
        <v>3</v>
      </c>
      <c r="V180" t="s">
        <v>60</v>
      </c>
      <c r="W180">
        <v>3</v>
      </c>
      <c r="X180" t="s">
        <v>47</v>
      </c>
      <c r="Y180">
        <v>3</v>
      </c>
      <c r="Z180" t="s">
        <v>46</v>
      </c>
      <c r="AA180" s="4">
        <v>44971</v>
      </c>
      <c r="AB180" s="4">
        <v>45719</v>
      </c>
      <c r="AC180" t="s">
        <v>107</v>
      </c>
      <c r="AD180" t="s">
        <v>108</v>
      </c>
      <c r="AE180">
        <f ca="1">COUNTBLANK(A180:AE180)</f>
        <v>0</v>
      </c>
      <c r="AF180" t="str">
        <f>PROPER(UPPER(TRIM(Table1[[#This Row],[City]])))</f>
        <v>Kolkata</v>
      </c>
      <c r="AG180">
        <f t="shared" si="2"/>
        <v>5866</v>
      </c>
      <c r="AH1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1" spans="1:34" x14ac:dyDescent="0.35">
      <c r="A181" t="s">
        <v>270</v>
      </c>
      <c r="B181">
        <v>56</v>
      </c>
      <c r="C181" t="s">
        <v>31</v>
      </c>
      <c r="D181" t="s">
        <v>32</v>
      </c>
      <c r="E181" t="s">
        <v>76</v>
      </c>
      <c r="F181" t="s">
        <v>58</v>
      </c>
      <c r="G181" t="s">
        <v>45</v>
      </c>
      <c r="H181">
        <v>1</v>
      </c>
      <c r="I181">
        <v>5216</v>
      </c>
      <c r="J181">
        <v>49</v>
      </c>
      <c r="K181" t="s">
        <v>36</v>
      </c>
      <c r="L181">
        <v>2</v>
      </c>
      <c r="M181">
        <v>2</v>
      </c>
      <c r="N181">
        <v>4</v>
      </c>
      <c r="O181">
        <v>7</v>
      </c>
      <c r="P181">
        <v>0</v>
      </c>
      <c r="Q181">
        <v>1</v>
      </c>
      <c r="R181">
        <v>1</v>
      </c>
      <c r="S181">
        <v>25</v>
      </c>
      <c r="T181">
        <v>5</v>
      </c>
      <c r="U181">
        <v>3</v>
      </c>
      <c r="V181" t="s">
        <v>37</v>
      </c>
      <c r="W181">
        <v>27</v>
      </c>
      <c r="X181" t="s">
        <v>47</v>
      </c>
      <c r="Y181">
        <v>3</v>
      </c>
      <c r="Z181" t="s">
        <v>36</v>
      </c>
      <c r="AA181" s="4">
        <v>43872</v>
      </c>
      <c r="AC181" t="s">
        <v>80</v>
      </c>
      <c r="AD181" t="s">
        <v>81</v>
      </c>
      <c r="AE181">
        <f ca="1">COUNTBLANK(A181:AE181)</f>
        <v>0</v>
      </c>
      <c r="AF181" t="str">
        <f>PROPER(UPPER(TRIM(Table1[[#This Row],[City]])))</f>
        <v>Hyderabad</v>
      </c>
      <c r="AG181">
        <f t="shared" si="2"/>
        <v>5216</v>
      </c>
      <c r="AH18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2" spans="1:34" x14ac:dyDescent="0.35">
      <c r="A182" t="s">
        <v>271</v>
      </c>
      <c r="B182">
        <v>55</v>
      </c>
      <c r="C182" t="s">
        <v>31</v>
      </c>
      <c r="D182" t="s">
        <v>51</v>
      </c>
      <c r="E182" t="s">
        <v>52</v>
      </c>
      <c r="F182" t="s">
        <v>44</v>
      </c>
      <c r="G182" t="s">
        <v>70</v>
      </c>
      <c r="H182">
        <v>1</v>
      </c>
      <c r="I182">
        <v>5848</v>
      </c>
      <c r="J182">
        <v>77</v>
      </c>
      <c r="K182" t="s">
        <v>36</v>
      </c>
      <c r="L182">
        <v>3</v>
      </c>
      <c r="M182">
        <v>1</v>
      </c>
      <c r="N182">
        <v>1</v>
      </c>
      <c r="O182">
        <v>6</v>
      </c>
      <c r="P182">
        <v>0</v>
      </c>
      <c r="Q182">
        <v>2</v>
      </c>
      <c r="R182">
        <v>3</v>
      </c>
      <c r="S182">
        <v>29</v>
      </c>
      <c r="T182">
        <v>3</v>
      </c>
      <c r="U182">
        <v>4</v>
      </c>
      <c r="V182" t="s">
        <v>37</v>
      </c>
      <c r="W182">
        <v>20</v>
      </c>
      <c r="X182" t="s">
        <v>38</v>
      </c>
      <c r="Y182">
        <v>4</v>
      </c>
      <c r="Z182" t="s">
        <v>36</v>
      </c>
      <c r="AA182" s="4">
        <v>42364</v>
      </c>
      <c r="AC182" t="s">
        <v>66</v>
      </c>
      <c r="AD182" t="s">
        <v>67</v>
      </c>
      <c r="AE182">
        <f ca="1">COUNTBLANK(A182:AE182)</f>
        <v>0</v>
      </c>
      <c r="AF182" t="str">
        <f>PROPER(UPPER(TRIM(Table1[[#This Row],[City]])))</f>
        <v>Pune</v>
      </c>
      <c r="AG182">
        <f t="shared" si="2"/>
        <v>5848</v>
      </c>
      <c r="AH1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3" spans="1:34" x14ac:dyDescent="0.35">
      <c r="A183" t="s">
        <v>272</v>
      </c>
      <c r="B183">
        <v>30</v>
      </c>
      <c r="C183" t="s">
        <v>31</v>
      </c>
      <c r="D183" t="s">
        <v>51</v>
      </c>
      <c r="E183" t="s">
        <v>88</v>
      </c>
      <c r="F183" t="s">
        <v>58</v>
      </c>
      <c r="G183" t="s">
        <v>45</v>
      </c>
      <c r="H183">
        <v>1</v>
      </c>
      <c r="J183">
        <v>79</v>
      </c>
      <c r="K183" t="s">
        <v>36</v>
      </c>
      <c r="L183">
        <v>1</v>
      </c>
      <c r="M183">
        <v>3</v>
      </c>
      <c r="N183">
        <v>4</v>
      </c>
      <c r="O183">
        <v>4</v>
      </c>
      <c r="P183">
        <v>1</v>
      </c>
      <c r="Q183">
        <v>2</v>
      </c>
      <c r="R183">
        <v>4</v>
      </c>
      <c r="S183">
        <v>5</v>
      </c>
      <c r="T183">
        <v>6</v>
      </c>
      <c r="U183">
        <v>3</v>
      </c>
      <c r="V183" t="s">
        <v>37</v>
      </c>
      <c r="W183">
        <v>6</v>
      </c>
      <c r="X183" t="s">
        <v>61</v>
      </c>
      <c r="Y183">
        <v>1</v>
      </c>
      <c r="Z183" t="s">
        <v>36</v>
      </c>
      <c r="AA183" s="4">
        <v>43037</v>
      </c>
      <c r="AC183" t="s">
        <v>89</v>
      </c>
      <c r="AD183" t="s">
        <v>54</v>
      </c>
      <c r="AE183">
        <f ca="1">COUNTBLANK(A183:AE183)</f>
        <v>0</v>
      </c>
      <c r="AF183" t="str">
        <f>PROPER(UPPER(TRIM(Table1[[#This Row],[City]])))</f>
        <v>Coimbatore</v>
      </c>
      <c r="AG183">
        <f t="shared" si="2"/>
        <v>8287.5377926421406</v>
      </c>
      <c r="AH1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4" spans="1:34" x14ac:dyDescent="0.35">
      <c r="A184" t="s">
        <v>273</v>
      </c>
      <c r="B184">
        <v>55</v>
      </c>
      <c r="C184" t="s">
        <v>72</v>
      </c>
      <c r="D184" t="s">
        <v>42</v>
      </c>
      <c r="E184" t="s">
        <v>83</v>
      </c>
      <c r="F184" t="s">
        <v>44</v>
      </c>
      <c r="G184" t="s">
        <v>96</v>
      </c>
      <c r="H184">
        <v>1</v>
      </c>
      <c r="I184">
        <v>6680</v>
      </c>
      <c r="J184">
        <v>119</v>
      </c>
      <c r="K184" t="s">
        <v>46</v>
      </c>
      <c r="L184">
        <v>2</v>
      </c>
      <c r="M184">
        <v>4</v>
      </c>
      <c r="N184">
        <v>2</v>
      </c>
      <c r="O184">
        <v>1</v>
      </c>
      <c r="P184">
        <v>1</v>
      </c>
      <c r="Q184">
        <v>0</v>
      </c>
      <c r="R184">
        <v>1</v>
      </c>
      <c r="S184">
        <v>24</v>
      </c>
      <c r="T184">
        <v>5</v>
      </c>
      <c r="U184">
        <v>4</v>
      </c>
      <c r="V184" t="s">
        <v>60</v>
      </c>
      <c r="W184">
        <v>19</v>
      </c>
      <c r="X184" t="s">
        <v>47</v>
      </c>
      <c r="Y184">
        <v>3</v>
      </c>
      <c r="Z184" t="s">
        <v>36</v>
      </c>
      <c r="AA184" s="4">
        <v>44621</v>
      </c>
      <c r="AC184" t="s">
        <v>84</v>
      </c>
      <c r="AD184" t="s">
        <v>67</v>
      </c>
      <c r="AE184">
        <f ca="1">COUNTBLANK(A184:AE184)</f>
        <v>0</v>
      </c>
      <c r="AF184" t="str">
        <f>PROPER(UPPER(TRIM(Table1[[#This Row],[City]])))</f>
        <v>Mumbai</v>
      </c>
      <c r="AG184">
        <f t="shared" si="2"/>
        <v>6680</v>
      </c>
      <c r="AH1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5" spans="1:34" x14ac:dyDescent="0.35">
      <c r="A185" t="s">
        <v>274</v>
      </c>
      <c r="B185">
        <v>40</v>
      </c>
      <c r="C185" t="s">
        <v>72</v>
      </c>
      <c r="D185" t="s">
        <v>42</v>
      </c>
      <c r="E185" t="s">
        <v>43</v>
      </c>
      <c r="F185" t="s">
        <v>93</v>
      </c>
      <c r="G185" t="s">
        <v>74</v>
      </c>
      <c r="H185">
        <v>3</v>
      </c>
      <c r="I185">
        <v>9183</v>
      </c>
      <c r="J185">
        <v>105</v>
      </c>
      <c r="K185" t="s">
        <v>46</v>
      </c>
      <c r="L185">
        <v>4</v>
      </c>
      <c r="M185">
        <v>1</v>
      </c>
      <c r="N185">
        <v>2</v>
      </c>
      <c r="O185">
        <v>4</v>
      </c>
      <c r="P185">
        <v>3</v>
      </c>
      <c r="Q185">
        <v>0</v>
      </c>
      <c r="R185">
        <v>4</v>
      </c>
      <c r="S185">
        <v>17</v>
      </c>
      <c r="T185">
        <v>0</v>
      </c>
      <c r="U185">
        <v>4</v>
      </c>
      <c r="V185" t="s">
        <v>37</v>
      </c>
      <c r="W185">
        <v>1</v>
      </c>
      <c r="X185" t="s">
        <v>38</v>
      </c>
      <c r="Y185">
        <v>3</v>
      </c>
      <c r="Z185" t="s">
        <v>36</v>
      </c>
      <c r="AA185" s="4">
        <v>45664</v>
      </c>
      <c r="AC185" t="s">
        <v>107</v>
      </c>
      <c r="AD185" t="s">
        <v>108</v>
      </c>
      <c r="AE185">
        <f ca="1">COUNTBLANK(A185:AE185)</f>
        <v>0</v>
      </c>
      <c r="AF185" t="str">
        <f>PROPER(UPPER(TRIM(Table1[[#This Row],[City]])))</f>
        <v>Kolkata</v>
      </c>
      <c r="AG185">
        <f t="shared" si="2"/>
        <v>9183</v>
      </c>
      <c r="AH1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6" spans="1:34" x14ac:dyDescent="0.35">
      <c r="A186" t="s">
        <v>275</v>
      </c>
      <c r="B186">
        <v>59</v>
      </c>
      <c r="C186" t="s">
        <v>31</v>
      </c>
      <c r="D186" t="s">
        <v>32</v>
      </c>
      <c r="E186" t="s">
        <v>73</v>
      </c>
      <c r="F186" t="s">
        <v>34</v>
      </c>
      <c r="G186" t="s">
        <v>45</v>
      </c>
      <c r="H186">
        <v>2</v>
      </c>
      <c r="I186">
        <v>7554</v>
      </c>
      <c r="J186">
        <v>104</v>
      </c>
      <c r="K186" t="s">
        <v>36</v>
      </c>
      <c r="L186">
        <v>3</v>
      </c>
      <c r="M186">
        <v>4</v>
      </c>
      <c r="N186">
        <v>2</v>
      </c>
      <c r="O186">
        <v>7</v>
      </c>
      <c r="P186">
        <v>2</v>
      </c>
      <c r="Q186">
        <v>2</v>
      </c>
      <c r="R186">
        <v>2</v>
      </c>
      <c r="S186">
        <v>28</v>
      </c>
      <c r="T186">
        <v>3</v>
      </c>
      <c r="U186">
        <v>3</v>
      </c>
      <c r="V186" t="s">
        <v>65</v>
      </c>
      <c r="W186">
        <v>21</v>
      </c>
      <c r="X186" t="s">
        <v>47</v>
      </c>
      <c r="Y186">
        <v>2</v>
      </c>
      <c r="Z186" t="s">
        <v>36</v>
      </c>
      <c r="AA186" s="4">
        <v>42483</v>
      </c>
      <c r="AC186" t="s">
        <v>39</v>
      </c>
      <c r="AD186" t="s">
        <v>40</v>
      </c>
      <c r="AE186">
        <f ca="1">COUNTBLANK(A186:AE186)</f>
        <v>0</v>
      </c>
      <c r="AF186" t="str">
        <f>PROPER(UPPER(TRIM(Table1[[#This Row],[City]])))</f>
        <v>Ahmedabad</v>
      </c>
      <c r="AG186">
        <f t="shared" si="2"/>
        <v>7554</v>
      </c>
      <c r="AH18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7" spans="1:34" x14ac:dyDescent="0.35">
      <c r="A187" t="s">
        <v>276</v>
      </c>
      <c r="B187">
        <v>50</v>
      </c>
      <c r="C187" t="s">
        <v>72</v>
      </c>
      <c r="D187" t="s">
        <v>56</v>
      </c>
      <c r="E187" t="s">
        <v>57</v>
      </c>
      <c r="F187" t="s">
        <v>93</v>
      </c>
      <c r="G187" t="s">
        <v>74</v>
      </c>
      <c r="H187">
        <v>1</v>
      </c>
      <c r="I187">
        <v>5858</v>
      </c>
      <c r="J187">
        <v>110</v>
      </c>
      <c r="K187" t="s">
        <v>36</v>
      </c>
      <c r="L187">
        <v>3</v>
      </c>
      <c r="M187">
        <v>4</v>
      </c>
      <c r="N187">
        <v>3</v>
      </c>
      <c r="O187">
        <v>7</v>
      </c>
      <c r="P187">
        <v>1</v>
      </c>
      <c r="Q187">
        <v>0</v>
      </c>
      <c r="R187">
        <v>4</v>
      </c>
      <c r="S187">
        <v>14</v>
      </c>
      <c r="T187">
        <v>5</v>
      </c>
      <c r="U187">
        <v>3</v>
      </c>
      <c r="V187" t="s">
        <v>37</v>
      </c>
      <c r="W187">
        <v>26</v>
      </c>
      <c r="X187" t="s">
        <v>47</v>
      </c>
      <c r="Y187">
        <v>1</v>
      </c>
      <c r="Z187" t="s">
        <v>36</v>
      </c>
      <c r="AA187" s="4">
        <v>42174</v>
      </c>
      <c r="AC187" t="s">
        <v>39</v>
      </c>
      <c r="AD187" t="s">
        <v>40</v>
      </c>
      <c r="AE187">
        <f ca="1">COUNTBLANK(A187:AE187)</f>
        <v>0</v>
      </c>
      <c r="AF187" t="str">
        <f>PROPER(UPPER(TRIM(Table1[[#This Row],[City]])))</f>
        <v>Ahmedabad</v>
      </c>
      <c r="AG187">
        <f t="shared" si="2"/>
        <v>5858</v>
      </c>
      <c r="AH1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8" spans="1:34" x14ac:dyDescent="0.35">
      <c r="A188" t="s">
        <v>277</v>
      </c>
      <c r="B188">
        <v>22</v>
      </c>
      <c r="C188" t="s">
        <v>72</v>
      </c>
      <c r="D188" t="s">
        <v>42</v>
      </c>
      <c r="E188" t="s">
        <v>86</v>
      </c>
      <c r="F188" t="s">
        <v>34</v>
      </c>
      <c r="G188" t="s">
        <v>74</v>
      </c>
      <c r="H188">
        <v>2</v>
      </c>
      <c r="I188">
        <v>7118</v>
      </c>
      <c r="J188">
        <v>78</v>
      </c>
      <c r="K188" t="s">
        <v>36</v>
      </c>
      <c r="L188">
        <v>1</v>
      </c>
      <c r="M188">
        <v>4</v>
      </c>
      <c r="N188">
        <v>1</v>
      </c>
      <c r="O188">
        <v>8</v>
      </c>
      <c r="P188">
        <v>0</v>
      </c>
      <c r="Q188">
        <v>3</v>
      </c>
      <c r="R188">
        <v>4</v>
      </c>
      <c r="S188">
        <v>14</v>
      </c>
      <c r="T188">
        <v>5</v>
      </c>
      <c r="U188">
        <v>3</v>
      </c>
      <c r="V188" t="s">
        <v>37</v>
      </c>
      <c r="W188">
        <v>24</v>
      </c>
      <c r="X188" t="s">
        <v>38</v>
      </c>
      <c r="Y188">
        <v>4</v>
      </c>
      <c r="Z188" t="s">
        <v>46</v>
      </c>
      <c r="AA188" s="4">
        <v>44088</v>
      </c>
      <c r="AB188" s="4">
        <v>44547</v>
      </c>
      <c r="AC188" t="s">
        <v>77</v>
      </c>
      <c r="AD188" t="s">
        <v>77</v>
      </c>
      <c r="AE188">
        <f ca="1">COUNTBLANK(A188:AE188)</f>
        <v>0</v>
      </c>
      <c r="AF188" t="str">
        <f>PROPER(UPPER(TRIM(Table1[[#This Row],[City]])))</f>
        <v>Delhi</v>
      </c>
      <c r="AG188">
        <f t="shared" si="2"/>
        <v>7118</v>
      </c>
      <c r="AH18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9" spans="1:34" x14ac:dyDescent="0.35">
      <c r="A189" t="s">
        <v>278</v>
      </c>
      <c r="B189">
        <v>29</v>
      </c>
      <c r="C189" t="s">
        <v>31</v>
      </c>
      <c r="D189" t="s">
        <v>63</v>
      </c>
      <c r="E189" t="s">
        <v>106</v>
      </c>
      <c r="F189" t="s">
        <v>34</v>
      </c>
      <c r="G189" t="s">
        <v>59</v>
      </c>
      <c r="H189">
        <v>2</v>
      </c>
      <c r="I189">
        <v>7294</v>
      </c>
      <c r="J189">
        <v>104</v>
      </c>
      <c r="K189" t="s">
        <v>36</v>
      </c>
      <c r="L189">
        <v>4</v>
      </c>
      <c r="M189">
        <v>3</v>
      </c>
      <c r="N189">
        <v>3</v>
      </c>
      <c r="O189">
        <v>8</v>
      </c>
      <c r="P189">
        <v>1</v>
      </c>
      <c r="Q189">
        <v>0</v>
      </c>
      <c r="R189">
        <v>6</v>
      </c>
      <c r="S189">
        <v>8</v>
      </c>
      <c r="T189">
        <v>3</v>
      </c>
      <c r="U189">
        <v>3</v>
      </c>
      <c r="V189" t="s">
        <v>60</v>
      </c>
      <c r="W189">
        <v>6</v>
      </c>
      <c r="X189" t="s">
        <v>47</v>
      </c>
      <c r="Y189">
        <v>4</v>
      </c>
      <c r="Z189" t="s">
        <v>36</v>
      </c>
      <c r="AA189" s="4">
        <v>45245</v>
      </c>
      <c r="AC189" t="s">
        <v>107</v>
      </c>
      <c r="AD189" t="s">
        <v>108</v>
      </c>
      <c r="AE189">
        <f ca="1">COUNTBLANK(A189:AE189)</f>
        <v>0</v>
      </c>
      <c r="AF189" t="str">
        <f>PROPER(UPPER(TRIM(Table1[[#This Row],[City]])))</f>
        <v>Kolkata</v>
      </c>
      <c r="AG189">
        <f t="shared" si="2"/>
        <v>7294</v>
      </c>
      <c r="AH1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0" spans="1:34" x14ac:dyDescent="0.35">
      <c r="A190" t="s">
        <v>279</v>
      </c>
      <c r="B190">
        <v>37</v>
      </c>
      <c r="C190" t="s">
        <v>72</v>
      </c>
      <c r="D190" t="s">
        <v>32</v>
      </c>
      <c r="E190" t="s">
        <v>73</v>
      </c>
      <c r="F190" t="s">
        <v>34</v>
      </c>
      <c r="G190" t="s">
        <v>59</v>
      </c>
      <c r="H190">
        <v>2</v>
      </c>
      <c r="I190">
        <v>6851</v>
      </c>
      <c r="J190">
        <v>92</v>
      </c>
      <c r="K190" t="s">
        <v>36</v>
      </c>
      <c r="L190">
        <v>4</v>
      </c>
      <c r="M190">
        <v>2</v>
      </c>
      <c r="N190">
        <v>1</v>
      </c>
      <c r="O190">
        <v>4</v>
      </c>
      <c r="P190">
        <v>1</v>
      </c>
      <c r="Q190">
        <v>3</v>
      </c>
      <c r="R190">
        <v>1</v>
      </c>
      <c r="S190">
        <v>7</v>
      </c>
      <c r="T190">
        <v>2</v>
      </c>
      <c r="U190">
        <v>4</v>
      </c>
      <c r="V190" t="s">
        <v>37</v>
      </c>
      <c r="W190">
        <v>11</v>
      </c>
      <c r="X190" t="s">
        <v>61</v>
      </c>
      <c r="Y190">
        <v>2</v>
      </c>
      <c r="Z190" t="s">
        <v>46</v>
      </c>
      <c r="AA190" s="4">
        <v>42882</v>
      </c>
      <c r="AB190" s="4">
        <v>44328</v>
      </c>
      <c r="AC190" t="s">
        <v>122</v>
      </c>
      <c r="AD190" t="s">
        <v>123</v>
      </c>
      <c r="AE190">
        <f ca="1">COUNTBLANK(A190:AE190)</f>
        <v>0</v>
      </c>
      <c r="AF190" t="str">
        <f>PROPER(UPPER(TRIM(Table1[[#This Row],[City]])))</f>
        <v>Kochi</v>
      </c>
      <c r="AG190">
        <f t="shared" si="2"/>
        <v>6851</v>
      </c>
      <c r="AH1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1" spans="1:34" x14ac:dyDescent="0.35">
      <c r="A191" t="s">
        <v>280</v>
      </c>
      <c r="B191">
        <v>29</v>
      </c>
      <c r="C191" t="s">
        <v>72</v>
      </c>
      <c r="D191" t="s">
        <v>42</v>
      </c>
      <c r="E191" t="s">
        <v>86</v>
      </c>
      <c r="F191" t="s">
        <v>34</v>
      </c>
      <c r="G191" t="s">
        <v>59</v>
      </c>
      <c r="H191">
        <v>2</v>
      </c>
      <c r="I191">
        <v>4490</v>
      </c>
      <c r="J191">
        <v>72</v>
      </c>
      <c r="K191" t="s">
        <v>36</v>
      </c>
      <c r="L191">
        <v>2</v>
      </c>
      <c r="M191">
        <v>1</v>
      </c>
      <c r="N191">
        <v>4</v>
      </c>
      <c r="O191">
        <v>6</v>
      </c>
      <c r="P191">
        <v>1</v>
      </c>
      <c r="Q191">
        <v>2</v>
      </c>
      <c r="R191">
        <v>5</v>
      </c>
      <c r="S191">
        <v>8</v>
      </c>
      <c r="T191">
        <v>2</v>
      </c>
      <c r="U191">
        <v>4</v>
      </c>
      <c r="V191" t="s">
        <v>37</v>
      </c>
      <c r="W191">
        <v>16</v>
      </c>
      <c r="X191" t="s">
        <v>47</v>
      </c>
      <c r="Y191">
        <v>3</v>
      </c>
      <c r="Z191" t="s">
        <v>36</v>
      </c>
      <c r="AA191" s="4">
        <v>45215</v>
      </c>
      <c r="AC191" t="s">
        <v>66</v>
      </c>
      <c r="AD191" t="s">
        <v>67</v>
      </c>
      <c r="AE191">
        <f ca="1">COUNTBLANK(A191:AE191)</f>
        <v>0</v>
      </c>
      <c r="AF191" t="str">
        <f>PROPER(UPPER(TRIM(Table1[[#This Row],[City]])))</f>
        <v>Pune</v>
      </c>
      <c r="AG191">
        <f t="shared" si="2"/>
        <v>4490</v>
      </c>
      <c r="AH1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2" spans="1:34" x14ac:dyDescent="0.35">
      <c r="A192" t="s">
        <v>281</v>
      </c>
      <c r="B192">
        <v>26</v>
      </c>
      <c r="C192" t="s">
        <v>72</v>
      </c>
      <c r="D192" t="s">
        <v>51</v>
      </c>
      <c r="E192" t="s">
        <v>88</v>
      </c>
      <c r="F192" t="s">
        <v>44</v>
      </c>
      <c r="G192" t="s">
        <v>74</v>
      </c>
      <c r="H192">
        <v>1</v>
      </c>
      <c r="I192">
        <v>4268</v>
      </c>
      <c r="J192">
        <v>114</v>
      </c>
      <c r="K192" t="s">
        <v>36</v>
      </c>
      <c r="L192">
        <v>4</v>
      </c>
      <c r="M192">
        <v>4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7</v>
      </c>
      <c r="T192">
        <v>2</v>
      </c>
      <c r="U192">
        <v>3</v>
      </c>
      <c r="V192" t="s">
        <v>37</v>
      </c>
      <c r="W192">
        <v>3</v>
      </c>
      <c r="X192" t="s">
        <v>38</v>
      </c>
      <c r="Y192">
        <v>1</v>
      </c>
      <c r="Z192" t="s">
        <v>46</v>
      </c>
      <c r="AA192" s="4">
        <v>46002</v>
      </c>
      <c r="AB192" s="4">
        <v>46160</v>
      </c>
      <c r="AC192" t="s">
        <v>77</v>
      </c>
      <c r="AD192" t="s">
        <v>77</v>
      </c>
      <c r="AE192">
        <f ca="1">COUNTBLANK(A192:AE192)</f>
        <v>0</v>
      </c>
      <c r="AF192" t="str">
        <f>PROPER(UPPER(TRIM(Table1[[#This Row],[City]])))</f>
        <v>Delhi</v>
      </c>
      <c r="AG192">
        <f t="shared" si="2"/>
        <v>4268</v>
      </c>
      <c r="AH1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3" spans="1:34" x14ac:dyDescent="0.35">
      <c r="A193" t="s">
        <v>282</v>
      </c>
      <c r="B193">
        <v>60</v>
      </c>
      <c r="C193" t="s">
        <v>31</v>
      </c>
      <c r="D193" t="s">
        <v>42</v>
      </c>
      <c r="E193" t="s">
        <v>83</v>
      </c>
      <c r="F193" t="s">
        <v>44</v>
      </c>
      <c r="G193" t="s">
        <v>59</v>
      </c>
      <c r="H193">
        <v>3</v>
      </c>
      <c r="I193">
        <v>9911</v>
      </c>
      <c r="J193">
        <v>38</v>
      </c>
      <c r="K193" t="s">
        <v>36</v>
      </c>
      <c r="L193">
        <v>3</v>
      </c>
      <c r="M193">
        <v>3</v>
      </c>
      <c r="N193">
        <v>3</v>
      </c>
      <c r="O193">
        <v>14</v>
      </c>
      <c r="P193">
        <v>6</v>
      </c>
      <c r="Q193">
        <v>1</v>
      </c>
      <c r="R193">
        <v>1</v>
      </c>
      <c r="S193">
        <v>31</v>
      </c>
      <c r="T193">
        <v>0</v>
      </c>
      <c r="U193">
        <v>3</v>
      </c>
      <c r="V193" t="s">
        <v>37</v>
      </c>
      <c r="W193">
        <v>25</v>
      </c>
      <c r="X193" t="s">
        <v>47</v>
      </c>
      <c r="Y193">
        <v>1</v>
      </c>
      <c r="Z193" t="s">
        <v>36</v>
      </c>
      <c r="AA193" s="4">
        <v>44090</v>
      </c>
      <c r="AC193" t="s">
        <v>66</v>
      </c>
      <c r="AD193" t="s">
        <v>67</v>
      </c>
      <c r="AE193">
        <f ca="1">COUNTBLANK(A193:AE193)</f>
        <v>0</v>
      </c>
      <c r="AF193" t="str">
        <f>PROPER(UPPER(TRIM(Table1[[#This Row],[City]])))</f>
        <v>Pune</v>
      </c>
      <c r="AG193">
        <f t="shared" si="2"/>
        <v>9911</v>
      </c>
      <c r="AH19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4" spans="1:34" x14ac:dyDescent="0.35">
      <c r="A194" t="s">
        <v>283</v>
      </c>
      <c r="B194">
        <v>55</v>
      </c>
      <c r="C194" t="s">
        <v>31</v>
      </c>
      <c r="D194" t="s">
        <v>63</v>
      </c>
      <c r="E194" t="s">
        <v>79</v>
      </c>
      <c r="F194" t="s">
        <v>44</v>
      </c>
      <c r="G194" t="s">
        <v>45</v>
      </c>
      <c r="H194">
        <v>1</v>
      </c>
      <c r="I194">
        <v>5654</v>
      </c>
      <c r="J194">
        <v>61</v>
      </c>
      <c r="K194" t="s">
        <v>36</v>
      </c>
      <c r="L194">
        <v>2</v>
      </c>
      <c r="M194">
        <v>2</v>
      </c>
      <c r="N194">
        <v>1</v>
      </c>
      <c r="O194">
        <v>3</v>
      </c>
      <c r="P194">
        <v>0</v>
      </c>
      <c r="Q194">
        <v>1</v>
      </c>
      <c r="R194">
        <v>2</v>
      </c>
      <c r="S194">
        <v>28</v>
      </c>
      <c r="T194">
        <v>6</v>
      </c>
      <c r="U194">
        <v>3</v>
      </c>
      <c r="V194" t="s">
        <v>65</v>
      </c>
      <c r="W194">
        <v>19</v>
      </c>
      <c r="X194" t="s">
        <v>47</v>
      </c>
      <c r="Y194">
        <v>4</v>
      </c>
      <c r="Z194" t="s">
        <v>36</v>
      </c>
      <c r="AA194" s="4">
        <v>44818</v>
      </c>
      <c r="AC194" t="s">
        <v>80</v>
      </c>
      <c r="AD194" t="s">
        <v>81</v>
      </c>
      <c r="AE194">
        <f ca="1">COUNTBLANK(A194:AE194)</f>
        <v>0</v>
      </c>
      <c r="AF194" t="str">
        <f>PROPER(UPPER(TRIM(Table1[[#This Row],[City]])))</f>
        <v>Hyderabad</v>
      </c>
      <c r="AG194">
        <f t="shared" ref="AG194:AG257" si="3">IF(ISBLANK(I194),AVERAGE($I$2:$I$3001),I194)</f>
        <v>5654</v>
      </c>
      <c r="AH1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5" spans="1:34" x14ac:dyDescent="0.35">
      <c r="A195" t="s">
        <v>284</v>
      </c>
      <c r="B195">
        <v>38</v>
      </c>
      <c r="C195" t="s">
        <v>31</v>
      </c>
      <c r="D195" t="s">
        <v>32</v>
      </c>
      <c r="E195" t="s">
        <v>73</v>
      </c>
      <c r="F195" t="s">
        <v>44</v>
      </c>
      <c r="G195" t="s">
        <v>59</v>
      </c>
      <c r="H195">
        <v>2</v>
      </c>
      <c r="I195">
        <v>6963</v>
      </c>
      <c r="J195">
        <v>58</v>
      </c>
      <c r="K195" t="s">
        <v>36</v>
      </c>
      <c r="L195">
        <v>2</v>
      </c>
      <c r="M195">
        <v>2</v>
      </c>
      <c r="N195">
        <v>1</v>
      </c>
      <c r="O195">
        <v>8</v>
      </c>
      <c r="P195">
        <v>5</v>
      </c>
      <c r="Q195">
        <v>1</v>
      </c>
      <c r="R195">
        <v>4</v>
      </c>
      <c r="S195">
        <v>12</v>
      </c>
      <c r="T195">
        <v>5</v>
      </c>
      <c r="U195">
        <v>3</v>
      </c>
      <c r="V195" t="s">
        <v>37</v>
      </c>
      <c r="W195">
        <v>5</v>
      </c>
      <c r="X195" t="s">
        <v>38</v>
      </c>
      <c r="Y195">
        <v>4</v>
      </c>
      <c r="Z195" t="s">
        <v>36</v>
      </c>
      <c r="AA195" s="4">
        <v>43065</v>
      </c>
      <c r="AC195" t="s">
        <v>122</v>
      </c>
      <c r="AD195" t="s">
        <v>123</v>
      </c>
      <c r="AE195">
        <f ca="1">COUNTBLANK(A195:AE195)</f>
        <v>0</v>
      </c>
      <c r="AF195" t="str">
        <f>PROPER(UPPER(TRIM(Table1[[#This Row],[City]])))</f>
        <v>Kochi</v>
      </c>
      <c r="AG195">
        <f t="shared" si="3"/>
        <v>6963</v>
      </c>
      <c r="AH1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6" spans="1:34" x14ac:dyDescent="0.35">
      <c r="A196" t="s">
        <v>285</v>
      </c>
      <c r="B196">
        <v>29</v>
      </c>
      <c r="C196" t="s">
        <v>31</v>
      </c>
      <c r="D196" t="s">
        <v>63</v>
      </c>
      <c r="E196" t="s">
        <v>79</v>
      </c>
      <c r="F196" t="s">
        <v>44</v>
      </c>
      <c r="G196" t="s">
        <v>45</v>
      </c>
      <c r="H196">
        <v>1</v>
      </c>
      <c r="I196">
        <v>5775</v>
      </c>
      <c r="J196">
        <v>76</v>
      </c>
      <c r="K196" t="s">
        <v>36</v>
      </c>
      <c r="L196">
        <v>3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3</v>
      </c>
      <c r="V196" t="s">
        <v>60</v>
      </c>
      <c r="W196">
        <v>23</v>
      </c>
      <c r="X196" t="s">
        <v>38</v>
      </c>
      <c r="Y196">
        <v>1</v>
      </c>
      <c r="Z196" t="s">
        <v>36</v>
      </c>
      <c r="AA196" s="4">
        <v>44823</v>
      </c>
      <c r="AC196" t="s">
        <v>84</v>
      </c>
      <c r="AD196" t="s">
        <v>67</v>
      </c>
      <c r="AE196">
        <f ca="1">COUNTBLANK(A196:AE196)</f>
        <v>0</v>
      </c>
      <c r="AF196" t="str">
        <f>PROPER(UPPER(TRIM(Table1[[#This Row],[City]])))</f>
        <v>Mumbai</v>
      </c>
      <c r="AG196">
        <f t="shared" si="3"/>
        <v>5775</v>
      </c>
      <c r="AH1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7" spans="1:34" x14ac:dyDescent="0.35">
      <c r="A197" t="s">
        <v>286</v>
      </c>
      <c r="B197">
        <v>28</v>
      </c>
      <c r="C197" t="s">
        <v>31</v>
      </c>
      <c r="D197" t="s">
        <v>63</v>
      </c>
      <c r="E197" t="s">
        <v>64</v>
      </c>
      <c r="F197" t="s">
        <v>44</v>
      </c>
      <c r="G197" t="s">
        <v>70</v>
      </c>
      <c r="H197">
        <v>2</v>
      </c>
      <c r="I197">
        <v>6751</v>
      </c>
      <c r="J197">
        <v>56</v>
      </c>
      <c r="K197" t="s">
        <v>46</v>
      </c>
      <c r="L197">
        <v>2</v>
      </c>
      <c r="M197">
        <v>2</v>
      </c>
      <c r="N197">
        <v>4</v>
      </c>
      <c r="O197">
        <v>3</v>
      </c>
      <c r="P197">
        <v>3</v>
      </c>
      <c r="Q197">
        <v>0</v>
      </c>
      <c r="R197">
        <v>0</v>
      </c>
      <c r="S197">
        <v>8</v>
      </c>
      <c r="T197">
        <v>0</v>
      </c>
      <c r="U197">
        <v>4</v>
      </c>
      <c r="V197" t="s">
        <v>60</v>
      </c>
      <c r="W197">
        <v>23</v>
      </c>
      <c r="X197" t="s">
        <v>47</v>
      </c>
      <c r="Y197">
        <v>1</v>
      </c>
      <c r="Z197" t="s">
        <v>36</v>
      </c>
      <c r="AA197" s="4">
        <v>43751</v>
      </c>
      <c r="AC197" t="s">
        <v>80</v>
      </c>
      <c r="AD197" t="s">
        <v>81</v>
      </c>
      <c r="AE197">
        <f ca="1">COUNTBLANK(A197:AE197)</f>
        <v>0</v>
      </c>
      <c r="AF197" t="str">
        <f>PROPER(UPPER(TRIM(Table1[[#This Row],[City]])))</f>
        <v>Hyderabad</v>
      </c>
      <c r="AG197">
        <f t="shared" si="3"/>
        <v>6751</v>
      </c>
      <c r="AH1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8" spans="1:34" x14ac:dyDescent="0.35">
      <c r="A198" t="s">
        <v>287</v>
      </c>
      <c r="B198">
        <v>57</v>
      </c>
      <c r="C198" t="s">
        <v>72</v>
      </c>
      <c r="D198" t="s">
        <v>96</v>
      </c>
      <c r="E198" t="s">
        <v>106</v>
      </c>
      <c r="F198" t="s">
        <v>44</v>
      </c>
      <c r="G198" t="s">
        <v>70</v>
      </c>
      <c r="H198">
        <v>1</v>
      </c>
      <c r="I198">
        <v>7471</v>
      </c>
      <c r="J198">
        <v>65</v>
      </c>
      <c r="K198" t="s">
        <v>46</v>
      </c>
      <c r="L198">
        <v>3</v>
      </c>
      <c r="M198">
        <v>4</v>
      </c>
      <c r="N198">
        <v>1</v>
      </c>
      <c r="O198">
        <v>4</v>
      </c>
      <c r="P198">
        <v>4</v>
      </c>
      <c r="Q198">
        <v>0</v>
      </c>
      <c r="R198">
        <v>1</v>
      </c>
      <c r="S198">
        <v>19</v>
      </c>
      <c r="T198">
        <v>3</v>
      </c>
      <c r="U198">
        <v>3</v>
      </c>
      <c r="V198" t="s">
        <v>37</v>
      </c>
      <c r="W198">
        <v>5</v>
      </c>
      <c r="X198" t="s">
        <v>47</v>
      </c>
      <c r="Y198">
        <v>1</v>
      </c>
      <c r="Z198" t="s">
        <v>36</v>
      </c>
      <c r="AA198" s="4">
        <v>45222</v>
      </c>
      <c r="AC198" t="s">
        <v>39</v>
      </c>
      <c r="AD198" t="s">
        <v>40</v>
      </c>
      <c r="AE198">
        <f ca="1">COUNTBLANK(A198:AE198)</f>
        <v>0</v>
      </c>
      <c r="AF198" t="str">
        <f>PROPER(UPPER(TRIM(Table1[[#This Row],[City]])))</f>
        <v>Ahmedabad</v>
      </c>
      <c r="AG198">
        <f t="shared" si="3"/>
        <v>7471</v>
      </c>
      <c r="AH19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9" spans="1:34" x14ac:dyDescent="0.35">
      <c r="A199" t="s">
        <v>288</v>
      </c>
      <c r="B199">
        <v>34</v>
      </c>
      <c r="C199" t="s">
        <v>31</v>
      </c>
      <c r="D199" t="s">
        <v>51</v>
      </c>
      <c r="E199" t="s">
        <v>69</v>
      </c>
      <c r="F199" t="s">
        <v>44</v>
      </c>
      <c r="G199" t="s">
        <v>35</v>
      </c>
      <c r="H199">
        <v>2</v>
      </c>
      <c r="I199">
        <v>5757</v>
      </c>
      <c r="J199">
        <v>119</v>
      </c>
      <c r="K199" t="s">
        <v>46</v>
      </c>
      <c r="L199">
        <v>1</v>
      </c>
      <c r="M199">
        <v>3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15</v>
      </c>
      <c r="T199">
        <v>5</v>
      </c>
      <c r="U199">
        <v>4</v>
      </c>
      <c r="V199" t="s">
        <v>60</v>
      </c>
      <c r="W199">
        <v>16</v>
      </c>
      <c r="X199" t="s">
        <v>47</v>
      </c>
      <c r="Y199">
        <v>1</v>
      </c>
      <c r="Z199" t="s">
        <v>36</v>
      </c>
      <c r="AA199" s="4">
        <v>43427</v>
      </c>
      <c r="AC199" t="s">
        <v>66</v>
      </c>
      <c r="AD199" t="s">
        <v>67</v>
      </c>
      <c r="AE199">
        <f ca="1">COUNTBLANK(A199:AE199)</f>
        <v>0</v>
      </c>
      <c r="AF199" t="str">
        <f>PROPER(UPPER(TRIM(Table1[[#This Row],[City]])))</f>
        <v>Pune</v>
      </c>
      <c r="AG199">
        <f t="shared" si="3"/>
        <v>5757</v>
      </c>
      <c r="AH1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0" spans="1:34" x14ac:dyDescent="0.35">
      <c r="A200" t="s">
        <v>289</v>
      </c>
      <c r="B200">
        <v>21</v>
      </c>
      <c r="C200" t="s">
        <v>31</v>
      </c>
      <c r="D200" t="s">
        <v>63</v>
      </c>
      <c r="E200" t="s">
        <v>79</v>
      </c>
      <c r="F200" t="s">
        <v>44</v>
      </c>
      <c r="G200" t="s">
        <v>59</v>
      </c>
      <c r="H200">
        <v>2</v>
      </c>
      <c r="I200">
        <v>6125</v>
      </c>
      <c r="J200">
        <v>96</v>
      </c>
      <c r="K200" t="s">
        <v>36</v>
      </c>
      <c r="L200">
        <v>2</v>
      </c>
      <c r="M200">
        <v>2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</v>
      </c>
      <c r="U200">
        <v>3</v>
      </c>
      <c r="V200" t="s">
        <v>37</v>
      </c>
      <c r="W200">
        <v>10</v>
      </c>
      <c r="X200" t="s">
        <v>38</v>
      </c>
      <c r="Y200">
        <v>2</v>
      </c>
      <c r="Z200" t="s">
        <v>36</v>
      </c>
      <c r="AA200" s="4">
        <v>44306</v>
      </c>
      <c r="AC200" t="s">
        <v>122</v>
      </c>
      <c r="AD200" t="s">
        <v>123</v>
      </c>
      <c r="AE200">
        <f ca="1">COUNTBLANK(A200:AE200)</f>
        <v>0</v>
      </c>
      <c r="AF200" t="str">
        <f>PROPER(UPPER(TRIM(Table1[[#This Row],[City]])))</f>
        <v>Kochi</v>
      </c>
      <c r="AG200">
        <f t="shared" si="3"/>
        <v>6125</v>
      </c>
      <c r="AH20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1" spans="1:34" x14ac:dyDescent="0.35">
      <c r="A201" t="s">
        <v>290</v>
      </c>
      <c r="B201">
        <v>36</v>
      </c>
      <c r="C201" t="s">
        <v>72</v>
      </c>
      <c r="D201" t="s">
        <v>42</v>
      </c>
      <c r="E201" t="s">
        <v>83</v>
      </c>
      <c r="F201" t="s">
        <v>44</v>
      </c>
      <c r="G201" t="s">
        <v>45</v>
      </c>
      <c r="H201">
        <v>1</v>
      </c>
      <c r="I201">
        <v>3680</v>
      </c>
      <c r="J201">
        <v>101</v>
      </c>
      <c r="K201" t="s">
        <v>36</v>
      </c>
      <c r="L201">
        <v>3</v>
      </c>
      <c r="M201">
        <v>1</v>
      </c>
      <c r="N201">
        <v>4</v>
      </c>
      <c r="O201">
        <v>10</v>
      </c>
      <c r="P201">
        <v>3</v>
      </c>
      <c r="Q201">
        <v>5</v>
      </c>
      <c r="R201">
        <v>4</v>
      </c>
      <c r="S201">
        <v>14</v>
      </c>
      <c r="T201">
        <v>1</v>
      </c>
      <c r="U201">
        <v>3</v>
      </c>
      <c r="V201" t="s">
        <v>37</v>
      </c>
      <c r="W201">
        <v>8</v>
      </c>
      <c r="X201" t="s">
        <v>61</v>
      </c>
      <c r="Y201">
        <v>2</v>
      </c>
      <c r="Z201" t="s">
        <v>36</v>
      </c>
      <c r="AA201" s="4">
        <v>42574</v>
      </c>
      <c r="AC201" t="s">
        <v>80</v>
      </c>
      <c r="AD201" t="s">
        <v>81</v>
      </c>
      <c r="AE201">
        <f ca="1">COUNTBLANK(A201:AE201)</f>
        <v>0</v>
      </c>
      <c r="AF201" t="str">
        <f>PROPER(UPPER(TRIM(Table1[[#This Row],[City]])))</f>
        <v>Hyderabad</v>
      </c>
      <c r="AG201">
        <f t="shared" si="3"/>
        <v>3680</v>
      </c>
      <c r="AH2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2" spans="1:34" x14ac:dyDescent="0.35">
      <c r="A202" t="s">
        <v>291</v>
      </c>
      <c r="B202">
        <v>39</v>
      </c>
      <c r="C202" t="s">
        <v>31</v>
      </c>
      <c r="D202" t="s">
        <v>32</v>
      </c>
      <c r="E202" t="s">
        <v>76</v>
      </c>
      <c r="F202" t="s">
        <v>44</v>
      </c>
      <c r="G202" t="s">
        <v>96</v>
      </c>
      <c r="H202">
        <v>4</v>
      </c>
      <c r="I202">
        <v>10606</v>
      </c>
      <c r="J202">
        <v>58</v>
      </c>
      <c r="K202" t="s">
        <v>46</v>
      </c>
      <c r="L202">
        <v>4</v>
      </c>
      <c r="M202">
        <v>2</v>
      </c>
      <c r="N202">
        <v>1</v>
      </c>
      <c r="O202">
        <v>7</v>
      </c>
      <c r="P202">
        <v>3</v>
      </c>
      <c r="Q202">
        <v>2</v>
      </c>
      <c r="R202">
        <v>2</v>
      </c>
      <c r="S202">
        <v>11</v>
      </c>
      <c r="T202">
        <v>3</v>
      </c>
      <c r="U202">
        <v>3</v>
      </c>
      <c r="V202" t="s">
        <v>37</v>
      </c>
      <c r="W202">
        <v>25</v>
      </c>
      <c r="X202" t="s">
        <v>47</v>
      </c>
      <c r="Y202">
        <v>3</v>
      </c>
      <c r="Z202" t="s">
        <v>36</v>
      </c>
      <c r="AA202" s="4">
        <v>44659</v>
      </c>
      <c r="AC202" t="s">
        <v>66</v>
      </c>
      <c r="AD202" t="s">
        <v>67</v>
      </c>
      <c r="AE202">
        <f ca="1">COUNTBLANK(A202:AE202)</f>
        <v>0</v>
      </c>
      <c r="AF202" t="str">
        <f>PROPER(UPPER(TRIM(Table1[[#This Row],[City]])))</f>
        <v>Pune</v>
      </c>
      <c r="AG202">
        <f t="shared" si="3"/>
        <v>10606</v>
      </c>
      <c r="AH2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3" spans="1:34" x14ac:dyDescent="0.35">
      <c r="A203" t="s">
        <v>292</v>
      </c>
      <c r="B203">
        <v>45</v>
      </c>
      <c r="C203" t="s">
        <v>31</v>
      </c>
      <c r="D203" t="s">
        <v>51</v>
      </c>
      <c r="E203" t="s">
        <v>88</v>
      </c>
      <c r="F203" t="s">
        <v>93</v>
      </c>
      <c r="G203" t="s">
        <v>70</v>
      </c>
      <c r="H203">
        <v>2</v>
      </c>
      <c r="I203">
        <v>6779</v>
      </c>
      <c r="J203">
        <v>55</v>
      </c>
      <c r="K203" t="s">
        <v>46</v>
      </c>
      <c r="L203">
        <v>2</v>
      </c>
      <c r="M203">
        <v>1</v>
      </c>
      <c r="N203">
        <v>2</v>
      </c>
      <c r="O203">
        <v>1</v>
      </c>
      <c r="P203">
        <v>1</v>
      </c>
      <c r="Q203">
        <v>0</v>
      </c>
      <c r="R203">
        <v>1</v>
      </c>
      <c r="S203">
        <v>16</v>
      </c>
      <c r="T203">
        <v>4</v>
      </c>
      <c r="U203">
        <v>3</v>
      </c>
      <c r="V203" t="s">
        <v>37</v>
      </c>
      <c r="W203">
        <v>2</v>
      </c>
      <c r="X203" t="s">
        <v>47</v>
      </c>
      <c r="Y203">
        <v>1</v>
      </c>
      <c r="Z203" t="s">
        <v>36</v>
      </c>
      <c r="AA203" s="4">
        <v>44395</v>
      </c>
      <c r="AC203" t="s">
        <v>84</v>
      </c>
      <c r="AD203" t="s">
        <v>67</v>
      </c>
      <c r="AE203">
        <f ca="1">COUNTBLANK(A203:AE203)</f>
        <v>0</v>
      </c>
      <c r="AF203" t="str">
        <f>PROPER(UPPER(TRIM(Table1[[#This Row],[City]])))</f>
        <v>Mumbai</v>
      </c>
      <c r="AG203">
        <f t="shared" si="3"/>
        <v>6779</v>
      </c>
      <c r="AH2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" spans="1:34" x14ac:dyDescent="0.35">
      <c r="A204" t="s">
        <v>293</v>
      </c>
      <c r="B204">
        <v>34</v>
      </c>
      <c r="C204" t="s">
        <v>31</v>
      </c>
      <c r="D204" t="s">
        <v>42</v>
      </c>
      <c r="E204" t="s">
        <v>83</v>
      </c>
      <c r="F204" t="s">
        <v>44</v>
      </c>
      <c r="G204" t="s">
        <v>35</v>
      </c>
      <c r="H204">
        <v>1</v>
      </c>
      <c r="I204">
        <v>6468</v>
      </c>
      <c r="J204">
        <v>73</v>
      </c>
      <c r="K204" t="s">
        <v>36</v>
      </c>
      <c r="L204">
        <v>3</v>
      </c>
      <c r="M204">
        <v>2</v>
      </c>
      <c r="N204">
        <v>3</v>
      </c>
      <c r="O204">
        <v>7</v>
      </c>
      <c r="P204">
        <v>3</v>
      </c>
      <c r="Q204">
        <v>0</v>
      </c>
      <c r="R204">
        <v>3</v>
      </c>
      <c r="S204">
        <v>7</v>
      </c>
      <c r="T204">
        <v>4</v>
      </c>
      <c r="U204">
        <v>3</v>
      </c>
      <c r="V204" t="s">
        <v>37</v>
      </c>
      <c r="W204">
        <v>13</v>
      </c>
      <c r="X204" t="s">
        <v>38</v>
      </c>
      <c r="Y204">
        <v>4</v>
      </c>
      <c r="Z204" t="s">
        <v>46</v>
      </c>
      <c r="AA204" s="4">
        <v>43468</v>
      </c>
      <c r="AB204" s="4">
        <v>44582</v>
      </c>
      <c r="AC204" t="s">
        <v>84</v>
      </c>
      <c r="AD204" t="s">
        <v>67</v>
      </c>
      <c r="AE204">
        <f ca="1">COUNTBLANK(A204:AE204)</f>
        <v>0</v>
      </c>
      <c r="AF204" t="str">
        <f>PROPER(UPPER(TRIM(Table1[[#This Row],[City]])))</f>
        <v>Mumbai</v>
      </c>
      <c r="AG204">
        <f t="shared" si="3"/>
        <v>6468</v>
      </c>
      <c r="AH2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" spans="1:34" x14ac:dyDescent="0.35">
      <c r="A205" t="s">
        <v>294</v>
      </c>
      <c r="B205">
        <v>57</v>
      </c>
      <c r="C205" t="s">
        <v>31</v>
      </c>
      <c r="D205" t="s">
        <v>63</v>
      </c>
      <c r="E205" t="s">
        <v>79</v>
      </c>
      <c r="F205" t="s">
        <v>44</v>
      </c>
      <c r="G205" t="s">
        <v>59</v>
      </c>
      <c r="H205">
        <v>2</v>
      </c>
      <c r="I205">
        <v>8749</v>
      </c>
      <c r="J205">
        <v>64</v>
      </c>
      <c r="K205" t="s">
        <v>36</v>
      </c>
      <c r="L205">
        <v>2</v>
      </c>
      <c r="M205">
        <v>1</v>
      </c>
      <c r="N205">
        <v>2</v>
      </c>
      <c r="O205">
        <v>8</v>
      </c>
      <c r="P205">
        <v>4</v>
      </c>
      <c r="Q205">
        <v>1</v>
      </c>
      <c r="R205">
        <v>8</v>
      </c>
      <c r="S205">
        <v>28</v>
      </c>
      <c r="T205">
        <v>1</v>
      </c>
      <c r="U205">
        <v>3</v>
      </c>
      <c r="V205" t="s">
        <v>37</v>
      </c>
      <c r="W205">
        <v>8</v>
      </c>
      <c r="X205" t="s">
        <v>38</v>
      </c>
      <c r="Y205">
        <v>4</v>
      </c>
      <c r="Z205" t="s">
        <v>36</v>
      </c>
      <c r="AA205" s="4">
        <v>42791</v>
      </c>
      <c r="AC205" t="s">
        <v>122</v>
      </c>
      <c r="AD205" t="s">
        <v>123</v>
      </c>
      <c r="AE205">
        <f ca="1">COUNTBLANK(A205:AE205)</f>
        <v>0</v>
      </c>
      <c r="AF205" t="str">
        <f>PROPER(UPPER(TRIM(Table1[[#This Row],[City]])))</f>
        <v>Kochi</v>
      </c>
      <c r="AG205">
        <f t="shared" si="3"/>
        <v>8749</v>
      </c>
      <c r="AH20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6" spans="1:34" x14ac:dyDescent="0.35">
      <c r="A206" t="s">
        <v>295</v>
      </c>
      <c r="B206">
        <v>46</v>
      </c>
      <c r="C206" t="s">
        <v>31</v>
      </c>
      <c r="D206" t="s">
        <v>63</v>
      </c>
      <c r="E206" t="s">
        <v>79</v>
      </c>
      <c r="F206" t="s">
        <v>58</v>
      </c>
      <c r="G206" t="s">
        <v>35</v>
      </c>
      <c r="H206">
        <v>1</v>
      </c>
      <c r="I206">
        <v>6888</v>
      </c>
      <c r="J206">
        <v>86</v>
      </c>
      <c r="K206" t="s">
        <v>46</v>
      </c>
      <c r="L206">
        <v>4</v>
      </c>
      <c r="M206">
        <v>4</v>
      </c>
      <c r="N206">
        <v>1</v>
      </c>
      <c r="O206">
        <v>2</v>
      </c>
      <c r="P206">
        <v>1</v>
      </c>
      <c r="Q206">
        <v>2</v>
      </c>
      <c r="R206">
        <v>2</v>
      </c>
      <c r="S206">
        <v>16</v>
      </c>
      <c r="T206">
        <v>5</v>
      </c>
      <c r="U206">
        <v>3</v>
      </c>
      <c r="V206" t="s">
        <v>60</v>
      </c>
      <c r="W206">
        <v>10</v>
      </c>
      <c r="X206" t="s">
        <v>47</v>
      </c>
      <c r="Y206">
        <v>3</v>
      </c>
      <c r="Z206" t="s">
        <v>36</v>
      </c>
      <c r="AA206" s="4">
        <v>45829</v>
      </c>
      <c r="AC206" t="s">
        <v>66</v>
      </c>
      <c r="AD206" t="s">
        <v>67</v>
      </c>
      <c r="AE206">
        <f ca="1">COUNTBLANK(A206:AE206)</f>
        <v>0</v>
      </c>
      <c r="AF206" t="str">
        <f>PROPER(UPPER(TRIM(Table1[[#This Row],[City]])))</f>
        <v>Pune</v>
      </c>
      <c r="AG206">
        <f t="shared" si="3"/>
        <v>6888</v>
      </c>
      <c r="AH2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7" spans="1:34" x14ac:dyDescent="0.35">
      <c r="A207" t="s">
        <v>296</v>
      </c>
      <c r="B207">
        <v>60</v>
      </c>
      <c r="C207" t="s">
        <v>72</v>
      </c>
      <c r="D207" t="s">
        <v>42</v>
      </c>
      <c r="E207" t="s">
        <v>43</v>
      </c>
      <c r="F207" t="s">
        <v>34</v>
      </c>
      <c r="G207" t="s">
        <v>59</v>
      </c>
      <c r="H207">
        <v>3</v>
      </c>
      <c r="I207">
        <v>9959</v>
      </c>
      <c r="J207">
        <v>50</v>
      </c>
      <c r="K207" t="s">
        <v>46</v>
      </c>
      <c r="L207">
        <v>2</v>
      </c>
      <c r="M207">
        <v>1</v>
      </c>
      <c r="N207">
        <v>4</v>
      </c>
      <c r="O207">
        <v>7</v>
      </c>
      <c r="P207">
        <v>1</v>
      </c>
      <c r="Q207">
        <v>1</v>
      </c>
      <c r="R207">
        <v>0</v>
      </c>
      <c r="S207">
        <v>30</v>
      </c>
      <c r="T207">
        <v>4</v>
      </c>
      <c r="U207">
        <v>3</v>
      </c>
      <c r="V207" t="s">
        <v>37</v>
      </c>
      <c r="W207">
        <v>13</v>
      </c>
      <c r="X207" t="s">
        <v>47</v>
      </c>
      <c r="Y207">
        <v>4</v>
      </c>
      <c r="Z207" t="s">
        <v>36</v>
      </c>
      <c r="AA207" s="4">
        <v>46007</v>
      </c>
      <c r="AC207" t="s">
        <v>53</v>
      </c>
      <c r="AD207" t="s">
        <v>54</v>
      </c>
      <c r="AE207">
        <f ca="1">COUNTBLANK(A207:AE207)</f>
        <v>0</v>
      </c>
      <c r="AF207" t="str">
        <f>PROPER(UPPER(TRIM(Table1[[#This Row],[City]])))</f>
        <v>Chennai</v>
      </c>
      <c r="AG207">
        <f t="shared" si="3"/>
        <v>9959</v>
      </c>
      <c r="AH20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8" spans="1:34" x14ac:dyDescent="0.35">
      <c r="A208" t="s">
        <v>297</v>
      </c>
      <c r="B208">
        <v>35</v>
      </c>
      <c r="C208" t="s">
        <v>31</v>
      </c>
      <c r="D208" t="s">
        <v>63</v>
      </c>
      <c r="E208" t="s">
        <v>106</v>
      </c>
      <c r="F208" t="s">
        <v>34</v>
      </c>
      <c r="G208" t="s">
        <v>59</v>
      </c>
      <c r="H208">
        <v>1</v>
      </c>
      <c r="I208">
        <v>4452</v>
      </c>
      <c r="J208">
        <v>38</v>
      </c>
      <c r="K208" t="s">
        <v>36</v>
      </c>
      <c r="L208">
        <v>3</v>
      </c>
      <c r="M208">
        <v>1</v>
      </c>
      <c r="N208">
        <v>2</v>
      </c>
      <c r="O208">
        <v>9</v>
      </c>
      <c r="P208">
        <v>1</v>
      </c>
      <c r="Q208">
        <v>1</v>
      </c>
      <c r="R208">
        <v>2</v>
      </c>
      <c r="S208">
        <v>9</v>
      </c>
      <c r="T208">
        <v>5</v>
      </c>
      <c r="U208">
        <v>3</v>
      </c>
      <c r="V208" t="s">
        <v>65</v>
      </c>
      <c r="W208">
        <v>18</v>
      </c>
      <c r="X208" t="s">
        <v>38</v>
      </c>
      <c r="Y208">
        <v>1</v>
      </c>
      <c r="Z208" t="s">
        <v>36</v>
      </c>
      <c r="AA208" s="4">
        <v>44011</v>
      </c>
      <c r="AC208" t="s">
        <v>48</v>
      </c>
      <c r="AD208" t="s">
        <v>49</v>
      </c>
      <c r="AE208">
        <f ca="1">COUNTBLANK(A208:AE208)</f>
        <v>0</v>
      </c>
      <c r="AF208" t="str">
        <f>PROPER(UPPER(TRIM(Table1[[#This Row],[City]])))</f>
        <v>Bengaluru</v>
      </c>
      <c r="AG208">
        <f t="shared" si="3"/>
        <v>4452</v>
      </c>
      <c r="AH2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9" spans="1:34" x14ac:dyDescent="0.35">
      <c r="A209" t="s">
        <v>298</v>
      </c>
      <c r="B209">
        <v>47</v>
      </c>
      <c r="C209" t="s">
        <v>31</v>
      </c>
      <c r="D209" t="s">
        <v>56</v>
      </c>
      <c r="E209" t="s">
        <v>57</v>
      </c>
      <c r="F209" t="s">
        <v>44</v>
      </c>
      <c r="G209" t="s">
        <v>45</v>
      </c>
      <c r="H209">
        <v>2</v>
      </c>
      <c r="I209">
        <v>6884</v>
      </c>
      <c r="J209">
        <v>63</v>
      </c>
      <c r="K209" t="s">
        <v>36</v>
      </c>
      <c r="L209">
        <v>2</v>
      </c>
      <c r="M209">
        <v>3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18</v>
      </c>
      <c r="T209">
        <v>0</v>
      </c>
      <c r="U209">
        <v>3</v>
      </c>
      <c r="V209" t="s">
        <v>37</v>
      </c>
      <c r="W209">
        <v>12</v>
      </c>
      <c r="X209" t="s">
        <v>38</v>
      </c>
      <c r="Y209">
        <v>4</v>
      </c>
      <c r="Z209" t="s">
        <v>36</v>
      </c>
      <c r="AA209" s="4">
        <v>44313</v>
      </c>
      <c r="AC209" t="s">
        <v>53</v>
      </c>
      <c r="AD209" t="s">
        <v>54</v>
      </c>
      <c r="AE209">
        <f ca="1">COUNTBLANK(A209:AE209)</f>
        <v>0</v>
      </c>
      <c r="AF209" t="str">
        <f>PROPER(UPPER(TRIM(Table1[[#This Row],[City]])))</f>
        <v>Chennai</v>
      </c>
      <c r="AG209">
        <f t="shared" si="3"/>
        <v>6884</v>
      </c>
      <c r="AH2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0" spans="1:34" x14ac:dyDescent="0.35">
      <c r="A210" t="s">
        <v>299</v>
      </c>
      <c r="B210">
        <v>35</v>
      </c>
      <c r="C210" t="s">
        <v>31</v>
      </c>
      <c r="D210" t="s">
        <v>63</v>
      </c>
      <c r="E210" t="s">
        <v>79</v>
      </c>
      <c r="F210" t="s">
        <v>44</v>
      </c>
      <c r="G210" t="s">
        <v>74</v>
      </c>
      <c r="H210">
        <v>4</v>
      </c>
      <c r="I210">
        <v>11009</v>
      </c>
      <c r="J210">
        <v>102</v>
      </c>
      <c r="K210" t="s">
        <v>36</v>
      </c>
      <c r="L210">
        <v>2</v>
      </c>
      <c r="M210">
        <v>2</v>
      </c>
      <c r="N210">
        <v>2</v>
      </c>
      <c r="O210">
        <v>7</v>
      </c>
      <c r="P210">
        <v>5</v>
      </c>
      <c r="Q210">
        <v>2</v>
      </c>
      <c r="R210">
        <v>0</v>
      </c>
      <c r="S210">
        <v>11</v>
      </c>
      <c r="T210">
        <v>4</v>
      </c>
      <c r="U210">
        <v>3</v>
      </c>
      <c r="V210" t="s">
        <v>37</v>
      </c>
      <c r="W210">
        <v>17</v>
      </c>
      <c r="X210" t="s">
        <v>38</v>
      </c>
      <c r="Y210">
        <v>2</v>
      </c>
      <c r="Z210" t="s">
        <v>36</v>
      </c>
      <c r="AA210" s="4">
        <v>44562</v>
      </c>
      <c r="AC210" t="s">
        <v>107</v>
      </c>
      <c r="AD210" t="s">
        <v>108</v>
      </c>
      <c r="AE210">
        <f ca="1">COUNTBLANK(A210:AE210)</f>
        <v>0</v>
      </c>
      <c r="AF210" t="str">
        <f>PROPER(UPPER(TRIM(Table1[[#This Row],[City]])))</f>
        <v>Kolkata</v>
      </c>
      <c r="AG210">
        <f t="shared" si="3"/>
        <v>11009</v>
      </c>
      <c r="AH2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" spans="1:34" x14ac:dyDescent="0.35">
      <c r="A211" t="s">
        <v>300</v>
      </c>
      <c r="B211">
        <v>48</v>
      </c>
      <c r="C211" t="s">
        <v>72</v>
      </c>
      <c r="D211" t="s">
        <v>42</v>
      </c>
      <c r="E211" t="s">
        <v>86</v>
      </c>
      <c r="F211" t="s">
        <v>34</v>
      </c>
      <c r="G211" t="s">
        <v>45</v>
      </c>
      <c r="H211">
        <v>1</v>
      </c>
      <c r="I211">
        <v>7714</v>
      </c>
      <c r="J211">
        <v>32</v>
      </c>
      <c r="K211" t="s">
        <v>46</v>
      </c>
      <c r="L211">
        <v>3</v>
      </c>
      <c r="M211">
        <v>4</v>
      </c>
      <c r="N211">
        <v>3</v>
      </c>
      <c r="O211">
        <v>6</v>
      </c>
      <c r="P211">
        <v>1</v>
      </c>
      <c r="Q211">
        <v>1</v>
      </c>
      <c r="R211">
        <v>6</v>
      </c>
      <c r="S211">
        <v>20</v>
      </c>
      <c r="T211">
        <v>2</v>
      </c>
      <c r="U211">
        <v>3</v>
      </c>
      <c r="V211" t="s">
        <v>37</v>
      </c>
      <c r="W211">
        <v>22</v>
      </c>
      <c r="X211" t="s">
        <v>38</v>
      </c>
      <c r="Y211">
        <v>2</v>
      </c>
      <c r="Z211" t="s">
        <v>36</v>
      </c>
      <c r="AA211" s="4">
        <v>42474</v>
      </c>
      <c r="AC211" t="s">
        <v>53</v>
      </c>
      <c r="AD211" t="s">
        <v>54</v>
      </c>
      <c r="AE211">
        <f ca="1">COUNTBLANK(A211:AE211)</f>
        <v>0</v>
      </c>
      <c r="AF211" t="str">
        <f>PROPER(UPPER(TRIM(Table1[[#This Row],[City]])))</f>
        <v>Chennai</v>
      </c>
      <c r="AG211">
        <f t="shared" si="3"/>
        <v>7714</v>
      </c>
      <c r="AH2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2" spans="1:34" x14ac:dyDescent="0.35">
      <c r="A212" t="s">
        <v>301</v>
      </c>
      <c r="B212">
        <v>50</v>
      </c>
      <c r="C212" t="s">
        <v>31</v>
      </c>
      <c r="D212" t="s">
        <v>56</v>
      </c>
      <c r="E212" t="s">
        <v>114</v>
      </c>
      <c r="F212" t="s">
        <v>93</v>
      </c>
      <c r="G212" t="s">
        <v>35</v>
      </c>
      <c r="H212">
        <v>2</v>
      </c>
      <c r="I212">
        <v>8366</v>
      </c>
      <c r="J212">
        <v>32</v>
      </c>
      <c r="K212" t="s">
        <v>46</v>
      </c>
      <c r="L212">
        <v>3</v>
      </c>
      <c r="M212">
        <v>2</v>
      </c>
      <c r="N212">
        <v>4</v>
      </c>
      <c r="O212">
        <v>13</v>
      </c>
      <c r="P212">
        <v>4</v>
      </c>
      <c r="Q212">
        <v>0</v>
      </c>
      <c r="R212">
        <v>2</v>
      </c>
      <c r="S212">
        <v>17</v>
      </c>
      <c r="T212">
        <v>5</v>
      </c>
      <c r="U212">
        <v>3</v>
      </c>
      <c r="V212" t="s">
        <v>37</v>
      </c>
      <c r="W212">
        <v>6</v>
      </c>
      <c r="X212" t="s">
        <v>47</v>
      </c>
      <c r="Y212">
        <v>3</v>
      </c>
      <c r="Z212" t="s">
        <v>36</v>
      </c>
      <c r="AA212" s="4">
        <v>43004</v>
      </c>
      <c r="AC212" t="s">
        <v>107</v>
      </c>
      <c r="AD212" t="s">
        <v>108</v>
      </c>
      <c r="AE212">
        <f ca="1">COUNTBLANK(A212:AE212)</f>
        <v>0</v>
      </c>
      <c r="AF212" t="str">
        <f>PROPER(UPPER(TRIM(Table1[[#This Row],[City]])))</f>
        <v>Kolkata</v>
      </c>
      <c r="AG212">
        <f t="shared" si="3"/>
        <v>8366</v>
      </c>
      <c r="AH21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3" spans="1:34" x14ac:dyDescent="0.35">
      <c r="A213" t="s">
        <v>302</v>
      </c>
      <c r="B213">
        <v>33</v>
      </c>
      <c r="C213" t="s">
        <v>72</v>
      </c>
      <c r="D213" t="s">
        <v>96</v>
      </c>
      <c r="E213" t="s">
        <v>106</v>
      </c>
      <c r="F213" t="s">
        <v>44</v>
      </c>
      <c r="G213" t="s">
        <v>45</v>
      </c>
      <c r="H213">
        <v>3</v>
      </c>
      <c r="I213">
        <v>8523</v>
      </c>
      <c r="J213">
        <v>104</v>
      </c>
      <c r="K213" t="s">
        <v>36</v>
      </c>
      <c r="L213">
        <v>3</v>
      </c>
      <c r="M213">
        <v>3</v>
      </c>
      <c r="N213">
        <v>2</v>
      </c>
      <c r="O213">
        <v>7</v>
      </c>
      <c r="P213">
        <v>3</v>
      </c>
      <c r="Q213">
        <v>4</v>
      </c>
      <c r="R213">
        <v>1</v>
      </c>
      <c r="S213">
        <v>13</v>
      </c>
      <c r="T213">
        <v>3</v>
      </c>
      <c r="U213">
        <v>4</v>
      </c>
      <c r="V213" t="s">
        <v>37</v>
      </c>
      <c r="W213">
        <v>13</v>
      </c>
      <c r="X213" t="s">
        <v>38</v>
      </c>
      <c r="Y213">
        <v>2</v>
      </c>
      <c r="Z213" t="s">
        <v>36</v>
      </c>
      <c r="AA213" s="4">
        <v>44474</v>
      </c>
      <c r="AC213" t="s">
        <v>89</v>
      </c>
      <c r="AD213" t="s">
        <v>54</v>
      </c>
      <c r="AE213">
        <f ca="1">COUNTBLANK(A213:AE213)</f>
        <v>0</v>
      </c>
      <c r="AF213" t="str">
        <f>PROPER(UPPER(TRIM(Table1[[#This Row],[City]])))</f>
        <v>Coimbatore</v>
      </c>
      <c r="AG213">
        <f t="shared" si="3"/>
        <v>8523</v>
      </c>
      <c r="AH2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4" spans="1:34" x14ac:dyDescent="0.35">
      <c r="A214" t="s">
        <v>303</v>
      </c>
      <c r="B214">
        <v>58</v>
      </c>
      <c r="C214" t="s">
        <v>31</v>
      </c>
      <c r="D214" t="s">
        <v>63</v>
      </c>
      <c r="E214" t="s">
        <v>64</v>
      </c>
      <c r="F214" t="s">
        <v>44</v>
      </c>
      <c r="G214" t="s">
        <v>70</v>
      </c>
      <c r="H214">
        <v>5</v>
      </c>
      <c r="I214">
        <v>13665</v>
      </c>
      <c r="J214">
        <v>61</v>
      </c>
      <c r="K214" t="s">
        <v>36</v>
      </c>
      <c r="L214">
        <v>4</v>
      </c>
      <c r="M214">
        <v>4</v>
      </c>
      <c r="N214">
        <v>4</v>
      </c>
      <c r="O214">
        <v>3</v>
      </c>
      <c r="P214">
        <v>1</v>
      </c>
      <c r="Q214">
        <v>3</v>
      </c>
      <c r="R214">
        <v>3</v>
      </c>
      <c r="S214">
        <v>25</v>
      </c>
      <c r="T214">
        <v>3</v>
      </c>
      <c r="U214">
        <v>3</v>
      </c>
      <c r="V214" t="s">
        <v>37</v>
      </c>
      <c r="W214">
        <v>17</v>
      </c>
      <c r="X214" t="s">
        <v>38</v>
      </c>
      <c r="Y214">
        <v>1</v>
      </c>
      <c r="Z214" t="s">
        <v>36</v>
      </c>
      <c r="AA214" s="4">
        <v>44497</v>
      </c>
      <c r="AC214" t="s">
        <v>53</v>
      </c>
      <c r="AD214" t="s">
        <v>54</v>
      </c>
      <c r="AE214">
        <f ca="1">COUNTBLANK(A214:AE214)</f>
        <v>0</v>
      </c>
      <c r="AF214" t="str">
        <f>PROPER(UPPER(TRIM(Table1[[#This Row],[City]])))</f>
        <v>Chennai</v>
      </c>
      <c r="AG214">
        <f t="shared" si="3"/>
        <v>13665</v>
      </c>
      <c r="AH21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5" spans="1:34" x14ac:dyDescent="0.35">
      <c r="A215" t="s">
        <v>304</v>
      </c>
      <c r="B215">
        <v>55</v>
      </c>
      <c r="C215" t="s">
        <v>72</v>
      </c>
      <c r="D215" t="s">
        <v>32</v>
      </c>
      <c r="E215" t="s">
        <v>73</v>
      </c>
      <c r="F215" t="s">
        <v>44</v>
      </c>
      <c r="G215" t="s">
        <v>96</v>
      </c>
      <c r="H215">
        <v>2</v>
      </c>
      <c r="I215">
        <v>8242</v>
      </c>
      <c r="J215">
        <v>75</v>
      </c>
      <c r="K215" t="s">
        <v>36</v>
      </c>
      <c r="L215">
        <v>3</v>
      </c>
      <c r="M215">
        <v>4</v>
      </c>
      <c r="N215">
        <v>2</v>
      </c>
      <c r="O215">
        <v>4</v>
      </c>
      <c r="P215">
        <v>4</v>
      </c>
      <c r="Q215">
        <v>0</v>
      </c>
      <c r="R215">
        <v>0</v>
      </c>
      <c r="S215">
        <v>26</v>
      </c>
      <c r="T215">
        <v>4</v>
      </c>
      <c r="U215">
        <v>4</v>
      </c>
      <c r="V215" t="s">
        <v>37</v>
      </c>
      <c r="W215">
        <v>12</v>
      </c>
      <c r="X215" t="s">
        <v>38</v>
      </c>
      <c r="Y215">
        <v>2</v>
      </c>
      <c r="Z215" t="s">
        <v>36</v>
      </c>
      <c r="AA215" s="4">
        <v>43532</v>
      </c>
      <c r="AC215" t="s">
        <v>66</v>
      </c>
      <c r="AD215" t="s">
        <v>67</v>
      </c>
      <c r="AE215">
        <f ca="1">COUNTBLANK(A215:AE215)</f>
        <v>0</v>
      </c>
      <c r="AF215" t="str">
        <f>PROPER(UPPER(TRIM(Table1[[#This Row],[City]])))</f>
        <v>Pune</v>
      </c>
      <c r="AG215">
        <f t="shared" si="3"/>
        <v>8242</v>
      </c>
      <c r="AH2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6" spans="1:34" x14ac:dyDescent="0.35">
      <c r="A216" t="s">
        <v>305</v>
      </c>
      <c r="B216">
        <v>56</v>
      </c>
      <c r="C216" t="s">
        <v>31</v>
      </c>
      <c r="D216" t="s">
        <v>56</v>
      </c>
      <c r="E216" t="s">
        <v>57</v>
      </c>
      <c r="F216" t="s">
        <v>58</v>
      </c>
      <c r="G216" t="s">
        <v>70</v>
      </c>
      <c r="H216">
        <v>3</v>
      </c>
      <c r="I216">
        <v>11949</v>
      </c>
      <c r="J216">
        <v>97</v>
      </c>
      <c r="K216" t="s">
        <v>36</v>
      </c>
      <c r="L216">
        <v>4</v>
      </c>
      <c r="M216">
        <v>4</v>
      </c>
      <c r="N216">
        <v>2</v>
      </c>
      <c r="O216">
        <v>13</v>
      </c>
      <c r="P216">
        <v>4</v>
      </c>
      <c r="Q216">
        <v>1</v>
      </c>
      <c r="R216">
        <v>6</v>
      </c>
      <c r="S216">
        <v>25</v>
      </c>
      <c r="T216">
        <v>1</v>
      </c>
      <c r="U216">
        <v>3</v>
      </c>
      <c r="V216" t="s">
        <v>37</v>
      </c>
      <c r="W216">
        <v>17</v>
      </c>
      <c r="X216" t="s">
        <v>47</v>
      </c>
      <c r="Y216">
        <v>4</v>
      </c>
      <c r="Z216" t="s">
        <v>36</v>
      </c>
      <c r="AA216" s="4">
        <v>44029</v>
      </c>
      <c r="AC216" t="s">
        <v>122</v>
      </c>
      <c r="AD216" t="s">
        <v>123</v>
      </c>
      <c r="AE216">
        <f ca="1">COUNTBLANK(A216:AE216)</f>
        <v>0</v>
      </c>
      <c r="AF216" t="str">
        <f>PROPER(UPPER(TRIM(Table1[[#This Row],[City]])))</f>
        <v>Kochi</v>
      </c>
      <c r="AG216">
        <f t="shared" si="3"/>
        <v>11949</v>
      </c>
      <c r="AH21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7" spans="1:34" x14ac:dyDescent="0.35">
      <c r="A217" t="s">
        <v>306</v>
      </c>
      <c r="B217">
        <v>29</v>
      </c>
      <c r="C217" t="s">
        <v>31</v>
      </c>
      <c r="D217" t="s">
        <v>32</v>
      </c>
      <c r="E217" t="s">
        <v>33</v>
      </c>
      <c r="F217" t="s">
        <v>34</v>
      </c>
      <c r="G217" t="s">
        <v>70</v>
      </c>
      <c r="H217">
        <v>1</v>
      </c>
      <c r="I217">
        <v>6150</v>
      </c>
      <c r="J217">
        <v>82</v>
      </c>
      <c r="K217" t="s">
        <v>36</v>
      </c>
      <c r="L217">
        <v>2</v>
      </c>
      <c r="M217">
        <v>3</v>
      </c>
      <c r="N217">
        <v>1</v>
      </c>
      <c r="O217">
        <v>4</v>
      </c>
      <c r="P217">
        <v>3</v>
      </c>
      <c r="Q217">
        <v>3</v>
      </c>
      <c r="R217">
        <v>4</v>
      </c>
      <c r="S217">
        <v>10</v>
      </c>
      <c r="T217">
        <v>4</v>
      </c>
      <c r="U217">
        <v>3</v>
      </c>
      <c r="V217" t="s">
        <v>37</v>
      </c>
      <c r="W217">
        <v>25</v>
      </c>
      <c r="X217" t="s">
        <v>38</v>
      </c>
      <c r="Y217">
        <v>1</v>
      </c>
      <c r="Z217" t="s">
        <v>36</v>
      </c>
      <c r="AA217" s="4">
        <v>42751</v>
      </c>
      <c r="AC217" t="s">
        <v>84</v>
      </c>
      <c r="AD217" t="s">
        <v>67</v>
      </c>
      <c r="AE217">
        <f ca="1">COUNTBLANK(A217:AE217)</f>
        <v>0</v>
      </c>
      <c r="AF217" t="str">
        <f>PROPER(UPPER(TRIM(Table1[[#This Row],[City]])))</f>
        <v>Mumbai</v>
      </c>
      <c r="AG217">
        <f t="shared" si="3"/>
        <v>6150</v>
      </c>
      <c r="AH2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8" spans="1:34" x14ac:dyDescent="0.35">
      <c r="A218" t="s">
        <v>307</v>
      </c>
      <c r="B218">
        <v>49</v>
      </c>
      <c r="C218" t="s">
        <v>31</v>
      </c>
      <c r="D218" t="s">
        <v>63</v>
      </c>
      <c r="E218" t="s">
        <v>64</v>
      </c>
      <c r="F218" t="s">
        <v>93</v>
      </c>
      <c r="G218" t="s">
        <v>74</v>
      </c>
      <c r="H218">
        <v>3</v>
      </c>
      <c r="I218">
        <v>9974</v>
      </c>
      <c r="J218">
        <v>117</v>
      </c>
      <c r="K218" t="s">
        <v>46</v>
      </c>
      <c r="L218">
        <v>3</v>
      </c>
      <c r="M218">
        <v>4</v>
      </c>
      <c r="N218">
        <v>2</v>
      </c>
      <c r="O218">
        <v>7</v>
      </c>
      <c r="P218">
        <v>2</v>
      </c>
      <c r="Q218">
        <v>0</v>
      </c>
      <c r="R218">
        <v>3</v>
      </c>
      <c r="S218">
        <v>19</v>
      </c>
      <c r="T218">
        <v>6</v>
      </c>
      <c r="U218">
        <v>3</v>
      </c>
      <c r="V218" t="s">
        <v>37</v>
      </c>
      <c r="W218">
        <v>19</v>
      </c>
      <c r="X218" t="s">
        <v>47</v>
      </c>
      <c r="Y218">
        <v>4</v>
      </c>
      <c r="Z218" t="s">
        <v>36</v>
      </c>
      <c r="AA218" s="4">
        <v>44935</v>
      </c>
      <c r="AC218" t="s">
        <v>39</v>
      </c>
      <c r="AD218" t="s">
        <v>40</v>
      </c>
      <c r="AE218">
        <f ca="1">COUNTBLANK(A218:AE218)</f>
        <v>0</v>
      </c>
      <c r="AF218" t="str">
        <f>PROPER(UPPER(TRIM(Table1[[#This Row],[City]])))</f>
        <v>Ahmedabad</v>
      </c>
      <c r="AG218">
        <f t="shared" si="3"/>
        <v>9974</v>
      </c>
      <c r="AH2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9" spans="1:34" x14ac:dyDescent="0.35">
      <c r="A219" t="s">
        <v>308</v>
      </c>
      <c r="B219">
        <v>25</v>
      </c>
      <c r="C219" t="s">
        <v>72</v>
      </c>
      <c r="D219" t="s">
        <v>63</v>
      </c>
      <c r="E219" t="s">
        <v>79</v>
      </c>
      <c r="F219" t="s">
        <v>93</v>
      </c>
      <c r="G219" t="s">
        <v>74</v>
      </c>
      <c r="H219">
        <v>2</v>
      </c>
      <c r="I219">
        <v>6719</v>
      </c>
      <c r="J219">
        <v>43</v>
      </c>
      <c r="K219" t="s">
        <v>36</v>
      </c>
      <c r="L219">
        <v>2</v>
      </c>
      <c r="M219">
        <v>2</v>
      </c>
      <c r="N219">
        <v>3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3</v>
      </c>
      <c r="V219" t="s">
        <v>37</v>
      </c>
      <c r="W219">
        <v>14</v>
      </c>
      <c r="X219" t="s">
        <v>61</v>
      </c>
      <c r="Y219">
        <v>4</v>
      </c>
      <c r="Z219" t="s">
        <v>36</v>
      </c>
      <c r="AA219" s="4">
        <v>43199</v>
      </c>
      <c r="AC219" t="s">
        <v>84</v>
      </c>
      <c r="AD219" t="s">
        <v>67</v>
      </c>
      <c r="AE219">
        <f ca="1">COUNTBLANK(A219:AE219)</f>
        <v>0</v>
      </c>
      <c r="AF219" t="str">
        <f>PROPER(UPPER(TRIM(Table1[[#This Row],[City]])))</f>
        <v>Mumbai</v>
      </c>
      <c r="AG219">
        <f t="shared" si="3"/>
        <v>6719</v>
      </c>
      <c r="AH2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0" spans="1:34" x14ac:dyDescent="0.35">
      <c r="A220" t="s">
        <v>309</v>
      </c>
      <c r="B220">
        <v>25</v>
      </c>
      <c r="C220" t="s">
        <v>31</v>
      </c>
      <c r="D220" t="s">
        <v>51</v>
      </c>
      <c r="E220" t="s">
        <v>69</v>
      </c>
      <c r="F220" t="s">
        <v>34</v>
      </c>
      <c r="G220" t="s">
        <v>70</v>
      </c>
      <c r="H220">
        <v>3</v>
      </c>
      <c r="I220">
        <v>8689</v>
      </c>
      <c r="J220">
        <v>103</v>
      </c>
      <c r="K220" t="s">
        <v>36</v>
      </c>
      <c r="L220">
        <v>3</v>
      </c>
      <c r="M220">
        <v>4</v>
      </c>
      <c r="N220">
        <v>3</v>
      </c>
      <c r="O220">
        <v>6</v>
      </c>
      <c r="P220">
        <v>0</v>
      </c>
      <c r="Q220">
        <v>1</v>
      </c>
      <c r="R220">
        <v>2</v>
      </c>
      <c r="S220">
        <v>6</v>
      </c>
      <c r="T220">
        <v>1</v>
      </c>
      <c r="U220">
        <v>3</v>
      </c>
      <c r="V220" t="s">
        <v>37</v>
      </c>
      <c r="W220">
        <v>20</v>
      </c>
      <c r="X220" t="s">
        <v>47</v>
      </c>
      <c r="Y220">
        <v>2</v>
      </c>
      <c r="Z220" t="s">
        <v>46</v>
      </c>
      <c r="AA220" s="4">
        <v>45986</v>
      </c>
      <c r="AB220" s="4">
        <v>46115</v>
      </c>
      <c r="AC220" t="s">
        <v>66</v>
      </c>
      <c r="AD220" t="s">
        <v>67</v>
      </c>
      <c r="AE220">
        <f ca="1">COUNTBLANK(A220:AE220)</f>
        <v>0</v>
      </c>
      <c r="AF220" t="str">
        <f>PROPER(UPPER(TRIM(Table1[[#This Row],[City]])))</f>
        <v>Pune</v>
      </c>
      <c r="AG220">
        <f t="shared" si="3"/>
        <v>8689</v>
      </c>
      <c r="AH22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1" spans="1:34" x14ac:dyDescent="0.35">
      <c r="A221" t="s">
        <v>310</v>
      </c>
      <c r="B221">
        <v>59</v>
      </c>
      <c r="C221" t="s">
        <v>31</v>
      </c>
      <c r="D221" t="s">
        <v>42</v>
      </c>
      <c r="E221" t="s">
        <v>43</v>
      </c>
      <c r="F221" t="s">
        <v>44</v>
      </c>
      <c r="G221" t="s">
        <v>70</v>
      </c>
      <c r="H221">
        <v>1</v>
      </c>
      <c r="I221">
        <v>7135</v>
      </c>
      <c r="J221">
        <v>67</v>
      </c>
      <c r="K221" t="s">
        <v>46</v>
      </c>
      <c r="L221">
        <v>1</v>
      </c>
      <c r="M221">
        <v>4</v>
      </c>
      <c r="N221">
        <v>2</v>
      </c>
      <c r="O221">
        <v>10</v>
      </c>
      <c r="P221">
        <v>0</v>
      </c>
      <c r="Q221">
        <v>0</v>
      </c>
      <c r="R221">
        <v>0</v>
      </c>
      <c r="S221">
        <v>25</v>
      </c>
      <c r="T221">
        <v>0</v>
      </c>
      <c r="U221">
        <v>3</v>
      </c>
      <c r="V221" t="s">
        <v>60</v>
      </c>
      <c r="W221">
        <v>30</v>
      </c>
      <c r="X221" t="s">
        <v>61</v>
      </c>
      <c r="Y221">
        <v>1</v>
      </c>
      <c r="Z221" t="s">
        <v>46</v>
      </c>
      <c r="AA221" s="4">
        <v>43033</v>
      </c>
      <c r="AB221" s="4">
        <v>43196</v>
      </c>
      <c r="AC221" t="s">
        <v>80</v>
      </c>
      <c r="AD221" t="s">
        <v>81</v>
      </c>
      <c r="AE221">
        <f ca="1">COUNTBLANK(A221:AE221)</f>
        <v>0</v>
      </c>
      <c r="AF221" t="str">
        <f>PROPER(UPPER(TRIM(Table1[[#This Row],[City]])))</f>
        <v>Hyderabad</v>
      </c>
      <c r="AG221">
        <f t="shared" si="3"/>
        <v>7135</v>
      </c>
      <c r="AH22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2" spans="1:34" x14ac:dyDescent="0.35">
      <c r="A222" t="s">
        <v>311</v>
      </c>
      <c r="B222">
        <v>27</v>
      </c>
      <c r="C222" t="s">
        <v>31</v>
      </c>
      <c r="D222" t="s">
        <v>42</v>
      </c>
      <c r="E222" t="s">
        <v>83</v>
      </c>
      <c r="F222" t="s">
        <v>93</v>
      </c>
      <c r="G222" t="s">
        <v>96</v>
      </c>
      <c r="H222">
        <v>2</v>
      </c>
      <c r="I222">
        <v>6358</v>
      </c>
      <c r="J222">
        <v>37</v>
      </c>
      <c r="K222" t="s">
        <v>36</v>
      </c>
      <c r="L222">
        <v>4</v>
      </c>
      <c r="M222">
        <v>2</v>
      </c>
      <c r="N222">
        <v>2</v>
      </c>
      <c r="O222">
        <v>5</v>
      </c>
      <c r="P222">
        <v>4</v>
      </c>
      <c r="Q222">
        <v>5</v>
      </c>
      <c r="R222">
        <v>2</v>
      </c>
      <c r="S222">
        <v>12</v>
      </c>
      <c r="T222">
        <v>3</v>
      </c>
      <c r="U222">
        <v>3</v>
      </c>
      <c r="V222" t="s">
        <v>37</v>
      </c>
      <c r="W222">
        <v>1</v>
      </c>
      <c r="X222" t="s">
        <v>61</v>
      </c>
      <c r="Y222">
        <v>4</v>
      </c>
      <c r="Z222" t="s">
        <v>36</v>
      </c>
      <c r="AA222" s="4">
        <v>42176</v>
      </c>
      <c r="AC222" t="s">
        <v>89</v>
      </c>
      <c r="AD222" t="s">
        <v>54</v>
      </c>
      <c r="AE222">
        <f ca="1">COUNTBLANK(A222:AE222)</f>
        <v>0</v>
      </c>
      <c r="AF222" t="str">
        <f>PROPER(UPPER(TRIM(Table1[[#This Row],[City]])))</f>
        <v>Coimbatore</v>
      </c>
      <c r="AG222">
        <f t="shared" si="3"/>
        <v>6358</v>
      </c>
      <c r="AH2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3" spans="1:34" x14ac:dyDescent="0.35">
      <c r="A223" t="s">
        <v>312</v>
      </c>
      <c r="B223">
        <v>55</v>
      </c>
      <c r="C223" t="s">
        <v>31</v>
      </c>
      <c r="D223" t="s">
        <v>42</v>
      </c>
      <c r="E223" t="s">
        <v>83</v>
      </c>
      <c r="F223" t="s">
        <v>44</v>
      </c>
      <c r="G223" t="s">
        <v>59</v>
      </c>
      <c r="H223">
        <v>2</v>
      </c>
      <c r="I223">
        <v>7510</v>
      </c>
      <c r="J223">
        <v>68</v>
      </c>
      <c r="K223" t="s">
        <v>46</v>
      </c>
      <c r="L223">
        <v>3</v>
      </c>
      <c r="M223">
        <v>1</v>
      </c>
      <c r="N223">
        <v>1</v>
      </c>
      <c r="O223">
        <v>3</v>
      </c>
      <c r="P223">
        <v>0</v>
      </c>
      <c r="Q223">
        <v>1</v>
      </c>
      <c r="R223">
        <v>1</v>
      </c>
      <c r="S223">
        <v>24</v>
      </c>
      <c r="T223">
        <v>1</v>
      </c>
      <c r="U223">
        <v>3</v>
      </c>
      <c r="V223" t="s">
        <v>65</v>
      </c>
      <c r="W223">
        <v>18</v>
      </c>
      <c r="X223" t="s">
        <v>38</v>
      </c>
      <c r="Y223">
        <v>2</v>
      </c>
      <c r="Z223" t="s">
        <v>36</v>
      </c>
      <c r="AA223" s="4">
        <v>44346</v>
      </c>
      <c r="AC223" t="s">
        <v>122</v>
      </c>
      <c r="AD223" t="s">
        <v>123</v>
      </c>
      <c r="AE223">
        <f ca="1">COUNTBLANK(A223:AE223)</f>
        <v>0</v>
      </c>
      <c r="AF223" t="str">
        <f>PROPER(UPPER(TRIM(Table1[[#This Row],[City]])))</f>
        <v>Kochi</v>
      </c>
      <c r="AG223">
        <f t="shared" si="3"/>
        <v>7510</v>
      </c>
      <c r="AH2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4" spans="1:34" x14ac:dyDescent="0.35">
      <c r="A224" t="s">
        <v>313</v>
      </c>
      <c r="B224">
        <v>38</v>
      </c>
      <c r="C224" t="s">
        <v>31</v>
      </c>
      <c r="D224" t="s">
        <v>56</v>
      </c>
      <c r="E224" t="s">
        <v>57</v>
      </c>
      <c r="F224" t="s">
        <v>44</v>
      </c>
      <c r="G224" t="s">
        <v>74</v>
      </c>
      <c r="H224">
        <v>3</v>
      </c>
      <c r="I224">
        <v>10064</v>
      </c>
      <c r="J224">
        <v>72</v>
      </c>
      <c r="K224" t="s">
        <v>36</v>
      </c>
      <c r="L224">
        <v>3</v>
      </c>
      <c r="M224">
        <v>3</v>
      </c>
      <c r="N224">
        <v>4</v>
      </c>
      <c r="O224">
        <v>3</v>
      </c>
      <c r="P224">
        <v>1</v>
      </c>
      <c r="Q224">
        <v>3</v>
      </c>
      <c r="R224">
        <v>0</v>
      </c>
      <c r="S224">
        <v>8</v>
      </c>
      <c r="T224">
        <v>4</v>
      </c>
      <c r="U224">
        <v>3</v>
      </c>
      <c r="V224" t="s">
        <v>37</v>
      </c>
      <c r="W224">
        <v>1</v>
      </c>
      <c r="X224" t="s">
        <v>61</v>
      </c>
      <c r="Y224">
        <v>1</v>
      </c>
      <c r="Z224" t="s">
        <v>46</v>
      </c>
      <c r="AA224" s="4">
        <v>42626</v>
      </c>
      <c r="AB224" s="4">
        <v>46218</v>
      </c>
      <c r="AC224" t="s">
        <v>89</v>
      </c>
      <c r="AD224" t="s">
        <v>54</v>
      </c>
      <c r="AE224">
        <f ca="1">COUNTBLANK(A224:AE224)</f>
        <v>0</v>
      </c>
      <c r="AF224" t="str">
        <f>PROPER(UPPER(TRIM(Table1[[#This Row],[City]])))</f>
        <v>Coimbatore</v>
      </c>
      <c r="AG224">
        <f t="shared" si="3"/>
        <v>10064</v>
      </c>
      <c r="AH2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5" spans="1:34" x14ac:dyDescent="0.35">
      <c r="A225" t="s">
        <v>314</v>
      </c>
      <c r="B225">
        <v>33</v>
      </c>
      <c r="C225" t="s">
        <v>31</v>
      </c>
      <c r="D225" t="s">
        <v>51</v>
      </c>
      <c r="E225" t="s">
        <v>69</v>
      </c>
      <c r="F225" t="s">
        <v>34</v>
      </c>
      <c r="G225" t="s">
        <v>59</v>
      </c>
      <c r="H225">
        <v>3</v>
      </c>
      <c r="I225">
        <v>8880</v>
      </c>
      <c r="J225">
        <v>34</v>
      </c>
      <c r="K225" t="s">
        <v>46</v>
      </c>
      <c r="L225">
        <v>4</v>
      </c>
      <c r="M225">
        <v>1</v>
      </c>
      <c r="N225">
        <v>2</v>
      </c>
      <c r="O225">
        <v>0</v>
      </c>
      <c r="P225">
        <v>0</v>
      </c>
      <c r="Q225">
        <v>0</v>
      </c>
      <c r="R225">
        <v>0</v>
      </c>
      <c r="S225">
        <v>7</v>
      </c>
      <c r="T225">
        <v>0</v>
      </c>
      <c r="U225">
        <v>3</v>
      </c>
      <c r="V225" t="s">
        <v>37</v>
      </c>
      <c r="W225">
        <v>29</v>
      </c>
      <c r="X225" t="s">
        <v>47</v>
      </c>
      <c r="Y225">
        <v>3</v>
      </c>
      <c r="Z225" t="s">
        <v>36</v>
      </c>
      <c r="AA225" s="4">
        <v>43112</v>
      </c>
      <c r="AC225" t="s">
        <v>48</v>
      </c>
      <c r="AD225" t="s">
        <v>49</v>
      </c>
      <c r="AE225">
        <f ca="1">COUNTBLANK(A225:AE225)</f>
        <v>0</v>
      </c>
      <c r="AF225" t="str">
        <f>PROPER(UPPER(TRIM(Table1[[#This Row],[City]])))</f>
        <v>Bengaluru</v>
      </c>
      <c r="AG225">
        <f t="shared" si="3"/>
        <v>8880</v>
      </c>
      <c r="AH2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6" spans="1:34" x14ac:dyDescent="0.35">
      <c r="A226" t="s">
        <v>315</v>
      </c>
      <c r="B226">
        <v>23</v>
      </c>
      <c r="C226" t="s">
        <v>31</v>
      </c>
      <c r="D226" t="s">
        <v>42</v>
      </c>
      <c r="E226" t="s">
        <v>86</v>
      </c>
      <c r="F226" t="s">
        <v>58</v>
      </c>
      <c r="G226" t="s">
        <v>96</v>
      </c>
      <c r="H226">
        <v>3</v>
      </c>
      <c r="I226">
        <v>9164</v>
      </c>
      <c r="J226">
        <v>70</v>
      </c>
      <c r="K226" t="s">
        <v>36</v>
      </c>
      <c r="L226">
        <v>2</v>
      </c>
      <c r="M226">
        <v>1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 t="s">
        <v>37</v>
      </c>
      <c r="W226">
        <v>23</v>
      </c>
      <c r="X226" t="s">
        <v>47</v>
      </c>
      <c r="Y226">
        <v>2</v>
      </c>
      <c r="Z226" t="s">
        <v>36</v>
      </c>
      <c r="AA226" s="4">
        <v>44111</v>
      </c>
      <c r="AC226" t="s">
        <v>66</v>
      </c>
      <c r="AD226" t="s">
        <v>67</v>
      </c>
      <c r="AE226">
        <f ca="1">COUNTBLANK(A226:AE226)</f>
        <v>0</v>
      </c>
      <c r="AF226" t="str">
        <f>PROPER(UPPER(TRIM(Table1[[#This Row],[City]])))</f>
        <v>Pune</v>
      </c>
      <c r="AG226">
        <f t="shared" si="3"/>
        <v>9164</v>
      </c>
      <c r="AH2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7" spans="1:34" x14ac:dyDescent="0.35">
      <c r="A227" t="s">
        <v>316</v>
      </c>
      <c r="B227">
        <v>48</v>
      </c>
      <c r="C227" t="s">
        <v>31</v>
      </c>
      <c r="D227" t="s">
        <v>51</v>
      </c>
      <c r="E227" t="s">
        <v>88</v>
      </c>
      <c r="F227" t="s">
        <v>34</v>
      </c>
      <c r="G227" t="s">
        <v>96</v>
      </c>
      <c r="H227">
        <v>5</v>
      </c>
      <c r="I227">
        <v>14767</v>
      </c>
      <c r="J227">
        <v>27</v>
      </c>
      <c r="K227" t="s">
        <v>46</v>
      </c>
      <c r="L227">
        <v>2</v>
      </c>
      <c r="M227">
        <v>4</v>
      </c>
      <c r="N227">
        <v>4</v>
      </c>
      <c r="O227">
        <v>5</v>
      </c>
      <c r="P227">
        <v>4</v>
      </c>
      <c r="Q227">
        <v>5</v>
      </c>
      <c r="R227">
        <v>0</v>
      </c>
      <c r="S227">
        <v>24</v>
      </c>
      <c r="T227">
        <v>1</v>
      </c>
      <c r="U227">
        <v>3</v>
      </c>
      <c r="V227" t="s">
        <v>37</v>
      </c>
      <c r="W227">
        <v>27</v>
      </c>
      <c r="X227" t="s">
        <v>38</v>
      </c>
      <c r="Y227">
        <v>3</v>
      </c>
      <c r="Z227" t="s">
        <v>36</v>
      </c>
      <c r="AA227" s="4">
        <v>42197</v>
      </c>
      <c r="AC227" t="s">
        <v>89</v>
      </c>
      <c r="AD227" t="s">
        <v>54</v>
      </c>
      <c r="AE227">
        <f ca="1">COUNTBLANK(A227:AE227)</f>
        <v>0</v>
      </c>
      <c r="AF227" t="str">
        <f>PROPER(UPPER(TRIM(Table1[[#This Row],[City]])))</f>
        <v>Coimbatore</v>
      </c>
      <c r="AG227">
        <f t="shared" si="3"/>
        <v>14767</v>
      </c>
      <c r="AH22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8" spans="1:34" x14ac:dyDescent="0.35">
      <c r="A228" t="s">
        <v>317</v>
      </c>
      <c r="B228">
        <v>49</v>
      </c>
      <c r="C228" t="s">
        <v>31</v>
      </c>
      <c r="D228" t="s">
        <v>63</v>
      </c>
      <c r="E228" t="s">
        <v>64</v>
      </c>
      <c r="F228" t="s">
        <v>93</v>
      </c>
      <c r="G228" t="s">
        <v>74</v>
      </c>
      <c r="H228">
        <v>2</v>
      </c>
      <c r="I228">
        <v>8409</v>
      </c>
      <c r="J228">
        <v>88</v>
      </c>
      <c r="K228" t="s">
        <v>36</v>
      </c>
      <c r="L228">
        <v>3</v>
      </c>
      <c r="M228">
        <v>3</v>
      </c>
      <c r="N228">
        <v>3</v>
      </c>
      <c r="O228">
        <v>2</v>
      </c>
      <c r="P228">
        <v>2</v>
      </c>
      <c r="Q228">
        <v>0</v>
      </c>
      <c r="R228">
        <v>2</v>
      </c>
      <c r="S228">
        <v>23</v>
      </c>
      <c r="T228">
        <v>4</v>
      </c>
      <c r="U228">
        <v>3</v>
      </c>
      <c r="V228" t="s">
        <v>37</v>
      </c>
      <c r="W228">
        <v>18</v>
      </c>
      <c r="X228" t="s">
        <v>38</v>
      </c>
      <c r="Y228">
        <v>1</v>
      </c>
      <c r="Z228" t="s">
        <v>36</v>
      </c>
      <c r="AA228" s="4">
        <v>42916</v>
      </c>
      <c r="AC228" t="s">
        <v>80</v>
      </c>
      <c r="AD228" t="s">
        <v>81</v>
      </c>
      <c r="AE228">
        <f ca="1">COUNTBLANK(A228:AE228)</f>
        <v>0</v>
      </c>
      <c r="AF228" t="str">
        <f>PROPER(UPPER(TRIM(Table1[[#This Row],[City]])))</f>
        <v>Hyderabad</v>
      </c>
      <c r="AG228">
        <f t="shared" si="3"/>
        <v>8409</v>
      </c>
      <c r="AH2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9" spans="1:34" x14ac:dyDescent="0.35">
      <c r="A229" t="s">
        <v>318</v>
      </c>
      <c r="B229">
        <v>39</v>
      </c>
      <c r="C229" t="s">
        <v>31</v>
      </c>
      <c r="D229" t="s">
        <v>96</v>
      </c>
      <c r="E229" t="s">
        <v>106</v>
      </c>
      <c r="F229" t="s">
        <v>34</v>
      </c>
      <c r="G229" t="s">
        <v>74</v>
      </c>
      <c r="H229">
        <v>3</v>
      </c>
      <c r="I229">
        <v>9513</v>
      </c>
      <c r="J229">
        <v>83</v>
      </c>
      <c r="K229" t="s">
        <v>36</v>
      </c>
      <c r="L229">
        <v>4</v>
      </c>
      <c r="M229">
        <v>3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13</v>
      </c>
      <c r="T229">
        <v>0</v>
      </c>
      <c r="U229">
        <v>3</v>
      </c>
      <c r="V229" t="s">
        <v>37</v>
      </c>
      <c r="W229">
        <v>13</v>
      </c>
      <c r="X229" t="s">
        <v>61</v>
      </c>
      <c r="Y229">
        <v>4</v>
      </c>
      <c r="Z229" t="s">
        <v>36</v>
      </c>
      <c r="AA229" s="4">
        <v>45291</v>
      </c>
      <c r="AC229" t="s">
        <v>122</v>
      </c>
      <c r="AD229" t="s">
        <v>123</v>
      </c>
      <c r="AE229">
        <f ca="1">COUNTBLANK(A229:AE229)</f>
        <v>0</v>
      </c>
      <c r="AF229" t="str">
        <f>PROPER(UPPER(TRIM(Table1[[#This Row],[City]])))</f>
        <v>Kochi</v>
      </c>
      <c r="AG229">
        <f t="shared" si="3"/>
        <v>9513</v>
      </c>
      <c r="AH22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0" spans="1:34" x14ac:dyDescent="0.35">
      <c r="A230" t="s">
        <v>319</v>
      </c>
      <c r="B230">
        <v>53</v>
      </c>
      <c r="C230" t="s">
        <v>31</v>
      </c>
      <c r="D230" t="s">
        <v>56</v>
      </c>
      <c r="E230" t="s">
        <v>114</v>
      </c>
      <c r="F230" t="s">
        <v>34</v>
      </c>
      <c r="G230" t="s">
        <v>35</v>
      </c>
      <c r="H230">
        <v>1</v>
      </c>
      <c r="I230">
        <v>9240</v>
      </c>
      <c r="J230">
        <v>36</v>
      </c>
      <c r="K230" t="s">
        <v>36</v>
      </c>
      <c r="L230">
        <v>2</v>
      </c>
      <c r="M230">
        <v>4</v>
      </c>
      <c r="N230">
        <v>2</v>
      </c>
      <c r="O230">
        <v>6</v>
      </c>
      <c r="P230">
        <v>3</v>
      </c>
      <c r="Q230">
        <v>5</v>
      </c>
      <c r="R230">
        <v>6</v>
      </c>
      <c r="S230">
        <v>24</v>
      </c>
      <c r="T230">
        <v>3</v>
      </c>
      <c r="U230">
        <v>3</v>
      </c>
      <c r="V230" t="s">
        <v>37</v>
      </c>
      <c r="W230">
        <v>1</v>
      </c>
      <c r="X230" t="s">
        <v>38</v>
      </c>
      <c r="Y230">
        <v>1</v>
      </c>
      <c r="Z230" t="s">
        <v>36</v>
      </c>
      <c r="AA230" s="4">
        <v>43065</v>
      </c>
      <c r="AC230" t="s">
        <v>107</v>
      </c>
      <c r="AD230" t="s">
        <v>108</v>
      </c>
      <c r="AE230">
        <f ca="1">COUNTBLANK(A230:AE230)</f>
        <v>0</v>
      </c>
      <c r="AF230" t="str">
        <f>PROPER(UPPER(TRIM(Table1[[#This Row],[City]])))</f>
        <v>Kolkata</v>
      </c>
      <c r="AG230">
        <f t="shared" si="3"/>
        <v>9240</v>
      </c>
      <c r="AH2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1" spans="1:34" x14ac:dyDescent="0.35">
      <c r="A231" t="s">
        <v>320</v>
      </c>
      <c r="B231">
        <v>33</v>
      </c>
      <c r="C231" t="s">
        <v>31</v>
      </c>
      <c r="D231" t="s">
        <v>63</v>
      </c>
      <c r="E231" t="s">
        <v>64</v>
      </c>
      <c r="F231" t="s">
        <v>44</v>
      </c>
      <c r="G231" t="s">
        <v>45</v>
      </c>
      <c r="H231">
        <v>4</v>
      </c>
      <c r="I231">
        <v>10846</v>
      </c>
      <c r="J231">
        <v>79</v>
      </c>
      <c r="K231" t="s">
        <v>36</v>
      </c>
      <c r="L231">
        <v>1</v>
      </c>
      <c r="M231">
        <v>4</v>
      </c>
      <c r="N231">
        <v>2</v>
      </c>
      <c r="O231">
        <v>6</v>
      </c>
      <c r="P231">
        <v>0</v>
      </c>
      <c r="Q231">
        <v>1</v>
      </c>
      <c r="R231">
        <v>5</v>
      </c>
      <c r="S231">
        <v>9</v>
      </c>
      <c r="T231">
        <v>3</v>
      </c>
      <c r="U231">
        <v>3</v>
      </c>
      <c r="V231" t="s">
        <v>37</v>
      </c>
      <c r="W231">
        <v>19</v>
      </c>
      <c r="X231" t="s">
        <v>47</v>
      </c>
      <c r="Y231">
        <v>4</v>
      </c>
      <c r="Z231" t="s">
        <v>36</v>
      </c>
      <c r="AA231" s="4">
        <v>43151</v>
      </c>
      <c r="AC231" t="s">
        <v>80</v>
      </c>
      <c r="AD231" t="s">
        <v>81</v>
      </c>
      <c r="AE231">
        <f ca="1">COUNTBLANK(A231:AE231)</f>
        <v>0</v>
      </c>
      <c r="AF231" t="str">
        <f>PROPER(UPPER(TRIM(Table1[[#This Row],[City]])))</f>
        <v>Hyderabad</v>
      </c>
      <c r="AG231">
        <f t="shared" si="3"/>
        <v>10846</v>
      </c>
      <c r="AH2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2" spans="1:34" x14ac:dyDescent="0.35">
      <c r="A232" t="s">
        <v>321</v>
      </c>
      <c r="B232">
        <v>43</v>
      </c>
      <c r="C232" t="s">
        <v>72</v>
      </c>
      <c r="D232" t="s">
        <v>63</v>
      </c>
      <c r="E232" t="s">
        <v>64</v>
      </c>
      <c r="F232" t="s">
        <v>58</v>
      </c>
      <c r="G232" t="s">
        <v>35</v>
      </c>
      <c r="H232">
        <v>3</v>
      </c>
      <c r="I232">
        <v>8429</v>
      </c>
      <c r="J232">
        <v>50</v>
      </c>
      <c r="K232" t="s">
        <v>46</v>
      </c>
      <c r="L232">
        <v>1</v>
      </c>
      <c r="M232">
        <v>4</v>
      </c>
      <c r="N232">
        <v>3</v>
      </c>
      <c r="O232">
        <v>7</v>
      </c>
      <c r="P232">
        <v>2</v>
      </c>
      <c r="Q232">
        <v>3</v>
      </c>
      <c r="R232">
        <v>6</v>
      </c>
      <c r="S232">
        <v>20</v>
      </c>
      <c r="T232">
        <v>2</v>
      </c>
      <c r="U232">
        <v>4</v>
      </c>
      <c r="V232" t="s">
        <v>37</v>
      </c>
      <c r="W232">
        <v>28</v>
      </c>
      <c r="X232" t="s">
        <v>47</v>
      </c>
      <c r="Y232">
        <v>4</v>
      </c>
      <c r="Z232" t="s">
        <v>36</v>
      </c>
      <c r="AA232" s="4">
        <v>43771</v>
      </c>
      <c r="AC232" t="s">
        <v>66</v>
      </c>
      <c r="AD232" t="s">
        <v>67</v>
      </c>
      <c r="AE232">
        <f ca="1">COUNTBLANK(A232:AE232)</f>
        <v>0</v>
      </c>
      <c r="AF232" t="str">
        <f>PROPER(UPPER(TRIM(Table1[[#This Row],[City]])))</f>
        <v>Pune</v>
      </c>
      <c r="AG232">
        <f t="shared" si="3"/>
        <v>8429</v>
      </c>
      <c r="AH2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3" spans="1:34" x14ac:dyDescent="0.35">
      <c r="A233" t="s">
        <v>322</v>
      </c>
      <c r="B233">
        <v>32</v>
      </c>
      <c r="C233" t="s">
        <v>31</v>
      </c>
      <c r="D233" t="s">
        <v>42</v>
      </c>
      <c r="E233" t="s">
        <v>86</v>
      </c>
      <c r="F233" t="s">
        <v>34</v>
      </c>
      <c r="G233" t="s">
        <v>74</v>
      </c>
      <c r="H233">
        <v>2</v>
      </c>
      <c r="I233">
        <v>6752</v>
      </c>
      <c r="J233">
        <v>86</v>
      </c>
      <c r="K233" t="s">
        <v>36</v>
      </c>
      <c r="L233">
        <v>3</v>
      </c>
      <c r="M233">
        <v>1</v>
      </c>
      <c r="N233">
        <v>4</v>
      </c>
      <c r="O233">
        <v>1</v>
      </c>
      <c r="P233">
        <v>1</v>
      </c>
      <c r="Q233">
        <v>0</v>
      </c>
      <c r="R233">
        <v>1</v>
      </c>
      <c r="S233">
        <v>11</v>
      </c>
      <c r="T233">
        <v>0</v>
      </c>
      <c r="U233">
        <v>3</v>
      </c>
      <c r="V233" t="s">
        <v>37</v>
      </c>
      <c r="W233">
        <v>5</v>
      </c>
      <c r="X233" t="s">
        <v>38</v>
      </c>
      <c r="Y233">
        <v>2</v>
      </c>
      <c r="Z233" t="s">
        <v>36</v>
      </c>
      <c r="AA233" s="4">
        <v>43229</v>
      </c>
      <c r="AC233" t="s">
        <v>122</v>
      </c>
      <c r="AD233" t="s">
        <v>123</v>
      </c>
      <c r="AE233">
        <f ca="1">COUNTBLANK(A233:AE233)</f>
        <v>0</v>
      </c>
      <c r="AF233" t="str">
        <f>PROPER(UPPER(TRIM(Table1[[#This Row],[City]])))</f>
        <v>Kochi</v>
      </c>
      <c r="AG233">
        <f t="shared" si="3"/>
        <v>6752</v>
      </c>
      <c r="AH2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4" spans="1:34" x14ac:dyDescent="0.35">
      <c r="A234" t="s">
        <v>323</v>
      </c>
      <c r="B234">
        <v>44</v>
      </c>
      <c r="C234" t="s">
        <v>72</v>
      </c>
      <c r="D234" t="s">
        <v>51</v>
      </c>
      <c r="E234" t="s">
        <v>69</v>
      </c>
      <c r="F234" t="s">
        <v>34</v>
      </c>
      <c r="G234" t="s">
        <v>70</v>
      </c>
      <c r="H234">
        <v>2</v>
      </c>
      <c r="I234">
        <v>9062</v>
      </c>
      <c r="J234">
        <v>47</v>
      </c>
      <c r="K234" t="s">
        <v>46</v>
      </c>
      <c r="L234">
        <v>1</v>
      </c>
      <c r="M234">
        <v>2</v>
      </c>
      <c r="N234">
        <v>4</v>
      </c>
      <c r="O234">
        <v>7</v>
      </c>
      <c r="P234">
        <v>0</v>
      </c>
      <c r="Q234">
        <v>0</v>
      </c>
      <c r="R234">
        <v>7</v>
      </c>
      <c r="S234">
        <v>20</v>
      </c>
      <c r="T234">
        <v>4</v>
      </c>
      <c r="U234">
        <v>3</v>
      </c>
      <c r="V234" t="s">
        <v>37</v>
      </c>
      <c r="W234">
        <v>8</v>
      </c>
      <c r="X234" t="s">
        <v>38</v>
      </c>
      <c r="Y234">
        <v>3</v>
      </c>
      <c r="Z234" t="s">
        <v>36</v>
      </c>
      <c r="AA234" s="4">
        <v>45815</v>
      </c>
      <c r="AC234" t="s">
        <v>122</v>
      </c>
      <c r="AD234" t="s">
        <v>123</v>
      </c>
      <c r="AE234">
        <f ca="1">COUNTBLANK(A234:AE234)</f>
        <v>0</v>
      </c>
      <c r="AF234" t="str">
        <f>PROPER(UPPER(TRIM(Table1[[#This Row],[City]])))</f>
        <v>Kochi</v>
      </c>
      <c r="AG234">
        <f t="shared" si="3"/>
        <v>9062</v>
      </c>
      <c r="AH2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" spans="1:34" x14ac:dyDescent="0.35">
      <c r="A235" t="s">
        <v>324</v>
      </c>
      <c r="B235">
        <v>26</v>
      </c>
      <c r="C235" t="s">
        <v>31</v>
      </c>
      <c r="D235" t="s">
        <v>96</v>
      </c>
      <c r="E235" t="s">
        <v>96</v>
      </c>
      <c r="F235" t="s">
        <v>34</v>
      </c>
      <c r="G235" t="s">
        <v>59</v>
      </c>
      <c r="H235">
        <v>3</v>
      </c>
      <c r="I235">
        <v>7310</v>
      </c>
      <c r="J235">
        <v>110</v>
      </c>
      <c r="K235" t="s">
        <v>36</v>
      </c>
      <c r="L235">
        <v>3</v>
      </c>
      <c r="M235">
        <v>4</v>
      </c>
      <c r="N235">
        <v>2</v>
      </c>
      <c r="O235">
        <v>4</v>
      </c>
      <c r="P235">
        <v>3</v>
      </c>
      <c r="Q235">
        <v>2</v>
      </c>
      <c r="R235">
        <v>0</v>
      </c>
      <c r="S235">
        <v>4</v>
      </c>
      <c r="T235">
        <v>2</v>
      </c>
      <c r="U235">
        <v>3</v>
      </c>
      <c r="V235" t="s">
        <v>37</v>
      </c>
      <c r="W235">
        <v>16</v>
      </c>
      <c r="X235" t="s">
        <v>38</v>
      </c>
      <c r="Y235">
        <v>4</v>
      </c>
      <c r="Z235" t="s">
        <v>36</v>
      </c>
      <c r="AA235" s="4">
        <v>43746</v>
      </c>
      <c r="AC235" t="s">
        <v>80</v>
      </c>
      <c r="AD235" t="s">
        <v>81</v>
      </c>
      <c r="AE235">
        <f ca="1">COUNTBLANK(A235:AE235)</f>
        <v>0</v>
      </c>
      <c r="AF235" t="str">
        <f>PROPER(UPPER(TRIM(Table1[[#This Row],[City]])))</f>
        <v>Hyderabad</v>
      </c>
      <c r="AG235">
        <f t="shared" si="3"/>
        <v>7310</v>
      </c>
      <c r="AH2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6" spans="1:34" x14ac:dyDescent="0.35">
      <c r="A236" t="s">
        <v>325</v>
      </c>
      <c r="B236">
        <v>40</v>
      </c>
      <c r="C236" t="s">
        <v>31</v>
      </c>
      <c r="D236" t="s">
        <v>51</v>
      </c>
      <c r="E236" t="s">
        <v>88</v>
      </c>
      <c r="F236" t="s">
        <v>44</v>
      </c>
      <c r="G236" t="s">
        <v>74</v>
      </c>
      <c r="H236">
        <v>3</v>
      </c>
      <c r="I236">
        <v>8568</v>
      </c>
      <c r="J236">
        <v>73</v>
      </c>
      <c r="K236" t="s">
        <v>46</v>
      </c>
      <c r="L236">
        <v>4</v>
      </c>
      <c r="M236">
        <v>1</v>
      </c>
      <c r="N236">
        <v>3</v>
      </c>
      <c r="O236">
        <v>8</v>
      </c>
      <c r="P236">
        <v>4</v>
      </c>
      <c r="Q236">
        <v>1</v>
      </c>
      <c r="R236">
        <v>3</v>
      </c>
      <c r="S236">
        <v>12</v>
      </c>
      <c r="T236">
        <v>4</v>
      </c>
      <c r="U236">
        <v>3</v>
      </c>
      <c r="V236" t="s">
        <v>65</v>
      </c>
      <c r="W236">
        <v>17</v>
      </c>
      <c r="X236" t="s">
        <v>61</v>
      </c>
      <c r="Y236">
        <v>3</v>
      </c>
      <c r="Z236" t="s">
        <v>36</v>
      </c>
      <c r="AA236" s="4">
        <v>42886</v>
      </c>
      <c r="AC236" t="s">
        <v>84</v>
      </c>
      <c r="AD236" t="s">
        <v>67</v>
      </c>
      <c r="AE236">
        <f ca="1">COUNTBLANK(A236:AE236)</f>
        <v>0</v>
      </c>
      <c r="AF236" t="str">
        <f>PROPER(UPPER(TRIM(Table1[[#This Row],[City]])))</f>
        <v>Mumbai</v>
      </c>
      <c r="AG236">
        <f t="shared" si="3"/>
        <v>8568</v>
      </c>
      <c r="AH2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7" spans="1:34" x14ac:dyDescent="0.35">
      <c r="A237" t="s">
        <v>326</v>
      </c>
      <c r="B237">
        <v>42</v>
      </c>
      <c r="C237" t="s">
        <v>31</v>
      </c>
      <c r="D237" t="s">
        <v>32</v>
      </c>
      <c r="E237" t="s">
        <v>76</v>
      </c>
      <c r="F237" t="s">
        <v>44</v>
      </c>
      <c r="G237" t="s">
        <v>96</v>
      </c>
      <c r="H237">
        <v>3</v>
      </c>
      <c r="I237">
        <v>10351</v>
      </c>
      <c r="J237">
        <v>119</v>
      </c>
      <c r="K237" t="s">
        <v>36</v>
      </c>
      <c r="L237">
        <v>3</v>
      </c>
      <c r="M237">
        <v>1</v>
      </c>
      <c r="N237">
        <v>2</v>
      </c>
      <c r="O237">
        <v>1</v>
      </c>
      <c r="P237">
        <v>1</v>
      </c>
      <c r="Q237">
        <v>1</v>
      </c>
      <c r="R237">
        <v>0</v>
      </c>
      <c r="S237">
        <v>18</v>
      </c>
      <c r="T237">
        <v>5</v>
      </c>
      <c r="U237">
        <v>3</v>
      </c>
      <c r="V237" t="s">
        <v>60</v>
      </c>
      <c r="W237">
        <v>13</v>
      </c>
      <c r="X237" t="s">
        <v>47</v>
      </c>
      <c r="Y237">
        <v>4</v>
      </c>
      <c r="Z237" t="s">
        <v>36</v>
      </c>
      <c r="AA237" s="4">
        <v>45192</v>
      </c>
      <c r="AC237" t="s">
        <v>77</v>
      </c>
      <c r="AD237" t="s">
        <v>77</v>
      </c>
      <c r="AE237">
        <f ca="1">COUNTBLANK(A237:AE237)</f>
        <v>0</v>
      </c>
      <c r="AF237" t="str">
        <f>PROPER(UPPER(TRIM(Table1[[#This Row],[City]])))</f>
        <v>Delhi</v>
      </c>
      <c r="AG237">
        <f t="shared" si="3"/>
        <v>10351</v>
      </c>
      <c r="AH2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8" spans="1:34" x14ac:dyDescent="0.35">
      <c r="A238" t="s">
        <v>327</v>
      </c>
      <c r="B238">
        <v>43</v>
      </c>
      <c r="C238" t="s">
        <v>31</v>
      </c>
      <c r="D238" t="s">
        <v>42</v>
      </c>
      <c r="E238" t="s">
        <v>43</v>
      </c>
      <c r="F238" t="s">
        <v>44</v>
      </c>
      <c r="G238" t="s">
        <v>96</v>
      </c>
      <c r="H238">
        <v>2</v>
      </c>
      <c r="I238">
        <v>7366</v>
      </c>
      <c r="J238">
        <v>32</v>
      </c>
      <c r="K238" t="s">
        <v>36</v>
      </c>
      <c r="L238">
        <v>1</v>
      </c>
      <c r="M238">
        <v>3</v>
      </c>
      <c r="N238">
        <v>2</v>
      </c>
      <c r="O238">
        <v>10</v>
      </c>
      <c r="P238">
        <v>0</v>
      </c>
      <c r="Q238">
        <v>0</v>
      </c>
      <c r="R238">
        <v>7</v>
      </c>
      <c r="S238">
        <v>23</v>
      </c>
      <c r="T238">
        <v>0</v>
      </c>
      <c r="U238">
        <v>3</v>
      </c>
      <c r="V238" t="s">
        <v>37</v>
      </c>
      <c r="W238">
        <v>5</v>
      </c>
      <c r="X238" t="s">
        <v>38</v>
      </c>
      <c r="Y238">
        <v>4</v>
      </c>
      <c r="Z238" t="s">
        <v>36</v>
      </c>
      <c r="AA238" s="4">
        <v>42088</v>
      </c>
      <c r="AC238" t="s">
        <v>39</v>
      </c>
      <c r="AD238" t="s">
        <v>40</v>
      </c>
      <c r="AE238">
        <f ca="1">COUNTBLANK(A238:AE238)</f>
        <v>0</v>
      </c>
      <c r="AF238" t="str">
        <f>PROPER(UPPER(TRIM(Table1[[#This Row],[City]])))</f>
        <v>Ahmedabad</v>
      </c>
      <c r="AG238">
        <f t="shared" si="3"/>
        <v>7366</v>
      </c>
      <c r="AH2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9" spans="1:34" x14ac:dyDescent="0.35">
      <c r="A239" t="s">
        <v>328</v>
      </c>
      <c r="B239">
        <v>38</v>
      </c>
      <c r="C239" t="s">
        <v>72</v>
      </c>
      <c r="D239" t="s">
        <v>32</v>
      </c>
      <c r="E239" t="s">
        <v>73</v>
      </c>
      <c r="F239" t="s">
        <v>34</v>
      </c>
      <c r="G239" t="s">
        <v>70</v>
      </c>
      <c r="H239">
        <v>2</v>
      </c>
      <c r="I239">
        <v>7236</v>
      </c>
      <c r="J239">
        <v>104</v>
      </c>
      <c r="K239" t="s">
        <v>36</v>
      </c>
      <c r="L239">
        <v>3</v>
      </c>
      <c r="M239">
        <v>2</v>
      </c>
      <c r="N239">
        <v>2</v>
      </c>
      <c r="O239">
        <v>11</v>
      </c>
      <c r="P239">
        <v>1</v>
      </c>
      <c r="Q239">
        <v>3</v>
      </c>
      <c r="R239">
        <v>4</v>
      </c>
      <c r="S239">
        <v>17</v>
      </c>
      <c r="T239">
        <v>5</v>
      </c>
      <c r="U239">
        <v>3</v>
      </c>
      <c r="V239" t="s">
        <v>37</v>
      </c>
      <c r="W239">
        <v>15</v>
      </c>
      <c r="X239" t="s">
        <v>47</v>
      </c>
      <c r="Y239">
        <v>4</v>
      </c>
      <c r="Z239" t="s">
        <v>36</v>
      </c>
      <c r="AA239" s="4">
        <v>44476</v>
      </c>
      <c r="AC239" t="s">
        <v>122</v>
      </c>
      <c r="AD239" t="s">
        <v>123</v>
      </c>
      <c r="AE239">
        <f ca="1">COUNTBLANK(A239:AE239)</f>
        <v>0</v>
      </c>
      <c r="AF239" t="str">
        <f>PROPER(UPPER(TRIM(Table1[[#This Row],[City]])))</f>
        <v>Kochi</v>
      </c>
      <c r="AG239">
        <f t="shared" si="3"/>
        <v>7236</v>
      </c>
      <c r="AH2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0" spans="1:34" x14ac:dyDescent="0.35">
      <c r="A240" t="s">
        <v>329</v>
      </c>
      <c r="B240">
        <v>46</v>
      </c>
      <c r="C240" t="s">
        <v>72</v>
      </c>
      <c r="D240" t="s">
        <v>63</v>
      </c>
      <c r="E240" t="s">
        <v>106</v>
      </c>
      <c r="F240" t="s">
        <v>34</v>
      </c>
      <c r="G240" t="s">
        <v>45</v>
      </c>
      <c r="H240">
        <v>4</v>
      </c>
      <c r="I240">
        <v>12341</v>
      </c>
      <c r="J240">
        <v>30</v>
      </c>
      <c r="K240" t="s">
        <v>36</v>
      </c>
      <c r="L240">
        <v>2</v>
      </c>
      <c r="M240">
        <v>1</v>
      </c>
      <c r="N240">
        <v>1</v>
      </c>
      <c r="O240">
        <v>5</v>
      </c>
      <c r="P240">
        <v>2</v>
      </c>
      <c r="Q240">
        <v>0</v>
      </c>
      <c r="R240">
        <v>5</v>
      </c>
      <c r="S240">
        <v>25</v>
      </c>
      <c r="T240">
        <v>0</v>
      </c>
      <c r="U240">
        <v>4</v>
      </c>
      <c r="V240" t="s">
        <v>37</v>
      </c>
      <c r="W240">
        <v>16</v>
      </c>
      <c r="X240" t="s">
        <v>38</v>
      </c>
      <c r="Y240">
        <v>4</v>
      </c>
      <c r="Z240" t="s">
        <v>36</v>
      </c>
      <c r="AA240" s="4">
        <v>43944</v>
      </c>
      <c r="AC240" t="s">
        <v>48</v>
      </c>
      <c r="AD240" t="s">
        <v>49</v>
      </c>
      <c r="AE240">
        <f ca="1">COUNTBLANK(A240:AE240)</f>
        <v>0</v>
      </c>
      <c r="AF240" t="str">
        <f>PROPER(UPPER(TRIM(Table1[[#This Row],[City]])))</f>
        <v>Bengaluru</v>
      </c>
      <c r="AG240">
        <f t="shared" si="3"/>
        <v>12341</v>
      </c>
      <c r="AH2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" spans="1:34" x14ac:dyDescent="0.35">
      <c r="A241" t="s">
        <v>330</v>
      </c>
      <c r="B241">
        <v>41</v>
      </c>
      <c r="C241" t="s">
        <v>31</v>
      </c>
      <c r="D241" t="s">
        <v>63</v>
      </c>
      <c r="E241" t="s">
        <v>79</v>
      </c>
      <c r="F241" t="s">
        <v>93</v>
      </c>
      <c r="G241" t="s">
        <v>59</v>
      </c>
      <c r="H241">
        <v>3</v>
      </c>
      <c r="I241">
        <v>8655</v>
      </c>
      <c r="J241">
        <v>27</v>
      </c>
      <c r="K241" t="s">
        <v>46</v>
      </c>
      <c r="L241">
        <v>1</v>
      </c>
      <c r="M241">
        <v>4</v>
      </c>
      <c r="N241">
        <v>4</v>
      </c>
      <c r="O241">
        <v>7</v>
      </c>
      <c r="P241">
        <v>2</v>
      </c>
      <c r="Q241">
        <v>5</v>
      </c>
      <c r="R241">
        <v>0</v>
      </c>
      <c r="S241">
        <v>16</v>
      </c>
      <c r="T241">
        <v>3</v>
      </c>
      <c r="U241">
        <v>3</v>
      </c>
      <c r="V241" t="s">
        <v>60</v>
      </c>
      <c r="W241">
        <v>6</v>
      </c>
      <c r="X241" t="s">
        <v>38</v>
      </c>
      <c r="Y241">
        <v>4</v>
      </c>
      <c r="Z241" t="s">
        <v>36</v>
      </c>
      <c r="AA241" s="4">
        <v>42357</v>
      </c>
      <c r="AC241" t="s">
        <v>48</v>
      </c>
      <c r="AD241" t="s">
        <v>49</v>
      </c>
      <c r="AE241">
        <f ca="1">COUNTBLANK(A241:AE241)</f>
        <v>0</v>
      </c>
      <c r="AF241" t="str">
        <f>PROPER(UPPER(TRIM(Table1[[#This Row],[City]])))</f>
        <v>Bengaluru</v>
      </c>
      <c r="AG241">
        <f t="shared" si="3"/>
        <v>8655</v>
      </c>
      <c r="AH2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2" spans="1:34" x14ac:dyDescent="0.35">
      <c r="A242" t="s">
        <v>331</v>
      </c>
      <c r="B242">
        <v>32</v>
      </c>
      <c r="C242" t="s">
        <v>72</v>
      </c>
      <c r="D242" t="s">
        <v>32</v>
      </c>
      <c r="E242" t="s">
        <v>33</v>
      </c>
      <c r="F242" t="s">
        <v>44</v>
      </c>
      <c r="G242" t="s">
        <v>45</v>
      </c>
      <c r="H242">
        <v>2</v>
      </c>
      <c r="I242">
        <v>5683</v>
      </c>
      <c r="J242">
        <v>41</v>
      </c>
      <c r="K242" t="s">
        <v>36</v>
      </c>
      <c r="L242">
        <v>1</v>
      </c>
      <c r="M242">
        <v>2</v>
      </c>
      <c r="N242">
        <v>1</v>
      </c>
      <c r="O242">
        <v>5</v>
      </c>
      <c r="P242">
        <v>4</v>
      </c>
      <c r="Q242">
        <v>0</v>
      </c>
      <c r="R242">
        <v>1</v>
      </c>
      <c r="S242">
        <v>5</v>
      </c>
      <c r="T242">
        <v>0</v>
      </c>
      <c r="U242">
        <v>4</v>
      </c>
      <c r="V242" t="s">
        <v>37</v>
      </c>
      <c r="W242">
        <v>19</v>
      </c>
      <c r="X242" t="s">
        <v>38</v>
      </c>
      <c r="Y242">
        <v>1</v>
      </c>
      <c r="Z242" t="s">
        <v>36</v>
      </c>
      <c r="AA242" s="4">
        <v>42983</v>
      </c>
      <c r="AC242" t="s">
        <v>107</v>
      </c>
      <c r="AD242" t="s">
        <v>108</v>
      </c>
      <c r="AE242">
        <f ca="1">COUNTBLANK(A242:AE242)</f>
        <v>0</v>
      </c>
      <c r="AF242" t="str">
        <f>PROPER(UPPER(TRIM(Table1[[#This Row],[City]])))</f>
        <v>Kolkata</v>
      </c>
      <c r="AG242">
        <f t="shared" si="3"/>
        <v>5683</v>
      </c>
      <c r="AH24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3" spans="1:34" x14ac:dyDescent="0.35">
      <c r="A243" t="s">
        <v>332</v>
      </c>
      <c r="B243">
        <v>29</v>
      </c>
      <c r="C243" t="s">
        <v>31</v>
      </c>
      <c r="D243" t="s">
        <v>32</v>
      </c>
      <c r="E243" t="s">
        <v>73</v>
      </c>
      <c r="F243" t="s">
        <v>44</v>
      </c>
      <c r="G243" t="s">
        <v>59</v>
      </c>
      <c r="H243">
        <v>2</v>
      </c>
      <c r="I243">
        <v>5590</v>
      </c>
      <c r="J243">
        <v>54</v>
      </c>
      <c r="K243" t="s">
        <v>46</v>
      </c>
      <c r="L243">
        <v>3</v>
      </c>
      <c r="M243">
        <v>2</v>
      </c>
      <c r="N243">
        <v>2</v>
      </c>
      <c r="O243">
        <v>1</v>
      </c>
      <c r="P243">
        <v>1</v>
      </c>
      <c r="Q243">
        <v>1</v>
      </c>
      <c r="R243">
        <v>0</v>
      </c>
      <c r="S243">
        <v>4</v>
      </c>
      <c r="T243">
        <v>0</v>
      </c>
      <c r="U243">
        <v>4</v>
      </c>
      <c r="V243" t="s">
        <v>37</v>
      </c>
      <c r="W243">
        <v>26</v>
      </c>
      <c r="X243" t="s">
        <v>38</v>
      </c>
      <c r="Y243">
        <v>3</v>
      </c>
      <c r="Z243" t="s">
        <v>36</v>
      </c>
      <c r="AA243" s="4">
        <v>43851</v>
      </c>
      <c r="AC243" t="s">
        <v>89</v>
      </c>
      <c r="AD243" t="s">
        <v>54</v>
      </c>
      <c r="AE243">
        <f ca="1">COUNTBLANK(A243:AE243)</f>
        <v>0</v>
      </c>
      <c r="AF243" t="str">
        <f>PROPER(UPPER(TRIM(Table1[[#This Row],[City]])))</f>
        <v>Coimbatore</v>
      </c>
      <c r="AG243">
        <f t="shared" si="3"/>
        <v>5590</v>
      </c>
      <c r="AH2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4" spans="1:34" x14ac:dyDescent="0.35">
      <c r="A244" t="s">
        <v>333</v>
      </c>
      <c r="B244">
        <v>46</v>
      </c>
      <c r="C244" t="s">
        <v>31</v>
      </c>
      <c r="D244" t="s">
        <v>42</v>
      </c>
      <c r="E244" t="s">
        <v>43</v>
      </c>
      <c r="F244" t="s">
        <v>58</v>
      </c>
      <c r="G244" t="s">
        <v>45</v>
      </c>
      <c r="H244">
        <v>3</v>
      </c>
      <c r="I244">
        <v>10099</v>
      </c>
      <c r="J244">
        <v>110</v>
      </c>
      <c r="K244" t="s">
        <v>36</v>
      </c>
      <c r="L244">
        <v>3</v>
      </c>
      <c r="M244">
        <v>3</v>
      </c>
      <c r="N244">
        <v>2</v>
      </c>
      <c r="O244">
        <v>3</v>
      </c>
      <c r="P244">
        <v>3</v>
      </c>
      <c r="Q244">
        <v>3</v>
      </c>
      <c r="R244">
        <v>3</v>
      </c>
      <c r="S244">
        <v>24</v>
      </c>
      <c r="T244">
        <v>2</v>
      </c>
      <c r="U244">
        <v>3</v>
      </c>
      <c r="V244" t="s">
        <v>65</v>
      </c>
      <c r="W244">
        <v>3</v>
      </c>
      <c r="X244" t="s">
        <v>47</v>
      </c>
      <c r="Y244">
        <v>3</v>
      </c>
      <c r="Z244" t="s">
        <v>36</v>
      </c>
      <c r="AA244" s="4">
        <v>42118</v>
      </c>
      <c r="AC244" t="s">
        <v>39</v>
      </c>
      <c r="AD244" t="s">
        <v>40</v>
      </c>
      <c r="AE244">
        <f ca="1">COUNTBLANK(A244:AE244)</f>
        <v>0</v>
      </c>
      <c r="AF244" t="str">
        <f>PROPER(UPPER(TRIM(Table1[[#This Row],[City]])))</f>
        <v>Ahmedabad</v>
      </c>
      <c r="AG244">
        <f t="shared" si="3"/>
        <v>10099</v>
      </c>
      <c r="AH2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5" spans="1:34" x14ac:dyDescent="0.35">
      <c r="A245" t="s">
        <v>334</v>
      </c>
      <c r="B245">
        <v>58</v>
      </c>
      <c r="C245" t="s">
        <v>72</v>
      </c>
      <c r="D245" t="s">
        <v>96</v>
      </c>
      <c r="E245" t="s">
        <v>96</v>
      </c>
      <c r="F245" t="s">
        <v>44</v>
      </c>
      <c r="G245" t="s">
        <v>96</v>
      </c>
      <c r="H245">
        <v>3</v>
      </c>
      <c r="I245">
        <v>10468</v>
      </c>
      <c r="J245">
        <v>98</v>
      </c>
      <c r="K245" t="s">
        <v>36</v>
      </c>
      <c r="L245">
        <v>2</v>
      </c>
      <c r="M245">
        <v>3</v>
      </c>
      <c r="N245">
        <v>1</v>
      </c>
      <c r="O245">
        <v>6</v>
      </c>
      <c r="P245">
        <v>6</v>
      </c>
      <c r="Q245">
        <v>0</v>
      </c>
      <c r="R245">
        <v>2</v>
      </c>
      <c r="S245">
        <v>19</v>
      </c>
      <c r="T245">
        <v>3</v>
      </c>
      <c r="U245">
        <v>3</v>
      </c>
      <c r="V245" t="s">
        <v>37</v>
      </c>
      <c r="W245">
        <v>3</v>
      </c>
      <c r="X245" t="s">
        <v>61</v>
      </c>
      <c r="Y245">
        <v>1</v>
      </c>
      <c r="Z245" t="s">
        <v>36</v>
      </c>
      <c r="AA245" s="4">
        <v>45045</v>
      </c>
      <c r="AC245" t="s">
        <v>48</v>
      </c>
      <c r="AD245" t="s">
        <v>49</v>
      </c>
      <c r="AE245">
        <f ca="1">COUNTBLANK(A245:AE245)</f>
        <v>0</v>
      </c>
      <c r="AF245" t="str">
        <f>PROPER(UPPER(TRIM(Table1[[#This Row],[City]])))</f>
        <v>Bengaluru</v>
      </c>
      <c r="AG245">
        <f t="shared" si="3"/>
        <v>10468</v>
      </c>
      <c r="AH24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6" spans="1:34" x14ac:dyDescent="0.35">
      <c r="A246" t="s">
        <v>335</v>
      </c>
      <c r="B246">
        <v>51</v>
      </c>
      <c r="C246" t="s">
        <v>31</v>
      </c>
      <c r="D246" t="s">
        <v>56</v>
      </c>
      <c r="E246" t="s">
        <v>57</v>
      </c>
      <c r="F246" t="s">
        <v>44</v>
      </c>
      <c r="G246" t="s">
        <v>74</v>
      </c>
      <c r="H246">
        <v>2</v>
      </c>
      <c r="I246">
        <v>7427</v>
      </c>
      <c r="J246">
        <v>32</v>
      </c>
      <c r="K246" t="s">
        <v>36</v>
      </c>
      <c r="L246">
        <v>4</v>
      </c>
      <c r="M246">
        <v>2</v>
      </c>
      <c r="N246">
        <v>2</v>
      </c>
      <c r="O246">
        <v>13</v>
      </c>
      <c r="P246">
        <v>3</v>
      </c>
      <c r="Q246">
        <v>1</v>
      </c>
      <c r="R246">
        <v>5</v>
      </c>
      <c r="S246">
        <v>28</v>
      </c>
      <c r="T246">
        <v>2</v>
      </c>
      <c r="U246">
        <v>3</v>
      </c>
      <c r="V246" t="s">
        <v>65</v>
      </c>
      <c r="W246">
        <v>18</v>
      </c>
      <c r="X246" t="s">
        <v>38</v>
      </c>
      <c r="Y246">
        <v>3</v>
      </c>
      <c r="Z246" t="s">
        <v>36</v>
      </c>
      <c r="AA246" s="4">
        <v>45250</v>
      </c>
      <c r="AC246" t="s">
        <v>77</v>
      </c>
      <c r="AD246" t="s">
        <v>77</v>
      </c>
      <c r="AE246">
        <f ca="1">COUNTBLANK(A246:AE246)</f>
        <v>0</v>
      </c>
      <c r="AF246" t="str">
        <f>PROPER(UPPER(TRIM(Table1[[#This Row],[City]])))</f>
        <v>Delhi</v>
      </c>
      <c r="AG246">
        <f t="shared" si="3"/>
        <v>7427</v>
      </c>
      <c r="AH2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7" spans="1:34" x14ac:dyDescent="0.35">
      <c r="A247" t="s">
        <v>336</v>
      </c>
      <c r="B247">
        <v>46</v>
      </c>
      <c r="C247" t="s">
        <v>31</v>
      </c>
      <c r="D247" t="s">
        <v>51</v>
      </c>
      <c r="E247" t="s">
        <v>69</v>
      </c>
      <c r="F247" t="s">
        <v>34</v>
      </c>
      <c r="G247" t="s">
        <v>3132</v>
      </c>
      <c r="H247">
        <v>4</v>
      </c>
      <c r="I247">
        <v>10332</v>
      </c>
      <c r="J247">
        <v>110</v>
      </c>
      <c r="K247" t="s">
        <v>36</v>
      </c>
      <c r="L247">
        <v>3</v>
      </c>
      <c r="M247">
        <v>4</v>
      </c>
      <c r="N247">
        <v>4</v>
      </c>
      <c r="O247">
        <v>0</v>
      </c>
      <c r="P247">
        <v>0</v>
      </c>
      <c r="Q247">
        <v>0</v>
      </c>
      <c r="R247">
        <v>0</v>
      </c>
      <c r="S247">
        <v>15</v>
      </c>
      <c r="T247">
        <v>1</v>
      </c>
      <c r="U247">
        <v>3</v>
      </c>
      <c r="V247" t="s">
        <v>37</v>
      </c>
      <c r="W247">
        <v>24</v>
      </c>
      <c r="X247" t="s">
        <v>38</v>
      </c>
      <c r="Y247">
        <v>4</v>
      </c>
      <c r="Z247" t="s">
        <v>36</v>
      </c>
      <c r="AA247" s="4">
        <v>42168</v>
      </c>
      <c r="AC247" t="s">
        <v>53</v>
      </c>
      <c r="AD247" t="s">
        <v>54</v>
      </c>
      <c r="AE247">
        <f ca="1">COUNTBLANK(A247:AE247)</f>
        <v>0</v>
      </c>
      <c r="AF247" t="str">
        <f>PROPER(UPPER(TRIM(Table1[[#This Row],[City]])))</f>
        <v>Chennai</v>
      </c>
      <c r="AG247">
        <f t="shared" si="3"/>
        <v>10332</v>
      </c>
      <c r="AH2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8" spans="1:34" x14ac:dyDescent="0.35">
      <c r="A248" t="s">
        <v>337</v>
      </c>
      <c r="B248">
        <v>57</v>
      </c>
      <c r="C248" t="s">
        <v>72</v>
      </c>
      <c r="D248" t="s">
        <v>56</v>
      </c>
      <c r="E248" t="s">
        <v>57</v>
      </c>
      <c r="F248" t="s">
        <v>44</v>
      </c>
      <c r="G248" t="s">
        <v>96</v>
      </c>
      <c r="H248">
        <v>4</v>
      </c>
      <c r="I248">
        <v>11736</v>
      </c>
      <c r="J248">
        <v>47</v>
      </c>
      <c r="K248" t="s">
        <v>36</v>
      </c>
      <c r="L248">
        <v>4</v>
      </c>
      <c r="M248">
        <v>2</v>
      </c>
      <c r="N248">
        <v>2</v>
      </c>
      <c r="O248">
        <v>12</v>
      </c>
      <c r="P248">
        <v>1</v>
      </c>
      <c r="Q248">
        <v>1</v>
      </c>
      <c r="R248">
        <v>0</v>
      </c>
      <c r="S248">
        <v>33</v>
      </c>
      <c r="T248">
        <v>1</v>
      </c>
      <c r="U248">
        <v>4</v>
      </c>
      <c r="V248" t="s">
        <v>37</v>
      </c>
      <c r="W248">
        <v>4</v>
      </c>
      <c r="X248" t="s">
        <v>47</v>
      </c>
      <c r="Y248">
        <v>3</v>
      </c>
      <c r="Z248" t="s">
        <v>36</v>
      </c>
      <c r="AA248" s="4">
        <v>43546</v>
      </c>
      <c r="AC248" t="s">
        <v>84</v>
      </c>
      <c r="AD248" t="s">
        <v>67</v>
      </c>
      <c r="AE248">
        <f ca="1">COUNTBLANK(A248:AE248)</f>
        <v>0</v>
      </c>
      <c r="AF248" t="str">
        <f>PROPER(UPPER(TRIM(Table1[[#This Row],[City]])))</f>
        <v>Mumbai</v>
      </c>
      <c r="AG248">
        <f t="shared" si="3"/>
        <v>11736</v>
      </c>
      <c r="AH2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9" spans="1:34" x14ac:dyDescent="0.35">
      <c r="A249" t="s">
        <v>338</v>
      </c>
      <c r="B249">
        <v>56</v>
      </c>
      <c r="C249" t="s">
        <v>72</v>
      </c>
      <c r="D249" t="s">
        <v>42</v>
      </c>
      <c r="E249" t="s">
        <v>86</v>
      </c>
      <c r="F249" t="s">
        <v>44</v>
      </c>
      <c r="G249" t="s">
        <v>35</v>
      </c>
      <c r="H249">
        <v>2</v>
      </c>
      <c r="I249">
        <v>9330</v>
      </c>
      <c r="J249">
        <v>111</v>
      </c>
      <c r="K249" t="s">
        <v>46</v>
      </c>
      <c r="L249">
        <v>1</v>
      </c>
      <c r="M249">
        <v>4</v>
      </c>
      <c r="N249">
        <v>3</v>
      </c>
      <c r="O249">
        <v>4</v>
      </c>
      <c r="P249">
        <v>3</v>
      </c>
      <c r="Q249">
        <v>0</v>
      </c>
      <c r="R249">
        <v>0</v>
      </c>
      <c r="S249">
        <v>24</v>
      </c>
      <c r="T249">
        <v>3</v>
      </c>
      <c r="U249">
        <v>3</v>
      </c>
      <c r="V249" t="s">
        <v>65</v>
      </c>
      <c r="W249">
        <v>29</v>
      </c>
      <c r="X249" t="s">
        <v>47</v>
      </c>
      <c r="Y249">
        <v>2</v>
      </c>
      <c r="Z249" t="s">
        <v>46</v>
      </c>
      <c r="AA249" s="4">
        <v>42167</v>
      </c>
      <c r="AB249" s="4">
        <v>43876</v>
      </c>
      <c r="AC249" t="s">
        <v>66</v>
      </c>
      <c r="AD249" t="s">
        <v>67</v>
      </c>
      <c r="AE249">
        <f ca="1">COUNTBLANK(A249:AE249)</f>
        <v>0</v>
      </c>
      <c r="AF249" t="str">
        <f>PROPER(UPPER(TRIM(Table1[[#This Row],[City]])))</f>
        <v>Pune</v>
      </c>
      <c r="AG249">
        <f t="shared" si="3"/>
        <v>9330</v>
      </c>
      <c r="AH24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0" spans="1:34" x14ac:dyDescent="0.35">
      <c r="A250" t="s">
        <v>339</v>
      </c>
      <c r="B250">
        <v>41</v>
      </c>
      <c r="C250" t="s">
        <v>72</v>
      </c>
      <c r="D250" t="s">
        <v>42</v>
      </c>
      <c r="E250" t="s">
        <v>83</v>
      </c>
      <c r="F250" t="s">
        <v>34</v>
      </c>
      <c r="G250" t="s">
        <v>59</v>
      </c>
      <c r="H250">
        <v>1</v>
      </c>
      <c r="I250">
        <v>4948</v>
      </c>
      <c r="J250">
        <v>44</v>
      </c>
      <c r="K250" t="s">
        <v>46</v>
      </c>
      <c r="L250">
        <v>2</v>
      </c>
      <c r="M250">
        <v>4</v>
      </c>
      <c r="N250">
        <v>3</v>
      </c>
      <c r="O250">
        <v>5</v>
      </c>
      <c r="P250">
        <v>4</v>
      </c>
      <c r="Q250">
        <v>3</v>
      </c>
      <c r="R250">
        <v>3</v>
      </c>
      <c r="S250">
        <v>18</v>
      </c>
      <c r="T250">
        <v>2</v>
      </c>
      <c r="U250">
        <v>3</v>
      </c>
      <c r="V250" t="s">
        <v>37</v>
      </c>
      <c r="W250">
        <v>15</v>
      </c>
      <c r="X250" t="s">
        <v>38</v>
      </c>
      <c r="Y250">
        <v>2</v>
      </c>
      <c r="Z250" t="s">
        <v>36</v>
      </c>
      <c r="AA250" s="4">
        <v>42662</v>
      </c>
      <c r="AC250" t="s">
        <v>66</v>
      </c>
      <c r="AD250" t="s">
        <v>67</v>
      </c>
      <c r="AE250">
        <f ca="1">COUNTBLANK(A250:AE250)</f>
        <v>0</v>
      </c>
      <c r="AF250" t="str">
        <f>PROPER(UPPER(TRIM(Table1[[#This Row],[City]])))</f>
        <v>Pune</v>
      </c>
      <c r="AG250">
        <f t="shared" si="3"/>
        <v>4948</v>
      </c>
      <c r="AH2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1" spans="1:34" x14ac:dyDescent="0.35">
      <c r="A251" t="s">
        <v>340</v>
      </c>
      <c r="B251">
        <v>25</v>
      </c>
      <c r="C251" t="s">
        <v>31</v>
      </c>
      <c r="D251" t="s">
        <v>42</v>
      </c>
      <c r="E251" t="s">
        <v>83</v>
      </c>
      <c r="F251" t="s">
        <v>34</v>
      </c>
      <c r="G251" t="s">
        <v>35</v>
      </c>
      <c r="H251">
        <v>2</v>
      </c>
      <c r="I251">
        <v>6024</v>
      </c>
      <c r="J251">
        <v>88</v>
      </c>
      <c r="K251" t="s">
        <v>36</v>
      </c>
      <c r="L251">
        <v>1</v>
      </c>
      <c r="M251">
        <v>1</v>
      </c>
      <c r="N251">
        <v>4</v>
      </c>
      <c r="O251">
        <v>10</v>
      </c>
      <c r="P251">
        <v>2</v>
      </c>
      <c r="Q251">
        <v>0</v>
      </c>
      <c r="R251">
        <v>4</v>
      </c>
      <c r="S251">
        <v>14</v>
      </c>
      <c r="T251">
        <v>6</v>
      </c>
      <c r="U251">
        <v>3</v>
      </c>
      <c r="V251" t="s">
        <v>60</v>
      </c>
      <c r="W251">
        <v>4</v>
      </c>
      <c r="X251" t="s">
        <v>38</v>
      </c>
      <c r="Y251">
        <v>4</v>
      </c>
      <c r="Z251" t="s">
        <v>36</v>
      </c>
      <c r="AA251" s="4">
        <v>44825</v>
      </c>
      <c r="AC251" t="s">
        <v>80</v>
      </c>
      <c r="AD251" t="s">
        <v>81</v>
      </c>
      <c r="AE251">
        <f ca="1">COUNTBLANK(A251:AE251)</f>
        <v>0</v>
      </c>
      <c r="AF251" t="str">
        <f>PROPER(UPPER(TRIM(Table1[[#This Row],[City]])))</f>
        <v>Hyderabad</v>
      </c>
      <c r="AG251">
        <f t="shared" si="3"/>
        <v>6024</v>
      </c>
      <c r="AH25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2" spans="1:34" x14ac:dyDescent="0.35">
      <c r="A252" t="s">
        <v>341</v>
      </c>
      <c r="B252">
        <v>46</v>
      </c>
      <c r="C252" t="s">
        <v>72</v>
      </c>
      <c r="D252" t="s">
        <v>56</v>
      </c>
      <c r="E252" t="s">
        <v>57</v>
      </c>
      <c r="F252" t="s">
        <v>44</v>
      </c>
      <c r="G252" t="s">
        <v>74</v>
      </c>
      <c r="H252">
        <v>3</v>
      </c>
      <c r="I252">
        <v>8504</v>
      </c>
      <c r="J252">
        <v>84</v>
      </c>
      <c r="K252" t="s">
        <v>36</v>
      </c>
      <c r="L252">
        <v>2</v>
      </c>
      <c r="M252">
        <v>4</v>
      </c>
      <c r="N252">
        <v>3</v>
      </c>
      <c r="O252">
        <v>13</v>
      </c>
      <c r="P252">
        <v>2</v>
      </c>
      <c r="Q252">
        <v>2</v>
      </c>
      <c r="R252">
        <v>0</v>
      </c>
      <c r="S252">
        <v>17</v>
      </c>
      <c r="T252">
        <v>3</v>
      </c>
      <c r="U252">
        <v>4</v>
      </c>
      <c r="V252" t="s">
        <v>37</v>
      </c>
      <c r="W252">
        <v>14</v>
      </c>
      <c r="X252" t="s">
        <v>38</v>
      </c>
      <c r="Y252">
        <v>2</v>
      </c>
      <c r="Z252" t="s">
        <v>36</v>
      </c>
      <c r="AA252" s="4">
        <v>43290</v>
      </c>
      <c r="AC252" t="s">
        <v>48</v>
      </c>
      <c r="AD252" t="s">
        <v>49</v>
      </c>
      <c r="AE252">
        <f ca="1">COUNTBLANK(A252:AE252)</f>
        <v>0</v>
      </c>
      <c r="AF252" t="str">
        <f>PROPER(UPPER(TRIM(Table1[[#This Row],[City]])))</f>
        <v>Bengaluru</v>
      </c>
      <c r="AG252">
        <f t="shared" si="3"/>
        <v>8504</v>
      </c>
      <c r="AH2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3" spans="1:34" x14ac:dyDescent="0.35">
      <c r="A253" t="s">
        <v>342</v>
      </c>
      <c r="B253">
        <v>45</v>
      </c>
      <c r="C253" t="s">
        <v>31</v>
      </c>
      <c r="D253" t="s">
        <v>51</v>
      </c>
      <c r="E253" t="s">
        <v>69</v>
      </c>
      <c r="F253" t="s">
        <v>44</v>
      </c>
      <c r="G253" t="s">
        <v>96</v>
      </c>
      <c r="H253">
        <v>2</v>
      </c>
      <c r="I253">
        <v>7389</v>
      </c>
      <c r="J253">
        <v>105</v>
      </c>
      <c r="K253" t="s">
        <v>36</v>
      </c>
      <c r="L253">
        <v>4</v>
      </c>
      <c r="M253">
        <v>1</v>
      </c>
      <c r="N253">
        <v>3</v>
      </c>
      <c r="O253">
        <v>7</v>
      </c>
      <c r="P253">
        <v>3</v>
      </c>
      <c r="Q253">
        <v>4</v>
      </c>
      <c r="R253">
        <v>3</v>
      </c>
      <c r="S253">
        <v>16</v>
      </c>
      <c r="T253">
        <v>4</v>
      </c>
      <c r="U253">
        <v>3</v>
      </c>
      <c r="V253" t="s">
        <v>37</v>
      </c>
      <c r="W253">
        <v>14</v>
      </c>
      <c r="X253" t="s">
        <v>38</v>
      </c>
      <c r="Y253">
        <v>3</v>
      </c>
      <c r="Z253" t="s">
        <v>36</v>
      </c>
      <c r="AA253" s="4">
        <v>44020</v>
      </c>
      <c r="AC253" t="s">
        <v>48</v>
      </c>
      <c r="AD253" t="s">
        <v>49</v>
      </c>
      <c r="AE253">
        <f ca="1">COUNTBLANK(A253:AE253)</f>
        <v>0</v>
      </c>
      <c r="AF253" t="str">
        <f>PROPER(UPPER(TRIM(Table1[[#This Row],[City]])))</f>
        <v>Bengaluru</v>
      </c>
      <c r="AG253">
        <f t="shared" si="3"/>
        <v>7389</v>
      </c>
      <c r="AH2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4" spans="1:34" x14ac:dyDescent="0.35">
      <c r="A254" t="s">
        <v>343</v>
      </c>
      <c r="B254">
        <v>32</v>
      </c>
      <c r="C254" t="s">
        <v>31</v>
      </c>
      <c r="D254" t="s">
        <v>42</v>
      </c>
      <c r="E254" t="s">
        <v>83</v>
      </c>
      <c r="F254" t="s">
        <v>34</v>
      </c>
      <c r="G254" t="s">
        <v>35</v>
      </c>
      <c r="H254">
        <v>4</v>
      </c>
      <c r="I254">
        <v>10909</v>
      </c>
      <c r="J254">
        <v>83</v>
      </c>
      <c r="K254" t="s">
        <v>36</v>
      </c>
      <c r="L254">
        <v>2</v>
      </c>
      <c r="M254">
        <v>2</v>
      </c>
      <c r="N254">
        <v>4</v>
      </c>
      <c r="O254">
        <v>6</v>
      </c>
      <c r="P254">
        <v>3</v>
      </c>
      <c r="Q254">
        <v>3</v>
      </c>
      <c r="R254">
        <v>0</v>
      </c>
      <c r="S254">
        <v>6</v>
      </c>
      <c r="T254">
        <v>6</v>
      </c>
      <c r="U254">
        <v>3</v>
      </c>
      <c r="V254" t="s">
        <v>65</v>
      </c>
      <c r="W254">
        <v>12</v>
      </c>
      <c r="X254" t="s">
        <v>38</v>
      </c>
      <c r="Y254">
        <v>4</v>
      </c>
      <c r="Z254" t="s">
        <v>36</v>
      </c>
      <c r="AA254" s="4">
        <v>43074</v>
      </c>
      <c r="AC254" t="s">
        <v>77</v>
      </c>
      <c r="AD254" t="s">
        <v>77</v>
      </c>
      <c r="AE254">
        <f ca="1">COUNTBLANK(A254:AE254)</f>
        <v>0</v>
      </c>
      <c r="AF254" t="str">
        <f>PROPER(UPPER(TRIM(Table1[[#This Row],[City]])))</f>
        <v>Delhi</v>
      </c>
      <c r="AG254">
        <f t="shared" si="3"/>
        <v>10909</v>
      </c>
      <c r="AH25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5" spans="1:34" x14ac:dyDescent="0.35">
      <c r="A255" t="s">
        <v>344</v>
      </c>
      <c r="B255">
        <v>54</v>
      </c>
      <c r="C255" t="s">
        <v>31</v>
      </c>
      <c r="D255" t="s">
        <v>42</v>
      </c>
      <c r="E255" t="s">
        <v>86</v>
      </c>
      <c r="F255" t="s">
        <v>34</v>
      </c>
      <c r="G255" t="s">
        <v>74</v>
      </c>
      <c r="H255">
        <v>1</v>
      </c>
      <c r="I255">
        <v>8319</v>
      </c>
      <c r="J255">
        <v>40</v>
      </c>
      <c r="K255" t="s">
        <v>46</v>
      </c>
      <c r="L255">
        <v>2</v>
      </c>
      <c r="M255">
        <v>4</v>
      </c>
      <c r="N255">
        <v>3</v>
      </c>
      <c r="O255">
        <v>1</v>
      </c>
      <c r="P255">
        <v>1</v>
      </c>
      <c r="Q255">
        <v>0</v>
      </c>
      <c r="R255">
        <v>0</v>
      </c>
      <c r="S255">
        <v>19</v>
      </c>
      <c r="T255">
        <v>6</v>
      </c>
      <c r="U255">
        <v>4</v>
      </c>
      <c r="V255" t="s">
        <v>37</v>
      </c>
      <c r="W255">
        <v>18</v>
      </c>
      <c r="X255" t="s">
        <v>38</v>
      </c>
      <c r="Y255">
        <v>2</v>
      </c>
      <c r="Z255" t="s">
        <v>36</v>
      </c>
      <c r="AA255" s="4">
        <v>42663</v>
      </c>
      <c r="AC255" t="s">
        <v>80</v>
      </c>
      <c r="AD255" t="s">
        <v>81</v>
      </c>
      <c r="AE255">
        <f ca="1">COUNTBLANK(A255:AE255)</f>
        <v>0</v>
      </c>
      <c r="AF255" t="str">
        <f>PROPER(UPPER(TRIM(Table1[[#This Row],[City]])))</f>
        <v>Hyderabad</v>
      </c>
      <c r="AG255">
        <f t="shared" si="3"/>
        <v>8319</v>
      </c>
      <c r="AH2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6" spans="1:34" x14ac:dyDescent="0.35">
      <c r="A256" t="s">
        <v>345</v>
      </c>
      <c r="B256">
        <v>55</v>
      </c>
      <c r="C256" t="s">
        <v>72</v>
      </c>
      <c r="D256" t="s">
        <v>42</v>
      </c>
      <c r="E256" t="s">
        <v>83</v>
      </c>
      <c r="F256" t="s">
        <v>34</v>
      </c>
      <c r="G256" t="s">
        <v>70</v>
      </c>
      <c r="H256">
        <v>2</v>
      </c>
      <c r="I256">
        <v>8466</v>
      </c>
      <c r="J256">
        <v>119</v>
      </c>
      <c r="K256" t="s">
        <v>36</v>
      </c>
      <c r="L256">
        <v>1</v>
      </c>
      <c r="M256">
        <v>1</v>
      </c>
      <c r="N256">
        <v>3</v>
      </c>
      <c r="O256">
        <v>3</v>
      </c>
      <c r="P256">
        <v>3</v>
      </c>
      <c r="Q256">
        <v>3</v>
      </c>
      <c r="R256">
        <v>1</v>
      </c>
      <c r="S256">
        <v>23</v>
      </c>
      <c r="T256">
        <v>3</v>
      </c>
      <c r="U256">
        <v>3</v>
      </c>
      <c r="V256" t="s">
        <v>37</v>
      </c>
      <c r="W256">
        <v>8</v>
      </c>
      <c r="X256" t="s">
        <v>47</v>
      </c>
      <c r="Y256">
        <v>1</v>
      </c>
      <c r="Z256" t="s">
        <v>36</v>
      </c>
      <c r="AA256" s="4">
        <v>45421</v>
      </c>
      <c r="AC256" t="s">
        <v>66</v>
      </c>
      <c r="AD256" t="s">
        <v>67</v>
      </c>
      <c r="AE256">
        <f ca="1">COUNTBLANK(A256:AE256)</f>
        <v>0</v>
      </c>
      <c r="AF256" t="str">
        <f>PROPER(UPPER(TRIM(Table1[[#This Row],[City]])))</f>
        <v>Pune</v>
      </c>
      <c r="AG256">
        <f t="shared" si="3"/>
        <v>8466</v>
      </c>
      <c r="AH2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" spans="1:34" x14ac:dyDescent="0.35">
      <c r="A257" t="s">
        <v>346</v>
      </c>
      <c r="B257">
        <v>34</v>
      </c>
      <c r="C257" t="s">
        <v>72</v>
      </c>
      <c r="D257" t="s">
        <v>32</v>
      </c>
      <c r="E257" t="s">
        <v>73</v>
      </c>
      <c r="F257" t="s">
        <v>44</v>
      </c>
      <c r="G257" t="s">
        <v>45</v>
      </c>
      <c r="H257">
        <v>4</v>
      </c>
      <c r="I257">
        <v>10667</v>
      </c>
      <c r="J257">
        <v>62</v>
      </c>
      <c r="K257" t="s">
        <v>36</v>
      </c>
      <c r="L257">
        <v>2</v>
      </c>
      <c r="M257">
        <v>3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8</v>
      </c>
      <c r="T257">
        <v>1</v>
      </c>
      <c r="U257">
        <v>3</v>
      </c>
      <c r="V257" t="s">
        <v>65</v>
      </c>
      <c r="W257">
        <v>30</v>
      </c>
      <c r="X257" t="s">
        <v>38</v>
      </c>
      <c r="Y257">
        <v>4</v>
      </c>
      <c r="Z257" t="s">
        <v>46</v>
      </c>
      <c r="AA257" s="4">
        <v>44698</v>
      </c>
      <c r="AB257" s="4">
        <v>45861</v>
      </c>
      <c r="AC257" t="s">
        <v>122</v>
      </c>
      <c r="AD257" t="s">
        <v>123</v>
      </c>
      <c r="AE257">
        <f ca="1">COUNTBLANK(A257:AE257)</f>
        <v>0</v>
      </c>
      <c r="AF257" t="str">
        <f>PROPER(UPPER(TRIM(Table1[[#This Row],[City]])))</f>
        <v>Kochi</v>
      </c>
      <c r="AG257">
        <f t="shared" si="3"/>
        <v>10667</v>
      </c>
      <c r="AH2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8" spans="1:34" x14ac:dyDescent="0.35">
      <c r="A258" t="s">
        <v>347</v>
      </c>
      <c r="B258">
        <v>40</v>
      </c>
      <c r="C258" t="s">
        <v>72</v>
      </c>
      <c r="D258" t="s">
        <v>32</v>
      </c>
      <c r="E258" t="s">
        <v>33</v>
      </c>
      <c r="F258" t="s">
        <v>44</v>
      </c>
      <c r="G258" t="s">
        <v>35</v>
      </c>
      <c r="H258">
        <v>4</v>
      </c>
      <c r="I258">
        <v>11822</v>
      </c>
      <c r="J258">
        <v>114</v>
      </c>
      <c r="K258" t="s">
        <v>36</v>
      </c>
      <c r="L258">
        <v>1</v>
      </c>
      <c r="M258">
        <v>4</v>
      </c>
      <c r="N258">
        <v>3</v>
      </c>
      <c r="O258">
        <v>3</v>
      </c>
      <c r="P258">
        <v>1</v>
      </c>
      <c r="Q258">
        <v>0</v>
      </c>
      <c r="R258">
        <v>1</v>
      </c>
      <c r="S258">
        <v>9</v>
      </c>
      <c r="T258">
        <v>2</v>
      </c>
      <c r="U258">
        <v>3</v>
      </c>
      <c r="V258" t="s">
        <v>37</v>
      </c>
      <c r="W258">
        <v>9</v>
      </c>
      <c r="X258" t="s">
        <v>38</v>
      </c>
      <c r="Y258">
        <v>2</v>
      </c>
      <c r="Z258" t="s">
        <v>36</v>
      </c>
      <c r="AA258" s="4">
        <v>45478</v>
      </c>
      <c r="AC258" t="s">
        <v>84</v>
      </c>
      <c r="AD258" t="s">
        <v>67</v>
      </c>
      <c r="AE258">
        <f ca="1">COUNTBLANK(A258:AE258)</f>
        <v>0</v>
      </c>
      <c r="AF258" t="str">
        <f>PROPER(UPPER(TRIM(Table1[[#This Row],[City]])))</f>
        <v>Mumbai</v>
      </c>
      <c r="AG258">
        <f t="shared" ref="AG258:AG321" si="4">IF(ISBLANK(I258),AVERAGE($I$2:$I$3001),I258)</f>
        <v>11822</v>
      </c>
      <c r="AH25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9" spans="1:34" x14ac:dyDescent="0.35">
      <c r="A259" t="s">
        <v>348</v>
      </c>
      <c r="B259">
        <v>28</v>
      </c>
      <c r="C259" t="s">
        <v>31</v>
      </c>
      <c r="D259" t="s">
        <v>63</v>
      </c>
      <c r="E259" t="s">
        <v>106</v>
      </c>
      <c r="F259" t="s">
        <v>34</v>
      </c>
      <c r="G259" t="s">
        <v>70</v>
      </c>
      <c r="H259">
        <v>2</v>
      </c>
      <c r="I259">
        <v>7412</v>
      </c>
      <c r="J259">
        <v>32</v>
      </c>
      <c r="K259" t="s">
        <v>36</v>
      </c>
      <c r="L259">
        <v>1</v>
      </c>
      <c r="M259">
        <v>2</v>
      </c>
      <c r="N259">
        <v>4</v>
      </c>
      <c r="O259">
        <v>6</v>
      </c>
      <c r="P259">
        <v>2</v>
      </c>
      <c r="Q259">
        <v>1</v>
      </c>
      <c r="R259">
        <v>0</v>
      </c>
      <c r="S259">
        <v>6</v>
      </c>
      <c r="T259">
        <v>1</v>
      </c>
      <c r="U259">
        <v>3</v>
      </c>
      <c r="V259" t="s">
        <v>37</v>
      </c>
      <c r="W259">
        <v>26</v>
      </c>
      <c r="X259" t="s">
        <v>47</v>
      </c>
      <c r="Y259">
        <v>2</v>
      </c>
      <c r="Z259" t="s">
        <v>36</v>
      </c>
      <c r="AA259" s="4">
        <v>42333</v>
      </c>
      <c r="AC259" t="s">
        <v>39</v>
      </c>
      <c r="AD259" t="s">
        <v>40</v>
      </c>
      <c r="AE259">
        <f ca="1">COUNTBLANK(A259:AE259)</f>
        <v>0</v>
      </c>
      <c r="AF259" t="str">
        <f>PROPER(UPPER(TRIM(Table1[[#This Row],[City]])))</f>
        <v>Ahmedabad</v>
      </c>
      <c r="AG259">
        <f t="shared" si="4"/>
        <v>7412</v>
      </c>
      <c r="AH2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0" spans="1:34" x14ac:dyDescent="0.35">
      <c r="A260" t="s">
        <v>349</v>
      </c>
      <c r="B260">
        <v>28</v>
      </c>
      <c r="C260" t="s">
        <v>31</v>
      </c>
      <c r="D260" t="s">
        <v>63</v>
      </c>
      <c r="E260" t="s">
        <v>106</v>
      </c>
      <c r="F260" t="s">
        <v>44</v>
      </c>
      <c r="G260" t="s">
        <v>45</v>
      </c>
      <c r="H260">
        <v>1</v>
      </c>
      <c r="I260">
        <v>4465</v>
      </c>
      <c r="J260">
        <v>111</v>
      </c>
      <c r="K260" t="s">
        <v>36</v>
      </c>
      <c r="L260">
        <v>1</v>
      </c>
      <c r="M260">
        <v>1</v>
      </c>
      <c r="N260">
        <v>2</v>
      </c>
      <c r="O260">
        <v>6</v>
      </c>
      <c r="P260">
        <v>1</v>
      </c>
      <c r="Q260">
        <v>4</v>
      </c>
      <c r="R260">
        <v>3</v>
      </c>
      <c r="S260">
        <v>8</v>
      </c>
      <c r="T260">
        <v>3</v>
      </c>
      <c r="U260">
        <v>3</v>
      </c>
      <c r="V260" t="s">
        <v>37</v>
      </c>
      <c r="W260">
        <v>25</v>
      </c>
      <c r="X260" t="s">
        <v>61</v>
      </c>
      <c r="Y260">
        <v>4</v>
      </c>
      <c r="Z260" t="s">
        <v>46</v>
      </c>
      <c r="AA260" s="4">
        <v>42852</v>
      </c>
      <c r="AB260" s="4">
        <v>45806</v>
      </c>
      <c r="AC260" t="s">
        <v>89</v>
      </c>
      <c r="AD260" t="s">
        <v>54</v>
      </c>
      <c r="AE260">
        <f ca="1">COUNTBLANK(A260:AE260)</f>
        <v>0</v>
      </c>
      <c r="AF260" t="str">
        <f>PROPER(UPPER(TRIM(Table1[[#This Row],[City]])))</f>
        <v>Coimbatore</v>
      </c>
      <c r="AG260">
        <f t="shared" si="4"/>
        <v>4465</v>
      </c>
      <c r="AH2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1" spans="1:34" x14ac:dyDescent="0.35">
      <c r="A261" t="s">
        <v>350</v>
      </c>
      <c r="B261">
        <v>31</v>
      </c>
      <c r="C261" t="s">
        <v>31</v>
      </c>
      <c r="D261" t="s">
        <v>96</v>
      </c>
      <c r="E261" t="s">
        <v>106</v>
      </c>
      <c r="F261" t="s">
        <v>44</v>
      </c>
      <c r="G261" t="s">
        <v>35</v>
      </c>
      <c r="H261">
        <v>2</v>
      </c>
      <c r="I261">
        <v>9022</v>
      </c>
      <c r="J261">
        <v>52</v>
      </c>
      <c r="K261" t="s">
        <v>36</v>
      </c>
      <c r="L261">
        <v>3</v>
      </c>
      <c r="M261">
        <v>1</v>
      </c>
      <c r="N261">
        <v>1</v>
      </c>
      <c r="O261">
        <v>5</v>
      </c>
      <c r="P261">
        <v>1</v>
      </c>
      <c r="Q261">
        <v>4</v>
      </c>
      <c r="R261">
        <v>2</v>
      </c>
      <c r="S261">
        <v>5</v>
      </c>
      <c r="T261">
        <v>1</v>
      </c>
      <c r="U261">
        <v>3</v>
      </c>
      <c r="V261" t="s">
        <v>37</v>
      </c>
      <c r="W261">
        <v>13</v>
      </c>
      <c r="X261" t="s">
        <v>61</v>
      </c>
      <c r="Y261">
        <v>1</v>
      </c>
      <c r="Z261" t="s">
        <v>36</v>
      </c>
      <c r="AA261" s="4">
        <v>43791</v>
      </c>
      <c r="AC261" t="s">
        <v>107</v>
      </c>
      <c r="AD261" t="s">
        <v>108</v>
      </c>
      <c r="AE261">
        <f ca="1">COUNTBLANK(A261:AE261)</f>
        <v>0</v>
      </c>
      <c r="AF261" t="str">
        <f>PROPER(UPPER(TRIM(Table1[[#This Row],[City]])))</f>
        <v>Kolkata</v>
      </c>
      <c r="AG261">
        <f t="shared" si="4"/>
        <v>9022</v>
      </c>
      <c r="AH2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2" spans="1:34" x14ac:dyDescent="0.35">
      <c r="A262" t="s">
        <v>351</v>
      </c>
      <c r="B262">
        <v>35</v>
      </c>
      <c r="C262" t="s">
        <v>72</v>
      </c>
      <c r="D262" t="s">
        <v>63</v>
      </c>
      <c r="E262" t="s">
        <v>79</v>
      </c>
      <c r="F262" t="s">
        <v>93</v>
      </c>
      <c r="G262" t="s">
        <v>70</v>
      </c>
      <c r="H262">
        <v>2</v>
      </c>
      <c r="I262">
        <v>7148</v>
      </c>
      <c r="J262">
        <v>116</v>
      </c>
      <c r="K262" t="s">
        <v>36</v>
      </c>
      <c r="L262">
        <v>3</v>
      </c>
      <c r="M262">
        <v>3</v>
      </c>
      <c r="N262">
        <v>3</v>
      </c>
      <c r="O262">
        <v>10</v>
      </c>
      <c r="P262">
        <v>5</v>
      </c>
      <c r="Q262">
        <v>0</v>
      </c>
      <c r="R262">
        <v>0</v>
      </c>
      <c r="S262">
        <v>10</v>
      </c>
      <c r="T262">
        <v>2</v>
      </c>
      <c r="U262">
        <v>3</v>
      </c>
      <c r="V262" t="s">
        <v>37</v>
      </c>
      <c r="W262">
        <v>6</v>
      </c>
      <c r="X262" t="s">
        <v>38</v>
      </c>
      <c r="Y262">
        <v>3</v>
      </c>
      <c r="Z262" t="s">
        <v>36</v>
      </c>
      <c r="AA262" s="4">
        <v>46012</v>
      </c>
      <c r="AC262" t="s">
        <v>122</v>
      </c>
      <c r="AD262" t="s">
        <v>123</v>
      </c>
      <c r="AE262">
        <f ca="1">COUNTBLANK(A262:AE262)</f>
        <v>0</v>
      </c>
      <c r="AF262" t="str">
        <f>PROPER(UPPER(TRIM(Table1[[#This Row],[City]])))</f>
        <v>Kochi</v>
      </c>
      <c r="AG262">
        <f t="shared" si="4"/>
        <v>7148</v>
      </c>
      <c r="AH2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3" spans="1:34" x14ac:dyDescent="0.35">
      <c r="A263" t="s">
        <v>352</v>
      </c>
      <c r="B263">
        <v>31</v>
      </c>
      <c r="C263" t="s">
        <v>31</v>
      </c>
      <c r="D263" t="s">
        <v>32</v>
      </c>
      <c r="E263" t="s">
        <v>33</v>
      </c>
      <c r="F263" t="s">
        <v>44</v>
      </c>
      <c r="G263" t="s">
        <v>45</v>
      </c>
      <c r="H263">
        <v>2</v>
      </c>
      <c r="I263">
        <v>7163</v>
      </c>
      <c r="J263">
        <v>98</v>
      </c>
      <c r="K263" t="s">
        <v>36</v>
      </c>
      <c r="L263">
        <v>3</v>
      </c>
      <c r="M263">
        <v>1</v>
      </c>
      <c r="N263">
        <v>1</v>
      </c>
      <c r="O263">
        <v>4</v>
      </c>
      <c r="P263">
        <v>2</v>
      </c>
      <c r="Q263">
        <v>0</v>
      </c>
      <c r="R263">
        <v>2</v>
      </c>
      <c r="S263">
        <v>14</v>
      </c>
      <c r="T263">
        <v>0</v>
      </c>
      <c r="U263">
        <v>3</v>
      </c>
      <c r="V263" t="s">
        <v>37</v>
      </c>
      <c r="W263">
        <v>30</v>
      </c>
      <c r="X263" t="s">
        <v>38</v>
      </c>
      <c r="Y263">
        <v>4</v>
      </c>
      <c r="Z263" t="s">
        <v>36</v>
      </c>
      <c r="AA263" s="4">
        <v>45299</v>
      </c>
      <c r="AC263" t="s">
        <v>107</v>
      </c>
      <c r="AD263" t="s">
        <v>108</v>
      </c>
      <c r="AE263">
        <f ca="1">COUNTBLANK(A263:AE263)</f>
        <v>0</v>
      </c>
      <c r="AF263" t="str">
        <f>PROPER(UPPER(TRIM(Table1[[#This Row],[City]])))</f>
        <v>Kolkata</v>
      </c>
      <c r="AG263">
        <f t="shared" si="4"/>
        <v>7163</v>
      </c>
      <c r="AH2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4" spans="1:34" x14ac:dyDescent="0.35">
      <c r="A264" t="s">
        <v>353</v>
      </c>
      <c r="B264">
        <v>27</v>
      </c>
      <c r="C264" t="s">
        <v>31</v>
      </c>
      <c r="D264" t="s">
        <v>42</v>
      </c>
      <c r="E264" t="s">
        <v>83</v>
      </c>
      <c r="F264" t="s">
        <v>34</v>
      </c>
      <c r="G264" t="s">
        <v>70</v>
      </c>
      <c r="H264">
        <v>2</v>
      </c>
      <c r="I264">
        <v>7226</v>
      </c>
      <c r="J264">
        <v>117</v>
      </c>
      <c r="K264" t="s">
        <v>36</v>
      </c>
      <c r="L264">
        <v>1</v>
      </c>
      <c r="M264">
        <v>1</v>
      </c>
      <c r="N264">
        <v>3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6</v>
      </c>
      <c r="U264">
        <v>4</v>
      </c>
      <c r="V264" t="s">
        <v>60</v>
      </c>
      <c r="W264">
        <v>18</v>
      </c>
      <c r="X264" t="s">
        <v>38</v>
      </c>
      <c r="Y264">
        <v>4</v>
      </c>
      <c r="Z264" t="s">
        <v>36</v>
      </c>
      <c r="AA264" s="4">
        <v>44081</v>
      </c>
      <c r="AC264" t="s">
        <v>122</v>
      </c>
      <c r="AD264" t="s">
        <v>123</v>
      </c>
      <c r="AE264">
        <f ca="1">COUNTBLANK(A264:AE264)</f>
        <v>0</v>
      </c>
      <c r="AF264" t="str">
        <f>PROPER(UPPER(TRIM(Table1[[#This Row],[City]])))</f>
        <v>Kochi</v>
      </c>
      <c r="AG264">
        <f t="shared" si="4"/>
        <v>7226</v>
      </c>
      <c r="AH26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" spans="1:34" x14ac:dyDescent="0.35">
      <c r="A265" t="s">
        <v>354</v>
      </c>
      <c r="B265">
        <v>38</v>
      </c>
      <c r="C265" t="s">
        <v>72</v>
      </c>
      <c r="D265" t="s">
        <v>63</v>
      </c>
      <c r="E265" t="s">
        <v>106</v>
      </c>
      <c r="F265" t="s">
        <v>34</v>
      </c>
      <c r="G265" t="s">
        <v>74</v>
      </c>
      <c r="H265">
        <v>2</v>
      </c>
      <c r="I265">
        <v>7646</v>
      </c>
      <c r="J265">
        <v>42</v>
      </c>
      <c r="K265" t="s">
        <v>36</v>
      </c>
      <c r="L265">
        <v>4</v>
      </c>
      <c r="M265">
        <v>4</v>
      </c>
      <c r="N265">
        <v>4</v>
      </c>
      <c r="O265">
        <v>10</v>
      </c>
      <c r="P265">
        <v>4</v>
      </c>
      <c r="Q265">
        <v>0</v>
      </c>
      <c r="R265">
        <v>3</v>
      </c>
      <c r="S265">
        <v>21</v>
      </c>
      <c r="T265">
        <v>0</v>
      </c>
      <c r="U265">
        <v>3</v>
      </c>
      <c r="V265" t="s">
        <v>65</v>
      </c>
      <c r="W265">
        <v>10</v>
      </c>
      <c r="X265" t="s">
        <v>47</v>
      </c>
      <c r="Y265">
        <v>2</v>
      </c>
      <c r="Z265" t="s">
        <v>46</v>
      </c>
      <c r="AA265" s="4">
        <v>42716</v>
      </c>
      <c r="AB265" s="4">
        <v>42935</v>
      </c>
      <c r="AC265" t="s">
        <v>89</v>
      </c>
      <c r="AD265" t="s">
        <v>54</v>
      </c>
      <c r="AE265">
        <f ca="1">COUNTBLANK(A265:AE265)</f>
        <v>0</v>
      </c>
      <c r="AF265" t="str">
        <f>PROPER(UPPER(TRIM(Table1[[#This Row],[City]])))</f>
        <v>Coimbatore</v>
      </c>
      <c r="AG265">
        <f t="shared" si="4"/>
        <v>7646</v>
      </c>
      <c r="AH2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6" spans="1:34" x14ac:dyDescent="0.35">
      <c r="A266" t="s">
        <v>355</v>
      </c>
      <c r="B266">
        <v>45</v>
      </c>
      <c r="C266" t="s">
        <v>31</v>
      </c>
      <c r="D266" t="s">
        <v>51</v>
      </c>
      <c r="E266" t="s">
        <v>52</v>
      </c>
      <c r="F266" t="s">
        <v>44</v>
      </c>
      <c r="G266" t="s">
        <v>59</v>
      </c>
      <c r="H266">
        <v>3</v>
      </c>
      <c r="I266">
        <v>10893</v>
      </c>
      <c r="J266">
        <v>95</v>
      </c>
      <c r="K266" t="s">
        <v>36</v>
      </c>
      <c r="L266">
        <v>3</v>
      </c>
      <c r="M266">
        <v>3</v>
      </c>
      <c r="N266">
        <v>2</v>
      </c>
      <c r="O266">
        <v>10</v>
      </c>
      <c r="P266">
        <v>0</v>
      </c>
      <c r="Q266">
        <v>4</v>
      </c>
      <c r="R266">
        <v>2</v>
      </c>
      <c r="S266">
        <v>15</v>
      </c>
      <c r="T266">
        <v>6</v>
      </c>
      <c r="U266">
        <v>3</v>
      </c>
      <c r="V266" t="s">
        <v>37</v>
      </c>
      <c r="W266">
        <v>5</v>
      </c>
      <c r="X266" t="s">
        <v>47</v>
      </c>
      <c r="Y266">
        <v>1</v>
      </c>
      <c r="Z266" t="s">
        <v>36</v>
      </c>
      <c r="AA266" s="4">
        <v>45852</v>
      </c>
      <c r="AC266" t="s">
        <v>66</v>
      </c>
      <c r="AD266" t="s">
        <v>67</v>
      </c>
      <c r="AE266">
        <f ca="1">COUNTBLANK(A266:AE266)</f>
        <v>0</v>
      </c>
      <c r="AF266" t="str">
        <f>PROPER(UPPER(TRIM(Table1[[#This Row],[City]])))</f>
        <v>Pune</v>
      </c>
      <c r="AG266">
        <f t="shared" si="4"/>
        <v>10893</v>
      </c>
      <c r="AH2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7" spans="1:34" x14ac:dyDescent="0.35">
      <c r="A267" t="s">
        <v>356</v>
      </c>
      <c r="B267">
        <v>34</v>
      </c>
      <c r="C267" t="s">
        <v>72</v>
      </c>
      <c r="D267" t="s">
        <v>63</v>
      </c>
      <c r="E267" t="s">
        <v>79</v>
      </c>
      <c r="F267" t="s">
        <v>34</v>
      </c>
      <c r="G267" t="s">
        <v>74</v>
      </c>
      <c r="H267">
        <v>3</v>
      </c>
      <c r="I267">
        <v>8384</v>
      </c>
      <c r="J267">
        <v>95</v>
      </c>
      <c r="K267" t="s">
        <v>36</v>
      </c>
      <c r="L267">
        <v>3</v>
      </c>
      <c r="M267">
        <v>2</v>
      </c>
      <c r="N267">
        <v>1</v>
      </c>
      <c r="O267">
        <v>7</v>
      </c>
      <c r="P267">
        <v>5</v>
      </c>
      <c r="Q267">
        <v>6</v>
      </c>
      <c r="R267">
        <v>3</v>
      </c>
      <c r="S267">
        <v>11</v>
      </c>
      <c r="T267">
        <v>6</v>
      </c>
      <c r="U267">
        <v>3</v>
      </c>
      <c r="V267" t="s">
        <v>37</v>
      </c>
      <c r="W267">
        <v>11</v>
      </c>
      <c r="X267" t="s">
        <v>38</v>
      </c>
      <c r="Y267">
        <v>4</v>
      </c>
      <c r="Z267" t="s">
        <v>36</v>
      </c>
      <c r="AA267" s="4">
        <v>44374</v>
      </c>
      <c r="AC267" t="s">
        <v>89</v>
      </c>
      <c r="AD267" t="s">
        <v>54</v>
      </c>
      <c r="AE267">
        <f ca="1">COUNTBLANK(A267:AE267)</f>
        <v>0</v>
      </c>
      <c r="AF267" t="str">
        <f>PROPER(UPPER(TRIM(Table1[[#This Row],[City]])))</f>
        <v>Coimbatore</v>
      </c>
      <c r="AG267">
        <f t="shared" si="4"/>
        <v>8384</v>
      </c>
      <c r="AH2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8" spans="1:34" x14ac:dyDescent="0.35">
      <c r="A268" t="s">
        <v>357</v>
      </c>
      <c r="B268">
        <v>42</v>
      </c>
      <c r="C268" t="s">
        <v>31</v>
      </c>
      <c r="D268" t="s">
        <v>42</v>
      </c>
      <c r="E268" t="s">
        <v>43</v>
      </c>
      <c r="F268" t="s">
        <v>44</v>
      </c>
      <c r="G268" t="s">
        <v>70</v>
      </c>
      <c r="H268">
        <v>3</v>
      </c>
      <c r="I268">
        <v>10060</v>
      </c>
      <c r="J268">
        <v>110</v>
      </c>
      <c r="K268" t="s">
        <v>46</v>
      </c>
      <c r="L268">
        <v>4</v>
      </c>
      <c r="M268">
        <v>1</v>
      </c>
      <c r="N268">
        <v>2</v>
      </c>
      <c r="O268">
        <v>8</v>
      </c>
      <c r="P268">
        <v>1</v>
      </c>
      <c r="Q268">
        <v>3</v>
      </c>
      <c r="R268">
        <v>3</v>
      </c>
      <c r="S268">
        <v>21</v>
      </c>
      <c r="T268">
        <v>6</v>
      </c>
      <c r="U268">
        <v>4</v>
      </c>
      <c r="V268" t="s">
        <v>37</v>
      </c>
      <c r="W268">
        <v>20</v>
      </c>
      <c r="X268" t="s">
        <v>47</v>
      </c>
      <c r="Y268">
        <v>1</v>
      </c>
      <c r="Z268" t="s">
        <v>46</v>
      </c>
      <c r="AA268" s="4">
        <v>45141</v>
      </c>
      <c r="AB268" s="4">
        <v>45642</v>
      </c>
      <c r="AC268" t="s">
        <v>84</v>
      </c>
      <c r="AD268" t="s">
        <v>67</v>
      </c>
      <c r="AE268">
        <f ca="1">COUNTBLANK(A268:AE268)</f>
        <v>0</v>
      </c>
      <c r="AF268" t="str">
        <f>PROPER(UPPER(TRIM(Table1[[#This Row],[City]])))</f>
        <v>Mumbai</v>
      </c>
      <c r="AG268">
        <f t="shared" si="4"/>
        <v>10060</v>
      </c>
      <c r="AH26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9" spans="1:34" x14ac:dyDescent="0.35">
      <c r="A269" t="s">
        <v>358</v>
      </c>
      <c r="B269">
        <v>31</v>
      </c>
      <c r="C269" t="s">
        <v>72</v>
      </c>
      <c r="D269" t="s">
        <v>63</v>
      </c>
      <c r="E269" t="s">
        <v>79</v>
      </c>
      <c r="F269" t="s">
        <v>34</v>
      </c>
      <c r="G269" t="s">
        <v>96</v>
      </c>
      <c r="H269">
        <v>2</v>
      </c>
      <c r="I269">
        <v>7098</v>
      </c>
      <c r="J269">
        <v>97</v>
      </c>
      <c r="K269" t="s">
        <v>36</v>
      </c>
      <c r="L269">
        <v>2</v>
      </c>
      <c r="M269">
        <v>4</v>
      </c>
      <c r="N269">
        <v>1</v>
      </c>
      <c r="O269">
        <v>7</v>
      </c>
      <c r="P269">
        <v>7</v>
      </c>
      <c r="Q269">
        <v>0</v>
      </c>
      <c r="R269">
        <v>5</v>
      </c>
      <c r="S269">
        <v>15</v>
      </c>
      <c r="T269">
        <v>3</v>
      </c>
      <c r="U269">
        <v>3</v>
      </c>
      <c r="V269" t="s">
        <v>37</v>
      </c>
      <c r="W269">
        <v>16</v>
      </c>
      <c r="X269" t="s">
        <v>61</v>
      </c>
      <c r="Y269">
        <v>4</v>
      </c>
      <c r="Z269" t="s">
        <v>36</v>
      </c>
      <c r="AA269" s="4">
        <v>43494</v>
      </c>
      <c r="AC269" t="s">
        <v>66</v>
      </c>
      <c r="AD269" t="s">
        <v>67</v>
      </c>
      <c r="AE269">
        <f ca="1">COUNTBLANK(A269:AE269)</f>
        <v>0</v>
      </c>
      <c r="AF269" t="str">
        <f>PROPER(UPPER(TRIM(Table1[[#This Row],[City]])))</f>
        <v>Pune</v>
      </c>
      <c r="AG269">
        <f t="shared" si="4"/>
        <v>7098</v>
      </c>
      <c r="AH2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0" spans="1:34" x14ac:dyDescent="0.35">
      <c r="A270" t="s">
        <v>359</v>
      </c>
      <c r="B270">
        <v>49</v>
      </c>
      <c r="C270" t="s">
        <v>31</v>
      </c>
      <c r="D270" t="s">
        <v>63</v>
      </c>
      <c r="E270" t="s">
        <v>79</v>
      </c>
      <c r="F270" t="s">
        <v>34</v>
      </c>
      <c r="G270" t="s">
        <v>74</v>
      </c>
      <c r="H270">
        <v>2</v>
      </c>
      <c r="I270">
        <v>8824</v>
      </c>
      <c r="J270">
        <v>33</v>
      </c>
      <c r="K270" t="s">
        <v>36</v>
      </c>
      <c r="L270">
        <v>3</v>
      </c>
      <c r="M270">
        <v>3</v>
      </c>
      <c r="N270">
        <v>2</v>
      </c>
      <c r="O270">
        <v>1</v>
      </c>
      <c r="P270">
        <v>1</v>
      </c>
      <c r="Q270">
        <v>1</v>
      </c>
      <c r="R270">
        <v>1</v>
      </c>
      <c r="S270">
        <v>22</v>
      </c>
      <c r="T270">
        <v>5</v>
      </c>
      <c r="U270">
        <v>4</v>
      </c>
      <c r="V270" t="s">
        <v>37</v>
      </c>
      <c r="W270">
        <v>2</v>
      </c>
      <c r="X270" t="s">
        <v>61</v>
      </c>
      <c r="Y270">
        <v>3</v>
      </c>
      <c r="Z270" t="s">
        <v>36</v>
      </c>
      <c r="AA270" s="4">
        <v>45059</v>
      </c>
      <c r="AC270" t="s">
        <v>53</v>
      </c>
      <c r="AD270" t="s">
        <v>54</v>
      </c>
      <c r="AE270">
        <f ca="1">COUNTBLANK(A270:AE270)</f>
        <v>0</v>
      </c>
      <c r="AF270" t="str">
        <f>PROPER(UPPER(TRIM(Table1[[#This Row],[City]])))</f>
        <v>Chennai</v>
      </c>
      <c r="AG270">
        <f t="shared" si="4"/>
        <v>8824</v>
      </c>
      <c r="AH2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1" spans="1:34" x14ac:dyDescent="0.35">
      <c r="A271" t="s">
        <v>360</v>
      </c>
      <c r="B271">
        <v>46</v>
      </c>
      <c r="C271" t="s">
        <v>31</v>
      </c>
      <c r="D271" t="s">
        <v>63</v>
      </c>
      <c r="E271" t="s">
        <v>106</v>
      </c>
      <c r="F271" t="s">
        <v>34</v>
      </c>
      <c r="G271" t="s">
        <v>35</v>
      </c>
      <c r="H271">
        <v>2</v>
      </c>
      <c r="I271">
        <v>7582</v>
      </c>
      <c r="J271">
        <v>108</v>
      </c>
      <c r="K271" t="s">
        <v>36</v>
      </c>
      <c r="L271">
        <v>1</v>
      </c>
      <c r="M271">
        <v>1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15</v>
      </c>
      <c r="T271">
        <v>6</v>
      </c>
      <c r="U271">
        <v>4</v>
      </c>
      <c r="V271" t="s">
        <v>65</v>
      </c>
      <c r="W271">
        <v>24</v>
      </c>
      <c r="X271" t="s">
        <v>38</v>
      </c>
      <c r="Y271">
        <v>2</v>
      </c>
      <c r="Z271" t="s">
        <v>36</v>
      </c>
      <c r="AA271" s="4">
        <v>45594</v>
      </c>
      <c r="AC271" t="s">
        <v>39</v>
      </c>
      <c r="AD271" t="s">
        <v>40</v>
      </c>
      <c r="AE271">
        <f ca="1">COUNTBLANK(A271:AE271)</f>
        <v>0</v>
      </c>
      <c r="AF271" t="str">
        <f>PROPER(UPPER(TRIM(Table1[[#This Row],[City]])))</f>
        <v>Ahmedabad</v>
      </c>
      <c r="AG271">
        <f t="shared" si="4"/>
        <v>7582</v>
      </c>
      <c r="AH2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2" spans="1:34" x14ac:dyDescent="0.35">
      <c r="A272" t="s">
        <v>361</v>
      </c>
      <c r="B272">
        <v>59</v>
      </c>
      <c r="C272" t="s">
        <v>31</v>
      </c>
      <c r="D272" t="s">
        <v>63</v>
      </c>
      <c r="E272" t="s">
        <v>64</v>
      </c>
      <c r="F272" t="s">
        <v>58</v>
      </c>
      <c r="G272" t="s">
        <v>74</v>
      </c>
      <c r="H272">
        <v>4</v>
      </c>
      <c r="I272">
        <v>11775</v>
      </c>
      <c r="J272">
        <v>50</v>
      </c>
      <c r="K272" t="s">
        <v>36</v>
      </c>
      <c r="L272">
        <v>2</v>
      </c>
      <c r="M272">
        <v>4</v>
      </c>
      <c r="N272">
        <v>4</v>
      </c>
      <c r="O272">
        <v>5</v>
      </c>
      <c r="P272">
        <v>3</v>
      </c>
      <c r="Q272">
        <v>2</v>
      </c>
      <c r="R272">
        <v>1</v>
      </c>
      <c r="S272">
        <v>24</v>
      </c>
      <c r="T272">
        <v>5</v>
      </c>
      <c r="U272">
        <v>4</v>
      </c>
      <c r="V272" t="s">
        <v>37</v>
      </c>
      <c r="W272">
        <v>10</v>
      </c>
      <c r="X272" t="s">
        <v>38</v>
      </c>
      <c r="Y272">
        <v>2</v>
      </c>
      <c r="Z272" t="s">
        <v>36</v>
      </c>
      <c r="AA272" s="4">
        <v>43705</v>
      </c>
      <c r="AC272" t="s">
        <v>80</v>
      </c>
      <c r="AD272" t="s">
        <v>81</v>
      </c>
      <c r="AE272">
        <f ca="1">COUNTBLANK(A272:AE272)</f>
        <v>0</v>
      </c>
      <c r="AF272" t="str">
        <f>PROPER(UPPER(TRIM(Table1[[#This Row],[City]])))</f>
        <v>Hyderabad</v>
      </c>
      <c r="AG272">
        <f t="shared" si="4"/>
        <v>11775</v>
      </c>
      <c r="AH27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3" spans="1:34" x14ac:dyDescent="0.35">
      <c r="A273" t="s">
        <v>362</v>
      </c>
      <c r="B273">
        <v>23</v>
      </c>
      <c r="C273" t="s">
        <v>31</v>
      </c>
      <c r="D273" t="s">
        <v>63</v>
      </c>
      <c r="E273" t="s">
        <v>106</v>
      </c>
      <c r="F273" t="s">
        <v>34</v>
      </c>
      <c r="G273" t="s">
        <v>45</v>
      </c>
      <c r="H273">
        <v>2</v>
      </c>
      <c r="I273">
        <v>7169</v>
      </c>
      <c r="J273">
        <v>116</v>
      </c>
      <c r="K273" t="s">
        <v>36</v>
      </c>
      <c r="L273">
        <v>2</v>
      </c>
      <c r="M273">
        <v>1</v>
      </c>
      <c r="N273">
        <v>4</v>
      </c>
      <c r="O273">
        <v>1</v>
      </c>
      <c r="P273">
        <v>1</v>
      </c>
      <c r="Q273">
        <v>1</v>
      </c>
      <c r="R273">
        <v>0</v>
      </c>
      <c r="S273">
        <v>1</v>
      </c>
      <c r="T273">
        <v>6</v>
      </c>
      <c r="U273">
        <v>3</v>
      </c>
      <c r="V273" t="s">
        <v>37</v>
      </c>
      <c r="W273">
        <v>6</v>
      </c>
      <c r="X273" t="s">
        <v>61</v>
      </c>
      <c r="Y273">
        <v>3</v>
      </c>
      <c r="Z273" t="s">
        <v>36</v>
      </c>
      <c r="AA273" s="4">
        <v>44603</v>
      </c>
      <c r="AC273" t="s">
        <v>66</v>
      </c>
      <c r="AD273" t="s">
        <v>67</v>
      </c>
      <c r="AE273">
        <f ca="1">COUNTBLANK(A273:AE273)</f>
        <v>0</v>
      </c>
      <c r="AF273" t="str">
        <f>PROPER(UPPER(TRIM(Table1[[#This Row],[City]])))</f>
        <v>Pune</v>
      </c>
      <c r="AG273">
        <f t="shared" si="4"/>
        <v>7169</v>
      </c>
      <c r="AH2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4" spans="1:34" x14ac:dyDescent="0.35">
      <c r="A274" t="s">
        <v>363</v>
      </c>
      <c r="B274">
        <v>55</v>
      </c>
      <c r="C274" t="s">
        <v>72</v>
      </c>
      <c r="D274" t="s">
        <v>63</v>
      </c>
      <c r="E274" t="s">
        <v>64</v>
      </c>
      <c r="F274" t="s">
        <v>93</v>
      </c>
      <c r="G274" t="s">
        <v>96</v>
      </c>
      <c r="H274">
        <v>3</v>
      </c>
      <c r="I274">
        <v>10392</v>
      </c>
      <c r="J274">
        <v>98</v>
      </c>
      <c r="K274" t="s">
        <v>36</v>
      </c>
      <c r="L274">
        <v>1</v>
      </c>
      <c r="M274">
        <v>3</v>
      </c>
      <c r="N274">
        <v>2</v>
      </c>
      <c r="O274">
        <v>6</v>
      </c>
      <c r="P274">
        <v>2</v>
      </c>
      <c r="Q274">
        <v>0</v>
      </c>
      <c r="R274">
        <v>5</v>
      </c>
      <c r="S274">
        <v>32</v>
      </c>
      <c r="T274">
        <v>3</v>
      </c>
      <c r="U274">
        <v>3</v>
      </c>
      <c r="V274" t="s">
        <v>37</v>
      </c>
      <c r="W274">
        <v>21</v>
      </c>
      <c r="X274" t="s">
        <v>38</v>
      </c>
      <c r="Y274">
        <v>4</v>
      </c>
      <c r="Z274" t="s">
        <v>36</v>
      </c>
      <c r="AA274" s="4">
        <v>45140</v>
      </c>
      <c r="AC274" t="s">
        <v>122</v>
      </c>
      <c r="AD274" t="s">
        <v>123</v>
      </c>
      <c r="AE274">
        <f ca="1">COUNTBLANK(A274:AE274)</f>
        <v>0</v>
      </c>
      <c r="AF274" t="str">
        <f>PROPER(UPPER(TRIM(Table1[[#This Row],[City]])))</f>
        <v>Kochi</v>
      </c>
      <c r="AG274">
        <f t="shared" si="4"/>
        <v>10392</v>
      </c>
      <c r="AH2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5" spans="1:34" x14ac:dyDescent="0.35">
      <c r="A275" t="s">
        <v>364</v>
      </c>
      <c r="B275">
        <v>34</v>
      </c>
      <c r="C275" t="s">
        <v>31</v>
      </c>
      <c r="D275" t="s">
        <v>96</v>
      </c>
      <c r="E275" t="s">
        <v>106</v>
      </c>
      <c r="F275" t="s">
        <v>34</v>
      </c>
      <c r="G275" t="s">
        <v>59</v>
      </c>
      <c r="H275">
        <v>2</v>
      </c>
      <c r="I275">
        <v>6377</v>
      </c>
      <c r="J275">
        <v>95</v>
      </c>
      <c r="K275" t="s">
        <v>36</v>
      </c>
      <c r="L275">
        <v>3</v>
      </c>
      <c r="M275">
        <v>3</v>
      </c>
      <c r="N275">
        <v>4</v>
      </c>
      <c r="O275">
        <v>4</v>
      </c>
      <c r="P275">
        <v>0</v>
      </c>
      <c r="Q275">
        <v>0</v>
      </c>
      <c r="R275">
        <v>0</v>
      </c>
      <c r="S275">
        <v>9</v>
      </c>
      <c r="T275">
        <v>5</v>
      </c>
      <c r="U275">
        <v>3</v>
      </c>
      <c r="V275" t="s">
        <v>37</v>
      </c>
      <c r="W275">
        <v>23</v>
      </c>
      <c r="X275" t="s">
        <v>47</v>
      </c>
      <c r="Y275">
        <v>1</v>
      </c>
      <c r="Z275" t="s">
        <v>36</v>
      </c>
      <c r="AA275" s="4">
        <v>43448</v>
      </c>
      <c r="AC275" t="s">
        <v>122</v>
      </c>
      <c r="AD275" t="s">
        <v>123</v>
      </c>
      <c r="AE275">
        <f ca="1">COUNTBLANK(A275:AE275)</f>
        <v>0</v>
      </c>
      <c r="AF275" t="str">
        <f>PROPER(UPPER(TRIM(Table1[[#This Row],[City]])))</f>
        <v>Kochi</v>
      </c>
      <c r="AG275">
        <f t="shared" si="4"/>
        <v>6377</v>
      </c>
      <c r="AH2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" spans="1:34" x14ac:dyDescent="0.35">
      <c r="A276" t="s">
        <v>365</v>
      </c>
      <c r="B276">
        <v>23</v>
      </c>
      <c r="C276" t="s">
        <v>31</v>
      </c>
      <c r="D276" t="s">
        <v>56</v>
      </c>
      <c r="E276" t="s">
        <v>57</v>
      </c>
      <c r="F276" t="s">
        <v>34</v>
      </c>
      <c r="G276" t="s">
        <v>59</v>
      </c>
      <c r="H276">
        <v>4</v>
      </c>
      <c r="I276">
        <v>11321</v>
      </c>
      <c r="J276">
        <v>85</v>
      </c>
      <c r="K276" t="s">
        <v>36</v>
      </c>
      <c r="L276">
        <v>1</v>
      </c>
      <c r="M276">
        <v>2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5</v>
      </c>
      <c r="T276">
        <v>1</v>
      </c>
      <c r="U276">
        <v>3</v>
      </c>
      <c r="V276" t="s">
        <v>60</v>
      </c>
      <c r="W276">
        <v>25</v>
      </c>
      <c r="X276" t="s">
        <v>61</v>
      </c>
      <c r="Y276">
        <v>1</v>
      </c>
      <c r="Z276" t="s">
        <v>36</v>
      </c>
      <c r="AA276" s="4">
        <v>44632</v>
      </c>
      <c r="AC276" t="s">
        <v>89</v>
      </c>
      <c r="AD276" t="s">
        <v>54</v>
      </c>
      <c r="AE276">
        <f ca="1">COUNTBLANK(A276:AE276)</f>
        <v>0</v>
      </c>
      <c r="AF276" t="str">
        <f>PROPER(UPPER(TRIM(Table1[[#This Row],[City]])))</f>
        <v>Coimbatore</v>
      </c>
      <c r="AG276">
        <f t="shared" si="4"/>
        <v>11321</v>
      </c>
      <c r="AH27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7" spans="1:34" x14ac:dyDescent="0.35">
      <c r="A277" t="s">
        <v>366</v>
      </c>
      <c r="B277">
        <v>48</v>
      </c>
      <c r="C277" t="s">
        <v>72</v>
      </c>
      <c r="D277" t="s">
        <v>42</v>
      </c>
      <c r="E277" t="s">
        <v>83</v>
      </c>
      <c r="F277" t="s">
        <v>58</v>
      </c>
      <c r="G277" t="s">
        <v>96</v>
      </c>
      <c r="H277">
        <v>2</v>
      </c>
      <c r="I277">
        <v>8544</v>
      </c>
      <c r="J277">
        <v>89</v>
      </c>
      <c r="K277" t="s">
        <v>36</v>
      </c>
      <c r="L277">
        <v>4</v>
      </c>
      <c r="M277">
        <v>4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15</v>
      </c>
      <c r="T277">
        <v>6</v>
      </c>
      <c r="U277">
        <v>3</v>
      </c>
      <c r="V277" t="s">
        <v>60</v>
      </c>
      <c r="W277">
        <v>1</v>
      </c>
      <c r="X277" t="s">
        <v>38</v>
      </c>
      <c r="Y277">
        <v>4</v>
      </c>
      <c r="Z277" t="s">
        <v>36</v>
      </c>
      <c r="AA277" s="4">
        <v>43970</v>
      </c>
      <c r="AC277" t="s">
        <v>122</v>
      </c>
      <c r="AD277" t="s">
        <v>123</v>
      </c>
      <c r="AE277">
        <f ca="1">COUNTBLANK(A277:AE277)</f>
        <v>0</v>
      </c>
      <c r="AF277" t="str">
        <f>PROPER(UPPER(TRIM(Table1[[#This Row],[City]])))</f>
        <v>Kochi</v>
      </c>
      <c r="AG277">
        <f t="shared" si="4"/>
        <v>8544</v>
      </c>
      <c r="AH2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8" spans="1:34" x14ac:dyDescent="0.35">
      <c r="A278" t="s">
        <v>367</v>
      </c>
      <c r="B278">
        <v>27</v>
      </c>
      <c r="C278" t="s">
        <v>31</v>
      </c>
      <c r="D278" t="s">
        <v>42</v>
      </c>
      <c r="E278" t="s">
        <v>83</v>
      </c>
      <c r="F278" t="s">
        <v>34</v>
      </c>
      <c r="G278" t="s">
        <v>70</v>
      </c>
      <c r="H278">
        <v>2</v>
      </c>
      <c r="I278">
        <v>6663</v>
      </c>
      <c r="J278">
        <v>78</v>
      </c>
      <c r="K278" t="s">
        <v>36</v>
      </c>
      <c r="L278">
        <v>1</v>
      </c>
      <c r="M278">
        <v>3</v>
      </c>
      <c r="N278">
        <v>4</v>
      </c>
      <c r="O278">
        <v>1</v>
      </c>
      <c r="P278">
        <v>0</v>
      </c>
      <c r="Q278">
        <v>0</v>
      </c>
      <c r="R278">
        <v>1</v>
      </c>
      <c r="S278">
        <v>1</v>
      </c>
      <c r="T278">
        <v>3</v>
      </c>
      <c r="U278">
        <v>3</v>
      </c>
      <c r="V278" t="s">
        <v>37</v>
      </c>
      <c r="W278">
        <v>12</v>
      </c>
      <c r="X278" t="s">
        <v>47</v>
      </c>
      <c r="Y278">
        <v>2</v>
      </c>
      <c r="Z278" t="s">
        <v>36</v>
      </c>
      <c r="AA278" s="4">
        <v>44266</v>
      </c>
      <c r="AC278" t="s">
        <v>107</v>
      </c>
      <c r="AD278" t="s">
        <v>108</v>
      </c>
      <c r="AE278">
        <f ca="1">COUNTBLANK(A278:AE278)</f>
        <v>0</v>
      </c>
      <c r="AF278" t="str">
        <f>PROPER(UPPER(TRIM(Table1[[#This Row],[City]])))</f>
        <v>Kolkata</v>
      </c>
      <c r="AG278">
        <f t="shared" si="4"/>
        <v>6663</v>
      </c>
      <c r="AH27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9" spans="1:34" x14ac:dyDescent="0.35">
      <c r="A279" t="s">
        <v>368</v>
      </c>
      <c r="B279">
        <v>28</v>
      </c>
      <c r="C279" t="s">
        <v>72</v>
      </c>
      <c r="D279" t="s">
        <v>42</v>
      </c>
      <c r="E279" t="s">
        <v>43</v>
      </c>
      <c r="F279" t="s">
        <v>58</v>
      </c>
      <c r="G279" t="s">
        <v>96</v>
      </c>
      <c r="H279">
        <v>3</v>
      </c>
      <c r="I279">
        <v>8164</v>
      </c>
      <c r="J279">
        <v>99</v>
      </c>
      <c r="K279" t="s">
        <v>36</v>
      </c>
      <c r="L279">
        <v>1</v>
      </c>
      <c r="M279">
        <v>2</v>
      </c>
      <c r="N279">
        <v>2</v>
      </c>
      <c r="O279">
        <v>2</v>
      </c>
      <c r="P279">
        <v>2</v>
      </c>
      <c r="Q279">
        <v>1</v>
      </c>
      <c r="R279">
        <v>0</v>
      </c>
      <c r="S279">
        <v>7</v>
      </c>
      <c r="T279">
        <v>1</v>
      </c>
      <c r="U279">
        <v>3</v>
      </c>
      <c r="V279" t="s">
        <v>37</v>
      </c>
      <c r="W279">
        <v>8</v>
      </c>
      <c r="X279" t="s">
        <v>47</v>
      </c>
      <c r="Y279">
        <v>2</v>
      </c>
      <c r="Z279" t="s">
        <v>36</v>
      </c>
      <c r="AA279" s="4">
        <v>44118</v>
      </c>
      <c r="AC279" t="s">
        <v>107</v>
      </c>
      <c r="AD279" t="s">
        <v>108</v>
      </c>
      <c r="AE279">
        <f ca="1">COUNTBLANK(A279:AE279)</f>
        <v>0</v>
      </c>
      <c r="AF279" t="str">
        <f>PROPER(UPPER(TRIM(Table1[[#This Row],[City]])))</f>
        <v>Kolkata</v>
      </c>
      <c r="AG279">
        <f t="shared" si="4"/>
        <v>8164</v>
      </c>
      <c r="AH2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0" spans="1:34" x14ac:dyDescent="0.35">
      <c r="A280" t="s">
        <v>369</v>
      </c>
      <c r="B280">
        <v>60</v>
      </c>
      <c r="C280" t="s">
        <v>72</v>
      </c>
      <c r="D280" t="s">
        <v>51</v>
      </c>
      <c r="E280" t="s">
        <v>69</v>
      </c>
      <c r="F280" t="s">
        <v>44</v>
      </c>
      <c r="G280" t="s">
        <v>96</v>
      </c>
      <c r="H280">
        <v>1</v>
      </c>
      <c r="I280">
        <v>7073</v>
      </c>
      <c r="J280">
        <v>112</v>
      </c>
      <c r="K280" t="s">
        <v>36</v>
      </c>
      <c r="L280">
        <v>2</v>
      </c>
      <c r="M280">
        <v>1</v>
      </c>
      <c r="N280">
        <v>4</v>
      </c>
      <c r="O280">
        <v>4</v>
      </c>
      <c r="P280">
        <v>4</v>
      </c>
      <c r="Q280">
        <v>2</v>
      </c>
      <c r="R280">
        <v>4</v>
      </c>
      <c r="S280">
        <v>26</v>
      </c>
      <c r="T280">
        <v>2</v>
      </c>
      <c r="U280">
        <v>3</v>
      </c>
      <c r="V280" t="s">
        <v>37</v>
      </c>
      <c r="W280">
        <v>18</v>
      </c>
      <c r="X280" t="s">
        <v>38</v>
      </c>
      <c r="Y280">
        <v>1</v>
      </c>
      <c r="Z280" t="s">
        <v>46</v>
      </c>
      <c r="AA280" s="4">
        <v>42908</v>
      </c>
      <c r="AB280" s="4">
        <v>44254</v>
      </c>
      <c r="AC280" t="s">
        <v>84</v>
      </c>
      <c r="AD280" t="s">
        <v>67</v>
      </c>
      <c r="AE280">
        <f ca="1">COUNTBLANK(A280:AE280)</f>
        <v>0</v>
      </c>
      <c r="AF280" t="str">
        <f>PROPER(UPPER(TRIM(Table1[[#This Row],[City]])))</f>
        <v>Mumbai</v>
      </c>
      <c r="AG280">
        <f t="shared" si="4"/>
        <v>7073</v>
      </c>
      <c r="AH2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1" spans="1:34" x14ac:dyDescent="0.35">
      <c r="A281" t="s">
        <v>370</v>
      </c>
      <c r="B281">
        <v>29</v>
      </c>
      <c r="C281" t="s">
        <v>31</v>
      </c>
      <c r="D281" t="s">
        <v>51</v>
      </c>
      <c r="E281" t="s">
        <v>52</v>
      </c>
      <c r="F281" t="s">
        <v>93</v>
      </c>
      <c r="G281" t="s">
        <v>96</v>
      </c>
      <c r="H281">
        <v>2</v>
      </c>
      <c r="I281">
        <v>7434</v>
      </c>
      <c r="J281">
        <v>42</v>
      </c>
      <c r="K281" t="s">
        <v>36</v>
      </c>
      <c r="L281">
        <v>2</v>
      </c>
      <c r="M281">
        <v>2</v>
      </c>
      <c r="N281">
        <v>3</v>
      </c>
      <c r="O281">
        <v>3</v>
      </c>
      <c r="P281">
        <v>1</v>
      </c>
      <c r="Q281">
        <v>3</v>
      </c>
      <c r="R281">
        <v>3</v>
      </c>
      <c r="S281">
        <v>6</v>
      </c>
      <c r="T281">
        <v>5</v>
      </c>
      <c r="U281">
        <v>3</v>
      </c>
      <c r="V281" t="s">
        <v>37</v>
      </c>
      <c r="W281">
        <v>30</v>
      </c>
      <c r="X281" t="s">
        <v>47</v>
      </c>
      <c r="Y281">
        <v>2</v>
      </c>
      <c r="Z281" t="s">
        <v>36</v>
      </c>
      <c r="AA281" s="4">
        <v>45960</v>
      </c>
      <c r="AC281" t="s">
        <v>53</v>
      </c>
      <c r="AD281" t="s">
        <v>54</v>
      </c>
      <c r="AE281">
        <f ca="1">COUNTBLANK(A281:AE281)</f>
        <v>0</v>
      </c>
      <c r="AF281" t="str">
        <f>PROPER(UPPER(TRIM(Table1[[#This Row],[City]])))</f>
        <v>Chennai</v>
      </c>
      <c r="AG281">
        <f t="shared" si="4"/>
        <v>7434</v>
      </c>
      <c r="AH2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2" spans="1:34" x14ac:dyDescent="0.35">
      <c r="A282" t="s">
        <v>371</v>
      </c>
      <c r="B282">
        <v>42</v>
      </c>
      <c r="C282" t="s">
        <v>72</v>
      </c>
      <c r="D282" t="s">
        <v>63</v>
      </c>
      <c r="E282" t="s">
        <v>79</v>
      </c>
      <c r="F282" t="s">
        <v>93</v>
      </c>
      <c r="G282" t="s">
        <v>59</v>
      </c>
      <c r="H282">
        <v>2</v>
      </c>
      <c r="I282">
        <v>6120</v>
      </c>
      <c r="J282">
        <v>104</v>
      </c>
      <c r="K282" t="s">
        <v>46</v>
      </c>
      <c r="L282">
        <v>3</v>
      </c>
      <c r="M282">
        <v>2</v>
      </c>
      <c r="N282">
        <v>4</v>
      </c>
      <c r="O282">
        <v>1</v>
      </c>
      <c r="P282">
        <v>1</v>
      </c>
      <c r="Q282">
        <v>1</v>
      </c>
      <c r="R282">
        <v>0</v>
      </c>
      <c r="S282">
        <v>10</v>
      </c>
      <c r="T282">
        <v>1</v>
      </c>
      <c r="U282">
        <v>3</v>
      </c>
      <c r="V282" t="s">
        <v>37</v>
      </c>
      <c r="W282">
        <v>4</v>
      </c>
      <c r="X282" t="s">
        <v>61</v>
      </c>
      <c r="Y282">
        <v>3</v>
      </c>
      <c r="Z282" t="s">
        <v>36</v>
      </c>
      <c r="AA282" s="4">
        <v>43272</v>
      </c>
      <c r="AC282" t="s">
        <v>48</v>
      </c>
      <c r="AD282" t="s">
        <v>49</v>
      </c>
      <c r="AE282">
        <f ca="1">COUNTBLANK(A282:AE282)</f>
        <v>0</v>
      </c>
      <c r="AF282" t="str">
        <f>PROPER(UPPER(TRIM(Table1[[#This Row],[City]])))</f>
        <v>Bengaluru</v>
      </c>
      <c r="AG282">
        <f t="shared" si="4"/>
        <v>6120</v>
      </c>
      <c r="AH2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3" spans="1:34" x14ac:dyDescent="0.35">
      <c r="A283" t="s">
        <v>372</v>
      </c>
      <c r="B283">
        <v>29</v>
      </c>
      <c r="C283" t="s">
        <v>31</v>
      </c>
      <c r="D283" t="s">
        <v>63</v>
      </c>
      <c r="E283" t="s">
        <v>79</v>
      </c>
      <c r="F283" t="s">
        <v>93</v>
      </c>
      <c r="G283" t="s">
        <v>59</v>
      </c>
      <c r="H283">
        <v>5</v>
      </c>
      <c r="I283">
        <v>12578</v>
      </c>
      <c r="J283">
        <v>95</v>
      </c>
      <c r="K283" t="s">
        <v>46</v>
      </c>
      <c r="L283">
        <v>3</v>
      </c>
      <c r="M283">
        <v>3</v>
      </c>
      <c r="N283">
        <v>3</v>
      </c>
      <c r="O283">
        <v>1</v>
      </c>
      <c r="P283">
        <v>1</v>
      </c>
      <c r="Q283">
        <v>1</v>
      </c>
      <c r="R283">
        <v>1</v>
      </c>
      <c r="S283">
        <v>7</v>
      </c>
      <c r="T283">
        <v>4</v>
      </c>
      <c r="U283">
        <v>3</v>
      </c>
      <c r="V283" t="s">
        <v>60</v>
      </c>
      <c r="W283">
        <v>20</v>
      </c>
      <c r="X283" t="s">
        <v>38</v>
      </c>
      <c r="Y283">
        <v>4</v>
      </c>
      <c r="Z283" t="s">
        <v>36</v>
      </c>
      <c r="AA283" s="4">
        <v>44999</v>
      </c>
      <c r="AC283" t="s">
        <v>80</v>
      </c>
      <c r="AD283" t="s">
        <v>81</v>
      </c>
      <c r="AE283">
        <f ca="1">COUNTBLANK(A283:AE283)</f>
        <v>0</v>
      </c>
      <c r="AF283" t="str">
        <f>PROPER(UPPER(TRIM(Table1[[#This Row],[City]])))</f>
        <v>Hyderabad</v>
      </c>
      <c r="AG283">
        <f t="shared" si="4"/>
        <v>12578</v>
      </c>
      <c r="AH2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4" spans="1:34" x14ac:dyDescent="0.35">
      <c r="A284" t="s">
        <v>373</v>
      </c>
      <c r="B284">
        <v>25</v>
      </c>
      <c r="C284" t="s">
        <v>31</v>
      </c>
      <c r="D284" t="s">
        <v>42</v>
      </c>
      <c r="E284" t="s">
        <v>86</v>
      </c>
      <c r="F284" t="s">
        <v>44</v>
      </c>
      <c r="G284" t="s">
        <v>45</v>
      </c>
      <c r="H284">
        <v>3</v>
      </c>
      <c r="I284">
        <v>9007</v>
      </c>
      <c r="J284">
        <v>80</v>
      </c>
      <c r="K284" t="s">
        <v>36</v>
      </c>
      <c r="L284">
        <v>3</v>
      </c>
      <c r="M284">
        <v>2</v>
      </c>
      <c r="N284">
        <v>3</v>
      </c>
      <c r="O284">
        <v>9</v>
      </c>
      <c r="P284">
        <v>5</v>
      </c>
      <c r="Q284">
        <v>3</v>
      </c>
      <c r="R284">
        <v>0</v>
      </c>
      <c r="S284">
        <v>11</v>
      </c>
      <c r="T284">
        <v>1</v>
      </c>
      <c r="U284">
        <v>3</v>
      </c>
      <c r="V284" t="s">
        <v>37</v>
      </c>
      <c r="W284">
        <v>14</v>
      </c>
      <c r="X284" t="s">
        <v>47</v>
      </c>
      <c r="Y284">
        <v>1</v>
      </c>
      <c r="Z284" t="s">
        <v>36</v>
      </c>
      <c r="AA284" s="4">
        <v>45131</v>
      </c>
      <c r="AC284" t="s">
        <v>77</v>
      </c>
      <c r="AD284" t="s">
        <v>77</v>
      </c>
      <c r="AE284">
        <f ca="1">COUNTBLANK(A284:AE284)</f>
        <v>0</v>
      </c>
      <c r="AF284" t="str">
        <f>PROPER(UPPER(TRIM(Table1[[#This Row],[City]])))</f>
        <v>Delhi</v>
      </c>
      <c r="AG284">
        <f t="shared" si="4"/>
        <v>9007</v>
      </c>
      <c r="AH2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5" spans="1:34" x14ac:dyDescent="0.35">
      <c r="A285" t="s">
        <v>374</v>
      </c>
      <c r="B285">
        <v>21</v>
      </c>
      <c r="C285" t="s">
        <v>31</v>
      </c>
      <c r="D285" t="s">
        <v>42</v>
      </c>
      <c r="E285" t="s">
        <v>83</v>
      </c>
      <c r="F285" t="s">
        <v>44</v>
      </c>
      <c r="G285" t="s">
        <v>45</v>
      </c>
      <c r="H285">
        <v>1</v>
      </c>
      <c r="I285">
        <v>2483</v>
      </c>
      <c r="J285">
        <v>111</v>
      </c>
      <c r="K285" t="s">
        <v>36</v>
      </c>
      <c r="L285">
        <v>3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4</v>
      </c>
      <c r="U285">
        <v>4</v>
      </c>
      <c r="V285" t="s">
        <v>37</v>
      </c>
      <c r="W285">
        <v>14</v>
      </c>
      <c r="X285" t="s">
        <v>38</v>
      </c>
      <c r="Y285">
        <v>2</v>
      </c>
      <c r="Z285" t="s">
        <v>46</v>
      </c>
      <c r="AA285" s="4">
        <v>44873</v>
      </c>
      <c r="AB285" s="4">
        <v>45789</v>
      </c>
      <c r="AC285" t="s">
        <v>84</v>
      </c>
      <c r="AD285" t="s">
        <v>67</v>
      </c>
      <c r="AE285">
        <f ca="1">COUNTBLANK(A285:AE285)</f>
        <v>0</v>
      </c>
      <c r="AF285" t="str">
        <f>PROPER(UPPER(TRIM(Table1[[#This Row],[City]])))</f>
        <v>Mumbai</v>
      </c>
      <c r="AG285">
        <f t="shared" si="4"/>
        <v>2483</v>
      </c>
      <c r="AH2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6" spans="1:34" x14ac:dyDescent="0.35">
      <c r="A286" t="s">
        <v>375</v>
      </c>
      <c r="B286">
        <v>21</v>
      </c>
      <c r="C286" t="s">
        <v>72</v>
      </c>
      <c r="D286" t="s">
        <v>96</v>
      </c>
      <c r="E286" t="s">
        <v>96</v>
      </c>
      <c r="F286" t="s">
        <v>44</v>
      </c>
      <c r="G286" t="s">
        <v>35</v>
      </c>
      <c r="H286">
        <v>3</v>
      </c>
      <c r="I286">
        <v>8377</v>
      </c>
      <c r="J286">
        <v>113</v>
      </c>
      <c r="K286" t="s">
        <v>36</v>
      </c>
      <c r="L286">
        <v>4</v>
      </c>
      <c r="M286">
        <v>3</v>
      </c>
      <c r="N286">
        <v>2</v>
      </c>
      <c r="O286">
        <v>6</v>
      </c>
      <c r="P286">
        <v>2</v>
      </c>
      <c r="Q286">
        <v>3</v>
      </c>
      <c r="R286">
        <v>4</v>
      </c>
      <c r="S286">
        <v>6</v>
      </c>
      <c r="T286">
        <v>3</v>
      </c>
      <c r="U286">
        <v>4</v>
      </c>
      <c r="V286" t="s">
        <v>37</v>
      </c>
      <c r="W286">
        <v>29</v>
      </c>
      <c r="X286" t="s">
        <v>38</v>
      </c>
      <c r="Y286">
        <v>3</v>
      </c>
      <c r="Z286" t="s">
        <v>36</v>
      </c>
      <c r="AA286" s="4">
        <v>42839</v>
      </c>
      <c r="AC286" t="s">
        <v>89</v>
      </c>
      <c r="AD286" t="s">
        <v>54</v>
      </c>
      <c r="AE286">
        <f ca="1">COUNTBLANK(A286:AE286)</f>
        <v>0</v>
      </c>
      <c r="AF286" t="str">
        <f>PROPER(UPPER(TRIM(Table1[[#This Row],[City]])))</f>
        <v>Coimbatore</v>
      </c>
      <c r="AG286">
        <f t="shared" si="4"/>
        <v>8377</v>
      </c>
      <c r="AH28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7" spans="1:34" x14ac:dyDescent="0.35">
      <c r="A287" t="s">
        <v>376</v>
      </c>
      <c r="B287">
        <v>39</v>
      </c>
      <c r="C287" t="s">
        <v>31</v>
      </c>
      <c r="D287" t="s">
        <v>42</v>
      </c>
      <c r="E287" t="s">
        <v>43</v>
      </c>
      <c r="F287" t="s">
        <v>44</v>
      </c>
      <c r="G287" t="s">
        <v>35</v>
      </c>
      <c r="H287">
        <v>3</v>
      </c>
      <c r="I287">
        <v>9815</v>
      </c>
      <c r="J287">
        <v>68</v>
      </c>
      <c r="K287" t="s">
        <v>46</v>
      </c>
      <c r="L287">
        <v>3</v>
      </c>
      <c r="M287">
        <v>2</v>
      </c>
      <c r="N287">
        <v>2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4</v>
      </c>
      <c r="U287">
        <v>3</v>
      </c>
      <c r="V287" t="s">
        <v>37</v>
      </c>
      <c r="W287">
        <v>22</v>
      </c>
      <c r="X287" t="s">
        <v>47</v>
      </c>
      <c r="Y287">
        <v>4</v>
      </c>
      <c r="Z287" t="s">
        <v>36</v>
      </c>
      <c r="AA287" s="4">
        <v>45957</v>
      </c>
      <c r="AC287" t="s">
        <v>122</v>
      </c>
      <c r="AD287" t="s">
        <v>123</v>
      </c>
      <c r="AE287">
        <f ca="1">COUNTBLANK(A287:AE287)</f>
        <v>0</v>
      </c>
      <c r="AF287" t="str">
        <f>PROPER(UPPER(TRIM(Table1[[#This Row],[City]])))</f>
        <v>Kochi</v>
      </c>
      <c r="AG287">
        <f t="shared" si="4"/>
        <v>9815</v>
      </c>
      <c r="AH2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8" spans="1:34" x14ac:dyDescent="0.35">
      <c r="A288" t="s">
        <v>377</v>
      </c>
      <c r="B288">
        <v>38</v>
      </c>
      <c r="C288" t="s">
        <v>31</v>
      </c>
      <c r="D288" t="s">
        <v>63</v>
      </c>
      <c r="E288" t="s">
        <v>79</v>
      </c>
      <c r="F288" t="s">
        <v>34</v>
      </c>
      <c r="G288" t="s">
        <v>70</v>
      </c>
      <c r="H288">
        <v>2</v>
      </c>
      <c r="I288">
        <v>7858</v>
      </c>
      <c r="J288">
        <v>31</v>
      </c>
      <c r="K288" t="s">
        <v>46</v>
      </c>
      <c r="L288">
        <v>1</v>
      </c>
      <c r="M288">
        <v>2</v>
      </c>
      <c r="N288">
        <v>2</v>
      </c>
      <c r="O288">
        <v>6</v>
      </c>
      <c r="P288">
        <v>3</v>
      </c>
      <c r="Q288">
        <v>3</v>
      </c>
      <c r="R288">
        <v>3</v>
      </c>
      <c r="S288">
        <v>10</v>
      </c>
      <c r="T288">
        <v>1</v>
      </c>
      <c r="U288">
        <v>3</v>
      </c>
      <c r="V288" t="s">
        <v>37</v>
      </c>
      <c r="W288">
        <v>3</v>
      </c>
      <c r="X288" t="s">
        <v>38</v>
      </c>
      <c r="Y288">
        <v>2</v>
      </c>
      <c r="Z288" t="s">
        <v>46</v>
      </c>
      <c r="AA288" s="4">
        <v>44499</v>
      </c>
      <c r="AB288" s="4">
        <v>46118</v>
      </c>
      <c r="AC288" t="s">
        <v>122</v>
      </c>
      <c r="AD288" t="s">
        <v>123</v>
      </c>
      <c r="AE288">
        <f ca="1">COUNTBLANK(A288:AE288)</f>
        <v>0</v>
      </c>
      <c r="AF288" t="str">
        <f>PROPER(UPPER(TRIM(Table1[[#This Row],[City]])))</f>
        <v>Kochi</v>
      </c>
      <c r="AG288">
        <f t="shared" si="4"/>
        <v>7858</v>
      </c>
      <c r="AH2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9" spans="1:34" x14ac:dyDescent="0.35">
      <c r="A289" t="s">
        <v>378</v>
      </c>
      <c r="B289">
        <v>22</v>
      </c>
      <c r="C289" t="s">
        <v>72</v>
      </c>
      <c r="D289" t="s">
        <v>42</v>
      </c>
      <c r="E289" t="s">
        <v>83</v>
      </c>
      <c r="F289" t="s">
        <v>44</v>
      </c>
      <c r="G289" t="s">
        <v>70</v>
      </c>
      <c r="H289">
        <v>2</v>
      </c>
      <c r="I289">
        <v>7177</v>
      </c>
      <c r="J289">
        <v>27</v>
      </c>
      <c r="K289" t="s">
        <v>36</v>
      </c>
      <c r="L289">
        <v>2</v>
      </c>
      <c r="M289">
        <v>3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6</v>
      </c>
      <c r="U289">
        <v>4</v>
      </c>
      <c r="V289" t="s">
        <v>37</v>
      </c>
      <c r="W289">
        <v>14</v>
      </c>
      <c r="X289" t="s">
        <v>61</v>
      </c>
      <c r="Y289">
        <v>2</v>
      </c>
      <c r="Z289" t="s">
        <v>36</v>
      </c>
      <c r="AA289" s="4">
        <v>42620</v>
      </c>
      <c r="AC289" t="s">
        <v>122</v>
      </c>
      <c r="AD289" t="s">
        <v>123</v>
      </c>
      <c r="AE289">
        <f ca="1">COUNTBLANK(A289:AE289)</f>
        <v>0</v>
      </c>
      <c r="AF289" t="str">
        <f>PROPER(UPPER(TRIM(Table1[[#This Row],[City]])))</f>
        <v>Kochi</v>
      </c>
      <c r="AG289">
        <f t="shared" si="4"/>
        <v>7177</v>
      </c>
      <c r="AH28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0" spans="1:34" x14ac:dyDescent="0.35">
      <c r="A290" t="s">
        <v>379</v>
      </c>
      <c r="B290">
        <v>34</v>
      </c>
      <c r="C290" t="s">
        <v>31</v>
      </c>
      <c r="D290" t="s">
        <v>96</v>
      </c>
      <c r="E290" t="s">
        <v>96</v>
      </c>
      <c r="F290" t="s">
        <v>44</v>
      </c>
      <c r="G290" t="s">
        <v>35</v>
      </c>
      <c r="H290">
        <v>1</v>
      </c>
      <c r="I290">
        <v>5020</v>
      </c>
      <c r="J290">
        <v>83</v>
      </c>
      <c r="K290" t="s">
        <v>36</v>
      </c>
      <c r="L290">
        <v>3</v>
      </c>
      <c r="M290">
        <v>4</v>
      </c>
      <c r="N290">
        <v>4</v>
      </c>
      <c r="O290">
        <v>5</v>
      </c>
      <c r="P290">
        <v>3</v>
      </c>
      <c r="Q290">
        <v>5</v>
      </c>
      <c r="R290">
        <v>5</v>
      </c>
      <c r="S290">
        <v>15</v>
      </c>
      <c r="T290">
        <v>6</v>
      </c>
      <c r="U290">
        <v>3</v>
      </c>
      <c r="V290" t="s">
        <v>37</v>
      </c>
      <c r="W290">
        <v>23</v>
      </c>
      <c r="X290" t="s">
        <v>38</v>
      </c>
      <c r="Y290">
        <v>4</v>
      </c>
      <c r="Z290" t="s">
        <v>36</v>
      </c>
      <c r="AA290" s="4">
        <v>44445</v>
      </c>
      <c r="AC290" t="s">
        <v>39</v>
      </c>
      <c r="AD290" t="s">
        <v>40</v>
      </c>
      <c r="AE290">
        <f ca="1">COUNTBLANK(A290:AE290)</f>
        <v>0</v>
      </c>
      <c r="AF290" t="str">
        <f>PROPER(UPPER(TRIM(Table1[[#This Row],[City]])))</f>
        <v>Ahmedabad</v>
      </c>
      <c r="AG290">
        <f t="shared" si="4"/>
        <v>5020</v>
      </c>
      <c r="AH2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1" spans="1:34" x14ac:dyDescent="0.35">
      <c r="A291" t="s">
        <v>380</v>
      </c>
      <c r="B291">
        <v>31</v>
      </c>
      <c r="C291" t="s">
        <v>72</v>
      </c>
      <c r="D291" t="s">
        <v>63</v>
      </c>
      <c r="E291" t="s">
        <v>106</v>
      </c>
      <c r="F291" t="s">
        <v>58</v>
      </c>
      <c r="G291" t="s">
        <v>59</v>
      </c>
      <c r="H291">
        <v>3</v>
      </c>
      <c r="I291">
        <v>7814</v>
      </c>
      <c r="J291">
        <v>56</v>
      </c>
      <c r="K291" t="s">
        <v>36</v>
      </c>
      <c r="L291">
        <v>2</v>
      </c>
      <c r="M291">
        <v>1</v>
      </c>
      <c r="N291">
        <v>1</v>
      </c>
      <c r="O291">
        <v>10</v>
      </c>
      <c r="P291">
        <v>5</v>
      </c>
      <c r="Q291">
        <v>0</v>
      </c>
      <c r="R291">
        <v>7</v>
      </c>
      <c r="S291">
        <v>12</v>
      </c>
      <c r="T291">
        <v>6</v>
      </c>
      <c r="U291">
        <v>4</v>
      </c>
      <c r="V291" t="s">
        <v>37</v>
      </c>
      <c r="W291">
        <v>4</v>
      </c>
      <c r="X291" t="s">
        <v>38</v>
      </c>
      <c r="Y291">
        <v>4</v>
      </c>
      <c r="Z291" t="s">
        <v>36</v>
      </c>
      <c r="AA291" s="4">
        <v>43882</v>
      </c>
      <c r="AC291" t="s">
        <v>53</v>
      </c>
      <c r="AD291" t="s">
        <v>54</v>
      </c>
      <c r="AE291">
        <f ca="1">COUNTBLANK(A291:AE291)</f>
        <v>0</v>
      </c>
      <c r="AF291" t="str">
        <f>PROPER(UPPER(TRIM(Table1[[#This Row],[City]])))</f>
        <v>Chennai</v>
      </c>
      <c r="AG291">
        <f t="shared" si="4"/>
        <v>7814</v>
      </c>
      <c r="AH2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2" spans="1:34" x14ac:dyDescent="0.35">
      <c r="A292" t="s">
        <v>381</v>
      </c>
      <c r="B292">
        <v>43</v>
      </c>
      <c r="C292" t="s">
        <v>72</v>
      </c>
      <c r="D292" t="s">
        <v>32</v>
      </c>
      <c r="E292" t="s">
        <v>33</v>
      </c>
      <c r="F292" t="s">
        <v>44</v>
      </c>
      <c r="G292" t="s">
        <v>45</v>
      </c>
      <c r="H292">
        <v>2</v>
      </c>
      <c r="I292">
        <v>5990</v>
      </c>
      <c r="J292">
        <v>46</v>
      </c>
      <c r="K292" t="s">
        <v>36</v>
      </c>
      <c r="L292">
        <v>4</v>
      </c>
      <c r="M292">
        <v>4</v>
      </c>
      <c r="N292">
        <v>3</v>
      </c>
      <c r="O292">
        <v>8</v>
      </c>
      <c r="P292">
        <v>6</v>
      </c>
      <c r="Q292">
        <v>3</v>
      </c>
      <c r="R292">
        <v>1</v>
      </c>
      <c r="S292">
        <v>12</v>
      </c>
      <c r="T292">
        <v>3</v>
      </c>
      <c r="U292">
        <v>3</v>
      </c>
      <c r="V292" t="s">
        <v>37</v>
      </c>
      <c r="W292">
        <v>16</v>
      </c>
      <c r="X292" t="s">
        <v>61</v>
      </c>
      <c r="Y292">
        <v>4</v>
      </c>
      <c r="Z292" t="s">
        <v>36</v>
      </c>
      <c r="AA292" s="4">
        <v>44784</v>
      </c>
      <c r="AC292" t="s">
        <v>66</v>
      </c>
      <c r="AD292" t="s">
        <v>67</v>
      </c>
      <c r="AE292">
        <f ca="1">COUNTBLANK(A292:AE292)</f>
        <v>0</v>
      </c>
      <c r="AF292" t="str">
        <f>PROPER(UPPER(TRIM(Table1[[#This Row],[City]])))</f>
        <v>Pune</v>
      </c>
      <c r="AG292">
        <f t="shared" si="4"/>
        <v>5990</v>
      </c>
      <c r="AH2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3" spans="1:34" x14ac:dyDescent="0.35">
      <c r="A293" t="s">
        <v>382</v>
      </c>
      <c r="B293">
        <v>60</v>
      </c>
      <c r="C293" t="s">
        <v>72</v>
      </c>
      <c r="D293" t="s">
        <v>63</v>
      </c>
      <c r="E293" t="s">
        <v>64</v>
      </c>
      <c r="F293" t="s">
        <v>34</v>
      </c>
      <c r="G293" t="s">
        <v>70</v>
      </c>
      <c r="H293">
        <v>4</v>
      </c>
      <c r="I293">
        <v>13128</v>
      </c>
      <c r="J293">
        <v>34</v>
      </c>
      <c r="K293" t="s">
        <v>36</v>
      </c>
      <c r="L293">
        <v>2</v>
      </c>
      <c r="M293">
        <v>3</v>
      </c>
      <c r="N293">
        <v>4</v>
      </c>
      <c r="O293">
        <v>9</v>
      </c>
      <c r="P293">
        <v>2</v>
      </c>
      <c r="Q293">
        <v>3</v>
      </c>
      <c r="R293">
        <v>0</v>
      </c>
      <c r="S293">
        <v>29</v>
      </c>
      <c r="T293">
        <v>1</v>
      </c>
      <c r="U293">
        <v>3</v>
      </c>
      <c r="V293" t="s">
        <v>65</v>
      </c>
      <c r="W293">
        <v>15</v>
      </c>
      <c r="X293" t="s">
        <v>61</v>
      </c>
      <c r="Y293">
        <v>3</v>
      </c>
      <c r="Z293" t="s">
        <v>36</v>
      </c>
      <c r="AA293" s="4">
        <v>45869</v>
      </c>
      <c r="AC293" t="s">
        <v>39</v>
      </c>
      <c r="AD293" t="s">
        <v>40</v>
      </c>
      <c r="AE293">
        <f ca="1">COUNTBLANK(A293:AE293)</f>
        <v>0</v>
      </c>
      <c r="AF293" t="str">
        <f>PROPER(UPPER(TRIM(Table1[[#This Row],[City]])))</f>
        <v>Ahmedabad</v>
      </c>
      <c r="AG293">
        <f t="shared" si="4"/>
        <v>13128</v>
      </c>
      <c r="AH29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4" spans="1:34" x14ac:dyDescent="0.35">
      <c r="A294" t="s">
        <v>383</v>
      </c>
      <c r="B294">
        <v>48</v>
      </c>
      <c r="C294" t="s">
        <v>72</v>
      </c>
      <c r="D294" t="s">
        <v>51</v>
      </c>
      <c r="E294" t="s">
        <v>69</v>
      </c>
      <c r="F294" t="s">
        <v>34</v>
      </c>
      <c r="G294" t="s">
        <v>70</v>
      </c>
      <c r="H294">
        <v>2</v>
      </c>
      <c r="I294">
        <v>8518</v>
      </c>
      <c r="J294">
        <v>50</v>
      </c>
      <c r="K294" t="s">
        <v>36</v>
      </c>
      <c r="L294">
        <v>2</v>
      </c>
      <c r="M294">
        <v>3</v>
      </c>
      <c r="N294">
        <v>2</v>
      </c>
      <c r="O294">
        <v>1</v>
      </c>
      <c r="P294">
        <v>0</v>
      </c>
      <c r="Q294">
        <v>1</v>
      </c>
      <c r="R294">
        <v>1</v>
      </c>
      <c r="S294">
        <v>24</v>
      </c>
      <c r="T294">
        <v>3</v>
      </c>
      <c r="U294">
        <v>3</v>
      </c>
      <c r="V294" t="s">
        <v>37</v>
      </c>
      <c r="W294">
        <v>3</v>
      </c>
      <c r="X294" t="s">
        <v>61</v>
      </c>
      <c r="Y294">
        <v>3</v>
      </c>
      <c r="Z294" t="s">
        <v>36</v>
      </c>
      <c r="AA294" s="4">
        <v>43022</v>
      </c>
      <c r="AC294" t="s">
        <v>48</v>
      </c>
      <c r="AD294" t="s">
        <v>49</v>
      </c>
      <c r="AE294">
        <f ca="1">COUNTBLANK(A294:AE294)</f>
        <v>0</v>
      </c>
      <c r="AF294" t="str">
        <f>PROPER(UPPER(TRIM(Table1[[#This Row],[City]])))</f>
        <v>Bengaluru</v>
      </c>
      <c r="AG294">
        <f t="shared" si="4"/>
        <v>8518</v>
      </c>
      <c r="AH2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5" spans="1:34" x14ac:dyDescent="0.35">
      <c r="A295" t="s">
        <v>384</v>
      </c>
      <c r="B295">
        <v>57</v>
      </c>
      <c r="C295" t="s">
        <v>72</v>
      </c>
      <c r="D295" t="s">
        <v>63</v>
      </c>
      <c r="E295" t="s">
        <v>106</v>
      </c>
      <c r="F295" t="s">
        <v>58</v>
      </c>
      <c r="G295" t="s">
        <v>59</v>
      </c>
      <c r="H295">
        <v>3</v>
      </c>
      <c r="I295">
        <v>11232</v>
      </c>
      <c r="J295">
        <v>84</v>
      </c>
      <c r="K295" t="s">
        <v>46</v>
      </c>
      <c r="L295">
        <v>2</v>
      </c>
      <c r="M295">
        <v>1</v>
      </c>
      <c r="N295">
        <v>2</v>
      </c>
      <c r="O295">
        <v>6</v>
      </c>
      <c r="P295">
        <v>6</v>
      </c>
      <c r="Q295">
        <v>0</v>
      </c>
      <c r="R295">
        <v>4</v>
      </c>
      <c r="S295">
        <v>31</v>
      </c>
      <c r="T295">
        <v>0</v>
      </c>
      <c r="U295">
        <v>3</v>
      </c>
      <c r="V295" t="s">
        <v>37</v>
      </c>
      <c r="W295">
        <v>29</v>
      </c>
      <c r="X295" t="s">
        <v>47</v>
      </c>
      <c r="Y295">
        <v>3</v>
      </c>
      <c r="Z295" t="s">
        <v>36</v>
      </c>
      <c r="AA295" s="4">
        <v>45429</v>
      </c>
      <c r="AC295" t="s">
        <v>84</v>
      </c>
      <c r="AD295" t="s">
        <v>67</v>
      </c>
      <c r="AE295">
        <f ca="1">COUNTBLANK(A295:AE295)</f>
        <v>0</v>
      </c>
      <c r="AF295" t="str">
        <f>PROPER(UPPER(TRIM(Table1[[#This Row],[City]])))</f>
        <v>Mumbai</v>
      </c>
      <c r="AG295">
        <f t="shared" si="4"/>
        <v>11232</v>
      </c>
      <c r="AH2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6" spans="1:34" x14ac:dyDescent="0.35">
      <c r="A296" t="s">
        <v>385</v>
      </c>
      <c r="B296">
        <v>28</v>
      </c>
      <c r="C296" t="s">
        <v>31</v>
      </c>
      <c r="D296" t="s">
        <v>51</v>
      </c>
      <c r="E296" t="s">
        <v>69</v>
      </c>
      <c r="F296" t="s">
        <v>44</v>
      </c>
      <c r="G296" t="s">
        <v>96</v>
      </c>
      <c r="H296">
        <v>2</v>
      </c>
      <c r="I296">
        <v>6132</v>
      </c>
      <c r="J296">
        <v>100</v>
      </c>
      <c r="K296" t="s">
        <v>36</v>
      </c>
      <c r="L296">
        <v>3</v>
      </c>
      <c r="M296">
        <v>3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5</v>
      </c>
      <c r="T296">
        <v>4</v>
      </c>
      <c r="U296">
        <v>3</v>
      </c>
      <c r="V296" t="s">
        <v>37</v>
      </c>
      <c r="W296">
        <v>12</v>
      </c>
      <c r="X296" t="s">
        <v>47</v>
      </c>
      <c r="Y296">
        <v>3</v>
      </c>
      <c r="Z296" t="s">
        <v>36</v>
      </c>
      <c r="AA296" s="4">
        <v>45415</v>
      </c>
      <c r="AC296" t="s">
        <v>122</v>
      </c>
      <c r="AD296" t="s">
        <v>123</v>
      </c>
      <c r="AE296">
        <f ca="1">COUNTBLANK(A296:AE296)</f>
        <v>0</v>
      </c>
      <c r="AF296" t="str">
        <f>PROPER(UPPER(TRIM(Table1[[#This Row],[City]])))</f>
        <v>Kochi</v>
      </c>
      <c r="AG296">
        <f t="shared" si="4"/>
        <v>6132</v>
      </c>
      <c r="AH2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7" spans="1:34" x14ac:dyDescent="0.35">
      <c r="A297" t="s">
        <v>386</v>
      </c>
      <c r="B297">
        <v>29</v>
      </c>
      <c r="C297" t="s">
        <v>72</v>
      </c>
      <c r="D297" t="s">
        <v>51</v>
      </c>
      <c r="E297" t="s">
        <v>88</v>
      </c>
      <c r="F297" t="s">
        <v>44</v>
      </c>
      <c r="G297" t="s">
        <v>96</v>
      </c>
      <c r="H297">
        <v>3</v>
      </c>
      <c r="I297">
        <v>9363</v>
      </c>
      <c r="J297">
        <v>104</v>
      </c>
      <c r="K297" t="s">
        <v>36</v>
      </c>
      <c r="L297">
        <v>3</v>
      </c>
      <c r="M297">
        <v>3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3</v>
      </c>
      <c r="V297" t="s">
        <v>65</v>
      </c>
      <c r="W297">
        <v>9</v>
      </c>
      <c r="X297" t="s">
        <v>38</v>
      </c>
      <c r="Y297">
        <v>1</v>
      </c>
      <c r="Z297" t="s">
        <v>36</v>
      </c>
      <c r="AA297" s="4">
        <v>42828</v>
      </c>
      <c r="AC297" t="s">
        <v>39</v>
      </c>
      <c r="AD297" t="s">
        <v>40</v>
      </c>
      <c r="AE297">
        <f ca="1">COUNTBLANK(A297:AE297)</f>
        <v>0</v>
      </c>
      <c r="AF297" t="str">
        <f>PROPER(UPPER(TRIM(Table1[[#This Row],[City]])))</f>
        <v>Ahmedabad</v>
      </c>
      <c r="AG297">
        <f t="shared" si="4"/>
        <v>9363</v>
      </c>
      <c r="AH2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8" spans="1:34" x14ac:dyDescent="0.35">
      <c r="A298" t="s">
        <v>387</v>
      </c>
      <c r="B298">
        <v>51</v>
      </c>
      <c r="C298" t="s">
        <v>72</v>
      </c>
      <c r="D298" t="s">
        <v>51</v>
      </c>
      <c r="E298" t="s">
        <v>69</v>
      </c>
      <c r="F298" t="s">
        <v>44</v>
      </c>
      <c r="G298" t="s">
        <v>35</v>
      </c>
      <c r="H298">
        <v>1</v>
      </c>
      <c r="I298">
        <v>4898</v>
      </c>
      <c r="J298">
        <v>87</v>
      </c>
      <c r="K298" t="s">
        <v>36</v>
      </c>
      <c r="L298">
        <v>2</v>
      </c>
      <c r="M298">
        <v>3</v>
      </c>
      <c r="N298">
        <v>4</v>
      </c>
      <c r="O298">
        <v>3</v>
      </c>
      <c r="P298">
        <v>3</v>
      </c>
      <c r="Q298">
        <v>3</v>
      </c>
      <c r="R298">
        <v>3</v>
      </c>
      <c r="S298">
        <v>18</v>
      </c>
      <c r="T298">
        <v>1</v>
      </c>
      <c r="U298">
        <v>3</v>
      </c>
      <c r="V298" t="s">
        <v>37</v>
      </c>
      <c r="W298">
        <v>3</v>
      </c>
      <c r="X298" t="s">
        <v>47</v>
      </c>
      <c r="Y298">
        <v>4</v>
      </c>
      <c r="Z298" t="s">
        <v>36</v>
      </c>
      <c r="AA298" s="4">
        <v>43192</v>
      </c>
      <c r="AC298" t="s">
        <v>39</v>
      </c>
      <c r="AD298" t="s">
        <v>40</v>
      </c>
      <c r="AE298">
        <f ca="1">COUNTBLANK(A298:AE298)</f>
        <v>0</v>
      </c>
      <c r="AF298" t="str">
        <f>PROPER(UPPER(TRIM(Table1[[#This Row],[City]])))</f>
        <v>Ahmedabad</v>
      </c>
      <c r="AG298">
        <f t="shared" si="4"/>
        <v>4898</v>
      </c>
      <c r="AH2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9" spans="1:34" x14ac:dyDescent="0.35">
      <c r="A299" t="s">
        <v>388</v>
      </c>
      <c r="B299">
        <v>33</v>
      </c>
      <c r="C299" t="s">
        <v>72</v>
      </c>
      <c r="D299" t="s">
        <v>32</v>
      </c>
      <c r="E299" t="s">
        <v>76</v>
      </c>
      <c r="F299" t="s">
        <v>93</v>
      </c>
      <c r="G299" t="s">
        <v>74</v>
      </c>
      <c r="H299">
        <v>2</v>
      </c>
      <c r="I299">
        <v>6277</v>
      </c>
      <c r="J299">
        <v>33</v>
      </c>
      <c r="K299" t="s">
        <v>36</v>
      </c>
      <c r="L299">
        <v>1</v>
      </c>
      <c r="M299">
        <v>4</v>
      </c>
      <c r="N299">
        <v>3</v>
      </c>
      <c r="O299">
        <v>3</v>
      </c>
      <c r="P299">
        <v>3</v>
      </c>
      <c r="Q299">
        <v>2</v>
      </c>
      <c r="R299">
        <v>0</v>
      </c>
      <c r="S299">
        <v>13</v>
      </c>
      <c r="T299">
        <v>5</v>
      </c>
      <c r="U299">
        <v>3</v>
      </c>
      <c r="V299" t="s">
        <v>37</v>
      </c>
      <c r="W299">
        <v>2</v>
      </c>
      <c r="X299" t="s">
        <v>38</v>
      </c>
      <c r="Y299">
        <v>3</v>
      </c>
      <c r="Z299" t="s">
        <v>36</v>
      </c>
      <c r="AA299" s="4">
        <v>43698</v>
      </c>
      <c r="AC299" t="s">
        <v>39</v>
      </c>
      <c r="AD299" t="s">
        <v>40</v>
      </c>
      <c r="AE299">
        <f ca="1">COUNTBLANK(A299:AE299)</f>
        <v>0</v>
      </c>
      <c r="AF299" t="str">
        <f>PROPER(UPPER(TRIM(Table1[[#This Row],[City]])))</f>
        <v>Ahmedabad</v>
      </c>
      <c r="AG299">
        <f t="shared" si="4"/>
        <v>6277</v>
      </c>
      <c r="AH2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00" spans="1:34" x14ac:dyDescent="0.35">
      <c r="A300" t="s">
        <v>389</v>
      </c>
      <c r="B300">
        <v>54</v>
      </c>
      <c r="C300" t="s">
        <v>31</v>
      </c>
      <c r="D300" t="s">
        <v>32</v>
      </c>
      <c r="E300" t="s">
        <v>73</v>
      </c>
      <c r="F300" t="s">
        <v>34</v>
      </c>
      <c r="G300" t="s">
        <v>74</v>
      </c>
      <c r="H300">
        <v>1</v>
      </c>
      <c r="I300">
        <v>6528</v>
      </c>
      <c r="J300">
        <v>91</v>
      </c>
      <c r="K300" t="s">
        <v>36</v>
      </c>
      <c r="L300">
        <v>1</v>
      </c>
      <c r="M300">
        <v>4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32</v>
      </c>
      <c r="T300">
        <v>4</v>
      </c>
      <c r="U300">
        <v>3</v>
      </c>
      <c r="V300" t="s">
        <v>37</v>
      </c>
      <c r="W300">
        <v>6</v>
      </c>
      <c r="X300" t="s">
        <v>61</v>
      </c>
      <c r="Y300">
        <v>2</v>
      </c>
      <c r="Z300" t="s">
        <v>36</v>
      </c>
      <c r="AA300" s="4">
        <v>43158</v>
      </c>
      <c r="AC300" t="s">
        <v>53</v>
      </c>
      <c r="AD300" t="s">
        <v>54</v>
      </c>
      <c r="AE300">
        <f ca="1">COUNTBLANK(A300:AE300)</f>
        <v>0</v>
      </c>
      <c r="AF300" t="str">
        <f>PROPER(UPPER(TRIM(Table1[[#This Row],[City]])))</f>
        <v>Chennai</v>
      </c>
      <c r="AG300">
        <f t="shared" si="4"/>
        <v>6528</v>
      </c>
      <c r="AH3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01" spans="1:34" x14ac:dyDescent="0.35">
      <c r="A301" t="s">
        <v>390</v>
      </c>
      <c r="B301">
        <v>39</v>
      </c>
      <c r="C301" t="s">
        <v>72</v>
      </c>
      <c r="D301" t="s">
        <v>56</v>
      </c>
      <c r="E301" t="s">
        <v>114</v>
      </c>
      <c r="F301" t="s">
        <v>58</v>
      </c>
      <c r="G301" t="s">
        <v>45</v>
      </c>
      <c r="H301">
        <v>3</v>
      </c>
      <c r="I301">
        <v>9787</v>
      </c>
      <c r="J301">
        <v>65</v>
      </c>
      <c r="K301" t="s">
        <v>46</v>
      </c>
      <c r="L301">
        <v>2</v>
      </c>
      <c r="M301">
        <v>4</v>
      </c>
      <c r="N301">
        <v>3</v>
      </c>
      <c r="O301">
        <v>5</v>
      </c>
      <c r="P301">
        <v>0</v>
      </c>
      <c r="Q301">
        <v>1</v>
      </c>
      <c r="R301">
        <v>3</v>
      </c>
      <c r="S301">
        <v>13</v>
      </c>
      <c r="T301">
        <v>0</v>
      </c>
      <c r="U301">
        <v>3</v>
      </c>
      <c r="V301" t="s">
        <v>65</v>
      </c>
      <c r="W301">
        <v>23</v>
      </c>
      <c r="X301" t="s">
        <v>61</v>
      </c>
      <c r="Y301">
        <v>3</v>
      </c>
      <c r="Z301" t="s">
        <v>36</v>
      </c>
      <c r="AA301" s="4">
        <v>42760</v>
      </c>
      <c r="AC301" t="s">
        <v>107</v>
      </c>
      <c r="AD301" t="s">
        <v>108</v>
      </c>
      <c r="AE301">
        <f ca="1">COUNTBLANK(A301:AE301)</f>
        <v>0</v>
      </c>
      <c r="AF301" t="str">
        <f>PROPER(UPPER(TRIM(Table1[[#This Row],[City]])))</f>
        <v>Kolkata</v>
      </c>
      <c r="AG301">
        <f t="shared" si="4"/>
        <v>9787</v>
      </c>
      <c r="AH3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02" spans="1:34" x14ac:dyDescent="0.35">
      <c r="A302" t="s">
        <v>391</v>
      </c>
      <c r="B302">
        <v>29</v>
      </c>
      <c r="C302" t="s">
        <v>31</v>
      </c>
      <c r="D302" t="s">
        <v>32</v>
      </c>
      <c r="E302" t="s">
        <v>33</v>
      </c>
      <c r="F302" t="s">
        <v>34</v>
      </c>
      <c r="G302" t="s">
        <v>45</v>
      </c>
      <c r="H302">
        <v>2</v>
      </c>
      <c r="I302">
        <v>8351</v>
      </c>
      <c r="J302">
        <v>37</v>
      </c>
      <c r="K302" t="s">
        <v>46</v>
      </c>
      <c r="L302">
        <v>4</v>
      </c>
      <c r="M302">
        <v>2</v>
      </c>
      <c r="N302">
        <v>3</v>
      </c>
      <c r="O302">
        <v>4</v>
      </c>
      <c r="P302">
        <v>0</v>
      </c>
      <c r="Q302">
        <v>3</v>
      </c>
      <c r="R302">
        <v>3</v>
      </c>
      <c r="S302">
        <v>5</v>
      </c>
      <c r="T302">
        <v>6</v>
      </c>
      <c r="U302">
        <v>4</v>
      </c>
      <c r="V302" t="s">
        <v>65</v>
      </c>
      <c r="W302">
        <v>9</v>
      </c>
      <c r="X302" t="s">
        <v>38</v>
      </c>
      <c r="Y302">
        <v>1</v>
      </c>
      <c r="Z302" t="s">
        <v>36</v>
      </c>
      <c r="AA302" s="4">
        <v>44952</v>
      </c>
      <c r="AC302" t="s">
        <v>84</v>
      </c>
      <c r="AD302" t="s">
        <v>67</v>
      </c>
      <c r="AE302">
        <f ca="1">COUNTBLANK(A302:AE302)</f>
        <v>0</v>
      </c>
      <c r="AF302" t="str">
        <f>PROPER(UPPER(TRIM(Table1[[#This Row],[City]])))</f>
        <v>Mumbai</v>
      </c>
      <c r="AG302">
        <f t="shared" si="4"/>
        <v>8351</v>
      </c>
      <c r="AH3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03" spans="1:34" x14ac:dyDescent="0.35">
      <c r="A303" t="s">
        <v>392</v>
      </c>
      <c r="B303">
        <v>54</v>
      </c>
      <c r="C303" t="s">
        <v>31</v>
      </c>
      <c r="D303" t="s">
        <v>63</v>
      </c>
      <c r="E303" t="s">
        <v>79</v>
      </c>
      <c r="F303" t="s">
        <v>44</v>
      </c>
      <c r="G303" t="s">
        <v>70</v>
      </c>
      <c r="H303">
        <v>3</v>
      </c>
      <c r="I303">
        <v>9799</v>
      </c>
      <c r="J303">
        <v>88</v>
      </c>
      <c r="K303" t="s">
        <v>36</v>
      </c>
      <c r="L303">
        <v>4</v>
      </c>
      <c r="M303">
        <v>3</v>
      </c>
      <c r="N303">
        <v>4</v>
      </c>
      <c r="O303">
        <v>12</v>
      </c>
      <c r="P303">
        <v>3</v>
      </c>
      <c r="Q303">
        <v>4</v>
      </c>
      <c r="R303">
        <v>5</v>
      </c>
      <c r="S303">
        <v>33</v>
      </c>
      <c r="T303">
        <v>4</v>
      </c>
      <c r="U303">
        <v>3</v>
      </c>
      <c r="V303" t="s">
        <v>37</v>
      </c>
      <c r="W303">
        <v>14</v>
      </c>
      <c r="X303" t="s">
        <v>61</v>
      </c>
      <c r="Y303">
        <v>3</v>
      </c>
      <c r="Z303" t="s">
        <v>36</v>
      </c>
      <c r="AA303" s="4">
        <v>44820</v>
      </c>
      <c r="AC303" t="s">
        <v>122</v>
      </c>
      <c r="AD303" t="s">
        <v>123</v>
      </c>
      <c r="AE303">
        <f ca="1">COUNTBLANK(A303:AE303)</f>
        <v>0</v>
      </c>
      <c r="AF303" t="str">
        <f>PROPER(UPPER(TRIM(Table1[[#This Row],[City]])))</f>
        <v>Kochi</v>
      </c>
      <c r="AG303">
        <f t="shared" si="4"/>
        <v>9799</v>
      </c>
      <c r="AH30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04" spans="1:34" x14ac:dyDescent="0.35">
      <c r="A304" t="s">
        <v>393</v>
      </c>
      <c r="B304">
        <v>43</v>
      </c>
      <c r="C304" t="s">
        <v>31</v>
      </c>
      <c r="D304" t="s">
        <v>96</v>
      </c>
      <c r="E304" t="s">
        <v>96</v>
      </c>
      <c r="F304" t="s">
        <v>44</v>
      </c>
      <c r="G304" t="s">
        <v>59</v>
      </c>
      <c r="H304">
        <v>1</v>
      </c>
      <c r="I304">
        <v>5031</v>
      </c>
      <c r="J304">
        <v>115</v>
      </c>
      <c r="K304" t="s">
        <v>36</v>
      </c>
      <c r="L304">
        <v>3</v>
      </c>
      <c r="M304">
        <v>1</v>
      </c>
      <c r="N304">
        <v>1</v>
      </c>
      <c r="O304">
        <v>8</v>
      </c>
      <c r="P304">
        <v>1</v>
      </c>
      <c r="Q304">
        <v>1</v>
      </c>
      <c r="R304">
        <v>0</v>
      </c>
      <c r="S304">
        <v>18</v>
      </c>
      <c r="T304">
        <v>1</v>
      </c>
      <c r="U304">
        <v>4</v>
      </c>
      <c r="V304" t="s">
        <v>37</v>
      </c>
      <c r="W304">
        <v>20</v>
      </c>
      <c r="X304" t="s">
        <v>38</v>
      </c>
      <c r="Y304">
        <v>2</v>
      </c>
      <c r="Z304" t="s">
        <v>36</v>
      </c>
      <c r="AA304" s="4">
        <v>45009</v>
      </c>
      <c r="AC304" t="s">
        <v>80</v>
      </c>
      <c r="AD304" t="s">
        <v>81</v>
      </c>
      <c r="AE304">
        <f ca="1">COUNTBLANK(A304:AE304)</f>
        <v>0</v>
      </c>
      <c r="AF304" t="str">
        <f>PROPER(UPPER(TRIM(Table1[[#This Row],[City]])))</f>
        <v>Hyderabad</v>
      </c>
      <c r="AG304">
        <f t="shared" si="4"/>
        <v>5031</v>
      </c>
      <c r="AH3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05" spans="1:34" x14ac:dyDescent="0.35">
      <c r="A305" t="s">
        <v>394</v>
      </c>
      <c r="B305">
        <v>53</v>
      </c>
      <c r="C305" t="s">
        <v>31</v>
      </c>
      <c r="D305" t="s">
        <v>42</v>
      </c>
      <c r="E305" t="s">
        <v>86</v>
      </c>
      <c r="F305" t="s">
        <v>44</v>
      </c>
      <c r="G305" t="s">
        <v>35</v>
      </c>
      <c r="H305">
        <v>2</v>
      </c>
      <c r="I305">
        <v>7335</v>
      </c>
      <c r="J305">
        <v>111</v>
      </c>
      <c r="K305" t="s">
        <v>36</v>
      </c>
      <c r="L305">
        <v>3</v>
      </c>
      <c r="M305">
        <v>3</v>
      </c>
      <c r="N305">
        <v>1</v>
      </c>
      <c r="O305">
        <v>3</v>
      </c>
      <c r="P305">
        <v>1</v>
      </c>
      <c r="Q305">
        <v>3</v>
      </c>
      <c r="R305">
        <v>3</v>
      </c>
      <c r="S305">
        <v>18</v>
      </c>
      <c r="T305">
        <v>2</v>
      </c>
      <c r="U305">
        <v>3</v>
      </c>
      <c r="V305" t="s">
        <v>37</v>
      </c>
      <c r="W305">
        <v>11</v>
      </c>
      <c r="X305" t="s">
        <v>38</v>
      </c>
      <c r="Y305">
        <v>4</v>
      </c>
      <c r="Z305" t="s">
        <v>46</v>
      </c>
      <c r="AA305" s="4">
        <v>44485</v>
      </c>
      <c r="AB305" s="4">
        <v>45718</v>
      </c>
      <c r="AC305" t="s">
        <v>122</v>
      </c>
      <c r="AD305" t="s">
        <v>123</v>
      </c>
      <c r="AE305">
        <f ca="1">COUNTBLANK(A305:AE305)</f>
        <v>0</v>
      </c>
      <c r="AF305" t="str">
        <f>PROPER(UPPER(TRIM(Table1[[#This Row],[City]])))</f>
        <v>Kochi</v>
      </c>
      <c r="AG305">
        <f t="shared" si="4"/>
        <v>7335</v>
      </c>
      <c r="AH3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06" spans="1:34" x14ac:dyDescent="0.35">
      <c r="A306" t="s">
        <v>395</v>
      </c>
      <c r="B306">
        <v>39</v>
      </c>
      <c r="C306" t="s">
        <v>72</v>
      </c>
      <c r="D306" t="s">
        <v>51</v>
      </c>
      <c r="E306" t="s">
        <v>69</v>
      </c>
      <c r="F306" t="s">
        <v>58</v>
      </c>
      <c r="G306" t="s">
        <v>70</v>
      </c>
      <c r="H306">
        <v>2</v>
      </c>
      <c r="I306">
        <v>6771</v>
      </c>
      <c r="J306">
        <v>99</v>
      </c>
      <c r="K306" t="s">
        <v>46</v>
      </c>
      <c r="L306">
        <v>3</v>
      </c>
      <c r="M306">
        <v>1</v>
      </c>
      <c r="N306">
        <v>2</v>
      </c>
      <c r="O306">
        <v>0</v>
      </c>
      <c r="P306">
        <v>0</v>
      </c>
      <c r="Q306">
        <v>0</v>
      </c>
      <c r="R306">
        <v>0</v>
      </c>
      <c r="S306">
        <v>13</v>
      </c>
      <c r="T306">
        <v>3</v>
      </c>
      <c r="U306">
        <v>3</v>
      </c>
      <c r="V306" t="s">
        <v>37</v>
      </c>
      <c r="W306">
        <v>13</v>
      </c>
      <c r="X306" t="s">
        <v>47</v>
      </c>
      <c r="Y306">
        <v>1</v>
      </c>
      <c r="Z306" t="s">
        <v>36</v>
      </c>
      <c r="AA306" s="4">
        <v>42757</v>
      </c>
      <c r="AC306" t="s">
        <v>48</v>
      </c>
      <c r="AD306" t="s">
        <v>49</v>
      </c>
      <c r="AE306">
        <f ca="1">COUNTBLANK(A306:AE306)</f>
        <v>0</v>
      </c>
      <c r="AF306" t="str">
        <f>PROPER(UPPER(TRIM(Table1[[#This Row],[City]])))</f>
        <v>Bengaluru</v>
      </c>
      <c r="AG306">
        <f t="shared" si="4"/>
        <v>6771</v>
      </c>
      <c r="AH3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07" spans="1:34" x14ac:dyDescent="0.35">
      <c r="A307" t="s">
        <v>396</v>
      </c>
      <c r="B307">
        <v>26</v>
      </c>
      <c r="C307" t="s">
        <v>31</v>
      </c>
      <c r="D307" t="s">
        <v>42</v>
      </c>
      <c r="E307" t="s">
        <v>86</v>
      </c>
      <c r="F307" t="s">
        <v>44</v>
      </c>
      <c r="G307" t="s">
        <v>96</v>
      </c>
      <c r="H307">
        <v>1</v>
      </c>
      <c r="I307">
        <v>6874</v>
      </c>
      <c r="J307">
        <v>45</v>
      </c>
      <c r="K307" t="s">
        <v>36</v>
      </c>
      <c r="L307">
        <v>1</v>
      </c>
      <c r="M307">
        <v>2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9</v>
      </c>
      <c r="T307">
        <v>6</v>
      </c>
      <c r="U307">
        <v>3</v>
      </c>
      <c r="V307" t="s">
        <v>37</v>
      </c>
      <c r="W307">
        <v>15</v>
      </c>
      <c r="X307" t="s">
        <v>47</v>
      </c>
      <c r="Y307">
        <v>3</v>
      </c>
      <c r="Z307" t="s">
        <v>36</v>
      </c>
      <c r="AA307" s="4">
        <v>44340</v>
      </c>
      <c r="AC307" t="s">
        <v>77</v>
      </c>
      <c r="AD307" t="s">
        <v>77</v>
      </c>
      <c r="AE307">
        <f ca="1">COUNTBLANK(A307:AE307)</f>
        <v>0</v>
      </c>
      <c r="AF307" t="str">
        <f>PROPER(UPPER(TRIM(Table1[[#This Row],[City]])))</f>
        <v>Delhi</v>
      </c>
      <c r="AG307">
        <f t="shared" si="4"/>
        <v>6874</v>
      </c>
      <c r="AH3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08" spans="1:34" x14ac:dyDescent="0.35">
      <c r="A308" t="s">
        <v>397</v>
      </c>
      <c r="B308">
        <v>48</v>
      </c>
      <c r="C308" t="s">
        <v>72</v>
      </c>
      <c r="D308" t="s">
        <v>42</v>
      </c>
      <c r="E308" t="s">
        <v>43</v>
      </c>
      <c r="F308" t="s">
        <v>34</v>
      </c>
      <c r="G308" t="s">
        <v>59</v>
      </c>
      <c r="H308">
        <v>1</v>
      </c>
      <c r="I308">
        <v>6766</v>
      </c>
      <c r="J308">
        <v>72</v>
      </c>
      <c r="K308" t="s">
        <v>46</v>
      </c>
      <c r="L308">
        <v>2</v>
      </c>
      <c r="M308">
        <v>3</v>
      </c>
      <c r="N308">
        <v>3</v>
      </c>
      <c r="O308">
        <v>1</v>
      </c>
      <c r="P308">
        <v>1</v>
      </c>
      <c r="Q308">
        <v>1</v>
      </c>
      <c r="R308">
        <v>0</v>
      </c>
      <c r="S308">
        <v>19</v>
      </c>
      <c r="T308">
        <v>3</v>
      </c>
      <c r="U308">
        <v>3</v>
      </c>
      <c r="V308" t="s">
        <v>37</v>
      </c>
      <c r="W308">
        <v>28</v>
      </c>
      <c r="X308" t="s">
        <v>38</v>
      </c>
      <c r="Y308">
        <v>2</v>
      </c>
      <c r="Z308" t="s">
        <v>46</v>
      </c>
      <c r="AA308" s="4">
        <v>44159</v>
      </c>
      <c r="AB308" s="4">
        <v>45449</v>
      </c>
      <c r="AC308" t="s">
        <v>53</v>
      </c>
      <c r="AD308" t="s">
        <v>54</v>
      </c>
      <c r="AE308">
        <f ca="1">COUNTBLANK(A308:AE308)</f>
        <v>0</v>
      </c>
      <c r="AF308" t="str">
        <f>PROPER(UPPER(TRIM(Table1[[#This Row],[City]])))</f>
        <v>Chennai</v>
      </c>
      <c r="AG308">
        <f t="shared" si="4"/>
        <v>6766</v>
      </c>
      <c r="AH3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09" spans="1:34" x14ac:dyDescent="0.35">
      <c r="A309" t="s">
        <v>398</v>
      </c>
      <c r="B309">
        <v>25</v>
      </c>
      <c r="C309" t="s">
        <v>72</v>
      </c>
      <c r="D309" t="s">
        <v>56</v>
      </c>
      <c r="E309" t="s">
        <v>114</v>
      </c>
      <c r="F309" t="s">
        <v>93</v>
      </c>
      <c r="G309" t="s">
        <v>45</v>
      </c>
      <c r="H309">
        <v>2</v>
      </c>
      <c r="I309">
        <v>7621</v>
      </c>
      <c r="J309">
        <v>75</v>
      </c>
      <c r="K309" t="s">
        <v>36</v>
      </c>
      <c r="L309">
        <v>4</v>
      </c>
      <c r="M309">
        <v>2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8</v>
      </c>
      <c r="T309">
        <v>5</v>
      </c>
      <c r="U309">
        <v>3</v>
      </c>
      <c r="V309" t="s">
        <v>37</v>
      </c>
      <c r="W309">
        <v>28</v>
      </c>
      <c r="X309" t="s">
        <v>38</v>
      </c>
      <c r="Y309">
        <v>2</v>
      </c>
      <c r="Z309" t="s">
        <v>46</v>
      </c>
      <c r="AA309" s="4">
        <v>45633</v>
      </c>
      <c r="AB309" s="4">
        <v>45846</v>
      </c>
      <c r="AC309" t="s">
        <v>77</v>
      </c>
      <c r="AD309" t="s">
        <v>77</v>
      </c>
      <c r="AE309">
        <f ca="1">COUNTBLANK(A309:AE309)</f>
        <v>0</v>
      </c>
      <c r="AF309" t="str">
        <f>PROPER(UPPER(TRIM(Table1[[#This Row],[City]])))</f>
        <v>Delhi</v>
      </c>
      <c r="AG309">
        <f t="shared" si="4"/>
        <v>7621</v>
      </c>
      <c r="AH30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10" spans="1:34" x14ac:dyDescent="0.35">
      <c r="A310" t="s">
        <v>399</v>
      </c>
      <c r="B310">
        <v>47</v>
      </c>
      <c r="C310" t="s">
        <v>31</v>
      </c>
      <c r="D310" t="s">
        <v>42</v>
      </c>
      <c r="E310" t="s">
        <v>86</v>
      </c>
      <c r="F310" t="s">
        <v>44</v>
      </c>
      <c r="G310" t="s">
        <v>45</v>
      </c>
      <c r="H310">
        <v>3</v>
      </c>
      <c r="I310">
        <v>9415</v>
      </c>
      <c r="J310">
        <v>64</v>
      </c>
      <c r="K310" t="s">
        <v>46</v>
      </c>
      <c r="L310">
        <v>3</v>
      </c>
      <c r="M310">
        <v>4</v>
      </c>
      <c r="N310">
        <v>4</v>
      </c>
      <c r="O310">
        <v>6</v>
      </c>
      <c r="P310">
        <v>1</v>
      </c>
      <c r="Q310">
        <v>2</v>
      </c>
      <c r="R310">
        <v>3</v>
      </c>
      <c r="S310">
        <v>12</v>
      </c>
      <c r="T310">
        <v>0</v>
      </c>
      <c r="U310">
        <v>3</v>
      </c>
      <c r="V310" t="s">
        <v>37</v>
      </c>
      <c r="W310">
        <v>9</v>
      </c>
      <c r="X310" t="s">
        <v>61</v>
      </c>
      <c r="Y310">
        <v>2</v>
      </c>
      <c r="Z310" t="s">
        <v>36</v>
      </c>
      <c r="AA310" s="4">
        <v>45530</v>
      </c>
      <c r="AC310" t="s">
        <v>107</v>
      </c>
      <c r="AD310" t="s">
        <v>108</v>
      </c>
      <c r="AE310">
        <f ca="1">COUNTBLANK(A310:AE310)</f>
        <v>0</v>
      </c>
      <c r="AF310" t="str">
        <f>PROPER(UPPER(TRIM(Table1[[#This Row],[City]])))</f>
        <v>Kolkata</v>
      </c>
      <c r="AG310">
        <f t="shared" si="4"/>
        <v>9415</v>
      </c>
      <c r="AH3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11" spans="1:34" x14ac:dyDescent="0.35">
      <c r="A311" t="s">
        <v>400</v>
      </c>
      <c r="B311">
        <v>37</v>
      </c>
      <c r="C311" t="s">
        <v>72</v>
      </c>
      <c r="D311" t="s">
        <v>63</v>
      </c>
      <c r="E311" t="s">
        <v>79</v>
      </c>
      <c r="F311" t="s">
        <v>34</v>
      </c>
      <c r="G311" t="s">
        <v>96</v>
      </c>
      <c r="H311">
        <v>4</v>
      </c>
      <c r="I311">
        <v>10879</v>
      </c>
      <c r="J311">
        <v>26</v>
      </c>
      <c r="K311" t="s">
        <v>36</v>
      </c>
      <c r="L311">
        <v>1</v>
      </c>
      <c r="M311">
        <v>1</v>
      </c>
      <c r="N311">
        <v>4</v>
      </c>
      <c r="O311">
        <v>4</v>
      </c>
      <c r="P311">
        <v>4</v>
      </c>
      <c r="Q311">
        <v>0</v>
      </c>
      <c r="R311">
        <v>2</v>
      </c>
      <c r="S311">
        <v>7</v>
      </c>
      <c r="T311">
        <v>3</v>
      </c>
      <c r="U311">
        <v>3</v>
      </c>
      <c r="V311" t="s">
        <v>37</v>
      </c>
      <c r="W311">
        <v>8</v>
      </c>
      <c r="X311" t="s">
        <v>47</v>
      </c>
      <c r="Y311">
        <v>4</v>
      </c>
      <c r="Z311" t="s">
        <v>36</v>
      </c>
      <c r="AA311" s="4">
        <v>42408</v>
      </c>
      <c r="AC311" t="s">
        <v>77</v>
      </c>
      <c r="AD311" t="s">
        <v>77</v>
      </c>
      <c r="AE311">
        <f ca="1">COUNTBLANK(A311:AE311)</f>
        <v>0</v>
      </c>
      <c r="AF311" t="str">
        <f>PROPER(UPPER(TRIM(Table1[[#This Row],[City]])))</f>
        <v>Delhi</v>
      </c>
      <c r="AG311">
        <f t="shared" si="4"/>
        <v>10879</v>
      </c>
      <c r="AH3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12" spans="1:34" x14ac:dyDescent="0.35">
      <c r="A312" t="s">
        <v>401</v>
      </c>
      <c r="B312">
        <v>52</v>
      </c>
      <c r="C312" t="s">
        <v>31</v>
      </c>
      <c r="D312" t="s">
        <v>42</v>
      </c>
      <c r="E312" t="s">
        <v>86</v>
      </c>
      <c r="F312" t="s">
        <v>44</v>
      </c>
      <c r="G312" t="s">
        <v>45</v>
      </c>
      <c r="H312">
        <v>1</v>
      </c>
      <c r="I312">
        <v>6934</v>
      </c>
      <c r="J312">
        <v>79</v>
      </c>
      <c r="K312" t="s">
        <v>36</v>
      </c>
      <c r="L312">
        <v>1</v>
      </c>
      <c r="M312">
        <v>4</v>
      </c>
      <c r="N312">
        <v>1</v>
      </c>
      <c r="O312">
        <v>5</v>
      </c>
      <c r="P312">
        <v>2</v>
      </c>
      <c r="Q312">
        <v>5</v>
      </c>
      <c r="R312">
        <v>0</v>
      </c>
      <c r="S312">
        <v>19</v>
      </c>
      <c r="T312">
        <v>0</v>
      </c>
      <c r="U312">
        <v>4</v>
      </c>
      <c r="V312" t="s">
        <v>37</v>
      </c>
      <c r="W312">
        <v>13</v>
      </c>
      <c r="X312" t="s">
        <v>47</v>
      </c>
      <c r="Y312">
        <v>1</v>
      </c>
      <c r="Z312" t="s">
        <v>36</v>
      </c>
      <c r="AA312" s="4">
        <v>44188</v>
      </c>
      <c r="AC312" t="s">
        <v>53</v>
      </c>
      <c r="AD312" t="s">
        <v>54</v>
      </c>
      <c r="AE312">
        <f ca="1">COUNTBLANK(A312:AE312)</f>
        <v>0</v>
      </c>
      <c r="AF312" t="str">
        <f>PROPER(UPPER(TRIM(Table1[[#This Row],[City]])))</f>
        <v>Chennai</v>
      </c>
      <c r="AG312">
        <f t="shared" si="4"/>
        <v>6934</v>
      </c>
      <c r="AH31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13" spans="1:34" x14ac:dyDescent="0.35">
      <c r="A313" t="s">
        <v>402</v>
      </c>
      <c r="B313">
        <v>55</v>
      </c>
      <c r="C313" t="s">
        <v>72</v>
      </c>
      <c r="D313" t="s">
        <v>42</v>
      </c>
      <c r="E313" t="s">
        <v>83</v>
      </c>
      <c r="F313" t="s">
        <v>44</v>
      </c>
      <c r="G313" t="s">
        <v>70</v>
      </c>
      <c r="H313">
        <v>3</v>
      </c>
      <c r="I313">
        <v>9615</v>
      </c>
      <c r="J313">
        <v>62</v>
      </c>
      <c r="K313" t="s">
        <v>46</v>
      </c>
      <c r="L313">
        <v>4</v>
      </c>
      <c r="M313">
        <v>3</v>
      </c>
      <c r="N313">
        <v>4</v>
      </c>
      <c r="O313">
        <v>1</v>
      </c>
      <c r="P313">
        <v>1</v>
      </c>
      <c r="Q313">
        <v>1</v>
      </c>
      <c r="R313">
        <v>1</v>
      </c>
      <c r="S313">
        <v>23</v>
      </c>
      <c r="T313">
        <v>2</v>
      </c>
      <c r="U313">
        <v>4</v>
      </c>
      <c r="V313" t="s">
        <v>60</v>
      </c>
      <c r="W313">
        <v>7</v>
      </c>
      <c r="X313" t="s">
        <v>47</v>
      </c>
      <c r="Y313">
        <v>3</v>
      </c>
      <c r="Z313" t="s">
        <v>36</v>
      </c>
      <c r="AA313" s="4">
        <v>45783</v>
      </c>
      <c r="AC313" t="s">
        <v>77</v>
      </c>
      <c r="AD313" t="s">
        <v>77</v>
      </c>
      <c r="AE313">
        <f ca="1">COUNTBLANK(A313:AE313)</f>
        <v>0</v>
      </c>
      <c r="AF313" t="str">
        <f>PROPER(UPPER(TRIM(Table1[[#This Row],[City]])))</f>
        <v>Delhi</v>
      </c>
      <c r="AG313">
        <f t="shared" si="4"/>
        <v>9615</v>
      </c>
      <c r="AH3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14" spans="1:34" x14ac:dyDescent="0.35">
      <c r="A314" t="s">
        <v>403</v>
      </c>
      <c r="B314">
        <v>37</v>
      </c>
      <c r="C314" t="s">
        <v>72</v>
      </c>
      <c r="D314" t="s">
        <v>42</v>
      </c>
      <c r="E314" t="s">
        <v>83</v>
      </c>
      <c r="F314" t="s">
        <v>44</v>
      </c>
      <c r="G314" t="s">
        <v>74</v>
      </c>
      <c r="H314">
        <v>3</v>
      </c>
      <c r="I314">
        <v>8818</v>
      </c>
      <c r="J314">
        <v>57</v>
      </c>
      <c r="K314" t="s">
        <v>36</v>
      </c>
      <c r="L314">
        <v>4</v>
      </c>
      <c r="M314">
        <v>2</v>
      </c>
      <c r="N314">
        <v>4</v>
      </c>
      <c r="O314">
        <v>6</v>
      </c>
      <c r="P314">
        <v>6</v>
      </c>
      <c r="Q314">
        <v>3</v>
      </c>
      <c r="R314">
        <v>6</v>
      </c>
      <c r="S314">
        <v>14</v>
      </c>
      <c r="T314">
        <v>3</v>
      </c>
      <c r="U314">
        <v>3</v>
      </c>
      <c r="V314" t="s">
        <v>37</v>
      </c>
      <c r="W314">
        <v>18</v>
      </c>
      <c r="X314" t="s">
        <v>38</v>
      </c>
      <c r="Y314">
        <v>1</v>
      </c>
      <c r="Z314" t="s">
        <v>36</v>
      </c>
      <c r="AA314" s="4">
        <v>44853</v>
      </c>
      <c r="AC314" t="s">
        <v>80</v>
      </c>
      <c r="AD314" t="s">
        <v>81</v>
      </c>
      <c r="AE314">
        <f ca="1">COUNTBLANK(A314:AE314)</f>
        <v>0</v>
      </c>
      <c r="AF314" t="str">
        <f>PROPER(UPPER(TRIM(Table1[[#This Row],[City]])))</f>
        <v>Hyderabad</v>
      </c>
      <c r="AG314">
        <f t="shared" si="4"/>
        <v>8818</v>
      </c>
      <c r="AH3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15" spans="1:34" x14ac:dyDescent="0.35">
      <c r="A315" t="s">
        <v>404</v>
      </c>
      <c r="B315">
        <v>56</v>
      </c>
      <c r="C315" t="s">
        <v>31</v>
      </c>
      <c r="D315" t="s">
        <v>42</v>
      </c>
      <c r="E315" t="s">
        <v>83</v>
      </c>
      <c r="F315" t="s">
        <v>44</v>
      </c>
      <c r="G315" t="s">
        <v>35</v>
      </c>
      <c r="H315">
        <v>3</v>
      </c>
      <c r="I315">
        <v>9518</v>
      </c>
      <c r="J315">
        <v>57</v>
      </c>
      <c r="K315" t="s">
        <v>36</v>
      </c>
      <c r="L315">
        <v>1</v>
      </c>
      <c r="M315">
        <v>1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27</v>
      </c>
      <c r="T315">
        <v>5</v>
      </c>
      <c r="U315">
        <v>3</v>
      </c>
      <c r="V315" t="s">
        <v>37</v>
      </c>
      <c r="W315">
        <v>17</v>
      </c>
      <c r="X315" t="s">
        <v>38</v>
      </c>
      <c r="Y315">
        <v>4</v>
      </c>
      <c r="Z315" t="s">
        <v>36</v>
      </c>
      <c r="AA315" s="4">
        <v>43951</v>
      </c>
      <c r="AC315" t="s">
        <v>80</v>
      </c>
      <c r="AD315" t="s">
        <v>81</v>
      </c>
      <c r="AE315">
        <f ca="1">COUNTBLANK(A315:AE315)</f>
        <v>0</v>
      </c>
      <c r="AF315" t="str">
        <f>PROPER(UPPER(TRIM(Table1[[#This Row],[City]])))</f>
        <v>Hyderabad</v>
      </c>
      <c r="AG315">
        <f t="shared" si="4"/>
        <v>9518</v>
      </c>
      <c r="AH31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16" spans="1:34" x14ac:dyDescent="0.35">
      <c r="A316" t="s">
        <v>405</v>
      </c>
      <c r="B316">
        <v>25</v>
      </c>
      <c r="C316" t="s">
        <v>72</v>
      </c>
      <c r="D316" t="s">
        <v>42</v>
      </c>
      <c r="E316" t="s">
        <v>43</v>
      </c>
      <c r="F316" t="s">
        <v>44</v>
      </c>
      <c r="G316" t="s">
        <v>70</v>
      </c>
      <c r="H316">
        <v>2</v>
      </c>
      <c r="I316">
        <v>6217</v>
      </c>
      <c r="J316">
        <v>95</v>
      </c>
      <c r="K316" t="s">
        <v>36</v>
      </c>
      <c r="L316">
        <v>2</v>
      </c>
      <c r="M316">
        <v>1</v>
      </c>
      <c r="N316">
        <v>1</v>
      </c>
      <c r="O316">
        <v>5</v>
      </c>
      <c r="P316">
        <v>4</v>
      </c>
      <c r="Q316">
        <v>2</v>
      </c>
      <c r="R316">
        <v>3</v>
      </c>
      <c r="S316">
        <v>14</v>
      </c>
      <c r="T316">
        <v>1</v>
      </c>
      <c r="U316">
        <v>3</v>
      </c>
      <c r="V316" t="s">
        <v>37</v>
      </c>
      <c r="W316">
        <v>14</v>
      </c>
      <c r="X316" t="s">
        <v>38</v>
      </c>
      <c r="Y316">
        <v>2</v>
      </c>
      <c r="Z316" t="s">
        <v>36</v>
      </c>
      <c r="AA316" s="4">
        <v>44713</v>
      </c>
      <c r="AC316" t="s">
        <v>77</v>
      </c>
      <c r="AD316" t="s">
        <v>77</v>
      </c>
      <c r="AE316">
        <f ca="1">COUNTBLANK(A316:AE316)</f>
        <v>0</v>
      </c>
      <c r="AF316" t="str">
        <f>PROPER(UPPER(TRIM(Table1[[#This Row],[City]])))</f>
        <v>Delhi</v>
      </c>
      <c r="AG316">
        <f t="shared" si="4"/>
        <v>6217</v>
      </c>
      <c r="AH31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17" spans="1:34" x14ac:dyDescent="0.35">
      <c r="A317" t="s">
        <v>406</v>
      </c>
      <c r="B317">
        <v>25</v>
      </c>
      <c r="C317" t="s">
        <v>31</v>
      </c>
      <c r="D317" t="s">
        <v>42</v>
      </c>
      <c r="E317" t="s">
        <v>83</v>
      </c>
      <c r="F317" t="s">
        <v>93</v>
      </c>
      <c r="G317" t="s">
        <v>96</v>
      </c>
      <c r="H317">
        <v>4</v>
      </c>
      <c r="I317">
        <v>10264</v>
      </c>
      <c r="J317">
        <v>41</v>
      </c>
      <c r="K317" t="s">
        <v>46</v>
      </c>
      <c r="L317">
        <v>4</v>
      </c>
      <c r="M317">
        <v>2</v>
      </c>
      <c r="N317">
        <v>4</v>
      </c>
      <c r="O317">
        <v>2</v>
      </c>
      <c r="P317">
        <v>2</v>
      </c>
      <c r="Q317">
        <v>1</v>
      </c>
      <c r="R317">
        <v>2</v>
      </c>
      <c r="S317">
        <v>2</v>
      </c>
      <c r="T317">
        <v>1</v>
      </c>
      <c r="U317">
        <v>4</v>
      </c>
      <c r="V317" t="s">
        <v>37</v>
      </c>
      <c r="W317">
        <v>14</v>
      </c>
      <c r="X317" t="s">
        <v>47</v>
      </c>
      <c r="Y317">
        <v>4</v>
      </c>
      <c r="Z317" t="s">
        <v>36</v>
      </c>
      <c r="AA317" s="4">
        <v>42113</v>
      </c>
      <c r="AC317" t="s">
        <v>66</v>
      </c>
      <c r="AD317" t="s">
        <v>67</v>
      </c>
      <c r="AE317">
        <f ca="1">COUNTBLANK(A317:AE317)</f>
        <v>0</v>
      </c>
      <c r="AF317" t="str">
        <f>PROPER(UPPER(TRIM(Table1[[#This Row],[City]])))</f>
        <v>Pune</v>
      </c>
      <c r="AG317">
        <f t="shared" si="4"/>
        <v>10264</v>
      </c>
      <c r="AH31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18" spans="1:34" x14ac:dyDescent="0.35">
      <c r="A318" t="s">
        <v>407</v>
      </c>
      <c r="B318">
        <v>60</v>
      </c>
      <c r="C318" t="s">
        <v>31</v>
      </c>
      <c r="D318" t="s">
        <v>42</v>
      </c>
      <c r="E318" t="s">
        <v>43</v>
      </c>
      <c r="F318" t="s">
        <v>34</v>
      </c>
      <c r="G318" t="s">
        <v>45</v>
      </c>
      <c r="H318">
        <v>2</v>
      </c>
      <c r="I318">
        <v>7805</v>
      </c>
      <c r="J318">
        <v>77</v>
      </c>
      <c r="K318" t="s">
        <v>36</v>
      </c>
      <c r="L318">
        <v>2</v>
      </c>
      <c r="M318">
        <v>3</v>
      </c>
      <c r="N318">
        <v>1</v>
      </c>
      <c r="O318">
        <v>4</v>
      </c>
      <c r="P318">
        <v>0</v>
      </c>
      <c r="Q318">
        <v>4</v>
      </c>
      <c r="R318">
        <v>1</v>
      </c>
      <c r="S318">
        <v>26</v>
      </c>
      <c r="T318">
        <v>5</v>
      </c>
      <c r="U318">
        <v>3</v>
      </c>
      <c r="V318" t="s">
        <v>37</v>
      </c>
      <c r="W318">
        <v>26</v>
      </c>
      <c r="X318" t="s">
        <v>47</v>
      </c>
      <c r="Y318">
        <v>2</v>
      </c>
      <c r="Z318" t="s">
        <v>36</v>
      </c>
      <c r="AA318" s="4">
        <v>44003</v>
      </c>
      <c r="AC318" t="s">
        <v>66</v>
      </c>
      <c r="AD318" t="s">
        <v>67</v>
      </c>
      <c r="AE318">
        <f ca="1">COUNTBLANK(A318:AE318)</f>
        <v>0</v>
      </c>
      <c r="AF318" t="str">
        <f>PROPER(UPPER(TRIM(Table1[[#This Row],[City]])))</f>
        <v>Pune</v>
      </c>
      <c r="AG318">
        <f t="shared" si="4"/>
        <v>7805</v>
      </c>
      <c r="AH31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19" spans="1:34" x14ac:dyDescent="0.35">
      <c r="A319" t="s">
        <v>408</v>
      </c>
      <c r="B319">
        <v>43</v>
      </c>
      <c r="C319" t="s">
        <v>72</v>
      </c>
      <c r="D319" t="s">
        <v>56</v>
      </c>
      <c r="E319" t="s">
        <v>57</v>
      </c>
      <c r="F319" t="s">
        <v>44</v>
      </c>
      <c r="G319" t="s">
        <v>70</v>
      </c>
      <c r="H319">
        <v>3</v>
      </c>
      <c r="I319">
        <v>9667</v>
      </c>
      <c r="J319">
        <v>38</v>
      </c>
      <c r="K319" t="s">
        <v>36</v>
      </c>
      <c r="L319">
        <v>1</v>
      </c>
      <c r="M319">
        <v>3</v>
      </c>
      <c r="N319">
        <v>1</v>
      </c>
      <c r="O319">
        <v>7</v>
      </c>
      <c r="P319">
        <v>3</v>
      </c>
      <c r="Q319">
        <v>4</v>
      </c>
      <c r="R319">
        <v>4</v>
      </c>
      <c r="S319">
        <v>13</v>
      </c>
      <c r="T319">
        <v>3</v>
      </c>
      <c r="U319">
        <v>3</v>
      </c>
      <c r="V319" t="s">
        <v>60</v>
      </c>
      <c r="W319">
        <v>5</v>
      </c>
      <c r="X319" t="s">
        <v>47</v>
      </c>
      <c r="Y319">
        <v>1</v>
      </c>
      <c r="Z319" t="s">
        <v>46</v>
      </c>
      <c r="AA319" s="4">
        <v>45680</v>
      </c>
      <c r="AB319" s="4">
        <v>46009</v>
      </c>
      <c r="AC319" t="s">
        <v>48</v>
      </c>
      <c r="AD319" t="s">
        <v>49</v>
      </c>
      <c r="AE319">
        <f ca="1">COUNTBLANK(A319:AE319)</f>
        <v>0</v>
      </c>
      <c r="AF319" t="str">
        <f>PROPER(UPPER(TRIM(Table1[[#This Row],[City]])))</f>
        <v>Bengaluru</v>
      </c>
      <c r="AG319">
        <f t="shared" si="4"/>
        <v>9667</v>
      </c>
      <c r="AH3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20" spans="1:34" x14ac:dyDescent="0.35">
      <c r="A320" t="s">
        <v>409</v>
      </c>
      <c r="B320">
        <v>39</v>
      </c>
      <c r="C320" t="s">
        <v>31</v>
      </c>
      <c r="D320" t="s">
        <v>42</v>
      </c>
      <c r="E320" t="s">
        <v>86</v>
      </c>
      <c r="F320" t="s">
        <v>34</v>
      </c>
      <c r="G320" t="s">
        <v>70</v>
      </c>
      <c r="H320">
        <v>2</v>
      </c>
      <c r="I320">
        <v>7646</v>
      </c>
      <c r="J320">
        <v>113</v>
      </c>
      <c r="K320" t="s">
        <v>36</v>
      </c>
      <c r="L320">
        <v>2</v>
      </c>
      <c r="M320">
        <v>2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18</v>
      </c>
      <c r="T320">
        <v>5</v>
      </c>
      <c r="U320">
        <v>3</v>
      </c>
      <c r="V320" t="s">
        <v>60</v>
      </c>
      <c r="W320">
        <v>23</v>
      </c>
      <c r="X320" t="s">
        <v>47</v>
      </c>
      <c r="Y320">
        <v>3</v>
      </c>
      <c r="Z320" t="s">
        <v>36</v>
      </c>
      <c r="AA320" s="4">
        <v>43805</v>
      </c>
      <c r="AC320" t="s">
        <v>89</v>
      </c>
      <c r="AD320" t="s">
        <v>54</v>
      </c>
      <c r="AE320">
        <f ca="1">COUNTBLANK(A320:AE320)</f>
        <v>0</v>
      </c>
      <c r="AF320" t="str">
        <f>PROPER(UPPER(TRIM(Table1[[#This Row],[City]])))</f>
        <v>Coimbatore</v>
      </c>
      <c r="AG320">
        <f t="shared" si="4"/>
        <v>7646</v>
      </c>
      <c r="AH3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21" spans="1:34" x14ac:dyDescent="0.35">
      <c r="A321" t="s">
        <v>410</v>
      </c>
      <c r="B321">
        <v>27</v>
      </c>
      <c r="C321" t="s">
        <v>72</v>
      </c>
      <c r="D321" t="s">
        <v>51</v>
      </c>
      <c r="E321" t="s">
        <v>69</v>
      </c>
      <c r="F321" t="s">
        <v>58</v>
      </c>
      <c r="G321" t="s">
        <v>35</v>
      </c>
      <c r="H321">
        <v>3</v>
      </c>
      <c r="I321">
        <v>8369</v>
      </c>
      <c r="J321">
        <v>60</v>
      </c>
      <c r="K321" t="s">
        <v>36</v>
      </c>
      <c r="L321">
        <v>2</v>
      </c>
      <c r="M321">
        <v>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10</v>
      </c>
      <c r="T321">
        <v>6</v>
      </c>
      <c r="U321">
        <v>3</v>
      </c>
      <c r="V321" t="s">
        <v>37</v>
      </c>
      <c r="W321">
        <v>18</v>
      </c>
      <c r="X321" t="s">
        <v>61</v>
      </c>
      <c r="Y321">
        <v>2</v>
      </c>
      <c r="Z321" t="s">
        <v>36</v>
      </c>
      <c r="AA321" s="4">
        <v>45746</v>
      </c>
      <c r="AC321" t="s">
        <v>122</v>
      </c>
      <c r="AD321" t="s">
        <v>123</v>
      </c>
      <c r="AE321">
        <f ca="1">COUNTBLANK(A321:AE321)</f>
        <v>0</v>
      </c>
      <c r="AF321" t="str">
        <f>PROPER(UPPER(TRIM(Table1[[#This Row],[City]])))</f>
        <v>Kochi</v>
      </c>
      <c r="AG321">
        <f t="shared" si="4"/>
        <v>8369</v>
      </c>
      <c r="AH3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22" spans="1:34" x14ac:dyDescent="0.35">
      <c r="A322" t="s">
        <v>411</v>
      </c>
      <c r="B322">
        <v>32</v>
      </c>
      <c r="C322" t="s">
        <v>31</v>
      </c>
      <c r="D322" t="s">
        <v>51</v>
      </c>
      <c r="E322" t="s">
        <v>88</v>
      </c>
      <c r="F322" t="s">
        <v>34</v>
      </c>
      <c r="G322" t="s">
        <v>70</v>
      </c>
      <c r="H322">
        <v>5</v>
      </c>
      <c r="I322">
        <v>11660</v>
      </c>
      <c r="J322">
        <v>111</v>
      </c>
      <c r="K322" t="s">
        <v>36</v>
      </c>
      <c r="L322">
        <v>2</v>
      </c>
      <c r="M322">
        <v>3</v>
      </c>
      <c r="N322">
        <v>2</v>
      </c>
      <c r="O322">
        <v>6</v>
      </c>
      <c r="P322">
        <v>2</v>
      </c>
      <c r="Q322">
        <v>0</v>
      </c>
      <c r="R322">
        <v>0</v>
      </c>
      <c r="S322">
        <v>7</v>
      </c>
      <c r="T322">
        <v>0</v>
      </c>
      <c r="U322">
        <v>3</v>
      </c>
      <c r="V322" t="s">
        <v>37</v>
      </c>
      <c r="W322">
        <v>24</v>
      </c>
      <c r="X322" t="s">
        <v>47</v>
      </c>
      <c r="Y322">
        <v>1</v>
      </c>
      <c r="Z322" t="s">
        <v>36</v>
      </c>
      <c r="AA322" s="4">
        <v>45213</v>
      </c>
      <c r="AC322" t="s">
        <v>39</v>
      </c>
      <c r="AD322" t="s">
        <v>40</v>
      </c>
      <c r="AE322">
        <f ca="1">COUNTBLANK(A322:AE322)</f>
        <v>0</v>
      </c>
      <c r="AF322" t="str">
        <f>PROPER(UPPER(TRIM(Table1[[#This Row],[City]])))</f>
        <v>Ahmedabad</v>
      </c>
      <c r="AG322">
        <f t="shared" ref="AG322:AG385" si="5">IF(ISBLANK(I322),AVERAGE($I$2:$I$3001),I322)</f>
        <v>11660</v>
      </c>
      <c r="AH3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23" spans="1:34" x14ac:dyDescent="0.35">
      <c r="A323" t="s">
        <v>412</v>
      </c>
      <c r="B323">
        <v>48</v>
      </c>
      <c r="C323" t="s">
        <v>31</v>
      </c>
      <c r="D323" t="s">
        <v>42</v>
      </c>
      <c r="E323" t="s">
        <v>43</v>
      </c>
      <c r="F323" t="s">
        <v>44</v>
      </c>
      <c r="G323" t="s">
        <v>70</v>
      </c>
      <c r="H323">
        <v>4</v>
      </c>
      <c r="I323">
        <v>11579</v>
      </c>
      <c r="J323">
        <v>30</v>
      </c>
      <c r="K323" t="s">
        <v>36</v>
      </c>
      <c r="L323">
        <v>4</v>
      </c>
      <c r="M323">
        <v>2</v>
      </c>
      <c r="N323">
        <v>1</v>
      </c>
      <c r="O323">
        <v>9</v>
      </c>
      <c r="P323">
        <v>3</v>
      </c>
      <c r="Q323">
        <v>1</v>
      </c>
      <c r="R323">
        <v>9</v>
      </c>
      <c r="S323">
        <v>28</v>
      </c>
      <c r="T323">
        <v>4</v>
      </c>
      <c r="U323">
        <v>4</v>
      </c>
      <c r="V323" t="s">
        <v>37</v>
      </c>
      <c r="W323">
        <v>18</v>
      </c>
      <c r="X323" t="s">
        <v>47</v>
      </c>
      <c r="Y323">
        <v>1</v>
      </c>
      <c r="Z323" t="s">
        <v>36</v>
      </c>
      <c r="AA323" s="4">
        <v>45796</v>
      </c>
      <c r="AC323" t="s">
        <v>84</v>
      </c>
      <c r="AD323" t="s">
        <v>67</v>
      </c>
      <c r="AE323">
        <f ca="1">COUNTBLANK(A323:AE323)</f>
        <v>0</v>
      </c>
      <c r="AF323" t="str">
        <f>PROPER(UPPER(TRIM(Table1[[#This Row],[City]])))</f>
        <v>Mumbai</v>
      </c>
      <c r="AG323">
        <f t="shared" si="5"/>
        <v>11579</v>
      </c>
      <c r="AH3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24" spans="1:34" x14ac:dyDescent="0.35">
      <c r="A324" t="s">
        <v>413</v>
      </c>
      <c r="B324">
        <v>53</v>
      </c>
      <c r="C324" t="s">
        <v>72</v>
      </c>
      <c r="D324" t="s">
        <v>42</v>
      </c>
      <c r="E324" t="s">
        <v>83</v>
      </c>
      <c r="F324" t="s">
        <v>44</v>
      </c>
      <c r="G324" t="s">
        <v>70</v>
      </c>
      <c r="H324">
        <v>2</v>
      </c>
      <c r="I324">
        <v>7706</v>
      </c>
      <c r="J324">
        <v>94</v>
      </c>
      <c r="K324" t="s">
        <v>36</v>
      </c>
      <c r="L324">
        <v>4</v>
      </c>
      <c r="M324">
        <v>2</v>
      </c>
      <c r="N324">
        <v>1</v>
      </c>
      <c r="O324">
        <v>4</v>
      </c>
      <c r="P324">
        <v>4</v>
      </c>
      <c r="Q324">
        <v>4</v>
      </c>
      <c r="R324">
        <v>4</v>
      </c>
      <c r="S324">
        <v>20</v>
      </c>
      <c r="T324">
        <v>0</v>
      </c>
      <c r="U324">
        <v>3</v>
      </c>
      <c r="V324" t="s">
        <v>37</v>
      </c>
      <c r="W324">
        <v>24</v>
      </c>
      <c r="X324" t="s">
        <v>38</v>
      </c>
      <c r="Y324">
        <v>2</v>
      </c>
      <c r="Z324" t="s">
        <v>36</v>
      </c>
      <c r="AA324" s="4">
        <v>42589</v>
      </c>
      <c r="AC324" t="s">
        <v>53</v>
      </c>
      <c r="AD324" t="s">
        <v>54</v>
      </c>
      <c r="AE324">
        <f ca="1">COUNTBLANK(A324:AE324)</f>
        <v>0</v>
      </c>
      <c r="AF324" t="str">
        <f>PROPER(UPPER(TRIM(Table1[[#This Row],[City]])))</f>
        <v>Chennai</v>
      </c>
      <c r="AG324">
        <f t="shared" si="5"/>
        <v>7706</v>
      </c>
      <c r="AH3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25" spans="1:34" x14ac:dyDescent="0.35">
      <c r="A325" t="s">
        <v>414</v>
      </c>
      <c r="B325">
        <v>57</v>
      </c>
      <c r="C325" t="s">
        <v>31</v>
      </c>
      <c r="D325" t="s">
        <v>96</v>
      </c>
      <c r="E325" t="s">
        <v>106</v>
      </c>
      <c r="F325" t="s">
        <v>34</v>
      </c>
      <c r="G325" t="s">
        <v>45</v>
      </c>
      <c r="H325">
        <v>3</v>
      </c>
      <c r="I325">
        <v>10222</v>
      </c>
      <c r="J325">
        <v>111</v>
      </c>
      <c r="K325" t="s">
        <v>36</v>
      </c>
      <c r="L325">
        <v>3</v>
      </c>
      <c r="M325">
        <v>2</v>
      </c>
      <c r="N325">
        <v>4</v>
      </c>
      <c r="O325">
        <v>14</v>
      </c>
      <c r="P325">
        <v>7</v>
      </c>
      <c r="Q325">
        <v>1</v>
      </c>
      <c r="R325">
        <v>0</v>
      </c>
      <c r="S325">
        <v>30</v>
      </c>
      <c r="T325">
        <v>6</v>
      </c>
      <c r="U325">
        <v>3</v>
      </c>
      <c r="V325" t="s">
        <v>37</v>
      </c>
      <c r="W325">
        <v>19</v>
      </c>
      <c r="X325" t="s">
        <v>61</v>
      </c>
      <c r="Y325">
        <v>3</v>
      </c>
      <c r="Z325" t="s">
        <v>36</v>
      </c>
      <c r="AA325" s="4">
        <v>45359</v>
      </c>
      <c r="AC325" t="s">
        <v>80</v>
      </c>
      <c r="AD325" t="s">
        <v>81</v>
      </c>
      <c r="AE325">
        <f ca="1">COUNTBLANK(A325:AE325)</f>
        <v>0</v>
      </c>
      <c r="AF325" t="str">
        <f>PROPER(UPPER(TRIM(Table1[[#This Row],[City]])))</f>
        <v>Hyderabad</v>
      </c>
      <c r="AG325">
        <f t="shared" si="5"/>
        <v>10222</v>
      </c>
      <c r="AH32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26" spans="1:34" x14ac:dyDescent="0.35">
      <c r="A326" t="s">
        <v>415</v>
      </c>
      <c r="B326">
        <v>37</v>
      </c>
      <c r="C326" t="s">
        <v>72</v>
      </c>
      <c r="D326" t="s">
        <v>51</v>
      </c>
      <c r="E326" t="s">
        <v>88</v>
      </c>
      <c r="F326" t="s">
        <v>44</v>
      </c>
      <c r="G326" t="s">
        <v>35</v>
      </c>
      <c r="H326">
        <v>1</v>
      </c>
      <c r="I326">
        <v>6468</v>
      </c>
      <c r="J326">
        <v>39</v>
      </c>
      <c r="K326" t="s">
        <v>46</v>
      </c>
      <c r="L326">
        <v>1</v>
      </c>
      <c r="M326">
        <v>3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18</v>
      </c>
      <c r="T326">
        <v>3</v>
      </c>
      <c r="U326">
        <v>3</v>
      </c>
      <c r="V326" t="s">
        <v>37</v>
      </c>
      <c r="W326">
        <v>22</v>
      </c>
      <c r="X326" t="s">
        <v>38</v>
      </c>
      <c r="Y326">
        <v>4</v>
      </c>
      <c r="Z326" t="s">
        <v>36</v>
      </c>
      <c r="AA326" s="4">
        <v>42862</v>
      </c>
      <c r="AC326" t="s">
        <v>107</v>
      </c>
      <c r="AD326" t="s">
        <v>108</v>
      </c>
      <c r="AE326">
        <f ca="1">COUNTBLANK(A326:AE326)</f>
        <v>0</v>
      </c>
      <c r="AF326" t="str">
        <f>PROPER(UPPER(TRIM(Table1[[#This Row],[City]])))</f>
        <v>Kolkata</v>
      </c>
      <c r="AG326">
        <f t="shared" si="5"/>
        <v>6468</v>
      </c>
      <c r="AH32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27" spans="1:34" x14ac:dyDescent="0.35">
      <c r="A327" t="s">
        <v>416</v>
      </c>
      <c r="B327">
        <v>39</v>
      </c>
      <c r="C327" t="s">
        <v>31</v>
      </c>
      <c r="D327" t="s">
        <v>56</v>
      </c>
      <c r="E327" t="s">
        <v>114</v>
      </c>
      <c r="F327" t="s">
        <v>44</v>
      </c>
      <c r="G327" t="s">
        <v>74</v>
      </c>
      <c r="H327">
        <v>3</v>
      </c>
      <c r="I327">
        <v>8062</v>
      </c>
      <c r="J327">
        <v>115</v>
      </c>
      <c r="K327" t="s">
        <v>36</v>
      </c>
      <c r="L327">
        <v>2</v>
      </c>
      <c r="M327">
        <v>3</v>
      </c>
      <c r="N327">
        <v>3</v>
      </c>
      <c r="O327">
        <v>2</v>
      </c>
      <c r="P327">
        <v>2</v>
      </c>
      <c r="Q327">
        <v>0</v>
      </c>
      <c r="R327">
        <v>0</v>
      </c>
      <c r="S327">
        <v>8</v>
      </c>
      <c r="T327">
        <v>3</v>
      </c>
      <c r="U327">
        <v>3</v>
      </c>
      <c r="V327" t="s">
        <v>37</v>
      </c>
      <c r="W327">
        <v>13</v>
      </c>
      <c r="X327" t="s">
        <v>47</v>
      </c>
      <c r="Y327">
        <v>2</v>
      </c>
      <c r="Z327" t="s">
        <v>36</v>
      </c>
      <c r="AA327" s="4">
        <v>43123</v>
      </c>
      <c r="AC327" t="s">
        <v>122</v>
      </c>
      <c r="AD327" t="s">
        <v>123</v>
      </c>
      <c r="AE327">
        <f ca="1">COUNTBLANK(A327:AE327)</f>
        <v>0</v>
      </c>
      <c r="AF327" t="str">
        <f>PROPER(UPPER(TRIM(Table1[[#This Row],[City]])))</f>
        <v>Kochi</v>
      </c>
      <c r="AG327">
        <f t="shared" si="5"/>
        <v>8062</v>
      </c>
      <c r="AH3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28" spans="1:34" x14ac:dyDescent="0.35">
      <c r="A328" t="s">
        <v>417</v>
      </c>
      <c r="B328">
        <v>27</v>
      </c>
      <c r="C328" t="s">
        <v>72</v>
      </c>
      <c r="D328" t="s">
        <v>32</v>
      </c>
      <c r="E328" t="s">
        <v>73</v>
      </c>
      <c r="F328" t="s">
        <v>44</v>
      </c>
      <c r="G328" t="s">
        <v>96</v>
      </c>
      <c r="H328">
        <v>2</v>
      </c>
      <c r="I328">
        <v>8686</v>
      </c>
      <c r="J328">
        <v>114</v>
      </c>
      <c r="K328" t="s">
        <v>36</v>
      </c>
      <c r="L328">
        <v>1</v>
      </c>
      <c r="M328">
        <v>1</v>
      </c>
      <c r="N328">
        <v>4</v>
      </c>
      <c r="O328">
        <v>6</v>
      </c>
      <c r="P328">
        <v>4</v>
      </c>
      <c r="Q328">
        <v>0</v>
      </c>
      <c r="R328">
        <v>3</v>
      </c>
      <c r="S328">
        <v>8</v>
      </c>
      <c r="T328">
        <v>1</v>
      </c>
      <c r="U328">
        <v>3</v>
      </c>
      <c r="V328" t="s">
        <v>65</v>
      </c>
      <c r="W328">
        <v>27</v>
      </c>
      <c r="X328" t="s">
        <v>38</v>
      </c>
      <c r="Y328">
        <v>4</v>
      </c>
      <c r="Z328" t="s">
        <v>36</v>
      </c>
      <c r="AA328" s="4">
        <v>42536</v>
      </c>
      <c r="AC328" t="s">
        <v>77</v>
      </c>
      <c r="AD328" t="s">
        <v>77</v>
      </c>
      <c r="AE328">
        <f ca="1">COUNTBLANK(A328:AE328)</f>
        <v>0</v>
      </c>
      <c r="AF328" t="str">
        <f>PROPER(UPPER(TRIM(Table1[[#This Row],[City]])))</f>
        <v>Delhi</v>
      </c>
      <c r="AG328">
        <f t="shared" si="5"/>
        <v>8686</v>
      </c>
      <c r="AH3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29" spans="1:34" x14ac:dyDescent="0.35">
      <c r="A329" t="s">
        <v>418</v>
      </c>
      <c r="B329">
        <v>24</v>
      </c>
      <c r="C329" t="s">
        <v>31</v>
      </c>
      <c r="D329" t="s">
        <v>96</v>
      </c>
      <c r="E329" t="s">
        <v>106</v>
      </c>
      <c r="F329" t="s">
        <v>58</v>
      </c>
      <c r="G329" t="s">
        <v>96</v>
      </c>
      <c r="H329">
        <v>3</v>
      </c>
      <c r="I329">
        <v>8300</v>
      </c>
      <c r="J329">
        <v>106</v>
      </c>
      <c r="K329" t="s">
        <v>36</v>
      </c>
      <c r="L329">
        <v>1</v>
      </c>
      <c r="M329">
        <v>4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</v>
      </c>
      <c r="U329">
        <v>4</v>
      </c>
      <c r="V329" t="s">
        <v>37</v>
      </c>
      <c r="W329">
        <v>9</v>
      </c>
      <c r="X329" t="s">
        <v>47</v>
      </c>
      <c r="Y329">
        <v>3</v>
      </c>
      <c r="Z329" t="s">
        <v>46</v>
      </c>
      <c r="AA329" s="4">
        <v>43156</v>
      </c>
      <c r="AB329" s="4">
        <v>45483</v>
      </c>
      <c r="AC329" t="s">
        <v>39</v>
      </c>
      <c r="AD329" t="s">
        <v>40</v>
      </c>
      <c r="AE329">
        <f ca="1">COUNTBLANK(A329:AE329)</f>
        <v>0</v>
      </c>
      <c r="AF329" t="str">
        <f>PROPER(UPPER(TRIM(Table1[[#This Row],[City]])))</f>
        <v>Ahmedabad</v>
      </c>
      <c r="AG329">
        <f t="shared" si="5"/>
        <v>8300</v>
      </c>
      <c r="AH32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30" spans="1:34" x14ac:dyDescent="0.35">
      <c r="A330" t="s">
        <v>419</v>
      </c>
      <c r="B330">
        <v>38</v>
      </c>
      <c r="C330" t="s">
        <v>31</v>
      </c>
      <c r="D330" t="s">
        <v>56</v>
      </c>
      <c r="E330" t="s">
        <v>114</v>
      </c>
      <c r="F330" t="s">
        <v>58</v>
      </c>
      <c r="G330" t="s">
        <v>74</v>
      </c>
      <c r="H330">
        <v>2</v>
      </c>
      <c r="I330">
        <v>7706</v>
      </c>
      <c r="J330">
        <v>93</v>
      </c>
      <c r="K330" t="s">
        <v>36</v>
      </c>
      <c r="L330">
        <v>2</v>
      </c>
      <c r="M330">
        <v>1</v>
      </c>
      <c r="N330">
        <v>2</v>
      </c>
      <c r="O330">
        <v>3</v>
      </c>
      <c r="P330">
        <v>3</v>
      </c>
      <c r="Q330">
        <v>3</v>
      </c>
      <c r="R330">
        <v>2</v>
      </c>
      <c r="S330">
        <v>16</v>
      </c>
      <c r="T330">
        <v>3</v>
      </c>
      <c r="U330">
        <v>3</v>
      </c>
      <c r="V330" t="s">
        <v>37</v>
      </c>
      <c r="W330">
        <v>22</v>
      </c>
      <c r="X330" t="s">
        <v>47</v>
      </c>
      <c r="Y330">
        <v>3</v>
      </c>
      <c r="Z330" t="s">
        <v>36</v>
      </c>
      <c r="AA330" s="4">
        <v>44592</v>
      </c>
      <c r="AC330" t="s">
        <v>80</v>
      </c>
      <c r="AD330" t="s">
        <v>81</v>
      </c>
      <c r="AE330">
        <f ca="1">COUNTBLANK(A330:AE330)</f>
        <v>0</v>
      </c>
      <c r="AF330" t="str">
        <f>PROPER(UPPER(TRIM(Table1[[#This Row],[City]])))</f>
        <v>Hyderabad</v>
      </c>
      <c r="AG330">
        <f t="shared" si="5"/>
        <v>7706</v>
      </c>
      <c r="AH3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31" spans="1:34" x14ac:dyDescent="0.35">
      <c r="A331" t="s">
        <v>420</v>
      </c>
      <c r="B331">
        <v>44</v>
      </c>
      <c r="C331" t="s">
        <v>31</v>
      </c>
      <c r="D331" t="s">
        <v>42</v>
      </c>
      <c r="E331" t="s">
        <v>86</v>
      </c>
      <c r="F331" t="s">
        <v>34</v>
      </c>
      <c r="G331" t="s">
        <v>70</v>
      </c>
      <c r="H331">
        <v>1</v>
      </c>
      <c r="I331">
        <v>5188</v>
      </c>
      <c r="J331">
        <v>25</v>
      </c>
      <c r="K331" t="s">
        <v>46</v>
      </c>
      <c r="L331">
        <v>1</v>
      </c>
      <c r="M331">
        <v>3</v>
      </c>
      <c r="N331">
        <v>3</v>
      </c>
      <c r="O331">
        <v>1</v>
      </c>
      <c r="P331">
        <v>1</v>
      </c>
      <c r="Q331">
        <v>1</v>
      </c>
      <c r="R331">
        <v>1</v>
      </c>
      <c r="S331">
        <v>13</v>
      </c>
      <c r="T331">
        <v>6</v>
      </c>
      <c r="U331">
        <v>4</v>
      </c>
      <c r="V331" t="s">
        <v>37</v>
      </c>
      <c r="W331">
        <v>10</v>
      </c>
      <c r="X331" t="s">
        <v>38</v>
      </c>
      <c r="Y331">
        <v>1</v>
      </c>
      <c r="Z331" t="s">
        <v>36</v>
      </c>
      <c r="AA331" s="4">
        <v>43323</v>
      </c>
      <c r="AC331" t="s">
        <v>53</v>
      </c>
      <c r="AD331" t="s">
        <v>54</v>
      </c>
      <c r="AE331">
        <f ca="1">COUNTBLANK(A331:AE331)</f>
        <v>0</v>
      </c>
      <c r="AF331" t="str">
        <f>PROPER(UPPER(TRIM(Table1[[#This Row],[City]])))</f>
        <v>Chennai</v>
      </c>
      <c r="AG331">
        <f t="shared" si="5"/>
        <v>5188</v>
      </c>
      <c r="AH3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32" spans="1:34" x14ac:dyDescent="0.35">
      <c r="A332" t="s">
        <v>421</v>
      </c>
      <c r="B332">
        <v>25</v>
      </c>
      <c r="C332" t="s">
        <v>31</v>
      </c>
      <c r="D332" t="s">
        <v>32</v>
      </c>
      <c r="E332" t="s">
        <v>73</v>
      </c>
      <c r="F332" t="s">
        <v>34</v>
      </c>
      <c r="G332" t="s">
        <v>59</v>
      </c>
      <c r="H332">
        <v>2</v>
      </c>
      <c r="I332">
        <v>7648</v>
      </c>
      <c r="J332">
        <v>35</v>
      </c>
      <c r="K332" t="s">
        <v>36</v>
      </c>
      <c r="L332">
        <v>3</v>
      </c>
      <c r="M332">
        <v>1</v>
      </c>
      <c r="N332">
        <v>3</v>
      </c>
      <c r="O332">
        <v>7</v>
      </c>
      <c r="P332">
        <v>2</v>
      </c>
      <c r="Q332">
        <v>0</v>
      </c>
      <c r="R332">
        <v>6</v>
      </c>
      <c r="S332">
        <v>7</v>
      </c>
      <c r="T332">
        <v>0</v>
      </c>
      <c r="U332">
        <v>4</v>
      </c>
      <c r="V332" t="s">
        <v>60</v>
      </c>
      <c r="W332">
        <v>24</v>
      </c>
      <c r="X332" t="s">
        <v>61</v>
      </c>
      <c r="Y332">
        <v>4</v>
      </c>
      <c r="Z332" t="s">
        <v>36</v>
      </c>
      <c r="AA332" s="4">
        <v>42102</v>
      </c>
      <c r="AC332" t="s">
        <v>89</v>
      </c>
      <c r="AD332" t="s">
        <v>54</v>
      </c>
      <c r="AE332">
        <f ca="1">COUNTBLANK(A332:AE332)</f>
        <v>0</v>
      </c>
      <c r="AF332" t="str">
        <f>PROPER(UPPER(TRIM(Table1[[#This Row],[City]])))</f>
        <v>Coimbatore</v>
      </c>
      <c r="AG332">
        <f t="shared" si="5"/>
        <v>7648</v>
      </c>
      <c r="AH3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33" spans="1:34" x14ac:dyDescent="0.35">
      <c r="A333" t="s">
        <v>422</v>
      </c>
      <c r="B333">
        <v>37</v>
      </c>
      <c r="C333" t="s">
        <v>72</v>
      </c>
      <c r="D333" t="s">
        <v>63</v>
      </c>
      <c r="E333" t="s">
        <v>106</v>
      </c>
      <c r="F333" t="s">
        <v>58</v>
      </c>
      <c r="G333" t="s">
        <v>70</v>
      </c>
      <c r="H333">
        <v>1</v>
      </c>
      <c r="I333">
        <v>5367</v>
      </c>
      <c r="J333">
        <v>57</v>
      </c>
      <c r="K333" t="s">
        <v>36</v>
      </c>
      <c r="L333">
        <v>2</v>
      </c>
      <c r="M333">
        <v>2</v>
      </c>
      <c r="N333">
        <v>1</v>
      </c>
      <c r="O333">
        <v>6</v>
      </c>
      <c r="P333">
        <v>6</v>
      </c>
      <c r="Q333">
        <v>3</v>
      </c>
      <c r="R333">
        <v>6</v>
      </c>
      <c r="S333">
        <v>15</v>
      </c>
      <c r="T333">
        <v>5</v>
      </c>
      <c r="U333">
        <v>3</v>
      </c>
      <c r="V333" t="s">
        <v>37</v>
      </c>
      <c r="W333">
        <v>26</v>
      </c>
      <c r="X333" t="s">
        <v>47</v>
      </c>
      <c r="Y333">
        <v>3</v>
      </c>
      <c r="Z333" t="s">
        <v>46</v>
      </c>
      <c r="AA333" s="4">
        <v>42911</v>
      </c>
      <c r="AB333" s="4">
        <v>44753</v>
      </c>
      <c r="AC333" t="s">
        <v>39</v>
      </c>
      <c r="AD333" t="s">
        <v>40</v>
      </c>
      <c r="AE333">
        <f ca="1">COUNTBLANK(A333:AE333)</f>
        <v>0</v>
      </c>
      <c r="AF333" t="str">
        <f>PROPER(UPPER(TRIM(Table1[[#This Row],[City]])))</f>
        <v>Ahmedabad</v>
      </c>
      <c r="AG333">
        <f t="shared" si="5"/>
        <v>5367</v>
      </c>
      <c r="AH3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34" spans="1:34" x14ac:dyDescent="0.35">
      <c r="A334" t="s">
        <v>423</v>
      </c>
      <c r="B334">
        <v>46</v>
      </c>
      <c r="C334" t="s">
        <v>31</v>
      </c>
      <c r="D334" t="s">
        <v>56</v>
      </c>
      <c r="E334" t="s">
        <v>114</v>
      </c>
      <c r="F334" t="s">
        <v>44</v>
      </c>
      <c r="G334" t="s">
        <v>70</v>
      </c>
      <c r="H334">
        <v>2</v>
      </c>
      <c r="I334">
        <v>7420</v>
      </c>
      <c r="J334">
        <v>99</v>
      </c>
      <c r="K334" t="s">
        <v>36</v>
      </c>
      <c r="L334">
        <v>3</v>
      </c>
      <c r="M334">
        <v>3</v>
      </c>
      <c r="N334">
        <v>4</v>
      </c>
      <c r="O334">
        <v>4</v>
      </c>
      <c r="P334">
        <v>4</v>
      </c>
      <c r="Q334">
        <v>0</v>
      </c>
      <c r="R334">
        <v>4</v>
      </c>
      <c r="S334">
        <v>23</v>
      </c>
      <c r="T334">
        <v>6</v>
      </c>
      <c r="U334">
        <v>3</v>
      </c>
      <c r="V334" t="s">
        <v>37</v>
      </c>
      <c r="W334">
        <v>6</v>
      </c>
      <c r="X334" t="s">
        <v>38</v>
      </c>
      <c r="Y334">
        <v>4</v>
      </c>
      <c r="Z334" t="s">
        <v>36</v>
      </c>
      <c r="AA334" s="4">
        <v>42527</v>
      </c>
      <c r="AC334" t="s">
        <v>48</v>
      </c>
      <c r="AD334" t="s">
        <v>49</v>
      </c>
      <c r="AE334">
        <f ca="1">COUNTBLANK(A334:AE334)</f>
        <v>0</v>
      </c>
      <c r="AF334" t="str">
        <f>PROPER(UPPER(TRIM(Table1[[#This Row],[City]])))</f>
        <v>Bengaluru</v>
      </c>
      <c r="AG334">
        <f t="shared" si="5"/>
        <v>7420</v>
      </c>
      <c r="AH3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35" spans="1:34" x14ac:dyDescent="0.35">
      <c r="A335" t="s">
        <v>424</v>
      </c>
      <c r="B335">
        <v>53</v>
      </c>
      <c r="C335" t="s">
        <v>31</v>
      </c>
      <c r="D335" t="s">
        <v>51</v>
      </c>
      <c r="E335" t="s">
        <v>69</v>
      </c>
      <c r="F335" t="s">
        <v>34</v>
      </c>
      <c r="G335" t="s">
        <v>59</v>
      </c>
      <c r="H335">
        <v>3</v>
      </c>
      <c r="I335">
        <v>9442</v>
      </c>
      <c r="J335">
        <v>66</v>
      </c>
      <c r="K335" t="s">
        <v>46</v>
      </c>
      <c r="L335">
        <v>3</v>
      </c>
      <c r="M335">
        <v>4</v>
      </c>
      <c r="N335">
        <v>1</v>
      </c>
      <c r="O335">
        <v>7</v>
      </c>
      <c r="P335">
        <v>3</v>
      </c>
      <c r="Q335">
        <v>0</v>
      </c>
      <c r="R335">
        <v>6</v>
      </c>
      <c r="S335">
        <v>26</v>
      </c>
      <c r="T335">
        <v>6</v>
      </c>
      <c r="U335">
        <v>4</v>
      </c>
      <c r="V335" t="s">
        <v>65</v>
      </c>
      <c r="W335">
        <v>19</v>
      </c>
      <c r="X335" t="s">
        <v>38</v>
      </c>
      <c r="Y335">
        <v>1</v>
      </c>
      <c r="Z335" t="s">
        <v>36</v>
      </c>
      <c r="AA335" s="4">
        <v>45654</v>
      </c>
      <c r="AC335" t="s">
        <v>53</v>
      </c>
      <c r="AD335" t="s">
        <v>54</v>
      </c>
      <c r="AE335">
        <f ca="1">COUNTBLANK(A335:AE335)</f>
        <v>0</v>
      </c>
      <c r="AF335" t="str">
        <f>PROPER(UPPER(TRIM(Table1[[#This Row],[City]])))</f>
        <v>Chennai</v>
      </c>
      <c r="AG335">
        <f t="shared" si="5"/>
        <v>9442</v>
      </c>
      <c r="AH3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36" spans="1:34" x14ac:dyDescent="0.35">
      <c r="A336" t="s">
        <v>425</v>
      </c>
      <c r="B336">
        <v>58</v>
      </c>
      <c r="C336" t="s">
        <v>72</v>
      </c>
      <c r="D336" t="s">
        <v>63</v>
      </c>
      <c r="E336" t="s">
        <v>79</v>
      </c>
      <c r="F336" t="s">
        <v>34</v>
      </c>
      <c r="G336" t="s">
        <v>96</v>
      </c>
      <c r="H336">
        <v>3</v>
      </c>
      <c r="I336">
        <v>9993</v>
      </c>
      <c r="J336">
        <v>29</v>
      </c>
      <c r="K336" t="s">
        <v>36</v>
      </c>
      <c r="L336">
        <v>4</v>
      </c>
      <c r="M336">
        <v>3</v>
      </c>
      <c r="N336">
        <v>3</v>
      </c>
      <c r="O336">
        <v>4</v>
      </c>
      <c r="P336">
        <v>3</v>
      </c>
      <c r="Q336">
        <v>3</v>
      </c>
      <c r="R336">
        <v>3</v>
      </c>
      <c r="S336">
        <v>26</v>
      </c>
      <c r="T336">
        <v>4</v>
      </c>
      <c r="U336">
        <v>3</v>
      </c>
      <c r="V336" t="s">
        <v>37</v>
      </c>
      <c r="W336">
        <v>16</v>
      </c>
      <c r="X336" t="s">
        <v>38</v>
      </c>
      <c r="Y336">
        <v>4</v>
      </c>
      <c r="Z336" t="s">
        <v>36</v>
      </c>
      <c r="AA336" s="4">
        <v>45033</v>
      </c>
      <c r="AC336" t="s">
        <v>122</v>
      </c>
      <c r="AD336" t="s">
        <v>123</v>
      </c>
      <c r="AE336">
        <f ca="1">COUNTBLANK(A336:AE336)</f>
        <v>0</v>
      </c>
      <c r="AF336" t="str">
        <f>PROPER(UPPER(TRIM(Table1[[#This Row],[City]])))</f>
        <v>Kochi</v>
      </c>
      <c r="AG336">
        <f t="shared" si="5"/>
        <v>9993</v>
      </c>
      <c r="AH33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37" spans="1:34" x14ac:dyDescent="0.35">
      <c r="A337" t="s">
        <v>426</v>
      </c>
      <c r="B337">
        <v>34</v>
      </c>
      <c r="C337" t="s">
        <v>31</v>
      </c>
      <c r="D337" t="s">
        <v>56</v>
      </c>
      <c r="E337" t="s">
        <v>114</v>
      </c>
      <c r="F337" t="s">
        <v>34</v>
      </c>
      <c r="G337" t="s">
        <v>35</v>
      </c>
      <c r="H337">
        <v>3</v>
      </c>
      <c r="I337">
        <v>9292</v>
      </c>
      <c r="J337">
        <v>56</v>
      </c>
      <c r="K337" t="s">
        <v>36</v>
      </c>
      <c r="L337">
        <v>2</v>
      </c>
      <c r="M337">
        <v>1</v>
      </c>
      <c r="N337">
        <v>1</v>
      </c>
      <c r="O337">
        <v>4</v>
      </c>
      <c r="P337">
        <v>2</v>
      </c>
      <c r="Q337">
        <v>4</v>
      </c>
      <c r="R337">
        <v>4</v>
      </c>
      <c r="S337">
        <v>9</v>
      </c>
      <c r="T337">
        <v>5</v>
      </c>
      <c r="U337">
        <v>3</v>
      </c>
      <c r="V337" t="s">
        <v>37</v>
      </c>
      <c r="W337">
        <v>12</v>
      </c>
      <c r="X337" t="s">
        <v>47</v>
      </c>
      <c r="Y337">
        <v>2</v>
      </c>
      <c r="Z337" t="s">
        <v>36</v>
      </c>
      <c r="AA337" s="4">
        <v>44153</v>
      </c>
      <c r="AC337" t="s">
        <v>122</v>
      </c>
      <c r="AD337" t="s">
        <v>123</v>
      </c>
      <c r="AE337">
        <f ca="1">COUNTBLANK(A337:AE337)</f>
        <v>0</v>
      </c>
      <c r="AF337" t="str">
        <f>PROPER(UPPER(TRIM(Table1[[#This Row],[City]])))</f>
        <v>Kochi</v>
      </c>
      <c r="AG337">
        <f t="shared" si="5"/>
        <v>9292</v>
      </c>
      <c r="AH3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38" spans="1:34" x14ac:dyDescent="0.35">
      <c r="A338" t="s">
        <v>427</v>
      </c>
      <c r="B338">
        <v>36</v>
      </c>
      <c r="C338" t="s">
        <v>31</v>
      </c>
      <c r="D338" t="s">
        <v>63</v>
      </c>
      <c r="E338" t="s">
        <v>64</v>
      </c>
      <c r="F338" t="s">
        <v>44</v>
      </c>
      <c r="G338" t="s">
        <v>45</v>
      </c>
      <c r="H338">
        <v>3</v>
      </c>
      <c r="I338">
        <v>9181</v>
      </c>
      <c r="J338">
        <v>104</v>
      </c>
      <c r="K338" t="s">
        <v>46</v>
      </c>
      <c r="L338">
        <v>1</v>
      </c>
      <c r="M338">
        <v>4</v>
      </c>
      <c r="N338">
        <v>1</v>
      </c>
      <c r="O338">
        <v>4</v>
      </c>
      <c r="P338">
        <v>0</v>
      </c>
      <c r="Q338">
        <v>4</v>
      </c>
      <c r="R338">
        <v>4</v>
      </c>
      <c r="S338">
        <v>11</v>
      </c>
      <c r="T338">
        <v>0</v>
      </c>
      <c r="U338">
        <v>3</v>
      </c>
      <c r="V338" t="s">
        <v>60</v>
      </c>
      <c r="W338">
        <v>9</v>
      </c>
      <c r="X338" t="s">
        <v>61</v>
      </c>
      <c r="Y338">
        <v>2</v>
      </c>
      <c r="Z338" t="s">
        <v>36</v>
      </c>
      <c r="AA338" s="4">
        <v>45427</v>
      </c>
      <c r="AC338" t="s">
        <v>53</v>
      </c>
      <c r="AD338" t="s">
        <v>54</v>
      </c>
      <c r="AE338">
        <f ca="1">COUNTBLANK(A338:AE338)</f>
        <v>0</v>
      </c>
      <c r="AF338" t="str">
        <f>PROPER(UPPER(TRIM(Table1[[#This Row],[City]])))</f>
        <v>Chennai</v>
      </c>
      <c r="AG338">
        <f t="shared" si="5"/>
        <v>9181</v>
      </c>
      <c r="AH3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39" spans="1:34" x14ac:dyDescent="0.35">
      <c r="A339" t="s">
        <v>428</v>
      </c>
      <c r="B339">
        <v>55</v>
      </c>
      <c r="C339" t="s">
        <v>31</v>
      </c>
      <c r="D339" t="s">
        <v>32</v>
      </c>
      <c r="E339" t="s">
        <v>73</v>
      </c>
      <c r="F339" t="s">
        <v>44</v>
      </c>
      <c r="G339" t="s">
        <v>74</v>
      </c>
      <c r="H339">
        <v>2</v>
      </c>
      <c r="I339">
        <v>8234</v>
      </c>
      <c r="J339">
        <v>101</v>
      </c>
      <c r="K339" t="s">
        <v>36</v>
      </c>
      <c r="L339">
        <v>4</v>
      </c>
      <c r="M339">
        <v>2</v>
      </c>
      <c r="N339">
        <v>1</v>
      </c>
      <c r="O339">
        <v>2</v>
      </c>
      <c r="P339">
        <v>0</v>
      </c>
      <c r="Q339">
        <v>2</v>
      </c>
      <c r="R339">
        <v>0</v>
      </c>
      <c r="S339">
        <v>20</v>
      </c>
      <c r="T339">
        <v>0</v>
      </c>
      <c r="U339">
        <v>3</v>
      </c>
      <c r="V339" t="s">
        <v>37</v>
      </c>
      <c r="W339">
        <v>19</v>
      </c>
      <c r="X339" t="s">
        <v>47</v>
      </c>
      <c r="Y339">
        <v>3</v>
      </c>
      <c r="Z339" t="s">
        <v>36</v>
      </c>
      <c r="AA339" s="4">
        <v>43074</v>
      </c>
      <c r="AC339" t="s">
        <v>39</v>
      </c>
      <c r="AD339" t="s">
        <v>40</v>
      </c>
      <c r="AE339">
        <f ca="1">COUNTBLANK(A339:AE339)</f>
        <v>0</v>
      </c>
      <c r="AF339" t="str">
        <f>PROPER(UPPER(TRIM(Table1[[#This Row],[City]])))</f>
        <v>Ahmedabad</v>
      </c>
      <c r="AG339">
        <f t="shared" si="5"/>
        <v>8234</v>
      </c>
      <c r="AH33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40" spans="1:34" x14ac:dyDescent="0.35">
      <c r="A340" t="s">
        <v>429</v>
      </c>
      <c r="B340">
        <v>48</v>
      </c>
      <c r="C340" t="s">
        <v>31</v>
      </c>
      <c r="D340" t="s">
        <v>63</v>
      </c>
      <c r="E340" t="s">
        <v>106</v>
      </c>
      <c r="F340" t="s">
        <v>44</v>
      </c>
      <c r="G340" t="s">
        <v>74</v>
      </c>
      <c r="H340">
        <v>2</v>
      </c>
      <c r="I340">
        <v>7245</v>
      </c>
      <c r="J340">
        <v>103</v>
      </c>
      <c r="K340" t="s">
        <v>46</v>
      </c>
      <c r="L340">
        <v>2</v>
      </c>
      <c r="M340">
        <v>2</v>
      </c>
      <c r="N340">
        <v>3</v>
      </c>
      <c r="O340">
        <v>1</v>
      </c>
      <c r="P340">
        <v>1</v>
      </c>
      <c r="Q340">
        <v>1</v>
      </c>
      <c r="R340">
        <v>1</v>
      </c>
      <c r="S340">
        <v>19</v>
      </c>
      <c r="T340">
        <v>4</v>
      </c>
      <c r="U340">
        <v>3</v>
      </c>
      <c r="V340" t="s">
        <v>65</v>
      </c>
      <c r="W340">
        <v>25</v>
      </c>
      <c r="X340" t="s">
        <v>47</v>
      </c>
      <c r="Y340">
        <v>1</v>
      </c>
      <c r="Z340" t="s">
        <v>36</v>
      </c>
      <c r="AA340" s="4">
        <v>45649</v>
      </c>
      <c r="AC340" t="s">
        <v>107</v>
      </c>
      <c r="AD340" t="s">
        <v>108</v>
      </c>
      <c r="AE340">
        <f ca="1">COUNTBLANK(A340:AE340)</f>
        <v>0</v>
      </c>
      <c r="AF340" t="str">
        <f>PROPER(UPPER(TRIM(Table1[[#This Row],[City]])))</f>
        <v>Kolkata</v>
      </c>
      <c r="AG340">
        <f t="shared" si="5"/>
        <v>7245</v>
      </c>
      <c r="AH3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41" spans="1:34" x14ac:dyDescent="0.35">
      <c r="A341" t="s">
        <v>430</v>
      </c>
      <c r="B341">
        <v>31</v>
      </c>
      <c r="C341" t="s">
        <v>72</v>
      </c>
      <c r="D341" t="s">
        <v>51</v>
      </c>
      <c r="E341" t="s">
        <v>52</v>
      </c>
      <c r="F341" t="s">
        <v>44</v>
      </c>
      <c r="G341" t="s">
        <v>45</v>
      </c>
      <c r="H341">
        <v>2</v>
      </c>
      <c r="I341">
        <v>6258</v>
      </c>
      <c r="J341">
        <v>89</v>
      </c>
      <c r="K341" t="s">
        <v>36</v>
      </c>
      <c r="L341">
        <v>4</v>
      </c>
      <c r="M341">
        <v>1</v>
      </c>
      <c r="N341">
        <v>2</v>
      </c>
      <c r="O341">
        <v>3</v>
      </c>
      <c r="P341">
        <v>0</v>
      </c>
      <c r="Q341">
        <v>3</v>
      </c>
      <c r="R341">
        <v>3</v>
      </c>
      <c r="S341">
        <v>7</v>
      </c>
      <c r="T341">
        <v>1</v>
      </c>
      <c r="U341">
        <v>3</v>
      </c>
      <c r="V341" t="s">
        <v>37</v>
      </c>
      <c r="W341">
        <v>11</v>
      </c>
      <c r="X341" t="s">
        <v>47</v>
      </c>
      <c r="Y341">
        <v>3</v>
      </c>
      <c r="Z341" t="s">
        <v>36</v>
      </c>
      <c r="AA341" s="4">
        <v>45107</v>
      </c>
      <c r="AC341" t="s">
        <v>80</v>
      </c>
      <c r="AD341" t="s">
        <v>81</v>
      </c>
      <c r="AE341">
        <f ca="1">COUNTBLANK(A341:AE341)</f>
        <v>0</v>
      </c>
      <c r="AF341" t="str">
        <f>PROPER(UPPER(TRIM(Table1[[#This Row],[City]])))</f>
        <v>Hyderabad</v>
      </c>
      <c r="AG341">
        <f t="shared" si="5"/>
        <v>6258</v>
      </c>
      <c r="AH3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42" spans="1:34" x14ac:dyDescent="0.35">
      <c r="A342" t="s">
        <v>431</v>
      </c>
      <c r="B342">
        <v>48</v>
      </c>
      <c r="C342" t="s">
        <v>72</v>
      </c>
      <c r="D342" t="s">
        <v>63</v>
      </c>
      <c r="E342" t="s">
        <v>79</v>
      </c>
      <c r="F342" t="s">
        <v>58</v>
      </c>
      <c r="G342" t="s">
        <v>74</v>
      </c>
      <c r="H342">
        <v>1</v>
      </c>
      <c r="I342">
        <v>5670</v>
      </c>
      <c r="J342">
        <v>42</v>
      </c>
      <c r="K342" t="s">
        <v>46</v>
      </c>
      <c r="L342">
        <v>4</v>
      </c>
      <c r="M342">
        <v>3</v>
      </c>
      <c r="N342">
        <v>3</v>
      </c>
      <c r="O342">
        <v>5</v>
      </c>
      <c r="P342">
        <v>2</v>
      </c>
      <c r="Q342">
        <v>0</v>
      </c>
      <c r="R342">
        <v>5</v>
      </c>
      <c r="S342">
        <v>16</v>
      </c>
      <c r="T342">
        <v>4</v>
      </c>
      <c r="U342">
        <v>3</v>
      </c>
      <c r="V342" t="s">
        <v>37</v>
      </c>
      <c r="W342">
        <v>11</v>
      </c>
      <c r="X342" t="s">
        <v>38</v>
      </c>
      <c r="Y342">
        <v>2</v>
      </c>
      <c r="Z342" t="s">
        <v>36</v>
      </c>
      <c r="AA342" s="4">
        <v>43016</v>
      </c>
      <c r="AC342" t="s">
        <v>39</v>
      </c>
      <c r="AD342" t="s">
        <v>40</v>
      </c>
      <c r="AE342">
        <f ca="1">COUNTBLANK(A342:AE342)</f>
        <v>0</v>
      </c>
      <c r="AF342" t="str">
        <f>PROPER(UPPER(TRIM(Table1[[#This Row],[City]])))</f>
        <v>Ahmedabad</v>
      </c>
      <c r="AG342">
        <f t="shared" si="5"/>
        <v>5670</v>
      </c>
      <c r="AH3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43" spans="1:34" x14ac:dyDescent="0.35">
      <c r="A343" t="s">
        <v>432</v>
      </c>
      <c r="B343">
        <v>27</v>
      </c>
      <c r="C343" t="s">
        <v>72</v>
      </c>
      <c r="D343" t="s">
        <v>51</v>
      </c>
      <c r="E343" t="s">
        <v>88</v>
      </c>
      <c r="F343" t="s">
        <v>58</v>
      </c>
      <c r="G343" t="s">
        <v>45</v>
      </c>
      <c r="H343">
        <v>2</v>
      </c>
      <c r="I343">
        <v>7144</v>
      </c>
      <c r="J343">
        <v>43</v>
      </c>
      <c r="K343" t="s">
        <v>36</v>
      </c>
      <c r="L343">
        <v>4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5</v>
      </c>
      <c r="U343">
        <v>3</v>
      </c>
      <c r="V343" t="s">
        <v>60</v>
      </c>
      <c r="W343">
        <v>26</v>
      </c>
      <c r="X343" t="s">
        <v>61</v>
      </c>
      <c r="Y343">
        <v>3</v>
      </c>
      <c r="Z343" t="s">
        <v>36</v>
      </c>
      <c r="AA343" s="4">
        <v>44527</v>
      </c>
      <c r="AC343" t="s">
        <v>107</v>
      </c>
      <c r="AD343" t="s">
        <v>108</v>
      </c>
      <c r="AE343">
        <f ca="1">COUNTBLANK(A343:AE343)</f>
        <v>0</v>
      </c>
      <c r="AF343" t="str">
        <f>PROPER(UPPER(TRIM(Table1[[#This Row],[City]])))</f>
        <v>Kolkata</v>
      </c>
      <c r="AG343">
        <f t="shared" si="5"/>
        <v>7144</v>
      </c>
      <c r="AH3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44" spans="1:34" x14ac:dyDescent="0.35">
      <c r="A344" t="s">
        <v>433</v>
      </c>
      <c r="B344">
        <v>38</v>
      </c>
      <c r="C344" t="s">
        <v>72</v>
      </c>
      <c r="D344" t="s">
        <v>32</v>
      </c>
      <c r="E344" t="s">
        <v>33</v>
      </c>
      <c r="F344" t="s">
        <v>34</v>
      </c>
      <c r="G344" t="s">
        <v>96</v>
      </c>
      <c r="H344">
        <v>3</v>
      </c>
      <c r="I344">
        <v>9731</v>
      </c>
      <c r="J344">
        <v>118</v>
      </c>
      <c r="K344" t="s">
        <v>46</v>
      </c>
      <c r="L344">
        <v>3</v>
      </c>
      <c r="M344">
        <v>1</v>
      </c>
      <c r="N344">
        <v>1</v>
      </c>
      <c r="O344">
        <v>8</v>
      </c>
      <c r="P344">
        <v>1</v>
      </c>
      <c r="Q344">
        <v>0</v>
      </c>
      <c r="R344">
        <v>4</v>
      </c>
      <c r="S344">
        <v>8</v>
      </c>
      <c r="T344">
        <v>4</v>
      </c>
      <c r="U344">
        <v>4</v>
      </c>
      <c r="V344" t="s">
        <v>37</v>
      </c>
      <c r="W344">
        <v>23</v>
      </c>
      <c r="X344" t="s">
        <v>47</v>
      </c>
      <c r="Y344">
        <v>3</v>
      </c>
      <c r="Z344" t="s">
        <v>36</v>
      </c>
      <c r="AA344" s="4">
        <v>45860</v>
      </c>
      <c r="AC344" t="s">
        <v>84</v>
      </c>
      <c r="AD344" t="s">
        <v>67</v>
      </c>
      <c r="AE344">
        <f ca="1">COUNTBLANK(A344:AE344)</f>
        <v>0</v>
      </c>
      <c r="AF344" t="str">
        <f>PROPER(UPPER(TRIM(Table1[[#This Row],[City]])))</f>
        <v>Mumbai</v>
      </c>
      <c r="AG344">
        <f t="shared" si="5"/>
        <v>9731</v>
      </c>
      <c r="AH3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45" spans="1:34" x14ac:dyDescent="0.35">
      <c r="A345" t="s">
        <v>434</v>
      </c>
      <c r="B345">
        <v>33</v>
      </c>
      <c r="C345" t="s">
        <v>31</v>
      </c>
      <c r="D345" t="s">
        <v>96</v>
      </c>
      <c r="E345" t="s">
        <v>106</v>
      </c>
      <c r="F345" t="s">
        <v>44</v>
      </c>
      <c r="G345" t="s">
        <v>35</v>
      </c>
      <c r="H345">
        <v>3</v>
      </c>
      <c r="I345">
        <v>9577</v>
      </c>
      <c r="J345">
        <v>33</v>
      </c>
      <c r="K345" t="s">
        <v>36</v>
      </c>
      <c r="L345">
        <v>3</v>
      </c>
      <c r="M345">
        <v>3</v>
      </c>
      <c r="N345">
        <v>4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6</v>
      </c>
      <c r="U345">
        <v>3</v>
      </c>
      <c r="V345" t="s">
        <v>37</v>
      </c>
      <c r="W345">
        <v>22</v>
      </c>
      <c r="X345" t="s">
        <v>47</v>
      </c>
      <c r="Y345">
        <v>3</v>
      </c>
      <c r="Z345" t="s">
        <v>36</v>
      </c>
      <c r="AA345" s="4">
        <v>43528</v>
      </c>
      <c r="AC345" t="s">
        <v>122</v>
      </c>
      <c r="AD345" t="s">
        <v>123</v>
      </c>
      <c r="AE345">
        <f ca="1">COUNTBLANK(A345:AE345)</f>
        <v>0</v>
      </c>
      <c r="AF345" t="str">
        <f>PROPER(UPPER(TRIM(Table1[[#This Row],[City]])))</f>
        <v>Kochi</v>
      </c>
      <c r="AG345">
        <f t="shared" si="5"/>
        <v>9577</v>
      </c>
      <c r="AH3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46" spans="1:34" x14ac:dyDescent="0.35">
      <c r="A346" t="s">
        <v>435</v>
      </c>
      <c r="B346">
        <v>60</v>
      </c>
      <c r="C346" t="s">
        <v>31</v>
      </c>
      <c r="D346" t="s">
        <v>32</v>
      </c>
      <c r="E346" t="s">
        <v>73</v>
      </c>
      <c r="F346" t="s">
        <v>34</v>
      </c>
      <c r="G346" t="s">
        <v>70</v>
      </c>
      <c r="H346">
        <v>3</v>
      </c>
      <c r="I346">
        <v>10344</v>
      </c>
      <c r="J346">
        <v>99</v>
      </c>
      <c r="K346" t="s">
        <v>46</v>
      </c>
      <c r="L346">
        <v>2</v>
      </c>
      <c r="M346">
        <v>1</v>
      </c>
      <c r="N346">
        <v>4</v>
      </c>
      <c r="O346">
        <v>1</v>
      </c>
      <c r="P346">
        <v>1</v>
      </c>
      <c r="Q346">
        <v>1</v>
      </c>
      <c r="R346">
        <v>1</v>
      </c>
      <c r="S346">
        <v>26</v>
      </c>
      <c r="T346">
        <v>1</v>
      </c>
      <c r="U346">
        <v>3</v>
      </c>
      <c r="V346" t="s">
        <v>60</v>
      </c>
      <c r="W346">
        <v>18</v>
      </c>
      <c r="X346" t="s">
        <v>61</v>
      </c>
      <c r="Y346">
        <v>4</v>
      </c>
      <c r="Z346" t="s">
        <v>36</v>
      </c>
      <c r="AA346" s="4">
        <v>42872</v>
      </c>
      <c r="AC346" t="s">
        <v>84</v>
      </c>
      <c r="AD346" t="s">
        <v>67</v>
      </c>
      <c r="AE346">
        <f ca="1">COUNTBLANK(A346:AE346)</f>
        <v>0</v>
      </c>
      <c r="AF346" t="str">
        <f>PROPER(UPPER(TRIM(Table1[[#This Row],[City]])))</f>
        <v>Mumbai</v>
      </c>
      <c r="AG346">
        <f t="shared" si="5"/>
        <v>10344</v>
      </c>
      <c r="AH34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47" spans="1:34" x14ac:dyDescent="0.35">
      <c r="A347" t="s">
        <v>436</v>
      </c>
      <c r="B347">
        <v>22</v>
      </c>
      <c r="C347" t="s">
        <v>72</v>
      </c>
      <c r="D347" t="s">
        <v>32</v>
      </c>
      <c r="E347" t="s">
        <v>76</v>
      </c>
      <c r="F347" t="s">
        <v>44</v>
      </c>
      <c r="G347" t="s">
        <v>74</v>
      </c>
      <c r="H347">
        <v>1</v>
      </c>
      <c r="I347">
        <v>5000</v>
      </c>
      <c r="J347">
        <v>81</v>
      </c>
      <c r="K347" t="s">
        <v>36</v>
      </c>
      <c r="L347">
        <v>2</v>
      </c>
      <c r="M347">
        <v>3</v>
      </c>
      <c r="N347">
        <v>4</v>
      </c>
      <c r="O347">
        <v>4</v>
      </c>
      <c r="P347">
        <v>4</v>
      </c>
      <c r="Q347">
        <v>0</v>
      </c>
      <c r="R347">
        <v>1</v>
      </c>
      <c r="S347">
        <v>4</v>
      </c>
      <c r="T347">
        <v>5</v>
      </c>
      <c r="U347">
        <v>4</v>
      </c>
      <c r="V347" t="s">
        <v>37</v>
      </c>
      <c r="W347">
        <v>4</v>
      </c>
      <c r="X347" t="s">
        <v>38</v>
      </c>
      <c r="Y347">
        <v>1</v>
      </c>
      <c r="Z347" t="s">
        <v>36</v>
      </c>
      <c r="AA347" s="4">
        <v>45678</v>
      </c>
      <c r="AC347" t="s">
        <v>107</v>
      </c>
      <c r="AD347" t="s">
        <v>108</v>
      </c>
      <c r="AE347">
        <f ca="1">COUNTBLANK(A347:AE347)</f>
        <v>0</v>
      </c>
      <c r="AF347" t="str">
        <f>PROPER(UPPER(TRIM(Table1[[#This Row],[City]])))</f>
        <v>Kolkata</v>
      </c>
      <c r="AG347">
        <f t="shared" si="5"/>
        <v>5000</v>
      </c>
      <c r="AH3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48" spans="1:34" x14ac:dyDescent="0.35">
      <c r="A348" t="s">
        <v>437</v>
      </c>
      <c r="B348">
        <v>55</v>
      </c>
      <c r="C348" t="s">
        <v>72</v>
      </c>
      <c r="D348" t="s">
        <v>51</v>
      </c>
      <c r="E348" t="s">
        <v>52</v>
      </c>
      <c r="F348" t="s">
        <v>44</v>
      </c>
      <c r="G348" t="s">
        <v>74</v>
      </c>
      <c r="H348">
        <v>3</v>
      </c>
      <c r="I348">
        <v>9918</v>
      </c>
      <c r="J348">
        <v>29</v>
      </c>
      <c r="K348" t="s">
        <v>46</v>
      </c>
      <c r="L348">
        <v>4</v>
      </c>
      <c r="M348">
        <v>3</v>
      </c>
      <c r="N348">
        <v>1</v>
      </c>
      <c r="O348">
        <v>5</v>
      </c>
      <c r="P348">
        <v>1</v>
      </c>
      <c r="Q348">
        <v>3</v>
      </c>
      <c r="R348">
        <v>0</v>
      </c>
      <c r="S348">
        <v>13</v>
      </c>
      <c r="T348">
        <v>5</v>
      </c>
      <c r="U348">
        <v>4</v>
      </c>
      <c r="V348" t="s">
        <v>37</v>
      </c>
      <c r="W348">
        <v>5</v>
      </c>
      <c r="X348" t="s">
        <v>61</v>
      </c>
      <c r="Y348">
        <v>4</v>
      </c>
      <c r="Z348" t="s">
        <v>36</v>
      </c>
      <c r="AA348" s="4">
        <v>43270</v>
      </c>
      <c r="AC348" t="s">
        <v>53</v>
      </c>
      <c r="AD348" t="s">
        <v>54</v>
      </c>
      <c r="AE348">
        <f ca="1">COUNTBLANK(A348:AE348)</f>
        <v>0</v>
      </c>
      <c r="AF348" t="str">
        <f>PROPER(UPPER(TRIM(Table1[[#This Row],[City]])))</f>
        <v>Chennai</v>
      </c>
      <c r="AG348">
        <f t="shared" si="5"/>
        <v>9918</v>
      </c>
      <c r="AH3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49" spans="1:34" x14ac:dyDescent="0.35">
      <c r="A349" t="s">
        <v>438</v>
      </c>
      <c r="B349">
        <v>32</v>
      </c>
      <c r="C349" t="s">
        <v>72</v>
      </c>
      <c r="D349" t="s">
        <v>42</v>
      </c>
      <c r="E349" t="s">
        <v>43</v>
      </c>
      <c r="F349" t="s">
        <v>34</v>
      </c>
      <c r="G349" t="s">
        <v>45</v>
      </c>
      <c r="H349">
        <v>2</v>
      </c>
      <c r="I349">
        <v>5437</v>
      </c>
      <c r="J349">
        <v>105</v>
      </c>
      <c r="K349" t="s">
        <v>36</v>
      </c>
      <c r="L349">
        <v>3</v>
      </c>
      <c r="M349">
        <v>4</v>
      </c>
      <c r="N349">
        <v>4</v>
      </c>
      <c r="O349">
        <v>0</v>
      </c>
      <c r="P349">
        <v>0</v>
      </c>
      <c r="Q349">
        <v>0</v>
      </c>
      <c r="R349">
        <v>0</v>
      </c>
      <c r="S349">
        <v>10</v>
      </c>
      <c r="T349">
        <v>2</v>
      </c>
      <c r="U349">
        <v>3</v>
      </c>
      <c r="V349" t="s">
        <v>60</v>
      </c>
      <c r="W349">
        <v>2</v>
      </c>
      <c r="X349" t="s">
        <v>38</v>
      </c>
      <c r="Y349">
        <v>3</v>
      </c>
      <c r="Z349" t="s">
        <v>36</v>
      </c>
      <c r="AA349" s="4">
        <v>44237</v>
      </c>
      <c r="AC349" t="s">
        <v>48</v>
      </c>
      <c r="AD349" t="s">
        <v>49</v>
      </c>
      <c r="AE349">
        <f ca="1">COUNTBLANK(A349:AE349)</f>
        <v>0</v>
      </c>
      <c r="AF349" t="str">
        <f>PROPER(UPPER(TRIM(Table1[[#This Row],[City]])))</f>
        <v>Bengaluru</v>
      </c>
      <c r="AG349">
        <f t="shared" si="5"/>
        <v>5437</v>
      </c>
      <c r="AH3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50" spans="1:34" x14ac:dyDescent="0.35">
      <c r="A350" t="s">
        <v>439</v>
      </c>
      <c r="B350">
        <v>22</v>
      </c>
      <c r="C350" t="s">
        <v>31</v>
      </c>
      <c r="D350" t="s">
        <v>96</v>
      </c>
      <c r="E350" t="s">
        <v>96</v>
      </c>
      <c r="F350" t="s">
        <v>34</v>
      </c>
      <c r="G350" t="s">
        <v>74</v>
      </c>
      <c r="H350">
        <v>4</v>
      </c>
      <c r="I350">
        <v>9861</v>
      </c>
      <c r="J350">
        <v>110</v>
      </c>
      <c r="K350" t="s">
        <v>36</v>
      </c>
      <c r="L350">
        <v>1</v>
      </c>
      <c r="M350">
        <v>3</v>
      </c>
      <c r="N350">
        <v>3</v>
      </c>
      <c r="O350">
        <v>2</v>
      </c>
      <c r="P350">
        <v>0</v>
      </c>
      <c r="Q350">
        <v>2</v>
      </c>
      <c r="R350">
        <v>2</v>
      </c>
      <c r="S350">
        <v>2</v>
      </c>
      <c r="T350">
        <v>1</v>
      </c>
      <c r="U350">
        <v>3</v>
      </c>
      <c r="V350" t="s">
        <v>37</v>
      </c>
      <c r="W350">
        <v>10</v>
      </c>
      <c r="X350" t="s">
        <v>38</v>
      </c>
      <c r="Y350">
        <v>4</v>
      </c>
      <c r="Z350" t="s">
        <v>36</v>
      </c>
      <c r="AA350" s="4">
        <v>42392</v>
      </c>
      <c r="AC350" t="s">
        <v>80</v>
      </c>
      <c r="AD350" t="s">
        <v>81</v>
      </c>
      <c r="AE350">
        <f ca="1">COUNTBLANK(A350:AE350)</f>
        <v>0</v>
      </c>
      <c r="AF350" t="str">
        <f>PROPER(UPPER(TRIM(Table1[[#This Row],[City]])))</f>
        <v>Hyderabad</v>
      </c>
      <c r="AG350">
        <f t="shared" si="5"/>
        <v>9861</v>
      </c>
      <c r="AH35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51" spans="1:34" x14ac:dyDescent="0.35">
      <c r="A351" t="s">
        <v>440</v>
      </c>
      <c r="B351">
        <v>47</v>
      </c>
      <c r="C351" t="s">
        <v>72</v>
      </c>
      <c r="D351" t="s">
        <v>63</v>
      </c>
      <c r="E351" t="s">
        <v>106</v>
      </c>
      <c r="F351" t="s">
        <v>58</v>
      </c>
      <c r="G351" t="s">
        <v>35</v>
      </c>
      <c r="H351">
        <v>2</v>
      </c>
      <c r="I351">
        <v>7492</v>
      </c>
      <c r="J351">
        <v>85</v>
      </c>
      <c r="K351" t="s">
        <v>36</v>
      </c>
      <c r="L351">
        <v>2</v>
      </c>
      <c r="M351">
        <v>3</v>
      </c>
      <c r="N351">
        <v>1</v>
      </c>
      <c r="O351">
        <v>10</v>
      </c>
      <c r="P351">
        <v>3</v>
      </c>
      <c r="Q351">
        <v>1</v>
      </c>
      <c r="R351">
        <v>2</v>
      </c>
      <c r="S351">
        <v>14</v>
      </c>
      <c r="T351">
        <v>4</v>
      </c>
      <c r="U351">
        <v>3</v>
      </c>
      <c r="V351" t="s">
        <v>37</v>
      </c>
      <c r="W351">
        <v>2</v>
      </c>
      <c r="X351" t="s">
        <v>38</v>
      </c>
      <c r="Y351">
        <v>2</v>
      </c>
      <c r="Z351" t="s">
        <v>36</v>
      </c>
      <c r="AA351" s="4">
        <v>44529</v>
      </c>
      <c r="AC351" t="s">
        <v>48</v>
      </c>
      <c r="AD351" t="s">
        <v>49</v>
      </c>
      <c r="AE351">
        <f ca="1">COUNTBLANK(A351:AE351)</f>
        <v>0</v>
      </c>
      <c r="AF351" t="str">
        <f>PROPER(UPPER(TRIM(Table1[[#This Row],[City]])))</f>
        <v>Bengaluru</v>
      </c>
      <c r="AG351">
        <f t="shared" si="5"/>
        <v>7492</v>
      </c>
      <c r="AH3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52" spans="1:34" x14ac:dyDescent="0.35">
      <c r="A352" t="s">
        <v>441</v>
      </c>
      <c r="B352">
        <v>48</v>
      </c>
      <c r="C352" t="s">
        <v>72</v>
      </c>
      <c r="D352" t="s">
        <v>56</v>
      </c>
      <c r="E352" t="s">
        <v>114</v>
      </c>
      <c r="F352" t="s">
        <v>34</v>
      </c>
      <c r="G352" t="s">
        <v>35</v>
      </c>
      <c r="H352">
        <v>2</v>
      </c>
      <c r="I352">
        <v>6950</v>
      </c>
      <c r="J352">
        <v>118</v>
      </c>
      <c r="K352" t="s">
        <v>46</v>
      </c>
      <c r="L352">
        <v>4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18</v>
      </c>
      <c r="T352">
        <v>6</v>
      </c>
      <c r="U352">
        <v>3</v>
      </c>
      <c r="V352" t="s">
        <v>37</v>
      </c>
      <c r="W352">
        <v>15</v>
      </c>
      <c r="X352" t="s">
        <v>47</v>
      </c>
      <c r="Y352">
        <v>3</v>
      </c>
      <c r="Z352" t="s">
        <v>36</v>
      </c>
      <c r="AA352" s="4">
        <v>45990</v>
      </c>
      <c r="AC352" t="s">
        <v>53</v>
      </c>
      <c r="AD352" t="s">
        <v>54</v>
      </c>
      <c r="AE352">
        <f ca="1">COUNTBLANK(A352:AE352)</f>
        <v>0</v>
      </c>
      <c r="AF352" t="str">
        <f>PROPER(UPPER(TRIM(Table1[[#This Row],[City]])))</f>
        <v>Chennai</v>
      </c>
      <c r="AG352">
        <f t="shared" si="5"/>
        <v>6950</v>
      </c>
      <c r="AH3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53" spans="1:34" x14ac:dyDescent="0.35">
      <c r="A353" t="s">
        <v>442</v>
      </c>
      <c r="B353">
        <v>26</v>
      </c>
      <c r="C353" t="s">
        <v>72</v>
      </c>
      <c r="D353" t="s">
        <v>63</v>
      </c>
      <c r="E353" t="s">
        <v>79</v>
      </c>
      <c r="F353" t="s">
        <v>44</v>
      </c>
      <c r="G353" t="s">
        <v>74</v>
      </c>
      <c r="H353">
        <v>2</v>
      </c>
      <c r="I353">
        <v>6164</v>
      </c>
      <c r="J353">
        <v>48</v>
      </c>
      <c r="K353" t="s">
        <v>36</v>
      </c>
      <c r="L353">
        <v>1</v>
      </c>
      <c r="M353">
        <v>1</v>
      </c>
      <c r="N353">
        <v>3</v>
      </c>
      <c r="O353">
        <v>4</v>
      </c>
      <c r="P353">
        <v>2</v>
      </c>
      <c r="Q353">
        <v>4</v>
      </c>
      <c r="R353">
        <v>4</v>
      </c>
      <c r="S353">
        <v>9</v>
      </c>
      <c r="T353">
        <v>4</v>
      </c>
      <c r="U353">
        <v>4</v>
      </c>
      <c r="V353" t="s">
        <v>37</v>
      </c>
      <c r="W353">
        <v>1</v>
      </c>
      <c r="X353" t="s">
        <v>38</v>
      </c>
      <c r="Y353">
        <v>1</v>
      </c>
      <c r="Z353" t="s">
        <v>36</v>
      </c>
      <c r="AA353" s="4">
        <v>42136</v>
      </c>
      <c r="AC353" t="s">
        <v>89</v>
      </c>
      <c r="AD353" t="s">
        <v>54</v>
      </c>
      <c r="AE353">
        <f ca="1">COUNTBLANK(A353:AE353)</f>
        <v>0</v>
      </c>
      <c r="AF353" t="str">
        <f>PROPER(UPPER(TRIM(Table1[[#This Row],[City]])))</f>
        <v>Coimbatore</v>
      </c>
      <c r="AG353">
        <f t="shared" si="5"/>
        <v>6164</v>
      </c>
      <c r="AH3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54" spans="1:34" x14ac:dyDescent="0.35">
      <c r="A354" t="s">
        <v>443</v>
      </c>
      <c r="B354">
        <v>22</v>
      </c>
      <c r="C354" t="s">
        <v>72</v>
      </c>
      <c r="D354" t="s">
        <v>96</v>
      </c>
      <c r="E354" t="s">
        <v>96</v>
      </c>
      <c r="F354" t="s">
        <v>44</v>
      </c>
      <c r="G354" t="s">
        <v>59</v>
      </c>
      <c r="H354">
        <v>2</v>
      </c>
      <c r="I354">
        <v>6577</v>
      </c>
      <c r="J354">
        <v>115</v>
      </c>
      <c r="K354" t="s">
        <v>36</v>
      </c>
      <c r="L354">
        <v>2</v>
      </c>
      <c r="M354">
        <v>3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</v>
      </c>
      <c r="V354" t="s">
        <v>37</v>
      </c>
      <c r="W354">
        <v>30</v>
      </c>
      <c r="X354" t="s">
        <v>38</v>
      </c>
      <c r="Y354">
        <v>2</v>
      </c>
      <c r="Z354" t="s">
        <v>36</v>
      </c>
      <c r="AA354" s="4">
        <v>43143</v>
      </c>
      <c r="AC354" t="s">
        <v>77</v>
      </c>
      <c r="AD354" t="s">
        <v>77</v>
      </c>
      <c r="AE354">
        <f ca="1">COUNTBLANK(A354:AE354)</f>
        <v>0</v>
      </c>
      <c r="AF354" t="str">
        <f>PROPER(UPPER(TRIM(Table1[[#This Row],[City]])))</f>
        <v>Delhi</v>
      </c>
      <c r="AG354">
        <f t="shared" si="5"/>
        <v>6577</v>
      </c>
      <c r="AH35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55" spans="1:34" x14ac:dyDescent="0.35">
      <c r="A355" t="s">
        <v>444</v>
      </c>
      <c r="B355">
        <v>25</v>
      </c>
      <c r="C355" t="s">
        <v>31</v>
      </c>
      <c r="D355" t="s">
        <v>96</v>
      </c>
      <c r="E355" t="s">
        <v>106</v>
      </c>
      <c r="F355" t="s">
        <v>34</v>
      </c>
      <c r="G355" t="s">
        <v>59</v>
      </c>
      <c r="H355">
        <v>2</v>
      </c>
      <c r="I355">
        <v>5600</v>
      </c>
      <c r="J355">
        <v>77</v>
      </c>
      <c r="K355" t="s">
        <v>36</v>
      </c>
      <c r="L355">
        <v>4</v>
      </c>
      <c r="M355">
        <v>3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5</v>
      </c>
      <c r="T355">
        <v>3</v>
      </c>
      <c r="U355">
        <v>3</v>
      </c>
      <c r="V355" t="s">
        <v>37</v>
      </c>
      <c r="W355">
        <v>15</v>
      </c>
      <c r="X355" t="s">
        <v>38</v>
      </c>
      <c r="Y355">
        <v>4</v>
      </c>
      <c r="Z355" t="s">
        <v>36</v>
      </c>
      <c r="AA355" s="4">
        <v>44535</v>
      </c>
      <c r="AC355" t="s">
        <v>77</v>
      </c>
      <c r="AD355" t="s">
        <v>77</v>
      </c>
      <c r="AE355">
        <f ca="1">COUNTBLANK(A355:AE355)</f>
        <v>0</v>
      </c>
      <c r="AF355" t="str">
        <f>PROPER(UPPER(TRIM(Table1[[#This Row],[City]])))</f>
        <v>Delhi</v>
      </c>
      <c r="AG355">
        <f t="shared" si="5"/>
        <v>5600</v>
      </c>
      <c r="AH35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56" spans="1:34" x14ac:dyDescent="0.35">
      <c r="A356" t="s">
        <v>445</v>
      </c>
      <c r="B356">
        <v>37</v>
      </c>
      <c r="C356" t="s">
        <v>31</v>
      </c>
      <c r="D356" t="s">
        <v>42</v>
      </c>
      <c r="E356" t="s">
        <v>43</v>
      </c>
      <c r="F356" t="s">
        <v>34</v>
      </c>
      <c r="G356" t="s">
        <v>70</v>
      </c>
      <c r="H356">
        <v>1</v>
      </c>
      <c r="I356">
        <v>4840</v>
      </c>
      <c r="J356">
        <v>88</v>
      </c>
      <c r="K356" t="s">
        <v>36</v>
      </c>
      <c r="L356">
        <v>2</v>
      </c>
      <c r="M356">
        <v>3</v>
      </c>
      <c r="N356">
        <v>2</v>
      </c>
      <c r="O356">
        <v>6</v>
      </c>
      <c r="P356">
        <v>3</v>
      </c>
      <c r="Q356">
        <v>0</v>
      </c>
      <c r="R356">
        <v>6</v>
      </c>
      <c r="S356">
        <v>14</v>
      </c>
      <c r="T356">
        <v>2</v>
      </c>
      <c r="U356">
        <v>4</v>
      </c>
      <c r="V356" t="s">
        <v>37</v>
      </c>
      <c r="W356">
        <v>1</v>
      </c>
      <c r="X356" t="s">
        <v>38</v>
      </c>
      <c r="Y356">
        <v>4</v>
      </c>
      <c r="Z356" t="s">
        <v>36</v>
      </c>
      <c r="AA356" s="4">
        <v>44397</v>
      </c>
      <c r="AC356" t="s">
        <v>122</v>
      </c>
      <c r="AD356" t="s">
        <v>123</v>
      </c>
      <c r="AE356">
        <f ca="1">COUNTBLANK(A356:AE356)</f>
        <v>0</v>
      </c>
      <c r="AF356" t="str">
        <f>PROPER(UPPER(TRIM(Table1[[#This Row],[City]])))</f>
        <v>Kochi</v>
      </c>
      <c r="AG356">
        <f t="shared" si="5"/>
        <v>4840</v>
      </c>
      <c r="AH3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57" spans="1:34" x14ac:dyDescent="0.35">
      <c r="A357" t="s">
        <v>446</v>
      </c>
      <c r="B357">
        <v>26</v>
      </c>
      <c r="C357" t="s">
        <v>31</v>
      </c>
      <c r="D357" t="s">
        <v>96</v>
      </c>
      <c r="E357" t="s">
        <v>96</v>
      </c>
      <c r="F357" t="s">
        <v>44</v>
      </c>
      <c r="G357" t="s">
        <v>35</v>
      </c>
      <c r="H357">
        <v>2</v>
      </c>
      <c r="I357">
        <v>8068</v>
      </c>
      <c r="J357">
        <v>75</v>
      </c>
      <c r="K357" t="s">
        <v>36</v>
      </c>
      <c r="L357">
        <v>3</v>
      </c>
      <c r="M357">
        <v>3</v>
      </c>
      <c r="N357">
        <v>1</v>
      </c>
      <c r="O357">
        <v>2</v>
      </c>
      <c r="P357">
        <v>2</v>
      </c>
      <c r="Q357">
        <v>2</v>
      </c>
      <c r="R357">
        <v>2</v>
      </c>
      <c r="S357">
        <v>2</v>
      </c>
      <c r="T357">
        <v>4</v>
      </c>
      <c r="U357">
        <v>3</v>
      </c>
      <c r="V357" t="s">
        <v>37</v>
      </c>
      <c r="W357">
        <v>6</v>
      </c>
      <c r="X357" t="s">
        <v>47</v>
      </c>
      <c r="Y357">
        <v>4</v>
      </c>
      <c r="Z357" t="s">
        <v>36</v>
      </c>
      <c r="AA357" s="4">
        <v>43663</v>
      </c>
      <c r="AC357" t="s">
        <v>39</v>
      </c>
      <c r="AD357" t="s">
        <v>40</v>
      </c>
      <c r="AE357">
        <f ca="1">COUNTBLANK(A357:AE357)</f>
        <v>0</v>
      </c>
      <c r="AF357" t="str">
        <f>PROPER(UPPER(TRIM(Table1[[#This Row],[City]])))</f>
        <v>Ahmedabad</v>
      </c>
      <c r="AG357">
        <f t="shared" si="5"/>
        <v>8068</v>
      </c>
      <c r="AH3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58" spans="1:34" x14ac:dyDescent="0.35">
      <c r="A358" t="s">
        <v>447</v>
      </c>
      <c r="B358">
        <v>49</v>
      </c>
      <c r="C358" t="s">
        <v>31</v>
      </c>
      <c r="D358" t="s">
        <v>32</v>
      </c>
      <c r="E358" t="s">
        <v>76</v>
      </c>
      <c r="F358" t="s">
        <v>93</v>
      </c>
      <c r="G358" t="s">
        <v>96</v>
      </c>
      <c r="H358">
        <v>4</v>
      </c>
      <c r="I358">
        <v>10098</v>
      </c>
      <c r="J358">
        <v>109</v>
      </c>
      <c r="K358" t="s">
        <v>36</v>
      </c>
      <c r="L358">
        <v>4</v>
      </c>
      <c r="M358">
        <v>4</v>
      </c>
      <c r="N358">
        <v>4</v>
      </c>
      <c r="O358">
        <v>8</v>
      </c>
      <c r="P358">
        <v>1</v>
      </c>
      <c r="Q358">
        <v>3</v>
      </c>
      <c r="R358">
        <v>3</v>
      </c>
      <c r="S358">
        <v>24</v>
      </c>
      <c r="T358">
        <v>4</v>
      </c>
      <c r="U358">
        <v>3</v>
      </c>
      <c r="V358" t="s">
        <v>37</v>
      </c>
      <c r="W358">
        <v>6</v>
      </c>
      <c r="X358" t="s">
        <v>38</v>
      </c>
      <c r="Y358">
        <v>4</v>
      </c>
      <c r="Z358" t="s">
        <v>36</v>
      </c>
      <c r="AA358" s="4">
        <v>43272</v>
      </c>
      <c r="AC358" t="s">
        <v>80</v>
      </c>
      <c r="AD358" t="s">
        <v>81</v>
      </c>
      <c r="AE358">
        <f ca="1">COUNTBLANK(A358:AE358)</f>
        <v>0</v>
      </c>
      <c r="AF358" t="str">
        <f>PROPER(UPPER(TRIM(Table1[[#This Row],[City]])))</f>
        <v>Hyderabad</v>
      </c>
      <c r="AG358">
        <f t="shared" si="5"/>
        <v>10098</v>
      </c>
      <c r="AH3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59" spans="1:34" x14ac:dyDescent="0.35">
      <c r="A359" t="s">
        <v>448</v>
      </c>
      <c r="B359">
        <v>24</v>
      </c>
      <c r="C359" t="s">
        <v>72</v>
      </c>
      <c r="D359" t="s">
        <v>32</v>
      </c>
      <c r="E359" t="s">
        <v>73</v>
      </c>
      <c r="F359" t="s">
        <v>34</v>
      </c>
      <c r="G359" t="s">
        <v>74</v>
      </c>
      <c r="H359">
        <v>2</v>
      </c>
      <c r="I359">
        <v>6400</v>
      </c>
      <c r="J359">
        <v>99</v>
      </c>
      <c r="K359" t="s">
        <v>36</v>
      </c>
      <c r="L359">
        <v>2</v>
      </c>
      <c r="M359">
        <v>3</v>
      </c>
      <c r="N359">
        <v>3</v>
      </c>
      <c r="O359">
        <v>5</v>
      </c>
      <c r="P359">
        <v>0</v>
      </c>
      <c r="Q359">
        <v>3</v>
      </c>
      <c r="R359">
        <v>2</v>
      </c>
      <c r="S359">
        <v>6</v>
      </c>
      <c r="T359">
        <v>6</v>
      </c>
      <c r="U359">
        <v>3</v>
      </c>
      <c r="V359" t="s">
        <v>37</v>
      </c>
      <c r="W359">
        <v>21</v>
      </c>
      <c r="X359" t="s">
        <v>38</v>
      </c>
      <c r="Y359">
        <v>1</v>
      </c>
      <c r="Z359" t="s">
        <v>36</v>
      </c>
      <c r="AA359" s="4">
        <v>45010</v>
      </c>
      <c r="AC359" t="s">
        <v>84</v>
      </c>
      <c r="AD359" t="s">
        <v>67</v>
      </c>
      <c r="AE359">
        <f ca="1">COUNTBLANK(A359:AE359)</f>
        <v>0</v>
      </c>
      <c r="AF359" t="str">
        <f>PROPER(UPPER(TRIM(Table1[[#This Row],[City]])))</f>
        <v>Mumbai</v>
      </c>
      <c r="AG359">
        <f t="shared" si="5"/>
        <v>6400</v>
      </c>
      <c r="AH35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60" spans="1:34" x14ac:dyDescent="0.35">
      <c r="A360" t="s">
        <v>449</v>
      </c>
      <c r="B360">
        <v>52</v>
      </c>
      <c r="C360" t="s">
        <v>31</v>
      </c>
      <c r="D360" t="s">
        <v>42</v>
      </c>
      <c r="E360" t="s">
        <v>83</v>
      </c>
      <c r="F360" t="s">
        <v>34</v>
      </c>
      <c r="G360" t="s">
        <v>45</v>
      </c>
      <c r="H360">
        <v>2</v>
      </c>
      <c r="I360">
        <v>7055</v>
      </c>
      <c r="J360">
        <v>102</v>
      </c>
      <c r="K360" t="s">
        <v>46</v>
      </c>
      <c r="L360">
        <v>4</v>
      </c>
      <c r="M360">
        <v>1</v>
      </c>
      <c r="N360">
        <v>2</v>
      </c>
      <c r="O360">
        <v>9</v>
      </c>
      <c r="P360">
        <v>0</v>
      </c>
      <c r="Q360">
        <v>0</v>
      </c>
      <c r="R360">
        <v>5</v>
      </c>
      <c r="S360">
        <v>21</v>
      </c>
      <c r="T360">
        <v>5</v>
      </c>
      <c r="U360">
        <v>3</v>
      </c>
      <c r="V360" t="s">
        <v>37</v>
      </c>
      <c r="W360">
        <v>24</v>
      </c>
      <c r="X360" t="s">
        <v>38</v>
      </c>
      <c r="Y360">
        <v>2</v>
      </c>
      <c r="Z360" t="s">
        <v>36</v>
      </c>
      <c r="AA360" s="4">
        <v>43961</v>
      </c>
      <c r="AC360" t="s">
        <v>89</v>
      </c>
      <c r="AD360" t="s">
        <v>54</v>
      </c>
      <c r="AE360">
        <f ca="1">COUNTBLANK(A360:AE360)</f>
        <v>0</v>
      </c>
      <c r="AF360" t="str">
        <f>PROPER(UPPER(TRIM(Table1[[#This Row],[City]])))</f>
        <v>Coimbatore</v>
      </c>
      <c r="AG360">
        <f t="shared" si="5"/>
        <v>7055</v>
      </c>
      <c r="AH3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61" spans="1:34" x14ac:dyDescent="0.35">
      <c r="A361" t="s">
        <v>450</v>
      </c>
      <c r="B361">
        <v>55</v>
      </c>
      <c r="C361" t="s">
        <v>31</v>
      </c>
      <c r="D361" t="s">
        <v>96</v>
      </c>
      <c r="E361" t="s">
        <v>106</v>
      </c>
      <c r="F361" t="s">
        <v>58</v>
      </c>
      <c r="G361" t="s">
        <v>59</v>
      </c>
      <c r="H361">
        <v>4</v>
      </c>
      <c r="I361">
        <v>11194</v>
      </c>
      <c r="J361">
        <v>65</v>
      </c>
      <c r="K361" t="s">
        <v>46</v>
      </c>
      <c r="L361">
        <v>2</v>
      </c>
      <c r="M361">
        <v>2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34</v>
      </c>
      <c r="T361">
        <v>3</v>
      </c>
      <c r="U361">
        <v>3</v>
      </c>
      <c r="V361" t="s">
        <v>37</v>
      </c>
      <c r="W361">
        <v>15</v>
      </c>
      <c r="X361" t="s">
        <v>47</v>
      </c>
      <c r="Y361">
        <v>1</v>
      </c>
      <c r="Z361" t="s">
        <v>36</v>
      </c>
      <c r="AA361" s="4">
        <v>42181</v>
      </c>
      <c r="AC361" t="s">
        <v>53</v>
      </c>
      <c r="AD361" t="s">
        <v>54</v>
      </c>
      <c r="AE361">
        <f ca="1">COUNTBLANK(A361:AE361)</f>
        <v>0</v>
      </c>
      <c r="AF361" t="str">
        <f>PROPER(UPPER(TRIM(Table1[[#This Row],[City]])))</f>
        <v>Chennai</v>
      </c>
      <c r="AG361">
        <f t="shared" si="5"/>
        <v>11194</v>
      </c>
      <c r="AH3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62" spans="1:34" x14ac:dyDescent="0.35">
      <c r="A362" t="s">
        <v>451</v>
      </c>
      <c r="B362">
        <v>49</v>
      </c>
      <c r="C362" t="s">
        <v>31</v>
      </c>
      <c r="D362" t="s">
        <v>51</v>
      </c>
      <c r="E362" t="s">
        <v>52</v>
      </c>
      <c r="F362" t="s">
        <v>44</v>
      </c>
      <c r="G362" t="s">
        <v>74</v>
      </c>
      <c r="H362">
        <v>2</v>
      </c>
      <c r="I362">
        <v>7762</v>
      </c>
      <c r="J362">
        <v>113</v>
      </c>
      <c r="K362" t="s">
        <v>36</v>
      </c>
      <c r="L362">
        <v>2</v>
      </c>
      <c r="M362">
        <v>2</v>
      </c>
      <c r="N362">
        <v>4</v>
      </c>
      <c r="O362">
        <v>12</v>
      </c>
      <c r="P362">
        <v>6</v>
      </c>
      <c r="Q362">
        <v>5</v>
      </c>
      <c r="R362">
        <v>2</v>
      </c>
      <c r="S362">
        <v>24</v>
      </c>
      <c r="T362">
        <v>0</v>
      </c>
      <c r="U362">
        <v>3</v>
      </c>
      <c r="V362" t="s">
        <v>37</v>
      </c>
      <c r="W362">
        <v>22</v>
      </c>
      <c r="X362" t="s">
        <v>38</v>
      </c>
      <c r="Y362">
        <v>3</v>
      </c>
      <c r="Z362" t="s">
        <v>36</v>
      </c>
      <c r="AA362" s="4">
        <v>42571</v>
      </c>
      <c r="AC362" t="s">
        <v>77</v>
      </c>
      <c r="AD362" t="s">
        <v>77</v>
      </c>
      <c r="AE362">
        <f ca="1">COUNTBLANK(A362:AE362)</f>
        <v>0</v>
      </c>
      <c r="AF362" t="str">
        <f>PROPER(UPPER(TRIM(Table1[[#This Row],[City]])))</f>
        <v>Delhi</v>
      </c>
      <c r="AG362">
        <f t="shared" si="5"/>
        <v>7762</v>
      </c>
      <c r="AH3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63" spans="1:34" x14ac:dyDescent="0.35">
      <c r="A363" t="s">
        <v>452</v>
      </c>
      <c r="B363">
        <v>58</v>
      </c>
      <c r="C363" t="s">
        <v>72</v>
      </c>
      <c r="D363" t="s">
        <v>63</v>
      </c>
      <c r="E363" t="s">
        <v>106</v>
      </c>
      <c r="F363" t="s">
        <v>44</v>
      </c>
      <c r="G363" t="s">
        <v>74</v>
      </c>
      <c r="H363">
        <v>3</v>
      </c>
      <c r="I363">
        <v>9346</v>
      </c>
      <c r="J363">
        <v>93</v>
      </c>
      <c r="K363" t="s">
        <v>36</v>
      </c>
      <c r="L363">
        <v>1</v>
      </c>
      <c r="M363">
        <v>3</v>
      </c>
      <c r="N363">
        <v>3</v>
      </c>
      <c r="O363">
        <v>2</v>
      </c>
      <c r="P363">
        <v>0</v>
      </c>
      <c r="Q363">
        <v>0</v>
      </c>
      <c r="R363">
        <v>2</v>
      </c>
      <c r="S363">
        <v>19</v>
      </c>
      <c r="T363">
        <v>1</v>
      </c>
      <c r="U363">
        <v>3</v>
      </c>
      <c r="V363" t="s">
        <v>37</v>
      </c>
      <c r="W363">
        <v>3</v>
      </c>
      <c r="X363" t="s">
        <v>38</v>
      </c>
      <c r="Y363">
        <v>4</v>
      </c>
      <c r="Z363" t="s">
        <v>36</v>
      </c>
      <c r="AA363" s="4">
        <v>43555</v>
      </c>
      <c r="AC363" t="s">
        <v>84</v>
      </c>
      <c r="AD363" t="s">
        <v>67</v>
      </c>
      <c r="AE363">
        <f ca="1">COUNTBLANK(A363:AE363)</f>
        <v>0</v>
      </c>
      <c r="AF363" t="str">
        <f>PROPER(UPPER(TRIM(Table1[[#This Row],[City]])))</f>
        <v>Mumbai</v>
      </c>
      <c r="AG363">
        <f t="shared" si="5"/>
        <v>9346</v>
      </c>
      <c r="AH36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64" spans="1:34" x14ac:dyDescent="0.35">
      <c r="A364" t="s">
        <v>453</v>
      </c>
      <c r="B364">
        <v>58</v>
      </c>
      <c r="C364" t="s">
        <v>31</v>
      </c>
      <c r="D364" t="s">
        <v>63</v>
      </c>
      <c r="E364" t="s">
        <v>106</v>
      </c>
      <c r="F364" t="s">
        <v>34</v>
      </c>
      <c r="G364" t="s">
        <v>70</v>
      </c>
      <c r="H364">
        <v>2</v>
      </c>
      <c r="I364">
        <v>8952</v>
      </c>
      <c r="J364">
        <v>58</v>
      </c>
      <c r="K364" t="s">
        <v>36</v>
      </c>
      <c r="L364">
        <v>2</v>
      </c>
      <c r="M364">
        <v>3</v>
      </c>
      <c r="N364">
        <v>2</v>
      </c>
      <c r="O364">
        <v>2</v>
      </c>
      <c r="P364">
        <v>2</v>
      </c>
      <c r="Q364">
        <v>2</v>
      </c>
      <c r="R364">
        <v>0</v>
      </c>
      <c r="S364">
        <v>24</v>
      </c>
      <c r="T364">
        <v>1</v>
      </c>
      <c r="U364">
        <v>3</v>
      </c>
      <c r="V364" t="s">
        <v>37</v>
      </c>
      <c r="W364">
        <v>10</v>
      </c>
      <c r="X364" t="s">
        <v>47</v>
      </c>
      <c r="Y364">
        <v>4</v>
      </c>
      <c r="Z364" t="s">
        <v>36</v>
      </c>
      <c r="AA364" s="4">
        <v>44600</v>
      </c>
      <c r="AC364" t="s">
        <v>80</v>
      </c>
      <c r="AD364" t="s">
        <v>81</v>
      </c>
      <c r="AE364">
        <f ca="1">COUNTBLANK(A364:AE364)</f>
        <v>0</v>
      </c>
      <c r="AF364" t="str">
        <f>PROPER(UPPER(TRIM(Table1[[#This Row],[City]])))</f>
        <v>Hyderabad</v>
      </c>
      <c r="AG364">
        <f t="shared" si="5"/>
        <v>8952</v>
      </c>
      <c r="AH36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65" spans="1:34" x14ac:dyDescent="0.35">
      <c r="A365" t="s">
        <v>454</v>
      </c>
      <c r="B365">
        <v>22</v>
      </c>
      <c r="C365" t="s">
        <v>31</v>
      </c>
      <c r="D365" t="s">
        <v>63</v>
      </c>
      <c r="E365" t="s">
        <v>79</v>
      </c>
      <c r="F365" t="s">
        <v>44</v>
      </c>
      <c r="G365" t="s">
        <v>96</v>
      </c>
      <c r="H365">
        <v>2</v>
      </c>
      <c r="I365">
        <v>7671</v>
      </c>
      <c r="J365">
        <v>49</v>
      </c>
      <c r="K365" t="s">
        <v>46</v>
      </c>
      <c r="L365">
        <v>3</v>
      </c>
      <c r="M365">
        <v>3</v>
      </c>
      <c r="N365">
        <v>4</v>
      </c>
      <c r="O365">
        <v>3</v>
      </c>
      <c r="P365">
        <v>0</v>
      </c>
      <c r="Q365">
        <v>0</v>
      </c>
      <c r="R365">
        <v>3</v>
      </c>
      <c r="S365">
        <v>13</v>
      </c>
      <c r="T365">
        <v>3</v>
      </c>
      <c r="U365">
        <v>3</v>
      </c>
      <c r="V365" t="s">
        <v>37</v>
      </c>
      <c r="W365">
        <v>1</v>
      </c>
      <c r="X365" t="s">
        <v>38</v>
      </c>
      <c r="Y365">
        <v>4</v>
      </c>
      <c r="Z365" t="s">
        <v>36</v>
      </c>
      <c r="AA365" s="4">
        <v>42268</v>
      </c>
      <c r="AC365" t="s">
        <v>89</v>
      </c>
      <c r="AD365" t="s">
        <v>54</v>
      </c>
      <c r="AE365">
        <f ca="1">COUNTBLANK(A365:AE365)</f>
        <v>0</v>
      </c>
      <c r="AF365" t="str">
        <f>PROPER(UPPER(TRIM(Table1[[#This Row],[City]])))</f>
        <v>Coimbatore</v>
      </c>
      <c r="AG365">
        <f t="shared" si="5"/>
        <v>7671</v>
      </c>
      <c r="AH36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66" spans="1:34" x14ac:dyDescent="0.35">
      <c r="A366" t="s">
        <v>455</v>
      </c>
      <c r="B366">
        <v>34</v>
      </c>
      <c r="C366" t="s">
        <v>72</v>
      </c>
      <c r="D366" t="s">
        <v>56</v>
      </c>
      <c r="E366" t="s">
        <v>57</v>
      </c>
      <c r="F366" t="s">
        <v>34</v>
      </c>
      <c r="G366" t="s">
        <v>45</v>
      </c>
      <c r="H366">
        <v>1</v>
      </c>
      <c r="I366">
        <v>6073</v>
      </c>
      <c r="J366">
        <v>100</v>
      </c>
      <c r="K366" t="s">
        <v>36</v>
      </c>
      <c r="L366">
        <v>1</v>
      </c>
      <c r="M366">
        <v>3</v>
      </c>
      <c r="N366">
        <v>3</v>
      </c>
      <c r="O366">
        <v>2</v>
      </c>
      <c r="P366">
        <v>0</v>
      </c>
      <c r="Q366">
        <v>2</v>
      </c>
      <c r="R366">
        <v>2</v>
      </c>
      <c r="S366">
        <v>7</v>
      </c>
      <c r="T366">
        <v>1</v>
      </c>
      <c r="U366">
        <v>3</v>
      </c>
      <c r="V366" t="s">
        <v>65</v>
      </c>
      <c r="W366">
        <v>13</v>
      </c>
      <c r="X366" t="s">
        <v>38</v>
      </c>
      <c r="Y366">
        <v>2</v>
      </c>
      <c r="Z366" t="s">
        <v>36</v>
      </c>
      <c r="AA366" s="4">
        <v>46011</v>
      </c>
      <c r="AC366" t="s">
        <v>66</v>
      </c>
      <c r="AD366" t="s">
        <v>67</v>
      </c>
      <c r="AE366">
        <f ca="1">COUNTBLANK(A366:AE366)</f>
        <v>0</v>
      </c>
      <c r="AF366" t="str">
        <f>PROPER(UPPER(TRIM(Table1[[#This Row],[City]])))</f>
        <v>Pune</v>
      </c>
      <c r="AG366">
        <f t="shared" si="5"/>
        <v>6073</v>
      </c>
      <c r="AH3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67" spans="1:34" x14ac:dyDescent="0.35">
      <c r="A367" t="s">
        <v>456</v>
      </c>
      <c r="B367">
        <v>51</v>
      </c>
      <c r="C367" t="s">
        <v>31</v>
      </c>
      <c r="D367" t="s">
        <v>42</v>
      </c>
      <c r="E367" t="s">
        <v>86</v>
      </c>
      <c r="F367" t="s">
        <v>44</v>
      </c>
      <c r="G367" t="s">
        <v>35</v>
      </c>
      <c r="H367">
        <v>1</v>
      </c>
      <c r="I367">
        <v>7172</v>
      </c>
      <c r="J367">
        <v>27</v>
      </c>
      <c r="K367" t="s">
        <v>36</v>
      </c>
      <c r="L367">
        <v>2</v>
      </c>
      <c r="M367">
        <v>2</v>
      </c>
      <c r="N367">
        <v>1</v>
      </c>
      <c r="O367">
        <v>4</v>
      </c>
      <c r="P367">
        <v>3</v>
      </c>
      <c r="Q367">
        <v>0</v>
      </c>
      <c r="R367">
        <v>4</v>
      </c>
      <c r="S367">
        <v>22</v>
      </c>
      <c r="T367">
        <v>1</v>
      </c>
      <c r="U367">
        <v>3</v>
      </c>
      <c r="V367" t="s">
        <v>65</v>
      </c>
      <c r="W367">
        <v>2</v>
      </c>
      <c r="X367" t="s">
        <v>38</v>
      </c>
      <c r="Y367">
        <v>2</v>
      </c>
      <c r="Z367" t="s">
        <v>36</v>
      </c>
      <c r="AA367" s="4">
        <v>45747</v>
      </c>
      <c r="AC367" t="s">
        <v>66</v>
      </c>
      <c r="AD367" t="s">
        <v>67</v>
      </c>
      <c r="AE367">
        <f ca="1">COUNTBLANK(A367:AE367)</f>
        <v>0</v>
      </c>
      <c r="AF367" t="str">
        <f>PROPER(UPPER(TRIM(Table1[[#This Row],[City]])))</f>
        <v>Pune</v>
      </c>
      <c r="AG367">
        <f t="shared" si="5"/>
        <v>7172</v>
      </c>
      <c r="AH3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68" spans="1:34" x14ac:dyDescent="0.35">
      <c r="A368" t="s">
        <v>457</v>
      </c>
      <c r="B368">
        <v>34</v>
      </c>
      <c r="C368" t="s">
        <v>31</v>
      </c>
      <c r="D368" t="s">
        <v>32</v>
      </c>
      <c r="E368" t="s">
        <v>76</v>
      </c>
      <c r="F368" t="s">
        <v>34</v>
      </c>
      <c r="G368" t="s">
        <v>70</v>
      </c>
      <c r="H368">
        <v>3</v>
      </c>
      <c r="I368">
        <v>7673</v>
      </c>
      <c r="J368">
        <v>109</v>
      </c>
      <c r="K368" t="s">
        <v>36</v>
      </c>
      <c r="L368">
        <v>3</v>
      </c>
      <c r="M368">
        <v>1</v>
      </c>
      <c r="N368">
        <v>3</v>
      </c>
      <c r="O368">
        <v>4</v>
      </c>
      <c r="P368">
        <v>1</v>
      </c>
      <c r="Q368">
        <v>1</v>
      </c>
      <c r="R368">
        <v>4</v>
      </c>
      <c r="S368">
        <v>15</v>
      </c>
      <c r="T368">
        <v>1</v>
      </c>
      <c r="U368">
        <v>3</v>
      </c>
      <c r="V368" t="s">
        <v>37</v>
      </c>
      <c r="W368">
        <v>24</v>
      </c>
      <c r="X368" t="s">
        <v>47</v>
      </c>
      <c r="Y368">
        <v>3</v>
      </c>
      <c r="Z368" t="s">
        <v>36</v>
      </c>
      <c r="AA368" s="4">
        <v>42279</v>
      </c>
      <c r="AC368" t="s">
        <v>122</v>
      </c>
      <c r="AD368" t="s">
        <v>123</v>
      </c>
      <c r="AE368">
        <f ca="1">COUNTBLANK(A368:AE368)</f>
        <v>0</v>
      </c>
      <c r="AF368" t="str">
        <f>PROPER(UPPER(TRIM(Table1[[#This Row],[City]])))</f>
        <v>Kochi</v>
      </c>
      <c r="AG368">
        <f t="shared" si="5"/>
        <v>7673</v>
      </c>
      <c r="AH3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69" spans="1:34" x14ac:dyDescent="0.35">
      <c r="A369" t="s">
        <v>458</v>
      </c>
      <c r="B369">
        <v>50</v>
      </c>
      <c r="C369" t="s">
        <v>31</v>
      </c>
      <c r="D369" t="s">
        <v>56</v>
      </c>
      <c r="E369" t="s">
        <v>114</v>
      </c>
      <c r="F369" t="s">
        <v>34</v>
      </c>
      <c r="G369" t="s">
        <v>45</v>
      </c>
      <c r="H369">
        <v>3</v>
      </c>
      <c r="I369">
        <v>9576</v>
      </c>
      <c r="J369">
        <v>98</v>
      </c>
      <c r="K369" t="s">
        <v>36</v>
      </c>
      <c r="L369">
        <v>4</v>
      </c>
      <c r="M369">
        <v>4</v>
      </c>
      <c r="N369">
        <v>4</v>
      </c>
      <c r="O369">
        <v>6</v>
      </c>
      <c r="P369">
        <v>0</v>
      </c>
      <c r="Q369">
        <v>1</v>
      </c>
      <c r="R369">
        <v>2</v>
      </c>
      <c r="S369">
        <v>23</v>
      </c>
      <c r="T369">
        <v>4</v>
      </c>
      <c r="U369">
        <v>3</v>
      </c>
      <c r="V369" t="s">
        <v>37</v>
      </c>
      <c r="W369">
        <v>17</v>
      </c>
      <c r="X369" t="s">
        <v>61</v>
      </c>
      <c r="Y369">
        <v>4</v>
      </c>
      <c r="Z369" t="s">
        <v>46</v>
      </c>
      <c r="AA369" s="4">
        <v>43692</v>
      </c>
      <c r="AB369" s="4">
        <v>45293</v>
      </c>
      <c r="AC369" t="s">
        <v>77</v>
      </c>
      <c r="AD369" t="s">
        <v>77</v>
      </c>
      <c r="AE369">
        <f ca="1">COUNTBLANK(A369:AE369)</f>
        <v>0</v>
      </c>
      <c r="AF369" t="str">
        <f>PROPER(UPPER(TRIM(Table1[[#This Row],[City]])))</f>
        <v>Delhi</v>
      </c>
      <c r="AG369">
        <f t="shared" si="5"/>
        <v>9576</v>
      </c>
      <c r="AH3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70" spans="1:34" x14ac:dyDescent="0.35">
      <c r="A370" t="s">
        <v>459</v>
      </c>
      <c r="B370">
        <v>51</v>
      </c>
      <c r="C370" t="s">
        <v>31</v>
      </c>
      <c r="D370" t="s">
        <v>42</v>
      </c>
      <c r="E370" t="s">
        <v>83</v>
      </c>
      <c r="F370" t="s">
        <v>34</v>
      </c>
      <c r="G370" t="s">
        <v>45</v>
      </c>
      <c r="H370">
        <v>1</v>
      </c>
      <c r="I370">
        <v>6671</v>
      </c>
      <c r="J370">
        <v>79</v>
      </c>
      <c r="K370" t="s">
        <v>46</v>
      </c>
      <c r="L370">
        <v>3</v>
      </c>
      <c r="M370">
        <v>2</v>
      </c>
      <c r="N370">
        <v>4</v>
      </c>
      <c r="O370">
        <v>2</v>
      </c>
      <c r="P370">
        <v>2</v>
      </c>
      <c r="Q370">
        <v>2</v>
      </c>
      <c r="R370">
        <v>2</v>
      </c>
      <c r="S370">
        <v>25</v>
      </c>
      <c r="T370">
        <v>1</v>
      </c>
      <c r="U370">
        <v>4</v>
      </c>
      <c r="V370" t="s">
        <v>37</v>
      </c>
      <c r="W370">
        <v>23</v>
      </c>
      <c r="X370" t="s">
        <v>47</v>
      </c>
      <c r="Y370">
        <v>4</v>
      </c>
      <c r="Z370" t="s">
        <v>36</v>
      </c>
      <c r="AA370" s="4">
        <v>43493</v>
      </c>
      <c r="AC370" t="s">
        <v>48</v>
      </c>
      <c r="AD370" t="s">
        <v>49</v>
      </c>
      <c r="AE370">
        <f ca="1">COUNTBLANK(A370:AE370)</f>
        <v>0</v>
      </c>
      <c r="AF370" t="str">
        <f>PROPER(UPPER(TRIM(Table1[[#This Row],[City]])))</f>
        <v>Bengaluru</v>
      </c>
      <c r="AG370">
        <f t="shared" si="5"/>
        <v>6671</v>
      </c>
      <c r="AH3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71" spans="1:34" x14ac:dyDescent="0.35">
      <c r="A371" t="s">
        <v>460</v>
      </c>
      <c r="B371">
        <v>60</v>
      </c>
      <c r="C371" t="s">
        <v>72</v>
      </c>
      <c r="D371" t="s">
        <v>51</v>
      </c>
      <c r="E371" t="s">
        <v>69</v>
      </c>
      <c r="F371" t="s">
        <v>34</v>
      </c>
      <c r="G371" t="s">
        <v>45</v>
      </c>
      <c r="H371">
        <v>4</v>
      </c>
      <c r="I371">
        <v>12929</v>
      </c>
      <c r="J371">
        <v>118</v>
      </c>
      <c r="K371" t="s">
        <v>36</v>
      </c>
      <c r="L371">
        <v>3</v>
      </c>
      <c r="M371">
        <v>1</v>
      </c>
      <c r="N371">
        <v>1</v>
      </c>
      <c r="O371">
        <v>6</v>
      </c>
      <c r="P371">
        <v>2</v>
      </c>
      <c r="Q371">
        <v>4</v>
      </c>
      <c r="R371">
        <v>4</v>
      </c>
      <c r="S371">
        <v>30</v>
      </c>
      <c r="T371">
        <v>6</v>
      </c>
      <c r="U371">
        <v>3</v>
      </c>
      <c r="V371" t="s">
        <v>65</v>
      </c>
      <c r="W371">
        <v>18</v>
      </c>
      <c r="X371" t="s">
        <v>38</v>
      </c>
      <c r="Y371">
        <v>1</v>
      </c>
      <c r="Z371" t="s">
        <v>36</v>
      </c>
      <c r="AA371" s="4">
        <v>42564</v>
      </c>
      <c r="AC371" t="s">
        <v>89</v>
      </c>
      <c r="AD371" t="s">
        <v>54</v>
      </c>
      <c r="AE371">
        <f ca="1">COUNTBLANK(A371:AE371)</f>
        <v>0</v>
      </c>
      <c r="AF371" t="str">
        <f>PROPER(UPPER(TRIM(Table1[[#This Row],[City]])))</f>
        <v>Coimbatore</v>
      </c>
      <c r="AG371">
        <f t="shared" si="5"/>
        <v>12929</v>
      </c>
      <c r="AH37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372" spans="1:34" x14ac:dyDescent="0.35">
      <c r="A372" t="s">
        <v>461</v>
      </c>
      <c r="B372">
        <v>34</v>
      </c>
      <c r="C372" t="s">
        <v>72</v>
      </c>
      <c r="D372" t="s">
        <v>32</v>
      </c>
      <c r="E372" t="s">
        <v>76</v>
      </c>
      <c r="F372" t="s">
        <v>34</v>
      </c>
      <c r="G372" t="s">
        <v>35</v>
      </c>
      <c r="H372">
        <v>2</v>
      </c>
      <c r="I372">
        <v>8693</v>
      </c>
      <c r="J372">
        <v>50</v>
      </c>
      <c r="K372" t="s">
        <v>46</v>
      </c>
      <c r="L372">
        <v>3</v>
      </c>
      <c r="M372">
        <v>4</v>
      </c>
      <c r="N372">
        <v>4</v>
      </c>
      <c r="O372">
        <v>1</v>
      </c>
      <c r="P372">
        <v>0</v>
      </c>
      <c r="Q372">
        <v>1</v>
      </c>
      <c r="R372">
        <v>1</v>
      </c>
      <c r="S372">
        <v>11</v>
      </c>
      <c r="T372">
        <v>3</v>
      </c>
      <c r="U372">
        <v>3</v>
      </c>
      <c r="V372" t="s">
        <v>37</v>
      </c>
      <c r="W372">
        <v>2</v>
      </c>
      <c r="X372" t="s">
        <v>38</v>
      </c>
      <c r="Y372">
        <v>2</v>
      </c>
      <c r="Z372" t="s">
        <v>36</v>
      </c>
      <c r="AA372" s="4">
        <v>44076</v>
      </c>
      <c r="AC372" t="s">
        <v>66</v>
      </c>
      <c r="AD372" t="s">
        <v>67</v>
      </c>
      <c r="AE372">
        <f ca="1">COUNTBLANK(A372:AE372)</f>
        <v>0</v>
      </c>
      <c r="AF372" t="str">
        <f>PROPER(UPPER(TRIM(Table1[[#This Row],[City]])))</f>
        <v>Pune</v>
      </c>
      <c r="AG372">
        <f t="shared" si="5"/>
        <v>8693</v>
      </c>
      <c r="AH3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73" spans="1:34" x14ac:dyDescent="0.35">
      <c r="A373" t="s">
        <v>462</v>
      </c>
      <c r="B373">
        <v>34</v>
      </c>
      <c r="C373" t="s">
        <v>31</v>
      </c>
      <c r="D373" t="s">
        <v>42</v>
      </c>
      <c r="E373" t="s">
        <v>83</v>
      </c>
      <c r="F373" t="s">
        <v>58</v>
      </c>
      <c r="G373" t="s">
        <v>59</v>
      </c>
      <c r="H373">
        <v>2</v>
      </c>
      <c r="I373">
        <v>8077</v>
      </c>
      <c r="J373">
        <v>118</v>
      </c>
      <c r="K373" t="s">
        <v>36</v>
      </c>
      <c r="L373">
        <v>2</v>
      </c>
      <c r="M373">
        <v>1</v>
      </c>
      <c r="N373">
        <v>4</v>
      </c>
      <c r="O373">
        <v>7</v>
      </c>
      <c r="P373">
        <v>3</v>
      </c>
      <c r="Q373">
        <v>0</v>
      </c>
      <c r="R373">
        <v>6</v>
      </c>
      <c r="S373">
        <v>7</v>
      </c>
      <c r="T373">
        <v>4</v>
      </c>
      <c r="U373">
        <v>3</v>
      </c>
      <c r="V373" t="s">
        <v>37</v>
      </c>
      <c r="W373">
        <v>11</v>
      </c>
      <c r="X373" t="s">
        <v>47</v>
      </c>
      <c r="Y373">
        <v>1</v>
      </c>
      <c r="Z373" t="s">
        <v>36</v>
      </c>
      <c r="AA373" s="4">
        <v>44991</v>
      </c>
      <c r="AC373" t="s">
        <v>122</v>
      </c>
      <c r="AD373" t="s">
        <v>123</v>
      </c>
      <c r="AE373">
        <f ca="1">COUNTBLANK(A373:AE373)</f>
        <v>0</v>
      </c>
      <c r="AF373" t="str">
        <f>PROPER(UPPER(TRIM(Table1[[#This Row],[City]])))</f>
        <v>Kochi</v>
      </c>
      <c r="AG373">
        <f t="shared" si="5"/>
        <v>8077</v>
      </c>
      <c r="AH37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74" spans="1:34" x14ac:dyDescent="0.35">
      <c r="A374" t="s">
        <v>463</v>
      </c>
      <c r="B374">
        <v>21</v>
      </c>
      <c r="C374" t="s">
        <v>72</v>
      </c>
      <c r="D374" t="s">
        <v>42</v>
      </c>
      <c r="E374" t="s">
        <v>43</v>
      </c>
      <c r="F374" t="s">
        <v>34</v>
      </c>
      <c r="G374" t="s">
        <v>70</v>
      </c>
      <c r="H374">
        <v>4</v>
      </c>
      <c r="I374">
        <v>10807</v>
      </c>
      <c r="J374">
        <v>37</v>
      </c>
      <c r="K374" t="s">
        <v>36</v>
      </c>
      <c r="L374">
        <v>2</v>
      </c>
      <c r="M374">
        <v>2</v>
      </c>
      <c r="N374">
        <v>1</v>
      </c>
      <c r="O374">
        <v>4</v>
      </c>
      <c r="P374">
        <v>2</v>
      </c>
      <c r="Q374">
        <v>3</v>
      </c>
      <c r="R374">
        <v>4</v>
      </c>
      <c r="S374">
        <v>4</v>
      </c>
      <c r="T374">
        <v>3</v>
      </c>
      <c r="U374">
        <v>3</v>
      </c>
      <c r="V374" t="s">
        <v>60</v>
      </c>
      <c r="W374">
        <v>1</v>
      </c>
      <c r="X374" t="s">
        <v>47</v>
      </c>
      <c r="Y374">
        <v>1</v>
      </c>
      <c r="Z374" t="s">
        <v>36</v>
      </c>
      <c r="AA374" s="4">
        <v>44146</v>
      </c>
      <c r="AC374" t="s">
        <v>84</v>
      </c>
      <c r="AD374" t="s">
        <v>67</v>
      </c>
      <c r="AE374">
        <f ca="1">COUNTBLANK(A374:AE374)</f>
        <v>0</v>
      </c>
      <c r="AF374" t="str">
        <f>PROPER(UPPER(TRIM(Table1[[#This Row],[City]])))</f>
        <v>Mumbai</v>
      </c>
      <c r="AG374">
        <f t="shared" si="5"/>
        <v>10807</v>
      </c>
      <c r="AH37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75" spans="1:34" x14ac:dyDescent="0.35">
      <c r="A375" t="s">
        <v>464</v>
      </c>
      <c r="B375">
        <v>32</v>
      </c>
      <c r="C375" t="s">
        <v>72</v>
      </c>
      <c r="D375" t="s">
        <v>42</v>
      </c>
      <c r="E375" t="s">
        <v>43</v>
      </c>
      <c r="F375" t="s">
        <v>93</v>
      </c>
      <c r="G375" t="s">
        <v>70</v>
      </c>
      <c r="H375">
        <v>4</v>
      </c>
      <c r="I375">
        <v>12975</v>
      </c>
      <c r="J375">
        <v>96</v>
      </c>
      <c r="K375" t="s">
        <v>46</v>
      </c>
      <c r="L375">
        <v>3</v>
      </c>
      <c r="M375">
        <v>3</v>
      </c>
      <c r="N375">
        <v>3</v>
      </c>
      <c r="O375">
        <v>5</v>
      </c>
      <c r="P375">
        <v>4</v>
      </c>
      <c r="Q375">
        <v>0</v>
      </c>
      <c r="R375">
        <v>0</v>
      </c>
      <c r="S375">
        <v>8</v>
      </c>
      <c r="T375">
        <v>6</v>
      </c>
      <c r="U375">
        <v>3</v>
      </c>
      <c r="V375" t="s">
        <v>65</v>
      </c>
      <c r="W375">
        <v>3</v>
      </c>
      <c r="X375" t="s">
        <v>47</v>
      </c>
      <c r="Y375">
        <v>1</v>
      </c>
      <c r="Z375" t="s">
        <v>36</v>
      </c>
      <c r="AA375" s="4">
        <v>45548</v>
      </c>
      <c r="AC375" t="s">
        <v>80</v>
      </c>
      <c r="AD375" t="s">
        <v>81</v>
      </c>
      <c r="AE375">
        <f ca="1">COUNTBLANK(A375:AE375)</f>
        <v>0</v>
      </c>
      <c r="AF375" t="str">
        <f>PROPER(UPPER(TRIM(Table1[[#This Row],[City]])))</f>
        <v>Hyderabad</v>
      </c>
      <c r="AG375">
        <f t="shared" si="5"/>
        <v>12975</v>
      </c>
      <c r="AH3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76" spans="1:34" x14ac:dyDescent="0.35">
      <c r="A376" t="s">
        <v>465</v>
      </c>
      <c r="B376">
        <v>32</v>
      </c>
      <c r="C376" t="s">
        <v>31</v>
      </c>
      <c r="D376" t="s">
        <v>63</v>
      </c>
      <c r="E376" t="s">
        <v>79</v>
      </c>
      <c r="F376" t="s">
        <v>44</v>
      </c>
      <c r="G376" t="s">
        <v>59</v>
      </c>
      <c r="H376">
        <v>2</v>
      </c>
      <c r="I376">
        <v>7092</v>
      </c>
      <c r="J376">
        <v>44</v>
      </c>
      <c r="K376" t="s">
        <v>36</v>
      </c>
      <c r="L376">
        <v>1</v>
      </c>
      <c r="M376">
        <v>2</v>
      </c>
      <c r="N376">
        <v>4</v>
      </c>
      <c r="O376">
        <v>2</v>
      </c>
      <c r="P376">
        <v>2</v>
      </c>
      <c r="Q376">
        <v>2</v>
      </c>
      <c r="R376">
        <v>2</v>
      </c>
      <c r="S376">
        <v>7</v>
      </c>
      <c r="T376">
        <v>0</v>
      </c>
      <c r="U376">
        <v>3</v>
      </c>
      <c r="V376" t="s">
        <v>65</v>
      </c>
      <c r="W376">
        <v>29</v>
      </c>
      <c r="X376" t="s">
        <v>38</v>
      </c>
      <c r="Y376">
        <v>3</v>
      </c>
      <c r="Z376" t="s">
        <v>36</v>
      </c>
      <c r="AA376" s="4">
        <v>44582</v>
      </c>
      <c r="AC376" t="s">
        <v>196</v>
      </c>
      <c r="AD376" t="s">
        <v>54</v>
      </c>
      <c r="AE376">
        <f ca="1">COUNTBLANK(A376:AE376)</f>
        <v>0</v>
      </c>
      <c r="AF376" t="str">
        <f>PROPER(UPPER(TRIM(Table1[[#This Row],[City]])))</f>
        <v>Chennai</v>
      </c>
      <c r="AG376">
        <f t="shared" si="5"/>
        <v>7092</v>
      </c>
      <c r="AH37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77" spans="1:34" x14ac:dyDescent="0.35">
      <c r="A377" t="s">
        <v>466</v>
      </c>
      <c r="B377">
        <v>39</v>
      </c>
      <c r="C377" t="s">
        <v>31</v>
      </c>
      <c r="D377" t="s">
        <v>63</v>
      </c>
      <c r="E377" t="s">
        <v>106</v>
      </c>
      <c r="F377" t="s">
        <v>44</v>
      </c>
      <c r="G377" t="s">
        <v>74</v>
      </c>
      <c r="H377">
        <v>2</v>
      </c>
      <c r="I377">
        <v>7130</v>
      </c>
      <c r="J377">
        <v>88</v>
      </c>
      <c r="K377" t="s">
        <v>36</v>
      </c>
      <c r="L377">
        <v>4</v>
      </c>
      <c r="M377">
        <v>4</v>
      </c>
      <c r="N377">
        <v>1</v>
      </c>
      <c r="O377">
        <v>6</v>
      </c>
      <c r="P377">
        <v>3</v>
      </c>
      <c r="Q377">
        <v>2</v>
      </c>
      <c r="R377">
        <v>2</v>
      </c>
      <c r="S377">
        <v>20</v>
      </c>
      <c r="T377">
        <v>5</v>
      </c>
      <c r="U377">
        <v>3</v>
      </c>
      <c r="V377" t="s">
        <v>37</v>
      </c>
      <c r="W377">
        <v>29</v>
      </c>
      <c r="X377" t="s">
        <v>38</v>
      </c>
      <c r="Y377">
        <v>3</v>
      </c>
      <c r="Z377" t="s">
        <v>36</v>
      </c>
      <c r="AA377" s="4">
        <v>45120</v>
      </c>
      <c r="AC377" t="s">
        <v>80</v>
      </c>
      <c r="AD377" t="s">
        <v>81</v>
      </c>
      <c r="AE377">
        <f ca="1">COUNTBLANK(A377:AE377)</f>
        <v>0</v>
      </c>
      <c r="AF377" t="str">
        <f>PROPER(UPPER(TRIM(Table1[[#This Row],[City]])))</f>
        <v>Hyderabad</v>
      </c>
      <c r="AG377">
        <f t="shared" si="5"/>
        <v>7130</v>
      </c>
      <c r="AH3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78" spans="1:34" x14ac:dyDescent="0.35">
      <c r="A378" t="s">
        <v>467</v>
      </c>
      <c r="B378">
        <v>37</v>
      </c>
      <c r="C378" t="s">
        <v>31</v>
      </c>
      <c r="D378" t="s">
        <v>51</v>
      </c>
      <c r="E378" t="s">
        <v>69</v>
      </c>
      <c r="F378" t="s">
        <v>93</v>
      </c>
      <c r="G378" t="s">
        <v>3132</v>
      </c>
      <c r="H378">
        <v>1</v>
      </c>
      <c r="I378">
        <v>5640</v>
      </c>
      <c r="J378">
        <v>58</v>
      </c>
      <c r="K378" t="s">
        <v>36</v>
      </c>
      <c r="L378">
        <v>2</v>
      </c>
      <c r="M378">
        <v>2</v>
      </c>
      <c r="N378">
        <v>4</v>
      </c>
      <c r="O378">
        <v>1</v>
      </c>
      <c r="P378">
        <v>1</v>
      </c>
      <c r="Q378">
        <v>0</v>
      </c>
      <c r="R378">
        <v>1</v>
      </c>
      <c r="S378">
        <v>11</v>
      </c>
      <c r="T378">
        <v>4</v>
      </c>
      <c r="U378">
        <v>4</v>
      </c>
      <c r="V378" t="s">
        <v>37</v>
      </c>
      <c r="W378">
        <v>4</v>
      </c>
      <c r="X378" t="s">
        <v>61</v>
      </c>
      <c r="Y378">
        <v>2</v>
      </c>
      <c r="Z378" t="s">
        <v>36</v>
      </c>
      <c r="AA378" s="4">
        <v>45403</v>
      </c>
      <c r="AC378" t="s">
        <v>89</v>
      </c>
      <c r="AD378" t="s">
        <v>54</v>
      </c>
      <c r="AE378">
        <f ca="1">COUNTBLANK(A378:AE378)</f>
        <v>0</v>
      </c>
      <c r="AF378" t="str">
        <f>PROPER(UPPER(TRIM(Table1[[#This Row],[City]])))</f>
        <v>Coimbatore</v>
      </c>
      <c r="AG378">
        <f t="shared" si="5"/>
        <v>5640</v>
      </c>
      <c r="AH3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79" spans="1:34" x14ac:dyDescent="0.35">
      <c r="A379" t="s">
        <v>468</v>
      </c>
      <c r="B379">
        <v>55</v>
      </c>
      <c r="C379" t="s">
        <v>72</v>
      </c>
      <c r="D379" t="s">
        <v>42</v>
      </c>
      <c r="E379" t="s">
        <v>83</v>
      </c>
      <c r="F379" t="s">
        <v>44</v>
      </c>
      <c r="G379" t="s">
        <v>70</v>
      </c>
      <c r="H379">
        <v>2</v>
      </c>
      <c r="I379">
        <v>7446</v>
      </c>
      <c r="J379">
        <v>60</v>
      </c>
      <c r="K379" t="s">
        <v>36</v>
      </c>
      <c r="L379">
        <v>4</v>
      </c>
      <c r="M379">
        <v>3</v>
      </c>
      <c r="N379">
        <v>2</v>
      </c>
      <c r="O379">
        <v>5</v>
      </c>
      <c r="P379">
        <v>0</v>
      </c>
      <c r="Q379">
        <v>3</v>
      </c>
      <c r="R379">
        <v>2</v>
      </c>
      <c r="S379">
        <v>31</v>
      </c>
      <c r="T379">
        <v>3</v>
      </c>
      <c r="U379">
        <v>4</v>
      </c>
      <c r="V379" t="s">
        <v>37</v>
      </c>
      <c r="W379">
        <v>13</v>
      </c>
      <c r="X379" t="s">
        <v>47</v>
      </c>
      <c r="Y379">
        <v>3</v>
      </c>
      <c r="Z379" t="s">
        <v>36</v>
      </c>
      <c r="AA379" s="4">
        <v>45422</v>
      </c>
      <c r="AC379" t="s">
        <v>89</v>
      </c>
      <c r="AD379" t="s">
        <v>54</v>
      </c>
      <c r="AE379">
        <f ca="1">COUNTBLANK(A379:AE379)</f>
        <v>0</v>
      </c>
      <c r="AF379" t="str">
        <f>PROPER(UPPER(TRIM(Table1[[#This Row],[City]])))</f>
        <v>Coimbatore</v>
      </c>
      <c r="AG379">
        <f t="shared" si="5"/>
        <v>7446</v>
      </c>
      <c r="AH3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0" spans="1:34" x14ac:dyDescent="0.35">
      <c r="A380" t="s">
        <v>469</v>
      </c>
      <c r="B380">
        <v>51</v>
      </c>
      <c r="C380" t="s">
        <v>31</v>
      </c>
      <c r="D380" t="s">
        <v>42</v>
      </c>
      <c r="E380" t="s">
        <v>86</v>
      </c>
      <c r="F380" t="s">
        <v>44</v>
      </c>
      <c r="G380" t="s">
        <v>74</v>
      </c>
      <c r="H380">
        <v>3</v>
      </c>
      <c r="I380">
        <v>9911</v>
      </c>
      <c r="J380">
        <v>49</v>
      </c>
      <c r="K380" t="s">
        <v>36</v>
      </c>
      <c r="L380">
        <v>1</v>
      </c>
      <c r="M380">
        <v>2</v>
      </c>
      <c r="N380">
        <v>2</v>
      </c>
      <c r="O380">
        <v>4</v>
      </c>
      <c r="P380">
        <v>1</v>
      </c>
      <c r="Q380">
        <v>1</v>
      </c>
      <c r="R380">
        <v>4</v>
      </c>
      <c r="S380">
        <v>23</v>
      </c>
      <c r="T380">
        <v>4</v>
      </c>
      <c r="U380">
        <v>3</v>
      </c>
      <c r="V380" t="s">
        <v>37</v>
      </c>
      <c r="W380">
        <v>9</v>
      </c>
      <c r="X380" t="s">
        <v>61</v>
      </c>
      <c r="Y380">
        <v>3</v>
      </c>
      <c r="Z380" t="s">
        <v>36</v>
      </c>
      <c r="AA380" s="4">
        <v>44295</v>
      </c>
      <c r="AC380" t="s">
        <v>39</v>
      </c>
      <c r="AD380" t="s">
        <v>40</v>
      </c>
      <c r="AE380">
        <f ca="1">COUNTBLANK(A380:AE380)</f>
        <v>0</v>
      </c>
      <c r="AF380" t="str">
        <f>PROPER(UPPER(TRIM(Table1[[#This Row],[City]])))</f>
        <v>Ahmedabad</v>
      </c>
      <c r="AG380">
        <f t="shared" si="5"/>
        <v>9911</v>
      </c>
      <c r="AH3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1" spans="1:34" x14ac:dyDescent="0.35">
      <c r="A381" t="s">
        <v>470</v>
      </c>
      <c r="B381">
        <v>50</v>
      </c>
      <c r="C381" t="s">
        <v>31</v>
      </c>
      <c r="D381" t="s">
        <v>32</v>
      </c>
      <c r="E381" t="s">
        <v>73</v>
      </c>
      <c r="F381" t="s">
        <v>44</v>
      </c>
      <c r="G381" t="s">
        <v>70</v>
      </c>
      <c r="H381">
        <v>2</v>
      </c>
      <c r="I381">
        <v>6441</v>
      </c>
      <c r="J381">
        <v>112</v>
      </c>
      <c r="K381" t="s">
        <v>36</v>
      </c>
      <c r="L381">
        <v>2</v>
      </c>
      <c r="M381">
        <v>2</v>
      </c>
      <c r="N381">
        <v>2</v>
      </c>
      <c r="O381">
        <v>16</v>
      </c>
      <c r="P381">
        <v>5</v>
      </c>
      <c r="Q381">
        <v>2</v>
      </c>
      <c r="R381">
        <v>6</v>
      </c>
      <c r="S381">
        <v>20</v>
      </c>
      <c r="T381">
        <v>3</v>
      </c>
      <c r="U381">
        <v>3</v>
      </c>
      <c r="V381" t="s">
        <v>65</v>
      </c>
      <c r="W381">
        <v>13</v>
      </c>
      <c r="X381" t="s">
        <v>61</v>
      </c>
      <c r="Y381">
        <v>3</v>
      </c>
      <c r="Z381" t="s">
        <v>36</v>
      </c>
      <c r="AA381" s="4">
        <v>45407</v>
      </c>
      <c r="AC381" t="s">
        <v>66</v>
      </c>
      <c r="AD381" t="s">
        <v>67</v>
      </c>
      <c r="AE381">
        <f ca="1">COUNTBLANK(A381:AE381)</f>
        <v>0</v>
      </c>
      <c r="AF381" t="str">
        <f>PROPER(UPPER(TRIM(Table1[[#This Row],[City]])))</f>
        <v>Pune</v>
      </c>
      <c r="AG381">
        <f t="shared" si="5"/>
        <v>6441</v>
      </c>
      <c r="AH3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2" spans="1:34" x14ac:dyDescent="0.35">
      <c r="A382" t="s">
        <v>471</v>
      </c>
      <c r="B382">
        <v>21</v>
      </c>
      <c r="C382" t="s">
        <v>72</v>
      </c>
      <c r="D382" t="s">
        <v>96</v>
      </c>
      <c r="E382" t="s">
        <v>96</v>
      </c>
      <c r="F382" t="s">
        <v>44</v>
      </c>
      <c r="G382" t="s">
        <v>59</v>
      </c>
      <c r="H382">
        <v>3</v>
      </c>
      <c r="I382">
        <v>7723</v>
      </c>
      <c r="J382">
        <v>78</v>
      </c>
      <c r="K382" t="s">
        <v>36</v>
      </c>
      <c r="L382">
        <v>2</v>
      </c>
      <c r="M382">
        <v>2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4</v>
      </c>
      <c r="U382">
        <v>3</v>
      </c>
      <c r="V382" t="s">
        <v>37</v>
      </c>
      <c r="W382">
        <v>19</v>
      </c>
      <c r="X382" t="s">
        <v>47</v>
      </c>
      <c r="Y382">
        <v>4</v>
      </c>
      <c r="Z382" t="s">
        <v>36</v>
      </c>
      <c r="AA382" s="4">
        <v>43527</v>
      </c>
      <c r="AC382" t="s">
        <v>107</v>
      </c>
      <c r="AD382" t="s">
        <v>108</v>
      </c>
      <c r="AE382">
        <f ca="1">COUNTBLANK(A382:AE382)</f>
        <v>0</v>
      </c>
      <c r="AF382" t="str">
        <f>PROPER(UPPER(TRIM(Table1[[#This Row],[City]])))</f>
        <v>Kolkata</v>
      </c>
      <c r="AG382">
        <f t="shared" si="5"/>
        <v>7723</v>
      </c>
      <c r="AH38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383" spans="1:34" x14ac:dyDescent="0.35">
      <c r="A383" t="s">
        <v>472</v>
      </c>
      <c r="B383">
        <v>39</v>
      </c>
      <c r="C383" t="s">
        <v>72</v>
      </c>
      <c r="D383" t="s">
        <v>51</v>
      </c>
      <c r="E383" t="s">
        <v>69</v>
      </c>
      <c r="F383" t="s">
        <v>44</v>
      </c>
      <c r="G383" t="s">
        <v>45</v>
      </c>
      <c r="H383">
        <v>1</v>
      </c>
      <c r="I383">
        <v>5486</v>
      </c>
      <c r="J383">
        <v>70</v>
      </c>
      <c r="K383" t="s">
        <v>36</v>
      </c>
      <c r="L383">
        <v>2</v>
      </c>
      <c r="M383">
        <v>4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22</v>
      </c>
      <c r="T383">
        <v>3</v>
      </c>
      <c r="U383">
        <v>3</v>
      </c>
      <c r="V383" t="s">
        <v>37</v>
      </c>
      <c r="W383">
        <v>12</v>
      </c>
      <c r="X383" t="s">
        <v>38</v>
      </c>
      <c r="Y383">
        <v>1</v>
      </c>
      <c r="Z383" t="s">
        <v>36</v>
      </c>
      <c r="AA383" s="4">
        <v>45980</v>
      </c>
      <c r="AC383" t="s">
        <v>122</v>
      </c>
      <c r="AD383" t="s">
        <v>123</v>
      </c>
      <c r="AE383">
        <f ca="1">COUNTBLANK(A383:AE383)</f>
        <v>0</v>
      </c>
      <c r="AF383" t="str">
        <f>PROPER(UPPER(TRIM(Table1[[#This Row],[City]])))</f>
        <v>Kochi</v>
      </c>
      <c r="AG383">
        <f t="shared" si="5"/>
        <v>5486</v>
      </c>
      <c r="AH3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84" spans="1:34" x14ac:dyDescent="0.35">
      <c r="A384" t="s">
        <v>473</v>
      </c>
      <c r="B384">
        <v>50</v>
      </c>
      <c r="C384" t="s">
        <v>72</v>
      </c>
      <c r="D384" t="s">
        <v>32</v>
      </c>
      <c r="E384" t="s">
        <v>33</v>
      </c>
      <c r="F384" t="s">
        <v>44</v>
      </c>
      <c r="G384" t="s">
        <v>74</v>
      </c>
      <c r="H384">
        <v>2</v>
      </c>
      <c r="I384">
        <v>8850</v>
      </c>
      <c r="J384">
        <v>50</v>
      </c>
      <c r="K384" t="s">
        <v>46</v>
      </c>
      <c r="L384">
        <v>3</v>
      </c>
      <c r="M384">
        <v>4</v>
      </c>
      <c r="N384">
        <v>4</v>
      </c>
      <c r="O384">
        <v>2</v>
      </c>
      <c r="P384">
        <v>1</v>
      </c>
      <c r="Q384">
        <v>2</v>
      </c>
      <c r="R384">
        <v>0</v>
      </c>
      <c r="S384">
        <v>21</v>
      </c>
      <c r="T384">
        <v>0</v>
      </c>
      <c r="U384">
        <v>3</v>
      </c>
      <c r="V384" t="s">
        <v>60</v>
      </c>
      <c r="W384">
        <v>25</v>
      </c>
      <c r="X384" t="s">
        <v>61</v>
      </c>
      <c r="Y384">
        <v>4</v>
      </c>
      <c r="Z384" t="s">
        <v>36</v>
      </c>
      <c r="AA384" s="4">
        <v>44654</v>
      </c>
      <c r="AC384" t="s">
        <v>66</v>
      </c>
      <c r="AD384" t="s">
        <v>67</v>
      </c>
      <c r="AE384">
        <f ca="1">COUNTBLANK(A384:AE384)</f>
        <v>0</v>
      </c>
      <c r="AF384" t="str">
        <f>PROPER(UPPER(TRIM(Table1[[#This Row],[City]])))</f>
        <v>Pune</v>
      </c>
      <c r="AG384">
        <f t="shared" si="5"/>
        <v>8850</v>
      </c>
      <c r="AH3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5" spans="1:34" x14ac:dyDescent="0.35">
      <c r="A385" t="s">
        <v>474</v>
      </c>
      <c r="B385">
        <v>30</v>
      </c>
      <c r="C385" t="s">
        <v>72</v>
      </c>
      <c r="D385" t="s">
        <v>42</v>
      </c>
      <c r="E385" t="s">
        <v>83</v>
      </c>
      <c r="F385" t="s">
        <v>93</v>
      </c>
      <c r="G385" t="s">
        <v>70</v>
      </c>
      <c r="H385">
        <v>2</v>
      </c>
      <c r="I385">
        <v>7895</v>
      </c>
      <c r="J385">
        <v>94</v>
      </c>
      <c r="K385" t="s">
        <v>46</v>
      </c>
      <c r="L385">
        <v>3</v>
      </c>
      <c r="M385">
        <v>2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2</v>
      </c>
      <c r="U385">
        <v>4</v>
      </c>
      <c r="V385" t="s">
        <v>65</v>
      </c>
      <c r="W385">
        <v>2</v>
      </c>
      <c r="X385" t="s">
        <v>47</v>
      </c>
      <c r="Y385">
        <v>1</v>
      </c>
      <c r="Z385" t="s">
        <v>46</v>
      </c>
      <c r="AA385" s="4">
        <v>43464</v>
      </c>
      <c r="AB385" s="4">
        <v>44377</v>
      </c>
      <c r="AC385" t="s">
        <v>80</v>
      </c>
      <c r="AD385" t="s">
        <v>81</v>
      </c>
      <c r="AE385">
        <f ca="1">COUNTBLANK(A385:AE385)</f>
        <v>0</v>
      </c>
      <c r="AF385" t="str">
        <f>PROPER(UPPER(TRIM(Table1[[#This Row],[City]])))</f>
        <v>Hyderabad</v>
      </c>
      <c r="AG385">
        <f t="shared" si="5"/>
        <v>7895</v>
      </c>
      <c r="AH3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86" spans="1:34" x14ac:dyDescent="0.35">
      <c r="A386" t="s">
        <v>475</v>
      </c>
      <c r="B386">
        <v>37</v>
      </c>
      <c r="C386" t="s">
        <v>31</v>
      </c>
      <c r="D386" t="s">
        <v>42</v>
      </c>
      <c r="E386" t="s">
        <v>83</v>
      </c>
      <c r="F386" t="s">
        <v>44</v>
      </c>
      <c r="G386" t="s">
        <v>45</v>
      </c>
      <c r="H386">
        <v>2</v>
      </c>
      <c r="I386">
        <v>6413</v>
      </c>
      <c r="J386">
        <v>48</v>
      </c>
      <c r="K386" t="s">
        <v>46</v>
      </c>
      <c r="L386">
        <v>4</v>
      </c>
      <c r="M386">
        <v>2</v>
      </c>
      <c r="N386">
        <v>4</v>
      </c>
      <c r="O386">
        <v>2</v>
      </c>
      <c r="P386">
        <v>1</v>
      </c>
      <c r="Q386">
        <v>2</v>
      </c>
      <c r="R386">
        <v>0</v>
      </c>
      <c r="S386">
        <v>16</v>
      </c>
      <c r="T386">
        <v>6</v>
      </c>
      <c r="U386">
        <v>3</v>
      </c>
      <c r="V386" t="s">
        <v>37</v>
      </c>
      <c r="W386">
        <v>18</v>
      </c>
      <c r="X386" t="s">
        <v>38</v>
      </c>
      <c r="Y386">
        <v>1</v>
      </c>
      <c r="Z386" t="s">
        <v>36</v>
      </c>
      <c r="AA386" s="4">
        <v>42243</v>
      </c>
      <c r="AC386" t="s">
        <v>77</v>
      </c>
      <c r="AD386" t="s">
        <v>77</v>
      </c>
      <c r="AE386">
        <f ca="1">COUNTBLANK(A386:AE386)</f>
        <v>0</v>
      </c>
      <c r="AF386" t="str">
        <f>PROPER(UPPER(TRIM(Table1[[#This Row],[City]])))</f>
        <v>Delhi</v>
      </c>
      <c r="AG386">
        <f t="shared" ref="AG386:AG449" si="6">IF(ISBLANK(I386),AVERAGE($I$2:$I$3001),I386)</f>
        <v>6413</v>
      </c>
      <c r="AH3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87" spans="1:34" x14ac:dyDescent="0.35">
      <c r="A387" t="s">
        <v>476</v>
      </c>
      <c r="B387">
        <v>50</v>
      </c>
      <c r="C387" t="s">
        <v>72</v>
      </c>
      <c r="D387" t="s">
        <v>51</v>
      </c>
      <c r="E387" t="s">
        <v>52</v>
      </c>
      <c r="F387" t="s">
        <v>44</v>
      </c>
      <c r="G387" t="s">
        <v>70</v>
      </c>
      <c r="H387">
        <v>2</v>
      </c>
      <c r="I387">
        <v>9863</v>
      </c>
      <c r="J387">
        <v>78</v>
      </c>
      <c r="K387" t="s">
        <v>36</v>
      </c>
      <c r="L387">
        <v>4</v>
      </c>
      <c r="M387">
        <v>2</v>
      </c>
      <c r="N387">
        <v>4</v>
      </c>
      <c r="O387">
        <v>0</v>
      </c>
      <c r="P387">
        <v>0</v>
      </c>
      <c r="Q387">
        <v>0</v>
      </c>
      <c r="R387">
        <v>0</v>
      </c>
      <c r="S387">
        <v>21</v>
      </c>
      <c r="T387">
        <v>0</v>
      </c>
      <c r="U387">
        <v>4</v>
      </c>
      <c r="V387" t="s">
        <v>65</v>
      </c>
      <c r="W387">
        <v>22</v>
      </c>
      <c r="X387" t="s">
        <v>38</v>
      </c>
      <c r="Y387">
        <v>3</v>
      </c>
      <c r="Z387" t="s">
        <v>36</v>
      </c>
      <c r="AA387" s="4">
        <v>43405</v>
      </c>
      <c r="AC387" t="s">
        <v>122</v>
      </c>
      <c r="AD387" t="s">
        <v>123</v>
      </c>
      <c r="AE387">
        <f ca="1">COUNTBLANK(A387:AE387)</f>
        <v>0</v>
      </c>
      <c r="AF387" t="str">
        <f>PROPER(UPPER(TRIM(Table1[[#This Row],[City]])))</f>
        <v>Kochi</v>
      </c>
      <c r="AG387">
        <f t="shared" si="6"/>
        <v>9863</v>
      </c>
      <c r="AH3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8" spans="1:34" x14ac:dyDescent="0.35">
      <c r="A388" t="s">
        <v>477</v>
      </c>
      <c r="B388">
        <v>52</v>
      </c>
      <c r="C388" t="s">
        <v>31</v>
      </c>
      <c r="D388" t="s">
        <v>56</v>
      </c>
      <c r="E388" t="s">
        <v>114</v>
      </c>
      <c r="F388" t="s">
        <v>34</v>
      </c>
      <c r="G388" t="s">
        <v>96</v>
      </c>
      <c r="H388">
        <v>5</v>
      </c>
      <c r="I388">
        <v>13639</v>
      </c>
      <c r="J388">
        <v>59</v>
      </c>
      <c r="K388" t="s">
        <v>36</v>
      </c>
      <c r="L388">
        <v>1</v>
      </c>
      <c r="M388">
        <v>3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18</v>
      </c>
      <c r="T388">
        <v>1</v>
      </c>
      <c r="U388">
        <v>3</v>
      </c>
      <c r="V388" t="s">
        <v>37</v>
      </c>
      <c r="W388">
        <v>17</v>
      </c>
      <c r="X388" t="s">
        <v>38</v>
      </c>
      <c r="Y388">
        <v>2</v>
      </c>
      <c r="Z388" t="s">
        <v>36</v>
      </c>
      <c r="AA388" s="4">
        <v>43942</v>
      </c>
      <c r="AC388" t="s">
        <v>84</v>
      </c>
      <c r="AD388" t="s">
        <v>67</v>
      </c>
      <c r="AE388">
        <f ca="1">COUNTBLANK(A388:AE388)</f>
        <v>0</v>
      </c>
      <c r="AF388" t="str">
        <f>PROPER(UPPER(TRIM(Table1[[#This Row],[City]])))</f>
        <v>Mumbai</v>
      </c>
      <c r="AG388">
        <f t="shared" si="6"/>
        <v>13639</v>
      </c>
      <c r="AH3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89" spans="1:34" x14ac:dyDescent="0.35">
      <c r="A389" t="s">
        <v>478</v>
      </c>
      <c r="B389">
        <v>55</v>
      </c>
      <c r="C389" t="s">
        <v>31</v>
      </c>
      <c r="D389" t="s">
        <v>51</v>
      </c>
      <c r="E389" t="s">
        <v>88</v>
      </c>
      <c r="F389" t="s">
        <v>34</v>
      </c>
      <c r="G389" t="s">
        <v>59</v>
      </c>
      <c r="H389">
        <v>4</v>
      </c>
      <c r="I389">
        <v>12086</v>
      </c>
      <c r="J389">
        <v>110</v>
      </c>
      <c r="K389" t="s">
        <v>46</v>
      </c>
      <c r="L389">
        <v>4</v>
      </c>
      <c r="M389">
        <v>3</v>
      </c>
      <c r="N389">
        <v>2</v>
      </c>
      <c r="O389">
        <v>1</v>
      </c>
      <c r="P389">
        <v>1</v>
      </c>
      <c r="Q389">
        <v>0</v>
      </c>
      <c r="R389">
        <v>0</v>
      </c>
      <c r="S389">
        <v>28</v>
      </c>
      <c r="T389">
        <v>4</v>
      </c>
      <c r="U389">
        <v>4</v>
      </c>
      <c r="V389" t="s">
        <v>37</v>
      </c>
      <c r="W389">
        <v>20</v>
      </c>
      <c r="X389" t="s">
        <v>61</v>
      </c>
      <c r="Y389">
        <v>3</v>
      </c>
      <c r="Z389" t="s">
        <v>36</v>
      </c>
      <c r="AA389" s="4">
        <v>42453</v>
      </c>
      <c r="AC389" t="s">
        <v>48</v>
      </c>
      <c r="AD389" t="s">
        <v>49</v>
      </c>
      <c r="AE389">
        <f ca="1">COUNTBLANK(A389:AE389)</f>
        <v>0</v>
      </c>
      <c r="AF389" t="str">
        <f>PROPER(UPPER(TRIM(Table1[[#This Row],[City]])))</f>
        <v>Bengaluru</v>
      </c>
      <c r="AG389">
        <f t="shared" si="6"/>
        <v>12086</v>
      </c>
      <c r="AH3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90" spans="1:34" x14ac:dyDescent="0.35">
      <c r="A390" t="s">
        <v>479</v>
      </c>
      <c r="B390">
        <v>38</v>
      </c>
      <c r="C390" t="s">
        <v>72</v>
      </c>
      <c r="D390" t="s">
        <v>63</v>
      </c>
      <c r="E390" t="s">
        <v>79</v>
      </c>
      <c r="F390" t="s">
        <v>44</v>
      </c>
      <c r="G390" t="s">
        <v>59</v>
      </c>
      <c r="H390">
        <v>3</v>
      </c>
      <c r="I390">
        <v>7679</v>
      </c>
      <c r="J390">
        <v>54</v>
      </c>
      <c r="K390" t="s">
        <v>36</v>
      </c>
      <c r="L390">
        <v>2</v>
      </c>
      <c r="M390">
        <v>3</v>
      </c>
      <c r="N390">
        <v>1</v>
      </c>
      <c r="O390">
        <v>3</v>
      </c>
      <c r="P390">
        <v>2</v>
      </c>
      <c r="Q390">
        <v>0</v>
      </c>
      <c r="R390">
        <v>3</v>
      </c>
      <c r="S390">
        <v>3</v>
      </c>
      <c r="T390">
        <v>1</v>
      </c>
      <c r="U390">
        <v>3</v>
      </c>
      <c r="V390" t="s">
        <v>60</v>
      </c>
      <c r="W390">
        <v>19</v>
      </c>
      <c r="X390" t="s">
        <v>38</v>
      </c>
      <c r="Y390">
        <v>4</v>
      </c>
      <c r="Z390" t="s">
        <v>36</v>
      </c>
      <c r="AA390" s="4">
        <v>44283</v>
      </c>
      <c r="AC390" t="s">
        <v>122</v>
      </c>
      <c r="AD390" t="s">
        <v>123</v>
      </c>
      <c r="AE390">
        <f ca="1">COUNTBLANK(A390:AE390)</f>
        <v>0</v>
      </c>
      <c r="AF390" t="str">
        <f>PROPER(UPPER(TRIM(Table1[[#This Row],[City]])))</f>
        <v>Kochi</v>
      </c>
      <c r="AG390">
        <f t="shared" si="6"/>
        <v>7679</v>
      </c>
      <c r="AH3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1" spans="1:34" x14ac:dyDescent="0.35">
      <c r="A391" t="s">
        <v>480</v>
      </c>
      <c r="B391">
        <v>36</v>
      </c>
      <c r="C391" t="s">
        <v>31</v>
      </c>
      <c r="D391" t="s">
        <v>51</v>
      </c>
      <c r="E391" t="s">
        <v>52</v>
      </c>
      <c r="F391" t="s">
        <v>58</v>
      </c>
      <c r="G391" t="s">
        <v>74</v>
      </c>
      <c r="H391">
        <v>1</v>
      </c>
      <c r="I391">
        <v>4867</v>
      </c>
      <c r="J391">
        <v>90</v>
      </c>
      <c r="K391" t="s">
        <v>36</v>
      </c>
      <c r="L391">
        <v>2</v>
      </c>
      <c r="M391">
        <v>2</v>
      </c>
      <c r="N391">
        <v>4</v>
      </c>
      <c r="O391">
        <v>5</v>
      </c>
      <c r="P391">
        <v>5</v>
      </c>
      <c r="Q391">
        <v>3</v>
      </c>
      <c r="R391">
        <v>3</v>
      </c>
      <c r="S391">
        <v>9</v>
      </c>
      <c r="T391">
        <v>0</v>
      </c>
      <c r="U391">
        <v>3</v>
      </c>
      <c r="V391" t="s">
        <v>37</v>
      </c>
      <c r="W391">
        <v>5</v>
      </c>
      <c r="X391" t="s">
        <v>47</v>
      </c>
      <c r="Y391">
        <v>2</v>
      </c>
      <c r="Z391" t="s">
        <v>36</v>
      </c>
      <c r="AA391" s="4">
        <v>45450</v>
      </c>
      <c r="AC391" t="s">
        <v>84</v>
      </c>
      <c r="AD391" t="s">
        <v>67</v>
      </c>
      <c r="AE391">
        <f ca="1">COUNTBLANK(A391:AE391)</f>
        <v>0</v>
      </c>
      <c r="AF391" t="str">
        <f>PROPER(UPPER(TRIM(Table1[[#This Row],[City]])))</f>
        <v>Mumbai</v>
      </c>
      <c r="AG391">
        <f t="shared" si="6"/>
        <v>4867</v>
      </c>
      <c r="AH3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2" spans="1:34" x14ac:dyDescent="0.35">
      <c r="A392" t="s">
        <v>481</v>
      </c>
      <c r="B392">
        <v>36</v>
      </c>
      <c r="C392" t="s">
        <v>31</v>
      </c>
      <c r="D392" t="s">
        <v>56</v>
      </c>
      <c r="E392" t="s">
        <v>57</v>
      </c>
      <c r="F392" t="s">
        <v>34</v>
      </c>
      <c r="G392" t="s">
        <v>74</v>
      </c>
      <c r="H392">
        <v>4</v>
      </c>
      <c r="I392">
        <v>11770</v>
      </c>
      <c r="J392">
        <v>42</v>
      </c>
      <c r="K392" t="s">
        <v>46</v>
      </c>
      <c r="L392">
        <v>1</v>
      </c>
      <c r="M392">
        <v>2</v>
      </c>
      <c r="N392">
        <v>2</v>
      </c>
      <c r="O392">
        <v>9</v>
      </c>
      <c r="P392">
        <v>1</v>
      </c>
      <c r="Q392">
        <v>3</v>
      </c>
      <c r="R392">
        <v>0</v>
      </c>
      <c r="S392">
        <v>11</v>
      </c>
      <c r="T392">
        <v>5</v>
      </c>
      <c r="U392">
        <v>3</v>
      </c>
      <c r="V392" t="s">
        <v>37</v>
      </c>
      <c r="W392">
        <v>24</v>
      </c>
      <c r="X392" t="s">
        <v>38</v>
      </c>
      <c r="Y392">
        <v>4</v>
      </c>
      <c r="Z392" t="s">
        <v>36</v>
      </c>
      <c r="AA392" s="4">
        <v>43273</v>
      </c>
      <c r="AC392" t="s">
        <v>53</v>
      </c>
      <c r="AD392" t="s">
        <v>54</v>
      </c>
      <c r="AE392">
        <f ca="1">COUNTBLANK(A392:AE392)</f>
        <v>0</v>
      </c>
      <c r="AF392" t="str">
        <f>PROPER(UPPER(TRIM(Table1[[#This Row],[City]])))</f>
        <v>Chennai</v>
      </c>
      <c r="AG392">
        <f t="shared" si="6"/>
        <v>11770</v>
      </c>
      <c r="AH3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3" spans="1:34" x14ac:dyDescent="0.35">
      <c r="A393" t="s">
        <v>482</v>
      </c>
      <c r="B393">
        <v>47</v>
      </c>
      <c r="C393" t="s">
        <v>72</v>
      </c>
      <c r="D393" t="s">
        <v>63</v>
      </c>
      <c r="E393" t="s">
        <v>64</v>
      </c>
      <c r="F393" t="s">
        <v>34</v>
      </c>
      <c r="G393" t="s">
        <v>70</v>
      </c>
      <c r="H393">
        <v>4</v>
      </c>
      <c r="I393">
        <v>11583</v>
      </c>
      <c r="J393">
        <v>54</v>
      </c>
      <c r="K393" t="s">
        <v>36</v>
      </c>
      <c r="L393">
        <v>3</v>
      </c>
      <c r="M393">
        <v>3</v>
      </c>
      <c r="N393">
        <v>2</v>
      </c>
      <c r="O393">
        <v>5</v>
      </c>
      <c r="P393">
        <v>1</v>
      </c>
      <c r="Q393">
        <v>2</v>
      </c>
      <c r="R393">
        <v>5</v>
      </c>
      <c r="S393">
        <v>22</v>
      </c>
      <c r="T393">
        <v>1</v>
      </c>
      <c r="U393">
        <v>3</v>
      </c>
      <c r="V393" t="s">
        <v>37</v>
      </c>
      <c r="W393">
        <v>9</v>
      </c>
      <c r="X393" t="s">
        <v>38</v>
      </c>
      <c r="Y393">
        <v>3</v>
      </c>
      <c r="Z393" t="s">
        <v>36</v>
      </c>
      <c r="AA393" s="4">
        <v>45743</v>
      </c>
      <c r="AC393" t="s">
        <v>48</v>
      </c>
      <c r="AD393" t="s">
        <v>49</v>
      </c>
      <c r="AE393">
        <f ca="1">COUNTBLANK(A393:AE393)</f>
        <v>0</v>
      </c>
      <c r="AF393" t="str">
        <f>PROPER(UPPER(TRIM(Table1[[#This Row],[City]])))</f>
        <v>Bengaluru</v>
      </c>
      <c r="AG393">
        <f t="shared" si="6"/>
        <v>11583</v>
      </c>
      <c r="AH3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94" spans="1:34" x14ac:dyDescent="0.35">
      <c r="A394" t="s">
        <v>483</v>
      </c>
      <c r="B394">
        <v>37</v>
      </c>
      <c r="C394" t="s">
        <v>31</v>
      </c>
      <c r="D394" t="s">
        <v>96</v>
      </c>
      <c r="E394" t="s">
        <v>96</v>
      </c>
      <c r="F394" t="s">
        <v>44</v>
      </c>
      <c r="G394" t="s">
        <v>45</v>
      </c>
      <c r="H394">
        <v>4</v>
      </c>
      <c r="I394">
        <v>10977</v>
      </c>
      <c r="J394">
        <v>74</v>
      </c>
      <c r="K394" t="s">
        <v>36</v>
      </c>
      <c r="L394">
        <v>4</v>
      </c>
      <c r="M394">
        <v>4</v>
      </c>
      <c r="N394">
        <v>4</v>
      </c>
      <c r="O394">
        <v>9</v>
      </c>
      <c r="P394">
        <v>4</v>
      </c>
      <c r="Q394">
        <v>0</v>
      </c>
      <c r="R394">
        <v>6</v>
      </c>
      <c r="S394">
        <v>21</v>
      </c>
      <c r="T394">
        <v>1</v>
      </c>
      <c r="U394">
        <v>3</v>
      </c>
      <c r="V394" t="s">
        <v>37</v>
      </c>
      <c r="W394">
        <v>6</v>
      </c>
      <c r="X394" t="s">
        <v>38</v>
      </c>
      <c r="Y394">
        <v>1</v>
      </c>
      <c r="Z394" t="s">
        <v>36</v>
      </c>
      <c r="AA394" s="4">
        <v>43648</v>
      </c>
      <c r="AC394" t="s">
        <v>77</v>
      </c>
      <c r="AD394" t="s">
        <v>77</v>
      </c>
      <c r="AE394">
        <f ca="1">COUNTBLANK(A394:AE394)</f>
        <v>0</v>
      </c>
      <c r="AF394" t="str">
        <f>PROPER(UPPER(TRIM(Table1[[#This Row],[City]])))</f>
        <v>Delhi</v>
      </c>
      <c r="AG394">
        <f t="shared" si="6"/>
        <v>10977</v>
      </c>
      <c r="AH39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5" spans="1:34" x14ac:dyDescent="0.35">
      <c r="A395" t="s">
        <v>484</v>
      </c>
      <c r="B395">
        <v>37</v>
      </c>
      <c r="C395" t="s">
        <v>31</v>
      </c>
      <c r="D395" t="s">
        <v>56</v>
      </c>
      <c r="E395" t="s">
        <v>57</v>
      </c>
      <c r="F395" t="s">
        <v>44</v>
      </c>
      <c r="G395" t="s">
        <v>70</v>
      </c>
      <c r="H395">
        <v>2</v>
      </c>
      <c r="I395">
        <v>7484</v>
      </c>
      <c r="J395">
        <v>112</v>
      </c>
      <c r="K395" t="s">
        <v>46</v>
      </c>
      <c r="L395">
        <v>2</v>
      </c>
      <c r="M395">
        <v>4</v>
      </c>
      <c r="N395">
        <v>3</v>
      </c>
      <c r="O395">
        <v>4</v>
      </c>
      <c r="P395">
        <v>4</v>
      </c>
      <c r="Q395">
        <v>1</v>
      </c>
      <c r="R395">
        <v>2</v>
      </c>
      <c r="S395">
        <v>11</v>
      </c>
      <c r="T395">
        <v>3</v>
      </c>
      <c r="U395">
        <v>3</v>
      </c>
      <c r="V395" t="s">
        <v>60</v>
      </c>
      <c r="W395">
        <v>17</v>
      </c>
      <c r="X395" t="s">
        <v>38</v>
      </c>
      <c r="Y395">
        <v>2</v>
      </c>
      <c r="Z395" t="s">
        <v>36</v>
      </c>
      <c r="AA395" s="4">
        <v>43139</v>
      </c>
      <c r="AC395" t="s">
        <v>77</v>
      </c>
      <c r="AD395" t="s">
        <v>77</v>
      </c>
      <c r="AE395">
        <f ca="1">COUNTBLANK(A395:AE395)</f>
        <v>0</v>
      </c>
      <c r="AF395" t="str">
        <f>PROPER(UPPER(TRIM(Table1[[#This Row],[City]])))</f>
        <v>Delhi</v>
      </c>
      <c r="AG395">
        <f t="shared" si="6"/>
        <v>7484</v>
      </c>
      <c r="AH3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6" spans="1:34" x14ac:dyDescent="0.35">
      <c r="A396" t="s">
        <v>485</v>
      </c>
      <c r="B396">
        <v>27</v>
      </c>
      <c r="C396" t="s">
        <v>72</v>
      </c>
      <c r="D396" t="s">
        <v>63</v>
      </c>
      <c r="E396" t="s">
        <v>64</v>
      </c>
      <c r="F396" t="s">
        <v>34</v>
      </c>
      <c r="G396" t="s">
        <v>96</v>
      </c>
      <c r="H396">
        <v>1</v>
      </c>
      <c r="I396">
        <v>3631</v>
      </c>
      <c r="J396">
        <v>63</v>
      </c>
      <c r="K396" t="s">
        <v>36</v>
      </c>
      <c r="L396">
        <v>4</v>
      </c>
      <c r="M396">
        <v>1</v>
      </c>
      <c r="N396">
        <v>4</v>
      </c>
      <c r="O396">
        <v>8</v>
      </c>
      <c r="P396">
        <v>2</v>
      </c>
      <c r="Q396">
        <v>5</v>
      </c>
      <c r="R396">
        <v>4</v>
      </c>
      <c r="S396">
        <v>8</v>
      </c>
      <c r="T396">
        <v>5</v>
      </c>
      <c r="U396">
        <v>4</v>
      </c>
      <c r="V396" t="s">
        <v>37</v>
      </c>
      <c r="W396">
        <v>20</v>
      </c>
      <c r="X396" t="s">
        <v>38</v>
      </c>
      <c r="Y396">
        <v>1</v>
      </c>
      <c r="Z396" t="s">
        <v>36</v>
      </c>
      <c r="AA396" s="4">
        <v>45368</v>
      </c>
      <c r="AC396" t="s">
        <v>48</v>
      </c>
      <c r="AD396" t="s">
        <v>49</v>
      </c>
      <c r="AE396">
        <f ca="1">COUNTBLANK(A396:AE396)</f>
        <v>0</v>
      </c>
      <c r="AF396" t="str">
        <f>PROPER(UPPER(TRIM(Table1[[#This Row],[City]])))</f>
        <v>Bengaluru</v>
      </c>
      <c r="AG396">
        <f t="shared" si="6"/>
        <v>3631</v>
      </c>
      <c r="AH3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97" spans="1:34" x14ac:dyDescent="0.35">
      <c r="A397" t="s">
        <v>486</v>
      </c>
      <c r="B397">
        <v>40</v>
      </c>
      <c r="C397" t="s">
        <v>72</v>
      </c>
      <c r="D397" t="s">
        <v>42</v>
      </c>
      <c r="E397" t="s">
        <v>83</v>
      </c>
      <c r="F397" t="s">
        <v>34</v>
      </c>
      <c r="G397" t="s">
        <v>74</v>
      </c>
      <c r="H397">
        <v>3</v>
      </c>
      <c r="I397">
        <v>9158</v>
      </c>
      <c r="J397">
        <v>41</v>
      </c>
      <c r="K397" t="s">
        <v>46</v>
      </c>
      <c r="L397">
        <v>1</v>
      </c>
      <c r="M397">
        <v>1</v>
      </c>
      <c r="N397">
        <v>4</v>
      </c>
      <c r="O397">
        <v>7</v>
      </c>
      <c r="P397">
        <v>4</v>
      </c>
      <c r="Q397">
        <v>3</v>
      </c>
      <c r="R397">
        <v>2</v>
      </c>
      <c r="S397">
        <v>25</v>
      </c>
      <c r="T397">
        <v>6</v>
      </c>
      <c r="U397">
        <v>4</v>
      </c>
      <c r="V397" t="s">
        <v>37</v>
      </c>
      <c r="W397">
        <v>12</v>
      </c>
      <c r="X397" t="s">
        <v>61</v>
      </c>
      <c r="Y397">
        <v>4</v>
      </c>
      <c r="Z397" t="s">
        <v>36</v>
      </c>
      <c r="AA397" s="4">
        <v>44476</v>
      </c>
      <c r="AC397" t="s">
        <v>122</v>
      </c>
      <c r="AD397" t="s">
        <v>123</v>
      </c>
      <c r="AE397">
        <f ca="1">COUNTBLANK(A397:AE397)</f>
        <v>0</v>
      </c>
      <c r="AF397" t="str">
        <f>PROPER(UPPER(TRIM(Table1[[#This Row],[City]])))</f>
        <v>Kochi</v>
      </c>
      <c r="AG397">
        <f t="shared" si="6"/>
        <v>9158</v>
      </c>
      <c r="AH3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398" spans="1:34" x14ac:dyDescent="0.35">
      <c r="A398" t="s">
        <v>487</v>
      </c>
      <c r="B398">
        <v>30</v>
      </c>
      <c r="C398" t="s">
        <v>72</v>
      </c>
      <c r="D398" t="s">
        <v>32</v>
      </c>
      <c r="E398" t="s">
        <v>33</v>
      </c>
      <c r="F398" t="s">
        <v>44</v>
      </c>
      <c r="G398" t="s">
        <v>45</v>
      </c>
      <c r="H398">
        <v>2</v>
      </c>
      <c r="I398">
        <v>8162</v>
      </c>
      <c r="J398">
        <v>109</v>
      </c>
      <c r="K398" t="s">
        <v>36</v>
      </c>
      <c r="L398">
        <v>4</v>
      </c>
      <c r="M398">
        <v>3</v>
      </c>
      <c r="N398">
        <v>4</v>
      </c>
      <c r="O398">
        <v>2</v>
      </c>
      <c r="P398">
        <v>0</v>
      </c>
      <c r="Q398">
        <v>2</v>
      </c>
      <c r="R398">
        <v>0</v>
      </c>
      <c r="S398">
        <v>8</v>
      </c>
      <c r="T398">
        <v>1</v>
      </c>
      <c r="U398">
        <v>3</v>
      </c>
      <c r="V398" t="s">
        <v>37</v>
      </c>
      <c r="W398">
        <v>2</v>
      </c>
      <c r="X398" t="s">
        <v>38</v>
      </c>
      <c r="Y398">
        <v>2</v>
      </c>
      <c r="Z398" t="s">
        <v>36</v>
      </c>
      <c r="AA398" s="4">
        <v>44511</v>
      </c>
      <c r="AC398" t="s">
        <v>89</v>
      </c>
      <c r="AD398" t="s">
        <v>54</v>
      </c>
      <c r="AE398">
        <f ca="1">COUNTBLANK(A398:AE398)</f>
        <v>0</v>
      </c>
      <c r="AF398" t="str">
        <f>PROPER(UPPER(TRIM(Table1[[#This Row],[City]])))</f>
        <v>Coimbatore</v>
      </c>
      <c r="AG398">
        <f t="shared" si="6"/>
        <v>8162</v>
      </c>
      <c r="AH3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99" spans="1:34" x14ac:dyDescent="0.35">
      <c r="A399" t="s">
        <v>488</v>
      </c>
      <c r="B399">
        <v>41</v>
      </c>
      <c r="C399" t="s">
        <v>31</v>
      </c>
      <c r="D399" t="s">
        <v>42</v>
      </c>
      <c r="E399" t="s">
        <v>83</v>
      </c>
      <c r="F399" t="s">
        <v>34</v>
      </c>
      <c r="G399" t="s">
        <v>45</v>
      </c>
      <c r="H399">
        <v>2</v>
      </c>
      <c r="I399">
        <v>8478</v>
      </c>
      <c r="J399">
        <v>45</v>
      </c>
      <c r="K399" t="s">
        <v>36</v>
      </c>
      <c r="L399">
        <v>2</v>
      </c>
      <c r="M399">
        <v>1</v>
      </c>
      <c r="N399">
        <v>1</v>
      </c>
      <c r="O399">
        <v>7</v>
      </c>
      <c r="P399">
        <v>2</v>
      </c>
      <c r="Q399">
        <v>7</v>
      </c>
      <c r="R399">
        <v>7</v>
      </c>
      <c r="S399">
        <v>17</v>
      </c>
      <c r="T399">
        <v>2</v>
      </c>
      <c r="U399">
        <v>3</v>
      </c>
      <c r="V399" t="s">
        <v>37</v>
      </c>
      <c r="W399">
        <v>30</v>
      </c>
      <c r="X399" t="s">
        <v>38</v>
      </c>
      <c r="Y399">
        <v>4</v>
      </c>
      <c r="Z399" t="s">
        <v>36</v>
      </c>
      <c r="AA399" s="4">
        <v>42989</v>
      </c>
      <c r="AC399" t="s">
        <v>77</v>
      </c>
      <c r="AD399" t="s">
        <v>77</v>
      </c>
      <c r="AE399">
        <f ca="1">COUNTBLANK(A399:AE399)</f>
        <v>0</v>
      </c>
      <c r="AF399" t="str">
        <f>PROPER(UPPER(TRIM(Table1[[#This Row],[City]])))</f>
        <v>Delhi</v>
      </c>
      <c r="AG399">
        <f t="shared" si="6"/>
        <v>8478</v>
      </c>
      <c r="AH39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00" spans="1:34" x14ac:dyDescent="0.35">
      <c r="A400" t="s">
        <v>489</v>
      </c>
      <c r="B400">
        <v>56</v>
      </c>
      <c r="C400" t="s">
        <v>31</v>
      </c>
      <c r="D400" t="s">
        <v>42</v>
      </c>
      <c r="E400" t="s">
        <v>86</v>
      </c>
      <c r="F400" t="s">
        <v>34</v>
      </c>
      <c r="G400" t="s">
        <v>45</v>
      </c>
      <c r="H400">
        <v>2</v>
      </c>
      <c r="I400">
        <v>8212</v>
      </c>
      <c r="J400">
        <v>46</v>
      </c>
      <c r="K400" t="s">
        <v>36</v>
      </c>
      <c r="L400">
        <v>2</v>
      </c>
      <c r="M400">
        <v>3</v>
      </c>
      <c r="N400">
        <v>1</v>
      </c>
      <c r="O400">
        <v>5</v>
      </c>
      <c r="P400">
        <v>5</v>
      </c>
      <c r="Q400">
        <v>3</v>
      </c>
      <c r="R400">
        <v>5</v>
      </c>
      <c r="S400">
        <v>20</v>
      </c>
      <c r="T400">
        <v>3</v>
      </c>
      <c r="U400">
        <v>4</v>
      </c>
      <c r="V400" t="s">
        <v>60</v>
      </c>
      <c r="W400">
        <v>25</v>
      </c>
      <c r="X400" t="s">
        <v>61</v>
      </c>
      <c r="Y400">
        <v>1</v>
      </c>
      <c r="Z400" t="s">
        <v>36</v>
      </c>
      <c r="AA400" s="4">
        <v>44414</v>
      </c>
      <c r="AC400" t="s">
        <v>53</v>
      </c>
      <c r="AD400" t="s">
        <v>54</v>
      </c>
      <c r="AE400">
        <f ca="1">COUNTBLANK(A400:AE400)</f>
        <v>0</v>
      </c>
      <c r="AF400" t="str">
        <f>PROPER(UPPER(TRIM(Table1[[#This Row],[City]])))</f>
        <v>Chennai</v>
      </c>
      <c r="AG400">
        <f t="shared" si="6"/>
        <v>8212</v>
      </c>
      <c r="AH40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01" spans="1:34" x14ac:dyDescent="0.35">
      <c r="A401" t="s">
        <v>490</v>
      </c>
      <c r="B401">
        <v>52</v>
      </c>
      <c r="C401" t="s">
        <v>72</v>
      </c>
      <c r="D401" t="s">
        <v>42</v>
      </c>
      <c r="E401" t="s">
        <v>43</v>
      </c>
      <c r="F401" t="s">
        <v>34</v>
      </c>
      <c r="G401" t="s">
        <v>96</v>
      </c>
      <c r="H401">
        <v>2</v>
      </c>
      <c r="I401">
        <v>9512</v>
      </c>
      <c r="J401">
        <v>59</v>
      </c>
      <c r="K401" t="s">
        <v>36</v>
      </c>
      <c r="L401">
        <v>1</v>
      </c>
      <c r="M401">
        <v>2</v>
      </c>
      <c r="N401">
        <v>1</v>
      </c>
      <c r="O401">
        <v>4</v>
      </c>
      <c r="P401">
        <v>4</v>
      </c>
      <c r="Q401">
        <v>0</v>
      </c>
      <c r="R401">
        <v>4</v>
      </c>
      <c r="S401">
        <v>30</v>
      </c>
      <c r="T401">
        <v>5</v>
      </c>
      <c r="U401">
        <v>4</v>
      </c>
      <c r="V401" t="s">
        <v>37</v>
      </c>
      <c r="W401">
        <v>15</v>
      </c>
      <c r="X401" t="s">
        <v>47</v>
      </c>
      <c r="Y401">
        <v>2</v>
      </c>
      <c r="Z401" t="s">
        <v>36</v>
      </c>
      <c r="AA401" s="4">
        <v>45468</v>
      </c>
      <c r="AC401" t="s">
        <v>48</v>
      </c>
      <c r="AD401" t="s">
        <v>49</v>
      </c>
      <c r="AE401">
        <f ca="1">COUNTBLANK(A401:AE401)</f>
        <v>0</v>
      </c>
      <c r="AF401" t="str">
        <f>PROPER(UPPER(TRIM(Table1[[#This Row],[City]])))</f>
        <v>Bengaluru</v>
      </c>
      <c r="AG401">
        <f t="shared" si="6"/>
        <v>9512</v>
      </c>
      <c r="AH4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02" spans="1:34" x14ac:dyDescent="0.35">
      <c r="A402" t="s">
        <v>491</v>
      </c>
      <c r="B402">
        <v>40</v>
      </c>
      <c r="C402" t="s">
        <v>31</v>
      </c>
      <c r="D402" t="s">
        <v>42</v>
      </c>
      <c r="E402" t="s">
        <v>86</v>
      </c>
      <c r="F402" t="s">
        <v>34</v>
      </c>
      <c r="G402" t="s">
        <v>45</v>
      </c>
      <c r="H402">
        <v>2</v>
      </c>
      <c r="I402">
        <v>6312</v>
      </c>
      <c r="J402">
        <v>102</v>
      </c>
      <c r="K402" t="s">
        <v>46</v>
      </c>
      <c r="L402">
        <v>4</v>
      </c>
      <c r="M402">
        <v>1</v>
      </c>
      <c r="N402">
        <v>2</v>
      </c>
      <c r="O402">
        <v>5</v>
      </c>
      <c r="P402">
        <v>5</v>
      </c>
      <c r="Q402">
        <v>0</v>
      </c>
      <c r="R402">
        <v>2</v>
      </c>
      <c r="S402">
        <v>11</v>
      </c>
      <c r="T402">
        <v>0</v>
      </c>
      <c r="U402">
        <v>3</v>
      </c>
      <c r="V402" t="s">
        <v>65</v>
      </c>
      <c r="W402">
        <v>11</v>
      </c>
      <c r="X402" t="s">
        <v>38</v>
      </c>
      <c r="Y402">
        <v>4</v>
      </c>
      <c r="Z402" t="s">
        <v>36</v>
      </c>
      <c r="AA402" s="4">
        <v>42787</v>
      </c>
      <c r="AC402" t="s">
        <v>48</v>
      </c>
      <c r="AD402" t="s">
        <v>49</v>
      </c>
      <c r="AE402">
        <f ca="1">COUNTBLANK(A402:AE402)</f>
        <v>0</v>
      </c>
      <c r="AF402" t="str">
        <f>PROPER(UPPER(TRIM(Table1[[#This Row],[City]])))</f>
        <v>Bengaluru</v>
      </c>
      <c r="AG402">
        <f t="shared" si="6"/>
        <v>6312</v>
      </c>
      <c r="AH4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03" spans="1:34" x14ac:dyDescent="0.35">
      <c r="A403" t="s">
        <v>492</v>
      </c>
      <c r="B403">
        <v>60</v>
      </c>
      <c r="C403" t="s">
        <v>31</v>
      </c>
      <c r="D403" t="s">
        <v>51</v>
      </c>
      <c r="E403" t="s">
        <v>88</v>
      </c>
      <c r="F403" t="s">
        <v>34</v>
      </c>
      <c r="G403" t="s">
        <v>35</v>
      </c>
      <c r="H403">
        <v>3</v>
      </c>
      <c r="I403">
        <v>9470</v>
      </c>
      <c r="J403">
        <v>59</v>
      </c>
      <c r="K403" t="s">
        <v>36</v>
      </c>
      <c r="L403">
        <v>3</v>
      </c>
      <c r="M403">
        <v>3</v>
      </c>
      <c r="N403">
        <v>3</v>
      </c>
      <c r="O403">
        <v>8</v>
      </c>
      <c r="P403">
        <v>5</v>
      </c>
      <c r="Q403">
        <v>2</v>
      </c>
      <c r="R403">
        <v>6</v>
      </c>
      <c r="S403">
        <v>28</v>
      </c>
      <c r="T403">
        <v>2</v>
      </c>
      <c r="U403">
        <v>3</v>
      </c>
      <c r="V403" t="s">
        <v>60</v>
      </c>
      <c r="W403">
        <v>27</v>
      </c>
      <c r="X403" t="s">
        <v>38</v>
      </c>
      <c r="Y403">
        <v>4</v>
      </c>
      <c r="Z403" t="s">
        <v>36</v>
      </c>
      <c r="AA403" s="4">
        <v>42032</v>
      </c>
      <c r="AC403" t="s">
        <v>107</v>
      </c>
      <c r="AD403" t="s">
        <v>108</v>
      </c>
      <c r="AE403">
        <f ca="1">COUNTBLANK(A403:AE403)</f>
        <v>0</v>
      </c>
      <c r="AF403" t="str">
        <f>PROPER(UPPER(TRIM(Table1[[#This Row],[City]])))</f>
        <v>Kolkata</v>
      </c>
      <c r="AG403">
        <f t="shared" si="6"/>
        <v>9470</v>
      </c>
      <c r="AH40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04" spans="1:34" x14ac:dyDescent="0.35">
      <c r="A404" t="s">
        <v>493</v>
      </c>
      <c r="B404">
        <v>60</v>
      </c>
      <c r="C404" t="s">
        <v>31</v>
      </c>
      <c r="D404" t="s">
        <v>32</v>
      </c>
      <c r="E404" t="s">
        <v>73</v>
      </c>
      <c r="F404" t="s">
        <v>44</v>
      </c>
      <c r="G404" t="s">
        <v>74</v>
      </c>
      <c r="H404">
        <v>3</v>
      </c>
      <c r="I404">
        <v>12022</v>
      </c>
      <c r="J404">
        <v>115</v>
      </c>
      <c r="K404" t="s">
        <v>36</v>
      </c>
      <c r="L404">
        <v>4</v>
      </c>
      <c r="M404">
        <v>3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28</v>
      </c>
      <c r="T404">
        <v>0</v>
      </c>
      <c r="U404">
        <v>3</v>
      </c>
      <c r="V404" t="s">
        <v>65</v>
      </c>
      <c r="W404">
        <v>11</v>
      </c>
      <c r="X404" t="s">
        <v>38</v>
      </c>
      <c r="Y404">
        <v>1</v>
      </c>
      <c r="Z404" t="s">
        <v>36</v>
      </c>
      <c r="AA404" s="4">
        <v>45082</v>
      </c>
      <c r="AC404" t="s">
        <v>80</v>
      </c>
      <c r="AD404" t="s">
        <v>81</v>
      </c>
      <c r="AE404">
        <f ca="1">COUNTBLANK(A404:AE404)</f>
        <v>0</v>
      </c>
      <c r="AF404" t="str">
        <f>PROPER(UPPER(TRIM(Table1[[#This Row],[City]])))</f>
        <v>Hyderabad</v>
      </c>
      <c r="AG404">
        <f t="shared" si="6"/>
        <v>12022</v>
      </c>
      <c r="AH40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05" spans="1:34" x14ac:dyDescent="0.35">
      <c r="A405" t="s">
        <v>494</v>
      </c>
      <c r="B405">
        <v>38</v>
      </c>
      <c r="C405" t="s">
        <v>31</v>
      </c>
      <c r="D405" t="s">
        <v>63</v>
      </c>
      <c r="E405" t="s">
        <v>106</v>
      </c>
      <c r="F405" t="s">
        <v>44</v>
      </c>
      <c r="G405" t="s">
        <v>96</v>
      </c>
      <c r="H405">
        <v>2</v>
      </c>
      <c r="I405">
        <v>7855</v>
      </c>
      <c r="J405">
        <v>103</v>
      </c>
      <c r="K405" t="s">
        <v>36</v>
      </c>
      <c r="L405">
        <v>2</v>
      </c>
      <c r="M405">
        <v>3</v>
      </c>
      <c r="N405">
        <v>3</v>
      </c>
      <c r="O405">
        <v>4</v>
      </c>
      <c r="P405">
        <v>0</v>
      </c>
      <c r="Q405">
        <v>1</v>
      </c>
      <c r="R405">
        <v>2</v>
      </c>
      <c r="S405">
        <v>13</v>
      </c>
      <c r="T405">
        <v>1</v>
      </c>
      <c r="U405">
        <v>3</v>
      </c>
      <c r="V405" t="s">
        <v>37</v>
      </c>
      <c r="W405">
        <v>7</v>
      </c>
      <c r="X405" t="s">
        <v>38</v>
      </c>
      <c r="Y405">
        <v>2</v>
      </c>
      <c r="Z405" t="s">
        <v>36</v>
      </c>
      <c r="AA405" s="4">
        <v>44797</v>
      </c>
      <c r="AC405" t="s">
        <v>53</v>
      </c>
      <c r="AD405" t="s">
        <v>54</v>
      </c>
      <c r="AE405">
        <f ca="1">COUNTBLANK(A405:AE405)</f>
        <v>0</v>
      </c>
      <c r="AF405" t="str">
        <f>PROPER(UPPER(TRIM(Table1[[#This Row],[City]])))</f>
        <v>Chennai</v>
      </c>
      <c r="AG405">
        <f t="shared" si="6"/>
        <v>7855</v>
      </c>
      <c r="AH4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06" spans="1:34" x14ac:dyDescent="0.35">
      <c r="A406" t="s">
        <v>495</v>
      </c>
      <c r="B406">
        <v>51</v>
      </c>
      <c r="C406" t="s">
        <v>31</v>
      </c>
      <c r="D406" t="s">
        <v>51</v>
      </c>
      <c r="E406" t="s">
        <v>88</v>
      </c>
      <c r="F406" t="s">
        <v>34</v>
      </c>
      <c r="G406" t="s">
        <v>59</v>
      </c>
      <c r="H406">
        <v>1</v>
      </c>
      <c r="I406">
        <v>5990</v>
      </c>
      <c r="J406">
        <v>104</v>
      </c>
      <c r="K406" t="s">
        <v>36</v>
      </c>
      <c r="L406">
        <v>1</v>
      </c>
      <c r="M406">
        <v>4</v>
      </c>
      <c r="N406">
        <v>3</v>
      </c>
      <c r="O406">
        <v>8</v>
      </c>
      <c r="P406">
        <v>2</v>
      </c>
      <c r="Q406">
        <v>1</v>
      </c>
      <c r="R406">
        <v>5</v>
      </c>
      <c r="S406">
        <v>20</v>
      </c>
      <c r="T406">
        <v>4</v>
      </c>
      <c r="U406">
        <v>4</v>
      </c>
      <c r="V406" t="s">
        <v>60</v>
      </c>
      <c r="W406">
        <v>8</v>
      </c>
      <c r="X406" t="s">
        <v>61</v>
      </c>
      <c r="Y406">
        <v>4</v>
      </c>
      <c r="Z406" t="s">
        <v>36</v>
      </c>
      <c r="AA406" s="4">
        <v>42821</v>
      </c>
      <c r="AC406" t="s">
        <v>80</v>
      </c>
      <c r="AD406" t="s">
        <v>81</v>
      </c>
      <c r="AE406">
        <f ca="1">COUNTBLANK(A406:AE406)</f>
        <v>0</v>
      </c>
      <c r="AF406" t="str">
        <f>PROPER(UPPER(TRIM(Table1[[#This Row],[City]])))</f>
        <v>Hyderabad</v>
      </c>
      <c r="AG406">
        <f t="shared" si="6"/>
        <v>5990</v>
      </c>
      <c r="AH4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07" spans="1:34" x14ac:dyDescent="0.35">
      <c r="A407" t="s">
        <v>496</v>
      </c>
      <c r="B407">
        <v>34</v>
      </c>
      <c r="C407" t="s">
        <v>72</v>
      </c>
      <c r="D407" t="s">
        <v>51</v>
      </c>
      <c r="E407" t="s">
        <v>88</v>
      </c>
      <c r="F407" t="s">
        <v>34</v>
      </c>
      <c r="G407" t="s">
        <v>45</v>
      </c>
      <c r="H407">
        <v>4</v>
      </c>
      <c r="I407">
        <v>10665</v>
      </c>
      <c r="J407">
        <v>66</v>
      </c>
      <c r="K407" t="s">
        <v>36</v>
      </c>
      <c r="L407">
        <v>3</v>
      </c>
      <c r="M407">
        <v>4</v>
      </c>
      <c r="N407">
        <v>4</v>
      </c>
      <c r="O407">
        <v>6</v>
      </c>
      <c r="P407">
        <v>4</v>
      </c>
      <c r="Q407">
        <v>0</v>
      </c>
      <c r="R407">
        <v>1</v>
      </c>
      <c r="S407">
        <v>11</v>
      </c>
      <c r="T407">
        <v>0</v>
      </c>
      <c r="U407">
        <v>3</v>
      </c>
      <c r="V407" t="s">
        <v>37</v>
      </c>
      <c r="W407">
        <v>17</v>
      </c>
      <c r="X407" t="s">
        <v>38</v>
      </c>
      <c r="Y407">
        <v>2</v>
      </c>
      <c r="Z407" t="s">
        <v>36</v>
      </c>
      <c r="AA407" s="4">
        <v>44186</v>
      </c>
      <c r="AC407" t="s">
        <v>122</v>
      </c>
      <c r="AD407" t="s">
        <v>123</v>
      </c>
      <c r="AE407">
        <f ca="1">COUNTBLANK(A407:AE407)</f>
        <v>0</v>
      </c>
      <c r="AF407" t="str">
        <f>PROPER(UPPER(TRIM(Table1[[#This Row],[City]])))</f>
        <v>Kochi</v>
      </c>
      <c r="AG407">
        <f t="shared" si="6"/>
        <v>10665</v>
      </c>
      <c r="AH4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08" spans="1:34" x14ac:dyDescent="0.35">
      <c r="A408" t="s">
        <v>497</v>
      </c>
      <c r="B408">
        <v>56</v>
      </c>
      <c r="C408" t="s">
        <v>72</v>
      </c>
      <c r="D408" t="s">
        <v>42</v>
      </c>
      <c r="E408" t="s">
        <v>43</v>
      </c>
      <c r="F408" t="s">
        <v>44</v>
      </c>
      <c r="G408" t="s">
        <v>59</v>
      </c>
      <c r="H408">
        <v>2</v>
      </c>
      <c r="I408">
        <v>7599</v>
      </c>
      <c r="J408">
        <v>103</v>
      </c>
      <c r="K408" t="s">
        <v>46</v>
      </c>
      <c r="L408">
        <v>1</v>
      </c>
      <c r="M408">
        <v>2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32</v>
      </c>
      <c r="T408">
        <v>6</v>
      </c>
      <c r="U408">
        <v>3</v>
      </c>
      <c r="V408" t="s">
        <v>37</v>
      </c>
      <c r="W408">
        <v>23</v>
      </c>
      <c r="X408" t="s">
        <v>61</v>
      </c>
      <c r="Y408">
        <v>2</v>
      </c>
      <c r="Z408" t="s">
        <v>36</v>
      </c>
      <c r="AA408" s="4">
        <v>42492</v>
      </c>
      <c r="AC408" t="s">
        <v>80</v>
      </c>
      <c r="AD408" t="s">
        <v>81</v>
      </c>
      <c r="AE408">
        <f ca="1">COUNTBLANK(A408:AE408)</f>
        <v>0</v>
      </c>
      <c r="AF408" t="str">
        <f>PROPER(UPPER(TRIM(Table1[[#This Row],[City]])))</f>
        <v>Hyderabad</v>
      </c>
      <c r="AG408">
        <f t="shared" si="6"/>
        <v>7599</v>
      </c>
      <c r="AH4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09" spans="1:34" x14ac:dyDescent="0.35">
      <c r="A409" t="s">
        <v>498</v>
      </c>
      <c r="B409">
        <v>35</v>
      </c>
      <c r="C409" t="s">
        <v>31</v>
      </c>
      <c r="D409" t="s">
        <v>32</v>
      </c>
      <c r="E409" t="s">
        <v>33</v>
      </c>
      <c r="F409" t="s">
        <v>44</v>
      </c>
      <c r="G409" t="s">
        <v>35</v>
      </c>
      <c r="H409">
        <v>2</v>
      </c>
      <c r="I409">
        <v>7419</v>
      </c>
      <c r="J409">
        <v>107</v>
      </c>
      <c r="K409" t="s">
        <v>36</v>
      </c>
      <c r="L409">
        <v>3</v>
      </c>
      <c r="M409">
        <v>3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20</v>
      </c>
      <c r="T409">
        <v>0</v>
      </c>
      <c r="U409">
        <v>3</v>
      </c>
      <c r="V409" t="s">
        <v>65</v>
      </c>
      <c r="W409">
        <v>10</v>
      </c>
      <c r="X409" t="s">
        <v>38</v>
      </c>
      <c r="Y409">
        <v>3</v>
      </c>
      <c r="Z409" t="s">
        <v>36</v>
      </c>
      <c r="AA409" s="4">
        <v>43154</v>
      </c>
      <c r="AC409" t="s">
        <v>122</v>
      </c>
      <c r="AD409" t="s">
        <v>123</v>
      </c>
      <c r="AE409">
        <f ca="1">COUNTBLANK(A409:AE409)</f>
        <v>0</v>
      </c>
      <c r="AF409" t="str">
        <f>PROPER(UPPER(TRIM(Table1[[#This Row],[City]])))</f>
        <v>Kochi</v>
      </c>
      <c r="AG409">
        <f t="shared" si="6"/>
        <v>7419</v>
      </c>
      <c r="AH4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10" spans="1:34" x14ac:dyDescent="0.35">
      <c r="A410" t="s">
        <v>499</v>
      </c>
      <c r="B410">
        <v>31</v>
      </c>
      <c r="C410" t="s">
        <v>72</v>
      </c>
      <c r="D410" t="s">
        <v>63</v>
      </c>
      <c r="E410" t="s">
        <v>64</v>
      </c>
      <c r="F410" t="s">
        <v>34</v>
      </c>
      <c r="G410" t="s">
        <v>74</v>
      </c>
      <c r="H410">
        <v>2</v>
      </c>
      <c r="I410">
        <v>7128</v>
      </c>
      <c r="J410">
        <v>62</v>
      </c>
      <c r="K410" t="s">
        <v>36</v>
      </c>
      <c r="L410">
        <v>1</v>
      </c>
      <c r="M410">
        <v>4</v>
      </c>
      <c r="N410">
        <v>2</v>
      </c>
      <c r="O410">
        <v>8</v>
      </c>
      <c r="P410">
        <v>0</v>
      </c>
      <c r="Q410">
        <v>6</v>
      </c>
      <c r="R410">
        <v>4</v>
      </c>
      <c r="S410">
        <v>8</v>
      </c>
      <c r="T410">
        <v>5</v>
      </c>
      <c r="U410">
        <v>3</v>
      </c>
      <c r="V410" t="s">
        <v>37</v>
      </c>
      <c r="W410">
        <v>6</v>
      </c>
      <c r="X410" t="s">
        <v>38</v>
      </c>
      <c r="Y410">
        <v>4</v>
      </c>
      <c r="Z410" t="s">
        <v>36</v>
      </c>
      <c r="AA410" s="4">
        <v>42732</v>
      </c>
      <c r="AC410" t="s">
        <v>53</v>
      </c>
      <c r="AD410" t="s">
        <v>54</v>
      </c>
      <c r="AE410">
        <f ca="1">COUNTBLANK(A410:AE410)</f>
        <v>0</v>
      </c>
      <c r="AF410" t="str">
        <f>PROPER(UPPER(TRIM(Table1[[#This Row],[City]])))</f>
        <v>Chennai</v>
      </c>
      <c r="AG410">
        <f t="shared" si="6"/>
        <v>7128</v>
      </c>
      <c r="AH4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11" spans="1:34" x14ac:dyDescent="0.35">
      <c r="A411" t="s">
        <v>500</v>
      </c>
      <c r="B411">
        <v>26</v>
      </c>
      <c r="C411" t="s">
        <v>31</v>
      </c>
      <c r="D411" t="s">
        <v>51</v>
      </c>
      <c r="E411" t="s">
        <v>88</v>
      </c>
      <c r="F411" t="s">
        <v>34</v>
      </c>
      <c r="G411" t="s">
        <v>45</v>
      </c>
      <c r="H411">
        <v>2</v>
      </c>
      <c r="I411">
        <v>6693</v>
      </c>
      <c r="J411">
        <v>56</v>
      </c>
      <c r="K411" t="s">
        <v>36</v>
      </c>
      <c r="L411">
        <v>1</v>
      </c>
      <c r="M411">
        <v>4</v>
      </c>
      <c r="N411">
        <v>4</v>
      </c>
      <c r="O411">
        <v>3</v>
      </c>
      <c r="P411">
        <v>0</v>
      </c>
      <c r="Q411">
        <v>3</v>
      </c>
      <c r="R411">
        <v>1</v>
      </c>
      <c r="S411">
        <v>3</v>
      </c>
      <c r="T411">
        <v>2</v>
      </c>
      <c r="U411">
        <v>3</v>
      </c>
      <c r="V411" t="s">
        <v>37</v>
      </c>
      <c r="W411">
        <v>29</v>
      </c>
      <c r="X411" t="s">
        <v>61</v>
      </c>
      <c r="Y411">
        <v>4</v>
      </c>
      <c r="Z411" t="s">
        <v>36</v>
      </c>
      <c r="AA411" s="4">
        <v>45713</v>
      </c>
      <c r="AC411" t="s">
        <v>39</v>
      </c>
      <c r="AD411" t="s">
        <v>40</v>
      </c>
      <c r="AE411">
        <f ca="1">COUNTBLANK(A411:AE411)</f>
        <v>0</v>
      </c>
      <c r="AF411" t="str">
        <f>PROPER(UPPER(TRIM(Table1[[#This Row],[City]])))</f>
        <v>Ahmedabad</v>
      </c>
      <c r="AG411">
        <f t="shared" si="6"/>
        <v>6693</v>
      </c>
      <c r="AH4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12" spans="1:34" x14ac:dyDescent="0.35">
      <c r="A412" t="s">
        <v>501</v>
      </c>
      <c r="B412">
        <v>54</v>
      </c>
      <c r="C412" t="s">
        <v>31</v>
      </c>
      <c r="D412" t="s">
        <v>56</v>
      </c>
      <c r="E412" t="s">
        <v>57</v>
      </c>
      <c r="F412" t="s">
        <v>44</v>
      </c>
      <c r="G412" t="s">
        <v>70</v>
      </c>
      <c r="H412">
        <v>3</v>
      </c>
      <c r="I412">
        <v>8971</v>
      </c>
      <c r="J412">
        <v>35</v>
      </c>
      <c r="K412" t="s">
        <v>36</v>
      </c>
      <c r="L412">
        <v>3</v>
      </c>
      <c r="M412">
        <v>3</v>
      </c>
      <c r="N412">
        <v>4</v>
      </c>
      <c r="O412">
        <v>11</v>
      </c>
      <c r="P412">
        <v>1</v>
      </c>
      <c r="Q412">
        <v>0</v>
      </c>
      <c r="R412">
        <v>4</v>
      </c>
      <c r="S412">
        <v>20</v>
      </c>
      <c r="T412">
        <v>3</v>
      </c>
      <c r="U412">
        <v>3</v>
      </c>
      <c r="V412" t="s">
        <v>65</v>
      </c>
      <c r="W412">
        <v>3</v>
      </c>
      <c r="X412" t="s">
        <v>38</v>
      </c>
      <c r="Y412">
        <v>4</v>
      </c>
      <c r="Z412" t="s">
        <v>36</v>
      </c>
      <c r="AA412" s="4">
        <v>43445</v>
      </c>
      <c r="AC412" t="s">
        <v>77</v>
      </c>
      <c r="AD412" t="s">
        <v>77</v>
      </c>
      <c r="AE412">
        <f ca="1">COUNTBLANK(A412:AE412)</f>
        <v>0</v>
      </c>
      <c r="AF412" t="str">
        <f>PROPER(UPPER(TRIM(Table1[[#This Row],[City]])))</f>
        <v>Delhi</v>
      </c>
      <c r="AG412">
        <f t="shared" si="6"/>
        <v>8971</v>
      </c>
      <c r="AH41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13" spans="1:34" x14ac:dyDescent="0.35">
      <c r="A413" t="s">
        <v>502</v>
      </c>
      <c r="B413">
        <v>32</v>
      </c>
      <c r="C413" t="s">
        <v>72</v>
      </c>
      <c r="D413" t="s">
        <v>56</v>
      </c>
      <c r="E413" t="s">
        <v>114</v>
      </c>
      <c r="F413" t="s">
        <v>44</v>
      </c>
      <c r="G413" t="s">
        <v>45</v>
      </c>
      <c r="H413">
        <v>1</v>
      </c>
      <c r="I413">
        <v>5443</v>
      </c>
      <c r="J413">
        <v>61</v>
      </c>
      <c r="K413" t="s">
        <v>36</v>
      </c>
      <c r="L413">
        <v>3</v>
      </c>
      <c r="M413">
        <v>1</v>
      </c>
      <c r="N413">
        <v>4</v>
      </c>
      <c r="O413">
        <v>8</v>
      </c>
      <c r="P413">
        <v>0</v>
      </c>
      <c r="Q413">
        <v>2</v>
      </c>
      <c r="R413">
        <v>8</v>
      </c>
      <c r="S413">
        <v>20</v>
      </c>
      <c r="T413">
        <v>2</v>
      </c>
      <c r="U413">
        <v>3</v>
      </c>
      <c r="V413" t="s">
        <v>37</v>
      </c>
      <c r="W413">
        <v>17</v>
      </c>
      <c r="X413" t="s">
        <v>38</v>
      </c>
      <c r="Y413">
        <v>1</v>
      </c>
      <c r="Z413" t="s">
        <v>36</v>
      </c>
      <c r="AA413" s="4">
        <v>43931</v>
      </c>
      <c r="AC413" t="s">
        <v>39</v>
      </c>
      <c r="AD413" t="s">
        <v>40</v>
      </c>
      <c r="AE413">
        <f ca="1">COUNTBLANK(A413:AE413)</f>
        <v>0</v>
      </c>
      <c r="AF413" t="str">
        <f>PROPER(UPPER(TRIM(Table1[[#This Row],[City]])))</f>
        <v>Ahmedabad</v>
      </c>
      <c r="AG413">
        <f t="shared" si="6"/>
        <v>5443</v>
      </c>
      <c r="AH4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14" spans="1:34" x14ac:dyDescent="0.35">
      <c r="A414" t="s">
        <v>503</v>
      </c>
      <c r="B414">
        <v>53</v>
      </c>
      <c r="C414" t="s">
        <v>31</v>
      </c>
      <c r="D414" t="s">
        <v>63</v>
      </c>
      <c r="E414" t="s">
        <v>79</v>
      </c>
      <c r="F414" t="s">
        <v>44</v>
      </c>
      <c r="G414" t="s">
        <v>70</v>
      </c>
      <c r="H414">
        <v>4</v>
      </c>
      <c r="I414">
        <v>11283</v>
      </c>
      <c r="J414">
        <v>70</v>
      </c>
      <c r="K414" t="s">
        <v>36</v>
      </c>
      <c r="L414">
        <v>1</v>
      </c>
      <c r="M414">
        <v>2</v>
      </c>
      <c r="N414">
        <v>3</v>
      </c>
      <c r="O414">
        <v>2</v>
      </c>
      <c r="P414">
        <v>1</v>
      </c>
      <c r="Q414">
        <v>1</v>
      </c>
      <c r="R414">
        <v>2</v>
      </c>
      <c r="S414">
        <v>23</v>
      </c>
      <c r="T414">
        <v>2</v>
      </c>
      <c r="U414">
        <v>3</v>
      </c>
      <c r="V414" t="s">
        <v>37</v>
      </c>
      <c r="W414">
        <v>6</v>
      </c>
      <c r="X414" t="s">
        <v>61</v>
      </c>
      <c r="Y414">
        <v>4</v>
      </c>
      <c r="Z414" t="s">
        <v>36</v>
      </c>
      <c r="AA414" s="4">
        <v>42969</v>
      </c>
      <c r="AC414" t="s">
        <v>122</v>
      </c>
      <c r="AD414" t="s">
        <v>123</v>
      </c>
      <c r="AE414">
        <f ca="1">COUNTBLANK(A414:AE414)</f>
        <v>0</v>
      </c>
      <c r="AF414" t="str">
        <f>PROPER(UPPER(TRIM(Table1[[#This Row],[City]])))</f>
        <v>Kochi</v>
      </c>
      <c r="AG414">
        <f t="shared" si="6"/>
        <v>11283</v>
      </c>
      <c r="AH4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15" spans="1:34" x14ac:dyDescent="0.35">
      <c r="A415" t="s">
        <v>504</v>
      </c>
      <c r="B415">
        <v>24</v>
      </c>
      <c r="C415" t="s">
        <v>72</v>
      </c>
      <c r="D415" t="s">
        <v>51</v>
      </c>
      <c r="E415" t="s">
        <v>69</v>
      </c>
      <c r="F415" t="s">
        <v>93</v>
      </c>
      <c r="G415" t="s">
        <v>59</v>
      </c>
      <c r="H415">
        <v>1</v>
      </c>
      <c r="I415">
        <v>3878</v>
      </c>
      <c r="J415">
        <v>97</v>
      </c>
      <c r="K415" t="s">
        <v>36</v>
      </c>
      <c r="L415">
        <v>1</v>
      </c>
      <c r="M415">
        <v>1</v>
      </c>
      <c r="N415">
        <v>4</v>
      </c>
      <c r="O415">
        <v>0</v>
      </c>
      <c r="P415">
        <v>0</v>
      </c>
      <c r="Q415">
        <v>0</v>
      </c>
      <c r="R415">
        <v>0</v>
      </c>
      <c r="S415">
        <v>8</v>
      </c>
      <c r="T415">
        <v>4</v>
      </c>
      <c r="U415">
        <v>3</v>
      </c>
      <c r="V415" t="s">
        <v>37</v>
      </c>
      <c r="W415">
        <v>20</v>
      </c>
      <c r="X415" t="s">
        <v>47</v>
      </c>
      <c r="Y415">
        <v>1</v>
      </c>
      <c r="Z415" t="s">
        <v>36</v>
      </c>
      <c r="AA415" s="4">
        <v>44112</v>
      </c>
      <c r="AC415" t="s">
        <v>505</v>
      </c>
      <c r="AD415" t="s">
        <v>49</v>
      </c>
      <c r="AE415">
        <f ca="1">COUNTBLANK(A415:AE415)</f>
        <v>0</v>
      </c>
      <c r="AF415" t="str">
        <f>PROPER(UPPER(TRIM(Table1[[#This Row],[City]])))</f>
        <v>Bengaluru</v>
      </c>
      <c r="AG415">
        <f t="shared" si="6"/>
        <v>3878</v>
      </c>
      <c r="AH41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16" spans="1:34" x14ac:dyDescent="0.35">
      <c r="A416" t="s">
        <v>506</v>
      </c>
      <c r="B416">
        <v>41</v>
      </c>
      <c r="C416" t="s">
        <v>31</v>
      </c>
      <c r="D416" t="s">
        <v>63</v>
      </c>
      <c r="E416" t="s">
        <v>79</v>
      </c>
      <c r="F416" t="s">
        <v>34</v>
      </c>
      <c r="G416" t="s">
        <v>70</v>
      </c>
      <c r="H416">
        <v>5</v>
      </c>
      <c r="I416">
        <v>14040</v>
      </c>
      <c r="J416">
        <v>77</v>
      </c>
      <c r="K416" t="s">
        <v>36</v>
      </c>
      <c r="L416">
        <v>4</v>
      </c>
      <c r="M416">
        <v>1</v>
      </c>
      <c r="N416">
        <v>2</v>
      </c>
      <c r="O416">
        <v>3</v>
      </c>
      <c r="P416">
        <v>2</v>
      </c>
      <c r="Q416">
        <v>2</v>
      </c>
      <c r="R416">
        <v>3</v>
      </c>
      <c r="S416">
        <v>18</v>
      </c>
      <c r="T416">
        <v>2</v>
      </c>
      <c r="U416">
        <v>4</v>
      </c>
      <c r="V416" t="s">
        <v>37</v>
      </c>
      <c r="W416">
        <v>12</v>
      </c>
      <c r="X416" t="s">
        <v>38</v>
      </c>
      <c r="Y416">
        <v>4</v>
      </c>
      <c r="Z416" t="s">
        <v>46</v>
      </c>
      <c r="AA416" s="4">
        <v>44241</v>
      </c>
      <c r="AB416" s="4">
        <v>45234</v>
      </c>
      <c r="AC416" t="s">
        <v>89</v>
      </c>
      <c r="AD416" t="s">
        <v>54</v>
      </c>
      <c r="AE416">
        <f ca="1">COUNTBLANK(A416:AE416)</f>
        <v>0</v>
      </c>
      <c r="AF416" t="str">
        <f>PROPER(UPPER(TRIM(Table1[[#This Row],[City]])))</f>
        <v>Coimbatore</v>
      </c>
      <c r="AG416">
        <f t="shared" si="6"/>
        <v>14040</v>
      </c>
      <c r="AH4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17" spans="1:34" x14ac:dyDescent="0.35">
      <c r="A417" t="s">
        <v>507</v>
      </c>
      <c r="B417">
        <v>38</v>
      </c>
      <c r="C417" t="s">
        <v>31</v>
      </c>
      <c r="D417" t="s">
        <v>42</v>
      </c>
      <c r="E417" t="s">
        <v>83</v>
      </c>
      <c r="F417" t="s">
        <v>44</v>
      </c>
      <c r="G417" t="s">
        <v>74</v>
      </c>
      <c r="H417">
        <v>3</v>
      </c>
      <c r="I417">
        <v>11088</v>
      </c>
      <c r="J417">
        <v>48</v>
      </c>
      <c r="K417" t="s">
        <v>36</v>
      </c>
      <c r="L417">
        <v>1</v>
      </c>
      <c r="M417">
        <v>2</v>
      </c>
      <c r="N417">
        <v>1</v>
      </c>
      <c r="O417">
        <v>5</v>
      </c>
      <c r="P417">
        <v>2</v>
      </c>
      <c r="Q417">
        <v>1</v>
      </c>
      <c r="R417">
        <v>0</v>
      </c>
      <c r="S417">
        <v>22</v>
      </c>
      <c r="T417">
        <v>0</v>
      </c>
      <c r="U417">
        <v>4</v>
      </c>
      <c r="V417" t="s">
        <v>37</v>
      </c>
      <c r="W417">
        <v>3</v>
      </c>
      <c r="X417" t="s">
        <v>38</v>
      </c>
      <c r="Y417">
        <v>4</v>
      </c>
      <c r="Z417" t="s">
        <v>46</v>
      </c>
      <c r="AA417" s="4">
        <v>42339</v>
      </c>
      <c r="AB417" s="4">
        <v>43918</v>
      </c>
      <c r="AC417" t="s">
        <v>107</v>
      </c>
      <c r="AD417" t="s">
        <v>108</v>
      </c>
      <c r="AE417">
        <f ca="1">COUNTBLANK(A417:AE417)</f>
        <v>0</v>
      </c>
      <c r="AF417" t="str">
        <f>PROPER(UPPER(TRIM(Table1[[#This Row],[City]])))</f>
        <v>Kolkata</v>
      </c>
      <c r="AG417">
        <f t="shared" si="6"/>
        <v>11088</v>
      </c>
      <c r="AH4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18" spans="1:34" x14ac:dyDescent="0.35">
      <c r="A418" t="s">
        <v>508</v>
      </c>
      <c r="B418">
        <v>38</v>
      </c>
      <c r="C418" t="s">
        <v>31</v>
      </c>
      <c r="D418" t="s">
        <v>63</v>
      </c>
      <c r="E418" t="s">
        <v>79</v>
      </c>
      <c r="F418" t="s">
        <v>44</v>
      </c>
      <c r="G418" t="s">
        <v>59</v>
      </c>
      <c r="H418">
        <v>1</v>
      </c>
      <c r="I418">
        <v>7283</v>
      </c>
      <c r="J418">
        <v>53</v>
      </c>
      <c r="K418" t="s">
        <v>36</v>
      </c>
      <c r="L418">
        <v>1</v>
      </c>
      <c r="M418">
        <v>2</v>
      </c>
      <c r="N418">
        <v>3</v>
      </c>
      <c r="O418">
        <v>7</v>
      </c>
      <c r="P418">
        <v>1</v>
      </c>
      <c r="Q418">
        <v>5</v>
      </c>
      <c r="R418">
        <v>3</v>
      </c>
      <c r="S418">
        <v>12</v>
      </c>
      <c r="T418">
        <v>0</v>
      </c>
      <c r="U418">
        <v>3</v>
      </c>
      <c r="V418" t="s">
        <v>37</v>
      </c>
      <c r="W418">
        <v>6</v>
      </c>
      <c r="X418" t="s">
        <v>38</v>
      </c>
      <c r="Y418">
        <v>1</v>
      </c>
      <c r="Z418" t="s">
        <v>36</v>
      </c>
      <c r="AA418" s="4">
        <v>45159</v>
      </c>
      <c r="AC418" t="s">
        <v>84</v>
      </c>
      <c r="AD418" t="s">
        <v>67</v>
      </c>
      <c r="AE418">
        <f ca="1">COUNTBLANK(A418:AE418)</f>
        <v>0</v>
      </c>
      <c r="AF418" t="str">
        <f>PROPER(UPPER(TRIM(Table1[[#This Row],[City]])))</f>
        <v>Mumbai</v>
      </c>
      <c r="AG418">
        <f t="shared" si="6"/>
        <v>7283</v>
      </c>
      <c r="AH4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19" spans="1:34" x14ac:dyDescent="0.35">
      <c r="A419" t="s">
        <v>509</v>
      </c>
      <c r="B419">
        <v>27</v>
      </c>
      <c r="C419" t="s">
        <v>31</v>
      </c>
      <c r="D419" t="s">
        <v>32</v>
      </c>
      <c r="E419" t="s">
        <v>73</v>
      </c>
      <c r="F419" t="s">
        <v>34</v>
      </c>
      <c r="G419" t="s">
        <v>74</v>
      </c>
      <c r="H419">
        <v>2</v>
      </c>
      <c r="I419">
        <v>7315</v>
      </c>
      <c r="J419">
        <v>36</v>
      </c>
      <c r="K419" t="s">
        <v>46</v>
      </c>
      <c r="L419">
        <v>4</v>
      </c>
      <c r="M419">
        <v>4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4</v>
      </c>
      <c r="V419" t="s">
        <v>37</v>
      </c>
      <c r="W419">
        <v>15</v>
      </c>
      <c r="X419" t="s">
        <v>61</v>
      </c>
      <c r="Y419">
        <v>2</v>
      </c>
      <c r="Z419" t="s">
        <v>36</v>
      </c>
      <c r="AA419" s="4">
        <v>43659</v>
      </c>
      <c r="AC419" t="s">
        <v>48</v>
      </c>
      <c r="AD419" t="s">
        <v>49</v>
      </c>
      <c r="AE419">
        <f ca="1">COUNTBLANK(A419:AE419)</f>
        <v>0</v>
      </c>
      <c r="AF419" t="str">
        <f>PROPER(UPPER(TRIM(Table1[[#This Row],[City]])))</f>
        <v>Bengaluru</v>
      </c>
      <c r="AG419">
        <f t="shared" si="6"/>
        <v>7315</v>
      </c>
      <c r="AH4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20" spans="1:34" x14ac:dyDescent="0.35">
      <c r="A420" t="s">
        <v>510</v>
      </c>
      <c r="B420">
        <v>23</v>
      </c>
      <c r="C420" t="s">
        <v>72</v>
      </c>
      <c r="D420" t="s">
        <v>63</v>
      </c>
      <c r="E420" t="s">
        <v>106</v>
      </c>
      <c r="F420" t="s">
        <v>44</v>
      </c>
      <c r="G420" t="s">
        <v>59</v>
      </c>
      <c r="H420">
        <v>2</v>
      </c>
      <c r="I420">
        <v>6271</v>
      </c>
      <c r="J420">
        <v>45</v>
      </c>
      <c r="K420" t="s">
        <v>36</v>
      </c>
      <c r="L420">
        <v>3</v>
      </c>
      <c r="M420">
        <v>2</v>
      </c>
      <c r="N420">
        <v>3</v>
      </c>
      <c r="O420">
        <v>6</v>
      </c>
      <c r="P420">
        <v>1</v>
      </c>
      <c r="Q420">
        <v>2</v>
      </c>
      <c r="R420">
        <v>0</v>
      </c>
      <c r="S420">
        <v>11</v>
      </c>
      <c r="T420">
        <v>1</v>
      </c>
      <c r="U420">
        <v>3</v>
      </c>
      <c r="V420" t="s">
        <v>37</v>
      </c>
      <c r="W420">
        <v>5</v>
      </c>
      <c r="X420" t="s">
        <v>38</v>
      </c>
      <c r="Y420">
        <v>4</v>
      </c>
      <c r="Z420" t="s">
        <v>36</v>
      </c>
      <c r="AA420" s="4">
        <v>43884</v>
      </c>
      <c r="AC420" t="s">
        <v>77</v>
      </c>
      <c r="AD420" t="s">
        <v>77</v>
      </c>
      <c r="AE420">
        <f ca="1">COUNTBLANK(A420:AE420)</f>
        <v>0</v>
      </c>
      <c r="AF420" t="str">
        <f>PROPER(UPPER(TRIM(Table1[[#This Row],[City]])))</f>
        <v>Delhi</v>
      </c>
      <c r="AG420">
        <f t="shared" si="6"/>
        <v>6271</v>
      </c>
      <c r="AH42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21" spans="1:34" x14ac:dyDescent="0.35">
      <c r="A421" t="s">
        <v>511</v>
      </c>
      <c r="B421">
        <v>34</v>
      </c>
      <c r="C421" t="s">
        <v>72</v>
      </c>
      <c r="D421" t="s">
        <v>51</v>
      </c>
      <c r="E421" t="s">
        <v>69</v>
      </c>
      <c r="F421" t="s">
        <v>93</v>
      </c>
      <c r="G421" t="s">
        <v>70</v>
      </c>
      <c r="H421">
        <v>4</v>
      </c>
      <c r="I421">
        <v>10652</v>
      </c>
      <c r="J421">
        <v>38</v>
      </c>
      <c r="K421" t="s">
        <v>46</v>
      </c>
      <c r="L421">
        <v>1</v>
      </c>
      <c r="M421">
        <v>1</v>
      </c>
      <c r="N421">
        <v>4</v>
      </c>
      <c r="O421">
        <v>6</v>
      </c>
      <c r="P421">
        <v>4</v>
      </c>
      <c r="Q421">
        <v>3</v>
      </c>
      <c r="R421">
        <v>5</v>
      </c>
      <c r="S421">
        <v>14</v>
      </c>
      <c r="T421">
        <v>0</v>
      </c>
      <c r="U421">
        <v>3</v>
      </c>
      <c r="V421" t="s">
        <v>65</v>
      </c>
      <c r="W421">
        <v>18</v>
      </c>
      <c r="X421" t="s">
        <v>47</v>
      </c>
      <c r="Y421">
        <v>4</v>
      </c>
      <c r="Z421" t="s">
        <v>46</v>
      </c>
      <c r="AA421" s="4">
        <v>42643</v>
      </c>
      <c r="AB421" s="4">
        <v>44479</v>
      </c>
      <c r="AC421" t="s">
        <v>77</v>
      </c>
      <c r="AD421" t="s">
        <v>77</v>
      </c>
      <c r="AE421">
        <f ca="1">COUNTBLANK(A421:AE421)</f>
        <v>0</v>
      </c>
      <c r="AF421" t="str">
        <f>PROPER(UPPER(TRIM(Table1[[#This Row],[City]])))</f>
        <v>Delhi</v>
      </c>
      <c r="AG421">
        <f t="shared" si="6"/>
        <v>10652</v>
      </c>
      <c r="AH4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22" spans="1:34" x14ac:dyDescent="0.35">
      <c r="A422" t="s">
        <v>512</v>
      </c>
      <c r="B422">
        <v>39</v>
      </c>
      <c r="C422" t="s">
        <v>31</v>
      </c>
      <c r="D422" t="s">
        <v>56</v>
      </c>
      <c r="E422" t="s">
        <v>57</v>
      </c>
      <c r="F422" t="s">
        <v>58</v>
      </c>
      <c r="G422" t="s">
        <v>96</v>
      </c>
      <c r="H422">
        <v>3</v>
      </c>
      <c r="I422">
        <v>9555</v>
      </c>
      <c r="J422">
        <v>98</v>
      </c>
      <c r="K422" t="s">
        <v>36</v>
      </c>
      <c r="L422">
        <v>4</v>
      </c>
      <c r="M422">
        <v>1</v>
      </c>
      <c r="N422">
        <v>1</v>
      </c>
      <c r="O422">
        <v>9</v>
      </c>
      <c r="P422">
        <v>2</v>
      </c>
      <c r="Q422">
        <v>3</v>
      </c>
      <c r="R422">
        <v>0</v>
      </c>
      <c r="S422">
        <v>16</v>
      </c>
      <c r="T422">
        <v>0</v>
      </c>
      <c r="U422">
        <v>3</v>
      </c>
      <c r="V422" t="s">
        <v>37</v>
      </c>
      <c r="W422">
        <v>25</v>
      </c>
      <c r="X422" t="s">
        <v>61</v>
      </c>
      <c r="Y422">
        <v>4</v>
      </c>
      <c r="Z422" t="s">
        <v>36</v>
      </c>
      <c r="AA422" s="4">
        <v>42269</v>
      </c>
      <c r="AC422" t="s">
        <v>122</v>
      </c>
      <c r="AD422" t="s">
        <v>123</v>
      </c>
      <c r="AE422">
        <f ca="1">COUNTBLANK(A422:AE422)</f>
        <v>0</v>
      </c>
      <c r="AF422" t="str">
        <f>PROPER(UPPER(TRIM(Table1[[#This Row],[City]])))</f>
        <v>Kochi</v>
      </c>
      <c r="AG422">
        <f t="shared" si="6"/>
        <v>9555</v>
      </c>
      <c r="AH4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23" spans="1:34" x14ac:dyDescent="0.35">
      <c r="A423" t="s">
        <v>513</v>
      </c>
      <c r="B423">
        <v>52</v>
      </c>
      <c r="C423" t="s">
        <v>31</v>
      </c>
      <c r="D423" t="s">
        <v>63</v>
      </c>
      <c r="E423" t="s">
        <v>64</v>
      </c>
      <c r="F423" t="s">
        <v>58</v>
      </c>
      <c r="G423" t="s">
        <v>96</v>
      </c>
      <c r="H423">
        <v>2</v>
      </c>
      <c r="I423">
        <v>7727</v>
      </c>
      <c r="J423">
        <v>47</v>
      </c>
      <c r="K423" t="s">
        <v>36</v>
      </c>
      <c r="L423">
        <v>2</v>
      </c>
      <c r="M423">
        <v>1</v>
      </c>
      <c r="N423">
        <v>3</v>
      </c>
      <c r="O423">
        <v>4</v>
      </c>
      <c r="P423">
        <v>4</v>
      </c>
      <c r="Q423">
        <v>3</v>
      </c>
      <c r="R423">
        <v>4</v>
      </c>
      <c r="S423">
        <v>28</v>
      </c>
      <c r="T423">
        <v>6</v>
      </c>
      <c r="U423">
        <v>4</v>
      </c>
      <c r="V423" t="s">
        <v>37</v>
      </c>
      <c r="W423">
        <v>9</v>
      </c>
      <c r="X423" t="s">
        <v>47</v>
      </c>
      <c r="Y423">
        <v>2</v>
      </c>
      <c r="Z423" t="s">
        <v>36</v>
      </c>
      <c r="AA423" s="4">
        <v>44232</v>
      </c>
      <c r="AC423" t="s">
        <v>48</v>
      </c>
      <c r="AD423" t="s">
        <v>49</v>
      </c>
      <c r="AE423">
        <f ca="1">COUNTBLANK(A423:AE423)</f>
        <v>0</v>
      </c>
      <c r="AF423" t="str">
        <f>PROPER(UPPER(TRIM(Table1[[#This Row],[City]])))</f>
        <v>Bengaluru</v>
      </c>
      <c r="AG423">
        <f t="shared" si="6"/>
        <v>7727</v>
      </c>
      <c r="AH4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24" spans="1:34" x14ac:dyDescent="0.35">
      <c r="A424" t="s">
        <v>514</v>
      </c>
      <c r="B424">
        <v>39</v>
      </c>
      <c r="C424" t="s">
        <v>72</v>
      </c>
      <c r="D424" t="s">
        <v>63</v>
      </c>
      <c r="E424" t="s">
        <v>79</v>
      </c>
      <c r="F424" t="s">
        <v>44</v>
      </c>
      <c r="G424" t="s">
        <v>59</v>
      </c>
      <c r="H424">
        <v>2</v>
      </c>
      <c r="I424">
        <v>8577</v>
      </c>
      <c r="J424">
        <v>29</v>
      </c>
      <c r="K424" t="s">
        <v>36</v>
      </c>
      <c r="L424">
        <v>3</v>
      </c>
      <c r="M424">
        <v>2</v>
      </c>
      <c r="N424">
        <v>4</v>
      </c>
      <c r="O424">
        <v>7</v>
      </c>
      <c r="P424">
        <v>2</v>
      </c>
      <c r="Q424">
        <v>5</v>
      </c>
      <c r="R424">
        <v>1</v>
      </c>
      <c r="S424">
        <v>16</v>
      </c>
      <c r="T424">
        <v>3</v>
      </c>
      <c r="U424">
        <v>3</v>
      </c>
      <c r="V424" t="s">
        <v>65</v>
      </c>
      <c r="W424">
        <v>29</v>
      </c>
      <c r="X424" t="s">
        <v>38</v>
      </c>
      <c r="Y424">
        <v>1</v>
      </c>
      <c r="Z424" t="s">
        <v>46</v>
      </c>
      <c r="AA424" s="4">
        <v>42114</v>
      </c>
      <c r="AB424" s="4">
        <v>43004</v>
      </c>
      <c r="AC424" t="s">
        <v>89</v>
      </c>
      <c r="AD424" t="s">
        <v>54</v>
      </c>
      <c r="AE424">
        <f ca="1">COUNTBLANK(A424:AE424)</f>
        <v>0</v>
      </c>
      <c r="AF424" t="str">
        <f>PROPER(UPPER(TRIM(Table1[[#This Row],[City]])))</f>
        <v>Coimbatore</v>
      </c>
      <c r="AG424">
        <f t="shared" si="6"/>
        <v>8577</v>
      </c>
      <c r="AH4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25" spans="1:34" x14ac:dyDescent="0.35">
      <c r="A425" t="s">
        <v>515</v>
      </c>
      <c r="B425">
        <v>30</v>
      </c>
      <c r="C425" t="s">
        <v>72</v>
      </c>
      <c r="D425" t="s">
        <v>63</v>
      </c>
      <c r="E425" t="s">
        <v>106</v>
      </c>
      <c r="F425" t="s">
        <v>44</v>
      </c>
      <c r="G425" t="s">
        <v>70</v>
      </c>
      <c r="H425">
        <v>5</v>
      </c>
      <c r="I425">
        <v>10463</v>
      </c>
      <c r="J425">
        <v>82</v>
      </c>
      <c r="K425" t="s">
        <v>36</v>
      </c>
      <c r="L425">
        <v>3</v>
      </c>
      <c r="M425">
        <v>2</v>
      </c>
      <c r="N425">
        <v>3</v>
      </c>
      <c r="O425">
        <v>6</v>
      </c>
      <c r="P425">
        <v>4</v>
      </c>
      <c r="Q425">
        <v>0</v>
      </c>
      <c r="R425">
        <v>6</v>
      </c>
      <c r="S425">
        <v>14</v>
      </c>
      <c r="T425">
        <v>2</v>
      </c>
      <c r="U425">
        <v>4</v>
      </c>
      <c r="V425" t="s">
        <v>37</v>
      </c>
      <c r="W425">
        <v>23</v>
      </c>
      <c r="X425" t="s">
        <v>61</v>
      </c>
      <c r="Y425">
        <v>4</v>
      </c>
      <c r="Z425" t="s">
        <v>36</v>
      </c>
      <c r="AA425" s="4">
        <v>44329</v>
      </c>
      <c r="AC425" t="s">
        <v>66</v>
      </c>
      <c r="AD425" t="s">
        <v>67</v>
      </c>
      <c r="AE425">
        <f ca="1">COUNTBLANK(A425:AE425)</f>
        <v>0</v>
      </c>
      <c r="AF425" t="str">
        <f>PROPER(UPPER(TRIM(Table1[[#This Row],[City]])))</f>
        <v>Pune</v>
      </c>
      <c r="AG425">
        <f t="shared" si="6"/>
        <v>10463</v>
      </c>
      <c r="AH4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26" spans="1:34" x14ac:dyDescent="0.35">
      <c r="A426" t="s">
        <v>516</v>
      </c>
      <c r="B426">
        <v>31</v>
      </c>
      <c r="C426" t="s">
        <v>31</v>
      </c>
      <c r="D426" t="s">
        <v>56</v>
      </c>
      <c r="E426" t="s">
        <v>57</v>
      </c>
      <c r="F426" t="s">
        <v>34</v>
      </c>
      <c r="G426" t="s">
        <v>70</v>
      </c>
      <c r="H426">
        <v>3</v>
      </c>
      <c r="I426">
        <v>8484</v>
      </c>
      <c r="J426">
        <v>77</v>
      </c>
      <c r="K426" t="s">
        <v>36</v>
      </c>
      <c r="L426">
        <v>2</v>
      </c>
      <c r="M426">
        <v>2</v>
      </c>
      <c r="N426">
        <v>3</v>
      </c>
      <c r="O426">
        <v>9</v>
      </c>
      <c r="P426">
        <v>2</v>
      </c>
      <c r="Q426">
        <v>3</v>
      </c>
      <c r="R426">
        <v>2</v>
      </c>
      <c r="S426">
        <v>9</v>
      </c>
      <c r="T426">
        <v>6</v>
      </c>
      <c r="U426">
        <v>3</v>
      </c>
      <c r="V426" t="s">
        <v>37</v>
      </c>
      <c r="W426">
        <v>3</v>
      </c>
      <c r="X426" t="s">
        <v>61</v>
      </c>
      <c r="Y426">
        <v>4</v>
      </c>
      <c r="Z426" t="s">
        <v>36</v>
      </c>
      <c r="AA426" s="4">
        <v>45077</v>
      </c>
      <c r="AC426" t="s">
        <v>80</v>
      </c>
      <c r="AD426" t="s">
        <v>81</v>
      </c>
      <c r="AE426">
        <f ca="1">COUNTBLANK(A426:AE426)</f>
        <v>0</v>
      </c>
      <c r="AF426" t="str">
        <f>PROPER(UPPER(TRIM(Table1[[#This Row],[City]])))</f>
        <v>Hyderabad</v>
      </c>
      <c r="AG426">
        <f t="shared" si="6"/>
        <v>8484</v>
      </c>
      <c r="AH4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27" spans="1:34" x14ac:dyDescent="0.35">
      <c r="A427" t="s">
        <v>517</v>
      </c>
      <c r="B427">
        <v>45</v>
      </c>
      <c r="C427" t="s">
        <v>31</v>
      </c>
      <c r="D427" t="s">
        <v>32</v>
      </c>
      <c r="E427" t="s">
        <v>76</v>
      </c>
      <c r="F427" t="s">
        <v>34</v>
      </c>
      <c r="G427" t="s">
        <v>96</v>
      </c>
      <c r="H427">
        <v>2</v>
      </c>
      <c r="I427">
        <v>8441</v>
      </c>
      <c r="J427">
        <v>28</v>
      </c>
      <c r="K427" t="s">
        <v>46</v>
      </c>
      <c r="L427">
        <v>2</v>
      </c>
      <c r="M427">
        <v>2</v>
      </c>
      <c r="N427">
        <v>4</v>
      </c>
      <c r="O427">
        <v>2</v>
      </c>
      <c r="P427">
        <v>2</v>
      </c>
      <c r="Q427">
        <v>2</v>
      </c>
      <c r="R427">
        <v>2</v>
      </c>
      <c r="S427">
        <v>21</v>
      </c>
      <c r="T427">
        <v>4</v>
      </c>
      <c r="U427">
        <v>4</v>
      </c>
      <c r="V427" t="s">
        <v>65</v>
      </c>
      <c r="W427">
        <v>14</v>
      </c>
      <c r="X427" t="s">
        <v>38</v>
      </c>
      <c r="Y427">
        <v>1</v>
      </c>
      <c r="Z427" t="s">
        <v>36</v>
      </c>
      <c r="AA427" s="4">
        <v>42985</v>
      </c>
      <c r="AC427" t="s">
        <v>122</v>
      </c>
      <c r="AD427" t="s">
        <v>123</v>
      </c>
      <c r="AE427">
        <f ca="1">COUNTBLANK(A427:AE427)</f>
        <v>0</v>
      </c>
      <c r="AF427" t="str">
        <f>PROPER(UPPER(TRIM(Table1[[#This Row],[City]])))</f>
        <v>Kochi</v>
      </c>
      <c r="AG427">
        <f t="shared" si="6"/>
        <v>8441</v>
      </c>
      <c r="AH4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28" spans="1:34" x14ac:dyDescent="0.35">
      <c r="A428" t="s">
        <v>518</v>
      </c>
      <c r="B428">
        <v>38</v>
      </c>
      <c r="C428" t="s">
        <v>31</v>
      </c>
      <c r="D428" t="s">
        <v>42</v>
      </c>
      <c r="E428" t="s">
        <v>43</v>
      </c>
      <c r="F428" t="s">
        <v>44</v>
      </c>
      <c r="G428" t="s">
        <v>35</v>
      </c>
      <c r="H428">
        <v>2</v>
      </c>
      <c r="I428">
        <v>6574</v>
      </c>
      <c r="J428">
        <v>90</v>
      </c>
      <c r="K428" t="s">
        <v>36</v>
      </c>
      <c r="L428">
        <v>3</v>
      </c>
      <c r="M428">
        <v>2</v>
      </c>
      <c r="N428">
        <v>4</v>
      </c>
      <c r="O428">
        <v>0</v>
      </c>
      <c r="P428">
        <v>0</v>
      </c>
      <c r="Q428">
        <v>0</v>
      </c>
      <c r="R428">
        <v>0</v>
      </c>
      <c r="S428">
        <v>15</v>
      </c>
      <c r="T428">
        <v>0</v>
      </c>
      <c r="U428">
        <v>3</v>
      </c>
      <c r="V428" t="s">
        <v>37</v>
      </c>
      <c r="W428">
        <v>17</v>
      </c>
      <c r="X428" t="s">
        <v>61</v>
      </c>
      <c r="Y428">
        <v>3</v>
      </c>
      <c r="Z428" t="s">
        <v>36</v>
      </c>
      <c r="AA428" s="4">
        <v>43153</v>
      </c>
      <c r="AC428" t="s">
        <v>77</v>
      </c>
      <c r="AD428" t="s">
        <v>77</v>
      </c>
      <c r="AE428">
        <f ca="1">COUNTBLANK(A428:AE428)</f>
        <v>0</v>
      </c>
      <c r="AF428" t="str">
        <f>PROPER(UPPER(TRIM(Table1[[#This Row],[City]])))</f>
        <v>Delhi</v>
      </c>
      <c r="AG428">
        <f t="shared" si="6"/>
        <v>6574</v>
      </c>
      <c r="AH4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29" spans="1:34" x14ac:dyDescent="0.35">
      <c r="A429" t="s">
        <v>519</v>
      </c>
      <c r="B429">
        <v>57</v>
      </c>
      <c r="C429" t="s">
        <v>31</v>
      </c>
      <c r="D429" t="s">
        <v>51</v>
      </c>
      <c r="E429" t="s">
        <v>52</v>
      </c>
      <c r="F429" t="s">
        <v>44</v>
      </c>
      <c r="G429" t="s">
        <v>35</v>
      </c>
      <c r="H429">
        <v>2</v>
      </c>
      <c r="I429">
        <v>8164</v>
      </c>
      <c r="J429">
        <v>88</v>
      </c>
      <c r="K429" t="s">
        <v>36</v>
      </c>
      <c r="L429">
        <v>2</v>
      </c>
      <c r="M429">
        <v>3</v>
      </c>
      <c r="N429">
        <v>1</v>
      </c>
      <c r="O429">
        <v>4</v>
      </c>
      <c r="P429">
        <v>4</v>
      </c>
      <c r="Q429">
        <v>3</v>
      </c>
      <c r="R429">
        <v>3</v>
      </c>
      <c r="S429">
        <v>24</v>
      </c>
      <c r="T429">
        <v>4</v>
      </c>
      <c r="U429">
        <v>4</v>
      </c>
      <c r="V429" t="s">
        <v>37</v>
      </c>
      <c r="W429">
        <v>17</v>
      </c>
      <c r="X429" t="s">
        <v>38</v>
      </c>
      <c r="Y429">
        <v>4</v>
      </c>
      <c r="Z429" t="s">
        <v>36</v>
      </c>
      <c r="AA429" s="4">
        <v>45795</v>
      </c>
      <c r="AC429" t="s">
        <v>107</v>
      </c>
      <c r="AD429" t="s">
        <v>108</v>
      </c>
      <c r="AE429">
        <f ca="1">COUNTBLANK(A429:AE429)</f>
        <v>0</v>
      </c>
      <c r="AF429" t="str">
        <f>PROPER(UPPER(TRIM(Table1[[#This Row],[City]])))</f>
        <v>Kolkata</v>
      </c>
      <c r="AG429">
        <f t="shared" si="6"/>
        <v>8164</v>
      </c>
      <c r="AH4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30" spans="1:34" x14ac:dyDescent="0.35">
      <c r="A430" t="s">
        <v>520</v>
      </c>
      <c r="B430">
        <v>38</v>
      </c>
      <c r="C430" t="s">
        <v>31</v>
      </c>
      <c r="D430" t="s">
        <v>63</v>
      </c>
      <c r="E430" t="s">
        <v>106</v>
      </c>
      <c r="F430" t="s">
        <v>34</v>
      </c>
      <c r="G430" t="s">
        <v>59</v>
      </c>
      <c r="H430">
        <v>3</v>
      </c>
      <c r="I430">
        <v>9669</v>
      </c>
      <c r="J430">
        <v>116</v>
      </c>
      <c r="K430" t="s">
        <v>46</v>
      </c>
      <c r="L430">
        <v>1</v>
      </c>
      <c r="M430">
        <v>1</v>
      </c>
      <c r="N430">
        <v>4</v>
      </c>
      <c r="O430">
        <v>4</v>
      </c>
      <c r="P430">
        <v>0</v>
      </c>
      <c r="Q430">
        <v>4</v>
      </c>
      <c r="R430">
        <v>4</v>
      </c>
      <c r="S430">
        <v>12</v>
      </c>
      <c r="T430">
        <v>4</v>
      </c>
      <c r="U430">
        <v>4</v>
      </c>
      <c r="V430" t="s">
        <v>60</v>
      </c>
      <c r="W430">
        <v>14</v>
      </c>
      <c r="X430" t="s">
        <v>47</v>
      </c>
      <c r="Y430">
        <v>2</v>
      </c>
      <c r="Z430" t="s">
        <v>36</v>
      </c>
      <c r="AA430" s="4">
        <v>43843</v>
      </c>
      <c r="AC430" t="s">
        <v>80</v>
      </c>
      <c r="AD430" t="s">
        <v>81</v>
      </c>
      <c r="AE430">
        <f ca="1">COUNTBLANK(A430:AE430)</f>
        <v>0</v>
      </c>
      <c r="AF430" t="str">
        <f>PROPER(UPPER(TRIM(Table1[[#This Row],[City]])))</f>
        <v>Hyderabad</v>
      </c>
      <c r="AG430">
        <f t="shared" si="6"/>
        <v>9669</v>
      </c>
      <c r="AH4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31" spans="1:34" x14ac:dyDescent="0.35">
      <c r="A431" t="s">
        <v>521</v>
      </c>
      <c r="B431">
        <v>43</v>
      </c>
      <c r="C431" t="s">
        <v>31</v>
      </c>
      <c r="D431" t="s">
        <v>32</v>
      </c>
      <c r="E431" t="s">
        <v>73</v>
      </c>
      <c r="F431" t="s">
        <v>34</v>
      </c>
      <c r="G431" t="s">
        <v>59</v>
      </c>
      <c r="H431">
        <v>2</v>
      </c>
      <c r="I431">
        <v>8976</v>
      </c>
      <c r="J431">
        <v>97</v>
      </c>
      <c r="K431" t="s">
        <v>46</v>
      </c>
      <c r="L431">
        <v>3</v>
      </c>
      <c r="M431">
        <v>4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15</v>
      </c>
      <c r="T431">
        <v>1</v>
      </c>
      <c r="U431">
        <v>3</v>
      </c>
      <c r="V431" t="s">
        <v>37</v>
      </c>
      <c r="W431">
        <v>11</v>
      </c>
      <c r="X431" t="s">
        <v>38</v>
      </c>
      <c r="Y431">
        <v>4</v>
      </c>
      <c r="Z431" t="s">
        <v>36</v>
      </c>
      <c r="AA431" s="4">
        <v>43221</v>
      </c>
      <c r="AC431" t="s">
        <v>66</v>
      </c>
      <c r="AD431" t="s">
        <v>67</v>
      </c>
      <c r="AE431">
        <f ca="1">COUNTBLANK(A431:AE431)</f>
        <v>0</v>
      </c>
      <c r="AF431" t="str">
        <f>PROPER(UPPER(TRIM(Table1[[#This Row],[City]])))</f>
        <v>Pune</v>
      </c>
      <c r="AG431">
        <f t="shared" si="6"/>
        <v>8976</v>
      </c>
      <c r="AH4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32" spans="1:34" x14ac:dyDescent="0.35">
      <c r="A432" t="s">
        <v>522</v>
      </c>
      <c r="B432">
        <v>23</v>
      </c>
      <c r="C432" t="s">
        <v>31</v>
      </c>
      <c r="D432" t="s">
        <v>51</v>
      </c>
      <c r="E432" t="s">
        <v>88</v>
      </c>
      <c r="F432" t="s">
        <v>44</v>
      </c>
      <c r="G432" t="s">
        <v>70</v>
      </c>
      <c r="H432">
        <v>3</v>
      </c>
      <c r="I432">
        <v>7145</v>
      </c>
      <c r="J432">
        <v>100</v>
      </c>
      <c r="K432" t="s">
        <v>36</v>
      </c>
      <c r="L432">
        <v>3</v>
      </c>
      <c r="M432">
        <v>2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4</v>
      </c>
      <c r="T432">
        <v>4</v>
      </c>
      <c r="U432">
        <v>3</v>
      </c>
      <c r="V432" t="s">
        <v>37</v>
      </c>
      <c r="W432">
        <v>18</v>
      </c>
      <c r="X432" t="s">
        <v>38</v>
      </c>
      <c r="Y432">
        <v>2</v>
      </c>
      <c r="Z432" t="s">
        <v>36</v>
      </c>
      <c r="AA432" s="4">
        <v>45566</v>
      </c>
      <c r="AC432" t="s">
        <v>107</v>
      </c>
      <c r="AD432" t="s">
        <v>108</v>
      </c>
      <c r="AE432">
        <f ca="1">COUNTBLANK(A432:AE432)</f>
        <v>0</v>
      </c>
      <c r="AF432" t="str">
        <f>PROPER(UPPER(TRIM(Table1[[#This Row],[City]])))</f>
        <v>Kolkata</v>
      </c>
      <c r="AG432">
        <f t="shared" si="6"/>
        <v>7145</v>
      </c>
      <c r="AH4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33" spans="1:34" x14ac:dyDescent="0.35">
      <c r="A433" t="s">
        <v>523</v>
      </c>
      <c r="B433">
        <v>28</v>
      </c>
      <c r="C433" t="s">
        <v>31</v>
      </c>
      <c r="D433" t="s">
        <v>32</v>
      </c>
      <c r="E433" t="s">
        <v>76</v>
      </c>
      <c r="F433" t="s">
        <v>44</v>
      </c>
      <c r="G433" t="s">
        <v>70</v>
      </c>
      <c r="H433">
        <v>2</v>
      </c>
      <c r="I433">
        <v>5554</v>
      </c>
      <c r="J433">
        <v>96</v>
      </c>
      <c r="K433" t="s">
        <v>36</v>
      </c>
      <c r="L433">
        <v>3</v>
      </c>
      <c r="M433">
        <v>1</v>
      </c>
      <c r="N433">
        <v>3</v>
      </c>
      <c r="O433">
        <v>3</v>
      </c>
      <c r="P433">
        <v>1</v>
      </c>
      <c r="Q433">
        <v>0</v>
      </c>
      <c r="R433">
        <v>3</v>
      </c>
      <c r="S433">
        <v>5</v>
      </c>
      <c r="T433">
        <v>0</v>
      </c>
      <c r="U433">
        <v>3</v>
      </c>
      <c r="V433" t="s">
        <v>37</v>
      </c>
      <c r="W433">
        <v>21</v>
      </c>
      <c r="X433" t="s">
        <v>61</v>
      </c>
      <c r="Y433">
        <v>4</v>
      </c>
      <c r="Z433" t="s">
        <v>36</v>
      </c>
      <c r="AA433" s="4">
        <v>44633</v>
      </c>
      <c r="AC433" t="s">
        <v>84</v>
      </c>
      <c r="AD433" t="s">
        <v>67</v>
      </c>
      <c r="AE433">
        <f ca="1">COUNTBLANK(A433:AE433)</f>
        <v>0</v>
      </c>
      <c r="AF433" t="str">
        <f>PROPER(UPPER(TRIM(Table1[[#This Row],[City]])))</f>
        <v>Mumbai</v>
      </c>
      <c r="AG433">
        <f t="shared" si="6"/>
        <v>5554</v>
      </c>
      <c r="AH4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34" spans="1:34" x14ac:dyDescent="0.35">
      <c r="A434" t="s">
        <v>524</v>
      </c>
      <c r="B434">
        <v>55</v>
      </c>
      <c r="C434" t="s">
        <v>31</v>
      </c>
      <c r="D434" t="s">
        <v>56</v>
      </c>
      <c r="E434" t="s">
        <v>114</v>
      </c>
      <c r="F434" t="s">
        <v>34</v>
      </c>
      <c r="G434" t="s">
        <v>96</v>
      </c>
      <c r="H434">
        <v>2</v>
      </c>
      <c r="I434">
        <v>7419</v>
      </c>
      <c r="J434">
        <v>86</v>
      </c>
      <c r="K434" t="s">
        <v>36</v>
      </c>
      <c r="L434">
        <v>3</v>
      </c>
      <c r="M434">
        <v>1</v>
      </c>
      <c r="N434">
        <v>4</v>
      </c>
      <c r="O434">
        <v>5</v>
      </c>
      <c r="P434">
        <v>0</v>
      </c>
      <c r="Q434">
        <v>3</v>
      </c>
      <c r="R434">
        <v>4</v>
      </c>
      <c r="S434">
        <v>26</v>
      </c>
      <c r="T434">
        <v>6</v>
      </c>
      <c r="U434">
        <v>4</v>
      </c>
      <c r="V434" t="s">
        <v>37</v>
      </c>
      <c r="W434">
        <v>26</v>
      </c>
      <c r="X434" t="s">
        <v>38</v>
      </c>
      <c r="Y434">
        <v>2</v>
      </c>
      <c r="Z434" t="s">
        <v>46</v>
      </c>
      <c r="AA434" s="4">
        <v>44406</v>
      </c>
      <c r="AB434" s="4">
        <v>45642</v>
      </c>
      <c r="AC434" t="s">
        <v>66</v>
      </c>
      <c r="AD434" t="s">
        <v>67</v>
      </c>
      <c r="AE434">
        <f ca="1">COUNTBLANK(A434:AE434)</f>
        <v>0</v>
      </c>
      <c r="AF434" t="str">
        <f>PROPER(UPPER(TRIM(Table1[[#This Row],[City]])))</f>
        <v>Pune</v>
      </c>
      <c r="AG434">
        <f t="shared" si="6"/>
        <v>7419</v>
      </c>
      <c r="AH4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35" spans="1:34" x14ac:dyDescent="0.35">
      <c r="A435" t="s">
        <v>525</v>
      </c>
      <c r="B435">
        <v>34</v>
      </c>
      <c r="C435" t="s">
        <v>72</v>
      </c>
      <c r="D435" t="s">
        <v>32</v>
      </c>
      <c r="E435" t="s">
        <v>33</v>
      </c>
      <c r="F435" t="s">
        <v>44</v>
      </c>
      <c r="G435" t="s">
        <v>59</v>
      </c>
      <c r="H435">
        <v>2</v>
      </c>
      <c r="I435">
        <v>5731</v>
      </c>
      <c r="J435">
        <v>85</v>
      </c>
      <c r="K435" t="s">
        <v>36</v>
      </c>
      <c r="L435">
        <v>3</v>
      </c>
      <c r="M435">
        <v>3</v>
      </c>
      <c r="N435">
        <v>4</v>
      </c>
      <c r="O435">
        <v>5</v>
      </c>
      <c r="P435">
        <v>3</v>
      </c>
      <c r="Q435">
        <v>0</v>
      </c>
      <c r="R435">
        <v>3</v>
      </c>
      <c r="S435">
        <v>12</v>
      </c>
      <c r="T435">
        <v>4</v>
      </c>
      <c r="U435">
        <v>3</v>
      </c>
      <c r="V435" t="s">
        <v>37</v>
      </c>
      <c r="W435">
        <v>4</v>
      </c>
      <c r="X435" t="s">
        <v>47</v>
      </c>
      <c r="Y435">
        <v>1</v>
      </c>
      <c r="Z435" t="s">
        <v>36</v>
      </c>
      <c r="AA435" s="4">
        <v>45939</v>
      </c>
      <c r="AC435" t="s">
        <v>39</v>
      </c>
      <c r="AD435" t="s">
        <v>40</v>
      </c>
      <c r="AE435">
        <f ca="1">COUNTBLANK(A435:AE435)</f>
        <v>0</v>
      </c>
      <c r="AF435" t="str">
        <f>PROPER(UPPER(TRIM(Table1[[#This Row],[City]])))</f>
        <v>Ahmedabad</v>
      </c>
      <c r="AG435">
        <f t="shared" si="6"/>
        <v>5731</v>
      </c>
      <c r="AH4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36" spans="1:34" x14ac:dyDescent="0.35">
      <c r="A436" t="s">
        <v>526</v>
      </c>
      <c r="B436">
        <v>37</v>
      </c>
      <c r="C436" t="s">
        <v>72</v>
      </c>
      <c r="D436" t="s">
        <v>63</v>
      </c>
      <c r="E436" t="s">
        <v>64</v>
      </c>
      <c r="F436" t="s">
        <v>34</v>
      </c>
      <c r="G436" t="s">
        <v>59</v>
      </c>
      <c r="H436">
        <v>3</v>
      </c>
      <c r="I436">
        <v>7760</v>
      </c>
      <c r="J436">
        <v>84</v>
      </c>
      <c r="K436" t="s">
        <v>36</v>
      </c>
      <c r="L436">
        <v>4</v>
      </c>
      <c r="M436">
        <v>3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13</v>
      </c>
      <c r="T436">
        <v>1</v>
      </c>
      <c r="U436">
        <v>3</v>
      </c>
      <c r="V436" t="s">
        <v>65</v>
      </c>
      <c r="W436">
        <v>5</v>
      </c>
      <c r="X436" t="s">
        <v>47</v>
      </c>
      <c r="Y436">
        <v>4</v>
      </c>
      <c r="Z436" t="s">
        <v>46</v>
      </c>
      <c r="AA436" s="4">
        <v>44434</v>
      </c>
      <c r="AB436" s="4">
        <v>45761</v>
      </c>
      <c r="AC436" t="s">
        <v>48</v>
      </c>
      <c r="AD436" t="s">
        <v>49</v>
      </c>
      <c r="AE436">
        <f ca="1">COUNTBLANK(A436:AE436)</f>
        <v>0</v>
      </c>
      <c r="AF436" t="str">
        <f>PROPER(UPPER(TRIM(Table1[[#This Row],[City]])))</f>
        <v>Bengaluru</v>
      </c>
      <c r="AG436">
        <f t="shared" si="6"/>
        <v>7760</v>
      </c>
      <c r="AH4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37" spans="1:34" x14ac:dyDescent="0.35">
      <c r="A437" t="s">
        <v>527</v>
      </c>
      <c r="B437">
        <v>44</v>
      </c>
      <c r="C437" t="s">
        <v>31</v>
      </c>
      <c r="D437" t="s">
        <v>63</v>
      </c>
      <c r="E437" t="s">
        <v>79</v>
      </c>
      <c r="F437" t="s">
        <v>44</v>
      </c>
      <c r="G437" t="s">
        <v>59</v>
      </c>
      <c r="H437">
        <v>2</v>
      </c>
      <c r="I437">
        <v>6790</v>
      </c>
      <c r="J437">
        <v>66</v>
      </c>
      <c r="K437" t="s">
        <v>46</v>
      </c>
      <c r="L437">
        <v>4</v>
      </c>
      <c r="M437">
        <v>1</v>
      </c>
      <c r="N437">
        <v>4</v>
      </c>
      <c r="O437">
        <v>0</v>
      </c>
      <c r="P437">
        <v>0</v>
      </c>
      <c r="Q437">
        <v>0</v>
      </c>
      <c r="R437">
        <v>0</v>
      </c>
      <c r="S437">
        <v>18</v>
      </c>
      <c r="T437">
        <v>6</v>
      </c>
      <c r="U437">
        <v>3</v>
      </c>
      <c r="V437" t="s">
        <v>37</v>
      </c>
      <c r="W437">
        <v>16</v>
      </c>
      <c r="X437" t="s">
        <v>38</v>
      </c>
      <c r="Y437">
        <v>2</v>
      </c>
      <c r="Z437" t="s">
        <v>46</v>
      </c>
      <c r="AA437" s="4">
        <v>45233</v>
      </c>
      <c r="AB437" s="4">
        <v>46038</v>
      </c>
      <c r="AC437" t="s">
        <v>77</v>
      </c>
      <c r="AD437" t="s">
        <v>77</v>
      </c>
      <c r="AE437">
        <f ca="1">COUNTBLANK(A437:AE437)</f>
        <v>0</v>
      </c>
      <c r="AF437" t="str">
        <f>PROPER(UPPER(TRIM(Table1[[#This Row],[City]])))</f>
        <v>Delhi</v>
      </c>
      <c r="AG437">
        <f t="shared" si="6"/>
        <v>6790</v>
      </c>
      <c r="AH4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38" spans="1:34" x14ac:dyDescent="0.35">
      <c r="A438" t="s">
        <v>528</v>
      </c>
      <c r="B438">
        <v>23</v>
      </c>
      <c r="C438" t="s">
        <v>31</v>
      </c>
      <c r="D438" t="s">
        <v>63</v>
      </c>
      <c r="E438" t="s">
        <v>106</v>
      </c>
      <c r="F438" t="s">
        <v>44</v>
      </c>
      <c r="G438" t="s">
        <v>74</v>
      </c>
      <c r="H438">
        <v>4</v>
      </c>
      <c r="I438">
        <v>11220</v>
      </c>
      <c r="J438">
        <v>34</v>
      </c>
      <c r="K438" t="s">
        <v>36</v>
      </c>
      <c r="L438">
        <v>4</v>
      </c>
      <c r="M438">
        <v>2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3</v>
      </c>
      <c r="U438">
        <v>3</v>
      </c>
      <c r="V438" t="s">
        <v>37</v>
      </c>
      <c r="W438">
        <v>13</v>
      </c>
      <c r="X438" t="s">
        <v>38</v>
      </c>
      <c r="Y438">
        <v>2</v>
      </c>
      <c r="Z438" t="s">
        <v>36</v>
      </c>
      <c r="AA438" s="4">
        <v>44826</v>
      </c>
      <c r="AC438" t="s">
        <v>66</v>
      </c>
      <c r="AD438" t="s">
        <v>67</v>
      </c>
      <c r="AE438">
        <f ca="1">COUNTBLANK(A438:AE438)</f>
        <v>0</v>
      </c>
      <c r="AF438" t="str">
        <f>PROPER(UPPER(TRIM(Table1[[#This Row],[City]])))</f>
        <v>Pune</v>
      </c>
      <c r="AG438">
        <f t="shared" si="6"/>
        <v>11220</v>
      </c>
      <c r="AH43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39" spans="1:34" x14ac:dyDescent="0.35">
      <c r="A439" t="s">
        <v>529</v>
      </c>
      <c r="B439">
        <v>41</v>
      </c>
      <c r="C439" t="s">
        <v>31</v>
      </c>
      <c r="D439" t="s">
        <v>42</v>
      </c>
      <c r="E439" t="s">
        <v>83</v>
      </c>
      <c r="F439" t="s">
        <v>34</v>
      </c>
      <c r="G439" t="s">
        <v>35</v>
      </c>
      <c r="H439">
        <v>2</v>
      </c>
      <c r="I439">
        <v>7219</v>
      </c>
      <c r="J439">
        <v>118</v>
      </c>
      <c r="K439" t="s">
        <v>36</v>
      </c>
      <c r="L439">
        <v>1</v>
      </c>
      <c r="M439">
        <v>1</v>
      </c>
      <c r="N439">
        <v>2</v>
      </c>
      <c r="O439">
        <v>4</v>
      </c>
      <c r="P439">
        <v>4</v>
      </c>
      <c r="Q439">
        <v>0</v>
      </c>
      <c r="R439">
        <v>4</v>
      </c>
      <c r="S439">
        <v>14</v>
      </c>
      <c r="T439">
        <v>6</v>
      </c>
      <c r="U439">
        <v>3</v>
      </c>
      <c r="V439" t="s">
        <v>65</v>
      </c>
      <c r="W439">
        <v>27</v>
      </c>
      <c r="X439" t="s">
        <v>38</v>
      </c>
      <c r="Y439">
        <v>1</v>
      </c>
      <c r="Z439" t="s">
        <v>36</v>
      </c>
      <c r="AA439" s="4">
        <v>45003</v>
      </c>
      <c r="AC439" t="s">
        <v>39</v>
      </c>
      <c r="AD439" t="s">
        <v>40</v>
      </c>
      <c r="AE439">
        <f ca="1">COUNTBLANK(A439:AE439)</f>
        <v>0</v>
      </c>
      <c r="AF439" t="str">
        <f>PROPER(UPPER(TRIM(Table1[[#This Row],[City]])))</f>
        <v>Ahmedabad</v>
      </c>
      <c r="AG439">
        <f t="shared" si="6"/>
        <v>7219</v>
      </c>
      <c r="AH4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40" spans="1:34" x14ac:dyDescent="0.35">
      <c r="A440" t="s">
        <v>530</v>
      </c>
      <c r="B440">
        <v>34</v>
      </c>
      <c r="C440" t="s">
        <v>72</v>
      </c>
      <c r="D440" t="s">
        <v>32</v>
      </c>
      <c r="E440" t="s">
        <v>73</v>
      </c>
      <c r="F440" t="s">
        <v>44</v>
      </c>
      <c r="G440" t="s">
        <v>96</v>
      </c>
      <c r="H440">
        <v>3</v>
      </c>
      <c r="I440">
        <v>8943</v>
      </c>
      <c r="J440">
        <v>117</v>
      </c>
      <c r="K440" t="s">
        <v>36</v>
      </c>
      <c r="L440">
        <v>1</v>
      </c>
      <c r="M440">
        <v>4</v>
      </c>
      <c r="N440">
        <v>1</v>
      </c>
      <c r="O440">
        <v>4</v>
      </c>
      <c r="P440">
        <v>2</v>
      </c>
      <c r="Q440">
        <v>3</v>
      </c>
      <c r="R440">
        <v>4</v>
      </c>
      <c r="S440">
        <v>4</v>
      </c>
      <c r="T440">
        <v>0</v>
      </c>
      <c r="U440">
        <v>3</v>
      </c>
      <c r="V440" t="s">
        <v>37</v>
      </c>
      <c r="W440">
        <v>18</v>
      </c>
      <c r="X440" t="s">
        <v>47</v>
      </c>
      <c r="Y440">
        <v>2</v>
      </c>
      <c r="Z440" t="s">
        <v>36</v>
      </c>
      <c r="AA440" s="4">
        <v>44753</v>
      </c>
      <c r="AC440" t="s">
        <v>48</v>
      </c>
      <c r="AD440" t="s">
        <v>49</v>
      </c>
      <c r="AE440">
        <f ca="1">COUNTBLANK(A440:AE440)</f>
        <v>0</v>
      </c>
      <c r="AF440" t="str">
        <f>PROPER(UPPER(TRIM(Table1[[#This Row],[City]])))</f>
        <v>Bengaluru</v>
      </c>
      <c r="AG440">
        <f t="shared" si="6"/>
        <v>8943</v>
      </c>
      <c r="AH4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41" spans="1:34" x14ac:dyDescent="0.35">
      <c r="A441" t="s">
        <v>531</v>
      </c>
      <c r="B441">
        <v>26</v>
      </c>
      <c r="C441" t="s">
        <v>31</v>
      </c>
      <c r="D441" t="s">
        <v>56</v>
      </c>
      <c r="E441" t="s">
        <v>114</v>
      </c>
      <c r="F441" t="s">
        <v>44</v>
      </c>
      <c r="G441" t="s">
        <v>96</v>
      </c>
      <c r="H441">
        <v>4</v>
      </c>
      <c r="I441">
        <v>9415</v>
      </c>
      <c r="J441">
        <v>33</v>
      </c>
      <c r="K441" t="s">
        <v>36</v>
      </c>
      <c r="L441">
        <v>2</v>
      </c>
      <c r="M441">
        <v>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5</v>
      </c>
      <c r="T441">
        <v>2</v>
      </c>
      <c r="U441">
        <v>4</v>
      </c>
      <c r="V441" t="s">
        <v>37</v>
      </c>
      <c r="W441">
        <v>8</v>
      </c>
      <c r="X441" t="s">
        <v>47</v>
      </c>
      <c r="Y441">
        <v>4</v>
      </c>
      <c r="Z441" t="s">
        <v>36</v>
      </c>
      <c r="AA441" s="4">
        <v>42242</v>
      </c>
      <c r="AC441" t="s">
        <v>66</v>
      </c>
      <c r="AD441" t="s">
        <v>67</v>
      </c>
      <c r="AE441">
        <f ca="1">COUNTBLANK(A441:AE441)</f>
        <v>0</v>
      </c>
      <c r="AF441" t="str">
        <f>PROPER(UPPER(TRIM(Table1[[#This Row],[City]])))</f>
        <v>Pune</v>
      </c>
      <c r="AG441">
        <f t="shared" si="6"/>
        <v>9415</v>
      </c>
      <c r="AH4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42" spans="1:34" x14ac:dyDescent="0.35">
      <c r="A442" t="s">
        <v>532</v>
      </c>
      <c r="B442">
        <v>37</v>
      </c>
      <c r="C442" t="s">
        <v>31</v>
      </c>
      <c r="D442" t="s">
        <v>51</v>
      </c>
      <c r="E442" t="s">
        <v>88</v>
      </c>
      <c r="F442" t="s">
        <v>44</v>
      </c>
      <c r="G442" t="s">
        <v>59</v>
      </c>
      <c r="H442">
        <v>3</v>
      </c>
      <c r="I442">
        <v>9650</v>
      </c>
      <c r="J442">
        <v>99</v>
      </c>
      <c r="K442" t="s">
        <v>46</v>
      </c>
      <c r="L442">
        <v>3</v>
      </c>
      <c r="M442">
        <v>4</v>
      </c>
      <c r="N442">
        <v>2</v>
      </c>
      <c r="O442">
        <v>5</v>
      </c>
      <c r="P442">
        <v>3</v>
      </c>
      <c r="Q442">
        <v>1</v>
      </c>
      <c r="R442">
        <v>5</v>
      </c>
      <c r="S442">
        <v>8</v>
      </c>
      <c r="T442">
        <v>3</v>
      </c>
      <c r="U442">
        <v>3</v>
      </c>
      <c r="V442" t="s">
        <v>37</v>
      </c>
      <c r="W442">
        <v>26</v>
      </c>
      <c r="X442" t="s">
        <v>38</v>
      </c>
      <c r="Y442">
        <v>2</v>
      </c>
      <c r="Z442" t="s">
        <v>36</v>
      </c>
      <c r="AA442" s="4">
        <v>42743</v>
      </c>
      <c r="AC442" t="s">
        <v>48</v>
      </c>
      <c r="AD442" t="s">
        <v>49</v>
      </c>
      <c r="AE442">
        <f ca="1">COUNTBLANK(A442:AE442)</f>
        <v>0</v>
      </c>
      <c r="AF442" t="str">
        <f>PROPER(UPPER(TRIM(Table1[[#This Row],[City]])))</f>
        <v>Bengaluru</v>
      </c>
      <c r="AG442">
        <f t="shared" si="6"/>
        <v>9650</v>
      </c>
      <c r="AH4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43" spans="1:34" x14ac:dyDescent="0.35">
      <c r="A443" t="s">
        <v>533</v>
      </c>
      <c r="B443">
        <v>38</v>
      </c>
      <c r="C443" t="s">
        <v>72</v>
      </c>
      <c r="D443" t="s">
        <v>63</v>
      </c>
      <c r="E443" t="s">
        <v>79</v>
      </c>
      <c r="F443" t="s">
        <v>93</v>
      </c>
      <c r="G443" t="s">
        <v>96</v>
      </c>
      <c r="H443">
        <v>2</v>
      </c>
      <c r="I443">
        <v>9023</v>
      </c>
      <c r="J443">
        <v>96</v>
      </c>
      <c r="K443" t="s">
        <v>46</v>
      </c>
      <c r="L443">
        <v>1</v>
      </c>
      <c r="M443">
        <v>3</v>
      </c>
      <c r="N443">
        <v>4</v>
      </c>
      <c r="O443">
        <v>3</v>
      </c>
      <c r="P443">
        <v>3</v>
      </c>
      <c r="Q443">
        <v>1</v>
      </c>
      <c r="R443">
        <v>2</v>
      </c>
      <c r="S443">
        <v>13</v>
      </c>
      <c r="T443">
        <v>1</v>
      </c>
      <c r="U443">
        <v>4</v>
      </c>
      <c r="V443" t="s">
        <v>37</v>
      </c>
      <c r="W443">
        <v>27</v>
      </c>
      <c r="X443" t="s">
        <v>38</v>
      </c>
      <c r="Y443">
        <v>2</v>
      </c>
      <c r="Z443" t="s">
        <v>36</v>
      </c>
      <c r="AA443" s="4">
        <v>44111</v>
      </c>
      <c r="AC443" t="s">
        <v>48</v>
      </c>
      <c r="AD443" t="s">
        <v>49</v>
      </c>
      <c r="AE443">
        <f ca="1">COUNTBLANK(A443:AE443)</f>
        <v>0</v>
      </c>
      <c r="AF443" t="str">
        <f>PROPER(UPPER(TRIM(Table1[[#This Row],[City]])))</f>
        <v>Bengaluru</v>
      </c>
      <c r="AG443">
        <f t="shared" si="6"/>
        <v>9023</v>
      </c>
      <c r="AH4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44" spans="1:34" x14ac:dyDescent="0.35">
      <c r="A444" t="s">
        <v>534</v>
      </c>
      <c r="B444">
        <v>28</v>
      </c>
      <c r="C444" t="s">
        <v>72</v>
      </c>
      <c r="D444" t="s">
        <v>32</v>
      </c>
      <c r="E444" t="s">
        <v>33</v>
      </c>
      <c r="F444" t="s">
        <v>34</v>
      </c>
      <c r="G444" t="s">
        <v>59</v>
      </c>
      <c r="H444">
        <v>3</v>
      </c>
      <c r="I444">
        <v>7786</v>
      </c>
      <c r="J444">
        <v>48</v>
      </c>
      <c r="K444" t="s">
        <v>36</v>
      </c>
      <c r="L444">
        <v>1</v>
      </c>
      <c r="M444">
        <v>4</v>
      </c>
      <c r="N444">
        <v>3</v>
      </c>
      <c r="O444">
        <v>3</v>
      </c>
      <c r="P444">
        <v>1</v>
      </c>
      <c r="Q444">
        <v>1</v>
      </c>
      <c r="R444">
        <v>3</v>
      </c>
      <c r="S444">
        <v>4</v>
      </c>
      <c r="T444">
        <v>3</v>
      </c>
      <c r="U444">
        <v>3</v>
      </c>
      <c r="V444" t="s">
        <v>37</v>
      </c>
      <c r="W444">
        <v>2</v>
      </c>
      <c r="X444" t="s">
        <v>61</v>
      </c>
      <c r="Y444">
        <v>2</v>
      </c>
      <c r="Z444" t="s">
        <v>46</v>
      </c>
      <c r="AA444" s="4">
        <v>44853</v>
      </c>
      <c r="AB444" s="4">
        <v>45255</v>
      </c>
      <c r="AC444" t="s">
        <v>80</v>
      </c>
      <c r="AD444" t="s">
        <v>81</v>
      </c>
      <c r="AE444">
        <f ca="1">COUNTBLANK(A444:AE444)</f>
        <v>0</v>
      </c>
      <c r="AF444" t="str">
        <f>PROPER(UPPER(TRIM(Table1[[#This Row],[City]])))</f>
        <v>Hyderabad</v>
      </c>
      <c r="AG444">
        <f t="shared" si="6"/>
        <v>7786</v>
      </c>
      <c r="AH4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45" spans="1:34" x14ac:dyDescent="0.35">
      <c r="A445" t="s">
        <v>535</v>
      </c>
      <c r="B445">
        <v>42</v>
      </c>
      <c r="C445" t="s">
        <v>72</v>
      </c>
      <c r="D445" t="s">
        <v>63</v>
      </c>
      <c r="E445" t="s">
        <v>106</v>
      </c>
      <c r="F445" t="s">
        <v>44</v>
      </c>
      <c r="G445" t="s">
        <v>45</v>
      </c>
      <c r="H445">
        <v>2</v>
      </c>
      <c r="I445">
        <v>9107</v>
      </c>
      <c r="J445">
        <v>61</v>
      </c>
      <c r="K445" t="s">
        <v>36</v>
      </c>
      <c r="L445">
        <v>1</v>
      </c>
      <c r="M445">
        <v>3</v>
      </c>
      <c r="N445">
        <v>4</v>
      </c>
      <c r="O445">
        <v>0</v>
      </c>
      <c r="P445">
        <v>0</v>
      </c>
      <c r="Q445">
        <v>0</v>
      </c>
      <c r="R445">
        <v>0</v>
      </c>
      <c r="S445">
        <v>7</v>
      </c>
      <c r="T445">
        <v>2</v>
      </c>
      <c r="U445">
        <v>3</v>
      </c>
      <c r="V445" t="s">
        <v>65</v>
      </c>
      <c r="W445">
        <v>27</v>
      </c>
      <c r="X445" t="s">
        <v>61</v>
      </c>
      <c r="Y445">
        <v>3</v>
      </c>
      <c r="Z445" t="s">
        <v>36</v>
      </c>
      <c r="AA445" s="4">
        <v>45034</v>
      </c>
      <c r="AC445" t="s">
        <v>77</v>
      </c>
      <c r="AD445" t="s">
        <v>77</v>
      </c>
      <c r="AE445">
        <f ca="1">COUNTBLANK(A445:AE445)</f>
        <v>0</v>
      </c>
      <c r="AF445" t="str">
        <f>PROPER(UPPER(TRIM(Table1[[#This Row],[City]])))</f>
        <v>Delhi</v>
      </c>
      <c r="AG445">
        <f t="shared" si="6"/>
        <v>9107</v>
      </c>
      <c r="AH44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46" spans="1:34" x14ac:dyDescent="0.35">
      <c r="A446" t="s">
        <v>536</v>
      </c>
      <c r="B446">
        <v>50</v>
      </c>
      <c r="C446" t="s">
        <v>31</v>
      </c>
      <c r="D446" t="s">
        <v>42</v>
      </c>
      <c r="E446" t="s">
        <v>83</v>
      </c>
      <c r="F446" t="s">
        <v>34</v>
      </c>
      <c r="G446" t="s">
        <v>70</v>
      </c>
      <c r="H446">
        <v>1</v>
      </c>
      <c r="I446">
        <v>6523</v>
      </c>
      <c r="J446">
        <v>98</v>
      </c>
      <c r="K446" t="s">
        <v>36</v>
      </c>
      <c r="L446">
        <v>3</v>
      </c>
      <c r="M446">
        <v>1</v>
      </c>
      <c r="N446">
        <v>3</v>
      </c>
      <c r="O446">
        <v>2</v>
      </c>
      <c r="P446">
        <v>2</v>
      </c>
      <c r="Q446">
        <v>0</v>
      </c>
      <c r="R446">
        <v>0</v>
      </c>
      <c r="S446">
        <v>30</v>
      </c>
      <c r="T446">
        <v>6</v>
      </c>
      <c r="U446">
        <v>4</v>
      </c>
      <c r="V446" t="s">
        <v>37</v>
      </c>
      <c r="W446">
        <v>11</v>
      </c>
      <c r="X446" t="s">
        <v>38</v>
      </c>
      <c r="Y446">
        <v>4</v>
      </c>
      <c r="Z446" t="s">
        <v>36</v>
      </c>
      <c r="AA446" s="4">
        <v>45244</v>
      </c>
      <c r="AC446" t="s">
        <v>84</v>
      </c>
      <c r="AD446" t="s">
        <v>67</v>
      </c>
      <c r="AE446">
        <f ca="1">COUNTBLANK(A446:AE446)</f>
        <v>0</v>
      </c>
      <c r="AF446" t="str">
        <f>PROPER(UPPER(TRIM(Table1[[#This Row],[City]])))</f>
        <v>Mumbai</v>
      </c>
      <c r="AG446">
        <f t="shared" si="6"/>
        <v>6523</v>
      </c>
      <c r="AH4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47" spans="1:34" x14ac:dyDescent="0.35">
      <c r="A447" t="s">
        <v>537</v>
      </c>
      <c r="B447">
        <v>31</v>
      </c>
      <c r="C447" t="s">
        <v>31</v>
      </c>
      <c r="D447" t="s">
        <v>56</v>
      </c>
      <c r="E447" t="s">
        <v>57</v>
      </c>
      <c r="F447" t="s">
        <v>44</v>
      </c>
      <c r="G447" t="s">
        <v>96</v>
      </c>
      <c r="H447">
        <v>3</v>
      </c>
      <c r="I447">
        <v>8765</v>
      </c>
      <c r="J447">
        <v>103</v>
      </c>
      <c r="K447" t="s">
        <v>36</v>
      </c>
      <c r="L447">
        <v>4</v>
      </c>
      <c r="M447">
        <v>3</v>
      </c>
      <c r="N447">
        <v>2</v>
      </c>
      <c r="O447">
        <v>8</v>
      </c>
      <c r="P447">
        <v>6</v>
      </c>
      <c r="Q447">
        <v>4</v>
      </c>
      <c r="R447">
        <v>2</v>
      </c>
      <c r="S447">
        <v>8</v>
      </c>
      <c r="T447">
        <v>1</v>
      </c>
      <c r="U447">
        <v>3</v>
      </c>
      <c r="V447" t="s">
        <v>65</v>
      </c>
      <c r="W447">
        <v>7</v>
      </c>
      <c r="X447" t="s">
        <v>38</v>
      </c>
      <c r="Y447">
        <v>1</v>
      </c>
      <c r="Z447" t="s">
        <v>36</v>
      </c>
      <c r="AA447" s="4">
        <v>44658</v>
      </c>
      <c r="AC447" t="s">
        <v>84</v>
      </c>
      <c r="AD447" t="s">
        <v>67</v>
      </c>
      <c r="AE447">
        <f ca="1">COUNTBLANK(A447:AE447)</f>
        <v>0</v>
      </c>
      <c r="AF447" t="str">
        <f>PROPER(UPPER(TRIM(Table1[[#This Row],[City]])))</f>
        <v>Mumbai</v>
      </c>
      <c r="AG447">
        <f t="shared" si="6"/>
        <v>8765</v>
      </c>
      <c r="AH4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48" spans="1:34" x14ac:dyDescent="0.35">
      <c r="A448" t="s">
        <v>538</v>
      </c>
      <c r="B448">
        <v>59</v>
      </c>
      <c r="C448" t="s">
        <v>72</v>
      </c>
      <c r="D448" t="s">
        <v>51</v>
      </c>
      <c r="E448" t="s">
        <v>69</v>
      </c>
      <c r="F448" t="s">
        <v>44</v>
      </c>
      <c r="G448" t="s">
        <v>70</v>
      </c>
      <c r="H448">
        <v>3</v>
      </c>
      <c r="I448">
        <v>10650</v>
      </c>
      <c r="J448">
        <v>62</v>
      </c>
      <c r="K448" t="s">
        <v>36</v>
      </c>
      <c r="L448">
        <v>2</v>
      </c>
      <c r="M448">
        <v>2</v>
      </c>
      <c r="N448">
        <v>2</v>
      </c>
      <c r="O448">
        <v>4</v>
      </c>
      <c r="P448">
        <v>4</v>
      </c>
      <c r="Q448">
        <v>4</v>
      </c>
      <c r="R448">
        <v>1</v>
      </c>
      <c r="S448">
        <v>32</v>
      </c>
      <c r="T448">
        <v>1</v>
      </c>
      <c r="U448">
        <v>3</v>
      </c>
      <c r="V448" t="s">
        <v>37</v>
      </c>
      <c r="W448">
        <v>4</v>
      </c>
      <c r="X448" t="s">
        <v>47</v>
      </c>
      <c r="Y448">
        <v>2</v>
      </c>
      <c r="Z448" t="s">
        <v>36</v>
      </c>
      <c r="AA448" s="4">
        <v>42178</v>
      </c>
      <c r="AC448" t="s">
        <v>39</v>
      </c>
      <c r="AD448" t="s">
        <v>40</v>
      </c>
      <c r="AE448">
        <f ca="1">COUNTBLANK(A448:AE448)</f>
        <v>0</v>
      </c>
      <c r="AF448" t="str">
        <f>PROPER(UPPER(TRIM(Table1[[#This Row],[City]])))</f>
        <v>Ahmedabad</v>
      </c>
      <c r="AG448">
        <f t="shared" si="6"/>
        <v>10650</v>
      </c>
      <c r="AH4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49" spans="1:34" x14ac:dyDescent="0.35">
      <c r="A449" t="s">
        <v>539</v>
      </c>
      <c r="B449">
        <v>45</v>
      </c>
      <c r="C449" t="s">
        <v>31</v>
      </c>
      <c r="D449" t="s">
        <v>56</v>
      </c>
      <c r="E449" t="s">
        <v>57</v>
      </c>
      <c r="F449" t="s">
        <v>44</v>
      </c>
      <c r="G449" t="s">
        <v>96</v>
      </c>
      <c r="H449">
        <v>1</v>
      </c>
      <c r="I449">
        <v>6271</v>
      </c>
      <c r="J449">
        <v>84</v>
      </c>
      <c r="K449" t="s">
        <v>36</v>
      </c>
      <c r="L449">
        <v>3</v>
      </c>
      <c r="M449">
        <v>4</v>
      </c>
      <c r="N449">
        <v>4</v>
      </c>
      <c r="O449">
        <v>8</v>
      </c>
      <c r="P449">
        <v>3</v>
      </c>
      <c r="Q449">
        <v>3</v>
      </c>
      <c r="R449">
        <v>4</v>
      </c>
      <c r="S449">
        <v>15</v>
      </c>
      <c r="T449">
        <v>6</v>
      </c>
      <c r="U449">
        <v>4</v>
      </c>
      <c r="V449" t="s">
        <v>65</v>
      </c>
      <c r="W449">
        <v>3</v>
      </c>
      <c r="X449" t="s">
        <v>38</v>
      </c>
      <c r="Y449">
        <v>3</v>
      </c>
      <c r="Z449" t="s">
        <v>36</v>
      </c>
      <c r="AA449" s="4">
        <v>44286</v>
      </c>
      <c r="AC449" t="s">
        <v>39</v>
      </c>
      <c r="AD449" t="s">
        <v>40</v>
      </c>
      <c r="AE449">
        <f ca="1">COUNTBLANK(A449:AE449)</f>
        <v>0</v>
      </c>
      <c r="AF449" t="str">
        <f>PROPER(UPPER(TRIM(Table1[[#This Row],[City]])))</f>
        <v>Ahmedabad</v>
      </c>
      <c r="AG449">
        <f t="shared" si="6"/>
        <v>6271</v>
      </c>
      <c r="AH4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50" spans="1:34" x14ac:dyDescent="0.35">
      <c r="A450" t="s">
        <v>540</v>
      </c>
      <c r="B450">
        <v>51</v>
      </c>
      <c r="C450" t="s">
        <v>72</v>
      </c>
      <c r="D450" t="s">
        <v>63</v>
      </c>
      <c r="E450" t="s">
        <v>79</v>
      </c>
      <c r="F450" t="s">
        <v>44</v>
      </c>
      <c r="G450" t="s">
        <v>45</v>
      </c>
      <c r="H450">
        <v>4</v>
      </c>
      <c r="I450">
        <v>13321</v>
      </c>
      <c r="J450">
        <v>68</v>
      </c>
      <c r="K450" t="s">
        <v>46</v>
      </c>
      <c r="L450">
        <v>1</v>
      </c>
      <c r="M450">
        <v>2</v>
      </c>
      <c r="N450">
        <v>2</v>
      </c>
      <c r="O450">
        <v>4</v>
      </c>
      <c r="P450">
        <v>4</v>
      </c>
      <c r="Q450">
        <v>3</v>
      </c>
      <c r="R450">
        <v>2</v>
      </c>
      <c r="S450">
        <v>28</v>
      </c>
      <c r="T450">
        <v>4</v>
      </c>
      <c r="U450">
        <v>3</v>
      </c>
      <c r="V450" t="s">
        <v>37</v>
      </c>
      <c r="W450">
        <v>2</v>
      </c>
      <c r="X450" t="s">
        <v>38</v>
      </c>
      <c r="Y450">
        <v>2</v>
      </c>
      <c r="Z450" t="s">
        <v>36</v>
      </c>
      <c r="AA450" s="4">
        <v>44859</v>
      </c>
      <c r="AC450" t="s">
        <v>80</v>
      </c>
      <c r="AD450" t="s">
        <v>81</v>
      </c>
      <c r="AE450">
        <f ca="1">COUNTBLANK(A450:AE450)</f>
        <v>0</v>
      </c>
      <c r="AF450" t="str">
        <f>PROPER(UPPER(TRIM(Table1[[#This Row],[City]])))</f>
        <v>Hyderabad</v>
      </c>
      <c r="AG450">
        <f t="shared" ref="AG450:AG513" si="7">IF(ISBLANK(I450),AVERAGE($I$2:$I$3001),I450)</f>
        <v>13321</v>
      </c>
      <c r="AH4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51" spans="1:34" x14ac:dyDescent="0.35">
      <c r="A451" t="s">
        <v>541</v>
      </c>
      <c r="B451">
        <v>23</v>
      </c>
      <c r="C451" t="s">
        <v>72</v>
      </c>
      <c r="D451" t="s">
        <v>56</v>
      </c>
      <c r="E451" t="s">
        <v>114</v>
      </c>
      <c r="F451" t="s">
        <v>44</v>
      </c>
      <c r="G451" t="s">
        <v>70</v>
      </c>
      <c r="H451">
        <v>2</v>
      </c>
      <c r="I451">
        <v>6978</v>
      </c>
      <c r="J451">
        <v>38</v>
      </c>
      <c r="K451" t="s">
        <v>46</v>
      </c>
      <c r="L451">
        <v>1</v>
      </c>
      <c r="M451">
        <v>1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</v>
      </c>
      <c r="V451" t="s">
        <v>37</v>
      </c>
      <c r="W451">
        <v>23</v>
      </c>
      <c r="X451" t="s">
        <v>38</v>
      </c>
      <c r="Y451">
        <v>3</v>
      </c>
      <c r="Z451" t="s">
        <v>36</v>
      </c>
      <c r="AA451" s="4">
        <v>45705</v>
      </c>
      <c r="AC451" t="s">
        <v>53</v>
      </c>
      <c r="AD451" t="s">
        <v>54</v>
      </c>
      <c r="AE451">
        <f ca="1">COUNTBLANK(A451:AE451)</f>
        <v>0</v>
      </c>
      <c r="AF451" t="str">
        <f>PROPER(UPPER(TRIM(Table1[[#This Row],[City]])))</f>
        <v>Chennai</v>
      </c>
      <c r="AG451">
        <f t="shared" si="7"/>
        <v>6978</v>
      </c>
      <c r="AH45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52" spans="1:34" x14ac:dyDescent="0.35">
      <c r="A452" t="s">
        <v>542</v>
      </c>
      <c r="B452">
        <v>51</v>
      </c>
      <c r="C452" t="s">
        <v>31</v>
      </c>
      <c r="D452" t="s">
        <v>63</v>
      </c>
      <c r="E452" t="s">
        <v>106</v>
      </c>
      <c r="F452" t="s">
        <v>93</v>
      </c>
      <c r="G452" t="s">
        <v>45</v>
      </c>
      <c r="H452">
        <v>4</v>
      </c>
      <c r="I452">
        <v>12137</v>
      </c>
      <c r="J452">
        <v>40</v>
      </c>
      <c r="K452" t="s">
        <v>36</v>
      </c>
      <c r="L452">
        <v>3</v>
      </c>
      <c r="M452">
        <v>1</v>
      </c>
      <c r="N452">
        <v>4</v>
      </c>
      <c r="O452">
        <v>2</v>
      </c>
      <c r="P452">
        <v>0</v>
      </c>
      <c r="Q452">
        <v>2</v>
      </c>
      <c r="R452">
        <v>2</v>
      </c>
      <c r="S452">
        <v>22</v>
      </c>
      <c r="T452">
        <v>5</v>
      </c>
      <c r="U452">
        <v>3</v>
      </c>
      <c r="V452" t="s">
        <v>37</v>
      </c>
      <c r="W452">
        <v>28</v>
      </c>
      <c r="X452" t="s">
        <v>38</v>
      </c>
      <c r="Y452">
        <v>2</v>
      </c>
      <c r="Z452" t="s">
        <v>36</v>
      </c>
      <c r="AA452" s="4">
        <v>44460</v>
      </c>
      <c r="AC452" t="s">
        <v>89</v>
      </c>
      <c r="AD452" t="s">
        <v>54</v>
      </c>
      <c r="AE452">
        <f ca="1">COUNTBLANK(A452:AE452)</f>
        <v>0</v>
      </c>
      <c r="AF452" t="str">
        <f>PROPER(UPPER(TRIM(Table1[[#This Row],[City]])))</f>
        <v>Coimbatore</v>
      </c>
      <c r="AG452">
        <f t="shared" si="7"/>
        <v>12137</v>
      </c>
      <c r="AH4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53" spans="1:34" x14ac:dyDescent="0.35">
      <c r="A453" t="s">
        <v>543</v>
      </c>
      <c r="B453">
        <v>34</v>
      </c>
      <c r="C453" t="s">
        <v>31</v>
      </c>
      <c r="D453" t="s">
        <v>51</v>
      </c>
      <c r="E453" t="s">
        <v>88</v>
      </c>
      <c r="F453" t="s">
        <v>44</v>
      </c>
      <c r="G453" t="s">
        <v>74</v>
      </c>
      <c r="H453">
        <v>3</v>
      </c>
      <c r="I453">
        <v>8536</v>
      </c>
      <c r="J453">
        <v>104</v>
      </c>
      <c r="K453" t="s">
        <v>36</v>
      </c>
      <c r="L453">
        <v>2</v>
      </c>
      <c r="M453">
        <v>3</v>
      </c>
      <c r="N453">
        <v>2</v>
      </c>
      <c r="O453">
        <v>6</v>
      </c>
      <c r="P453">
        <v>4</v>
      </c>
      <c r="Q453">
        <v>0</v>
      </c>
      <c r="R453">
        <v>6</v>
      </c>
      <c r="S453">
        <v>6</v>
      </c>
      <c r="T453">
        <v>1</v>
      </c>
      <c r="U453">
        <v>3</v>
      </c>
      <c r="V453" t="s">
        <v>37</v>
      </c>
      <c r="W453">
        <v>29</v>
      </c>
      <c r="X453" t="s">
        <v>61</v>
      </c>
      <c r="Y453">
        <v>1</v>
      </c>
      <c r="Z453" t="s">
        <v>46</v>
      </c>
      <c r="AA453" s="4">
        <v>44253</v>
      </c>
      <c r="AB453" s="4">
        <v>45149</v>
      </c>
      <c r="AC453" t="s">
        <v>53</v>
      </c>
      <c r="AD453" t="s">
        <v>54</v>
      </c>
      <c r="AE453">
        <f ca="1">COUNTBLANK(A453:AE453)</f>
        <v>0</v>
      </c>
      <c r="AF453" t="str">
        <f>PROPER(UPPER(TRIM(Table1[[#This Row],[City]])))</f>
        <v>Chennai</v>
      </c>
      <c r="AG453">
        <f t="shared" si="7"/>
        <v>8536</v>
      </c>
      <c r="AH4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54" spans="1:34" x14ac:dyDescent="0.35">
      <c r="A454" t="s">
        <v>544</v>
      </c>
      <c r="B454">
        <v>49</v>
      </c>
      <c r="C454" t="s">
        <v>31</v>
      </c>
      <c r="D454" t="s">
        <v>56</v>
      </c>
      <c r="E454" t="s">
        <v>57</v>
      </c>
      <c r="F454" t="s">
        <v>34</v>
      </c>
      <c r="G454" t="s">
        <v>59</v>
      </c>
      <c r="H454">
        <v>4</v>
      </c>
      <c r="I454">
        <v>12295</v>
      </c>
      <c r="J454">
        <v>26</v>
      </c>
      <c r="K454" t="s">
        <v>36</v>
      </c>
      <c r="L454">
        <v>1</v>
      </c>
      <c r="M454">
        <v>1</v>
      </c>
      <c r="N454">
        <v>4</v>
      </c>
      <c r="O454">
        <v>6</v>
      </c>
      <c r="P454">
        <v>4</v>
      </c>
      <c r="Q454">
        <v>2</v>
      </c>
      <c r="R454">
        <v>4</v>
      </c>
      <c r="S454">
        <v>31</v>
      </c>
      <c r="T454">
        <v>4</v>
      </c>
      <c r="U454">
        <v>3</v>
      </c>
      <c r="V454" t="s">
        <v>37</v>
      </c>
      <c r="W454">
        <v>16</v>
      </c>
      <c r="X454" t="s">
        <v>38</v>
      </c>
      <c r="Y454">
        <v>4</v>
      </c>
      <c r="Z454" t="s">
        <v>36</v>
      </c>
      <c r="AA454" s="4">
        <v>42637</v>
      </c>
      <c r="AC454" t="s">
        <v>89</v>
      </c>
      <c r="AD454" t="s">
        <v>54</v>
      </c>
      <c r="AE454">
        <f ca="1">COUNTBLANK(A454:AE454)</f>
        <v>0</v>
      </c>
      <c r="AF454" t="str">
        <f>PROPER(UPPER(TRIM(Table1[[#This Row],[City]])))</f>
        <v>Coimbatore</v>
      </c>
      <c r="AG454">
        <f t="shared" si="7"/>
        <v>12295</v>
      </c>
      <c r="AH4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55" spans="1:34" x14ac:dyDescent="0.35">
      <c r="A455" t="s">
        <v>545</v>
      </c>
      <c r="B455">
        <v>53</v>
      </c>
      <c r="C455" t="s">
        <v>31</v>
      </c>
      <c r="D455" t="s">
        <v>63</v>
      </c>
      <c r="E455" t="s">
        <v>106</v>
      </c>
      <c r="F455" t="s">
        <v>34</v>
      </c>
      <c r="G455" t="s">
        <v>70</v>
      </c>
      <c r="H455">
        <v>3</v>
      </c>
      <c r="I455">
        <v>9099</v>
      </c>
      <c r="J455">
        <v>32</v>
      </c>
      <c r="K455" t="s">
        <v>46</v>
      </c>
      <c r="L455">
        <v>1</v>
      </c>
      <c r="M455">
        <v>3</v>
      </c>
      <c r="N455">
        <v>4</v>
      </c>
      <c r="O455">
        <v>2</v>
      </c>
      <c r="P455">
        <v>0</v>
      </c>
      <c r="Q455">
        <v>1</v>
      </c>
      <c r="R455">
        <v>2</v>
      </c>
      <c r="S455">
        <v>22</v>
      </c>
      <c r="T455">
        <v>0</v>
      </c>
      <c r="U455">
        <v>3</v>
      </c>
      <c r="V455" t="s">
        <v>37</v>
      </c>
      <c r="W455">
        <v>8</v>
      </c>
      <c r="X455" t="s">
        <v>38</v>
      </c>
      <c r="Y455">
        <v>3</v>
      </c>
      <c r="Z455" t="s">
        <v>36</v>
      </c>
      <c r="AA455" s="4">
        <v>45370</v>
      </c>
      <c r="AC455" t="s">
        <v>48</v>
      </c>
      <c r="AD455" t="s">
        <v>49</v>
      </c>
      <c r="AE455">
        <f ca="1">COUNTBLANK(A455:AE455)</f>
        <v>0</v>
      </c>
      <c r="AF455" t="str">
        <f>PROPER(UPPER(TRIM(Table1[[#This Row],[City]])))</f>
        <v>Bengaluru</v>
      </c>
      <c r="AG455">
        <f t="shared" si="7"/>
        <v>9099</v>
      </c>
      <c r="AH4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56" spans="1:34" x14ac:dyDescent="0.35">
      <c r="A456" t="s">
        <v>546</v>
      </c>
      <c r="B456">
        <v>31</v>
      </c>
      <c r="C456" t="s">
        <v>72</v>
      </c>
      <c r="D456" t="s">
        <v>63</v>
      </c>
      <c r="E456" t="s">
        <v>64</v>
      </c>
      <c r="F456" t="s">
        <v>44</v>
      </c>
      <c r="G456" t="s">
        <v>96</v>
      </c>
      <c r="H456">
        <v>5</v>
      </c>
      <c r="I456">
        <v>12448</v>
      </c>
      <c r="J456">
        <v>53</v>
      </c>
      <c r="K456" t="s">
        <v>36</v>
      </c>
      <c r="L456">
        <v>4</v>
      </c>
      <c r="M456">
        <v>1</v>
      </c>
      <c r="N456">
        <v>1</v>
      </c>
      <c r="O456">
        <v>3</v>
      </c>
      <c r="P456">
        <v>2</v>
      </c>
      <c r="Q456">
        <v>1</v>
      </c>
      <c r="R456">
        <v>2</v>
      </c>
      <c r="S456">
        <v>12</v>
      </c>
      <c r="T456">
        <v>1</v>
      </c>
      <c r="U456">
        <v>3</v>
      </c>
      <c r="V456" t="s">
        <v>37</v>
      </c>
      <c r="W456">
        <v>27</v>
      </c>
      <c r="X456" t="s">
        <v>38</v>
      </c>
      <c r="Y456">
        <v>1</v>
      </c>
      <c r="Z456" t="s">
        <v>36</v>
      </c>
      <c r="AA456" s="4">
        <v>43638</v>
      </c>
      <c r="AC456" t="s">
        <v>48</v>
      </c>
      <c r="AD456" t="s">
        <v>49</v>
      </c>
      <c r="AE456">
        <f ca="1">COUNTBLANK(A456:AE456)</f>
        <v>0</v>
      </c>
      <c r="AF456" t="str">
        <f>PROPER(UPPER(TRIM(Table1[[#This Row],[City]])))</f>
        <v>Bengaluru</v>
      </c>
      <c r="AG456">
        <f t="shared" si="7"/>
        <v>12448</v>
      </c>
      <c r="AH45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57" spans="1:34" x14ac:dyDescent="0.35">
      <c r="A457" t="s">
        <v>547</v>
      </c>
      <c r="B457">
        <v>31</v>
      </c>
      <c r="C457" t="s">
        <v>72</v>
      </c>
      <c r="D457" t="s">
        <v>63</v>
      </c>
      <c r="E457" t="s">
        <v>79</v>
      </c>
      <c r="F457" t="s">
        <v>44</v>
      </c>
      <c r="G457" t="s">
        <v>45</v>
      </c>
      <c r="H457">
        <v>3</v>
      </c>
      <c r="I457">
        <v>11345</v>
      </c>
      <c r="J457">
        <v>102</v>
      </c>
      <c r="K457" t="s">
        <v>36</v>
      </c>
      <c r="L457">
        <v>3</v>
      </c>
      <c r="M457">
        <v>1</v>
      </c>
      <c r="N457">
        <v>3</v>
      </c>
      <c r="O457">
        <v>9</v>
      </c>
      <c r="P457">
        <v>5</v>
      </c>
      <c r="Q457">
        <v>4</v>
      </c>
      <c r="R457">
        <v>0</v>
      </c>
      <c r="S457">
        <v>10</v>
      </c>
      <c r="T457">
        <v>5</v>
      </c>
      <c r="U457">
        <v>3</v>
      </c>
      <c r="V457" t="s">
        <v>37</v>
      </c>
      <c r="W457">
        <v>28</v>
      </c>
      <c r="X457" t="s">
        <v>38</v>
      </c>
      <c r="Y457">
        <v>1</v>
      </c>
      <c r="Z457" t="s">
        <v>36</v>
      </c>
      <c r="AA457" s="4">
        <v>45564</v>
      </c>
      <c r="AC457" t="s">
        <v>89</v>
      </c>
      <c r="AD457" t="s">
        <v>54</v>
      </c>
      <c r="AE457">
        <f ca="1">COUNTBLANK(A457:AE457)</f>
        <v>0</v>
      </c>
      <c r="AF457" t="str">
        <f>PROPER(UPPER(TRIM(Table1[[#This Row],[City]])))</f>
        <v>Coimbatore</v>
      </c>
      <c r="AG457">
        <f t="shared" si="7"/>
        <v>11345</v>
      </c>
      <c r="AH4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58" spans="1:34" x14ac:dyDescent="0.35">
      <c r="A458" t="s">
        <v>548</v>
      </c>
      <c r="B458">
        <v>23</v>
      </c>
      <c r="C458" t="s">
        <v>31</v>
      </c>
      <c r="D458" t="s">
        <v>51</v>
      </c>
      <c r="E458" t="s">
        <v>69</v>
      </c>
      <c r="F458" t="s">
        <v>44</v>
      </c>
      <c r="G458" t="s">
        <v>59</v>
      </c>
      <c r="H458">
        <v>2</v>
      </c>
      <c r="I458">
        <v>4256</v>
      </c>
      <c r="J458">
        <v>91</v>
      </c>
      <c r="K458" t="s">
        <v>46</v>
      </c>
      <c r="L458">
        <v>4</v>
      </c>
      <c r="M458">
        <v>3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0</v>
      </c>
      <c r="U458">
        <v>3</v>
      </c>
      <c r="V458" t="s">
        <v>37</v>
      </c>
      <c r="W458">
        <v>13</v>
      </c>
      <c r="X458" t="s">
        <v>47</v>
      </c>
      <c r="Y458">
        <v>2</v>
      </c>
      <c r="Z458" t="s">
        <v>36</v>
      </c>
      <c r="AA458" s="4">
        <v>42716</v>
      </c>
      <c r="AC458" t="s">
        <v>122</v>
      </c>
      <c r="AD458" t="s">
        <v>123</v>
      </c>
      <c r="AE458">
        <f ca="1">COUNTBLANK(A458:AE458)</f>
        <v>0</v>
      </c>
      <c r="AF458" t="str">
        <f>PROPER(UPPER(TRIM(Table1[[#This Row],[City]])))</f>
        <v>Kochi</v>
      </c>
      <c r="AG458">
        <f t="shared" si="7"/>
        <v>4256</v>
      </c>
      <c r="AH45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59" spans="1:34" x14ac:dyDescent="0.35">
      <c r="A459" t="s">
        <v>549</v>
      </c>
      <c r="B459">
        <v>45</v>
      </c>
      <c r="C459" t="s">
        <v>72</v>
      </c>
      <c r="D459" t="s">
        <v>42</v>
      </c>
      <c r="E459" t="s">
        <v>86</v>
      </c>
      <c r="F459" t="s">
        <v>44</v>
      </c>
      <c r="G459" t="s">
        <v>35</v>
      </c>
      <c r="H459">
        <v>2</v>
      </c>
      <c r="I459">
        <v>7930</v>
      </c>
      <c r="J459">
        <v>78</v>
      </c>
      <c r="K459" t="s">
        <v>36</v>
      </c>
      <c r="L459">
        <v>2</v>
      </c>
      <c r="M459">
        <v>2</v>
      </c>
      <c r="N459">
        <v>4</v>
      </c>
      <c r="O459">
        <v>6</v>
      </c>
      <c r="P459">
        <v>4</v>
      </c>
      <c r="Q459">
        <v>0</v>
      </c>
      <c r="R459">
        <v>2</v>
      </c>
      <c r="S459">
        <v>20</v>
      </c>
      <c r="T459">
        <v>3</v>
      </c>
      <c r="U459">
        <v>3</v>
      </c>
      <c r="V459" t="s">
        <v>37</v>
      </c>
      <c r="W459">
        <v>7</v>
      </c>
      <c r="X459" t="s">
        <v>61</v>
      </c>
      <c r="Y459">
        <v>4</v>
      </c>
      <c r="Z459" t="s">
        <v>36</v>
      </c>
      <c r="AA459" s="4">
        <v>45164</v>
      </c>
      <c r="AC459" t="s">
        <v>66</v>
      </c>
      <c r="AD459" t="s">
        <v>67</v>
      </c>
      <c r="AE459">
        <f ca="1">COUNTBLANK(A459:AE459)</f>
        <v>0</v>
      </c>
      <c r="AF459" t="str">
        <f>PROPER(UPPER(TRIM(Table1[[#This Row],[City]])))</f>
        <v>Pune</v>
      </c>
      <c r="AG459">
        <f t="shared" si="7"/>
        <v>7930</v>
      </c>
      <c r="AH4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60" spans="1:34" x14ac:dyDescent="0.35">
      <c r="A460" t="s">
        <v>550</v>
      </c>
      <c r="B460">
        <v>51</v>
      </c>
      <c r="C460" t="s">
        <v>31</v>
      </c>
      <c r="D460" t="s">
        <v>32</v>
      </c>
      <c r="E460" t="s">
        <v>33</v>
      </c>
      <c r="F460" t="s">
        <v>34</v>
      </c>
      <c r="G460" t="s">
        <v>45</v>
      </c>
      <c r="H460">
        <v>3</v>
      </c>
      <c r="I460">
        <v>10094</v>
      </c>
      <c r="J460">
        <v>84</v>
      </c>
      <c r="K460" t="s">
        <v>36</v>
      </c>
      <c r="L460">
        <v>4</v>
      </c>
      <c r="M460">
        <v>3</v>
      </c>
      <c r="N460">
        <v>1</v>
      </c>
      <c r="O460">
        <v>7</v>
      </c>
      <c r="P460">
        <v>0</v>
      </c>
      <c r="Q460">
        <v>1</v>
      </c>
      <c r="R460">
        <v>5</v>
      </c>
      <c r="S460">
        <v>27</v>
      </c>
      <c r="T460">
        <v>2</v>
      </c>
      <c r="U460">
        <v>3</v>
      </c>
      <c r="V460" t="s">
        <v>37</v>
      </c>
      <c r="W460">
        <v>26</v>
      </c>
      <c r="X460" t="s">
        <v>47</v>
      </c>
      <c r="Y460">
        <v>2</v>
      </c>
      <c r="Z460" t="s">
        <v>36</v>
      </c>
      <c r="AA460" s="4">
        <v>43205</v>
      </c>
      <c r="AC460" t="s">
        <v>66</v>
      </c>
      <c r="AD460" t="s">
        <v>67</v>
      </c>
      <c r="AE460">
        <f ca="1">COUNTBLANK(A460:AE460)</f>
        <v>0</v>
      </c>
      <c r="AF460" t="str">
        <f>PROPER(UPPER(TRIM(Table1[[#This Row],[City]])))</f>
        <v>Pune</v>
      </c>
      <c r="AG460">
        <f t="shared" si="7"/>
        <v>10094</v>
      </c>
      <c r="AH4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61" spans="1:34" x14ac:dyDescent="0.35">
      <c r="A461" t="s">
        <v>551</v>
      </c>
      <c r="B461">
        <v>37</v>
      </c>
      <c r="C461" t="s">
        <v>72</v>
      </c>
      <c r="D461" t="s">
        <v>56</v>
      </c>
      <c r="E461" t="s">
        <v>114</v>
      </c>
      <c r="F461" t="s">
        <v>93</v>
      </c>
      <c r="G461" t="s">
        <v>45</v>
      </c>
      <c r="H461">
        <v>1</v>
      </c>
      <c r="I461">
        <v>5275</v>
      </c>
      <c r="J461">
        <v>39</v>
      </c>
      <c r="K461" t="s">
        <v>46</v>
      </c>
      <c r="L461">
        <v>4</v>
      </c>
      <c r="M461">
        <v>1</v>
      </c>
      <c r="N461">
        <v>4</v>
      </c>
      <c r="O461">
        <v>2</v>
      </c>
      <c r="P461">
        <v>0</v>
      </c>
      <c r="Q461">
        <v>1</v>
      </c>
      <c r="R461">
        <v>2</v>
      </c>
      <c r="S461">
        <v>15</v>
      </c>
      <c r="T461">
        <v>1</v>
      </c>
      <c r="U461">
        <v>4</v>
      </c>
      <c r="V461" t="s">
        <v>37</v>
      </c>
      <c r="W461">
        <v>11</v>
      </c>
      <c r="X461" t="s">
        <v>47</v>
      </c>
      <c r="Y461">
        <v>4</v>
      </c>
      <c r="Z461" t="s">
        <v>36</v>
      </c>
      <c r="AA461" s="4">
        <v>42607</v>
      </c>
      <c r="AC461" t="s">
        <v>53</v>
      </c>
      <c r="AD461" t="s">
        <v>54</v>
      </c>
      <c r="AE461">
        <f ca="1">COUNTBLANK(A461:AE461)</f>
        <v>0</v>
      </c>
      <c r="AF461" t="str">
        <f>PROPER(UPPER(TRIM(Table1[[#This Row],[City]])))</f>
        <v>Chennai</v>
      </c>
      <c r="AG461">
        <f t="shared" si="7"/>
        <v>5275</v>
      </c>
      <c r="AH46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62" spans="1:34" x14ac:dyDescent="0.35">
      <c r="A462" t="s">
        <v>552</v>
      </c>
      <c r="B462">
        <v>27</v>
      </c>
      <c r="C462" t="s">
        <v>31</v>
      </c>
      <c r="D462" t="s">
        <v>96</v>
      </c>
      <c r="E462" t="s">
        <v>96</v>
      </c>
      <c r="F462" t="s">
        <v>34</v>
      </c>
      <c r="G462" t="s">
        <v>70</v>
      </c>
      <c r="H462">
        <v>4</v>
      </c>
      <c r="I462">
        <v>10146</v>
      </c>
      <c r="J462">
        <v>40</v>
      </c>
      <c r="K462" t="s">
        <v>36</v>
      </c>
      <c r="L462">
        <v>2</v>
      </c>
      <c r="M462">
        <v>1</v>
      </c>
      <c r="N462">
        <v>4</v>
      </c>
      <c r="O462">
        <v>6</v>
      </c>
      <c r="P462">
        <v>2</v>
      </c>
      <c r="Q462">
        <v>4</v>
      </c>
      <c r="R462">
        <v>6</v>
      </c>
      <c r="S462">
        <v>7</v>
      </c>
      <c r="T462">
        <v>0</v>
      </c>
      <c r="U462">
        <v>4</v>
      </c>
      <c r="V462" t="s">
        <v>37</v>
      </c>
      <c r="W462">
        <v>17</v>
      </c>
      <c r="X462" t="s">
        <v>38</v>
      </c>
      <c r="Y462">
        <v>2</v>
      </c>
      <c r="Z462" t="s">
        <v>36</v>
      </c>
      <c r="AA462" s="4">
        <v>45681</v>
      </c>
      <c r="AC462" t="s">
        <v>39</v>
      </c>
      <c r="AD462" t="s">
        <v>40</v>
      </c>
      <c r="AE462">
        <f ca="1">COUNTBLANK(A462:AE462)</f>
        <v>0</v>
      </c>
      <c r="AF462" t="str">
        <f>PROPER(UPPER(TRIM(Table1[[#This Row],[City]])))</f>
        <v>Ahmedabad</v>
      </c>
      <c r="AG462">
        <f t="shared" si="7"/>
        <v>10146</v>
      </c>
      <c r="AH4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63" spans="1:34" x14ac:dyDescent="0.35">
      <c r="A463" t="s">
        <v>553</v>
      </c>
      <c r="B463">
        <v>33</v>
      </c>
      <c r="C463" t="s">
        <v>72</v>
      </c>
      <c r="D463" t="s">
        <v>63</v>
      </c>
      <c r="E463" t="s">
        <v>64</v>
      </c>
      <c r="F463" t="s">
        <v>58</v>
      </c>
      <c r="G463" t="s">
        <v>45</v>
      </c>
      <c r="H463">
        <v>2</v>
      </c>
      <c r="I463">
        <v>7142</v>
      </c>
      <c r="J463">
        <v>81</v>
      </c>
      <c r="K463" t="s">
        <v>36</v>
      </c>
      <c r="L463">
        <v>1</v>
      </c>
      <c r="M463">
        <v>1</v>
      </c>
      <c r="N463">
        <v>3</v>
      </c>
      <c r="O463">
        <v>7</v>
      </c>
      <c r="P463">
        <v>6</v>
      </c>
      <c r="Q463">
        <v>0</v>
      </c>
      <c r="R463">
        <v>7</v>
      </c>
      <c r="S463">
        <v>12</v>
      </c>
      <c r="T463">
        <v>2</v>
      </c>
      <c r="U463">
        <v>4</v>
      </c>
      <c r="V463" t="s">
        <v>37</v>
      </c>
      <c r="W463">
        <v>27</v>
      </c>
      <c r="X463" t="s">
        <v>38</v>
      </c>
      <c r="Y463">
        <v>1</v>
      </c>
      <c r="Z463" t="s">
        <v>36</v>
      </c>
      <c r="AA463" s="4">
        <v>45119</v>
      </c>
      <c r="AC463" t="s">
        <v>39</v>
      </c>
      <c r="AD463" t="s">
        <v>40</v>
      </c>
      <c r="AE463">
        <f ca="1">COUNTBLANK(A463:AE463)</f>
        <v>0</v>
      </c>
      <c r="AF463" t="str">
        <f>PROPER(UPPER(TRIM(Table1[[#This Row],[City]])))</f>
        <v>Ahmedabad</v>
      </c>
      <c r="AG463">
        <f t="shared" si="7"/>
        <v>7142</v>
      </c>
      <c r="AH4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64" spans="1:34" x14ac:dyDescent="0.35">
      <c r="A464" t="s">
        <v>554</v>
      </c>
      <c r="B464">
        <v>37</v>
      </c>
      <c r="C464" t="s">
        <v>72</v>
      </c>
      <c r="D464" t="s">
        <v>51</v>
      </c>
      <c r="E464" t="s">
        <v>69</v>
      </c>
      <c r="F464" t="s">
        <v>44</v>
      </c>
      <c r="G464" t="s">
        <v>96</v>
      </c>
      <c r="H464">
        <v>4</v>
      </c>
      <c r="I464">
        <v>10653</v>
      </c>
      <c r="J464">
        <v>58</v>
      </c>
      <c r="K464" t="s">
        <v>36</v>
      </c>
      <c r="L464">
        <v>4</v>
      </c>
      <c r="M464">
        <v>2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20</v>
      </c>
      <c r="T464">
        <v>2</v>
      </c>
      <c r="U464">
        <v>3</v>
      </c>
      <c r="V464" t="s">
        <v>60</v>
      </c>
      <c r="W464">
        <v>5</v>
      </c>
      <c r="X464" t="s">
        <v>38</v>
      </c>
      <c r="Y464">
        <v>1</v>
      </c>
      <c r="Z464" t="s">
        <v>36</v>
      </c>
      <c r="AA464" s="4">
        <v>45480</v>
      </c>
      <c r="AC464" t="s">
        <v>48</v>
      </c>
      <c r="AD464" t="s">
        <v>49</v>
      </c>
      <c r="AE464">
        <f ca="1">COUNTBLANK(A464:AE464)</f>
        <v>0</v>
      </c>
      <c r="AF464" t="str">
        <f>PROPER(UPPER(TRIM(Table1[[#This Row],[City]])))</f>
        <v>Bengaluru</v>
      </c>
      <c r="AG464">
        <f t="shared" si="7"/>
        <v>10653</v>
      </c>
      <c r="AH4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65" spans="1:34" x14ac:dyDescent="0.35">
      <c r="A465" t="s">
        <v>555</v>
      </c>
      <c r="B465">
        <v>57</v>
      </c>
      <c r="C465" t="s">
        <v>31</v>
      </c>
      <c r="D465" t="s">
        <v>42</v>
      </c>
      <c r="E465" t="s">
        <v>83</v>
      </c>
      <c r="F465" t="s">
        <v>44</v>
      </c>
      <c r="G465" t="s">
        <v>35</v>
      </c>
      <c r="H465">
        <v>2</v>
      </c>
      <c r="I465">
        <v>8580</v>
      </c>
      <c r="J465">
        <v>77</v>
      </c>
      <c r="K465" t="s">
        <v>36</v>
      </c>
      <c r="L465">
        <v>2</v>
      </c>
      <c r="M465">
        <v>2</v>
      </c>
      <c r="N465">
        <v>2</v>
      </c>
      <c r="O465">
        <v>8</v>
      </c>
      <c r="P465">
        <v>5</v>
      </c>
      <c r="Q465">
        <v>4</v>
      </c>
      <c r="R465">
        <v>8</v>
      </c>
      <c r="S465">
        <v>24</v>
      </c>
      <c r="T465">
        <v>0</v>
      </c>
      <c r="U465">
        <v>3</v>
      </c>
      <c r="V465" t="s">
        <v>37</v>
      </c>
      <c r="W465">
        <v>10</v>
      </c>
      <c r="X465" t="s">
        <v>61</v>
      </c>
      <c r="Y465">
        <v>2</v>
      </c>
      <c r="Z465" t="s">
        <v>36</v>
      </c>
      <c r="AA465" s="4">
        <v>45168</v>
      </c>
      <c r="AC465" t="s">
        <v>122</v>
      </c>
      <c r="AD465" t="s">
        <v>123</v>
      </c>
      <c r="AE465">
        <f ca="1">COUNTBLANK(A465:AE465)</f>
        <v>0</v>
      </c>
      <c r="AF465" t="str">
        <f>PROPER(UPPER(TRIM(Table1[[#This Row],[City]])))</f>
        <v>Kochi</v>
      </c>
      <c r="AG465">
        <f t="shared" si="7"/>
        <v>8580</v>
      </c>
      <c r="AH46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66" spans="1:34" x14ac:dyDescent="0.35">
      <c r="A466" t="s">
        <v>556</v>
      </c>
      <c r="B466">
        <v>25</v>
      </c>
      <c r="C466" t="s">
        <v>31</v>
      </c>
      <c r="D466" t="s">
        <v>96</v>
      </c>
      <c r="E466" t="s">
        <v>96</v>
      </c>
      <c r="F466" t="s">
        <v>93</v>
      </c>
      <c r="G466" t="s">
        <v>45</v>
      </c>
      <c r="H466">
        <v>3</v>
      </c>
      <c r="I466">
        <v>7981</v>
      </c>
      <c r="J466">
        <v>86</v>
      </c>
      <c r="K466" t="s">
        <v>46</v>
      </c>
      <c r="L466">
        <v>2</v>
      </c>
      <c r="M466">
        <v>2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5</v>
      </c>
      <c r="U466">
        <v>4</v>
      </c>
      <c r="V466" t="s">
        <v>37</v>
      </c>
      <c r="W466">
        <v>7</v>
      </c>
      <c r="X466" t="s">
        <v>47</v>
      </c>
      <c r="Y466">
        <v>1</v>
      </c>
      <c r="Z466" t="s">
        <v>36</v>
      </c>
      <c r="AA466" s="4">
        <v>44353</v>
      </c>
      <c r="AC466" t="s">
        <v>107</v>
      </c>
      <c r="AD466" t="s">
        <v>108</v>
      </c>
      <c r="AE466">
        <f ca="1">COUNTBLANK(A466:AE466)</f>
        <v>0</v>
      </c>
      <c r="AF466" t="str">
        <f>PROPER(UPPER(TRIM(Table1[[#This Row],[City]])))</f>
        <v>Kolkata</v>
      </c>
      <c r="AG466">
        <f t="shared" si="7"/>
        <v>7981</v>
      </c>
      <c r="AH46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67" spans="1:34" x14ac:dyDescent="0.35">
      <c r="A467" t="s">
        <v>557</v>
      </c>
      <c r="B467">
        <v>34</v>
      </c>
      <c r="C467" t="s">
        <v>72</v>
      </c>
      <c r="D467" t="s">
        <v>56</v>
      </c>
      <c r="E467" t="s">
        <v>57</v>
      </c>
      <c r="F467" t="s">
        <v>44</v>
      </c>
      <c r="G467" t="s">
        <v>74</v>
      </c>
      <c r="H467">
        <v>4</v>
      </c>
      <c r="I467">
        <v>12535</v>
      </c>
      <c r="J467">
        <v>55</v>
      </c>
      <c r="K467" t="s">
        <v>36</v>
      </c>
      <c r="L467">
        <v>4</v>
      </c>
      <c r="M467">
        <v>1</v>
      </c>
      <c r="N467">
        <v>4</v>
      </c>
      <c r="O467">
        <v>4</v>
      </c>
      <c r="P467">
        <v>4</v>
      </c>
      <c r="Q467">
        <v>0</v>
      </c>
      <c r="R467">
        <v>4</v>
      </c>
      <c r="S467">
        <v>6</v>
      </c>
      <c r="T467">
        <v>0</v>
      </c>
      <c r="U467">
        <v>3</v>
      </c>
      <c r="V467" t="s">
        <v>37</v>
      </c>
      <c r="W467">
        <v>23</v>
      </c>
      <c r="X467" t="s">
        <v>47</v>
      </c>
      <c r="Y467">
        <v>3</v>
      </c>
      <c r="Z467" t="s">
        <v>46</v>
      </c>
      <c r="AA467" s="4">
        <v>44711</v>
      </c>
      <c r="AB467" s="4">
        <v>45422</v>
      </c>
      <c r="AC467" t="s">
        <v>39</v>
      </c>
      <c r="AD467" t="s">
        <v>40</v>
      </c>
      <c r="AE467">
        <f ca="1">COUNTBLANK(A467:AE467)</f>
        <v>0</v>
      </c>
      <c r="AF467" t="str">
        <f>PROPER(UPPER(TRIM(Table1[[#This Row],[City]])))</f>
        <v>Ahmedabad</v>
      </c>
      <c r="AG467">
        <f t="shared" si="7"/>
        <v>12535</v>
      </c>
      <c r="AH4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68" spans="1:34" x14ac:dyDescent="0.35">
      <c r="A468" t="s">
        <v>558</v>
      </c>
      <c r="B468">
        <v>46</v>
      </c>
      <c r="C468" t="s">
        <v>31</v>
      </c>
      <c r="D468" t="s">
        <v>56</v>
      </c>
      <c r="E468" t="s">
        <v>114</v>
      </c>
      <c r="F468" t="s">
        <v>44</v>
      </c>
      <c r="G468" t="s">
        <v>96</v>
      </c>
      <c r="H468">
        <v>2</v>
      </c>
      <c r="I468">
        <v>7548</v>
      </c>
      <c r="J468">
        <v>106</v>
      </c>
      <c r="K468" t="s">
        <v>36</v>
      </c>
      <c r="L468">
        <v>2</v>
      </c>
      <c r="M468">
        <v>2</v>
      </c>
      <c r="N468">
        <v>4</v>
      </c>
      <c r="O468">
        <v>5</v>
      </c>
      <c r="P468">
        <v>0</v>
      </c>
      <c r="Q468">
        <v>2</v>
      </c>
      <c r="R468">
        <v>3</v>
      </c>
      <c r="S468">
        <v>14</v>
      </c>
      <c r="T468">
        <v>2</v>
      </c>
      <c r="U468">
        <v>3</v>
      </c>
      <c r="V468" t="s">
        <v>37</v>
      </c>
      <c r="W468">
        <v>4</v>
      </c>
      <c r="X468" t="s">
        <v>47</v>
      </c>
      <c r="Y468">
        <v>4</v>
      </c>
      <c r="Z468" t="s">
        <v>36</v>
      </c>
      <c r="AA468" s="4">
        <v>42206</v>
      </c>
      <c r="AC468" t="s">
        <v>84</v>
      </c>
      <c r="AD468" t="s">
        <v>67</v>
      </c>
      <c r="AE468">
        <f ca="1">COUNTBLANK(A468:AE468)</f>
        <v>0</v>
      </c>
      <c r="AF468" t="str">
        <f>PROPER(UPPER(TRIM(Table1[[#This Row],[City]])))</f>
        <v>Mumbai</v>
      </c>
      <c r="AG468">
        <f t="shared" si="7"/>
        <v>7548</v>
      </c>
      <c r="AH4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69" spans="1:34" x14ac:dyDescent="0.35">
      <c r="A469" t="s">
        <v>559</v>
      </c>
      <c r="B469">
        <v>30</v>
      </c>
      <c r="C469" t="s">
        <v>72</v>
      </c>
      <c r="D469" t="s">
        <v>51</v>
      </c>
      <c r="E469" t="s">
        <v>69</v>
      </c>
      <c r="F469" t="s">
        <v>34</v>
      </c>
      <c r="G469" t="s">
        <v>70</v>
      </c>
      <c r="H469">
        <v>3</v>
      </c>
      <c r="I469">
        <v>9208</v>
      </c>
      <c r="J469">
        <v>102</v>
      </c>
      <c r="K469" t="s">
        <v>46</v>
      </c>
      <c r="L469">
        <v>4</v>
      </c>
      <c r="M469">
        <v>4</v>
      </c>
      <c r="N469">
        <v>3</v>
      </c>
      <c r="O469">
        <v>4</v>
      </c>
      <c r="P469">
        <v>2</v>
      </c>
      <c r="Q469">
        <v>4</v>
      </c>
      <c r="R469">
        <v>2</v>
      </c>
      <c r="S469">
        <v>4</v>
      </c>
      <c r="T469">
        <v>6</v>
      </c>
      <c r="U469">
        <v>3</v>
      </c>
      <c r="V469" t="s">
        <v>37</v>
      </c>
      <c r="W469">
        <v>5</v>
      </c>
      <c r="X469" t="s">
        <v>47</v>
      </c>
      <c r="Y469">
        <v>4</v>
      </c>
      <c r="Z469" t="s">
        <v>46</v>
      </c>
      <c r="AA469" s="4">
        <v>43497</v>
      </c>
      <c r="AB469" s="4">
        <v>45945</v>
      </c>
      <c r="AC469" t="s">
        <v>48</v>
      </c>
      <c r="AD469" t="s">
        <v>49</v>
      </c>
      <c r="AE469">
        <f ca="1">COUNTBLANK(A469:AE469)</f>
        <v>0</v>
      </c>
      <c r="AF469" t="str">
        <f>PROPER(UPPER(TRIM(Table1[[#This Row],[City]])))</f>
        <v>Bengaluru</v>
      </c>
      <c r="AG469">
        <f t="shared" si="7"/>
        <v>9208</v>
      </c>
      <c r="AH4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70" spans="1:34" x14ac:dyDescent="0.35">
      <c r="A470" t="s">
        <v>560</v>
      </c>
      <c r="B470">
        <v>56</v>
      </c>
      <c r="C470" t="s">
        <v>72</v>
      </c>
      <c r="D470" t="s">
        <v>63</v>
      </c>
      <c r="E470" t="s">
        <v>64</v>
      </c>
      <c r="F470" t="s">
        <v>44</v>
      </c>
      <c r="G470" t="s">
        <v>74</v>
      </c>
      <c r="H470">
        <v>2</v>
      </c>
      <c r="I470">
        <v>7723</v>
      </c>
      <c r="J470">
        <v>35</v>
      </c>
      <c r="K470" t="s">
        <v>36</v>
      </c>
      <c r="L470">
        <v>1</v>
      </c>
      <c r="M470">
        <v>1</v>
      </c>
      <c r="N470">
        <v>1</v>
      </c>
      <c r="O470">
        <v>14</v>
      </c>
      <c r="P470">
        <v>0</v>
      </c>
      <c r="Q470">
        <v>0</v>
      </c>
      <c r="R470">
        <v>3</v>
      </c>
      <c r="S470">
        <v>21</v>
      </c>
      <c r="T470">
        <v>2</v>
      </c>
      <c r="U470">
        <v>3</v>
      </c>
      <c r="V470" t="s">
        <v>60</v>
      </c>
      <c r="W470">
        <v>10</v>
      </c>
      <c r="X470" t="s">
        <v>38</v>
      </c>
      <c r="Y470">
        <v>2</v>
      </c>
      <c r="Z470" t="s">
        <v>36</v>
      </c>
      <c r="AA470" s="4">
        <v>43319</v>
      </c>
      <c r="AC470" t="s">
        <v>77</v>
      </c>
      <c r="AD470" t="s">
        <v>77</v>
      </c>
      <c r="AE470">
        <f ca="1">COUNTBLANK(A470:AE470)</f>
        <v>0</v>
      </c>
      <c r="AF470" t="str">
        <f>PROPER(UPPER(TRIM(Table1[[#This Row],[City]])))</f>
        <v>Delhi</v>
      </c>
      <c r="AG470">
        <f t="shared" si="7"/>
        <v>7723</v>
      </c>
      <c r="AH47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71" spans="1:34" x14ac:dyDescent="0.35">
      <c r="A471" t="s">
        <v>561</v>
      </c>
      <c r="B471">
        <v>57</v>
      </c>
      <c r="C471" t="s">
        <v>72</v>
      </c>
      <c r="D471" t="s">
        <v>42</v>
      </c>
      <c r="E471" t="s">
        <v>83</v>
      </c>
      <c r="F471" t="s">
        <v>44</v>
      </c>
      <c r="G471" t="s">
        <v>35</v>
      </c>
      <c r="H471">
        <v>3</v>
      </c>
      <c r="I471">
        <v>11020</v>
      </c>
      <c r="J471">
        <v>36</v>
      </c>
      <c r="K471" t="s">
        <v>46</v>
      </c>
      <c r="L471">
        <v>2</v>
      </c>
      <c r="M471">
        <v>4</v>
      </c>
      <c r="N471">
        <v>3</v>
      </c>
      <c r="O471">
        <v>7</v>
      </c>
      <c r="P471">
        <v>6</v>
      </c>
      <c r="Q471">
        <v>2</v>
      </c>
      <c r="R471">
        <v>1</v>
      </c>
      <c r="S471">
        <v>25</v>
      </c>
      <c r="T471">
        <v>4</v>
      </c>
      <c r="U471">
        <v>4</v>
      </c>
      <c r="V471" t="s">
        <v>37</v>
      </c>
      <c r="W471">
        <v>12</v>
      </c>
      <c r="X471" t="s">
        <v>38</v>
      </c>
      <c r="Y471">
        <v>4</v>
      </c>
      <c r="Z471" t="s">
        <v>36</v>
      </c>
      <c r="AA471" s="4">
        <v>43166</v>
      </c>
      <c r="AC471" t="s">
        <v>66</v>
      </c>
      <c r="AD471" t="s">
        <v>67</v>
      </c>
      <c r="AE471">
        <f ca="1">COUNTBLANK(A471:AE471)</f>
        <v>0</v>
      </c>
      <c r="AF471" t="str">
        <f>PROPER(UPPER(TRIM(Table1[[#This Row],[City]])))</f>
        <v>Pune</v>
      </c>
      <c r="AG471">
        <f t="shared" si="7"/>
        <v>11020</v>
      </c>
      <c r="AH47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472" spans="1:34" x14ac:dyDescent="0.35">
      <c r="A472" t="s">
        <v>562</v>
      </c>
      <c r="B472">
        <v>36</v>
      </c>
      <c r="C472" t="s">
        <v>31</v>
      </c>
      <c r="D472" t="s">
        <v>42</v>
      </c>
      <c r="E472" t="s">
        <v>83</v>
      </c>
      <c r="F472" t="s">
        <v>34</v>
      </c>
      <c r="G472" t="s">
        <v>96</v>
      </c>
      <c r="H472">
        <v>3</v>
      </c>
      <c r="I472">
        <v>9685</v>
      </c>
      <c r="J472">
        <v>44</v>
      </c>
      <c r="K472" t="s">
        <v>36</v>
      </c>
      <c r="L472">
        <v>2</v>
      </c>
      <c r="M472">
        <v>2</v>
      </c>
      <c r="N472">
        <v>4</v>
      </c>
      <c r="O472">
        <v>8</v>
      </c>
      <c r="P472">
        <v>1</v>
      </c>
      <c r="Q472">
        <v>3</v>
      </c>
      <c r="R472">
        <v>8</v>
      </c>
      <c r="S472">
        <v>13</v>
      </c>
      <c r="T472">
        <v>3</v>
      </c>
      <c r="U472">
        <v>3</v>
      </c>
      <c r="V472" t="s">
        <v>37</v>
      </c>
      <c r="W472">
        <v>23</v>
      </c>
      <c r="X472" t="s">
        <v>47</v>
      </c>
      <c r="Y472">
        <v>4</v>
      </c>
      <c r="Z472" t="s">
        <v>36</v>
      </c>
      <c r="AA472" s="4">
        <v>43431</v>
      </c>
      <c r="AC472" t="s">
        <v>66</v>
      </c>
      <c r="AD472" t="s">
        <v>67</v>
      </c>
      <c r="AE472">
        <f ca="1">COUNTBLANK(A472:AE472)</f>
        <v>0</v>
      </c>
      <c r="AF472" t="str">
        <f>PROPER(UPPER(TRIM(Table1[[#This Row],[City]])))</f>
        <v>Pune</v>
      </c>
      <c r="AG472">
        <f t="shared" si="7"/>
        <v>9685</v>
      </c>
      <c r="AH4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73" spans="1:34" x14ac:dyDescent="0.35">
      <c r="A473" t="s">
        <v>563</v>
      </c>
      <c r="B473">
        <v>50</v>
      </c>
      <c r="C473" t="s">
        <v>72</v>
      </c>
      <c r="D473" t="s">
        <v>42</v>
      </c>
      <c r="E473" t="s">
        <v>83</v>
      </c>
      <c r="F473" t="s">
        <v>58</v>
      </c>
      <c r="G473" t="s">
        <v>35</v>
      </c>
      <c r="H473">
        <v>2</v>
      </c>
      <c r="I473">
        <v>8372</v>
      </c>
      <c r="J473">
        <v>38</v>
      </c>
      <c r="K473" t="s">
        <v>36</v>
      </c>
      <c r="L473">
        <v>2</v>
      </c>
      <c r="M473">
        <v>3</v>
      </c>
      <c r="N473">
        <v>3</v>
      </c>
      <c r="O473">
        <v>6</v>
      </c>
      <c r="P473">
        <v>0</v>
      </c>
      <c r="Q473">
        <v>0</v>
      </c>
      <c r="R473">
        <v>1</v>
      </c>
      <c r="S473">
        <v>22</v>
      </c>
      <c r="T473">
        <v>4</v>
      </c>
      <c r="U473">
        <v>3</v>
      </c>
      <c r="V473" t="s">
        <v>65</v>
      </c>
      <c r="W473">
        <v>29</v>
      </c>
      <c r="X473" t="s">
        <v>38</v>
      </c>
      <c r="Y473">
        <v>2</v>
      </c>
      <c r="Z473" t="s">
        <v>36</v>
      </c>
      <c r="AA473" s="4">
        <v>44619</v>
      </c>
      <c r="AC473" t="s">
        <v>89</v>
      </c>
      <c r="AD473" t="s">
        <v>54</v>
      </c>
      <c r="AE473">
        <f ca="1">COUNTBLANK(A473:AE473)</f>
        <v>0</v>
      </c>
      <c r="AF473" t="str">
        <f>PROPER(UPPER(TRIM(Table1[[#This Row],[City]])))</f>
        <v>Coimbatore</v>
      </c>
      <c r="AG473">
        <f t="shared" si="7"/>
        <v>8372</v>
      </c>
      <c r="AH4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74" spans="1:34" x14ac:dyDescent="0.35">
      <c r="A474" t="s">
        <v>564</v>
      </c>
      <c r="B474">
        <v>51</v>
      </c>
      <c r="C474" t="s">
        <v>72</v>
      </c>
      <c r="D474" t="s">
        <v>63</v>
      </c>
      <c r="E474" t="s">
        <v>64</v>
      </c>
      <c r="F474" t="s">
        <v>58</v>
      </c>
      <c r="G474" t="s">
        <v>59</v>
      </c>
      <c r="H474">
        <v>1</v>
      </c>
      <c r="I474">
        <v>5325</v>
      </c>
      <c r="J474">
        <v>77</v>
      </c>
      <c r="K474" t="s">
        <v>36</v>
      </c>
      <c r="L474">
        <v>1</v>
      </c>
      <c r="M474">
        <v>3</v>
      </c>
      <c r="N474">
        <v>4</v>
      </c>
      <c r="O474">
        <v>13</v>
      </c>
      <c r="P474">
        <v>0</v>
      </c>
      <c r="Q474">
        <v>1</v>
      </c>
      <c r="R474">
        <v>1</v>
      </c>
      <c r="S474">
        <v>19</v>
      </c>
      <c r="T474">
        <v>5</v>
      </c>
      <c r="U474">
        <v>3</v>
      </c>
      <c r="V474" t="s">
        <v>37</v>
      </c>
      <c r="W474">
        <v>18</v>
      </c>
      <c r="X474" t="s">
        <v>38</v>
      </c>
      <c r="Y474">
        <v>2</v>
      </c>
      <c r="Z474" t="s">
        <v>36</v>
      </c>
      <c r="AA474" s="4">
        <v>44498</v>
      </c>
      <c r="AC474" t="s">
        <v>77</v>
      </c>
      <c r="AD474" t="s">
        <v>77</v>
      </c>
      <c r="AE474">
        <f ca="1">COUNTBLANK(A474:AE474)</f>
        <v>0</v>
      </c>
      <c r="AF474" t="str">
        <f>PROPER(UPPER(TRIM(Table1[[#This Row],[City]])))</f>
        <v>Delhi</v>
      </c>
      <c r="AG474">
        <f t="shared" si="7"/>
        <v>5325</v>
      </c>
      <c r="AH4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75" spans="1:34" x14ac:dyDescent="0.35">
      <c r="A475" t="s">
        <v>565</v>
      </c>
      <c r="B475">
        <v>48</v>
      </c>
      <c r="C475" t="s">
        <v>31</v>
      </c>
      <c r="D475" t="s">
        <v>63</v>
      </c>
      <c r="E475" t="s">
        <v>106</v>
      </c>
      <c r="F475" t="s">
        <v>58</v>
      </c>
      <c r="G475" t="s">
        <v>96</v>
      </c>
      <c r="H475">
        <v>2</v>
      </c>
      <c r="I475">
        <v>7208</v>
      </c>
      <c r="J475">
        <v>48</v>
      </c>
      <c r="K475" t="s">
        <v>46</v>
      </c>
      <c r="L475">
        <v>4</v>
      </c>
      <c r="M475">
        <v>3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24</v>
      </c>
      <c r="T475">
        <v>3</v>
      </c>
      <c r="U475">
        <v>4</v>
      </c>
      <c r="V475" t="s">
        <v>60</v>
      </c>
      <c r="W475">
        <v>7</v>
      </c>
      <c r="X475" t="s">
        <v>61</v>
      </c>
      <c r="Y475">
        <v>2</v>
      </c>
      <c r="Z475" t="s">
        <v>36</v>
      </c>
      <c r="AA475" s="4">
        <v>44937</v>
      </c>
      <c r="AC475" t="s">
        <v>53</v>
      </c>
      <c r="AD475" t="s">
        <v>54</v>
      </c>
      <c r="AE475">
        <f ca="1">COUNTBLANK(A475:AE475)</f>
        <v>0</v>
      </c>
      <c r="AF475" t="str">
        <f>PROPER(UPPER(TRIM(Table1[[#This Row],[City]])))</f>
        <v>Chennai</v>
      </c>
      <c r="AG475">
        <f t="shared" si="7"/>
        <v>7208</v>
      </c>
      <c r="AH4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76" spans="1:34" x14ac:dyDescent="0.35">
      <c r="A476" t="s">
        <v>566</v>
      </c>
      <c r="B476">
        <v>28</v>
      </c>
      <c r="C476" t="s">
        <v>31</v>
      </c>
      <c r="D476" t="s">
        <v>42</v>
      </c>
      <c r="E476" t="s">
        <v>83</v>
      </c>
      <c r="F476" t="s">
        <v>44</v>
      </c>
      <c r="G476" t="s">
        <v>96</v>
      </c>
      <c r="H476">
        <v>1</v>
      </c>
      <c r="I476">
        <v>6503</v>
      </c>
      <c r="J476">
        <v>86</v>
      </c>
      <c r="K476" t="s">
        <v>46</v>
      </c>
      <c r="L476">
        <v>3</v>
      </c>
      <c r="M476">
        <v>4</v>
      </c>
      <c r="N476">
        <v>3</v>
      </c>
      <c r="O476">
        <v>0</v>
      </c>
      <c r="P476">
        <v>0</v>
      </c>
      <c r="Q476">
        <v>0</v>
      </c>
      <c r="R476">
        <v>0</v>
      </c>
      <c r="S476">
        <v>9</v>
      </c>
      <c r="T476">
        <v>4</v>
      </c>
      <c r="U476">
        <v>3</v>
      </c>
      <c r="V476" t="s">
        <v>37</v>
      </c>
      <c r="W476">
        <v>20</v>
      </c>
      <c r="X476" t="s">
        <v>38</v>
      </c>
      <c r="Y476">
        <v>2</v>
      </c>
      <c r="Z476" t="s">
        <v>36</v>
      </c>
      <c r="AA476" s="4">
        <v>43730</v>
      </c>
      <c r="AC476" t="s">
        <v>89</v>
      </c>
      <c r="AD476" t="s">
        <v>54</v>
      </c>
      <c r="AE476">
        <f ca="1">COUNTBLANK(A476:AE476)</f>
        <v>0</v>
      </c>
      <c r="AF476" t="str">
        <f>PROPER(UPPER(TRIM(Table1[[#This Row],[City]])))</f>
        <v>Coimbatore</v>
      </c>
      <c r="AG476">
        <f t="shared" si="7"/>
        <v>6503</v>
      </c>
      <c r="AH47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77" spans="1:34" x14ac:dyDescent="0.35">
      <c r="A477" t="s">
        <v>567</v>
      </c>
      <c r="B477">
        <v>22</v>
      </c>
      <c r="C477" t="s">
        <v>31</v>
      </c>
      <c r="D477" t="s">
        <v>42</v>
      </c>
      <c r="E477" t="s">
        <v>83</v>
      </c>
      <c r="F477" t="s">
        <v>93</v>
      </c>
      <c r="G477" t="s">
        <v>74</v>
      </c>
      <c r="H477">
        <v>3</v>
      </c>
      <c r="I477">
        <v>7568</v>
      </c>
      <c r="J477">
        <v>107</v>
      </c>
      <c r="K477" t="s">
        <v>36</v>
      </c>
      <c r="L477">
        <v>3</v>
      </c>
      <c r="M477">
        <v>4</v>
      </c>
      <c r="N477">
        <v>1</v>
      </c>
      <c r="O477">
        <v>6</v>
      </c>
      <c r="P477">
        <v>4</v>
      </c>
      <c r="Q477">
        <v>0</v>
      </c>
      <c r="R477">
        <v>1</v>
      </c>
      <c r="S477">
        <v>9</v>
      </c>
      <c r="T477">
        <v>3</v>
      </c>
      <c r="U477">
        <v>3</v>
      </c>
      <c r="V477" t="s">
        <v>37</v>
      </c>
      <c r="W477">
        <v>22</v>
      </c>
      <c r="X477" t="s">
        <v>38</v>
      </c>
      <c r="Y477">
        <v>1</v>
      </c>
      <c r="Z477" t="s">
        <v>36</v>
      </c>
      <c r="AA477" s="4">
        <v>45701</v>
      </c>
      <c r="AC477" t="s">
        <v>107</v>
      </c>
      <c r="AD477" t="s">
        <v>108</v>
      </c>
      <c r="AE477">
        <f ca="1">COUNTBLANK(A477:AE477)</f>
        <v>0</v>
      </c>
      <c r="AF477" t="str">
        <f>PROPER(UPPER(TRIM(Table1[[#This Row],[City]])))</f>
        <v>Kolkata</v>
      </c>
      <c r="AG477">
        <f t="shared" si="7"/>
        <v>7568</v>
      </c>
      <c r="AH47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78" spans="1:34" x14ac:dyDescent="0.35">
      <c r="A478" t="s">
        <v>568</v>
      </c>
      <c r="B478">
        <v>34</v>
      </c>
      <c r="C478" t="s">
        <v>72</v>
      </c>
      <c r="D478" t="s">
        <v>42</v>
      </c>
      <c r="E478" t="s">
        <v>83</v>
      </c>
      <c r="F478" t="s">
        <v>44</v>
      </c>
      <c r="G478" t="s">
        <v>35</v>
      </c>
      <c r="H478">
        <v>2</v>
      </c>
      <c r="I478">
        <v>7692</v>
      </c>
      <c r="J478">
        <v>38</v>
      </c>
      <c r="K478" t="s">
        <v>36</v>
      </c>
      <c r="L478">
        <v>3</v>
      </c>
      <c r="M478">
        <v>1</v>
      </c>
      <c r="N478">
        <v>3</v>
      </c>
      <c r="O478">
        <v>8</v>
      </c>
      <c r="P478">
        <v>2</v>
      </c>
      <c r="Q478">
        <v>2</v>
      </c>
      <c r="R478">
        <v>1</v>
      </c>
      <c r="S478">
        <v>14</v>
      </c>
      <c r="T478">
        <v>2</v>
      </c>
      <c r="U478">
        <v>4</v>
      </c>
      <c r="V478" t="s">
        <v>37</v>
      </c>
      <c r="W478">
        <v>3</v>
      </c>
      <c r="X478" t="s">
        <v>47</v>
      </c>
      <c r="Y478">
        <v>4</v>
      </c>
      <c r="Z478" t="s">
        <v>36</v>
      </c>
      <c r="AA478" s="4">
        <v>44064</v>
      </c>
      <c r="AC478" t="s">
        <v>48</v>
      </c>
      <c r="AD478" t="s">
        <v>49</v>
      </c>
      <c r="AE478">
        <f ca="1">COUNTBLANK(A478:AE478)</f>
        <v>0</v>
      </c>
      <c r="AF478" t="str">
        <f>PROPER(UPPER(TRIM(Table1[[#This Row],[City]])))</f>
        <v>Bengaluru</v>
      </c>
      <c r="AG478">
        <f t="shared" si="7"/>
        <v>7692</v>
      </c>
      <c r="AH47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79" spans="1:34" x14ac:dyDescent="0.35">
      <c r="A479" t="s">
        <v>569</v>
      </c>
      <c r="B479">
        <v>26</v>
      </c>
      <c r="C479" t="s">
        <v>31</v>
      </c>
      <c r="D479" t="s">
        <v>56</v>
      </c>
      <c r="E479" t="s">
        <v>114</v>
      </c>
      <c r="F479" t="s">
        <v>34</v>
      </c>
      <c r="G479" t="s">
        <v>35</v>
      </c>
      <c r="H479">
        <v>4</v>
      </c>
      <c r="I479">
        <v>9425</v>
      </c>
      <c r="J479">
        <v>40</v>
      </c>
      <c r="K479" t="s">
        <v>36</v>
      </c>
      <c r="L479">
        <v>3</v>
      </c>
      <c r="M479">
        <v>2</v>
      </c>
      <c r="N479">
        <v>3</v>
      </c>
      <c r="O479">
        <v>0</v>
      </c>
      <c r="P479">
        <v>0</v>
      </c>
      <c r="Q479">
        <v>0</v>
      </c>
      <c r="R479">
        <v>0</v>
      </c>
      <c r="S479">
        <v>4</v>
      </c>
      <c r="T479">
        <v>5</v>
      </c>
      <c r="U479">
        <v>4</v>
      </c>
      <c r="V479" t="s">
        <v>37</v>
      </c>
      <c r="W479">
        <v>28</v>
      </c>
      <c r="X479" t="s">
        <v>61</v>
      </c>
      <c r="Y479">
        <v>2</v>
      </c>
      <c r="Z479" t="s">
        <v>46</v>
      </c>
      <c r="AA479" s="4">
        <v>43376</v>
      </c>
      <c r="AB479" s="4">
        <v>46059</v>
      </c>
      <c r="AC479" t="s">
        <v>107</v>
      </c>
      <c r="AD479" t="s">
        <v>108</v>
      </c>
      <c r="AE479">
        <f ca="1">COUNTBLANK(A479:AE479)</f>
        <v>0</v>
      </c>
      <c r="AF479" t="str">
        <f>PROPER(UPPER(TRIM(Table1[[#This Row],[City]])))</f>
        <v>Kolkata</v>
      </c>
      <c r="AG479">
        <f t="shared" si="7"/>
        <v>9425</v>
      </c>
      <c r="AH4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80" spans="1:34" x14ac:dyDescent="0.35">
      <c r="A480" t="s">
        <v>570</v>
      </c>
      <c r="B480">
        <v>32</v>
      </c>
      <c r="C480" t="s">
        <v>31</v>
      </c>
      <c r="D480" t="s">
        <v>56</v>
      </c>
      <c r="E480" t="s">
        <v>57</v>
      </c>
      <c r="F480" t="s">
        <v>44</v>
      </c>
      <c r="G480" t="s">
        <v>70</v>
      </c>
      <c r="H480">
        <v>5</v>
      </c>
      <c r="I480">
        <v>13313</v>
      </c>
      <c r="J480">
        <v>41</v>
      </c>
      <c r="K480" t="s">
        <v>36</v>
      </c>
      <c r="L480">
        <v>3</v>
      </c>
      <c r="M480">
        <v>3</v>
      </c>
      <c r="N480">
        <v>2</v>
      </c>
      <c r="O480">
        <v>5</v>
      </c>
      <c r="P480">
        <v>2</v>
      </c>
      <c r="Q480">
        <v>5</v>
      </c>
      <c r="R480">
        <v>0</v>
      </c>
      <c r="S480">
        <v>14</v>
      </c>
      <c r="T480">
        <v>2</v>
      </c>
      <c r="U480">
        <v>3</v>
      </c>
      <c r="V480" t="s">
        <v>60</v>
      </c>
      <c r="W480">
        <v>16</v>
      </c>
      <c r="X480" t="s">
        <v>61</v>
      </c>
      <c r="Y480">
        <v>1</v>
      </c>
      <c r="Z480" t="s">
        <v>36</v>
      </c>
      <c r="AA480" s="4">
        <v>45582</v>
      </c>
      <c r="AC480" t="s">
        <v>48</v>
      </c>
      <c r="AD480" t="s">
        <v>49</v>
      </c>
      <c r="AE480">
        <f ca="1">COUNTBLANK(A480:AE480)</f>
        <v>0</v>
      </c>
      <c r="AF480" t="str">
        <f>PROPER(UPPER(TRIM(Table1[[#This Row],[City]])))</f>
        <v>Bengaluru</v>
      </c>
      <c r="AG480">
        <f t="shared" si="7"/>
        <v>13313</v>
      </c>
      <c r="AH4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81" spans="1:34" x14ac:dyDescent="0.35">
      <c r="A481" t="s">
        <v>571</v>
      </c>
      <c r="B481">
        <v>46</v>
      </c>
      <c r="C481" t="s">
        <v>31</v>
      </c>
      <c r="D481" t="s">
        <v>42</v>
      </c>
      <c r="E481" t="s">
        <v>83</v>
      </c>
      <c r="F481" t="s">
        <v>34</v>
      </c>
      <c r="G481" t="s">
        <v>96</v>
      </c>
      <c r="H481">
        <v>4</v>
      </c>
      <c r="I481">
        <v>10757</v>
      </c>
      <c r="J481">
        <v>101</v>
      </c>
      <c r="K481" t="s">
        <v>46</v>
      </c>
      <c r="L481">
        <v>3</v>
      </c>
      <c r="M481">
        <v>3</v>
      </c>
      <c r="N481">
        <v>4</v>
      </c>
      <c r="O481">
        <v>4</v>
      </c>
      <c r="P481">
        <v>4</v>
      </c>
      <c r="Q481">
        <v>4</v>
      </c>
      <c r="R481">
        <v>4</v>
      </c>
      <c r="S481">
        <v>19</v>
      </c>
      <c r="T481">
        <v>0</v>
      </c>
      <c r="U481">
        <v>3</v>
      </c>
      <c r="V481" t="s">
        <v>65</v>
      </c>
      <c r="W481">
        <v>24</v>
      </c>
      <c r="X481" t="s">
        <v>38</v>
      </c>
      <c r="Y481">
        <v>4</v>
      </c>
      <c r="Z481" t="s">
        <v>36</v>
      </c>
      <c r="AA481" s="4">
        <v>43166</v>
      </c>
      <c r="AC481" t="s">
        <v>77</v>
      </c>
      <c r="AD481" t="s">
        <v>77</v>
      </c>
      <c r="AE481">
        <f ca="1">COUNTBLANK(A481:AE481)</f>
        <v>0</v>
      </c>
      <c r="AF481" t="str">
        <f>PROPER(UPPER(TRIM(Table1[[#This Row],[City]])))</f>
        <v>Delhi</v>
      </c>
      <c r="AG481">
        <f t="shared" si="7"/>
        <v>10757</v>
      </c>
      <c r="AH4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82" spans="1:34" x14ac:dyDescent="0.35">
      <c r="A482" t="s">
        <v>572</v>
      </c>
      <c r="B482">
        <v>44</v>
      </c>
      <c r="C482" t="s">
        <v>72</v>
      </c>
      <c r="D482" t="s">
        <v>42</v>
      </c>
      <c r="E482" t="s">
        <v>86</v>
      </c>
      <c r="F482" t="s">
        <v>93</v>
      </c>
      <c r="G482" t="s">
        <v>59</v>
      </c>
      <c r="H482">
        <v>2</v>
      </c>
      <c r="I482">
        <v>6798</v>
      </c>
      <c r="J482">
        <v>117</v>
      </c>
      <c r="K482" t="s">
        <v>36</v>
      </c>
      <c r="L482">
        <v>3</v>
      </c>
      <c r="M482">
        <v>4</v>
      </c>
      <c r="N482">
        <v>4</v>
      </c>
      <c r="O482">
        <v>8</v>
      </c>
      <c r="P482">
        <v>0</v>
      </c>
      <c r="Q482">
        <v>2</v>
      </c>
      <c r="R482">
        <v>3</v>
      </c>
      <c r="S482">
        <v>20</v>
      </c>
      <c r="T482">
        <v>1</v>
      </c>
      <c r="U482">
        <v>4</v>
      </c>
      <c r="V482" t="s">
        <v>37</v>
      </c>
      <c r="W482">
        <v>2</v>
      </c>
      <c r="X482" t="s">
        <v>38</v>
      </c>
      <c r="Y482">
        <v>1</v>
      </c>
      <c r="Z482" t="s">
        <v>36</v>
      </c>
      <c r="AA482" s="4">
        <v>45324</v>
      </c>
      <c r="AC482" t="s">
        <v>53</v>
      </c>
      <c r="AD482" t="s">
        <v>54</v>
      </c>
      <c r="AE482">
        <f ca="1">COUNTBLANK(A482:AE482)</f>
        <v>0</v>
      </c>
      <c r="AF482" t="str">
        <f>PROPER(UPPER(TRIM(Table1[[#This Row],[City]])))</f>
        <v>Chennai</v>
      </c>
      <c r="AG482">
        <f t="shared" si="7"/>
        <v>6798</v>
      </c>
      <c r="AH4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83" spans="1:34" x14ac:dyDescent="0.35">
      <c r="A483" t="s">
        <v>573</v>
      </c>
      <c r="B483">
        <v>29</v>
      </c>
      <c r="C483" t="s">
        <v>31</v>
      </c>
      <c r="D483" t="s">
        <v>63</v>
      </c>
      <c r="E483" t="s">
        <v>106</v>
      </c>
      <c r="F483" t="s">
        <v>44</v>
      </c>
      <c r="G483" t="s">
        <v>96</v>
      </c>
      <c r="H483">
        <v>2</v>
      </c>
      <c r="I483">
        <v>6199</v>
      </c>
      <c r="J483">
        <v>98</v>
      </c>
      <c r="K483" t="s">
        <v>46</v>
      </c>
      <c r="L483">
        <v>4</v>
      </c>
      <c r="M483">
        <v>3</v>
      </c>
      <c r="N483">
        <v>2</v>
      </c>
      <c r="O483">
        <v>7</v>
      </c>
      <c r="P483">
        <v>0</v>
      </c>
      <c r="Q483">
        <v>1</v>
      </c>
      <c r="R483">
        <v>4</v>
      </c>
      <c r="S483">
        <v>10</v>
      </c>
      <c r="T483">
        <v>4</v>
      </c>
      <c r="U483">
        <v>4</v>
      </c>
      <c r="V483" t="s">
        <v>37</v>
      </c>
      <c r="W483">
        <v>29</v>
      </c>
      <c r="X483" t="s">
        <v>38</v>
      </c>
      <c r="Y483">
        <v>4</v>
      </c>
      <c r="Z483" t="s">
        <v>36</v>
      </c>
      <c r="AA483" s="4">
        <v>44984</v>
      </c>
      <c r="AC483" t="s">
        <v>107</v>
      </c>
      <c r="AD483" t="s">
        <v>108</v>
      </c>
      <c r="AE483">
        <f ca="1">COUNTBLANK(A483:AE483)</f>
        <v>0</v>
      </c>
      <c r="AF483" t="str">
        <f>PROPER(UPPER(TRIM(Table1[[#This Row],[City]])))</f>
        <v>Kolkata</v>
      </c>
      <c r="AG483">
        <f t="shared" si="7"/>
        <v>6199</v>
      </c>
      <c r="AH4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84" spans="1:34" x14ac:dyDescent="0.35">
      <c r="A484" t="s">
        <v>574</v>
      </c>
      <c r="B484">
        <v>21</v>
      </c>
      <c r="C484" t="s">
        <v>72</v>
      </c>
      <c r="D484" t="s">
        <v>96</v>
      </c>
      <c r="E484" t="s">
        <v>106</v>
      </c>
      <c r="F484" t="s">
        <v>93</v>
      </c>
      <c r="G484" t="s">
        <v>45</v>
      </c>
      <c r="H484">
        <v>3</v>
      </c>
      <c r="I484">
        <v>7702</v>
      </c>
      <c r="J484">
        <v>90</v>
      </c>
      <c r="K484" t="s">
        <v>36</v>
      </c>
      <c r="L484">
        <v>1</v>
      </c>
      <c r="M484">
        <v>2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2</v>
      </c>
      <c r="T484">
        <v>4</v>
      </c>
      <c r="U484">
        <v>3</v>
      </c>
      <c r="V484" t="s">
        <v>37</v>
      </c>
      <c r="W484">
        <v>30</v>
      </c>
      <c r="X484" t="s">
        <v>38</v>
      </c>
      <c r="Y484">
        <v>1</v>
      </c>
      <c r="Z484" t="s">
        <v>36</v>
      </c>
      <c r="AA484" s="4">
        <v>45831</v>
      </c>
      <c r="AC484" t="s">
        <v>122</v>
      </c>
      <c r="AD484" t="s">
        <v>123</v>
      </c>
      <c r="AE484">
        <f ca="1">COUNTBLANK(A484:AE484)</f>
        <v>0</v>
      </c>
      <c r="AF484" t="str">
        <f>PROPER(UPPER(TRIM(Table1[[#This Row],[City]])))</f>
        <v>Kochi</v>
      </c>
      <c r="AG484">
        <f t="shared" si="7"/>
        <v>7702</v>
      </c>
      <c r="AH4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85" spans="1:34" x14ac:dyDescent="0.35">
      <c r="A485" t="s">
        <v>575</v>
      </c>
      <c r="B485">
        <v>30</v>
      </c>
      <c r="C485" t="s">
        <v>72</v>
      </c>
      <c r="D485" t="s">
        <v>42</v>
      </c>
      <c r="E485" t="s">
        <v>86</v>
      </c>
      <c r="F485" t="s">
        <v>34</v>
      </c>
      <c r="G485" t="s">
        <v>74</v>
      </c>
      <c r="H485">
        <v>3</v>
      </c>
      <c r="I485">
        <v>9059</v>
      </c>
      <c r="J485">
        <v>82</v>
      </c>
      <c r="K485" t="s">
        <v>36</v>
      </c>
      <c r="L485">
        <v>3</v>
      </c>
      <c r="M485">
        <v>4</v>
      </c>
      <c r="N485">
        <v>1</v>
      </c>
      <c r="O485">
        <v>1</v>
      </c>
      <c r="P485">
        <v>0</v>
      </c>
      <c r="Q485">
        <v>0</v>
      </c>
      <c r="R485">
        <v>1</v>
      </c>
      <c r="S485">
        <v>8</v>
      </c>
      <c r="T485">
        <v>3</v>
      </c>
      <c r="U485">
        <v>3</v>
      </c>
      <c r="V485" t="s">
        <v>37</v>
      </c>
      <c r="W485">
        <v>29</v>
      </c>
      <c r="X485" t="s">
        <v>38</v>
      </c>
      <c r="Y485">
        <v>2</v>
      </c>
      <c r="Z485" t="s">
        <v>36</v>
      </c>
      <c r="AA485" s="4">
        <v>45936</v>
      </c>
      <c r="AC485" t="s">
        <v>107</v>
      </c>
      <c r="AD485" t="s">
        <v>108</v>
      </c>
      <c r="AE485">
        <f ca="1">COUNTBLANK(A485:AE485)</f>
        <v>0</v>
      </c>
      <c r="AF485" t="str">
        <f>PROPER(UPPER(TRIM(Table1[[#This Row],[City]])))</f>
        <v>Kolkata</v>
      </c>
      <c r="AG485">
        <f t="shared" si="7"/>
        <v>9059</v>
      </c>
      <c r="AH4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86" spans="1:34" x14ac:dyDescent="0.35">
      <c r="A486" t="s">
        <v>576</v>
      </c>
      <c r="B486">
        <v>39</v>
      </c>
      <c r="C486" t="s">
        <v>72</v>
      </c>
      <c r="D486" t="s">
        <v>63</v>
      </c>
      <c r="E486" t="s">
        <v>106</v>
      </c>
      <c r="F486" t="s">
        <v>34</v>
      </c>
      <c r="G486" t="s">
        <v>70</v>
      </c>
      <c r="H486">
        <v>5</v>
      </c>
      <c r="I486">
        <v>12852</v>
      </c>
      <c r="J486">
        <v>44</v>
      </c>
      <c r="K486" t="s">
        <v>36</v>
      </c>
      <c r="L486">
        <v>1</v>
      </c>
      <c r="M486">
        <v>3</v>
      </c>
      <c r="N486">
        <v>1</v>
      </c>
      <c r="O486">
        <v>2</v>
      </c>
      <c r="P486">
        <v>0</v>
      </c>
      <c r="Q486">
        <v>2</v>
      </c>
      <c r="R486">
        <v>2</v>
      </c>
      <c r="S486">
        <v>13</v>
      </c>
      <c r="T486">
        <v>3</v>
      </c>
      <c r="U486">
        <v>3</v>
      </c>
      <c r="V486" t="s">
        <v>37</v>
      </c>
      <c r="W486">
        <v>16</v>
      </c>
      <c r="X486" t="s">
        <v>38</v>
      </c>
      <c r="Y486">
        <v>3</v>
      </c>
      <c r="Z486" t="s">
        <v>36</v>
      </c>
      <c r="AA486" s="4">
        <v>42557</v>
      </c>
      <c r="AC486" t="s">
        <v>53</v>
      </c>
      <c r="AD486" t="s">
        <v>54</v>
      </c>
      <c r="AE486">
        <f ca="1">COUNTBLANK(A486:AE486)</f>
        <v>0</v>
      </c>
      <c r="AF486" t="str">
        <f>PROPER(UPPER(TRIM(Table1[[#This Row],[City]])))</f>
        <v>Chennai</v>
      </c>
      <c r="AG486">
        <f t="shared" si="7"/>
        <v>12852</v>
      </c>
      <c r="AH4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87" spans="1:34" x14ac:dyDescent="0.35">
      <c r="A487" t="s">
        <v>577</v>
      </c>
      <c r="B487">
        <v>52</v>
      </c>
      <c r="C487" t="s">
        <v>72</v>
      </c>
      <c r="D487" t="s">
        <v>42</v>
      </c>
      <c r="E487" t="s">
        <v>43</v>
      </c>
      <c r="F487" t="s">
        <v>44</v>
      </c>
      <c r="G487" t="s">
        <v>45</v>
      </c>
      <c r="H487">
        <v>2</v>
      </c>
      <c r="I487">
        <v>7119</v>
      </c>
      <c r="J487">
        <v>69</v>
      </c>
      <c r="K487" t="s">
        <v>36</v>
      </c>
      <c r="L487">
        <v>1</v>
      </c>
      <c r="M487">
        <v>4</v>
      </c>
      <c r="N487">
        <v>2</v>
      </c>
      <c r="O487">
        <v>8</v>
      </c>
      <c r="P487">
        <v>4</v>
      </c>
      <c r="Q487">
        <v>1</v>
      </c>
      <c r="R487">
        <v>2</v>
      </c>
      <c r="S487">
        <v>19</v>
      </c>
      <c r="T487">
        <v>2</v>
      </c>
      <c r="U487">
        <v>3</v>
      </c>
      <c r="V487" t="s">
        <v>60</v>
      </c>
      <c r="W487">
        <v>4</v>
      </c>
      <c r="X487" t="s">
        <v>61</v>
      </c>
      <c r="Y487">
        <v>1</v>
      </c>
      <c r="Z487" t="s">
        <v>36</v>
      </c>
      <c r="AA487" s="4">
        <v>43172</v>
      </c>
      <c r="AC487" t="s">
        <v>89</v>
      </c>
      <c r="AD487" t="s">
        <v>54</v>
      </c>
      <c r="AE487">
        <f ca="1">COUNTBLANK(A487:AE487)</f>
        <v>0</v>
      </c>
      <c r="AF487" t="str">
        <f>PROPER(UPPER(TRIM(Table1[[#This Row],[City]])))</f>
        <v>Coimbatore</v>
      </c>
      <c r="AG487">
        <f t="shared" si="7"/>
        <v>7119</v>
      </c>
      <c r="AH4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488" spans="1:34" x14ac:dyDescent="0.35">
      <c r="A488" t="s">
        <v>578</v>
      </c>
      <c r="B488">
        <v>35</v>
      </c>
      <c r="C488" t="s">
        <v>31</v>
      </c>
      <c r="D488" t="s">
        <v>42</v>
      </c>
      <c r="E488" t="s">
        <v>43</v>
      </c>
      <c r="F488" t="s">
        <v>34</v>
      </c>
      <c r="G488" t="s">
        <v>35</v>
      </c>
      <c r="H488">
        <v>1</v>
      </c>
      <c r="I488">
        <v>5345</v>
      </c>
      <c r="J488">
        <v>111</v>
      </c>
      <c r="K488" t="s">
        <v>36</v>
      </c>
      <c r="L488">
        <v>4</v>
      </c>
      <c r="M488">
        <v>3</v>
      </c>
      <c r="N488">
        <v>2</v>
      </c>
      <c r="O488">
        <v>3</v>
      </c>
      <c r="P488">
        <v>2</v>
      </c>
      <c r="Q488">
        <v>3</v>
      </c>
      <c r="R488">
        <v>0</v>
      </c>
      <c r="S488">
        <v>3</v>
      </c>
      <c r="T488">
        <v>0</v>
      </c>
      <c r="U488">
        <v>3</v>
      </c>
      <c r="V488" t="s">
        <v>60</v>
      </c>
      <c r="W488">
        <v>14</v>
      </c>
      <c r="X488" t="s">
        <v>38</v>
      </c>
      <c r="Y488">
        <v>3</v>
      </c>
      <c r="Z488" t="s">
        <v>36</v>
      </c>
      <c r="AA488" s="4">
        <v>44007</v>
      </c>
      <c r="AC488" t="s">
        <v>39</v>
      </c>
      <c r="AD488" t="s">
        <v>40</v>
      </c>
      <c r="AE488">
        <f ca="1">COUNTBLANK(A488:AE488)</f>
        <v>0</v>
      </c>
      <c r="AF488" t="str">
        <f>PROPER(UPPER(TRIM(Table1[[#This Row],[City]])))</f>
        <v>Ahmedabad</v>
      </c>
      <c r="AG488">
        <f t="shared" si="7"/>
        <v>5345</v>
      </c>
      <c r="AH48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89" spans="1:34" x14ac:dyDescent="0.35">
      <c r="A489" t="s">
        <v>579</v>
      </c>
      <c r="B489">
        <v>32</v>
      </c>
      <c r="C489" t="s">
        <v>72</v>
      </c>
      <c r="D489" t="s">
        <v>42</v>
      </c>
      <c r="E489" t="s">
        <v>83</v>
      </c>
      <c r="F489" t="s">
        <v>44</v>
      </c>
      <c r="G489" t="s">
        <v>96</v>
      </c>
      <c r="H489">
        <v>5</v>
      </c>
      <c r="I489">
        <v>11376</v>
      </c>
      <c r="J489">
        <v>58</v>
      </c>
      <c r="K489" t="s">
        <v>46</v>
      </c>
      <c r="L489">
        <v>2</v>
      </c>
      <c r="M489">
        <v>1</v>
      </c>
      <c r="N489">
        <v>4</v>
      </c>
      <c r="O489">
        <v>3</v>
      </c>
      <c r="P489">
        <v>3</v>
      </c>
      <c r="Q489">
        <v>0</v>
      </c>
      <c r="R489">
        <v>3</v>
      </c>
      <c r="S489">
        <v>6</v>
      </c>
      <c r="T489">
        <v>1</v>
      </c>
      <c r="U489">
        <v>3</v>
      </c>
      <c r="V489" t="s">
        <v>37</v>
      </c>
      <c r="W489">
        <v>19</v>
      </c>
      <c r="X489" t="s">
        <v>47</v>
      </c>
      <c r="Y489">
        <v>3</v>
      </c>
      <c r="Z489" t="s">
        <v>36</v>
      </c>
      <c r="AA489" s="4">
        <v>43107</v>
      </c>
      <c r="AC489" t="s">
        <v>53</v>
      </c>
      <c r="AD489" t="s">
        <v>54</v>
      </c>
      <c r="AE489">
        <f ca="1">COUNTBLANK(A489:AE489)</f>
        <v>0</v>
      </c>
      <c r="AF489" t="str">
        <f>PROPER(UPPER(TRIM(Table1[[#This Row],[City]])))</f>
        <v>Chennai</v>
      </c>
      <c r="AG489">
        <f t="shared" si="7"/>
        <v>11376</v>
      </c>
      <c r="AH4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90" spans="1:34" x14ac:dyDescent="0.35">
      <c r="A490" t="s">
        <v>580</v>
      </c>
      <c r="B490">
        <v>43</v>
      </c>
      <c r="C490" t="s">
        <v>31</v>
      </c>
      <c r="D490" t="s">
        <v>96</v>
      </c>
      <c r="E490" t="s">
        <v>96</v>
      </c>
      <c r="F490" t="s">
        <v>93</v>
      </c>
      <c r="G490" t="s">
        <v>74</v>
      </c>
      <c r="H490">
        <v>3</v>
      </c>
      <c r="I490">
        <v>9989</v>
      </c>
      <c r="J490">
        <v>27</v>
      </c>
      <c r="K490" t="s">
        <v>46</v>
      </c>
      <c r="L490">
        <v>3</v>
      </c>
      <c r="M490">
        <v>4</v>
      </c>
      <c r="N490">
        <v>4</v>
      </c>
      <c r="O490">
        <v>6</v>
      </c>
      <c r="P490">
        <v>4</v>
      </c>
      <c r="Q490">
        <v>1</v>
      </c>
      <c r="R490">
        <v>6</v>
      </c>
      <c r="S490">
        <v>17</v>
      </c>
      <c r="T490">
        <v>6</v>
      </c>
      <c r="U490">
        <v>4</v>
      </c>
      <c r="V490" t="s">
        <v>37</v>
      </c>
      <c r="W490">
        <v>14</v>
      </c>
      <c r="X490" t="s">
        <v>38</v>
      </c>
      <c r="Y490">
        <v>4</v>
      </c>
      <c r="Z490" t="s">
        <v>36</v>
      </c>
      <c r="AA490" s="4">
        <v>42628</v>
      </c>
      <c r="AC490" t="s">
        <v>107</v>
      </c>
      <c r="AD490" t="s">
        <v>108</v>
      </c>
      <c r="AE490">
        <f ca="1">COUNTBLANK(A490:AE490)</f>
        <v>0</v>
      </c>
      <c r="AF490" t="str">
        <f>PROPER(UPPER(TRIM(Table1[[#This Row],[City]])))</f>
        <v>Kolkata</v>
      </c>
      <c r="AG490">
        <f t="shared" si="7"/>
        <v>9989</v>
      </c>
      <c r="AH4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1" spans="1:34" x14ac:dyDescent="0.35">
      <c r="A491" t="s">
        <v>581</v>
      </c>
      <c r="B491">
        <v>23</v>
      </c>
      <c r="C491" t="s">
        <v>72</v>
      </c>
      <c r="D491" t="s">
        <v>96</v>
      </c>
      <c r="E491" t="s">
        <v>96</v>
      </c>
      <c r="F491" t="s">
        <v>34</v>
      </c>
      <c r="G491" t="s">
        <v>35</v>
      </c>
      <c r="H491">
        <v>2</v>
      </c>
      <c r="I491">
        <v>7254</v>
      </c>
      <c r="J491">
        <v>45</v>
      </c>
      <c r="K491" t="s">
        <v>46</v>
      </c>
      <c r="L491">
        <v>3</v>
      </c>
      <c r="M491">
        <v>3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8</v>
      </c>
      <c r="T491">
        <v>6</v>
      </c>
      <c r="U491">
        <v>3</v>
      </c>
      <c r="V491" t="s">
        <v>37</v>
      </c>
      <c r="W491">
        <v>13</v>
      </c>
      <c r="X491" t="s">
        <v>38</v>
      </c>
      <c r="Y491">
        <v>2</v>
      </c>
      <c r="Z491" t="s">
        <v>36</v>
      </c>
      <c r="AA491" s="4">
        <v>45595</v>
      </c>
      <c r="AC491" t="s">
        <v>48</v>
      </c>
      <c r="AD491" t="s">
        <v>49</v>
      </c>
      <c r="AE491">
        <f ca="1">COUNTBLANK(A491:AE491)</f>
        <v>0</v>
      </c>
      <c r="AF491" t="str">
        <f>PROPER(UPPER(TRIM(Table1[[#This Row],[City]])))</f>
        <v>Bengaluru</v>
      </c>
      <c r="AG491">
        <f t="shared" si="7"/>
        <v>7254</v>
      </c>
      <c r="AH49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92" spans="1:34" x14ac:dyDescent="0.35">
      <c r="A492" t="s">
        <v>582</v>
      </c>
      <c r="B492">
        <v>30</v>
      </c>
      <c r="C492" t="s">
        <v>31</v>
      </c>
      <c r="D492" t="s">
        <v>56</v>
      </c>
      <c r="E492" t="s">
        <v>57</v>
      </c>
      <c r="F492" t="s">
        <v>44</v>
      </c>
      <c r="G492" t="s">
        <v>59</v>
      </c>
      <c r="H492">
        <v>3</v>
      </c>
      <c r="I492">
        <v>8673</v>
      </c>
      <c r="J492">
        <v>72</v>
      </c>
      <c r="K492" t="s">
        <v>36</v>
      </c>
      <c r="L492">
        <v>1</v>
      </c>
      <c r="M492">
        <v>1</v>
      </c>
      <c r="N492">
        <v>1</v>
      </c>
      <c r="O492">
        <v>11</v>
      </c>
      <c r="P492">
        <v>4</v>
      </c>
      <c r="Q492">
        <v>2</v>
      </c>
      <c r="R492">
        <v>3</v>
      </c>
      <c r="S492">
        <v>11</v>
      </c>
      <c r="T492">
        <v>0</v>
      </c>
      <c r="U492">
        <v>4</v>
      </c>
      <c r="V492" t="s">
        <v>37</v>
      </c>
      <c r="W492">
        <v>11</v>
      </c>
      <c r="X492" t="s">
        <v>47</v>
      </c>
      <c r="Y492">
        <v>4</v>
      </c>
      <c r="Z492" t="s">
        <v>36</v>
      </c>
      <c r="AA492" s="4">
        <v>42018</v>
      </c>
      <c r="AC492" t="s">
        <v>48</v>
      </c>
      <c r="AD492" t="s">
        <v>49</v>
      </c>
      <c r="AE492">
        <f ca="1">COUNTBLANK(A492:AE492)</f>
        <v>0</v>
      </c>
      <c r="AF492" t="str">
        <f>PROPER(UPPER(TRIM(Table1[[#This Row],[City]])))</f>
        <v>Bengaluru</v>
      </c>
      <c r="AG492">
        <f t="shared" si="7"/>
        <v>8673</v>
      </c>
      <c r="AH4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493" spans="1:34" x14ac:dyDescent="0.35">
      <c r="A493" t="s">
        <v>583</v>
      </c>
      <c r="B493">
        <v>22</v>
      </c>
      <c r="C493" t="s">
        <v>72</v>
      </c>
      <c r="D493" t="s">
        <v>56</v>
      </c>
      <c r="E493" t="s">
        <v>57</v>
      </c>
      <c r="F493" t="s">
        <v>93</v>
      </c>
      <c r="G493" t="s">
        <v>45</v>
      </c>
      <c r="H493">
        <v>1</v>
      </c>
      <c r="I493">
        <v>4899</v>
      </c>
      <c r="J493">
        <v>91</v>
      </c>
      <c r="K493" t="s">
        <v>36</v>
      </c>
      <c r="L493">
        <v>2</v>
      </c>
      <c r="M493">
        <v>2</v>
      </c>
      <c r="N493">
        <v>3</v>
      </c>
      <c r="O493">
        <v>2</v>
      </c>
      <c r="P493">
        <v>0</v>
      </c>
      <c r="Q493">
        <v>0</v>
      </c>
      <c r="R493">
        <v>2</v>
      </c>
      <c r="S493">
        <v>2</v>
      </c>
      <c r="T493">
        <v>6</v>
      </c>
      <c r="U493">
        <v>3</v>
      </c>
      <c r="V493" t="s">
        <v>37</v>
      </c>
      <c r="W493">
        <v>21</v>
      </c>
      <c r="X493" t="s">
        <v>38</v>
      </c>
      <c r="Y493">
        <v>4</v>
      </c>
      <c r="Z493" t="s">
        <v>36</v>
      </c>
      <c r="AA493" s="4">
        <v>43068</v>
      </c>
      <c r="AC493" t="s">
        <v>80</v>
      </c>
      <c r="AD493" t="s">
        <v>81</v>
      </c>
      <c r="AE493">
        <f ca="1">COUNTBLANK(A493:AE493)</f>
        <v>0</v>
      </c>
      <c r="AF493" t="str">
        <f>PROPER(UPPER(TRIM(Table1[[#This Row],[City]])))</f>
        <v>Hyderabad</v>
      </c>
      <c r="AG493">
        <f t="shared" si="7"/>
        <v>4899</v>
      </c>
      <c r="AH49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494" spans="1:34" x14ac:dyDescent="0.35">
      <c r="A494" t="s">
        <v>584</v>
      </c>
      <c r="B494">
        <v>42</v>
      </c>
      <c r="C494" t="s">
        <v>72</v>
      </c>
      <c r="D494" t="s">
        <v>56</v>
      </c>
      <c r="E494" t="s">
        <v>114</v>
      </c>
      <c r="F494" t="s">
        <v>34</v>
      </c>
      <c r="G494" t="s">
        <v>74</v>
      </c>
      <c r="H494">
        <v>2</v>
      </c>
      <c r="I494">
        <v>9132</v>
      </c>
      <c r="J494">
        <v>66</v>
      </c>
      <c r="K494" t="s">
        <v>36</v>
      </c>
      <c r="L494">
        <v>1</v>
      </c>
      <c r="M494">
        <v>2</v>
      </c>
      <c r="N494">
        <v>2</v>
      </c>
      <c r="O494">
        <v>8</v>
      </c>
      <c r="P494">
        <v>1</v>
      </c>
      <c r="Q494">
        <v>2</v>
      </c>
      <c r="R494">
        <v>0</v>
      </c>
      <c r="S494">
        <v>13</v>
      </c>
      <c r="T494">
        <v>5</v>
      </c>
      <c r="U494">
        <v>3</v>
      </c>
      <c r="V494" t="s">
        <v>37</v>
      </c>
      <c r="W494">
        <v>18</v>
      </c>
      <c r="X494" t="s">
        <v>47</v>
      </c>
      <c r="Y494">
        <v>4</v>
      </c>
      <c r="Z494" t="s">
        <v>36</v>
      </c>
      <c r="AA494" s="4">
        <v>45461</v>
      </c>
      <c r="AC494" t="s">
        <v>107</v>
      </c>
      <c r="AD494" t="s">
        <v>108</v>
      </c>
      <c r="AE494">
        <f ca="1">COUNTBLANK(A494:AE494)</f>
        <v>0</v>
      </c>
      <c r="AF494" t="str">
        <f>PROPER(UPPER(TRIM(Table1[[#This Row],[City]])))</f>
        <v>Kolkata</v>
      </c>
      <c r="AG494">
        <f t="shared" si="7"/>
        <v>9132</v>
      </c>
      <c r="AH49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5" spans="1:34" x14ac:dyDescent="0.35">
      <c r="A495" t="s">
        <v>585</v>
      </c>
      <c r="B495">
        <v>38</v>
      </c>
      <c r="C495" t="s">
        <v>31</v>
      </c>
      <c r="D495" t="s">
        <v>42</v>
      </c>
      <c r="E495" t="s">
        <v>86</v>
      </c>
      <c r="F495" t="s">
        <v>34</v>
      </c>
      <c r="G495" t="s">
        <v>45</v>
      </c>
      <c r="H495">
        <v>2</v>
      </c>
      <c r="I495">
        <v>7193</v>
      </c>
      <c r="J495">
        <v>68</v>
      </c>
      <c r="K495" t="s">
        <v>36</v>
      </c>
      <c r="L495">
        <v>2</v>
      </c>
      <c r="M495">
        <v>2</v>
      </c>
      <c r="N495">
        <v>3</v>
      </c>
      <c r="O495">
        <v>11</v>
      </c>
      <c r="P495">
        <v>0</v>
      </c>
      <c r="Q495">
        <v>0</v>
      </c>
      <c r="R495">
        <v>3</v>
      </c>
      <c r="S495">
        <v>12</v>
      </c>
      <c r="T495">
        <v>0</v>
      </c>
      <c r="U495">
        <v>4</v>
      </c>
      <c r="V495" t="s">
        <v>37</v>
      </c>
      <c r="W495">
        <v>23</v>
      </c>
      <c r="X495" t="s">
        <v>38</v>
      </c>
      <c r="Y495">
        <v>3</v>
      </c>
      <c r="Z495" t="s">
        <v>36</v>
      </c>
      <c r="AA495" s="4">
        <v>43673</v>
      </c>
      <c r="AC495" t="s">
        <v>39</v>
      </c>
      <c r="AD495" t="s">
        <v>40</v>
      </c>
      <c r="AE495">
        <f ca="1">COUNTBLANK(A495:AE495)</f>
        <v>0</v>
      </c>
      <c r="AF495" t="str">
        <f>PROPER(UPPER(TRIM(Table1[[#This Row],[City]])))</f>
        <v>Ahmedabad</v>
      </c>
      <c r="AG495">
        <f t="shared" si="7"/>
        <v>7193</v>
      </c>
      <c r="AH4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6" spans="1:34" x14ac:dyDescent="0.35">
      <c r="A496" t="s">
        <v>586</v>
      </c>
      <c r="B496">
        <v>44</v>
      </c>
      <c r="C496" t="s">
        <v>72</v>
      </c>
      <c r="D496" t="s">
        <v>32</v>
      </c>
      <c r="E496" t="s">
        <v>73</v>
      </c>
      <c r="F496" t="s">
        <v>58</v>
      </c>
      <c r="G496" t="s">
        <v>45</v>
      </c>
      <c r="H496">
        <v>2</v>
      </c>
      <c r="I496">
        <v>6815</v>
      </c>
      <c r="J496">
        <v>90</v>
      </c>
      <c r="K496" t="s">
        <v>36</v>
      </c>
      <c r="L496">
        <v>1</v>
      </c>
      <c r="M496">
        <v>3</v>
      </c>
      <c r="N496">
        <v>2</v>
      </c>
      <c r="O496">
        <v>9</v>
      </c>
      <c r="P496">
        <v>4</v>
      </c>
      <c r="Q496">
        <v>4</v>
      </c>
      <c r="R496">
        <v>5</v>
      </c>
      <c r="S496">
        <v>13</v>
      </c>
      <c r="T496">
        <v>2</v>
      </c>
      <c r="U496">
        <v>3</v>
      </c>
      <c r="V496" t="s">
        <v>37</v>
      </c>
      <c r="W496">
        <v>3</v>
      </c>
      <c r="X496" t="s">
        <v>47</v>
      </c>
      <c r="Y496">
        <v>1</v>
      </c>
      <c r="Z496" t="s">
        <v>36</v>
      </c>
      <c r="AA496" s="4">
        <v>43085</v>
      </c>
      <c r="AC496" t="s">
        <v>84</v>
      </c>
      <c r="AD496" t="s">
        <v>67</v>
      </c>
      <c r="AE496">
        <f ca="1">COUNTBLANK(A496:AE496)</f>
        <v>0</v>
      </c>
      <c r="AF496" t="str">
        <f>PROPER(UPPER(TRIM(Table1[[#This Row],[City]])))</f>
        <v>Mumbai</v>
      </c>
      <c r="AG496">
        <f t="shared" si="7"/>
        <v>6815</v>
      </c>
      <c r="AH4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7" spans="1:34" x14ac:dyDescent="0.35">
      <c r="A497" t="s">
        <v>587</v>
      </c>
      <c r="B497">
        <v>45</v>
      </c>
      <c r="C497" t="s">
        <v>31</v>
      </c>
      <c r="D497" t="s">
        <v>96</v>
      </c>
      <c r="E497" t="s">
        <v>106</v>
      </c>
      <c r="F497" t="s">
        <v>44</v>
      </c>
      <c r="G497" t="s">
        <v>96</v>
      </c>
      <c r="H497">
        <v>2</v>
      </c>
      <c r="I497">
        <v>8241</v>
      </c>
      <c r="J497">
        <v>51</v>
      </c>
      <c r="K497" t="s">
        <v>46</v>
      </c>
      <c r="L497">
        <v>3</v>
      </c>
      <c r="M497">
        <v>3</v>
      </c>
      <c r="N497">
        <v>2</v>
      </c>
      <c r="O497">
        <v>5</v>
      </c>
      <c r="P497">
        <v>0</v>
      </c>
      <c r="Q497">
        <v>4</v>
      </c>
      <c r="R497">
        <v>3</v>
      </c>
      <c r="S497">
        <v>9</v>
      </c>
      <c r="T497">
        <v>1</v>
      </c>
      <c r="U497">
        <v>3</v>
      </c>
      <c r="V497" t="s">
        <v>37</v>
      </c>
      <c r="W497">
        <v>8</v>
      </c>
      <c r="X497" t="s">
        <v>38</v>
      </c>
      <c r="Y497">
        <v>3</v>
      </c>
      <c r="Z497" t="s">
        <v>36</v>
      </c>
      <c r="AA497" s="4">
        <v>45991</v>
      </c>
      <c r="AC497" t="s">
        <v>77</v>
      </c>
      <c r="AD497" t="s">
        <v>77</v>
      </c>
      <c r="AE497">
        <f ca="1">COUNTBLANK(A497:AE497)</f>
        <v>0</v>
      </c>
      <c r="AF497" t="str">
        <f>PROPER(UPPER(TRIM(Table1[[#This Row],[City]])))</f>
        <v>Delhi</v>
      </c>
      <c r="AG497">
        <f t="shared" si="7"/>
        <v>8241</v>
      </c>
      <c r="AH4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8" spans="1:34" x14ac:dyDescent="0.35">
      <c r="A498" t="s">
        <v>588</v>
      </c>
      <c r="B498">
        <v>36</v>
      </c>
      <c r="C498" t="s">
        <v>31</v>
      </c>
      <c r="D498" t="s">
        <v>42</v>
      </c>
      <c r="E498" t="s">
        <v>86</v>
      </c>
      <c r="F498" t="s">
        <v>58</v>
      </c>
      <c r="G498" t="s">
        <v>59</v>
      </c>
      <c r="H498">
        <v>2</v>
      </c>
      <c r="I498">
        <v>6206</v>
      </c>
      <c r="J498">
        <v>100</v>
      </c>
      <c r="K498" t="s">
        <v>46</v>
      </c>
      <c r="L498">
        <v>1</v>
      </c>
      <c r="M498">
        <v>1</v>
      </c>
      <c r="N498">
        <v>2</v>
      </c>
      <c r="O498">
        <v>4</v>
      </c>
      <c r="P498">
        <v>0</v>
      </c>
      <c r="Q498">
        <v>0</v>
      </c>
      <c r="R498">
        <v>4</v>
      </c>
      <c r="S498">
        <v>6</v>
      </c>
      <c r="T498">
        <v>5</v>
      </c>
      <c r="U498">
        <v>3</v>
      </c>
      <c r="V498" t="s">
        <v>60</v>
      </c>
      <c r="W498">
        <v>27</v>
      </c>
      <c r="X498" t="s">
        <v>61</v>
      </c>
      <c r="Y498">
        <v>3</v>
      </c>
      <c r="Z498" t="s">
        <v>36</v>
      </c>
      <c r="AA498" s="4">
        <v>44690</v>
      </c>
      <c r="AC498" t="s">
        <v>53</v>
      </c>
      <c r="AD498" t="s">
        <v>54</v>
      </c>
      <c r="AE498">
        <f ca="1">COUNTBLANK(A498:AE498)</f>
        <v>0</v>
      </c>
      <c r="AF498" t="str">
        <f>PROPER(UPPER(TRIM(Table1[[#This Row],[City]])))</f>
        <v>Chennai</v>
      </c>
      <c r="AG498">
        <f t="shared" si="7"/>
        <v>6206</v>
      </c>
      <c r="AH4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499" spans="1:34" x14ac:dyDescent="0.35">
      <c r="A499" t="s">
        <v>589</v>
      </c>
      <c r="B499">
        <v>55</v>
      </c>
      <c r="C499" t="s">
        <v>31</v>
      </c>
      <c r="D499" t="s">
        <v>56</v>
      </c>
      <c r="E499" t="s">
        <v>57</v>
      </c>
      <c r="F499" t="s">
        <v>44</v>
      </c>
      <c r="G499" t="s">
        <v>45</v>
      </c>
      <c r="H499">
        <v>2</v>
      </c>
      <c r="I499">
        <v>8080</v>
      </c>
      <c r="J499">
        <v>55</v>
      </c>
      <c r="K499" t="s">
        <v>36</v>
      </c>
      <c r="L499">
        <v>2</v>
      </c>
      <c r="M499">
        <v>3</v>
      </c>
      <c r="N499">
        <v>3</v>
      </c>
      <c r="O499">
        <v>10</v>
      </c>
      <c r="P499">
        <v>0</v>
      </c>
      <c r="Q499">
        <v>4</v>
      </c>
      <c r="R499">
        <v>6</v>
      </c>
      <c r="S499">
        <v>30</v>
      </c>
      <c r="T499">
        <v>4</v>
      </c>
      <c r="U499">
        <v>3</v>
      </c>
      <c r="V499" t="s">
        <v>37</v>
      </c>
      <c r="W499">
        <v>24</v>
      </c>
      <c r="X499" t="s">
        <v>47</v>
      </c>
      <c r="Y499">
        <v>2</v>
      </c>
      <c r="Z499" t="s">
        <v>36</v>
      </c>
      <c r="AA499" s="4">
        <v>45222</v>
      </c>
      <c r="AC499" t="s">
        <v>39</v>
      </c>
      <c r="AD499" t="s">
        <v>40</v>
      </c>
      <c r="AE499">
        <f ca="1">COUNTBLANK(A499:AE499)</f>
        <v>0</v>
      </c>
      <c r="AF499" t="str">
        <f>PROPER(UPPER(TRIM(Table1[[#This Row],[City]])))</f>
        <v>Ahmedabad</v>
      </c>
      <c r="AG499">
        <f t="shared" si="7"/>
        <v>8080</v>
      </c>
      <c r="AH4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00" spans="1:34" x14ac:dyDescent="0.35">
      <c r="A500" t="s">
        <v>590</v>
      </c>
      <c r="B500">
        <v>57</v>
      </c>
      <c r="C500" t="s">
        <v>31</v>
      </c>
      <c r="D500" t="s">
        <v>42</v>
      </c>
      <c r="E500" t="s">
        <v>83</v>
      </c>
      <c r="F500" t="s">
        <v>93</v>
      </c>
      <c r="G500" t="s">
        <v>45</v>
      </c>
      <c r="H500">
        <v>2</v>
      </c>
      <c r="I500">
        <v>7841</v>
      </c>
      <c r="J500">
        <v>35</v>
      </c>
      <c r="K500" t="s">
        <v>36</v>
      </c>
      <c r="L500">
        <v>2</v>
      </c>
      <c r="M500">
        <v>2</v>
      </c>
      <c r="N500">
        <v>1</v>
      </c>
      <c r="O500">
        <v>5</v>
      </c>
      <c r="P500">
        <v>2</v>
      </c>
      <c r="Q500">
        <v>3</v>
      </c>
      <c r="R500">
        <v>1</v>
      </c>
      <c r="S500">
        <v>33</v>
      </c>
      <c r="T500">
        <v>1</v>
      </c>
      <c r="U500">
        <v>3</v>
      </c>
      <c r="V500" t="s">
        <v>65</v>
      </c>
      <c r="W500">
        <v>21</v>
      </c>
      <c r="X500" t="s">
        <v>47</v>
      </c>
      <c r="Y500">
        <v>3</v>
      </c>
      <c r="Z500" t="s">
        <v>36</v>
      </c>
      <c r="AA500" s="4">
        <v>43436</v>
      </c>
      <c r="AC500" t="s">
        <v>53</v>
      </c>
      <c r="AD500" t="s">
        <v>54</v>
      </c>
      <c r="AE500">
        <f ca="1">COUNTBLANK(A500:AE500)</f>
        <v>0</v>
      </c>
      <c r="AF500" t="str">
        <f>PROPER(UPPER(TRIM(Table1[[#This Row],[City]])))</f>
        <v>Chennai</v>
      </c>
      <c r="AG500">
        <f t="shared" si="7"/>
        <v>7841</v>
      </c>
      <c r="AH50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01" spans="1:34" x14ac:dyDescent="0.35">
      <c r="A501" t="s">
        <v>591</v>
      </c>
      <c r="B501">
        <v>25</v>
      </c>
      <c r="C501" t="s">
        <v>72</v>
      </c>
      <c r="D501" t="s">
        <v>42</v>
      </c>
      <c r="E501" t="s">
        <v>86</v>
      </c>
      <c r="F501" t="s">
        <v>44</v>
      </c>
      <c r="G501" t="s">
        <v>59</v>
      </c>
      <c r="H501">
        <v>2</v>
      </c>
      <c r="I501">
        <v>5988</v>
      </c>
      <c r="J501">
        <v>38</v>
      </c>
      <c r="K501" t="s">
        <v>36</v>
      </c>
      <c r="L501">
        <v>4</v>
      </c>
      <c r="M501">
        <v>1</v>
      </c>
      <c r="N501">
        <v>4</v>
      </c>
      <c r="O501">
        <v>2</v>
      </c>
      <c r="P501">
        <v>2</v>
      </c>
      <c r="Q501">
        <v>0</v>
      </c>
      <c r="R501">
        <v>2</v>
      </c>
      <c r="S501">
        <v>8</v>
      </c>
      <c r="T501">
        <v>5</v>
      </c>
      <c r="U501">
        <v>4</v>
      </c>
      <c r="V501" t="s">
        <v>65</v>
      </c>
      <c r="W501">
        <v>13</v>
      </c>
      <c r="X501" t="s">
        <v>38</v>
      </c>
      <c r="Y501">
        <v>3</v>
      </c>
      <c r="Z501" t="s">
        <v>36</v>
      </c>
      <c r="AA501" s="4">
        <v>43008</v>
      </c>
      <c r="AC501" t="s">
        <v>122</v>
      </c>
      <c r="AD501" t="s">
        <v>123</v>
      </c>
      <c r="AE501">
        <f ca="1">COUNTBLANK(A501:AE501)</f>
        <v>0</v>
      </c>
      <c r="AF501" t="str">
        <f>PROPER(UPPER(TRIM(Table1[[#This Row],[City]])))</f>
        <v>Kochi</v>
      </c>
      <c r="AG501">
        <f t="shared" si="7"/>
        <v>5988</v>
      </c>
      <c r="AH50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02" spans="1:34" x14ac:dyDescent="0.35">
      <c r="A502" t="s">
        <v>592</v>
      </c>
      <c r="B502">
        <v>57</v>
      </c>
      <c r="C502" t="s">
        <v>72</v>
      </c>
      <c r="D502" t="s">
        <v>32</v>
      </c>
      <c r="E502" t="s">
        <v>73</v>
      </c>
      <c r="F502" t="s">
        <v>34</v>
      </c>
      <c r="G502" t="s">
        <v>45</v>
      </c>
      <c r="H502">
        <v>2</v>
      </c>
      <c r="I502">
        <v>8155</v>
      </c>
      <c r="J502">
        <v>59</v>
      </c>
      <c r="K502" t="s">
        <v>46</v>
      </c>
      <c r="L502">
        <v>4</v>
      </c>
      <c r="M502">
        <v>4</v>
      </c>
      <c r="N502">
        <v>2</v>
      </c>
      <c r="O502">
        <v>13</v>
      </c>
      <c r="P502">
        <v>5</v>
      </c>
      <c r="Q502">
        <v>4</v>
      </c>
      <c r="R502">
        <v>3</v>
      </c>
      <c r="S502">
        <v>25</v>
      </c>
      <c r="T502">
        <v>2</v>
      </c>
      <c r="U502">
        <v>4</v>
      </c>
      <c r="V502" t="s">
        <v>37</v>
      </c>
      <c r="W502">
        <v>13</v>
      </c>
      <c r="X502" t="s">
        <v>38</v>
      </c>
      <c r="Y502">
        <v>3</v>
      </c>
      <c r="Z502" t="s">
        <v>36</v>
      </c>
      <c r="AA502" s="4">
        <v>43739</v>
      </c>
      <c r="AC502" t="s">
        <v>66</v>
      </c>
      <c r="AD502" t="s">
        <v>67</v>
      </c>
      <c r="AE502">
        <f ca="1">COUNTBLANK(A502:AE502)</f>
        <v>0</v>
      </c>
      <c r="AF502" t="str">
        <f>PROPER(UPPER(TRIM(Table1[[#This Row],[City]])))</f>
        <v>Pune</v>
      </c>
      <c r="AG502">
        <f t="shared" si="7"/>
        <v>8155</v>
      </c>
      <c r="AH5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03" spans="1:34" x14ac:dyDescent="0.35">
      <c r="A503" t="s">
        <v>593</v>
      </c>
      <c r="B503">
        <v>28</v>
      </c>
      <c r="C503" t="s">
        <v>31</v>
      </c>
      <c r="D503" t="s">
        <v>51</v>
      </c>
      <c r="E503" t="s">
        <v>88</v>
      </c>
      <c r="F503" t="s">
        <v>34</v>
      </c>
      <c r="G503" t="s">
        <v>70</v>
      </c>
      <c r="H503">
        <v>3</v>
      </c>
      <c r="I503">
        <v>9395</v>
      </c>
      <c r="J503">
        <v>29</v>
      </c>
      <c r="K503" t="s">
        <v>36</v>
      </c>
      <c r="L503">
        <v>2</v>
      </c>
      <c r="M503">
        <v>2</v>
      </c>
      <c r="N503">
        <v>1</v>
      </c>
      <c r="O503">
        <v>1</v>
      </c>
      <c r="P503">
        <v>1</v>
      </c>
      <c r="Q503">
        <v>0</v>
      </c>
      <c r="R503">
        <v>0</v>
      </c>
      <c r="S503">
        <v>1</v>
      </c>
      <c r="T503">
        <v>3</v>
      </c>
      <c r="U503">
        <v>3</v>
      </c>
      <c r="V503" t="s">
        <v>37</v>
      </c>
      <c r="W503">
        <v>20</v>
      </c>
      <c r="X503" t="s">
        <v>61</v>
      </c>
      <c r="Y503">
        <v>3</v>
      </c>
      <c r="Z503" t="s">
        <v>36</v>
      </c>
      <c r="AA503" s="4">
        <v>45831</v>
      </c>
      <c r="AC503" t="s">
        <v>39</v>
      </c>
      <c r="AD503" t="s">
        <v>40</v>
      </c>
      <c r="AE503">
        <f ca="1">COUNTBLANK(A503:AE503)</f>
        <v>0</v>
      </c>
      <c r="AF503" t="str">
        <f>PROPER(UPPER(TRIM(Table1[[#This Row],[City]])))</f>
        <v>Ahmedabad</v>
      </c>
      <c r="AG503">
        <f t="shared" si="7"/>
        <v>9395</v>
      </c>
      <c r="AH5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04" spans="1:34" x14ac:dyDescent="0.35">
      <c r="A504" t="s">
        <v>594</v>
      </c>
      <c r="B504">
        <v>30</v>
      </c>
      <c r="C504" t="s">
        <v>31</v>
      </c>
      <c r="D504" t="s">
        <v>51</v>
      </c>
      <c r="E504" t="s">
        <v>52</v>
      </c>
      <c r="F504" t="s">
        <v>34</v>
      </c>
      <c r="G504" t="s">
        <v>35</v>
      </c>
      <c r="H504">
        <v>3</v>
      </c>
      <c r="I504">
        <v>9690</v>
      </c>
      <c r="J504">
        <v>43</v>
      </c>
      <c r="K504" t="s">
        <v>46</v>
      </c>
      <c r="L504">
        <v>2</v>
      </c>
      <c r="M504">
        <v>1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7</v>
      </c>
      <c r="T504">
        <v>0</v>
      </c>
      <c r="U504">
        <v>3</v>
      </c>
      <c r="V504" t="s">
        <v>37</v>
      </c>
      <c r="W504">
        <v>24</v>
      </c>
      <c r="X504" t="s">
        <v>38</v>
      </c>
      <c r="Y504">
        <v>3</v>
      </c>
      <c r="Z504" t="s">
        <v>36</v>
      </c>
      <c r="AA504" s="4">
        <v>44392</v>
      </c>
      <c r="AC504" t="s">
        <v>53</v>
      </c>
      <c r="AD504" t="s">
        <v>54</v>
      </c>
      <c r="AE504">
        <f ca="1">COUNTBLANK(A504:AE504)</f>
        <v>0</v>
      </c>
      <c r="AF504" t="str">
        <f>PROPER(UPPER(TRIM(Table1[[#This Row],[City]])))</f>
        <v>Chennai</v>
      </c>
      <c r="AG504">
        <f t="shared" si="7"/>
        <v>9690</v>
      </c>
      <c r="AH5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05" spans="1:34" x14ac:dyDescent="0.35">
      <c r="A505" t="s">
        <v>595</v>
      </c>
      <c r="B505">
        <v>42</v>
      </c>
      <c r="C505" t="s">
        <v>72</v>
      </c>
      <c r="D505" t="s">
        <v>42</v>
      </c>
      <c r="E505" t="s">
        <v>86</v>
      </c>
      <c r="F505" t="s">
        <v>44</v>
      </c>
      <c r="G505" t="s">
        <v>70</v>
      </c>
      <c r="H505">
        <v>2</v>
      </c>
      <c r="I505">
        <v>8389</v>
      </c>
      <c r="J505">
        <v>66</v>
      </c>
      <c r="K505" t="s">
        <v>36</v>
      </c>
      <c r="L505">
        <v>3</v>
      </c>
      <c r="M505">
        <v>3</v>
      </c>
      <c r="N505">
        <v>1</v>
      </c>
      <c r="O505">
        <v>9</v>
      </c>
      <c r="P505">
        <v>3</v>
      </c>
      <c r="Q505">
        <v>0</v>
      </c>
      <c r="R505">
        <v>0</v>
      </c>
      <c r="S505">
        <v>18</v>
      </c>
      <c r="T505">
        <v>6</v>
      </c>
      <c r="U505">
        <v>3</v>
      </c>
      <c r="V505" t="s">
        <v>37</v>
      </c>
      <c r="W505">
        <v>13</v>
      </c>
      <c r="X505" t="s">
        <v>61</v>
      </c>
      <c r="Y505">
        <v>3</v>
      </c>
      <c r="Z505" t="s">
        <v>36</v>
      </c>
      <c r="AA505" s="4">
        <v>45394</v>
      </c>
      <c r="AC505" t="s">
        <v>80</v>
      </c>
      <c r="AD505" t="s">
        <v>81</v>
      </c>
      <c r="AE505">
        <f ca="1">COUNTBLANK(A505:AE505)</f>
        <v>0</v>
      </c>
      <c r="AF505" t="str">
        <f>PROPER(UPPER(TRIM(Table1[[#This Row],[City]])))</f>
        <v>Hyderabad</v>
      </c>
      <c r="AG505">
        <f t="shared" si="7"/>
        <v>8389</v>
      </c>
      <c r="AH5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06" spans="1:34" x14ac:dyDescent="0.35">
      <c r="A506" t="s">
        <v>596</v>
      </c>
      <c r="B506">
        <v>22</v>
      </c>
      <c r="C506" t="s">
        <v>72</v>
      </c>
      <c r="D506" t="s">
        <v>96</v>
      </c>
      <c r="E506" t="s">
        <v>96</v>
      </c>
      <c r="F506" t="s">
        <v>44</v>
      </c>
      <c r="G506" t="s">
        <v>35</v>
      </c>
      <c r="H506">
        <v>1</v>
      </c>
      <c r="I506">
        <v>4958</v>
      </c>
      <c r="J506">
        <v>114</v>
      </c>
      <c r="K506" t="s">
        <v>46</v>
      </c>
      <c r="L506">
        <v>3</v>
      </c>
      <c r="M506">
        <v>4</v>
      </c>
      <c r="N506">
        <v>3</v>
      </c>
      <c r="O506">
        <v>2</v>
      </c>
      <c r="P506">
        <v>0</v>
      </c>
      <c r="Q506">
        <v>0</v>
      </c>
      <c r="R506">
        <v>2</v>
      </c>
      <c r="S506">
        <v>6</v>
      </c>
      <c r="T506">
        <v>1</v>
      </c>
      <c r="U506">
        <v>4</v>
      </c>
      <c r="V506" t="s">
        <v>60</v>
      </c>
      <c r="W506">
        <v>27</v>
      </c>
      <c r="X506" t="s">
        <v>47</v>
      </c>
      <c r="Y506">
        <v>2</v>
      </c>
      <c r="Z506" t="s">
        <v>36</v>
      </c>
      <c r="AA506" s="4">
        <v>45804</v>
      </c>
      <c r="AC506" t="s">
        <v>89</v>
      </c>
      <c r="AD506" t="s">
        <v>54</v>
      </c>
      <c r="AE506">
        <f ca="1">COUNTBLANK(A506:AE506)</f>
        <v>0</v>
      </c>
      <c r="AF506" t="str">
        <f>PROPER(UPPER(TRIM(Table1[[#This Row],[City]])))</f>
        <v>Coimbatore</v>
      </c>
      <c r="AG506">
        <f t="shared" si="7"/>
        <v>4958</v>
      </c>
      <c r="AH50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07" spans="1:34" x14ac:dyDescent="0.35">
      <c r="A507" t="s">
        <v>597</v>
      </c>
      <c r="B507">
        <v>35</v>
      </c>
      <c r="C507" t="s">
        <v>31</v>
      </c>
      <c r="D507" t="s">
        <v>32</v>
      </c>
      <c r="E507" t="s">
        <v>73</v>
      </c>
      <c r="F507" t="s">
        <v>34</v>
      </c>
      <c r="G507" t="s">
        <v>96</v>
      </c>
      <c r="H507">
        <v>3</v>
      </c>
      <c r="I507">
        <v>8738</v>
      </c>
      <c r="J507">
        <v>117</v>
      </c>
      <c r="K507" t="s">
        <v>46</v>
      </c>
      <c r="L507">
        <v>3</v>
      </c>
      <c r="M507">
        <v>1</v>
      </c>
      <c r="N507">
        <v>1</v>
      </c>
      <c r="O507">
        <v>7</v>
      </c>
      <c r="P507">
        <v>1</v>
      </c>
      <c r="Q507">
        <v>6</v>
      </c>
      <c r="R507">
        <v>5</v>
      </c>
      <c r="S507">
        <v>14</v>
      </c>
      <c r="T507">
        <v>6</v>
      </c>
      <c r="U507">
        <v>3</v>
      </c>
      <c r="V507" t="s">
        <v>65</v>
      </c>
      <c r="W507">
        <v>11</v>
      </c>
      <c r="X507" t="s">
        <v>47</v>
      </c>
      <c r="Y507">
        <v>3</v>
      </c>
      <c r="Z507" t="s">
        <v>36</v>
      </c>
      <c r="AA507" s="4">
        <v>45918</v>
      </c>
      <c r="AC507" t="s">
        <v>122</v>
      </c>
      <c r="AD507" t="s">
        <v>123</v>
      </c>
      <c r="AE507">
        <f ca="1">COUNTBLANK(A507:AE507)</f>
        <v>0</v>
      </c>
      <c r="AF507" t="str">
        <f>PROPER(UPPER(TRIM(Table1[[#This Row],[City]])))</f>
        <v>Kochi</v>
      </c>
      <c r="AG507">
        <f t="shared" si="7"/>
        <v>8738</v>
      </c>
      <c r="AH5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08" spans="1:34" x14ac:dyDescent="0.35">
      <c r="A508" t="s">
        <v>598</v>
      </c>
      <c r="B508">
        <v>28</v>
      </c>
      <c r="C508" t="s">
        <v>72</v>
      </c>
      <c r="D508" t="s">
        <v>42</v>
      </c>
      <c r="E508" t="s">
        <v>43</v>
      </c>
      <c r="F508" t="s">
        <v>44</v>
      </c>
      <c r="G508" t="s">
        <v>35</v>
      </c>
      <c r="H508">
        <v>4</v>
      </c>
      <c r="I508">
        <v>8263</v>
      </c>
      <c r="J508">
        <v>97</v>
      </c>
      <c r="K508" t="s">
        <v>36</v>
      </c>
      <c r="L508">
        <v>1</v>
      </c>
      <c r="M508">
        <v>1</v>
      </c>
      <c r="N508">
        <v>2</v>
      </c>
      <c r="O508">
        <v>11</v>
      </c>
      <c r="P508">
        <v>6</v>
      </c>
      <c r="Q508">
        <v>0</v>
      </c>
      <c r="R508">
        <v>2</v>
      </c>
      <c r="S508">
        <v>11</v>
      </c>
      <c r="T508">
        <v>5</v>
      </c>
      <c r="U508">
        <v>3</v>
      </c>
      <c r="V508" t="s">
        <v>37</v>
      </c>
      <c r="W508">
        <v>10</v>
      </c>
      <c r="X508" t="s">
        <v>61</v>
      </c>
      <c r="Y508">
        <v>1</v>
      </c>
      <c r="Z508" t="s">
        <v>36</v>
      </c>
      <c r="AA508" s="4">
        <v>45780</v>
      </c>
      <c r="AC508" t="s">
        <v>53</v>
      </c>
      <c r="AD508" t="s">
        <v>54</v>
      </c>
      <c r="AE508">
        <f ca="1">COUNTBLANK(A508:AE508)</f>
        <v>0</v>
      </c>
      <c r="AF508" t="str">
        <f>PROPER(UPPER(TRIM(Table1[[#This Row],[City]])))</f>
        <v>Chennai</v>
      </c>
      <c r="AG508">
        <f t="shared" si="7"/>
        <v>8263</v>
      </c>
      <c r="AH5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09" spans="1:34" x14ac:dyDescent="0.35">
      <c r="A509" t="s">
        <v>599</v>
      </c>
      <c r="B509">
        <v>40</v>
      </c>
      <c r="C509" t="s">
        <v>31</v>
      </c>
      <c r="D509" t="s">
        <v>32</v>
      </c>
      <c r="E509" t="s">
        <v>33</v>
      </c>
      <c r="F509" t="s">
        <v>44</v>
      </c>
      <c r="G509" t="s">
        <v>70</v>
      </c>
      <c r="H509">
        <v>5</v>
      </c>
      <c r="I509">
        <v>13176</v>
      </c>
      <c r="J509">
        <v>114</v>
      </c>
      <c r="K509" t="s">
        <v>36</v>
      </c>
      <c r="L509">
        <v>1</v>
      </c>
      <c r="M509">
        <v>4</v>
      </c>
      <c r="N509">
        <v>3</v>
      </c>
      <c r="O509">
        <v>0</v>
      </c>
      <c r="P509">
        <v>0</v>
      </c>
      <c r="Q509">
        <v>0</v>
      </c>
      <c r="R509">
        <v>0</v>
      </c>
      <c r="S509">
        <v>22</v>
      </c>
      <c r="T509">
        <v>0</v>
      </c>
      <c r="U509">
        <v>3</v>
      </c>
      <c r="V509" t="s">
        <v>65</v>
      </c>
      <c r="W509">
        <v>21</v>
      </c>
      <c r="X509" t="s">
        <v>47</v>
      </c>
      <c r="Y509">
        <v>4</v>
      </c>
      <c r="Z509" t="s">
        <v>46</v>
      </c>
      <c r="AA509" s="4">
        <v>43624</v>
      </c>
      <c r="AB509" s="4">
        <v>44935</v>
      </c>
      <c r="AC509" t="s">
        <v>53</v>
      </c>
      <c r="AD509" t="s">
        <v>54</v>
      </c>
      <c r="AE509">
        <f ca="1">COUNTBLANK(A509:AE509)</f>
        <v>0</v>
      </c>
      <c r="AF509" t="str">
        <f>PROPER(UPPER(TRIM(Table1[[#This Row],[City]])))</f>
        <v>Chennai</v>
      </c>
      <c r="AG509">
        <f t="shared" si="7"/>
        <v>13176</v>
      </c>
      <c r="AH50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0" spans="1:34" x14ac:dyDescent="0.35">
      <c r="A510" t="s">
        <v>600</v>
      </c>
      <c r="B510">
        <v>53</v>
      </c>
      <c r="C510" t="s">
        <v>72</v>
      </c>
      <c r="D510" t="s">
        <v>42</v>
      </c>
      <c r="E510" t="s">
        <v>43</v>
      </c>
      <c r="F510" t="s">
        <v>34</v>
      </c>
      <c r="G510" t="s">
        <v>74</v>
      </c>
      <c r="H510">
        <v>4</v>
      </c>
      <c r="I510">
        <v>9709</v>
      </c>
      <c r="J510">
        <v>83</v>
      </c>
      <c r="K510" t="s">
        <v>36</v>
      </c>
      <c r="L510">
        <v>3</v>
      </c>
      <c r="M510">
        <v>3</v>
      </c>
      <c r="N510">
        <v>2</v>
      </c>
      <c r="O510">
        <v>5</v>
      </c>
      <c r="P510">
        <v>5</v>
      </c>
      <c r="Q510">
        <v>0</v>
      </c>
      <c r="R510">
        <v>4</v>
      </c>
      <c r="S510">
        <v>21</v>
      </c>
      <c r="T510">
        <v>0</v>
      </c>
      <c r="U510">
        <v>4</v>
      </c>
      <c r="V510" t="s">
        <v>65</v>
      </c>
      <c r="W510">
        <v>24</v>
      </c>
      <c r="X510" t="s">
        <v>38</v>
      </c>
      <c r="Y510">
        <v>4</v>
      </c>
      <c r="Z510" t="s">
        <v>36</v>
      </c>
      <c r="AA510" s="4">
        <v>45817</v>
      </c>
      <c r="AC510" t="s">
        <v>66</v>
      </c>
      <c r="AD510" t="s">
        <v>67</v>
      </c>
      <c r="AE510">
        <f ca="1">COUNTBLANK(A510:AE510)</f>
        <v>0</v>
      </c>
      <c r="AF510" t="str">
        <f>PROPER(UPPER(TRIM(Table1[[#This Row],[City]])))</f>
        <v>Pune</v>
      </c>
      <c r="AG510">
        <f t="shared" si="7"/>
        <v>9709</v>
      </c>
      <c r="AH5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11" spans="1:34" x14ac:dyDescent="0.35">
      <c r="A511" t="s">
        <v>601</v>
      </c>
      <c r="B511">
        <v>57</v>
      </c>
      <c r="C511" t="s">
        <v>31</v>
      </c>
      <c r="D511" t="s">
        <v>63</v>
      </c>
      <c r="E511" t="s">
        <v>79</v>
      </c>
      <c r="F511" t="s">
        <v>58</v>
      </c>
      <c r="G511" t="s">
        <v>70</v>
      </c>
      <c r="H511">
        <v>3</v>
      </c>
      <c r="I511">
        <v>8449</v>
      </c>
      <c r="J511">
        <v>37</v>
      </c>
      <c r="K511" t="s">
        <v>46</v>
      </c>
      <c r="L511">
        <v>2</v>
      </c>
      <c r="M511">
        <v>2</v>
      </c>
      <c r="N511">
        <v>4</v>
      </c>
      <c r="O511">
        <v>11</v>
      </c>
      <c r="P511">
        <v>5</v>
      </c>
      <c r="Q511">
        <v>1</v>
      </c>
      <c r="R511">
        <v>10</v>
      </c>
      <c r="S511">
        <v>37</v>
      </c>
      <c r="T511">
        <v>0</v>
      </c>
      <c r="U511">
        <v>3</v>
      </c>
      <c r="V511" t="s">
        <v>37</v>
      </c>
      <c r="W511">
        <v>17</v>
      </c>
      <c r="X511" t="s">
        <v>38</v>
      </c>
      <c r="Y511">
        <v>2</v>
      </c>
      <c r="Z511" t="s">
        <v>36</v>
      </c>
      <c r="AA511" s="4">
        <v>44685</v>
      </c>
      <c r="AC511" t="s">
        <v>89</v>
      </c>
      <c r="AD511" t="s">
        <v>54</v>
      </c>
      <c r="AE511">
        <f ca="1">COUNTBLANK(A511:AE511)</f>
        <v>0</v>
      </c>
      <c r="AF511" t="str">
        <f>PROPER(UPPER(TRIM(Table1[[#This Row],[City]])))</f>
        <v>Coimbatore</v>
      </c>
      <c r="AG511">
        <f t="shared" si="7"/>
        <v>8449</v>
      </c>
      <c r="AH51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12" spans="1:34" x14ac:dyDescent="0.35">
      <c r="A512" t="s">
        <v>602</v>
      </c>
      <c r="B512">
        <v>29</v>
      </c>
      <c r="C512" t="s">
        <v>72</v>
      </c>
      <c r="D512" t="s">
        <v>63</v>
      </c>
      <c r="E512" t="s">
        <v>79</v>
      </c>
      <c r="F512" t="s">
        <v>34</v>
      </c>
      <c r="G512" t="s">
        <v>59</v>
      </c>
      <c r="H512">
        <v>4</v>
      </c>
      <c r="I512">
        <v>10294</v>
      </c>
      <c r="J512">
        <v>87</v>
      </c>
      <c r="K512" t="s">
        <v>36</v>
      </c>
      <c r="L512">
        <v>4</v>
      </c>
      <c r="M512">
        <v>2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5</v>
      </c>
      <c r="U512">
        <v>3</v>
      </c>
      <c r="V512" t="s">
        <v>37</v>
      </c>
      <c r="W512">
        <v>29</v>
      </c>
      <c r="X512" t="s">
        <v>61</v>
      </c>
      <c r="Y512">
        <v>1</v>
      </c>
      <c r="Z512" t="s">
        <v>36</v>
      </c>
      <c r="AA512" s="4">
        <v>45645</v>
      </c>
      <c r="AC512" t="s">
        <v>89</v>
      </c>
      <c r="AD512" t="s">
        <v>54</v>
      </c>
      <c r="AE512">
        <f ca="1">COUNTBLANK(A512:AE512)</f>
        <v>0</v>
      </c>
      <c r="AF512" t="str">
        <f>PROPER(UPPER(TRIM(Table1[[#This Row],[City]])))</f>
        <v>Coimbatore</v>
      </c>
      <c r="AG512">
        <f t="shared" si="7"/>
        <v>10294</v>
      </c>
      <c r="AH5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13" spans="1:34" x14ac:dyDescent="0.35">
      <c r="A513" t="s">
        <v>603</v>
      </c>
      <c r="B513">
        <v>42</v>
      </c>
      <c r="C513" t="s">
        <v>31</v>
      </c>
      <c r="D513" t="s">
        <v>51</v>
      </c>
      <c r="E513" t="s">
        <v>88</v>
      </c>
      <c r="F513" t="s">
        <v>44</v>
      </c>
      <c r="G513" t="s">
        <v>35</v>
      </c>
      <c r="H513">
        <v>2</v>
      </c>
      <c r="I513">
        <v>7793</v>
      </c>
      <c r="J513">
        <v>77</v>
      </c>
      <c r="K513" t="s">
        <v>36</v>
      </c>
      <c r="L513">
        <v>1</v>
      </c>
      <c r="M513">
        <v>3</v>
      </c>
      <c r="N513">
        <v>3</v>
      </c>
      <c r="O513">
        <v>4</v>
      </c>
      <c r="P513">
        <v>3</v>
      </c>
      <c r="Q513">
        <v>2</v>
      </c>
      <c r="R513">
        <v>4</v>
      </c>
      <c r="S513">
        <v>13</v>
      </c>
      <c r="T513">
        <v>0</v>
      </c>
      <c r="U513">
        <v>3</v>
      </c>
      <c r="V513" t="s">
        <v>37</v>
      </c>
      <c r="W513">
        <v>26</v>
      </c>
      <c r="X513" t="s">
        <v>38</v>
      </c>
      <c r="Y513">
        <v>1</v>
      </c>
      <c r="Z513" t="s">
        <v>46</v>
      </c>
      <c r="AA513" s="4">
        <v>43539</v>
      </c>
      <c r="AB513" s="4">
        <v>44698</v>
      </c>
      <c r="AC513" t="s">
        <v>84</v>
      </c>
      <c r="AD513" t="s">
        <v>67</v>
      </c>
      <c r="AE513">
        <f ca="1">COUNTBLANK(A513:AE513)</f>
        <v>0</v>
      </c>
      <c r="AF513" t="str">
        <f>PROPER(UPPER(TRIM(Table1[[#This Row],[City]])))</f>
        <v>Mumbai</v>
      </c>
      <c r="AG513">
        <f t="shared" si="7"/>
        <v>7793</v>
      </c>
      <c r="AH5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4" spans="1:34" x14ac:dyDescent="0.35">
      <c r="A514" t="s">
        <v>604</v>
      </c>
      <c r="B514">
        <v>39</v>
      </c>
      <c r="C514" t="s">
        <v>31</v>
      </c>
      <c r="D514" t="s">
        <v>63</v>
      </c>
      <c r="E514" t="s">
        <v>79</v>
      </c>
      <c r="F514" t="s">
        <v>44</v>
      </c>
      <c r="G514" t="s">
        <v>96</v>
      </c>
      <c r="H514">
        <v>3</v>
      </c>
      <c r="I514">
        <v>8784</v>
      </c>
      <c r="J514">
        <v>105</v>
      </c>
      <c r="K514" t="s">
        <v>36</v>
      </c>
      <c r="L514">
        <v>1</v>
      </c>
      <c r="M514">
        <v>3</v>
      </c>
      <c r="N514">
        <v>1</v>
      </c>
      <c r="O514">
        <v>15</v>
      </c>
      <c r="P514">
        <v>3</v>
      </c>
      <c r="Q514">
        <v>4</v>
      </c>
      <c r="R514">
        <v>1</v>
      </c>
      <c r="S514">
        <v>15</v>
      </c>
      <c r="T514">
        <v>4</v>
      </c>
      <c r="U514">
        <v>3</v>
      </c>
      <c r="V514" t="s">
        <v>37</v>
      </c>
      <c r="W514">
        <v>7</v>
      </c>
      <c r="X514" t="s">
        <v>61</v>
      </c>
      <c r="Y514">
        <v>3</v>
      </c>
      <c r="Z514" t="s">
        <v>36</v>
      </c>
      <c r="AA514" s="4">
        <v>42041</v>
      </c>
      <c r="AC514" t="s">
        <v>77</v>
      </c>
      <c r="AD514" t="s">
        <v>77</v>
      </c>
      <c r="AE514">
        <f ca="1">COUNTBLANK(A514:AE514)</f>
        <v>0</v>
      </c>
      <c r="AF514" t="str">
        <f>PROPER(UPPER(TRIM(Table1[[#This Row],[City]])))</f>
        <v>Delhi</v>
      </c>
      <c r="AG514">
        <f t="shared" ref="AG514:AG577" si="8">IF(ISBLANK(I514),AVERAGE($I$2:$I$3001),I514)</f>
        <v>8784</v>
      </c>
      <c r="AH5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5" spans="1:34" x14ac:dyDescent="0.35">
      <c r="A515" t="s">
        <v>605</v>
      </c>
      <c r="B515">
        <v>37</v>
      </c>
      <c r="C515" t="s">
        <v>72</v>
      </c>
      <c r="D515" t="s">
        <v>42</v>
      </c>
      <c r="E515" t="s">
        <v>83</v>
      </c>
      <c r="F515" t="s">
        <v>34</v>
      </c>
      <c r="G515" t="s">
        <v>96</v>
      </c>
      <c r="H515">
        <v>4</v>
      </c>
      <c r="I515">
        <v>12262</v>
      </c>
      <c r="J515">
        <v>58</v>
      </c>
      <c r="K515" t="s">
        <v>46</v>
      </c>
      <c r="L515">
        <v>4</v>
      </c>
      <c r="M515">
        <v>1</v>
      </c>
      <c r="N515">
        <v>4</v>
      </c>
      <c r="O515">
        <v>5</v>
      </c>
      <c r="P515">
        <v>5</v>
      </c>
      <c r="Q515">
        <v>3</v>
      </c>
      <c r="R515">
        <v>2</v>
      </c>
      <c r="S515">
        <v>15</v>
      </c>
      <c r="T515">
        <v>6</v>
      </c>
      <c r="U515">
        <v>3</v>
      </c>
      <c r="V515" t="s">
        <v>65</v>
      </c>
      <c r="W515">
        <v>24</v>
      </c>
      <c r="X515" t="s">
        <v>38</v>
      </c>
      <c r="Y515">
        <v>1</v>
      </c>
      <c r="Z515" t="s">
        <v>46</v>
      </c>
      <c r="AA515" s="4">
        <v>43781</v>
      </c>
      <c r="AB515" s="4">
        <v>43923</v>
      </c>
      <c r="AC515" t="s">
        <v>66</v>
      </c>
      <c r="AD515" t="s">
        <v>67</v>
      </c>
      <c r="AE515">
        <f ca="1">COUNTBLANK(A515:AE515)</f>
        <v>0</v>
      </c>
      <c r="AF515" t="str">
        <f>PROPER(UPPER(TRIM(Table1[[#This Row],[City]])))</f>
        <v>Pune</v>
      </c>
      <c r="AG515">
        <f t="shared" si="8"/>
        <v>12262</v>
      </c>
      <c r="AH5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6" spans="1:34" x14ac:dyDescent="0.35">
      <c r="A516" t="s">
        <v>606</v>
      </c>
      <c r="B516">
        <v>46</v>
      </c>
      <c r="C516" t="s">
        <v>31</v>
      </c>
      <c r="D516" t="s">
        <v>42</v>
      </c>
      <c r="E516" t="s">
        <v>43</v>
      </c>
      <c r="F516" t="s">
        <v>44</v>
      </c>
      <c r="G516" t="s">
        <v>35</v>
      </c>
      <c r="H516">
        <v>3</v>
      </c>
      <c r="I516">
        <v>9991</v>
      </c>
      <c r="J516">
        <v>102</v>
      </c>
      <c r="K516" t="s">
        <v>36</v>
      </c>
      <c r="L516">
        <v>4</v>
      </c>
      <c r="M516">
        <v>2</v>
      </c>
      <c r="N516">
        <v>3</v>
      </c>
      <c r="O516">
        <v>7</v>
      </c>
      <c r="P516">
        <v>1</v>
      </c>
      <c r="Q516">
        <v>0</v>
      </c>
      <c r="R516">
        <v>3</v>
      </c>
      <c r="S516">
        <v>18</v>
      </c>
      <c r="T516">
        <v>2</v>
      </c>
      <c r="U516">
        <v>3</v>
      </c>
      <c r="V516" t="s">
        <v>37</v>
      </c>
      <c r="W516">
        <v>25</v>
      </c>
      <c r="X516" t="s">
        <v>47</v>
      </c>
      <c r="Y516">
        <v>1</v>
      </c>
      <c r="Z516" t="s">
        <v>36</v>
      </c>
      <c r="AA516" s="4">
        <v>43208</v>
      </c>
      <c r="AC516" t="s">
        <v>77</v>
      </c>
      <c r="AD516" t="s">
        <v>77</v>
      </c>
      <c r="AE516">
        <f ca="1">COUNTBLANK(A516:AE516)</f>
        <v>0</v>
      </c>
      <c r="AF516" t="str">
        <f>PROPER(UPPER(TRIM(Table1[[#This Row],[City]])))</f>
        <v>Delhi</v>
      </c>
      <c r="AG516">
        <f t="shared" si="8"/>
        <v>9991</v>
      </c>
      <c r="AH5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17" spans="1:34" x14ac:dyDescent="0.35">
      <c r="A517" t="s">
        <v>607</v>
      </c>
      <c r="B517">
        <v>60</v>
      </c>
      <c r="C517" t="s">
        <v>31</v>
      </c>
      <c r="D517" t="s">
        <v>63</v>
      </c>
      <c r="E517" t="s">
        <v>79</v>
      </c>
      <c r="F517" t="s">
        <v>93</v>
      </c>
      <c r="G517" t="s">
        <v>70</v>
      </c>
      <c r="H517">
        <v>2</v>
      </c>
      <c r="I517">
        <v>8321</v>
      </c>
      <c r="J517">
        <v>86</v>
      </c>
      <c r="K517" t="s">
        <v>36</v>
      </c>
      <c r="L517">
        <v>3</v>
      </c>
      <c r="M517">
        <v>4</v>
      </c>
      <c r="N517">
        <v>3</v>
      </c>
      <c r="O517">
        <v>12</v>
      </c>
      <c r="P517">
        <v>3</v>
      </c>
      <c r="Q517">
        <v>3</v>
      </c>
      <c r="R517">
        <v>2</v>
      </c>
      <c r="S517">
        <v>25</v>
      </c>
      <c r="T517">
        <v>3</v>
      </c>
      <c r="U517">
        <v>3</v>
      </c>
      <c r="V517" t="s">
        <v>37</v>
      </c>
      <c r="W517">
        <v>27</v>
      </c>
      <c r="X517" t="s">
        <v>47</v>
      </c>
      <c r="Y517">
        <v>3</v>
      </c>
      <c r="Z517" t="s">
        <v>36</v>
      </c>
      <c r="AA517" s="4">
        <v>44701</v>
      </c>
      <c r="AC517" t="s">
        <v>89</v>
      </c>
      <c r="AD517" t="s">
        <v>54</v>
      </c>
      <c r="AE517">
        <f ca="1">COUNTBLANK(A517:AE517)</f>
        <v>0</v>
      </c>
      <c r="AF517" t="str">
        <f>PROPER(UPPER(TRIM(Table1[[#This Row],[City]])))</f>
        <v>Coimbatore</v>
      </c>
      <c r="AG517">
        <f t="shared" si="8"/>
        <v>8321</v>
      </c>
      <c r="AH51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18" spans="1:34" x14ac:dyDescent="0.35">
      <c r="A518" t="s">
        <v>608</v>
      </c>
      <c r="B518">
        <v>37</v>
      </c>
      <c r="C518" t="s">
        <v>72</v>
      </c>
      <c r="D518" t="s">
        <v>42</v>
      </c>
      <c r="E518" t="s">
        <v>83</v>
      </c>
      <c r="F518" t="s">
        <v>34</v>
      </c>
      <c r="G518" t="s">
        <v>96</v>
      </c>
      <c r="H518">
        <v>2</v>
      </c>
      <c r="I518">
        <v>8528</v>
      </c>
      <c r="J518">
        <v>95</v>
      </c>
      <c r="K518" t="s">
        <v>36</v>
      </c>
      <c r="L518">
        <v>1</v>
      </c>
      <c r="M518">
        <v>1</v>
      </c>
      <c r="N518">
        <v>2</v>
      </c>
      <c r="O518">
        <v>9</v>
      </c>
      <c r="P518">
        <v>0</v>
      </c>
      <c r="Q518">
        <v>2</v>
      </c>
      <c r="R518">
        <v>5</v>
      </c>
      <c r="S518">
        <v>21</v>
      </c>
      <c r="T518">
        <v>0</v>
      </c>
      <c r="U518">
        <v>3</v>
      </c>
      <c r="V518" t="s">
        <v>37</v>
      </c>
      <c r="W518">
        <v>16</v>
      </c>
      <c r="X518" t="s">
        <v>38</v>
      </c>
      <c r="Y518">
        <v>2</v>
      </c>
      <c r="Z518" t="s">
        <v>36</v>
      </c>
      <c r="AA518" s="4">
        <v>44493</v>
      </c>
      <c r="AC518" t="s">
        <v>80</v>
      </c>
      <c r="AD518" t="s">
        <v>81</v>
      </c>
      <c r="AE518">
        <f ca="1">COUNTBLANK(A518:AE518)</f>
        <v>0</v>
      </c>
      <c r="AF518" t="str">
        <f>PROPER(UPPER(TRIM(Table1[[#This Row],[City]])))</f>
        <v>Hyderabad</v>
      </c>
      <c r="AG518">
        <f t="shared" si="8"/>
        <v>8528</v>
      </c>
      <c r="AH5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19" spans="1:34" x14ac:dyDescent="0.35">
      <c r="A519" t="s">
        <v>609</v>
      </c>
      <c r="B519">
        <v>23</v>
      </c>
      <c r="C519" t="s">
        <v>72</v>
      </c>
      <c r="D519" t="s">
        <v>32</v>
      </c>
      <c r="E519" t="s">
        <v>33</v>
      </c>
      <c r="F519" t="s">
        <v>44</v>
      </c>
      <c r="G519" t="s">
        <v>74</v>
      </c>
      <c r="H519">
        <v>2</v>
      </c>
      <c r="I519">
        <v>7919</v>
      </c>
      <c r="J519">
        <v>27</v>
      </c>
      <c r="K519" t="s">
        <v>36</v>
      </c>
      <c r="L519">
        <v>1</v>
      </c>
      <c r="M519">
        <v>4</v>
      </c>
      <c r="N519">
        <v>2</v>
      </c>
      <c r="O519">
        <v>1</v>
      </c>
      <c r="P519">
        <v>0</v>
      </c>
      <c r="Q519">
        <v>0</v>
      </c>
      <c r="R519">
        <v>1</v>
      </c>
      <c r="S519">
        <v>1</v>
      </c>
      <c r="T519">
        <v>6</v>
      </c>
      <c r="U519">
        <v>3</v>
      </c>
      <c r="V519" t="s">
        <v>37</v>
      </c>
      <c r="W519">
        <v>23</v>
      </c>
      <c r="X519" t="s">
        <v>47</v>
      </c>
      <c r="Y519">
        <v>2</v>
      </c>
      <c r="Z519" t="s">
        <v>46</v>
      </c>
      <c r="AA519" s="4">
        <v>43671</v>
      </c>
      <c r="AB519" s="4">
        <v>44605</v>
      </c>
      <c r="AC519" t="s">
        <v>53</v>
      </c>
      <c r="AD519" t="s">
        <v>54</v>
      </c>
      <c r="AE519">
        <f ca="1">COUNTBLANK(A519:AE519)</f>
        <v>0</v>
      </c>
      <c r="AF519" t="str">
        <f>PROPER(UPPER(TRIM(Table1[[#This Row],[City]])))</f>
        <v>Chennai</v>
      </c>
      <c r="AG519">
        <f t="shared" si="8"/>
        <v>7919</v>
      </c>
      <c r="AH5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20" spans="1:34" x14ac:dyDescent="0.35">
      <c r="A520" t="s">
        <v>610</v>
      </c>
      <c r="B520">
        <v>57</v>
      </c>
      <c r="C520" t="s">
        <v>31</v>
      </c>
      <c r="D520" t="s">
        <v>63</v>
      </c>
      <c r="E520" t="s">
        <v>79</v>
      </c>
      <c r="F520" t="s">
        <v>44</v>
      </c>
      <c r="G520" t="s">
        <v>96</v>
      </c>
      <c r="H520">
        <v>2</v>
      </c>
      <c r="I520">
        <v>8841</v>
      </c>
      <c r="J520">
        <v>116</v>
      </c>
      <c r="K520" t="s">
        <v>36</v>
      </c>
      <c r="L520">
        <v>4</v>
      </c>
      <c r="M520">
        <v>2</v>
      </c>
      <c r="N520">
        <v>2</v>
      </c>
      <c r="O520">
        <v>1</v>
      </c>
      <c r="P520">
        <v>1</v>
      </c>
      <c r="Q520">
        <v>1</v>
      </c>
      <c r="R520">
        <v>0</v>
      </c>
      <c r="S520">
        <v>21</v>
      </c>
      <c r="T520">
        <v>4</v>
      </c>
      <c r="U520">
        <v>4</v>
      </c>
      <c r="V520" t="s">
        <v>37</v>
      </c>
      <c r="W520">
        <v>22</v>
      </c>
      <c r="X520" t="s">
        <v>38</v>
      </c>
      <c r="Y520">
        <v>2</v>
      </c>
      <c r="Z520" t="s">
        <v>46</v>
      </c>
      <c r="AA520" s="4">
        <v>44693</v>
      </c>
      <c r="AB520" s="4">
        <v>44887</v>
      </c>
      <c r="AC520" t="s">
        <v>80</v>
      </c>
      <c r="AD520" t="s">
        <v>81</v>
      </c>
      <c r="AE520">
        <f ca="1">COUNTBLANK(A520:AE520)</f>
        <v>0</v>
      </c>
      <c r="AF520" t="str">
        <f>PROPER(UPPER(TRIM(Table1[[#This Row],[City]])))</f>
        <v>Hyderabad</v>
      </c>
      <c r="AG520">
        <f t="shared" si="8"/>
        <v>8841</v>
      </c>
      <c r="AH52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21" spans="1:34" x14ac:dyDescent="0.35">
      <c r="A521" t="s">
        <v>611</v>
      </c>
      <c r="B521">
        <v>58</v>
      </c>
      <c r="C521" t="s">
        <v>31</v>
      </c>
      <c r="D521" t="s">
        <v>32</v>
      </c>
      <c r="E521" t="s">
        <v>73</v>
      </c>
      <c r="F521" t="s">
        <v>44</v>
      </c>
      <c r="G521" t="s">
        <v>96</v>
      </c>
      <c r="H521">
        <v>3</v>
      </c>
      <c r="I521">
        <v>9537</v>
      </c>
      <c r="J521">
        <v>76</v>
      </c>
      <c r="K521" t="s">
        <v>46</v>
      </c>
      <c r="L521">
        <v>2</v>
      </c>
      <c r="M521">
        <v>1</v>
      </c>
      <c r="N521">
        <v>2</v>
      </c>
      <c r="O521">
        <v>10</v>
      </c>
      <c r="P521">
        <v>4</v>
      </c>
      <c r="Q521">
        <v>3</v>
      </c>
      <c r="R521">
        <v>7</v>
      </c>
      <c r="S521">
        <v>33</v>
      </c>
      <c r="T521">
        <v>5</v>
      </c>
      <c r="U521">
        <v>3</v>
      </c>
      <c r="V521" t="s">
        <v>60</v>
      </c>
      <c r="W521">
        <v>28</v>
      </c>
      <c r="X521" t="s">
        <v>38</v>
      </c>
      <c r="Y521">
        <v>3</v>
      </c>
      <c r="Z521" t="s">
        <v>36</v>
      </c>
      <c r="AA521" s="4">
        <v>43688</v>
      </c>
      <c r="AC521" t="s">
        <v>122</v>
      </c>
      <c r="AD521" t="s">
        <v>123</v>
      </c>
      <c r="AE521">
        <f ca="1">COUNTBLANK(A521:AE521)</f>
        <v>0</v>
      </c>
      <c r="AF521" t="str">
        <f>PROPER(UPPER(TRIM(Table1[[#This Row],[City]])))</f>
        <v>Kochi</v>
      </c>
      <c r="AG521">
        <f t="shared" si="8"/>
        <v>9537</v>
      </c>
      <c r="AH52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22" spans="1:34" x14ac:dyDescent="0.35">
      <c r="A522" t="s">
        <v>612</v>
      </c>
      <c r="B522">
        <v>33</v>
      </c>
      <c r="C522" t="s">
        <v>72</v>
      </c>
      <c r="D522" t="s">
        <v>51</v>
      </c>
      <c r="E522" t="s">
        <v>69</v>
      </c>
      <c r="F522" t="s">
        <v>34</v>
      </c>
      <c r="G522" t="s">
        <v>96</v>
      </c>
      <c r="H522">
        <v>3</v>
      </c>
      <c r="I522">
        <v>8365</v>
      </c>
      <c r="J522">
        <v>86</v>
      </c>
      <c r="K522" t="s">
        <v>46</v>
      </c>
      <c r="L522">
        <v>2</v>
      </c>
      <c r="M522">
        <v>3</v>
      </c>
      <c r="N522">
        <v>1</v>
      </c>
      <c r="O522">
        <v>6</v>
      </c>
      <c r="P522">
        <v>2</v>
      </c>
      <c r="Q522">
        <v>4</v>
      </c>
      <c r="R522">
        <v>6</v>
      </c>
      <c r="S522">
        <v>13</v>
      </c>
      <c r="T522">
        <v>1</v>
      </c>
      <c r="U522">
        <v>3</v>
      </c>
      <c r="V522" t="s">
        <v>37</v>
      </c>
      <c r="W522">
        <v>9</v>
      </c>
      <c r="X522" t="s">
        <v>38</v>
      </c>
      <c r="Y522">
        <v>2</v>
      </c>
      <c r="Z522" t="s">
        <v>46</v>
      </c>
      <c r="AA522" s="4">
        <v>44964</v>
      </c>
      <c r="AB522" s="4">
        <v>45565</v>
      </c>
      <c r="AC522" t="s">
        <v>39</v>
      </c>
      <c r="AD522" t="s">
        <v>40</v>
      </c>
      <c r="AE522">
        <f ca="1">COUNTBLANK(A522:AE522)</f>
        <v>0</v>
      </c>
      <c r="AF522" t="str">
        <f>PROPER(UPPER(TRIM(Table1[[#This Row],[City]])))</f>
        <v>Ahmedabad</v>
      </c>
      <c r="AG522">
        <f t="shared" si="8"/>
        <v>8365</v>
      </c>
      <c r="AH5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23" spans="1:34" x14ac:dyDescent="0.35">
      <c r="A523" t="s">
        <v>613</v>
      </c>
      <c r="B523">
        <v>41</v>
      </c>
      <c r="C523" t="s">
        <v>31</v>
      </c>
      <c r="D523" t="s">
        <v>42</v>
      </c>
      <c r="E523" t="s">
        <v>83</v>
      </c>
      <c r="F523" t="s">
        <v>34</v>
      </c>
      <c r="G523" t="s">
        <v>59</v>
      </c>
      <c r="H523">
        <v>2</v>
      </c>
      <c r="I523">
        <v>6198</v>
      </c>
      <c r="J523">
        <v>68</v>
      </c>
      <c r="K523" t="s">
        <v>46</v>
      </c>
      <c r="L523">
        <v>4</v>
      </c>
      <c r="M523">
        <v>3</v>
      </c>
      <c r="N523">
        <v>3</v>
      </c>
      <c r="O523">
        <v>2</v>
      </c>
      <c r="P523">
        <v>2</v>
      </c>
      <c r="Q523">
        <v>2</v>
      </c>
      <c r="R523">
        <v>1</v>
      </c>
      <c r="S523">
        <v>19</v>
      </c>
      <c r="T523">
        <v>5</v>
      </c>
      <c r="U523">
        <v>3</v>
      </c>
      <c r="V523" t="s">
        <v>37</v>
      </c>
      <c r="W523">
        <v>5</v>
      </c>
      <c r="X523" t="s">
        <v>38</v>
      </c>
      <c r="Y523">
        <v>1</v>
      </c>
      <c r="Z523" t="s">
        <v>36</v>
      </c>
      <c r="AA523" s="4">
        <v>44181</v>
      </c>
      <c r="AC523" t="s">
        <v>77</v>
      </c>
      <c r="AD523" t="s">
        <v>77</v>
      </c>
      <c r="AE523">
        <f ca="1">COUNTBLANK(A523:AE523)</f>
        <v>0</v>
      </c>
      <c r="AF523" t="str">
        <f>PROPER(UPPER(TRIM(Table1[[#This Row],[City]])))</f>
        <v>Delhi</v>
      </c>
      <c r="AG523">
        <f t="shared" si="8"/>
        <v>6198</v>
      </c>
      <c r="AH5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24" spans="1:34" x14ac:dyDescent="0.35">
      <c r="A524" t="s">
        <v>614</v>
      </c>
      <c r="B524">
        <v>55</v>
      </c>
      <c r="C524" t="s">
        <v>31</v>
      </c>
      <c r="D524" t="s">
        <v>63</v>
      </c>
      <c r="E524" t="s">
        <v>79</v>
      </c>
      <c r="F524" t="s">
        <v>58</v>
      </c>
      <c r="G524" t="s">
        <v>45</v>
      </c>
      <c r="H524">
        <v>3</v>
      </c>
      <c r="I524">
        <v>10032</v>
      </c>
      <c r="J524">
        <v>37</v>
      </c>
      <c r="K524" t="s">
        <v>36</v>
      </c>
      <c r="L524">
        <v>1</v>
      </c>
      <c r="M524">
        <v>2</v>
      </c>
      <c r="N524">
        <v>3</v>
      </c>
      <c r="O524">
        <v>6</v>
      </c>
      <c r="P524">
        <v>0</v>
      </c>
      <c r="Q524">
        <v>1</v>
      </c>
      <c r="R524">
        <v>3</v>
      </c>
      <c r="S524">
        <v>25</v>
      </c>
      <c r="T524">
        <v>4</v>
      </c>
      <c r="U524">
        <v>3</v>
      </c>
      <c r="V524" t="s">
        <v>37</v>
      </c>
      <c r="W524">
        <v>23</v>
      </c>
      <c r="X524" t="s">
        <v>61</v>
      </c>
      <c r="Y524">
        <v>2</v>
      </c>
      <c r="Z524" t="s">
        <v>36</v>
      </c>
      <c r="AA524" s="4">
        <v>43135</v>
      </c>
      <c r="AC524" t="s">
        <v>39</v>
      </c>
      <c r="AD524" t="s">
        <v>40</v>
      </c>
      <c r="AE524">
        <f ca="1">COUNTBLANK(A524:AE524)</f>
        <v>0</v>
      </c>
      <c r="AF524" t="str">
        <f>PROPER(UPPER(TRIM(Table1[[#This Row],[City]])))</f>
        <v>Ahmedabad</v>
      </c>
      <c r="AG524">
        <f t="shared" si="8"/>
        <v>10032</v>
      </c>
      <c r="AH5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25" spans="1:34" x14ac:dyDescent="0.35">
      <c r="A525" t="s">
        <v>615</v>
      </c>
      <c r="B525">
        <v>41</v>
      </c>
      <c r="C525" t="s">
        <v>31</v>
      </c>
      <c r="D525" t="s">
        <v>56</v>
      </c>
      <c r="E525" t="s">
        <v>57</v>
      </c>
      <c r="F525" t="s">
        <v>44</v>
      </c>
      <c r="G525" t="s">
        <v>59</v>
      </c>
      <c r="H525">
        <v>2</v>
      </c>
      <c r="I525">
        <v>6555</v>
      </c>
      <c r="J525">
        <v>78</v>
      </c>
      <c r="K525" t="s">
        <v>36</v>
      </c>
      <c r="L525">
        <v>2</v>
      </c>
      <c r="M525">
        <v>4</v>
      </c>
      <c r="N525">
        <v>3</v>
      </c>
      <c r="O525">
        <v>6</v>
      </c>
      <c r="P525">
        <v>1</v>
      </c>
      <c r="Q525">
        <v>3</v>
      </c>
      <c r="R525">
        <v>6</v>
      </c>
      <c r="S525">
        <v>9</v>
      </c>
      <c r="T525">
        <v>0</v>
      </c>
      <c r="U525">
        <v>3</v>
      </c>
      <c r="V525" t="s">
        <v>37</v>
      </c>
      <c r="W525">
        <v>20</v>
      </c>
      <c r="X525" t="s">
        <v>47</v>
      </c>
      <c r="Y525">
        <v>4</v>
      </c>
      <c r="Z525" t="s">
        <v>36</v>
      </c>
      <c r="AA525" s="4">
        <v>42435</v>
      </c>
      <c r="AC525" t="s">
        <v>84</v>
      </c>
      <c r="AD525" t="s">
        <v>67</v>
      </c>
      <c r="AE525">
        <f ca="1">COUNTBLANK(A525:AE525)</f>
        <v>0</v>
      </c>
      <c r="AF525" t="str">
        <f>PROPER(UPPER(TRIM(Table1[[#This Row],[City]])))</f>
        <v>Mumbai</v>
      </c>
      <c r="AG525">
        <f t="shared" si="8"/>
        <v>6555</v>
      </c>
      <c r="AH5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26" spans="1:34" x14ac:dyDescent="0.35">
      <c r="A526" t="s">
        <v>616</v>
      </c>
      <c r="B526">
        <v>40</v>
      </c>
      <c r="C526" t="s">
        <v>31</v>
      </c>
      <c r="D526" t="s">
        <v>63</v>
      </c>
      <c r="E526" t="s">
        <v>79</v>
      </c>
      <c r="F526" t="s">
        <v>58</v>
      </c>
      <c r="G526" t="s">
        <v>45</v>
      </c>
      <c r="H526">
        <v>2</v>
      </c>
      <c r="I526">
        <v>7149</v>
      </c>
      <c r="J526">
        <v>90</v>
      </c>
      <c r="K526" t="s">
        <v>46</v>
      </c>
      <c r="L526">
        <v>3</v>
      </c>
      <c r="M526">
        <v>1</v>
      </c>
      <c r="N526">
        <v>3</v>
      </c>
      <c r="O526">
        <v>12</v>
      </c>
      <c r="P526">
        <v>0</v>
      </c>
      <c r="Q526">
        <v>2</v>
      </c>
      <c r="R526">
        <v>6</v>
      </c>
      <c r="S526">
        <v>15</v>
      </c>
      <c r="T526">
        <v>3</v>
      </c>
      <c r="U526">
        <v>4</v>
      </c>
      <c r="V526" t="s">
        <v>37</v>
      </c>
      <c r="W526">
        <v>30</v>
      </c>
      <c r="X526" t="s">
        <v>61</v>
      </c>
      <c r="Y526">
        <v>3</v>
      </c>
      <c r="Z526" t="s">
        <v>36</v>
      </c>
      <c r="AA526" s="4">
        <v>42407</v>
      </c>
      <c r="AC526" t="s">
        <v>122</v>
      </c>
      <c r="AD526" t="s">
        <v>123</v>
      </c>
      <c r="AE526">
        <f ca="1">COUNTBLANK(A526:AE526)</f>
        <v>0</v>
      </c>
      <c r="AF526" t="str">
        <f>PROPER(UPPER(TRIM(Table1[[#This Row],[City]])))</f>
        <v>Kochi</v>
      </c>
      <c r="AG526">
        <f t="shared" si="8"/>
        <v>7149</v>
      </c>
      <c r="AH52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27" spans="1:34" x14ac:dyDescent="0.35">
      <c r="A527" t="s">
        <v>617</v>
      </c>
      <c r="B527">
        <v>57</v>
      </c>
      <c r="C527" t="s">
        <v>72</v>
      </c>
      <c r="D527" t="s">
        <v>42</v>
      </c>
      <c r="E527" t="s">
        <v>83</v>
      </c>
      <c r="F527" t="s">
        <v>44</v>
      </c>
      <c r="G527" t="s">
        <v>59</v>
      </c>
      <c r="H527">
        <v>2</v>
      </c>
      <c r="I527">
        <v>8615</v>
      </c>
      <c r="J527">
        <v>39</v>
      </c>
      <c r="K527" t="s">
        <v>36</v>
      </c>
      <c r="L527">
        <v>4</v>
      </c>
      <c r="M527">
        <v>1</v>
      </c>
      <c r="N527">
        <v>3</v>
      </c>
      <c r="O527">
        <v>7</v>
      </c>
      <c r="P527">
        <v>2</v>
      </c>
      <c r="Q527">
        <v>1</v>
      </c>
      <c r="R527">
        <v>7</v>
      </c>
      <c r="S527">
        <v>19</v>
      </c>
      <c r="T527">
        <v>0</v>
      </c>
      <c r="U527">
        <v>3</v>
      </c>
      <c r="V527" t="s">
        <v>37</v>
      </c>
      <c r="W527">
        <v>3</v>
      </c>
      <c r="X527" t="s">
        <v>38</v>
      </c>
      <c r="Y527">
        <v>3</v>
      </c>
      <c r="Z527" t="s">
        <v>36</v>
      </c>
      <c r="AA527" s="4">
        <v>45966</v>
      </c>
      <c r="AC527" t="s">
        <v>77</v>
      </c>
      <c r="AD527" t="s">
        <v>77</v>
      </c>
      <c r="AE527">
        <f ca="1">COUNTBLANK(A527:AE527)</f>
        <v>0</v>
      </c>
      <c r="AF527" t="str">
        <f>PROPER(UPPER(TRIM(Table1[[#This Row],[City]])))</f>
        <v>Delhi</v>
      </c>
      <c r="AG527">
        <f t="shared" si="8"/>
        <v>8615</v>
      </c>
      <c r="AH52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28" spans="1:34" x14ac:dyDescent="0.35">
      <c r="A528" t="s">
        <v>618</v>
      </c>
      <c r="B528">
        <v>54</v>
      </c>
      <c r="C528" t="s">
        <v>31</v>
      </c>
      <c r="D528" t="s">
        <v>51</v>
      </c>
      <c r="E528" t="s">
        <v>69</v>
      </c>
      <c r="F528" t="s">
        <v>44</v>
      </c>
      <c r="G528" t="s">
        <v>59</v>
      </c>
      <c r="H528">
        <v>2</v>
      </c>
      <c r="I528">
        <v>6430</v>
      </c>
      <c r="J528">
        <v>60</v>
      </c>
      <c r="K528" t="s">
        <v>46</v>
      </c>
      <c r="L528">
        <v>2</v>
      </c>
      <c r="M528">
        <v>3</v>
      </c>
      <c r="N528">
        <v>4</v>
      </c>
      <c r="O528">
        <v>2</v>
      </c>
      <c r="P528">
        <v>2</v>
      </c>
      <c r="Q528">
        <v>0</v>
      </c>
      <c r="R528">
        <v>2</v>
      </c>
      <c r="S528">
        <v>24</v>
      </c>
      <c r="T528">
        <v>4</v>
      </c>
      <c r="U528">
        <v>3</v>
      </c>
      <c r="V528" t="s">
        <v>60</v>
      </c>
      <c r="W528">
        <v>2</v>
      </c>
      <c r="X528" t="s">
        <v>61</v>
      </c>
      <c r="Y528">
        <v>2</v>
      </c>
      <c r="Z528" t="s">
        <v>36</v>
      </c>
      <c r="AA528" s="4">
        <v>45163</v>
      </c>
      <c r="AC528" t="s">
        <v>53</v>
      </c>
      <c r="AD528" t="s">
        <v>54</v>
      </c>
      <c r="AE528">
        <f ca="1">COUNTBLANK(A528:AE528)</f>
        <v>0</v>
      </c>
      <c r="AF528" t="str">
        <f>PROPER(UPPER(TRIM(Table1[[#This Row],[City]])))</f>
        <v>Chennai</v>
      </c>
      <c r="AG528">
        <f t="shared" si="8"/>
        <v>6430</v>
      </c>
      <c r="AH5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29" spans="1:34" x14ac:dyDescent="0.35">
      <c r="A529" t="s">
        <v>619</v>
      </c>
      <c r="B529">
        <v>41</v>
      </c>
      <c r="C529" t="s">
        <v>31</v>
      </c>
      <c r="D529" t="s">
        <v>51</v>
      </c>
      <c r="E529" t="s">
        <v>52</v>
      </c>
      <c r="F529" t="s">
        <v>58</v>
      </c>
      <c r="G529" t="s">
        <v>74</v>
      </c>
      <c r="H529">
        <v>3</v>
      </c>
      <c r="I529">
        <v>8163</v>
      </c>
      <c r="J529">
        <v>83</v>
      </c>
      <c r="K529" t="s">
        <v>36</v>
      </c>
      <c r="L529">
        <v>1</v>
      </c>
      <c r="M529">
        <v>3</v>
      </c>
      <c r="N529">
        <v>3</v>
      </c>
      <c r="O529">
        <v>1</v>
      </c>
      <c r="P529">
        <v>1</v>
      </c>
      <c r="Q529">
        <v>1</v>
      </c>
      <c r="R529">
        <v>1</v>
      </c>
      <c r="S529">
        <v>18</v>
      </c>
      <c r="T529">
        <v>6</v>
      </c>
      <c r="U529">
        <v>3</v>
      </c>
      <c r="V529" t="s">
        <v>37</v>
      </c>
      <c r="W529">
        <v>15</v>
      </c>
      <c r="X529" t="s">
        <v>38</v>
      </c>
      <c r="Y529">
        <v>1</v>
      </c>
      <c r="Z529" t="s">
        <v>36</v>
      </c>
      <c r="AA529" s="4">
        <v>45327</v>
      </c>
      <c r="AC529" t="s">
        <v>80</v>
      </c>
      <c r="AD529" t="s">
        <v>81</v>
      </c>
      <c r="AE529">
        <f ca="1">COUNTBLANK(A529:AE529)</f>
        <v>0</v>
      </c>
      <c r="AF529" t="str">
        <f>PROPER(UPPER(TRIM(Table1[[#This Row],[City]])))</f>
        <v>Hyderabad</v>
      </c>
      <c r="AG529">
        <f t="shared" si="8"/>
        <v>8163</v>
      </c>
      <c r="AH52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30" spans="1:34" x14ac:dyDescent="0.35">
      <c r="A530" t="s">
        <v>620</v>
      </c>
      <c r="B530">
        <v>27</v>
      </c>
      <c r="C530" t="s">
        <v>31</v>
      </c>
      <c r="D530" t="s">
        <v>32</v>
      </c>
      <c r="E530" t="s">
        <v>76</v>
      </c>
      <c r="F530" t="s">
        <v>34</v>
      </c>
      <c r="G530" t="s">
        <v>59</v>
      </c>
      <c r="H530">
        <v>3</v>
      </c>
      <c r="I530">
        <v>8074</v>
      </c>
      <c r="J530">
        <v>52</v>
      </c>
      <c r="K530" t="s">
        <v>36</v>
      </c>
      <c r="L530">
        <v>1</v>
      </c>
      <c r="M530">
        <v>3</v>
      </c>
      <c r="N530">
        <v>3</v>
      </c>
      <c r="O530">
        <v>5</v>
      </c>
      <c r="P530">
        <v>5</v>
      </c>
      <c r="Q530">
        <v>3</v>
      </c>
      <c r="R530">
        <v>5</v>
      </c>
      <c r="S530">
        <v>10</v>
      </c>
      <c r="T530">
        <v>6</v>
      </c>
      <c r="U530">
        <v>4</v>
      </c>
      <c r="V530" t="s">
        <v>37</v>
      </c>
      <c r="W530">
        <v>19</v>
      </c>
      <c r="X530" t="s">
        <v>47</v>
      </c>
      <c r="Y530">
        <v>3</v>
      </c>
      <c r="Z530" t="s">
        <v>36</v>
      </c>
      <c r="AA530" s="4">
        <v>44569</v>
      </c>
      <c r="AC530" t="s">
        <v>89</v>
      </c>
      <c r="AD530" t="s">
        <v>54</v>
      </c>
      <c r="AE530">
        <f ca="1">COUNTBLANK(A530:AE530)</f>
        <v>0</v>
      </c>
      <c r="AF530" t="str">
        <f>PROPER(UPPER(TRIM(Table1[[#This Row],[City]])))</f>
        <v>Coimbatore</v>
      </c>
      <c r="AG530">
        <f t="shared" si="8"/>
        <v>8074</v>
      </c>
      <c r="AH5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31" spans="1:34" x14ac:dyDescent="0.35">
      <c r="A531" t="s">
        <v>621</v>
      </c>
      <c r="B531">
        <v>38</v>
      </c>
      <c r="C531" t="s">
        <v>31</v>
      </c>
      <c r="D531" t="s">
        <v>42</v>
      </c>
      <c r="E531" t="s">
        <v>86</v>
      </c>
      <c r="F531" t="s">
        <v>44</v>
      </c>
      <c r="G531" t="s">
        <v>96</v>
      </c>
      <c r="H531">
        <v>3</v>
      </c>
      <c r="I531">
        <v>9088</v>
      </c>
      <c r="J531">
        <v>53</v>
      </c>
      <c r="K531" t="s">
        <v>36</v>
      </c>
      <c r="L531">
        <v>1</v>
      </c>
      <c r="M531">
        <v>4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13</v>
      </c>
      <c r="T531">
        <v>3</v>
      </c>
      <c r="U531">
        <v>3</v>
      </c>
      <c r="V531" t="s">
        <v>37</v>
      </c>
      <c r="W531">
        <v>26</v>
      </c>
      <c r="X531" t="s">
        <v>38</v>
      </c>
      <c r="Y531">
        <v>2</v>
      </c>
      <c r="Z531" t="s">
        <v>36</v>
      </c>
      <c r="AA531" s="4">
        <v>43943</v>
      </c>
      <c r="AC531" t="s">
        <v>89</v>
      </c>
      <c r="AD531" t="s">
        <v>54</v>
      </c>
      <c r="AE531">
        <f ca="1">COUNTBLANK(A531:AE531)</f>
        <v>0</v>
      </c>
      <c r="AF531" t="str">
        <f>PROPER(UPPER(TRIM(Table1[[#This Row],[City]])))</f>
        <v>Coimbatore</v>
      </c>
      <c r="AG531">
        <f t="shared" si="8"/>
        <v>9088</v>
      </c>
      <c r="AH5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32" spans="1:34" x14ac:dyDescent="0.35">
      <c r="A532" t="s">
        <v>622</v>
      </c>
      <c r="B532">
        <v>48</v>
      </c>
      <c r="C532" t="s">
        <v>31</v>
      </c>
      <c r="D532" t="s">
        <v>56</v>
      </c>
      <c r="E532" t="s">
        <v>114</v>
      </c>
      <c r="F532" t="s">
        <v>44</v>
      </c>
      <c r="G532" t="s">
        <v>35</v>
      </c>
      <c r="H532">
        <v>2</v>
      </c>
      <c r="I532">
        <v>7440</v>
      </c>
      <c r="J532">
        <v>35</v>
      </c>
      <c r="K532" t="s">
        <v>36</v>
      </c>
      <c r="L532">
        <v>2</v>
      </c>
      <c r="M532">
        <v>4</v>
      </c>
      <c r="N532">
        <v>1</v>
      </c>
      <c r="O532">
        <v>2</v>
      </c>
      <c r="P532">
        <v>0</v>
      </c>
      <c r="Q532">
        <v>1</v>
      </c>
      <c r="R532">
        <v>2</v>
      </c>
      <c r="S532">
        <v>23</v>
      </c>
      <c r="T532">
        <v>6</v>
      </c>
      <c r="U532">
        <v>3</v>
      </c>
      <c r="V532" t="s">
        <v>37</v>
      </c>
      <c r="W532">
        <v>21</v>
      </c>
      <c r="X532" t="s">
        <v>61</v>
      </c>
      <c r="Y532">
        <v>1</v>
      </c>
      <c r="Z532" t="s">
        <v>36</v>
      </c>
      <c r="AA532" s="4">
        <v>45327</v>
      </c>
      <c r="AC532" t="s">
        <v>122</v>
      </c>
      <c r="AD532" t="s">
        <v>123</v>
      </c>
      <c r="AE532">
        <f ca="1">COUNTBLANK(A532:AE532)</f>
        <v>0</v>
      </c>
      <c r="AF532" t="str">
        <f>PROPER(UPPER(TRIM(Table1[[#This Row],[City]])))</f>
        <v>Kochi</v>
      </c>
      <c r="AG532">
        <f t="shared" si="8"/>
        <v>7440</v>
      </c>
      <c r="AH53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33" spans="1:34" x14ac:dyDescent="0.35">
      <c r="A533" t="s">
        <v>623</v>
      </c>
      <c r="B533">
        <v>31</v>
      </c>
      <c r="C533" t="s">
        <v>72</v>
      </c>
      <c r="D533" t="s">
        <v>56</v>
      </c>
      <c r="E533" t="s">
        <v>114</v>
      </c>
      <c r="F533" t="s">
        <v>34</v>
      </c>
      <c r="G533" t="s">
        <v>70</v>
      </c>
      <c r="H533">
        <v>3</v>
      </c>
      <c r="I533">
        <v>8507</v>
      </c>
      <c r="J533">
        <v>73</v>
      </c>
      <c r="K533" t="s">
        <v>36</v>
      </c>
      <c r="L533">
        <v>3</v>
      </c>
      <c r="M533">
        <v>3</v>
      </c>
      <c r="N533">
        <v>2</v>
      </c>
      <c r="O533">
        <v>4</v>
      </c>
      <c r="P533">
        <v>4</v>
      </c>
      <c r="Q533">
        <v>2</v>
      </c>
      <c r="R533">
        <v>0</v>
      </c>
      <c r="S533">
        <v>5</v>
      </c>
      <c r="T533">
        <v>6</v>
      </c>
      <c r="U533">
        <v>3</v>
      </c>
      <c r="V533" t="s">
        <v>37</v>
      </c>
      <c r="W533">
        <v>22</v>
      </c>
      <c r="X533" t="s">
        <v>38</v>
      </c>
      <c r="Y533">
        <v>2</v>
      </c>
      <c r="Z533" t="s">
        <v>36</v>
      </c>
      <c r="AA533" s="4">
        <v>45042</v>
      </c>
      <c r="AC533" t="s">
        <v>80</v>
      </c>
      <c r="AD533" t="s">
        <v>81</v>
      </c>
      <c r="AE533">
        <f ca="1">COUNTBLANK(A533:AE533)</f>
        <v>0</v>
      </c>
      <c r="AF533" t="str">
        <f>PROPER(UPPER(TRIM(Table1[[#This Row],[City]])))</f>
        <v>Hyderabad</v>
      </c>
      <c r="AG533">
        <f t="shared" si="8"/>
        <v>8507</v>
      </c>
      <c r="AH5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34" spans="1:34" x14ac:dyDescent="0.35">
      <c r="A534" t="s">
        <v>624</v>
      </c>
      <c r="B534">
        <v>42</v>
      </c>
      <c r="C534" t="s">
        <v>72</v>
      </c>
      <c r="D534" t="s">
        <v>42</v>
      </c>
      <c r="E534" t="s">
        <v>86</v>
      </c>
      <c r="F534" t="s">
        <v>93</v>
      </c>
      <c r="G534" t="s">
        <v>74</v>
      </c>
      <c r="H534">
        <v>2</v>
      </c>
      <c r="I534">
        <v>6919</v>
      </c>
      <c r="J534">
        <v>36</v>
      </c>
      <c r="K534" t="s">
        <v>36</v>
      </c>
      <c r="L534">
        <v>2</v>
      </c>
      <c r="M534">
        <v>3</v>
      </c>
      <c r="N534">
        <v>3</v>
      </c>
      <c r="O534">
        <v>3</v>
      </c>
      <c r="P534">
        <v>0</v>
      </c>
      <c r="Q534">
        <v>1</v>
      </c>
      <c r="R534">
        <v>0</v>
      </c>
      <c r="S534">
        <v>20</v>
      </c>
      <c r="T534">
        <v>3</v>
      </c>
      <c r="U534">
        <v>3</v>
      </c>
      <c r="V534" t="s">
        <v>37</v>
      </c>
      <c r="W534">
        <v>12</v>
      </c>
      <c r="X534" t="s">
        <v>61</v>
      </c>
      <c r="Y534">
        <v>1</v>
      </c>
      <c r="Z534" t="s">
        <v>36</v>
      </c>
      <c r="AA534" s="4">
        <v>43034</v>
      </c>
      <c r="AC534" t="s">
        <v>48</v>
      </c>
      <c r="AD534" t="s">
        <v>49</v>
      </c>
      <c r="AE534">
        <f ca="1">COUNTBLANK(A534:AE534)</f>
        <v>0</v>
      </c>
      <c r="AF534" t="str">
        <f>PROPER(UPPER(TRIM(Table1[[#This Row],[City]])))</f>
        <v>Bengaluru</v>
      </c>
      <c r="AG534">
        <f t="shared" si="8"/>
        <v>6919</v>
      </c>
      <c r="AH5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35" spans="1:34" x14ac:dyDescent="0.35">
      <c r="A535" t="s">
        <v>625</v>
      </c>
      <c r="B535">
        <v>47</v>
      </c>
      <c r="C535" t="s">
        <v>31</v>
      </c>
      <c r="D535" t="s">
        <v>56</v>
      </c>
      <c r="E535" t="s">
        <v>114</v>
      </c>
      <c r="F535" t="s">
        <v>44</v>
      </c>
      <c r="G535" t="s">
        <v>45</v>
      </c>
      <c r="H535">
        <v>2</v>
      </c>
      <c r="I535">
        <v>6526</v>
      </c>
      <c r="J535">
        <v>107</v>
      </c>
      <c r="K535" t="s">
        <v>36</v>
      </c>
      <c r="L535">
        <v>1</v>
      </c>
      <c r="M535">
        <v>4</v>
      </c>
      <c r="N535">
        <v>3</v>
      </c>
      <c r="O535">
        <v>8</v>
      </c>
      <c r="P535">
        <v>3</v>
      </c>
      <c r="Q535">
        <v>5</v>
      </c>
      <c r="R535">
        <v>4</v>
      </c>
      <c r="S535">
        <v>22</v>
      </c>
      <c r="T535">
        <v>2</v>
      </c>
      <c r="U535">
        <v>3</v>
      </c>
      <c r="V535" t="s">
        <v>37</v>
      </c>
      <c r="W535">
        <v>18</v>
      </c>
      <c r="X535" t="s">
        <v>47</v>
      </c>
      <c r="Y535">
        <v>4</v>
      </c>
      <c r="Z535" t="s">
        <v>36</v>
      </c>
      <c r="AA535" s="4">
        <v>46012</v>
      </c>
      <c r="AC535" t="s">
        <v>107</v>
      </c>
      <c r="AD535" t="s">
        <v>108</v>
      </c>
      <c r="AE535">
        <f ca="1">COUNTBLANK(A535:AE535)</f>
        <v>0</v>
      </c>
      <c r="AF535" t="str">
        <f>PROPER(UPPER(TRIM(Table1[[#This Row],[City]])))</f>
        <v>Kolkata</v>
      </c>
      <c r="AG535">
        <f t="shared" si="8"/>
        <v>6526</v>
      </c>
      <c r="AH5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36" spans="1:34" x14ac:dyDescent="0.35">
      <c r="A536" t="s">
        <v>626</v>
      </c>
      <c r="B536">
        <v>24</v>
      </c>
      <c r="C536" t="s">
        <v>31</v>
      </c>
      <c r="D536" t="s">
        <v>63</v>
      </c>
      <c r="E536" t="s">
        <v>106</v>
      </c>
      <c r="F536" t="s">
        <v>34</v>
      </c>
      <c r="G536" t="s">
        <v>96</v>
      </c>
      <c r="H536">
        <v>2</v>
      </c>
      <c r="I536">
        <v>6084</v>
      </c>
      <c r="J536">
        <v>41</v>
      </c>
      <c r="K536" t="s">
        <v>36</v>
      </c>
      <c r="L536">
        <v>3</v>
      </c>
      <c r="M536">
        <v>4</v>
      </c>
      <c r="N536">
        <v>3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3</v>
      </c>
      <c r="V536" t="s">
        <v>37</v>
      </c>
      <c r="W536">
        <v>5</v>
      </c>
      <c r="X536" t="s">
        <v>61</v>
      </c>
      <c r="Y536">
        <v>4</v>
      </c>
      <c r="Z536" t="s">
        <v>36</v>
      </c>
      <c r="AA536" s="4">
        <v>42464</v>
      </c>
      <c r="AC536" t="s">
        <v>66</v>
      </c>
      <c r="AD536" t="s">
        <v>67</v>
      </c>
      <c r="AE536">
        <f ca="1">COUNTBLANK(A536:AE536)</f>
        <v>0</v>
      </c>
      <c r="AF536" t="str">
        <f>PROPER(UPPER(TRIM(Table1[[#This Row],[City]])))</f>
        <v>Pune</v>
      </c>
      <c r="AG536">
        <f t="shared" si="8"/>
        <v>6084</v>
      </c>
      <c r="AH5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37" spans="1:34" x14ac:dyDescent="0.35">
      <c r="A537" t="s">
        <v>627</v>
      </c>
      <c r="B537">
        <v>43</v>
      </c>
      <c r="C537" t="s">
        <v>31</v>
      </c>
      <c r="D537" t="s">
        <v>63</v>
      </c>
      <c r="E537" t="s">
        <v>106</v>
      </c>
      <c r="F537" t="s">
        <v>44</v>
      </c>
      <c r="G537" t="s">
        <v>74</v>
      </c>
      <c r="H537">
        <v>3</v>
      </c>
      <c r="I537">
        <v>9218</v>
      </c>
      <c r="J537">
        <v>33</v>
      </c>
      <c r="K537" t="s">
        <v>46</v>
      </c>
      <c r="L537">
        <v>4</v>
      </c>
      <c r="M537">
        <v>1</v>
      </c>
      <c r="N537">
        <v>3</v>
      </c>
      <c r="O537">
        <v>0</v>
      </c>
      <c r="P537">
        <v>0</v>
      </c>
      <c r="Q537">
        <v>0</v>
      </c>
      <c r="R537">
        <v>0</v>
      </c>
      <c r="S537">
        <v>18</v>
      </c>
      <c r="T537">
        <v>4</v>
      </c>
      <c r="U537">
        <v>4</v>
      </c>
      <c r="V537" t="s">
        <v>37</v>
      </c>
      <c r="W537">
        <v>21</v>
      </c>
      <c r="X537" t="s">
        <v>61</v>
      </c>
      <c r="Y537">
        <v>4</v>
      </c>
      <c r="Z537" t="s">
        <v>36</v>
      </c>
      <c r="AA537" s="4">
        <v>44080</v>
      </c>
      <c r="AC537" t="s">
        <v>122</v>
      </c>
      <c r="AD537" t="s">
        <v>123</v>
      </c>
      <c r="AE537">
        <f ca="1">COUNTBLANK(A537:AE537)</f>
        <v>0</v>
      </c>
      <c r="AF537" t="str">
        <f>PROPER(UPPER(TRIM(Table1[[#This Row],[City]])))</f>
        <v>Kochi</v>
      </c>
      <c r="AG537">
        <f t="shared" si="8"/>
        <v>9218</v>
      </c>
      <c r="AH5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38" spans="1:34" x14ac:dyDescent="0.35">
      <c r="A538" t="s">
        <v>628</v>
      </c>
      <c r="B538">
        <v>50</v>
      </c>
      <c r="C538" t="s">
        <v>31</v>
      </c>
      <c r="D538" t="s">
        <v>96</v>
      </c>
      <c r="E538" t="s">
        <v>96</v>
      </c>
      <c r="F538" t="s">
        <v>34</v>
      </c>
      <c r="G538" t="s">
        <v>74</v>
      </c>
      <c r="H538">
        <v>4</v>
      </c>
      <c r="I538">
        <v>11316</v>
      </c>
      <c r="J538">
        <v>113</v>
      </c>
      <c r="K538" t="s">
        <v>36</v>
      </c>
      <c r="L538">
        <v>1</v>
      </c>
      <c r="M538">
        <v>3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25</v>
      </c>
      <c r="T538">
        <v>2</v>
      </c>
      <c r="U538">
        <v>3</v>
      </c>
      <c r="V538" t="s">
        <v>37</v>
      </c>
      <c r="W538">
        <v>5</v>
      </c>
      <c r="X538" t="s">
        <v>61</v>
      </c>
      <c r="Y538">
        <v>4</v>
      </c>
      <c r="Z538" t="s">
        <v>36</v>
      </c>
      <c r="AA538" s="4">
        <v>42457</v>
      </c>
      <c r="AC538" t="s">
        <v>53</v>
      </c>
      <c r="AD538" t="s">
        <v>54</v>
      </c>
      <c r="AE538">
        <f ca="1">COUNTBLANK(A538:AE538)</f>
        <v>0</v>
      </c>
      <c r="AF538" t="str">
        <f>PROPER(UPPER(TRIM(Table1[[#This Row],[City]])))</f>
        <v>Chennai</v>
      </c>
      <c r="AG538">
        <f t="shared" si="8"/>
        <v>11316</v>
      </c>
      <c r="AH53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39" spans="1:34" x14ac:dyDescent="0.35">
      <c r="A539" t="s">
        <v>629</v>
      </c>
      <c r="B539">
        <v>29</v>
      </c>
      <c r="C539" t="s">
        <v>72</v>
      </c>
      <c r="D539" t="s">
        <v>63</v>
      </c>
      <c r="E539" t="s">
        <v>106</v>
      </c>
      <c r="F539" t="s">
        <v>44</v>
      </c>
      <c r="G539" t="s">
        <v>70</v>
      </c>
      <c r="H539">
        <v>2</v>
      </c>
      <c r="I539">
        <v>6941</v>
      </c>
      <c r="J539">
        <v>62</v>
      </c>
      <c r="K539" t="s">
        <v>36</v>
      </c>
      <c r="L539">
        <v>3</v>
      </c>
      <c r="M539">
        <v>4</v>
      </c>
      <c r="N539">
        <v>4</v>
      </c>
      <c r="O539">
        <v>5</v>
      </c>
      <c r="P539">
        <v>3</v>
      </c>
      <c r="Q539">
        <v>1</v>
      </c>
      <c r="R539">
        <v>2</v>
      </c>
      <c r="S539">
        <v>8</v>
      </c>
      <c r="T539">
        <v>4</v>
      </c>
      <c r="U539">
        <v>3</v>
      </c>
      <c r="V539" t="s">
        <v>37</v>
      </c>
      <c r="W539">
        <v>6</v>
      </c>
      <c r="X539" t="s">
        <v>38</v>
      </c>
      <c r="Y539">
        <v>4</v>
      </c>
      <c r="Z539" t="s">
        <v>46</v>
      </c>
      <c r="AA539" s="4">
        <v>44912</v>
      </c>
      <c r="AB539" s="4">
        <v>45490</v>
      </c>
      <c r="AC539" t="s">
        <v>39</v>
      </c>
      <c r="AD539" t="s">
        <v>40</v>
      </c>
      <c r="AE539">
        <f ca="1">COUNTBLANK(A539:AE539)</f>
        <v>0</v>
      </c>
      <c r="AF539" t="str">
        <f>PROPER(UPPER(TRIM(Table1[[#This Row],[City]])))</f>
        <v>Ahmedabad</v>
      </c>
      <c r="AG539">
        <f t="shared" si="8"/>
        <v>6941</v>
      </c>
      <c r="AH5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40" spans="1:34" x14ac:dyDescent="0.35">
      <c r="A540" t="s">
        <v>630</v>
      </c>
      <c r="B540">
        <v>42</v>
      </c>
      <c r="C540" t="s">
        <v>31</v>
      </c>
      <c r="D540" t="s">
        <v>63</v>
      </c>
      <c r="E540" t="s">
        <v>79</v>
      </c>
      <c r="F540" t="s">
        <v>34</v>
      </c>
      <c r="G540" t="s">
        <v>70</v>
      </c>
      <c r="H540">
        <v>3</v>
      </c>
      <c r="I540">
        <v>9732</v>
      </c>
      <c r="J540">
        <v>43</v>
      </c>
      <c r="K540" t="s">
        <v>36</v>
      </c>
      <c r="L540">
        <v>3</v>
      </c>
      <c r="M540">
        <v>1</v>
      </c>
      <c r="N540">
        <v>3</v>
      </c>
      <c r="O540">
        <v>3</v>
      </c>
      <c r="P540">
        <v>0</v>
      </c>
      <c r="Q540">
        <v>1</v>
      </c>
      <c r="R540">
        <v>3</v>
      </c>
      <c r="S540">
        <v>12</v>
      </c>
      <c r="T540">
        <v>6</v>
      </c>
      <c r="U540">
        <v>3</v>
      </c>
      <c r="V540" t="s">
        <v>65</v>
      </c>
      <c r="W540">
        <v>5</v>
      </c>
      <c r="X540" t="s">
        <v>61</v>
      </c>
      <c r="Y540">
        <v>2</v>
      </c>
      <c r="Z540" t="s">
        <v>36</v>
      </c>
      <c r="AA540" s="4">
        <v>43537</v>
      </c>
      <c r="AC540" t="s">
        <v>39</v>
      </c>
      <c r="AD540" t="s">
        <v>40</v>
      </c>
      <c r="AE540">
        <f ca="1">COUNTBLANK(A540:AE540)</f>
        <v>0</v>
      </c>
      <c r="AF540" t="str">
        <f>PROPER(UPPER(TRIM(Table1[[#This Row],[City]])))</f>
        <v>Ahmedabad</v>
      </c>
      <c r="AG540">
        <f t="shared" si="8"/>
        <v>9732</v>
      </c>
      <c r="AH5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41" spans="1:34" x14ac:dyDescent="0.35">
      <c r="A541" t="s">
        <v>631</v>
      </c>
      <c r="B541">
        <v>49</v>
      </c>
      <c r="C541" t="s">
        <v>72</v>
      </c>
      <c r="D541" t="s">
        <v>32</v>
      </c>
      <c r="E541" t="s">
        <v>73</v>
      </c>
      <c r="F541" t="s">
        <v>58</v>
      </c>
      <c r="G541" t="s">
        <v>70</v>
      </c>
      <c r="H541">
        <v>2</v>
      </c>
      <c r="I541">
        <v>8554</v>
      </c>
      <c r="J541">
        <v>77</v>
      </c>
      <c r="K541" t="s">
        <v>36</v>
      </c>
      <c r="L541">
        <v>3</v>
      </c>
      <c r="M541">
        <v>4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21</v>
      </c>
      <c r="T541">
        <v>0</v>
      </c>
      <c r="U541">
        <v>3</v>
      </c>
      <c r="V541" t="s">
        <v>60</v>
      </c>
      <c r="W541">
        <v>28</v>
      </c>
      <c r="X541" t="s">
        <v>38</v>
      </c>
      <c r="Y541">
        <v>2</v>
      </c>
      <c r="Z541" t="s">
        <v>36</v>
      </c>
      <c r="AA541" s="4">
        <v>42346</v>
      </c>
      <c r="AC541" t="s">
        <v>122</v>
      </c>
      <c r="AD541" t="s">
        <v>123</v>
      </c>
      <c r="AE541">
        <f ca="1">COUNTBLANK(A541:AE541)</f>
        <v>0</v>
      </c>
      <c r="AF541" t="str">
        <f>PROPER(UPPER(TRIM(Table1[[#This Row],[City]])))</f>
        <v>Kochi</v>
      </c>
      <c r="AG541">
        <f t="shared" si="8"/>
        <v>8554</v>
      </c>
      <c r="AH54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42" spans="1:34" x14ac:dyDescent="0.35">
      <c r="A542" t="s">
        <v>632</v>
      </c>
      <c r="B542">
        <v>22</v>
      </c>
      <c r="C542" t="s">
        <v>72</v>
      </c>
      <c r="D542" t="s">
        <v>51</v>
      </c>
      <c r="E542" t="s">
        <v>88</v>
      </c>
      <c r="F542" t="s">
        <v>93</v>
      </c>
      <c r="G542" t="s">
        <v>96</v>
      </c>
      <c r="H542">
        <v>2</v>
      </c>
      <c r="I542">
        <v>5885</v>
      </c>
      <c r="J542">
        <v>34</v>
      </c>
      <c r="K542" t="s">
        <v>36</v>
      </c>
      <c r="L542">
        <v>1</v>
      </c>
      <c r="M542">
        <v>3</v>
      </c>
      <c r="N542">
        <v>3</v>
      </c>
      <c r="O542">
        <v>5</v>
      </c>
      <c r="P542">
        <v>4</v>
      </c>
      <c r="Q542">
        <v>4</v>
      </c>
      <c r="R542">
        <v>4</v>
      </c>
      <c r="S542">
        <v>5</v>
      </c>
      <c r="T542">
        <v>2</v>
      </c>
      <c r="U542">
        <v>3</v>
      </c>
      <c r="V542" t="s">
        <v>37</v>
      </c>
      <c r="W542">
        <v>6</v>
      </c>
      <c r="X542" t="s">
        <v>38</v>
      </c>
      <c r="Y542">
        <v>1</v>
      </c>
      <c r="Z542" t="s">
        <v>36</v>
      </c>
      <c r="AA542" s="4">
        <v>45226</v>
      </c>
      <c r="AC542" t="s">
        <v>80</v>
      </c>
      <c r="AD542" t="s">
        <v>81</v>
      </c>
      <c r="AE542">
        <f ca="1">COUNTBLANK(A542:AE542)</f>
        <v>0</v>
      </c>
      <c r="AF542" t="str">
        <f>PROPER(UPPER(TRIM(Table1[[#This Row],[City]])))</f>
        <v>Hyderabad</v>
      </c>
      <c r="AG542">
        <f t="shared" si="8"/>
        <v>5885</v>
      </c>
      <c r="AH54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43" spans="1:34" x14ac:dyDescent="0.35">
      <c r="A543" t="s">
        <v>633</v>
      </c>
      <c r="B543">
        <v>46</v>
      </c>
      <c r="C543" t="s">
        <v>31</v>
      </c>
      <c r="D543" t="s">
        <v>96</v>
      </c>
      <c r="E543" t="s">
        <v>106</v>
      </c>
      <c r="F543" t="s">
        <v>93</v>
      </c>
      <c r="G543" t="s">
        <v>35</v>
      </c>
      <c r="H543">
        <v>3</v>
      </c>
      <c r="I543">
        <v>8157</v>
      </c>
      <c r="J543">
        <v>64</v>
      </c>
      <c r="K543" t="s">
        <v>36</v>
      </c>
      <c r="L543">
        <v>3</v>
      </c>
      <c r="M543">
        <v>1</v>
      </c>
      <c r="N543">
        <v>4</v>
      </c>
      <c r="O543">
        <v>8</v>
      </c>
      <c r="P543">
        <v>3</v>
      </c>
      <c r="Q543">
        <v>2</v>
      </c>
      <c r="R543">
        <v>3</v>
      </c>
      <c r="S543">
        <v>15</v>
      </c>
      <c r="T543">
        <v>3</v>
      </c>
      <c r="U543">
        <v>3</v>
      </c>
      <c r="V543" t="s">
        <v>37</v>
      </c>
      <c r="W543">
        <v>7</v>
      </c>
      <c r="X543" t="s">
        <v>61</v>
      </c>
      <c r="Y543">
        <v>4</v>
      </c>
      <c r="Z543" t="s">
        <v>36</v>
      </c>
      <c r="AA543" s="4">
        <v>45847</v>
      </c>
      <c r="AC543" t="s">
        <v>53</v>
      </c>
      <c r="AD543" t="s">
        <v>54</v>
      </c>
      <c r="AE543">
        <f ca="1">COUNTBLANK(A543:AE543)</f>
        <v>0</v>
      </c>
      <c r="AF543" t="str">
        <f>PROPER(UPPER(TRIM(Table1[[#This Row],[City]])))</f>
        <v>Chennai</v>
      </c>
      <c r="AG543">
        <f t="shared" si="8"/>
        <v>8157</v>
      </c>
      <c r="AH5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44" spans="1:34" x14ac:dyDescent="0.35">
      <c r="A544" t="s">
        <v>634</v>
      </c>
      <c r="B544">
        <v>31</v>
      </c>
      <c r="C544" t="s">
        <v>72</v>
      </c>
      <c r="D544" t="s">
        <v>32</v>
      </c>
      <c r="E544" t="s">
        <v>73</v>
      </c>
      <c r="F544" t="s">
        <v>44</v>
      </c>
      <c r="G544" t="s">
        <v>59</v>
      </c>
      <c r="H544">
        <v>3</v>
      </c>
      <c r="I544">
        <v>9894</v>
      </c>
      <c r="J544">
        <v>87</v>
      </c>
      <c r="K544" t="s">
        <v>36</v>
      </c>
      <c r="L544">
        <v>3</v>
      </c>
      <c r="M544">
        <v>3</v>
      </c>
      <c r="N544">
        <v>1</v>
      </c>
      <c r="O544">
        <v>4</v>
      </c>
      <c r="P544">
        <v>4</v>
      </c>
      <c r="Q544">
        <v>0</v>
      </c>
      <c r="R544">
        <v>4</v>
      </c>
      <c r="S544">
        <v>4</v>
      </c>
      <c r="T544">
        <v>5</v>
      </c>
      <c r="U544">
        <v>3</v>
      </c>
      <c r="V544" t="s">
        <v>37</v>
      </c>
      <c r="W544">
        <v>30</v>
      </c>
      <c r="X544" t="s">
        <v>47</v>
      </c>
      <c r="Y544">
        <v>1</v>
      </c>
      <c r="Z544" t="s">
        <v>46</v>
      </c>
      <c r="AA544" s="4">
        <v>43412</v>
      </c>
      <c r="AB544" s="4">
        <v>44190</v>
      </c>
      <c r="AC544" t="s">
        <v>80</v>
      </c>
      <c r="AD544" t="s">
        <v>81</v>
      </c>
      <c r="AE544">
        <f ca="1">COUNTBLANK(A544:AE544)</f>
        <v>0</v>
      </c>
      <c r="AF544" t="str">
        <f>PROPER(UPPER(TRIM(Table1[[#This Row],[City]])))</f>
        <v>Hyderabad</v>
      </c>
      <c r="AG544">
        <f t="shared" si="8"/>
        <v>9894</v>
      </c>
      <c r="AH5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45" spans="1:34" x14ac:dyDescent="0.35">
      <c r="A545" t="s">
        <v>635</v>
      </c>
      <c r="B545">
        <v>36</v>
      </c>
      <c r="C545" t="s">
        <v>31</v>
      </c>
      <c r="D545" t="s">
        <v>51</v>
      </c>
      <c r="E545" t="s">
        <v>52</v>
      </c>
      <c r="F545" t="s">
        <v>44</v>
      </c>
      <c r="G545" t="s">
        <v>74</v>
      </c>
      <c r="H545">
        <v>4</v>
      </c>
      <c r="I545">
        <v>11172</v>
      </c>
      <c r="J545">
        <v>70</v>
      </c>
      <c r="K545" t="s">
        <v>46</v>
      </c>
      <c r="L545">
        <v>3</v>
      </c>
      <c r="M545">
        <v>2</v>
      </c>
      <c r="N545">
        <v>2</v>
      </c>
      <c r="O545">
        <v>6</v>
      </c>
      <c r="P545">
        <v>0</v>
      </c>
      <c r="Q545">
        <v>3</v>
      </c>
      <c r="R545">
        <v>3</v>
      </c>
      <c r="S545">
        <v>14</v>
      </c>
      <c r="T545">
        <v>6</v>
      </c>
      <c r="U545">
        <v>4</v>
      </c>
      <c r="V545" t="s">
        <v>60</v>
      </c>
      <c r="W545">
        <v>6</v>
      </c>
      <c r="X545" t="s">
        <v>61</v>
      </c>
      <c r="Y545">
        <v>2</v>
      </c>
      <c r="Z545" t="s">
        <v>36</v>
      </c>
      <c r="AA545" s="4">
        <v>42671</v>
      </c>
      <c r="AC545" t="s">
        <v>77</v>
      </c>
      <c r="AD545" t="s">
        <v>77</v>
      </c>
      <c r="AE545">
        <f ca="1">COUNTBLANK(A545:AE545)</f>
        <v>0</v>
      </c>
      <c r="AF545" t="str">
        <f>PROPER(UPPER(TRIM(Table1[[#This Row],[City]])))</f>
        <v>Delhi</v>
      </c>
      <c r="AG545">
        <f t="shared" si="8"/>
        <v>11172</v>
      </c>
      <c r="AH54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46" spans="1:34" x14ac:dyDescent="0.35">
      <c r="A546" t="s">
        <v>636</v>
      </c>
      <c r="B546">
        <v>46</v>
      </c>
      <c r="C546" t="s">
        <v>31</v>
      </c>
      <c r="D546" t="s">
        <v>63</v>
      </c>
      <c r="E546" t="s">
        <v>79</v>
      </c>
      <c r="F546" t="s">
        <v>34</v>
      </c>
      <c r="G546" t="s">
        <v>35</v>
      </c>
      <c r="H546">
        <v>3</v>
      </c>
      <c r="I546">
        <v>8716</v>
      </c>
      <c r="J546">
        <v>112</v>
      </c>
      <c r="K546" t="s">
        <v>36</v>
      </c>
      <c r="L546">
        <v>4</v>
      </c>
      <c r="M546">
        <v>2</v>
      </c>
      <c r="N546">
        <v>1</v>
      </c>
      <c r="O546">
        <v>4</v>
      </c>
      <c r="P546">
        <v>4</v>
      </c>
      <c r="Q546">
        <v>0</v>
      </c>
      <c r="R546">
        <v>0</v>
      </c>
      <c r="S546">
        <v>22</v>
      </c>
      <c r="T546">
        <v>6</v>
      </c>
      <c r="U546">
        <v>3</v>
      </c>
      <c r="V546" t="s">
        <v>37</v>
      </c>
      <c r="W546">
        <v>17</v>
      </c>
      <c r="X546" t="s">
        <v>38</v>
      </c>
      <c r="Y546">
        <v>2</v>
      </c>
      <c r="Z546" t="s">
        <v>36</v>
      </c>
      <c r="AA546" s="4">
        <v>43228</v>
      </c>
      <c r="AC546" t="s">
        <v>107</v>
      </c>
      <c r="AD546" t="s">
        <v>108</v>
      </c>
      <c r="AE546">
        <f ca="1">COUNTBLANK(A546:AE546)</f>
        <v>0</v>
      </c>
      <c r="AF546" t="str">
        <f>PROPER(UPPER(TRIM(Table1[[#This Row],[City]])))</f>
        <v>Kolkata</v>
      </c>
      <c r="AG546">
        <f t="shared" si="8"/>
        <v>8716</v>
      </c>
      <c r="AH5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47" spans="1:34" x14ac:dyDescent="0.35">
      <c r="A547" t="s">
        <v>637</v>
      </c>
      <c r="B547">
        <v>21</v>
      </c>
      <c r="C547" t="s">
        <v>72</v>
      </c>
      <c r="D547" t="s">
        <v>42</v>
      </c>
      <c r="E547" t="s">
        <v>86</v>
      </c>
      <c r="F547" t="s">
        <v>44</v>
      </c>
      <c r="G547" t="s">
        <v>74</v>
      </c>
      <c r="H547">
        <v>2</v>
      </c>
      <c r="I547">
        <v>6650</v>
      </c>
      <c r="J547">
        <v>93</v>
      </c>
      <c r="K547" t="s">
        <v>46</v>
      </c>
      <c r="L547">
        <v>3</v>
      </c>
      <c r="M547">
        <v>3</v>
      </c>
      <c r="N547">
        <v>2</v>
      </c>
      <c r="O547">
        <v>0</v>
      </c>
      <c r="P547">
        <v>0</v>
      </c>
      <c r="Q547">
        <v>0</v>
      </c>
      <c r="R547">
        <v>0</v>
      </c>
      <c r="S547">
        <v>11</v>
      </c>
      <c r="T547">
        <v>3</v>
      </c>
      <c r="U547">
        <v>3</v>
      </c>
      <c r="V547" t="s">
        <v>65</v>
      </c>
      <c r="W547">
        <v>5</v>
      </c>
      <c r="X547" t="s">
        <v>47</v>
      </c>
      <c r="Y547">
        <v>3</v>
      </c>
      <c r="Z547" t="s">
        <v>46</v>
      </c>
      <c r="AA547" s="4">
        <v>45223</v>
      </c>
      <c r="AB547" s="4">
        <v>46242</v>
      </c>
      <c r="AC547" t="s">
        <v>122</v>
      </c>
      <c r="AD547" t="s">
        <v>123</v>
      </c>
      <c r="AE547">
        <f ca="1">COUNTBLANK(A547:AE547)</f>
        <v>0</v>
      </c>
      <c r="AF547" t="str">
        <f>PROPER(UPPER(TRIM(Table1[[#This Row],[City]])))</f>
        <v>Kochi</v>
      </c>
      <c r="AG547">
        <f t="shared" si="8"/>
        <v>6650</v>
      </c>
      <c r="AH5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48" spans="1:34" x14ac:dyDescent="0.35">
      <c r="A548" t="s">
        <v>638</v>
      </c>
      <c r="B548">
        <v>21</v>
      </c>
      <c r="C548" t="s">
        <v>31</v>
      </c>
      <c r="D548" t="s">
        <v>42</v>
      </c>
      <c r="E548" t="s">
        <v>43</v>
      </c>
      <c r="F548" t="s">
        <v>34</v>
      </c>
      <c r="G548" t="s">
        <v>70</v>
      </c>
      <c r="H548">
        <v>5</v>
      </c>
      <c r="I548">
        <v>12761</v>
      </c>
      <c r="J548">
        <v>86</v>
      </c>
      <c r="K548" t="s">
        <v>36</v>
      </c>
      <c r="L548">
        <v>4</v>
      </c>
      <c r="M548">
        <v>3</v>
      </c>
      <c r="N548">
        <v>1</v>
      </c>
      <c r="O548">
        <v>5</v>
      </c>
      <c r="P548">
        <v>4</v>
      </c>
      <c r="Q548">
        <v>1</v>
      </c>
      <c r="R548">
        <v>5</v>
      </c>
      <c r="S548">
        <v>5</v>
      </c>
      <c r="T548">
        <v>3</v>
      </c>
      <c r="U548">
        <v>3</v>
      </c>
      <c r="V548" t="s">
        <v>37</v>
      </c>
      <c r="W548">
        <v>14</v>
      </c>
      <c r="X548" t="s">
        <v>38</v>
      </c>
      <c r="Y548">
        <v>4</v>
      </c>
      <c r="Z548" t="s">
        <v>46</v>
      </c>
      <c r="AA548" s="4">
        <v>45442</v>
      </c>
      <c r="AB548" s="4">
        <v>46068</v>
      </c>
      <c r="AC548" t="s">
        <v>84</v>
      </c>
      <c r="AD548" t="s">
        <v>67</v>
      </c>
      <c r="AE548">
        <f ca="1">COUNTBLANK(A548:AE548)</f>
        <v>0</v>
      </c>
      <c r="AF548" t="str">
        <f>PROPER(UPPER(TRIM(Table1[[#This Row],[City]])))</f>
        <v>Mumbai</v>
      </c>
      <c r="AG548">
        <f t="shared" si="8"/>
        <v>12761</v>
      </c>
      <c r="AH54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49" spans="1:34" x14ac:dyDescent="0.35">
      <c r="A549" t="s">
        <v>639</v>
      </c>
      <c r="B549">
        <v>38</v>
      </c>
      <c r="C549" t="s">
        <v>31</v>
      </c>
      <c r="D549" t="s">
        <v>63</v>
      </c>
      <c r="E549" t="s">
        <v>106</v>
      </c>
      <c r="F549" t="s">
        <v>34</v>
      </c>
      <c r="G549" t="s">
        <v>70</v>
      </c>
      <c r="H549">
        <v>4</v>
      </c>
      <c r="I549">
        <v>12491</v>
      </c>
      <c r="J549">
        <v>88</v>
      </c>
      <c r="K549" t="s">
        <v>36</v>
      </c>
      <c r="L549">
        <v>3</v>
      </c>
      <c r="M549">
        <v>4</v>
      </c>
      <c r="N549">
        <v>4</v>
      </c>
      <c r="O549">
        <v>8</v>
      </c>
      <c r="P549">
        <v>4</v>
      </c>
      <c r="Q549">
        <v>2</v>
      </c>
      <c r="R549">
        <v>1</v>
      </c>
      <c r="S549">
        <v>8</v>
      </c>
      <c r="T549">
        <v>3</v>
      </c>
      <c r="U549">
        <v>4</v>
      </c>
      <c r="V549" t="s">
        <v>37</v>
      </c>
      <c r="W549">
        <v>29</v>
      </c>
      <c r="X549" t="s">
        <v>38</v>
      </c>
      <c r="Y549">
        <v>3</v>
      </c>
      <c r="Z549" t="s">
        <v>36</v>
      </c>
      <c r="AA549" s="4">
        <v>43964</v>
      </c>
      <c r="AC549" t="s">
        <v>89</v>
      </c>
      <c r="AD549" t="s">
        <v>54</v>
      </c>
      <c r="AE549">
        <f ca="1">COUNTBLANK(A549:AE549)</f>
        <v>0</v>
      </c>
      <c r="AF549" t="str">
        <f>PROPER(UPPER(TRIM(Table1[[#This Row],[City]])))</f>
        <v>Coimbatore</v>
      </c>
      <c r="AG549">
        <f t="shared" si="8"/>
        <v>12491</v>
      </c>
      <c r="AH5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50" spans="1:34" x14ac:dyDescent="0.35">
      <c r="A550" t="s">
        <v>640</v>
      </c>
      <c r="B550">
        <v>58</v>
      </c>
      <c r="C550" t="s">
        <v>72</v>
      </c>
      <c r="D550" t="s">
        <v>32</v>
      </c>
      <c r="E550" t="s">
        <v>33</v>
      </c>
      <c r="F550" t="s">
        <v>44</v>
      </c>
      <c r="G550" t="s">
        <v>59</v>
      </c>
      <c r="H550">
        <v>2</v>
      </c>
      <c r="I550">
        <v>8661</v>
      </c>
      <c r="J550">
        <v>90</v>
      </c>
      <c r="K550" t="s">
        <v>36</v>
      </c>
      <c r="L550">
        <v>2</v>
      </c>
      <c r="M550">
        <v>2</v>
      </c>
      <c r="N550">
        <v>4</v>
      </c>
      <c r="O550">
        <v>0</v>
      </c>
      <c r="P550">
        <v>0</v>
      </c>
      <c r="Q550">
        <v>0</v>
      </c>
      <c r="R550">
        <v>0</v>
      </c>
      <c r="S550">
        <v>34</v>
      </c>
      <c r="T550">
        <v>0</v>
      </c>
      <c r="U550">
        <v>3</v>
      </c>
      <c r="V550" t="s">
        <v>37</v>
      </c>
      <c r="W550">
        <v>10</v>
      </c>
      <c r="X550" t="s">
        <v>47</v>
      </c>
      <c r="Y550">
        <v>4</v>
      </c>
      <c r="Z550" t="s">
        <v>36</v>
      </c>
      <c r="AA550" s="4">
        <v>44195</v>
      </c>
      <c r="AC550" t="s">
        <v>122</v>
      </c>
      <c r="AD550" t="s">
        <v>123</v>
      </c>
      <c r="AE550">
        <f ca="1">COUNTBLANK(A550:AE550)</f>
        <v>0</v>
      </c>
      <c r="AF550" t="str">
        <f>PROPER(UPPER(TRIM(Table1[[#This Row],[City]])))</f>
        <v>Kochi</v>
      </c>
      <c r="AG550">
        <f t="shared" si="8"/>
        <v>8661</v>
      </c>
      <c r="AH5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51" spans="1:34" x14ac:dyDescent="0.35">
      <c r="A551" t="s">
        <v>641</v>
      </c>
      <c r="B551">
        <v>21</v>
      </c>
      <c r="C551" t="s">
        <v>31</v>
      </c>
      <c r="D551" t="s">
        <v>42</v>
      </c>
      <c r="E551" t="s">
        <v>43</v>
      </c>
      <c r="F551" t="s">
        <v>44</v>
      </c>
      <c r="G551" t="s">
        <v>96</v>
      </c>
      <c r="H551">
        <v>1</v>
      </c>
      <c r="I551">
        <v>5554</v>
      </c>
      <c r="J551">
        <v>70</v>
      </c>
      <c r="K551" t="s">
        <v>36</v>
      </c>
      <c r="L551">
        <v>4</v>
      </c>
      <c r="M551">
        <v>1</v>
      </c>
      <c r="N551">
        <v>4</v>
      </c>
      <c r="O551">
        <v>6</v>
      </c>
      <c r="P551">
        <v>0</v>
      </c>
      <c r="Q551">
        <v>1</v>
      </c>
      <c r="R551">
        <v>0</v>
      </c>
      <c r="S551">
        <v>6</v>
      </c>
      <c r="T551">
        <v>4</v>
      </c>
      <c r="U551">
        <v>3</v>
      </c>
      <c r="V551" t="s">
        <v>60</v>
      </c>
      <c r="W551">
        <v>14</v>
      </c>
      <c r="X551" t="s">
        <v>38</v>
      </c>
      <c r="Y551">
        <v>2</v>
      </c>
      <c r="Z551" t="s">
        <v>36</v>
      </c>
      <c r="AA551" s="4">
        <v>44594</v>
      </c>
      <c r="AC551" t="s">
        <v>89</v>
      </c>
      <c r="AD551" t="s">
        <v>54</v>
      </c>
      <c r="AE551">
        <f ca="1">COUNTBLANK(A551:AE551)</f>
        <v>0</v>
      </c>
      <c r="AF551" t="str">
        <f>PROPER(UPPER(TRIM(Table1[[#This Row],[City]])))</f>
        <v>Coimbatore</v>
      </c>
      <c r="AG551">
        <f t="shared" si="8"/>
        <v>5554</v>
      </c>
      <c r="AH55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52" spans="1:34" x14ac:dyDescent="0.35">
      <c r="A552" t="s">
        <v>642</v>
      </c>
      <c r="B552">
        <v>52</v>
      </c>
      <c r="C552" t="s">
        <v>72</v>
      </c>
      <c r="D552" t="s">
        <v>42</v>
      </c>
      <c r="E552" t="s">
        <v>86</v>
      </c>
      <c r="F552" t="s">
        <v>34</v>
      </c>
      <c r="G552" t="s">
        <v>59</v>
      </c>
      <c r="H552">
        <v>2</v>
      </c>
      <c r="I552">
        <v>7016</v>
      </c>
      <c r="J552">
        <v>35</v>
      </c>
      <c r="K552" t="s">
        <v>36</v>
      </c>
      <c r="L552">
        <v>3</v>
      </c>
      <c r="M552">
        <v>4</v>
      </c>
      <c r="N552">
        <v>2</v>
      </c>
      <c r="O552">
        <v>6</v>
      </c>
      <c r="P552">
        <v>6</v>
      </c>
      <c r="Q552">
        <v>2</v>
      </c>
      <c r="R552">
        <v>3</v>
      </c>
      <c r="S552">
        <v>14</v>
      </c>
      <c r="T552">
        <v>5</v>
      </c>
      <c r="U552">
        <v>4</v>
      </c>
      <c r="V552" t="s">
        <v>37</v>
      </c>
      <c r="W552">
        <v>27</v>
      </c>
      <c r="X552" t="s">
        <v>38</v>
      </c>
      <c r="Y552">
        <v>4</v>
      </c>
      <c r="Z552" t="s">
        <v>36</v>
      </c>
      <c r="AA552" s="4">
        <v>43477</v>
      </c>
      <c r="AC552" t="s">
        <v>48</v>
      </c>
      <c r="AD552" t="s">
        <v>49</v>
      </c>
      <c r="AE552">
        <f ca="1">COUNTBLANK(A552:AE552)</f>
        <v>0</v>
      </c>
      <c r="AF552" t="str">
        <f>PROPER(UPPER(TRIM(Table1[[#This Row],[City]])))</f>
        <v>Bengaluru</v>
      </c>
      <c r="AG552">
        <f t="shared" si="8"/>
        <v>7016</v>
      </c>
      <c r="AH5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53" spans="1:34" x14ac:dyDescent="0.35">
      <c r="A553" t="s">
        <v>643</v>
      </c>
      <c r="B553">
        <v>23</v>
      </c>
      <c r="C553" t="s">
        <v>31</v>
      </c>
      <c r="D553" t="s">
        <v>63</v>
      </c>
      <c r="E553" t="s">
        <v>106</v>
      </c>
      <c r="F553" t="s">
        <v>44</v>
      </c>
      <c r="G553" t="s">
        <v>59</v>
      </c>
      <c r="H553">
        <v>3</v>
      </c>
      <c r="I553">
        <v>8278</v>
      </c>
      <c r="J553">
        <v>49</v>
      </c>
      <c r="K553" t="s">
        <v>36</v>
      </c>
      <c r="L553">
        <v>3</v>
      </c>
      <c r="M553">
        <v>2</v>
      </c>
      <c r="N553">
        <v>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</v>
      </c>
      <c r="U553">
        <v>3</v>
      </c>
      <c r="V553" t="s">
        <v>37</v>
      </c>
      <c r="W553">
        <v>16</v>
      </c>
      <c r="X553" t="s">
        <v>38</v>
      </c>
      <c r="Y553">
        <v>1</v>
      </c>
      <c r="Z553" t="s">
        <v>36</v>
      </c>
      <c r="AA553" s="4">
        <v>44399</v>
      </c>
      <c r="AC553" t="s">
        <v>77</v>
      </c>
      <c r="AD553" t="s">
        <v>77</v>
      </c>
      <c r="AE553">
        <f ca="1">COUNTBLANK(A553:AE553)</f>
        <v>0</v>
      </c>
      <c r="AF553" t="str">
        <f>PROPER(UPPER(TRIM(Table1[[#This Row],[City]])))</f>
        <v>Delhi</v>
      </c>
      <c r="AG553">
        <f t="shared" si="8"/>
        <v>8278</v>
      </c>
      <c r="AH55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54" spans="1:34" x14ac:dyDescent="0.35">
      <c r="A554" t="s">
        <v>644</v>
      </c>
      <c r="B554">
        <v>40</v>
      </c>
      <c r="C554" t="s">
        <v>72</v>
      </c>
      <c r="D554" t="s">
        <v>63</v>
      </c>
      <c r="E554" t="s">
        <v>79</v>
      </c>
      <c r="F554" t="s">
        <v>34</v>
      </c>
      <c r="G554" t="s">
        <v>59</v>
      </c>
      <c r="H554">
        <v>4</v>
      </c>
      <c r="I554">
        <v>10743</v>
      </c>
      <c r="J554">
        <v>54</v>
      </c>
      <c r="K554" t="s">
        <v>46</v>
      </c>
      <c r="L554">
        <v>3</v>
      </c>
      <c r="M554">
        <v>4</v>
      </c>
      <c r="N554">
        <v>1</v>
      </c>
      <c r="O554">
        <v>12</v>
      </c>
      <c r="P554">
        <v>8</v>
      </c>
      <c r="Q554">
        <v>6</v>
      </c>
      <c r="R554">
        <v>2</v>
      </c>
      <c r="S554">
        <v>12</v>
      </c>
      <c r="T554">
        <v>2</v>
      </c>
      <c r="U554">
        <v>3</v>
      </c>
      <c r="V554" t="s">
        <v>37</v>
      </c>
      <c r="W554">
        <v>29</v>
      </c>
      <c r="X554" t="s">
        <v>47</v>
      </c>
      <c r="Y554">
        <v>2</v>
      </c>
      <c r="Z554" t="s">
        <v>36</v>
      </c>
      <c r="AA554" s="4">
        <v>42244</v>
      </c>
      <c r="AC554" t="s">
        <v>39</v>
      </c>
      <c r="AD554" t="s">
        <v>40</v>
      </c>
      <c r="AE554">
        <f ca="1">COUNTBLANK(A554:AE554)</f>
        <v>0</v>
      </c>
      <c r="AF554" t="str">
        <f>PROPER(UPPER(TRIM(Table1[[#This Row],[City]])))</f>
        <v>Ahmedabad</v>
      </c>
      <c r="AG554">
        <f t="shared" si="8"/>
        <v>10743</v>
      </c>
      <c r="AH5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55" spans="1:34" x14ac:dyDescent="0.35">
      <c r="A555" t="s">
        <v>645</v>
      </c>
      <c r="B555">
        <v>38</v>
      </c>
      <c r="C555" t="s">
        <v>31</v>
      </c>
      <c r="D555" t="s">
        <v>51</v>
      </c>
      <c r="E555" t="s">
        <v>52</v>
      </c>
      <c r="F555" t="s">
        <v>44</v>
      </c>
      <c r="G555" t="s">
        <v>35</v>
      </c>
      <c r="H555">
        <v>3</v>
      </c>
      <c r="I555">
        <v>9443</v>
      </c>
      <c r="J555">
        <v>49</v>
      </c>
      <c r="K555" t="s">
        <v>36</v>
      </c>
      <c r="L555">
        <v>2</v>
      </c>
      <c r="M555">
        <v>4</v>
      </c>
      <c r="N555">
        <v>1</v>
      </c>
      <c r="O555">
        <v>13</v>
      </c>
      <c r="P555">
        <v>6</v>
      </c>
      <c r="Q555">
        <v>2</v>
      </c>
      <c r="R555">
        <v>2</v>
      </c>
      <c r="S555">
        <v>16</v>
      </c>
      <c r="T555">
        <v>5</v>
      </c>
      <c r="U555">
        <v>3</v>
      </c>
      <c r="V555" t="s">
        <v>37</v>
      </c>
      <c r="W555">
        <v>12</v>
      </c>
      <c r="X555" t="s">
        <v>47</v>
      </c>
      <c r="Y555">
        <v>1</v>
      </c>
      <c r="Z555" t="s">
        <v>36</v>
      </c>
      <c r="AA555" s="4">
        <v>43674</v>
      </c>
      <c r="AC555" t="s">
        <v>89</v>
      </c>
      <c r="AD555" t="s">
        <v>54</v>
      </c>
      <c r="AE555">
        <f ca="1">COUNTBLANK(A555:AE555)</f>
        <v>0</v>
      </c>
      <c r="AF555" t="str">
        <f>PROPER(UPPER(TRIM(Table1[[#This Row],[City]])))</f>
        <v>Coimbatore</v>
      </c>
      <c r="AG555">
        <f t="shared" si="8"/>
        <v>9443</v>
      </c>
      <c r="AH5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56" spans="1:34" x14ac:dyDescent="0.35">
      <c r="A556" t="s">
        <v>646</v>
      </c>
      <c r="B556">
        <v>39</v>
      </c>
      <c r="C556" t="s">
        <v>31</v>
      </c>
      <c r="D556" t="s">
        <v>63</v>
      </c>
      <c r="E556" t="s">
        <v>64</v>
      </c>
      <c r="F556" t="s">
        <v>44</v>
      </c>
      <c r="G556" t="s">
        <v>96</v>
      </c>
      <c r="H556">
        <v>2</v>
      </c>
      <c r="I556">
        <v>8840</v>
      </c>
      <c r="J556">
        <v>51</v>
      </c>
      <c r="K556" t="s">
        <v>46</v>
      </c>
      <c r="L556">
        <v>3</v>
      </c>
      <c r="M556">
        <v>1</v>
      </c>
      <c r="N556">
        <v>2</v>
      </c>
      <c r="O556">
        <v>3</v>
      </c>
      <c r="P556">
        <v>2</v>
      </c>
      <c r="Q556">
        <v>2</v>
      </c>
      <c r="R556">
        <v>3</v>
      </c>
      <c r="S556">
        <v>4</v>
      </c>
      <c r="T556">
        <v>1</v>
      </c>
      <c r="U556">
        <v>3</v>
      </c>
      <c r="V556" t="s">
        <v>37</v>
      </c>
      <c r="W556">
        <v>7</v>
      </c>
      <c r="X556" t="s">
        <v>47</v>
      </c>
      <c r="Y556">
        <v>2</v>
      </c>
      <c r="Z556" t="s">
        <v>36</v>
      </c>
      <c r="AA556" s="4">
        <v>44925</v>
      </c>
      <c r="AC556" t="s">
        <v>66</v>
      </c>
      <c r="AD556" t="s">
        <v>67</v>
      </c>
      <c r="AE556">
        <f ca="1">COUNTBLANK(A556:AE556)</f>
        <v>0</v>
      </c>
      <c r="AF556" t="str">
        <f>PROPER(UPPER(TRIM(Table1[[#This Row],[City]])))</f>
        <v>Pune</v>
      </c>
      <c r="AG556">
        <f t="shared" si="8"/>
        <v>8840</v>
      </c>
      <c r="AH5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57" spans="1:34" x14ac:dyDescent="0.35">
      <c r="A557" t="s">
        <v>647</v>
      </c>
      <c r="B557">
        <v>24</v>
      </c>
      <c r="C557" t="s">
        <v>31</v>
      </c>
      <c r="D557" t="s">
        <v>42</v>
      </c>
      <c r="E557" t="s">
        <v>86</v>
      </c>
      <c r="F557" t="s">
        <v>58</v>
      </c>
      <c r="G557" t="s">
        <v>45</v>
      </c>
      <c r="H557">
        <v>1</v>
      </c>
      <c r="I557">
        <v>4990</v>
      </c>
      <c r="J557">
        <v>97</v>
      </c>
      <c r="K557" t="s">
        <v>46</v>
      </c>
      <c r="L557">
        <v>2</v>
      </c>
      <c r="M557">
        <v>2</v>
      </c>
      <c r="N557">
        <v>2</v>
      </c>
      <c r="O557">
        <v>3</v>
      </c>
      <c r="P557">
        <v>2</v>
      </c>
      <c r="Q557">
        <v>0</v>
      </c>
      <c r="R557">
        <v>3</v>
      </c>
      <c r="S557">
        <v>3</v>
      </c>
      <c r="T557">
        <v>3</v>
      </c>
      <c r="U557">
        <v>3</v>
      </c>
      <c r="V557" t="s">
        <v>37</v>
      </c>
      <c r="W557">
        <v>1</v>
      </c>
      <c r="X557" t="s">
        <v>47</v>
      </c>
      <c r="Y557">
        <v>4</v>
      </c>
      <c r="Z557" t="s">
        <v>46</v>
      </c>
      <c r="AA557" s="4">
        <v>45830</v>
      </c>
      <c r="AB557" s="4">
        <v>46141</v>
      </c>
      <c r="AC557" t="s">
        <v>77</v>
      </c>
      <c r="AD557" t="s">
        <v>77</v>
      </c>
      <c r="AE557">
        <f ca="1">COUNTBLANK(A557:AE557)</f>
        <v>0</v>
      </c>
      <c r="AF557" t="str">
        <f>PROPER(UPPER(TRIM(Table1[[#This Row],[City]])))</f>
        <v>Delhi</v>
      </c>
      <c r="AG557">
        <f t="shared" si="8"/>
        <v>4990</v>
      </c>
      <c r="AH55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58" spans="1:34" x14ac:dyDescent="0.35">
      <c r="A558" t="s">
        <v>648</v>
      </c>
      <c r="B558">
        <v>51</v>
      </c>
      <c r="C558" t="s">
        <v>72</v>
      </c>
      <c r="D558" t="s">
        <v>42</v>
      </c>
      <c r="E558" t="s">
        <v>83</v>
      </c>
      <c r="F558" t="s">
        <v>44</v>
      </c>
      <c r="G558" t="s">
        <v>59</v>
      </c>
      <c r="H558">
        <v>2</v>
      </c>
      <c r="I558">
        <v>7206</v>
      </c>
      <c r="J558">
        <v>114</v>
      </c>
      <c r="K558" t="s">
        <v>36</v>
      </c>
      <c r="L558">
        <v>1</v>
      </c>
      <c r="M558">
        <v>1</v>
      </c>
      <c r="N558">
        <v>4</v>
      </c>
      <c r="O558">
        <v>4</v>
      </c>
      <c r="P558">
        <v>4</v>
      </c>
      <c r="Q558">
        <v>3</v>
      </c>
      <c r="R558">
        <v>4</v>
      </c>
      <c r="S558">
        <v>25</v>
      </c>
      <c r="T558">
        <v>1</v>
      </c>
      <c r="U558">
        <v>3</v>
      </c>
      <c r="V558" t="s">
        <v>65</v>
      </c>
      <c r="W558">
        <v>12</v>
      </c>
      <c r="X558" t="s">
        <v>38</v>
      </c>
      <c r="Y558">
        <v>3</v>
      </c>
      <c r="Z558" t="s">
        <v>36</v>
      </c>
      <c r="AA558" s="4">
        <v>45602</v>
      </c>
      <c r="AC558" t="s">
        <v>122</v>
      </c>
      <c r="AD558" t="s">
        <v>123</v>
      </c>
      <c r="AE558">
        <f ca="1">COUNTBLANK(A558:AE558)</f>
        <v>0</v>
      </c>
      <c r="AF558" t="str">
        <f>PROPER(UPPER(TRIM(Table1[[#This Row],[City]])))</f>
        <v>Kochi</v>
      </c>
      <c r="AG558">
        <f t="shared" si="8"/>
        <v>7206</v>
      </c>
      <c r="AH5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59" spans="1:34" x14ac:dyDescent="0.35">
      <c r="A559" t="s">
        <v>649</v>
      </c>
      <c r="B559">
        <v>32</v>
      </c>
      <c r="C559" t="s">
        <v>31</v>
      </c>
      <c r="D559" t="s">
        <v>42</v>
      </c>
      <c r="E559" t="s">
        <v>83</v>
      </c>
      <c r="F559" t="s">
        <v>34</v>
      </c>
      <c r="G559" t="s">
        <v>45</v>
      </c>
      <c r="H559">
        <v>2</v>
      </c>
      <c r="I559">
        <v>5868</v>
      </c>
      <c r="J559">
        <v>67</v>
      </c>
      <c r="K559" t="s">
        <v>36</v>
      </c>
      <c r="L559">
        <v>2</v>
      </c>
      <c r="M559">
        <v>3</v>
      </c>
      <c r="N559">
        <v>4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</v>
      </c>
      <c r="U559">
        <v>4</v>
      </c>
      <c r="V559" t="s">
        <v>37</v>
      </c>
      <c r="W559">
        <v>2</v>
      </c>
      <c r="X559" t="s">
        <v>38</v>
      </c>
      <c r="Y559">
        <v>3</v>
      </c>
      <c r="Z559" t="s">
        <v>36</v>
      </c>
      <c r="AA559" s="4">
        <v>43251</v>
      </c>
      <c r="AC559" t="s">
        <v>53</v>
      </c>
      <c r="AD559" t="s">
        <v>54</v>
      </c>
      <c r="AE559">
        <f ca="1">COUNTBLANK(A559:AE559)</f>
        <v>0</v>
      </c>
      <c r="AF559" t="str">
        <f>PROPER(UPPER(TRIM(Table1[[#This Row],[City]])))</f>
        <v>Chennai</v>
      </c>
      <c r="AG559">
        <f t="shared" si="8"/>
        <v>5868</v>
      </c>
      <c r="AH5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60" spans="1:34" x14ac:dyDescent="0.35">
      <c r="A560" t="s">
        <v>650</v>
      </c>
      <c r="B560">
        <v>51</v>
      </c>
      <c r="C560" t="s">
        <v>72</v>
      </c>
      <c r="D560" t="s">
        <v>96</v>
      </c>
      <c r="E560" t="s">
        <v>106</v>
      </c>
      <c r="F560" t="s">
        <v>44</v>
      </c>
      <c r="G560" t="s">
        <v>35</v>
      </c>
      <c r="H560">
        <v>1</v>
      </c>
      <c r="I560">
        <v>7731</v>
      </c>
      <c r="J560">
        <v>71</v>
      </c>
      <c r="K560" t="s">
        <v>36</v>
      </c>
      <c r="L560">
        <v>4</v>
      </c>
      <c r="M560">
        <v>4</v>
      </c>
      <c r="N560">
        <v>4</v>
      </c>
      <c r="O560">
        <v>1</v>
      </c>
      <c r="P560">
        <v>1</v>
      </c>
      <c r="Q560">
        <v>1</v>
      </c>
      <c r="R560">
        <v>0</v>
      </c>
      <c r="S560">
        <v>24</v>
      </c>
      <c r="T560">
        <v>6</v>
      </c>
      <c r="U560">
        <v>3</v>
      </c>
      <c r="V560" t="s">
        <v>37</v>
      </c>
      <c r="W560">
        <v>18</v>
      </c>
      <c r="X560" t="s">
        <v>38</v>
      </c>
      <c r="Y560">
        <v>1</v>
      </c>
      <c r="Z560" t="s">
        <v>46</v>
      </c>
      <c r="AA560" s="4">
        <v>42835</v>
      </c>
      <c r="AB560" s="4">
        <v>45191</v>
      </c>
      <c r="AC560" t="s">
        <v>48</v>
      </c>
      <c r="AD560" t="s">
        <v>49</v>
      </c>
      <c r="AE560">
        <f ca="1">COUNTBLANK(A560:AE560)</f>
        <v>0</v>
      </c>
      <c r="AF560" t="str">
        <f>PROPER(UPPER(TRIM(Table1[[#This Row],[City]])))</f>
        <v>Bengaluru</v>
      </c>
      <c r="AG560">
        <f t="shared" si="8"/>
        <v>7731</v>
      </c>
      <c r="AH5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61" spans="1:34" x14ac:dyDescent="0.35">
      <c r="A561" t="s">
        <v>651</v>
      </c>
      <c r="B561">
        <v>47</v>
      </c>
      <c r="C561" t="s">
        <v>31</v>
      </c>
      <c r="D561" t="s">
        <v>42</v>
      </c>
      <c r="E561" t="s">
        <v>83</v>
      </c>
      <c r="F561" t="s">
        <v>34</v>
      </c>
      <c r="G561" t="s">
        <v>45</v>
      </c>
      <c r="H561">
        <v>1</v>
      </c>
      <c r="I561">
        <v>6492</v>
      </c>
      <c r="J561">
        <v>56</v>
      </c>
      <c r="K561" t="s">
        <v>46</v>
      </c>
      <c r="L561">
        <v>2</v>
      </c>
      <c r="M561">
        <v>3</v>
      </c>
      <c r="N561">
        <v>4</v>
      </c>
      <c r="O561">
        <v>7</v>
      </c>
      <c r="P561">
        <v>6</v>
      </c>
      <c r="Q561">
        <v>0</v>
      </c>
      <c r="R561">
        <v>0</v>
      </c>
      <c r="S561">
        <v>22</v>
      </c>
      <c r="T561">
        <v>3</v>
      </c>
      <c r="U561">
        <v>3</v>
      </c>
      <c r="V561" t="s">
        <v>37</v>
      </c>
      <c r="W561">
        <v>1</v>
      </c>
      <c r="X561" t="s">
        <v>38</v>
      </c>
      <c r="Y561">
        <v>4</v>
      </c>
      <c r="Z561" t="s">
        <v>36</v>
      </c>
      <c r="AA561" s="4">
        <v>42933</v>
      </c>
      <c r="AC561" t="s">
        <v>77</v>
      </c>
      <c r="AD561" t="s">
        <v>77</v>
      </c>
      <c r="AE561">
        <f ca="1">COUNTBLANK(A561:AE561)</f>
        <v>0</v>
      </c>
      <c r="AF561" t="str">
        <f>PROPER(UPPER(TRIM(Table1[[#This Row],[City]])))</f>
        <v>Delhi</v>
      </c>
      <c r="AG561">
        <f t="shared" si="8"/>
        <v>6492</v>
      </c>
      <c r="AH5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62" spans="1:34" x14ac:dyDescent="0.35">
      <c r="A562" t="s">
        <v>652</v>
      </c>
      <c r="B562">
        <v>43</v>
      </c>
      <c r="C562" t="s">
        <v>31</v>
      </c>
      <c r="D562" t="s">
        <v>63</v>
      </c>
      <c r="E562" t="s">
        <v>64</v>
      </c>
      <c r="F562" t="s">
        <v>34</v>
      </c>
      <c r="G562" t="s">
        <v>96</v>
      </c>
      <c r="H562">
        <v>1</v>
      </c>
      <c r="I562">
        <v>6213</v>
      </c>
      <c r="J562">
        <v>84</v>
      </c>
      <c r="K562" t="s">
        <v>36</v>
      </c>
      <c r="L562">
        <v>3</v>
      </c>
      <c r="M562">
        <v>2</v>
      </c>
      <c r="N562">
        <v>3</v>
      </c>
      <c r="O562">
        <v>13</v>
      </c>
      <c r="P562">
        <v>5</v>
      </c>
      <c r="Q562">
        <v>0</v>
      </c>
      <c r="R562">
        <v>7</v>
      </c>
      <c r="S562">
        <v>13</v>
      </c>
      <c r="T562">
        <v>5</v>
      </c>
      <c r="U562">
        <v>3</v>
      </c>
      <c r="V562" t="s">
        <v>37</v>
      </c>
      <c r="W562">
        <v>4</v>
      </c>
      <c r="X562" t="s">
        <v>47</v>
      </c>
      <c r="Y562">
        <v>4</v>
      </c>
      <c r="Z562" t="s">
        <v>36</v>
      </c>
      <c r="AA562" s="4">
        <v>42880</v>
      </c>
      <c r="AC562" t="s">
        <v>53</v>
      </c>
      <c r="AD562" t="s">
        <v>54</v>
      </c>
      <c r="AE562">
        <f ca="1">COUNTBLANK(A562:AE562)</f>
        <v>0</v>
      </c>
      <c r="AF562" t="str">
        <f>PROPER(UPPER(TRIM(Table1[[#This Row],[City]])))</f>
        <v>Chennai</v>
      </c>
      <c r="AG562">
        <f t="shared" si="8"/>
        <v>6213</v>
      </c>
      <c r="AH5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63" spans="1:34" x14ac:dyDescent="0.35">
      <c r="A563" t="s">
        <v>653</v>
      </c>
      <c r="B563">
        <v>33</v>
      </c>
      <c r="C563" t="s">
        <v>31</v>
      </c>
      <c r="D563" t="s">
        <v>42</v>
      </c>
      <c r="E563" t="s">
        <v>86</v>
      </c>
      <c r="F563" t="s">
        <v>44</v>
      </c>
      <c r="G563" t="s">
        <v>70</v>
      </c>
      <c r="H563">
        <v>2</v>
      </c>
      <c r="I563">
        <v>6751</v>
      </c>
      <c r="J563">
        <v>90</v>
      </c>
      <c r="K563" t="s">
        <v>46</v>
      </c>
      <c r="L563">
        <v>2</v>
      </c>
      <c r="M563">
        <v>4</v>
      </c>
      <c r="N563">
        <v>3</v>
      </c>
      <c r="O563">
        <v>5</v>
      </c>
      <c r="P563">
        <v>5</v>
      </c>
      <c r="Q563">
        <v>0</v>
      </c>
      <c r="R563">
        <v>0</v>
      </c>
      <c r="S563">
        <v>5</v>
      </c>
      <c r="T563">
        <v>6</v>
      </c>
      <c r="U563">
        <v>3</v>
      </c>
      <c r="V563" t="s">
        <v>37</v>
      </c>
      <c r="W563">
        <v>17</v>
      </c>
      <c r="X563" t="s">
        <v>61</v>
      </c>
      <c r="Y563">
        <v>3</v>
      </c>
      <c r="Z563" t="s">
        <v>36</v>
      </c>
      <c r="AA563" s="4">
        <v>45597</v>
      </c>
      <c r="AC563" t="s">
        <v>84</v>
      </c>
      <c r="AD563" t="s">
        <v>67</v>
      </c>
      <c r="AE563">
        <f ca="1">COUNTBLANK(A563:AE563)</f>
        <v>0</v>
      </c>
      <c r="AF563" t="str">
        <f>PROPER(UPPER(TRIM(Table1[[#This Row],[City]])))</f>
        <v>Mumbai</v>
      </c>
      <c r="AG563">
        <f t="shared" si="8"/>
        <v>6751</v>
      </c>
      <c r="AH5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64" spans="1:34" x14ac:dyDescent="0.35">
      <c r="A564" t="s">
        <v>654</v>
      </c>
      <c r="B564">
        <v>47</v>
      </c>
      <c r="C564" t="s">
        <v>31</v>
      </c>
      <c r="D564" t="s">
        <v>51</v>
      </c>
      <c r="E564" t="s">
        <v>52</v>
      </c>
      <c r="F564" t="s">
        <v>58</v>
      </c>
      <c r="G564" t="s">
        <v>35</v>
      </c>
      <c r="H564">
        <v>3</v>
      </c>
      <c r="I564">
        <v>9871</v>
      </c>
      <c r="J564">
        <v>30</v>
      </c>
      <c r="K564" t="s">
        <v>46</v>
      </c>
      <c r="L564">
        <v>2</v>
      </c>
      <c r="M564">
        <v>1</v>
      </c>
      <c r="N564">
        <v>1</v>
      </c>
      <c r="O564">
        <v>8</v>
      </c>
      <c r="P564">
        <v>3</v>
      </c>
      <c r="Q564">
        <v>3</v>
      </c>
      <c r="R564">
        <v>2</v>
      </c>
      <c r="S564">
        <v>15</v>
      </c>
      <c r="T564">
        <v>1</v>
      </c>
      <c r="U564">
        <v>4</v>
      </c>
      <c r="V564" t="s">
        <v>37</v>
      </c>
      <c r="W564">
        <v>19</v>
      </c>
      <c r="X564" t="s">
        <v>38</v>
      </c>
      <c r="Y564">
        <v>2</v>
      </c>
      <c r="Z564" t="s">
        <v>46</v>
      </c>
      <c r="AA564" s="4">
        <v>42126</v>
      </c>
      <c r="AB564" s="4">
        <v>43613</v>
      </c>
      <c r="AC564" t="s">
        <v>122</v>
      </c>
      <c r="AD564" t="s">
        <v>123</v>
      </c>
      <c r="AE564">
        <f ca="1">COUNTBLANK(A564:AE564)</f>
        <v>0</v>
      </c>
      <c r="AF564" t="str">
        <f>PROPER(UPPER(TRIM(Table1[[#This Row],[City]])))</f>
        <v>Kochi</v>
      </c>
      <c r="AG564">
        <f t="shared" si="8"/>
        <v>9871</v>
      </c>
      <c r="AH5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65" spans="1:34" x14ac:dyDescent="0.35">
      <c r="A565" t="s">
        <v>655</v>
      </c>
      <c r="B565">
        <v>60</v>
      </c>
      <c r="C565" t="s">
        <v>72</v>
      </c>
      <c r="D565" t="s">
        <v>56</v>
      </c>
      <c r="E565" t="s">
        <v>114</v>
      </c>
      <c r="F565" t="s">
        <v>34</v>
      </c>
      <c r="G565" t="s">
        <v>35</v>
      </c>
      <c r="H565">
        <v>2</v>
      </c>
      <c r="I565">
        <v>7657</v>
      </c>
      <c r="J565">
        <v>72</v>
      </c>
      <c r="K565" t="s">
        <v>46</v>
      </c>
      <c r="L565">
        <v>2</v>
      </c>
      <c r="M565">
        <v>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17</v>
      </c>
      <c r="T565">
        <v>6</v>
      </c>
      <c r="U565">
        <v>3</v>
      </c>
      <c r="V565" t="s">
        <v>37</v>
      </c>
      <c r="W565">
        <v>6</v>
      </c>
      <c r="X565" t="s">
        <v>47</v>
      </c>
      <c r="Y565">
        <v>1</v>
      </c>
      <c r="Z565" t="s">
        <v>36</v>
      </c>
      <c r="AA565" s="4">
        <v>43187</v>
      </c>
      <c r="AC565" t="s">
        <v>77</v>
      </c>
      <c r="AD565" t="s">
        <v>77</v>
      </c>
      <c r="AE565">
        <f ca="1">COUNTBLANK(A565:AE565)</f>
        <v>0</v>
      </c>
      <c r="AF565" t="str">
        <f>PROPER(UPPER(TRIM(Table1[[#This Row],[City]])))</f>
        <v>Delhi</v>
      </c>
      <c r="AG565">
        <f t="shared" si="8"/>
        <v>7657</v>
      </c>
      <c r="AH56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66" spans="1:34" x14ac:dyDescent="0.35">
      <c r="A566" t="s">
        <v>656</v>
      </c>
      <c r="B566">
        <v>57</v>
      </c>
      <c r="C566" t="s">
        <v>31</v>
      </c>
      <c r="D566" t="s">
        <v>56</v>
      </c>
      <c r="E566" t="s">
        <v>114</v>
      </c>
      <c r="F566" t="s">
        <v>34</v>
      </c>
      <c r="G566" t="s">
        <v>96</v>
      </c>
      <c r="H566">
        <v>2</v>
      </c>
      <c r="I566">
        <v>8728</v>
      </c>
      <c r="J566">
        <v>65</v>
      </c>
      <c r="K566" t="s">
        <v>36</v>
      </c>
      <c r="L566">
        <v>4</v>
      </c>
      <c r="M566">
        <v>2</v>
      </c>
      <c r="N566">
        <v>4</v>
      </c>
      <c r="O566">
        <v>0</v>
      </c>
      <c r="P566">
        <v>0</v>
      </c>
      <c r="Q566">
        <v>0</v>
      </c>
      <c r="R566">
        <v>0</v>
      </c>
      <c r="S566">
        <v>24</v>
      </c>
      <c r="T566">
        <v>0</v>
      </c>
      <c r="U566">
        <v>3</v>
      </c>
      <c r="V566" t="s">
        <v>37</v>
      </c>
      <c r="W566">
        <v>23</v>
      </c>
      <c r="X566" t="s">
        <v>38</v>
      </c>
      <c r="Y566">
        <v>2</v>
      </c>
      <c r="Z566" t="s">
        <v>36</v>
      </c>
      <c r="AA566" s="4">
        <v>44577</v>
      </c>
      <c r="AC566" t="s">
        <v>39</v>
      </c>
      <c r="AD566" t="s">
        <v>40</v>
      </c>
      <c r="AE566">
        <f ca="1">COUNTBLANK(A566:AE566)</f>
        <v>0</v>
      </c>
      <c r="AF566" t="str">
        <f>PROPER(UPPER(TRIM(Table1[[#This Row],[City]])))</f>
        <v>Ahmedabad</v>
      </c>
      <c r="AG566">
        <f t="shared" si="8"/>
        <v>8728</v>
      </c>
      <c r="AH56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67" spans="1:34" x14ac:dyDescent="0.35">
      <c r="A567" t="s">
        <v>657</v>
      </c>
      <c r="B567">
        <v>57</v>
      </c>
      <c r="C567" t="s">
        <v>72</v>
      </c>
      <c r="D567" t="s">
        <v>56</v>
      </c>
      <c r="E567" t="s">
        <v>114</v>
      </c>
      <c r="F567" t="s">
        <v>44</v>
      </c>
      <c r="G567" t="s">
        <v>35</v>
      </c>
      <c r="H567">
        <v>2</v>
      </c>
      <c r="I567">
        <v>7323</v>
      </c>
      <c r="J567">
        <v>66</v>
      </c>
      <c r="K567" t="s">
        <v>36</v>
      </c>
      <c r="L567">
        <v>1</v>
      </c>
      <c r="M567">
        <v>4</v>
      </c>
      <c r="N567">
        <v>3</v>
      </c>
      <c r="O567">
        <v>9</v>
      </c>
      <c r="P567">
        <v>0</v>
      </c>
      <c r="Q567">
        <v>0</v>
      </c>
      <c r="R567">
        <v>0</v>
      </c>
      <c r="S567">
        <v>26</v>
      </c>
      <c r="T567">
        <v>4</v>
      </c>
      <c r="U567">
        <v>3</v>
      </c>
      <c r="V567" t="s">
        <v>37</v>
      </c>
      <c r="W567">
        <v>13</v>
      </c>
      <c r="X567" t="s">
        <v>38</v>
      </c>
      <c r="Y567">
        <v>1</v>
      </c>
      <c r="Z567" t="s">
        <v>36</v>
      </c>
      <c r="AA567" s="4">
        <v>42438</v>
      </c>
      <c r="AC567" t="s">
        <v>53</v>
      </c>
      <c r="AD567" t="s">
        <v>54</v>
      </c>
      <c r="AE567">
        <f ca="1">COUNTBLANK(A567:AE567)</f>
        <v>0</v>
      </c>
      <c r="AF567" t="str">
        <f>PROPER(UPPER(TRIM(Table1[[#This Row],[City]])))</f>
        <v>Chennai</v>
      </c>
      <c r="AG567">
        <f t="shared" si="8"/>
        <v>7323</v>
      </c>
      <c r="AH56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68" spans="1:34" x14ac:dyDescent="0.35">
      <c r="A568" t="s">
        <v>658</v>
      </c>
      <c r="B568">
        <v>29</v>
      </c>
      <c r="C568" t="s">
        <v>31</v>
      </c>
      <c r="D568" t="s">
        <v>32</v>
      </c>
      <c r="E568" t="s">
        <v>73</v>
      </c>
      <c r="F568" t="s">
        <v>44</v>
      </c>
      <c r="G568" t="s">
        <v>45</v>
      </c>
      <c r="H568">
        <v>4</v>
      </c>
      <c r="I568">
        <v>10117</v>
      </c>
      <c r="J568">
        <v>73</v>
      </c>
      <c r="K568" t="s">
        <v>46</v>
      </c>
      <c r="L568">
        <v>3</v>
      </c>
      <c r="M568">
        <v>4</v>
      </c>
      <c r="N568">
        <v>4</v>
      </c>
      <c r="O568">
        <v>2</v>
      </c>
      <c r="P568">
        <v>2</v>
      </c>
      <c r="Q568">
        <v>2</v>
      </c>
      <c r="R568">
        <v>0</v>
      </c>
      <c r="S568">
        <v>2</v>
      </c>
      <c r="T568">
        <v>3</v>
      </c>
      <c r="U568">
        <v>3</v>
      </c>
      <c r="V568" t="s">
        <v>37</v>
      </c>
      <c r="W568">
        <v>6</v>
      </c>
      <c r="X568" t="s">
        <v>38</v>
      </c>
      <c r="Y568">
        <v>3</v>
      </c>
      <c r="Z568" t="s">
        <v>46</v>
      </c>
      <c r="AA568" s="4">
        <v>43546</v>
      </c>
      <c r="AB568" s="4">
        <v>44300</v>
      </c>
      <c r="AC568" t="s">
        <v>84</v>
      </c>
      <c r="AD568" t="s">
        <v>67</v>
      </c>
      <c r="AE568">
        <f ca="1">COUNTBLANK(A568:AE568)</f>
        <v>0</v>
      </c>
      <c r="AF568" t="str">
        <f>PROPER(UPPER(TRIM(Table1[[#This Row],[City]])))</f>
        <v>Mumbai</v>
      </c>
      <c r="AG568">
        <f t="shared" si="8"/>
        <v>10117</v>
      </c>
      <c r="AH5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69" spans="1:34" x14ac:dyDescent="0.35">
      <c r="A569" t="s">
        <v>659</v>
      </c>
      <c r="B569">
        <v>44</v>
      </c>
      <c r="C569" t="s">
        <v>31</v>
      </c>
      <c r="D569" t="s">
        <v>63</v>
      </c>
      <c r="E569" t="s">
        <v>79</v>
      </c>
      <c r="F569" t="s">
        <v>34</v>
      </c>
      <c r="G569" t="s">
        <v>74</v>
      </c>
      <c r="H569">
        <v>3</v>
      </c>
      <c r="I569">
        <v>8886</v>
      </c>
      <c r="J569">
        <v>38</v>
      </c>
      <c r="K569" t="s">
        <v>46</v>
      </c>
      <c r="L569">
        <v>4</v>
      </c>
      <c r="M569">
        <v>3</v>
      </c>
      <c r="N569">
        <v>1</v>
      </c>
      <c r="O569">
        <v>7</v>
      </c>
      <c r="P569">
        <v>3</v>
      </c>
      <c r="Q569">
        <v>3</v>
      </c>
      <c r="R569">
        <v>1</v>
      </c>
      <c r="S569">
        <v>21</v>
      </c>
      <c r="T569">
        <v>1</v>
      </c>
      <c r="U569">
        <v>3</v>
      </c>
      <c r="V569" t="s">
        <v>60</v>
      </c>
      <c r="W569">
        <v>14</v>
      </c>
      <c r="X569" t="s">
        <v>38</v>
      </c>
      <c r="Y569">
        <v>3</v>
      </c>
      <c r="Z569" t="s">
        <v>36</v>
      </c>
      <c r="AA569" s="4">
        <v>42634</v>
      </c>
      <c r="AC569" t="s">
        <v>107</v>
      </c>
      <c r="AD569" t="s">
        <v>108</v>
      </c>
      <c r="AE569">
        <f ca="1">COUNTBLANK(A569:AE569)</f>
        <v>0</v>
      </c>
      <c r="AF569" t="str">
        <f>PROPER(UPPER(TRIM(Table1[[#This Row],[City]])))</f>
        <v>Kolkata</v>
      </c>
      <c r="AG569">
        <f t="shared" si="8"/>
        <v>8886</v>
      </c>
      <c r="AH5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70" spans="1:34" x14ac:dyDescent="0.35">
      <c r="A570" t="s">
        <v>660</v>
      </c>
      <c r="B570">
        <v>36</v>
      </c>
      <c r="C570" t="s">
        <v>72</v>
      </c>
      <c r="D570" t="s">
        <v>42</v>
      </c>
      <c r="E570" t="s">
        <v>83</v>
      </c>
      <c r="F570" t="s">
        <v>58</v>
      </c>
      <c r="G570" t="s">
        <v>45</v>
      </c>
      <c r="H570">
        <v>3</v>
      </c>
      <c r="I570">
        <v>6093</v>
      </c>
      <c r="J570">
        <v>100</v>
      </c>
      <c r="K570" t="s">
        <v>36</v>
      </c>
      <c r="L570">
        <v>1</v>
      </c>
      <c r="M570">
        <v>4</v>
      </c>
      <c r="N570">
        <v>3</v>
      </c>
      <c r="O570">
        <v>4</v>
      </c>
      <c r="P570">
        <v>0</v>
      </c>
      <c r="Q570">
        <v>2</v>
      </c>
      <c r="R570">
        <v>4</v>
      </c>
      <c r="S570">
        <v>12</v>
      </c>
      <c r="T570">
        <v>4</v>
      </c>
      <c r="U570">
        <v>3</v>
      </c>
      <c r="V570" t="s">
        <v>60</v>
      </c>
      <c r="W570">
        <v>28</v>
      </c>
      <c r="X570" t="s">
        <v>38</v>
      </c>
      <c r="Y570">
        <v>1</v>
      </c>
      <c r="Z570" t="s">
        <v>36</v>
      </c>
      <c r="AA570" s="4">
        <v>43158</v>
      </c>
      <c r="AC570" t="s">
        <v>89</v>
      </c>
      <c r="AD570" t="s">
        <v>54</v>
      </c>
      <c r="AE570">
        <f ca="1">COUNTBLANK(A570:AE570)</f>
        <v>0</v>
      </c>
      <c r="AF570" t="str">
        <f>PROPER(UPPER(TRIM(Table1[[#This Row],[City]])))</f>
        <v>Coimbatore</v>
      </c>
      <c r="AG570">
        <f t="shared" si="8"/>
        <v>6093</v>
      </c>
      <c r="AH5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71" spans="1:34" x14ac:dyDescent="0.35">
      <c r="A571" t="s">
        <v>661</v>
      </c>
      <c r="B571">
        <v>59</v>
      </c>
      <c r="C571" t="s">
        <v>72</v>
      </c>
      <c r="D571" t="s">
        <v>96</v>
      </c>
      <c r="E571" t="s">
        <v>96</v>
      </c>
      <c r="F571" t="s">
        <v>34</v>
      </c>
      <c r="G571" t="s">
        <v>45</v>
      </c>
      <c r="H571">
        <v>3</v>
      </c>
      <c r="I571">
        <v>9978</v>
      </c>
      <c r="J571">
        <v>110</v>
      </c>
      <c r="K571" t="s">
        <v>36</v>
      </c>
      <c r="L571">
        <v>4</v>
      </c>
      <c r="M571">
        <v>4</v>
      </c>
      <c r="N571">
        <v>2</v>
      </c>
      <c r="O571">
        <v>10</v>
      </c>
      <c r="P571">
        <v>5</v>
      </c>
      <c r="Q571">
        <v>2</v>
      </c>
      <c r="R571">
        <v>6</v>
      </c>
      <c r="S571">
        <v>28</v>
      </c>
      <c r="T571">
        <v>6</v>
      </c>
      <c r="U571">
        <v>3</v>
      </c>
      <c r="V571" t="s">
        <v>37</v>
      </c>
      <c r="W571">
        <v>16</v>
      </c>
      <c r="X571" t="s">
        <v>38</v>
      </c>
      <c r="Y571">
        <v>2</v>
      </c>
      <c r="Z571" t="s">
        <v>36</v>
      </c>
      <c r="AA571" s="4">
        <v>43439</v>
      </c>
      <c r="AC571" t="s">
        <v>39</v>
      </c>
      <c r="AD571" t="s">
        <v>40</v>
      </c>
      <c r="AE571">
        <f ca="1">COUNTBLANK(A571:AE571)</f>
        <v>0</v>
      </c>
      <c r="AF571" t="str">
        <f>PROPER(UPPER(TRIM(Table1[[#This Row],[City]])))</f>
        <v>Ahmedabad</v>
      </c>
      <c r="AG571">
        <f t="shared" si="8"/>
        <v>9978</v>
      </c>
      <c r="AH57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72" spans="1:34" x14ac:dyDescent="0.35">
      <c r="A572" t="s">
        <v>662</v>
      </c>
      <c r="B572">
        <v>59</v>
      </c>
      <c r="C572" t="s">
        <v>72</v>
      </c>
      <c r="D572" t="s">
        <v>42</v>
      </c>
      <c r="E572" t="s">
        <v>43</v>
      </c>
      <c r="F572" t="s">
        <v>44</v>
      </c>
      <c r="G572" t="s">
        <v>70</v>
      </c>
      <c r="H572">
        <v>3</v>
      </c>
      <c r="I572">
        <v>9481</v>
      </c>
      <c r="J572">
        <v>35</v>
      </c>
      <c r="K572" t="s">
        <v>46</v>
      </c>
      <c r="L572">
        <v>3</v>
      </c>
      <c r="M572">
        <v>3</v>
      </c>
      <c r="N572">
        <v>2</v>
      </c>
      <c r="O572">
        <v>8</v>
      </c>
      <c r="P572">
        <v>1</v>
      </c>
      <c r="Q572">
        <v>2</v>
      </c>
      <c r="R572">
        <v>1</v>
      </c>
      <c r="S572">
        <v>25</v>
      </c>
      <c r="T572">
        <v>0</v>
      </c>
      <c r="U572">
        <v>3</v>
      </c>
      <c r="V572" t="s">
        <v>37</v>
      </c>
      <c r="W572">
        <v>26</v>
      </c>
      <c r="X572" t="s">
        <v>38</v>
      </c>
      <c r="Y572">
        <v>3</v>
      </c>
      <c r="Z572" t="s">
        <v>36</v>
      </c>
      <c r="AA572" s="4">
        <v>44684</v>
      </c>
      <c r="AC572" t="s">
        <v>84</v>
      </c>
      <c r="AD572" t="s">
        <v>67</v>
      </c>
      <c r="AE572">
        <f ca="1">COUNTBLANK(A572:AE572)</f>
        <v>0</v>
      </c>
      <c r="AF572" t="str">
        <f>PROPER(UPPER(TRIM(Table1[[#This Row],[City]])))</f>
        <v>Mumbai</v>
      </c>
      <c r="AG572">
        <f t="shared" si="8"/>
        <v>9481</v>
      </c>
      <c r="AH57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73" spans="1:34" x14ac:dyDescent="0.35">
      <c r="A573" t="s">
        <v>663</v>
      </c>
      <c r="B573">
        <v>55</v>
      </c>
      <c r="C573" t="s">
        <v>31</v>
      </c>
      <c r="D573" t="s">
        <v>51</v>
      </c>
      <c r="E573" t="s">
        <v>52</v>
      </c>
      <c r="F573" t="s">
        <v>34</v>
      </c>
      <c r="G573" t="s">
        <v>74</v>
      </c>
      <c r="H573">
        <v>3</v>
      </c>
      <c r="I573">
        <v>9881</v>
      </c>
      <c r="J573">
        <v>103</v>
      </c>
      <c r="K573" t="s">
        <v>36</v>
      </c>
      <c r="L573">
        <v>2</v>
      </c>
      <c r="M573">
        <v>1</v>
      </c>
      <c r="N573">
        <v>3</v>
      </c>
      <c r="O573">
        <v>10</v>
      </c>
      <c r="P573">
        <v>1</v>
      </c>
      <c r="Q573">
        <v>0</v>
      </c>
      <c r="R573">
        <v>2</v>
      </c>
      <c r="S573">
        <v>27</v>
      </c>
      <c r="T573">
        <v>1</v>
      </c>
      <c r="U573">
        <v>3</v>
      </c>
      <c r="V573" t="s">
        <v>65</v>
      </c>
      <c r="W573">
        <v>27</v>
      </c>
      <c r="X573" t="s">
        <v>38</v>
      </c>
      <c r="Y573">
        <v>1</v>
      </c>
      <c r="Z573" t="s">
        <v>36</v>
      </c>
      <c r="AA573" s="4">
        <v>45534</v>
      </c>
      <c r="AC573" t="s">
        <v>53</v>
      </c>
      <c r="AD573" t="s">
        <v>54</v>
      </c>
      <c r="AE573">
        <f ca="1">COUNTBLANK(A573:AE573)</f>
        <v>0</v>
      </c>
      <c r="AF573" t="str">
        <f>PROPER(UPPER(TRIM(Table1[[#This Row],[City]])))</f>
        <v>Chennai</v>
      </c>
      <c r="AG573">
        <f t="shared" si="8"/>
        <v>9881</v>
      </c>
      <c r="AH5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74" spans="1:34" x14ac:dyDescent="0.35">
      <c r="A574" t="s">
        <v>664</v>
      </c>
      <c r="B574">
        <v>27</v>
      </c>
      <c r="C574" t="s">
        <v>72</v>
      </c>
      <c r="D574" t="s">
        <v>42</v>
      </c>
      <c r="E574" t="s">
        <v>83</v>
      </c>
      <c r="F574" t="s">
        <v>44</v>
      </c>
      <c r="G574" t="s">
        <v>74</v>
      </c>
      <c r="H574">
        <v>2</v>
      </c>
      <c r="I574">
        <v>6732</v>
      </c>
      <c r="J574">
        <v>78</v>
      </c>
      <c r="K574" t="s">
        <v>36</v>
      </c>
      <c r="L574">
        <v>1</v>
      </c>
      <c r="M574">
        <v>4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11</v>
      </c>
      <c r="T574">
        <v>3</v>
      </c>
      <c r="U574">
        <v>3</v>
      </c>
      <c r="V574" t="s">
        <v>37</v>
      </c>
      <c r="W574">
        <v>7</v>
      </c>
      <c r="X574" t="s">
        <v>38</v>
      </c>
      <c r="Y574">
        <v>4</v>
      </c>
      <c r="Z574" t="s">
        <v>36</v>
      </c>
      <c r="AA574" s="4">
        <v>45963</v>
      </c>
      <c r="AC574" t="s">
        <v>66</v>
      </c>
      <c r="AD574" t="s">
        <v>67</v>
      </c>
      <c r="AE574">
        <f ca="1">COUNTBLANK(A574:AE574)</f>
        <v>0</v>
      </c>
      <c r="AF574" t="str">
        <f>PROPER(UPPER(TRIM(Table1[[#This Row],[City]])))</f>
        <v>Pune</v>
      </c>
      <c r="AG574">
        <f t="shared" si="8"/>
        <v>6732</v>
      </c>
      <c r="AH5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75" spans="1:34" x14ac:dyDescent="0.35">
      <c r="A575" t="s">
        <v>665</v>
      </c>
      <c r="B575">
        <v>33</v>
      </c>
      <c r="C575" t="s">
        <v>72</v>
      </c>
      <c r="D575" t="s">
        <v>32</v>
      </c>
      <c r="E575" t="s">
        <v>33</v>
      </c>
      <c r="F575" t="s">
        <v>34</v>
      </c>
      <c r="G575" t="s">
        <v>45</v>
      </c>
      <c r="H575">
        <v>2</v>
      </c>
      <c r="I575">
        <v>8651</v>
      </c>
      <c r="J575">
        <v>104</v>
      </c>
      <c r="K575" t="s">
        <v>36</v>
      </c>
      <c r="L575">
        <v>4</v>
      </c>
      <c r="M575">
        <v>3</v>
      </c>
      <c r="N575">
        <v>1</v>
      </c>
      <c r="O575">
        <v>6</v>
      </c>
      <c r="P575">
        <v>0</v>
      </c>
      <c r="Q575">
        <v>3</v>
      </c>
      <c r="R575">
        <v>1</v>
      </c>
      <c r="S575">
        <v>8</v>
      </c>
      <c r="T575">
        <v>0</v>
      </c>
      <c r="U575">
        <v>4</v>
      </c>
      <c r="V575" t="s">
        <v>60</v>
      </c>
      <c r="W575">
        <v>2</v>
      </c>
      <c r="X575" t="s">
        <v>47</v>
      </c>
      <c r="Y575">
        <v>2</v>
      </c>
      <c r="Z575" t="s">
        <v>36</v>
      </c>
      <c r="AA575" s="4">
        <v>44672</v>
      </c>
      <c r="AC575" t="s">
        <v>39</v>
      </c>
      <c r="AD575" t="s">
        <v>40</v>
      </c>
      <c r="AE575">
        <f ca="1">COUNTBLANK(A575:AE575)</f>
        <v>0</v>
      </c>
      <c r="AF575" t="str">
        <f>PROPER(UPPER(TRIM(Table1[[#This Row],[City]])))</f>
        <v>Ahmedabad</v>
      </c>
      <c r="AG575">
        <f t="shared" si="8"/>
        <v>8651</v>
      </c>
      <c r="AH5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76" spans="1:34" x14ac:dyDescent="0.35">
      <c r="A576" t="s">
        <v>666</v>
      </c>
      <c r="B576">
        <v>49</v>
      </c>
      <c r="C576" t="s">
        <v>31</v>
      </c>
      <c r="D576" t="s">
        <v>51</v>
      </c>
      <c r="E576" t="s">
        <v>69</v>
      </c>
      <c r="F576" t="s">
        <v>58</v>
      </c>
      <c r="G576" t="s">
        <v>70</v>
      </c>
      <c r="H576">
        <v>2</v>
      </c>
      <c r="I576">
        <v>8214</v>
      </c>
      <c r="J576">
        <v>42</v>
      </c>
      <c r="K576" t="s">
        <v>46</v>
      </c>
      <c r="L576">
        <v>1</v>
      </c>
      <c r="M576">
        <v>1</v>
      </c>
      <c r="N576">
        <v>4</v>
      </c>
      <c r="O576">
        <v>12</v>
      </c>
      <c r="P576">
        <v>3</v>
      </c>
      <c r="Q576">
        <v>1</v>
      </c>
      <c r="R576">
        <v>4</v>
      </c>
      <c r="S576">
        <v>23</v>
      </c>
      <c r="T576">
        <v>2</v>
      </c>
      <c r="U576">
        <v>3</v>
      </c>
      <c r="V576" t="s">
        <v>60</v>
      </c>
      <c r="W576">
        <v>21</v>
      </c>
      <c r="X576" t="s">
        <v>47</v>
      </c>
      <c r="Y576">
        <v>3</v>
      </c>
      <c r="Z576" t="s">
        <v>36</v>
      </c>
      <c r="AA576" s="4">
        <v>44968</v>
      </c>
      <c r="AC576" t="s">
        <v>80</v>
      </c>
      <c r="AD576" t="s">
        <v>81</v>
      </c>
      <c r="AE576">
        <f ca="1">COUNTBLANK(A576:AE576)</f>
        <v>0</v>
      </c>
      <c r="AF576" t="str">
        <f>PROPER(UPPER(TRIM(Table1[[#This Row],[City]])))</f>
        <v>Hyderabad</v>
      </c>
      <c r="AG576">
        <f t="shared" si="8"/>
        <v>8214</v>
      </c>
      <c r="AH5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77" spans="1:34" x14ac:dyDescent="0.35">
      <c r="A577" t="s">
        <v>667</v>
      </c>
      <c r="B577">
        <v>50</v>
      </c>
      <c r="C577" t="s">
        <v>72</v>
      </c>
      <c r="D577" t="s">
        <v>42</v>
      </c>
      <c r="E577" t="s">
        <v>86</v>
      </c>
      <c r="F577" t="s">
        <v>44</v>
      </c>
      <c r="G577" t="s">
        <v>96</v>
      </c>
      <c r="H577">
        <v>2</v>
      </c>
      <c r="I577">
        <v>8296</v>
      </c>
      <c r="J577">
        <v>42</v>
      </c>
      <c r="K577" t="s">
        <v>36</v>
      </c>
      <c r="L577">
        <v>4</v>
      </c>
      <c r="M577">
        <v>4</v>
      </c>
      <c r="N577">
        <v>3</v>
      </c>
      <c r="O577">
        <v>7</v>
      </c>
      <c r="P577">
        <v>1</v>
      </c>
      <c r="Q577">
        <v>3</v>
      </c>
      <c r="R577">
        <v>4</v>
      </c>
      <c r="S577">
        <v>24</v>
      </c>
      <c r="T577">
        <v>2</v>
      </c>
      <c r="U577">
        <v>3</v>
      </c>
      <c r="V577" t="s">
        <v>37</v>
      </c>
      <c r="W577">
        <v>15</v>
      </c>
      <c r="X577" t="s">
        <v>38</v>
      </c>
      <c r="Y577">
        <v>3</v>
      </c>
      <c r="Z577" t="s">
        <v>36</v>
      </c>
      <c r="AA577" s="4">
        <v>42514</v>
      </c>
      <c r="AC577" t="s">
        <v>39</v>
      </c>
      <c r="AD577" t="s">
        <v>40</v>
      </c>
      <c r="AE577">
        <f ca="1">COUNTBLANK(A577:AE577)</f>
        <v>0</v>
      </c>
      <c r="AF577" t="str">
        <f>PROPER(UPPER(TRIM(Table1[[#This Row],[City]])))</f>
        <v>Ahmedabad</v>
      </c>
      <c r="AG577">
        <f t="shared" si="8"/>
        <v>8296</v>
      </c>
      <c r="AH5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78" spans="1:34" x14ac:dyDescent="0.35">
      <c r="A578" t="s">
        <v>668</v>
      </c>
      <c r="B578">
        <v>35</v>
      </c>
      <c r="C578" t="s">
        <v>31</v>
      </c>
      <c r="D578" t="s">
        <v>51</v>
      </c>
      <c r="E578" t="s">
        <v>69</v>
      </c>
      <c r="F578" t="s">
        <v>44</v>
      </c>
      <c r="G578" t="s">
        <v>70</v>
      </c>
      <c r="H578">
        <v>2</v>
      </c>
      <c r="I578">
        <v>7616</v>
      </c>
      <c r="J578">
        <v>25</v>
      </c>
      <c r="K578" t="s">
        <v>36</v>
      </c>
      <c r="L578">
        <v>3</v>
      </c>
      <c r="M578">
        <v>2</v>
      </c>
      <c r="N578">
        <v>2</v>
      </c>
      <c r="O578">
        <v>9</v>
      </c>
      <c r="P578">
        <v>1</v>
      </c>
      <c r="Q578">
        <v>5</v>
      </c>
      <c r="R578">
        <v>0</v>
      </c>
      <c r="S578">
        <v>13</v>
      </c>
      <c r="T578">
        <v>3</v>
      </c>
      <c r="U578">
        <v>4</v>
      </c>
      <c r="V578" t="s">
        <v>37</v>
      </c>
      <c r="W578">
        <v>11</v>
      </c>
      <c r="X578" t="s">
        <v>38</v>
      </c>
      <c r="Y578">
        <v>3</v>
      </c>
      <c r="Z578" t="s">
        <v>36</v>
      </c>
      <c r="AA578" s="4">
        <v>44538</v>
      </c>
      <c r="AC578" t="s">
        <v>89</v>
      </c>
      <c r="AD578" t="s">
        <v>54</v>
      </c>
      <c r="AE578">
        <f ca="1">COUNTBLANK(A578:AE578)</f>
        <v>0</v>
      </c>
      <c r="AF578" t="str">
        <f>PROPER(UPPER(TRIM(Table1[[#This Row],[City]])))</f>
        <v>Coimbatore</v>
      </c>
      <c r="AG578">
        <f t="shared" ref="AG578:AG641" si="9">IF(ISBLANK(I578),AVERAGE($I$2:$I$3001),I578)</f>
        <v>7616</v>
      </c>
      <c r="AH57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79" spans="1:34" x14ac:dyDescent="0.35">
      <c r="A579" t="s">
        <v>669</v>
      </c>
      <c r="B579">
        <v>26</v>
      </c>
      <c r="C579" t="s">
        <v>72</v>
      </c>
      <c r="D579" t="s">
        <v>96</v>
      </c>
      <c r="E579" t="s">
        <v>96</v>
      </c>
      <c r="F579" t="s">
        <v>34</v>
      </c>
      <c r="G579" t="s">
        <v>35</v>
      </c>
      <c r="H579">
        <v>2</v>
      </c>
      <c r="I579">
        <v>7460</v>
      </c>
      <c r="J579">
        <v>72</v>
      </c>
      <c r="K579" t="s">
        <v>36</v>
      </c>
      <c r="L579">
        <v>4</v>
      </c>
      <c r="M579">
        <v>4</v>
      </c>
      <c r="N579">
        <v>3</v>
      </c>
      <c r="O579">
        <v>5</v>
      </c>
      <c r="P579">
        <v>0</v>
      </c>
      <c r="Q579">
        <v>1</v>
      </c>
      <c r="R579">
        <v>5</v>
      </c>
      <c r="S579">
        <v>12</v>
      </c>
      <c r="T579">
        <v>4</v>
      </c>
      <c r="U579">
        <v>3</v>
      </c>
      <c r="V579" t="s">
        <v>37</v>
      </c>
      <c r="W579">
        <v>4</v>
      </c>
      <c r="X579" t="s">
        <v>38</v>
      </c>
      <c r="Y579">
        <v>3</v>
      </c>
      <c r="Z579" t="s">
        <v>36</v>
      </c>
      <c r="AA579" s="4">
        <v>44155</v>
      </c>
      <c r="AC579" t="s">
        <v>122</v>
      </c>
      <c r="AD579" t="s">
        <v>123</v>
      </c>
      <c r="AE579">
        <f ca="1">COUNTBLANK(A579:AE579)</f>
        <v>0</v>
      </c>
      <c r="AF579" t="str">
        <f>PROPER(UPPER(TRIM(Table1[[#This Row],[City]])))</f>
        <v>Kochi</v>
      </c>
      <c r="AG579">
        <f t="shared" si="9"/>
        <v>7460</v>
      </c>
      <c r="AH5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80" spans="1:34" x14ac:dyDescent="0.35">
      <c r="A580" t="s">
        <v>670</v>
      </c>
      <c r="B580">
        <v>26</v>
      </c>
      <c r="C580" t="s">
        <v>72</v>
      </c>
      <c r="D580" t="s">
        <v>51</v>
      </c>
      <c r="E580" t="s">
        <v>69</v>
      </c>
      <c r="F580" t="s">
        <v>44</v>
      </c>
      <c r="G580" t="s">
        <v>96</v>
      </c>
      <c r="H580">
        <v>2</v>
      </c>
      <c r="I580">
        <v>7084</v>
      </c>
      <c r="J580">
        <v>64</v>
      </c>
      <c r="K580" t="s">
        <v>36</v>
      </c>
      <c r="L580">
        <v>2</v>
      </c>
      <c r="M580">
        <v>2</v>
      </c>
      <c r="N580">
        <v>1</v>
      </c>
      <c r="O580">
        <v>2</v>
      </c>
      <c r="P580">
        <v>2</v>
      </c>
      <c r="Q580">
        <v>0</v>
      </c>
      <c r="R580">
        <v>2</v>
      </c>
      <c r="S580">
        <v>2</v>
      </c>
      <c r="T580">
        <v>3</v>
      </c>
      <c r="U580">
        <v>3</v>
      </c>
      <c r="V580" t="s">
        <v>65</v>
      </c>
      <c r="W580">
        <v>5</v>
      </c>
      <c r="X580" t="s">
        <v>38</v>
      </c>
      <c r="Y580">
        <v>3</v>
      </c>
      <c r="Z580" t="s">
        <v>36</v>
      </c>
      <c r="AA580" s="4">
        <v>45932</v>
      </c>
      <c r="AC580" t="s">
        <v>107</v>
      </c>
      <c r="AD580" t="s">
        <v>108</v>
      </c>
      <c r="AE580">
        <f ca="1">COUNTBLANK(A580:AE580)</f>
        <v>0</v>
      </c>
      <c r="AF580" t="str">
        <f>PROPER(UPPER(TRIM(Table1[[#This Row],[City]])))</f>
        <v>Kolkata</v>
      </c>
      <c r="AG580">
        <f t="shared" si="9"/>
        <v>7084</v>
      </c>
      <c r="AH5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81" spans="1:34" x14ac:dyDescent="0.35">
      <c r="A581" t="s">
        <v>671</v>
      </c>
      <c r="B581">
        <v>48</v>
      </c>
      <c r="C581" t="s">
        <v>72</v>
      </c>
      <c r="D581" t="s">
        <v>42</v>
      </c>
      <c r="E581" t="s">
        <v>86</v>
      </c>
      <c r="F581" t="s">
        <v>58</v>
      </c>
      <c r="G581" t="s">
        <v>59</v>
      </c>
      <c r="H581">
        <v>2</v>
      </c>
      <c r="I581">
        <v>8139</v>
      </c>
      <c r="J581">
        <v>115</v>
      </c>
      <c r="K581" t="s">
        <v>36</v>
      </c>
      <c r="L581">
        <v>1</v>
      </c>
      <c r="M581">
        <v>1</v>
      </c>
      <c r="N581">
        <v>2</v>
      </c>
      <c r="O581">
        <v>11</v>
      </c>
      <c r="P581">
        <v>0</v>
      </c>
      <c r="Q581">
        <v>1</v>
      </c>
      <c r="R581">
        <v>4</v>
      </c>
      <c r="S581">
        <v>18</v>
      </c>
      <c r="T581">
        <v>0</v>
      </c>
      <c r="U581">
        <v>3</v>
      </c>
      <c r="V581" t="s">
        <v>37</v>
      </c>
      <c r="W581">
        <v>28</v>
      </c>
      <c r="X581" t="s">
        <v>47</v>
      </c>
      <c r="Y581">
        <v>1</v>
      </c>
      <c r="Z581" t="s">
        <v>36</v>
      </c>
      <c r="AA581" s="4">
        <v>44507</v>
      </c>
      <c r="AC581" t="s">
        <v>107</v>
      </c>
      <c r="AD581" t="s">
        <v>108</v>
      </c>
      <c r="AE581">
        <f ca="1">COUNTBLANK(A581:AE581)</f>
        <v>0</v>
      </c>
      <c r="AF581" t="str">
        <f>PROPER(UPPER(TRIM(Table1[[#This Row],[City]])))</f>
        <v>Kolkata</v>
      </c>
      <c r="AG581">
        <f t="shared" si="9"/>
        <v>8139</v>
      </c>
      <c r="AH5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82" spans="1:34" x14ac:dyDescent="0.35">
      <c r="A582" t="s">
        <v>672</v>
      </c>
      <c r="B582">
        <v>39</v>
      </c>
      <c r="C582" t="s">
        <v>72</v>
      </c>
      <c r="D582" t="s">
        <v>42</v>
      </c>
      <c r="E582" t="s">
        <v>86</v>
      </c>
      <c r="F582" t="s">
        <v>34</v>
      </c>
      <c r="G582" t="s">
        <v>59</v>
      </c>
      <c r="H582">
        <v>2</v>
      </c>
      <c r="I582">
        <v>8030</v>
      </c>
      <c r="J582">
        <v>77</v>
      </c>
      <c r="K582" t="s">
        <v>36</v>
      </c>
      <c r="L582">
        <v>3</v>
      </c>
      <c r="M582">
        <v>2</v>
      </c>
      <c r="N582">
        <v>2</v>
      </c>
      <c r="O582">
        <v>2</v>
      </c>
      <c r="P582">
        <v>2</v>
      </c>
      <c r="Q582">
        <v>2</v>
      </c>
      <c r="R582">
        <v>2</v>
      </c>
      <c r="S582">
        <v>11</v>
      </c>
      <c r="T582">
        <v>4</v>
      </c>
      <c r="U582">
        <v>3</v>
      </c>
      <c r="V582" t="s">
        <v>37</v>
      </c>
      <c r="W582">
        <v>5</v>
      </c>
      <c r="X582" t="s">
        <v>38</v>
      </c>
      <c r="Y582">
        <v>2</v>
      </c>
      <c r="Z582" t="s">
        <v>46</v>
      </c>
      <c r="AA582" s="4">
        <v>45207</v>
      </c>
      <c r="AB582" s="4">
        <v>46119</v>
      </c>
      <c r="AC582" t="s">
        <v>77</v>
      </c>
      <c r="AD582" t="s">
        <v>77</v>
      </c>
      <c r="AE582">
        <f ca="1">COUNTBLANK(A582:AE582)</f>
        <v>0</v>
      </c>
      <c r="AF582" t="str">
        <f>PROPER(UPPER(TRIM(Table1[[#This Row],[City]])))</f>
        <v>Delhi</v>
      </c>
      <c r="AG582">
        <f t="shared" si="9"/>
        <v>8030</v>
      </c>
      <c r="AH5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83" spans="1:34" x14ac:dyDescent="0.35">
      <c r="A583" t="s">
        <v>673</v>
      </c>
      <c r="B583">
        <v>40</v>
      </c>
      <c r="C583" t="s">
        <v>72</v>
      </c>
      <c r="D583" t="s">
        <v>96</v>
      </c>
      <c r="E583" t="s">
        <v>96</v>
      </c>
      <c r="F583" t="s">
        <v>58</v>
      </c>
      <c r="G583" t="s">
        <v>96</v>
      </c>
      <c r="H583">
        <v>1</v>
      </c>
      <c r="I583">
        <v>3461</v>
      </c>
      <c r="J583">
        <v>113</v>
      </c>
      <c r="K583" t="s">
        <v>36</v>
      </c>
      <c r="L583">
        <v>2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0</v>
      </c>
      <c r="S583">
        <v>17</v>
      </c>
      <c r="T583">
        <v>2</v>
      </c>
      <c r="U583">
        <v>3</v>
      </c>
      <c r="V583" t="s">
        <v>65</v>
      </c>
      <c r="W583">
        <v>28</v>
      </c>
      <c r="X583" t="s">
        <v>38</v>
      </c>
      <c r="Y583">
        <v>4</v>
      </c>
      <c r="Z583" t="s">
        <v>36</v>
      </c>
      <c r="AA583" s="4">
        <v>45251</v>
      </c>
      <c r="AC583" t="s">
        <v>89</v>
      </c>
      <c r="AD583" t="s">
        <v>54</v>
      </c>
      <c r="AE583">
        <f ca="1">COUNTBLANK(A583:AE583)</f>
        <v>0</v>
      </c>
      <c r="AF583" t="str">
        <f>PROPER(UPPER(TRIM(Table1[[#This Row],[City]])))</f>
        <v>Coimbatore</v>
      </c>
      <c r="AG583">
        <f t="shared" si="9"/>
        <v>3461</v>
      </c>
      <c r="AH5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84" spans="1:34" x14ac:dyDescent="0.35">
      <c r="A584" t="s">
        <v>674</v>
      </c>
      <c r="B584">
        <v>53</v>
      </c>
      <c r="C584" t="s">
        <v>72</v>
      </c>
      <c r="D584" t="s">
        <v>63</v>
      </c>
      <c r="E584" t="s">
        <v>64</v>
      </c>
      <c r="F584" t="s">
        <v>44</v>
      </c>
      <c r="G584" t="s">
        <v>70</v>
      </c>
      <c r="H584">
        <v>2</v>
      </c>
      <c r="I584">
        <v>10040</v>
      </c>
      <c r="J584">
        <v>49</v>
      </c>
      <c r="K584" t="s">
        <v>46</v>
      </c>
      <c r="L584">
        <v>3</v>
      </c>
      <c r="M584">
        <v>4</v>
      </c>
      <c r="N584">
        <v>2</v>
      </c>
      <c r="O584">
        <v>3</v>
      </c>
      <c r="P584">
        <v>2</v>
      </c>
      <c r="Q584">
        <v>2</v>
      </c>
      <c r="R584">
        <v>0</v>
      </c>
      <c r="S584">
        <v>22</v>
      </c>
      <c r="T584">
        <v>0</v>
      </c>
      <c r="U584">
        <v>3</v>
      </c>
      <c r="V584" t="s">
        <v>37</v>
      </c>
      <c r="W584">
        <v>8</v>
      </c>
      <c r="X584" t="s">
        <v>38</v>
      </c>
      <c r="Y584">
        <v>2</v>
      </c>
      <c r="Z584" t="s">
        <v>36</v>
      </c>
      <c r="AA584" s="4">
        <v>42487</v>
      </c>
      <c r="AC584" t="s">
        <v>48</v>
      </c>
      <c r="AD584" t="s">
        <v>49</v>
      </c>
      <c r="AE584">
        <f ca="1">COUNTBLANK(A584:AE584)</f>
        <v>0</v>
      </c>
      <c r="AF584" t="str">
        <f>PROPER(UPPER(TRIM(Table1[[#This Row],[City]])))</f>
        <v>Bengaluru</v>
      </c>
      <c r="AG584">
        <f t="shared" si="9"/>
        <v>10040</v>
      </c>
      <c r="AH5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85" spans="1:34" x14ac:dyDescent="0.35">
      <c r="A585" t="s">
        <v>675</v>
      </c>
      <c r="B585">
        <v>21</v>
      </c>
      <c r="C585" t="s">
        <v>31</v>
      </c>
      <c r="D585" t="s">
        <v>42</v>
      </c>
      <c r="E585" t="s">
        <v>43</v>
      </c>
      <c r="F585" t="s">
        <v>34</v>
      </c>
      <c r="G585" t="s">
        <v>96</v>
      </c>
      <c r="H585">
        <v>2</v>
      </c>
      <c r="I585">
        <v>7831</v>
      </c>
      <c r="J585">
        <v>28</v>
      </c>
      <c r="K585" t="s">
        <v>36</v>
      </c>
      <c r="L585">
        <v>2</v>
      </c>
      <c r="M585">
        <v>1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5</v>
      </c>
      <c r="U585">
        <v>3</v>
      </c>
      <c r="V585" t="s">
        <v>37</v>
      </c>
      <c r="W585">
        <v>5</v>
      </c>
      <c r="X585" t="s">
        <v>38</v>
      </c>
      <c r="Y585">
        <v>4</v>
      </c>
      <c r="Z585" t="s">
        <v>36</v>
      </c>
      <c r="AA585" s="4">
        <v>44269</v>
      </c>
      <c r="AC585" t="s">
        <v>48</v>
      </c>
      <c r="AD585" t="s">
        <v>49</v>
      </c>
      <c r="AE585">
        <f ca="1">COUNTBLANK(A585:AE585)</f>
        <v>0</v>
      </c>
      <c r="AF585" t="str">
        <f>PROPER(UPPER(TRIM(Table1[[#This Row],[City]])))</f>
        <v>Bengaluru</v>
      </c>
      <c r="AG585">
        <f t="shared" si="9"/>
        <v>7831</v>
      </c>
      <c r="AH5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586" spans="1:34" x14ac:dyDescent="0.35">
      <c r="A586" t="s">
        <v>676</v>
      </c>
      <c r="B586">
        <v>51</v>
      </c>
      <c r="C586" t="s">
        <v>31</v>
      </c>
      <c r="D586" t="s">
        <v>51</v>
      </c>
      <c r="E586" t="s">
        <v>88</v>
      </c>
      <c r="F586" t="s">
        <v>34</v>
      </c>
      <c r="G586" t="s">
        <v>45</v>
      </c>
      <c r="H586">
        <v>3</v>
      </c>
      <c r="I586">
        <v>10045</v>
      </c>
      <c r="J586">
        <v>103</v>
      </c>
      <c r="K586" t="s">
        <v>36</v>
      </c>
      <c r="L586">
        <v>2</v>
      </c>
      <c r="M586">
        <v>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28</v>
      </c>
      <c r="T586">
        <v>2</v>
      </c>
      <c r="U586">
        <v>3</v>
      </c>
      <c r="V586" t="s">
        <v>37</v>
      </c>
      <c r="W586">
        <v>16</v>
      </c>
      <c r="X586" t="s">
        <v>38</v>
      </c>
      <c r="Y586">
        <v>3</v>
      </c>
      <c r="Z586" t="s">
        <v>46</v>
      </c>
      <c r="AA586" s="4">
        <v>45594</v>
      </c>
      <c r="AB586" s="4">
        <v>45928</v>
      </c>
      <c r="AC586" t="s">
        <v>107</v>
      </c>
      <c r="AD586" t="s">
        <v>108</v>
      </c>
      <c r="AE586">
        <f ca="1">COUNTBLANK(A586:AE586)</f>
        <v>0</v>
      </c>
      <c r="AF586" t="str">
        <f>PROPER(UPPER(TRIM(Table1[[#This Row],[City]])))</f>
        <v>Kolkata</v>
      </c>
      <c r="AG586">
        <f t="shared" si="9"/>
        <v>10045</v>
      </c>
      <c r="AH5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87" spans="1:34" x14ac:dyDescent="0.35">
      <c r="A587" t="s">
        <v>677</v>
      </c>
      <c r="B587">
        <v>31</v>
      </c>
      <c r="C587" t="s">
        <v>31</v>
      </c>
      <c r="D587" t="s">
        <v>56</v>
      </c>
      <c r="E587" t="s">
        <v>57</v>
      </c>
      <c r="F587" t="s">
        <v>34</v>
      </c>
      <c r="G587" t="s">
        <v>74</v>
      </c>
      <c r="H587">
        <v>2</v>
      </c>
      <c r="I587">
        <v>5678</v>
      </c>
      <c r="J587">
        <v>25</v>
      </c>
      <c r="K587" t="s">
        <v>36</v>
      </c>
      <c r="L587">
        <v>3</v>
      </c>
      <c r="M587">
        <v>1</v>
      </c>
      <c r="N587">
        <v>3</v>
      </c>
      <c r="O587">
        <v>8</v>
      </c>
      <c r="P587">
        <v>4</v>
      </c>
      <c r="Q587">
        <v>4</v>
      </c>
      <c r="R587">
        <v>2</v>
      </c>
      <c r="S587">
        <v>16</v>
      </c>
      <c r="T587">
        <v>4</v>
      </c>
      <c r="U587">
        <v>4</v>
      </c>
      <c r="V587" t="s">
        <v>37</v>
      </c>
      <c r="W587">
        <v>4</v>
      </c>
      <c r="X587" t="s">
        <v>38</v>
      </c>
      <c r="Y587">
        <v>4</v>
      </c>
      <c r="Z587" t="s">
        <v>36</v>
      </c>
      <c r="AA587" s="4">
        <v>43385</v>
      </c>
      <c r="AC587" t="s">
        <v>48</v>
      </c>
      <c r="AD587" t="s">
        <v>49</v>
      </c>
      <c r="AE587">
        <f ca="1">COUNTBLANK(A587:AE587)</f>
        <v>0</v>
      </c>
      <c r="AF587" t="str">
        <f>PROPER(UPPER(TRIM(Table1[[#This Row],[City]])))</f>
        <v>Bengaluru</v>
      </c>
      <c r="AG587">
        <f t="shared" si="9"/>
        <v>5678</v>
      </c>
      <c r="AH5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88" spans="1:34" x14ac:dyDescent="0.35">
      <c r="A588" t="s">
        <v>678</v>
      </c>
      <c r="B588">
        <v>58</v>
      </c>
      <c r="C588" t="s">
        <v>31</v>
      </c>
      <c r="D588" t="s">
        <v>63</v>
      </c>
      <c r="E588" t="s">
        <v>64</v>
      </c>
      <c r="F588" t="s">
        <v>44</v>
      </c>
      <c r="G588" t="s">
        <v>35</v>
      </c>
      <c r="H588">
        <v>1</v>
      </c>
      <c r="I588">
        <v>7724</v>
      </c>
      <c r="J588">
        <v>105</v>
      </c>
      <c r="K588" t="s">
        <v>36</v>
      </c>
      <c r="L588">
        <v>3</v>
      </c>
      <c r="M588">
        <v>4</v>
      </c>
      <c r="N588">
        <v>4</v>
      </c>
      <c r="O588">
        <v>4</v>
      </c>
      <c r="P588">
        <v>1</v>
      </c>
      <c r="Q588">
        <v>2</v>
      </c>
      <c r="R588">
        <v>4</v>
      </c>
      <c r="S588">
        <v>25</v>
      </c>
      <c r="T588">
        <v>4</v>
      </c>
      <c r="U588">
        <v>3</v>
      </c>
      <c r="V588" t="s">
        <v>37</v>
      </c>
      <c r="W588">
        <v>9</v>
      </c>
      <c r="X588" t="s">
        <v>61</v>
      </c>
      <c r="Y588">
        <v>1</v>
      </c>
      <c r="Z588" t="s">
        <v>36</v>
      </c>
      <c r="AA588" s="4">
        <v>45169</v>
      </c>
      <c r="AC588" t="s">
        <v>53</v>
      </c>
      <c r="AD588" t="s">
        <v>54</v>
      </c>
      <c r="AE588">
        <f ca="1">COUNTBLANK(A588:AE588)</f>
        <v>0</v>
      </c>
      <c r="AF588" t="str">
        <f>PROPER(UPPER(TRIM(Table1[[#This Row],[City]])))</f>
        <v>Chennai</v>
      </c>
      <c r="AG588">
        <f t="shared" si="9"/>
        <v>7724</v>
      </c>
      <c r="AH58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89" spans="1:34" x14ac:dyDescent="0.35">
      <c r="A589" t="s">
        <v>679</v>
      </c>
      <c r="B589">
        <v>59</v>
      </c>
      <c r="C589" t="s">
        <v>72</v>
      </c>
      <c r="D589" t="s">
        <v>42</v>
      </c>
      <c r="E589" t="s">
        <v>86</v>
      </c>
      <c r="F589" t="s">
        <v>44</v>
      </c>
      <c r="G589" t="s">
        <v>45</v>
      </c>
      <c r="H589">
        <v>1</v>
      </c>
      <c r="I589">
        <v>6066</v>
      </c>
      <c r="J589">
        <v>73</v>
      </c>
      <c r="K589" t="s">
        <v>46</v>
      </c>
      <c r="L589">
        <v>3</v>
      </c>
      <c r="M589">
        <v>3</v>
      </c>
      <c r="N589">
        <v>4</v>
      </c>
      <c r="O589">
        <v>8</v>
      </c>
      <c r="P589">
        <v>0</v>
      </c>
      <c r="Q589">
        <v>4</v>
      </c>
      <c r="R589">
        <v>4</v>
      </c>
      <c r="S589">
        <v>21</v>
      </c>
      <c r="T589">
        <v>0</v>
      </c>
      <c r="U589">
        <v>4</v>
      </c>
      <c r="V589" t="s">
        <v>37</v>
      </c>
      <c r="W589">
        <v>4</v>
      </c>
      <c r="X589" t="s">
        <v>38</v>
      </c>
      <c r="Y589">
        <v>1</v>
      </c>
      <c r="Z589" t="s">
        <v>36</v>
      </c>
      <c r="AA589" s="4">
        <v>46006</v>
      </c>
      <c r="AC589" t="s">
        <v>53</v>
      </c>
      <c r="AD589" t="s">
        <v>54</v>
      </c>
      <c r="AE589">
        <f ca="1">COUNTBLANK(A589:AE589)</f>
        <v>0</v>
      </c>
      <c r="AF589" t="str">
        <f>PROPER(UPPER(TRIM(Table1[[#This Row],[City]])))</f>
        <v>Chennai</v>
      </c>
      <c r="AG589">
        <f t="shared" si="9"/>
        <v>6066</v>
      </c>
      <c r="AH58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90" spans="1:34" x14ac:dyDescent="0.35">
      <c r="A590" t="s">
        <v>680</v>
      </c>
      <c r="B590">
        <v>41</v>
      </c>
      <c r="C590" t="s">
        <v>72</v>
      </c>
      <c r="D590" t="s">
        <v>63</v>
      </c>
      <c r="E590" t="s">
        <v>79</v>
      </c>
      <c r="F590" t="s">
        <v>34</v>
      </c>
      <c r="G590" t="s">
        <v>70</v>
      </c>
      <c r="H590">
        <v>2</v>
      </c>
      <c r="I590">
        <v>7980</v>
      </c>
      <c r="J590">
        <v>80</v>
      </c>
      <c r="K590" t="s">
        <v>36</v>
      </c>
      <c r="L590">
        <v>3</v>
      </c>
      <c r="M590">
        <v>2</v>
      </c>
      <c r="N590">
        <v>4</v>
      </c>
      <c r="O590">
        <v>0</v>
      </c>
      <c r="P590">
        <v>0</v>
      </c>
      <c r="Q590">
        <v>0</v>
      </c>
      <c r="R590">
        <v>0</v>
      </c>
      <c r="S590">
        <v>22</v>
      </c>
      <c r="T590">
        <v>5</v>
      </c>
      <c r="U590">
        <v>3</v>
      </c>
      <c r="V590" t="s">
        <v>37</v>
      </c>
      <c r="W590">
        <v>1</v>
      </c>
      <c r="X590" t="s">
        <v>61</v>
      </c>
      <c r="Y590">
        <v>2</v>
      </c>
      <c r="Z590" t="s">
        <v>36</v>
      </c>
      <c r="AA590" s="4">
        <v>45926</v>
      </c>
      <c r="AC590" t="s">
        <v>53</v>
      </c>
      <c r="AD590" t="s">
        <v>54</v>
      </c>
      <c r="AE590">
        <f ca="1">COUNTBLANK(A590:AE590)</f>
        <v>0</v>
      </c>
      <c r="AF590" t="str">
        <f>PROPER(UPPER(TRIM(Table1[[#This Row],[City]])))</f>
        <v>Chennai</v>
      </c>
      <c r="AG590">
        <f t="shared" si="9"/>
        <v>7980</v>
      </c>
      <c r="AH5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91" spans="1:34" x14ac:dyDescent="0.35">
      <c r="A591" t="s">
        <v>681</v>
      </c>
      <c r="B591">
        <v>33</v>
      </c>
      <c r="C591" t="s">
        <v>31</v>
      </c>
      <c r="D591" t="s">
        <v>63</v>
      </c>
      <c r="E591" t="s">
        <v>64</v>
      </c>
      <c r="F591" t="s">
        <v>44</v>
      </c>
      <c r="G591" t="s">
        <v>45</v>
      </c>
      <c r="H591">
        <v>1</v>
      </c>
      <c r="I591">
        <v>4105</v>
      </c>
      <c r="J591">
        <v>45</v>
      </c>
      <c r="K591" t="s">
        <v>36</v>
      </c>
      <c r="L591">
        <v>3</v>
      </c>
      <c r="M591">
        <v>4</v>
      </c>
      <c r="N591">
        <v>2</v>
      </c>
      <c r="O591">
        <v>8</v>
      </c>
      <c r="P591">
        <v>5</v>
      </c>
      <c r="Q591">
        <v>0</v>
      </c>
      <c r="R591">
        <v>2</v>
      </c>
      <c r="S591">
        <v>12</v>
      </c>
      <c r="T591">
        <v>1</v>
      </c>
      <c r="U591">
        <v>3</v>
      </c>
      <c r="V591" t="s">
        <v>60</v>
      </c>
      <c r="W591">
        <v>3</v>
      </c>
      <c r="X591" t="s">
        <v>61</v>
      </c>
      <c r="Y591">
        <v>4</v>
      </c>
      <c r="Z591" t="s">
        <v>36</v>
      </c>
      <c r="AA591" s="4">
        <v>43048</v>
      </c>
      <c r="AC591" t="s">
        <v>84</v>
      </c>
      <c r="AD591" t="s">
        <v>67</v>
      </c>
      <c r="AE591">
        <f ca="1">COUNTBLANK(A591:AE591)</f>
        <v>0</v>
      </c>
      <c r="AF591" t="str">
        <f>PROPER(UPPER(TRIM(Table1[[#This Row],[City]])))</f>
        <v>Mumbai</v>
      </c>
      <c r="AG591">
        <f t="shared" si="9"/>
        <v>4105</v>
      </c>
      <c r="AH5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92" spans="1:34" x14ac:dyDescent="0.35">
      <c r="A592" t="s">
        <v>682</v>
      </c>
      <c r="B592">
        <v>30</v>
      </c>
      <c r="C592" t="s">
        <v>31</v>
      </c>
      <c r="D592" t="s">
        <v>51</v>
      </c>
      <c r="E592" t="s">
        <v>69</v>
      </c>
      <c r="F592" t="s">
        <v>34</v>
      </c>
      <c r="G592" t="s">
        <v>59</v>
      </c>
      <c r="H592">
        <v>2</v>
      </c>
      <c r="I592">
        <v>8899</v>
      </c>
      <c r="J592">
        <v>50</v>
      </c>
      <c r="K592" t="s">
        <v>36</v>
      </c>
      <c r="L592">
        <v>2</v>
      </c>
      <c r="M592">
        <v>2</v>
      </c>
      <c r="N592">
        <v>3</v>
      </c>
      <c r="O592">
        <v>10</v>
      </c>
      <c r="P592">
        <v>5</v>
      </c>
      <c r="Q592">
        <v>4</v>
      </c>
      <c r="R592">
        <v>2</v>
      </c>
      <c r="S592">
        <v>10</v>
      </c>
      <c r="T592">
        <v>5</v>
      </c>
      <c r="U592">
        <v>3</v>
      </c>
      <c r="V592" t="s">
        <v>37</v>
      </c>
      <c r="W592">
        <v>30</v>
      </c>
      <c r="X592" t="s">
        <v>38</v>
      </c>
      <c r="Y592">
        <v>3</v>
      </c>
      <c r="Z592" t="s">
        <v>36</v>
      </c>
      <c r="AA592" s="4">
        <v>43318</v>
      </c>
      <c r="AC592" t="s">
        <v>53</v>
      </c>
      <c r="AD592" t="s">
        <v>54</v>
      </c>
      <c r="AE592">
        <f ca="1">COUNTBLANK(A592:AE592)</f>
        <v>0</v>
      </c>
      <c r="AF592" t="str">
        <f>PROPER(UPPER(TRIM(Table1[[#This Row],[City]])))</f>
        <v>Chennai</v>
      </c>
      <c r="AG592">
        <f t="shared" si="9"/>
        <v>8899</v>
      </c>
      <c r="AH5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93" spans="1:34" x14ac:dyDescent="0.35">
      <c r="A593" t="s">
        <v>683</v>
      </c>
      <c r="B593">
        <v>28</v>
      </c>
      <c r="C593" t="s">
        <v>72</v>
      </c>
      <c r="D593" t="s">
        <v>42</v>
      </c>
      <c r="E593" t="s">
        <v>43</v>
      </c>
      <c r="F593" t="s">
        <v>58</v>
      </c>
      <c r="G593" t="s">
        <v>96</v>
      </c>
      <c r="H593">
        <v>2</v>
      </c>
      <c r="I593">
        <v>5487</v>
      </c>
      <c r="J593">
        <v>44</v>
      </c>
      <c r="K593" t="s">
        <v>36</v>
      </c>
      <c r="L593">
        <v>4</v>
      </c>
      <c r="M593">
        <v>3</v>
      </c>
      <c r="N593">
        <v>3</v>
      </c>
      <c r="O593">
        <v>7</v>
      </c>
      <c r="P593">
        <v>5</v>
      </c>
      <c r="Q593">
        <v>2</v>
      </c>
      <c r="R593">
        <v>2</v>
      </c>
      <c r="S593">
        <v>7</v>
      </c>
      <c r="T593">
        <v>5</v>
      </c>
      <c r="U593">
        <v>3</v>
      </c>
      <c r="V593" t="s">
        <v>60</v>
      </c>
      <c r="W593">
        <v>5</v>
      </c>
      <c r="X593" t="s">
        <v>61</v>
      </c>
      <c r="Y593">
        <v>3</v>
      </c>
      <c r="Z593" t="s">
        <v>36</v>
      </c>
      <c r="AA593" s="4">
        <v>45880</v>
      </c>
      <c r="AC593" t="s">
        <v>48</v>
      </c>
      <c r="AD593" t="s">
        <v>49</v>
      </c>
      <c r="AE593">
        <f ca="1">COUNTBLANK(A593:AE593)</f>
        <v>0</v>
      </c>
      <c r="AF593" t="str">
        <f>PROPER(UPPER(TRIM(Table1[[#This Row],[City]])))</f>
        <v>Bengaluru</v>
      </c>
      <c r="AG593">
        <f t="shared" si="9"/>
        <v>5487</v>
      </c>
      <c r="AH5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94" spans="1:34" x14ac:dyDescent="0.35">
      <c r="A594" t="s">
        <v>684</v>
      </c>
      <c r="B594">
        <v>60</v>
      </c>
      <c r="C594" t="s">
        <v>31</v>
      </c>
      <c r="D594" t="s">
        <v>42</v>
      </c>
      <c r="E594" t="s">
        <v>86</v>
      </c>
      <c r="F594" t="s">
        <v>34</v>
      </c>
      <c r="G594" t="s">
        <v>59</v>
      </c>
      <c r="H594">
        <v>4</v>
      </c>
      <c r="I594">
        <v>12207</v>
      </c>
      <c r="J594">
        <v>95</v>
      </c>
      <c r="K594" t="s">
        <v>46</v>
      </c>
      <c r="L594">
        <v>1</v>
      </c>
      <c r="M594">
        <v>1</v>
      </c>
      <c r="N594">
        <v>4</v>
      </c>
      <c r="O594">
        <v>5</v>
      </c>
      <c r="P594">
        <v>2</v>
      </c>
      <c r="Q594">
        <v>2</v>
      </c>
      <c r="R594">
        <v>4</v>
      </c>
      <c r="S594">
        <v>24</v>
      </c>
      <c r="T594">
        <v>0</v>
      </c>
      <c r="U594">
        <v>4</v>
      </c>
      <c r="V594" t="s">
        <v>37</v>
      </c>
      <c r="W594">
        <v>7</v>
      </c>
      <c r="X594" t="s">
        <v>38</v>
      </c>
      <c r="Y594">
        <v>1</v>
      </c>
      <c r="Z594" t="s">
        <v>36</v>
      </c>
      <c r="AA594" s="4">
        <v>43593</v>
      </c>
      <c r="AC594" t="s">
        <v>39</v>
      </c>
      <c r="AD594" t="s">
        <v>40</v>
      </c>
      <c r="AE594">
        <f ca="1">COUNTBLANK(A594:AE594)</f>
        <v>0</v>
      </c>
      <c r="AF594" t="str">
        <f>PROPER(UPPER(TRIM(Table1[[#This Row],[City]])))</f>
        <v>Ahmedabad</v>
      </c>
      <c r="AG594">
        <f t="shared" si="9"/>
        <v>12207</v>
      </c>
      <c r="AH59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595" spans="1:34" x14ac:dyDescent="0.35">
      <c r="A595" t="s">
        <v>685</v>
      </c>
      <c r="B595">
        <v>28</v>
      </c>
      <c r="C595" t="s">
        <v>72</v>
      </c>
      <c r="D595" t="s">
        <v>96</v>
      </c>
      <c r="E595" t="s">
        <v>106</v>
      </c>
      <c r="F595" t="s">
        <v>34</v>
      </c>
      <c r="G595" t="s">
        <v>35</v>
      </c>
      <c r="H595">
        <v>3</v>
      </c>
      <c r="I595">
        <v>6675</v>
      </c>
      <c r="J595">
        <v>69</v>
      </c>
      <c r="K595" t="s">
        <v>46</v>
      </c>
      <c r="L595">
        <v>4</v>
      </c>
      <c r="M595">
        <v>1</v>
      </c>
      <c r="N595">
        <v>4</v>
      </c>
      <c r="O595">
        <v>5</v>
      </c>
      <c r="P595">
        <v>5</v>
      </c>
      <c r="Q595">
        <v>4</v>
      </c>
      <c r="R595">
        <v>0</v>
      </c>
      <c r="S595">
        <v>5</v>
      </c>
      <c r="T595">
        <v>0</v>
      </c>
      <c r="U595">
        <v>3</v>
      </c>
      <c r="V595" t="s">
        <v>65</v>
      </c>
      <c r="W595">
        <v>5</v>
      </c>
      <c r="X595" t="s">
        <v>61</v>
      </c>
      <c r="Y595">
        <v>1</v>
      </c>
      <c r="Z595" t="s">
        <v>36</v>
      </c>
      <c r="AA595" s="4">
        <v>42845</v>
      </c>
      <c r="AC595" t="s">
        <v>53</v>
      </c>
      <c r="AD595" t="s">
        <v>54</v>
      </c>
      <c r="AE595">
        <f ca="1">COUNTBLANK(A595:AE595)</f>
        <v>0</v>
      </c>
      <c r="AF595" t="str">
        <f>PROPER(UPPER(TRIM(Table1[[#This Row],[City]])))</f>
        <v>Chennai</v>
      </c>
      <c r="AG595">
        <f t="shared" si="9"/>
        <v>6675</v>
      </c>
      <c r="AH5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596" spans="1:34" x14ac:dyDescent="0.35">
      <c r="A596" t="s">
        <v>686</v>
      </c>
      <c r="B596">
        <v>38</v>
      </c>
      <c r="C596" t="s">
        <v>72</v>
      </c>
      <c r="D596" t="s">
        <v>63</v>
      </c>
      <c r="E596" t="s">
        <v>106</v>
      </c>
      <c r="F596" t="s">
        <v>44</v>
      </c>
      <c r="G596" t="s">
        <v>35</v>
      </c>
      <c r="H596">
        <v>1</v>
      </c>
      <c r="I596">
        <v>5498</v>
      </c>
      <c r="J596">
        <v>34</v>
      </c>
      <c r="K596" t="s">
        <v>36</v>
      </c>
      <c r="L596">
        <v>4</v>
      </c>
      <c r="M596">
        <v>2</v>
      </c>
      <c r="N596">
        <v>2</v>
      </c>
      <c r="O596">
        <v>10</v>
      </c>
      <c r="P596">
        <v>5</v>
      </c>
      <c r="Q596">
        <v>2</v>
      </c>
      <c r="R596">
        <v>7</v>
      </c>
      <c r="S596">
        <v>16</v>
      </c>
      <c r="T596">
        <v>5</v>
      </c>
      <c r="U596">
        <v>3</v>
      </c>
      <c r="V596" t="s">
        <v>65</v>
      </c>
      <c r="W596">
        <v>3</v>
      </c>
      <c r="X596" t="s">
        <v>61</v>
      </c>
      <c r="Y596">
        <v>1</v>
      </c>
      <c r="Z596" t="s">
        <v>36</v>
      </c>
      <c r="AA596" s="4">
        <v>44477</v>
      </c>
      <c r="AC596" t="s">
        <v>48</v>
      </c>
      <c r="AD596" t="s">
        <v>49</v>
      </c>
      <c r="AE596">
        <f ca="1">COUNTBLANK(A596:AE596)</f>
        <v>0</v>
      </c>
      <c r="AF596" t="str">
        <f>PROPER(UPPER(TRIM(Table1[[#This Row],[City]])))</f>
        <v>Bengaluru</v>
      </c>
      <c r="AG596">
        <f t="shared" si="9"/>
        <v>5498</v>
      </c>
      <c r="AH5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97" spans="1:34" x14ac:dyDescent="0.35">
      <c r="A597" t="s">
        <v>687</v>
      </c>
      <c r="B597">
        <v>40</v>
      </c>
      <c r="C597" t="s">
        <v>31</v>
      </c>
      <c r="D597" t="s">
        <v>42</v>
      </c>
      <c r="E597" t="s">
        <v>86</v>
      </c>
      <c r="F597" t="s">
        <v>44</v>
      </c>
      <c r="G597" t="s">
        <v>70</v>
      </c>
      <c r="H597">
        <v>2</v>
      </c>
      <c r="I597">
        <v>7062</v>
      </c>
      <c r="J597">
        <v>29</v>
      </c>
      <c r="K597" t="s">
        <v>36</v>
      </c>
      <c r="L597">
        <v>3</v>
      </c>
      <c r="M597">
        <v>1</v>
      </c>
      <c r="N597">
        <v>1</v>
      </c>
      <c r="O597">
        <v>7</v>
      </c>
      <c r="P597">
        <v>2</v>
      </c>
      <c r="Q597">
        <v>1</v>
      </c>
      <c r="R597">
        <v>1</v>
      </c>
      <c r="S597">
        <v>13</v>
      </c>
      <c r="T597">
        <v>0</v>
      </c>
      <c r="U597">
        <v>3</v>
      </c>
      <c r="V597" t="s">
        <v>37</v>
      </c>
      <c r="W597">
        <v>5</v>
      </c>
      <c r="X597" t="s">
        <v>38</v>
      </c>
      <c r="Y597">
        <v>3</v>
      </c>
      <c r="Z597" t="s">
        <v>36</v>
      </c>
      <c r="AA597" s="4">
        <v>44086</v>
      </c>
      <c r="AC597" t="s">
        <v>77</v>
      </c>
      <c r="AD597" t="s">
        <v>77</v>
      </c>
      <c r="AE597">
        <f ca="1">COUNTBLANK(A597:AE597)</f>
        <v>0</v>
      </c>
      <c r="AF597" t="str">
        <f>PROPER(UPPER(TRIM(Table1[[#This Row],[City]])))</f>
        <v>Delhi</v>
      </c>
      <c r="AG597">
        <f t="shared" si="9"/>
        <v>7062</v>
      </c>
      <c r="AH5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598" spans="1:34" x14ac:dyDescent="0.35">
      <c r="A598" t="s">
        <v>688</v>
      </c>
      <c r="B598">
        <v>48</v>
      </c>
      <c r="C598" t="s">
        <v>31</v>
      </c>
      <c r="D598" t="s">
        <v>56</v>
      </c>
      <c r="E598" t="s">
        <v>57</v>
      </c>
      <c r="F598" t="s">
        <v>44</v>
      </c>
      <c r="G598" t="s">
        <v>59</v>
      </c>
      <c r="H598">
        <v>3</v>
      </c>
      <c r="I598">
        <v>10708</v>
      </c>
      <c r="J598">
        <v>93</v>
      </c>
      <c r="K598" t="s">
        <v>36</v>
      </c>
      <c r="L598">
        <v>1</v>
      </c>
      <c r="M598">
        <v>1</v>
      </c>
      <c r="N598">
        <v>2</v>
      </c>
      <c r="O598">
        <v>7</v>
      </c>
      <c r="P598">
        <v>2</v>
      </c>
      <c r="Q598">
        <v>1</v>
      </c>
      <c r="R598">
        <v>5</v>
      </c>
      <c r="S598">
        <v>21</v>
      </c>
      <c r="T598">
        <v>1</v>
      </c>
      <c r="U598">
        <v>3</v>
      </c>
      <c r="V598" t="s">
        <v>65</v>
      </c>
      <c r="W598">
        <v>4</v>
      </c>
      <c r="X598" t="s">
        <v>38</v>
      </c>
      <c r="Y598">
        <v>4</v>
      </c>
      <c r="Z598" t="s">
        <v>36</v>
      </c>
      <c r="AA598" s="4">
        <v>42005</v>
      </c>
      <c r="AC598" t="s">
        <v>80</v>
      </c>
      <c r="AD598" t="s">
        <v>81</v>
      </c>
      <c r="AE598">
        <f ca="1">COUNTBLANK(A598:AE598)</f>
        <v>0</v>
      </c>
      <c r="AF598" t="str">
        <f>PROPER(UPPER(TRIM(Table1[[#This Row],[City]])))</f>
        <v>Hyderabad</v>
      </c>
      <c r="AG598">
        <f t="shared" si="9"/>
        <v>10708</v>
      </c>
      <c r="AH5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599" spans="1:34" x14ac:dyDescent="0.35">
      <c r="A599" t="s">
        <v>689</v>
      </c>
      <c r="B599">
        <v>54</v>
      </c>
      <c r="C599" t="s">
        <v>31</v>
      </c>
      <c r="D599" t="s">
        <v>56</v>
      </c>
      <c r="E599" t="s">
        <v>114</v>
      </c>
      <c r="F599" t="s">
        <v>44</v>
      </c>
      <c r="G599" t="s">
        <v>74</v>
      </c>
      <c r="H599">
        <v>2</v>
      </c>
      <c r="I599">
        <v>7832</v>
      </c>
      <c r="J599">
        <v>88</v>
      </c>
      <c r="K599" t="s">
        <v>36</v>
      </c>
      <c r="L599">
        <v>4</v>
      </c>
      <c r="M599">
        <v>2</v>
      </c>
      <c r="N599">
        <v>2</v>
      </c>
      <c r="O599">
        <v>12</v>
      </c>
      <c r="P599">
        <v>0</v>
      </c>
      <c r="Q599">
        <v>4</v>
      </c>
      <c r="R599">
        <v>3</v>
      </c>
      <c r="S599">
        <v>24</v>
      </c>
      <c r="T599">
        <v>6</v>
      </c>
      <c r="U599">
        <v>3</v>
      </c>
      <c r="V599" t="s">
        <v>60</v>
      </c>
      <c r="W599">
        <v>5</v>
      </c>
      <c r="X599" t="s">
        <v>38</v>
      </c>
      <c r="Y599">
        <v>4</v>
      </c>
      <c r="Z599" t="s">
        <v>36</v>
      </c>
      <c r="AA599" s="4">
        <v>42448</v>
      </c>
      <c r="AC599" t="s">
        <v>66</v>
      </c>
      <c r="AD599" t="s">
        <v>67</v>
      </c>
      <c r="AE599">
        <f ca="1">COUNTBLANK(A599:AE599)</f>
        <v>0</v>
      </c>
      <c r="AF599" t="str">
        <f>PROPER(UPPER(TRIM(Table1[[#This Row],[City]])))</f>
        <v>Pune</v>
      </c>
      <c r="AG599">
        <f t="shared" si="9"/>
        <v>7832</v>
      </c>
      <c r="AH5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00" spans="1:34" x14ac:dyDescent="0.35">
      <c r="A600" t="s">
        <v>690</v>
      </c>
      <c r="B600">
        <v>43</v>
      </c>
      <c r="C600" t="s">
        <v>31</v>
      </c>
      <c r="D600" t="s">
        <v>51</v>
      </c>
      <c r="E600" t="s">
        <v>69</v>
      </c>
      <c r="F600" t="s">
        <v>34</v>
      </c>
      <c r="G600" t="s">
        <v>59</v>
      </c>
      <c r="H600">
        <v>4</v>
      </c>
      <c r="I600">
        <v>12235</v>
      </c>
      <c r="J600">
        <v>54</v>
      </c>
      <c r="K600" t="s">
        <v>36</v>
      </c>
      <c r="L600">
        <v>3</v>
      </c>
      <c r="M600">
        <v>3</v>
      </c>
      <c r="N600">
        <v>2</v>
      </c>
      <c r="O600">
        <v>8</v>
      </c>
      <c r="P600">
        <v>4</v>
      </c>
      <c r="Q600">
        <v>1</v>
      </c>
      <c r="R600">
        <v>0</v>
      </c>
      <c r="S600">
        <v>12</v>
      </c>
      <c r="T600">
        <v>0</v>
      </c>
      <c r="U600">
        <v>3</v>
      </c>
      <c r="V600" t="s">
        <v>37</v>
      </c>
      <c r="W600">
        <v>14</v>
      </c>
      <c r="X600" t="s">
        <v>38</v>
      </c>
      <c r="Y600">
        <v>4</v>
      </c>
      <c r="Z600" t="s">
        <v>36</v>
      </c>
      <c r="AA600" s="4">
        <v>44504</v>
      </c>
      <c r="AC600" t="s">
        <v>84</v>
      </c>
      <c r="AD600" t="s">
        <v>67</v>
      </c>
      <c r="AE600">
        <f ca="1">COUNTBLANK(A600:AE600)</f>
        <v>0</v>
      </c>
      <c r="AF600" t="str">
        <f>PROPER(UPPER(TRIM(Table1[[#This Row],[City]])))</f>
        <v>Mumbai</v>
      </c>
      <c r="AG600">
        <f t="shared" si="9"/>
        <v>12235</v>
      </c>
      <c r="AH6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01" spans="1:34" x14ac:dyDescent="0.35">
      <c r="A601" t="s">
        <v>691</v>
      </c>
      <c r="B601">
        <v>51</v>
      </c>
      <c r="C601" t="s">
        <v>31</v>
      </c>
      <c r="D601" t="s">
        <v>56</v>
      </c>
      <c r="E601" t="s">
        <v>114</v>
      </c>
      <c r="F601" t="s">
        <v>44</v>
      </c>
      <c r="G601" t="s">
        <v>70</v>
      </c>
      <c r="H601">
        <v>2</v>
      </c>
      <c r="I601">
        <v>7128</v>
      </c>
      <c r="J601">
        <v>58</v>
      </c>
      <c r="K601" t="s">
        <v>36</v>
      </c>
      <c r="L601">
        <v>4</v>
      </c>
      <c r="M601">
        <v>1</v>
      </c>
      <c r="N601">
        <v>4</v>
      </c>
      <c r="O601">
        <v>2</v>
      </c>
      <c r="P601">
        <v>2</v>
      </c>
      <c r="Q601">
        <v>2</v>
      </c>
      <c r="R601">
        <v>2</v>
      </c>
      <c r="S601">
        <v>28</v>
      </c>
      <c r="T601">
        <v>4</v>
      </c>
      <c r="U601">
        <v>3</v>
      </c>
      <c r="V601" t="s">
        <v>60</v>
      </c>
      <c r="W601">
        <v>12</v>
      </c>
      <c r="X601" t="s">
        <v>38</v>
      </c>
      <c r="Y601">
        <v>2</v>
      </c>
      <c r="Z601" t="s">
        <v>36</v>
      </c>
      <c r="AA601" s="4">
        <v>45593</v>
      </c>
      <c r="AC601" t="s">
        <v>48</v>
      </c>
      <c r="AD601" t="s">
        <v>49</v>
      </c>
      <c r="AE601">
        <f ca="1">COUNTBLANK(A601:AE601)</f>
        <v>0</v>
      </c>
      <c r="AF601" t="str">
        <f>PROPER(UPPER(TRIM(Table1[[#This Row],[City]])))</f>
        <v>Bengaluru</v>
      </c>
      <c r="AG601">
        <f t="shared" si="9"/>
        <v>7128</v>
      </c>
      <c r="AH6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02" spans="1:34" x14ac:dyDescent="0.35">
      <c r="A602" t="s">
        <v>692</v>
      </c>
      <c r="B602">
        <v>43</v>
      </c>
      <c r="C602" t="s">
        <v>31</v>
      </c>
      <c r="D602" t="s">
        <v>42</v>
      </c>
      <c r="E602" t="s">
        <v>83</v>
      </c>
      <c r="F602" t="s">
        <v>44</v>
      </c>
      <c r="G602" t="s">
        <v>45</v>
      </c>
      <c r="H602">
        <v>1</v>
      </c>
      <c r="I602">
        <v>5556</v>
      </c>
      <c r="J602">
        <v>101</v>
      </c>
      <c r="K602" t="s">
        <v>36</v>
      </c>
      <c r="L602">
        <v>1</v>
      </c>
      <c r="M602">
        <v>4</v>
      </c>
      <c r="N602">
        <v>1</v>
      </c>
      <c r="O602">
        <v>10</v>
      </c>
      <c r="P602">
        <v>1</v>
      </c>
      <c r="Q602">
        <v>2</v>
      </c>
      <c r="R602">
        <v>6</v>
      </c>
      <c r="S602">
        <v>19</v>
      </c>
      <c r="T602">
        <v>2</v>
      </c>
      <c r="U602">
        <v>3</v>
      </c>
      <c r="V602" t="s">
        <v>37</v>
      </c>
      <c r="W602">
        <v>6</v>
      </c>
      <c r="X602" t="s">
        <v>38</v>
      </c>
      <c r="Y602">
        <v>3</v>
      </c>
      <c r="Z602" t="s">
        <v>36</v>
      </c>
      <c r="AA602" s="4">
        <v>44620</v>
      </c>
      <c r="AC602" t="s">
        <v>122</v>
      </c>
      <c r="AD602" t="s">
        <v>123</v>
      </c>
      <c r="AE602">
        <f ca="1">COUNTBLANK(A602:AE602)</f>
        <v>0</v>
      </c>
      <c r="AF602" t="str">
        <f>PROPER(UPPER(TRIM(Table1[[#This Row],[City]])))</f>
        <v>Kochi</v>
      </c>
      <c r="AG602">
        <f t="shared" si="9"/>
        <v>5556</v>
      </c>
      <c r="AH6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03" spans="1:34" x14ac:dyDescent="0.35">
      <c r="A603" t="s">
        <v>693</v>
      </c>
      <c r="B603">
        <v>38</v>
      </c>
      <c r="C603" t="s">
        <v>31</v>
      </c>
      <c r="D603" t="s">
        <v>32</v>
      </c>
      <c r="E603" t="s">
        <v>76</v>
      </c>
      <c r="F603" t="s">
        <v>44</v>
      </c>
      <c r="G603" t="s">
        <v>70</v>
      </c>
      <c r="H603">
        <v>2</v>
      </c>
      <c r="I603">
        <v>7099</v>
      </c>
      <c r="J603">
        <v>31</v>
      </c>
      <c r="K603" t="s">
        <v>36</v>
      </c>
      <c r="L603">
        <v>2</v>
      </c>
      <c r="M603">
        <v>4</v>
      </c>
      <c r="N603">
        <v>2</v>
      </c>
      <c r="O603">
        <v>5</v>
      </c>
      <c r="P603">
        <v>2</v>
      </c>
      <c r="Q603">
        <v>2</v>
      </c>
      <c r="R603">
        <v>0</v>
      </c>
      <c r="S603">
        <v>14</v>
      </c>
      <c r="T603">
        <v>3</v>
      </c>
      <c r="U603">
        <v>3</v>
      </c>
      <c r="V603" t="s">
        <v>37</v>
      </c>
      <c r="W603">
        <v>8</v>
      </c>
      <c r="X603" t="s">
        <v>38</v>
      </c>
      <c r="Y603">
        <v>1</v>
      </c>
      <c r="Z603" t="s">
        <v>36</v>
      </c>
      <c r="AA603" s="4">
        <v>43971</v>
      </c>
      <c r="AC603" t="s">
        <v>122</v>
      </c>
      <c r="AD603" t="s">
        <v>123</v>
      </c>
      <c r="AE603">
        <f ca="1">COUNTBLANK(A603:AE603)</f>
        <v>0</v>
      </c>
      <c r="AF603" t="str">
        <f>PROPER(UPPER(TRIM(Table1[[#This Row],[City]])))</f>
        <v>Kochi</v>
      </c>
      <c r="AG603">
        <f t="shared" si="9"/>
        <v>7099</v>
      </c>
      <c r="AH6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04" spans="1:34" x14ac:dyDescent="0.35">
      <c r="A604" t="s">
        <v>694</v>
      </c>
      <c r="B604">
        <v>27</v>
      </c>
      <c r="C604" t="s">
        <v>31</v>
      </c>
      <c r="D604" t="s">
        <v>51</v>
      </c>
      <c r="E604" t="s">
        <v>52</v>
      </c>
      <c r="F604" t="s">
        <v>34</v>
      </c>
      <c r="G604" t="s">
        <v>45</v>
      </c>
      <c r="H604">
        <v>4</v>
      </c>
      <c r="I604">
        <v>10776</v>
      </c>
      <c r="J604">
        <v>116</v>
      </c>
      <c r="K604" t="s">
        <v>36</v>
      </c>
      <c r="L604">
        <v>2</v>
      </c>
      <c r="M604">
        <v>4</v>
      </c>
      <c r="N604">
        <v>2</v>
      </c>
      <c r="O604">
        <v>5</v>
      </c>
      <c r="P604">
        <v>2</v>
      </c>
      <c r="Q604">
        <v>4</v>
      </c>
      <c r="R604">
        <v>3</v>
      </c>
      <c r="S604">
        <v>8</v>
      </c>
      <c r="T604">
        <v>0</v>
      </c>
      <c r="U604">
        <v>3</v>
      </c>
      <c r="V604" t="s">
        <v>37</v>
      </c>
      <c r="W604">
        <v>14</v>
      </c>
      <c r="X604" t="s">
        <v>38</v>
      </c>
      <c r="Y604">
        <v>2</v>
      </c>
      <c r="Z604" t="s">
        <v>36</v>
      </c>
      <c r="AA604" s="4">
        <v>46015</v>
      </c>
      <c r="AC604" t="s">
        <v>53</v>
      </c>
      <c r="AD604" t="s">
        <v>54</v>
      </c>
      <c r="AE604">
        <f ca="1">COUNTBLANK(A604:AE604)</f>
        <v>0</v>
      </c>
      <c r="AF604" t="str">
        <f>PROPER(UPPER(TRIM(Table1[[#This Row],[City]])))</f>
        <v>Chennai</v>
      </c>
      <c r="AG604">
        <f t="shared" si="9"/>
        <v>10776</v>
      </c>
      <c r="AH6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05" spans="1:34" x14ac:dyDescent="0.35">
      <c r="A605" t="s">
        <v>695</v>
      </c>
      <c r="B605">
        <v>29</v>
      </c>
      <c r="C605" t="s">
        <v>31</v>
      </c>
      <c r="D605" t="s">
        <v>32</v>
      </c>
      <c r="E605" t="s">
        <v>73</v>
      </c>
      <c r="F605" t="s">
        <v>44</v>
      </c>
      <c r="G605" t="s">
        <v>59</v>
      </c>
      <c r="H605">
        <v>5</v>
      </c>
      <c r="I605">
        <v>12572</v>
      </c>
      <c r="J605">
        <v>105</v>
      </c>
      <c r="K605" t="s">
        <v>36</v>
      </c>
      <c r="L605">
        <v>4</v>
      </c>
      <c r="M605">
        <v>1</v>
      </c>
      <c r="N605">
        <v>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4</v>
      </c>
      <c r="U605">
        <v>4</v>
      </c>
      <c r="V605" t="s">
        <v>37</v>
      </c>
      <c r="W605">
        <v>13</v>
      </c>
      <c r="X605" t="s">
        <v>38</v>
      </c>
      <c r="Y605">
        <v>1</v>
      </c>
      <c r="Z605" t="s">
        <v>36</v>
      </c>
      <c r="AA605" s="4">
        <v>45556</v>
      </c>
      <c r="AC605" t="s">
        <v>77</v>
      </c>
      <c r="AD605" t="s">
        <v>77</v>
      </c>
      <c r="AE605">
        <f ca="1">COUNTBLANK(A605:AE605)</f>
        <v>0</v>
      </c>
      <c r="AF605" t="str">
        <f>PROPER(UPPER(TRIM(Table1[[#This Row],[City]])))</f>
        <v>Delhi</v>
      </c>
      <c r="AG605">
        <f t="shared" si="9"/>
        <v>12572</v>
      </c>
      <c r="AH60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06" spans="1:34" x14ac:dyDescent="0.35">
      <c r="A606" t="s">
        <v>696</v>
      </c>
      <c r="B606">
        <v>38</v>
      </c>
      <c r="C606" t="s">
        <v>72</v>
      </c>
      <c r="D606" t="s">
        <v>51</v>
      </c>
      <c r="E606" t="s">
        <v>52</v>
      </c>
      <c r="F606" t="s">
        <v>44</v>
      </c>
      <c r="G606" t="s">
        <v>35</v>
      </c>
      <c r="H606">
        <v>4</v>
      </c>
      <c r="I606">
        <v>11585</v>
      </c>
      <c r="J606">
        <v>37</v>
      </c>
      <c r="K606" t="s">
        <v>36</v>
      </c>
      <c r="L606">
        <v>2</v>
      </c>
      <c r="M606">
        <v>4</v>
      </c>
      <c r="N606">
        <v>1</v>
      </c>
      <c r="O606">
        <v>9</v>
      </c>
      <c r="P606">
        <v>0</v>
      </c>
      <c r="Q606">
        <v>5</v>
      </c>
      <c r="R606">
        <v>0</v>
      </c>
      <c r="S606">
        <v>11</v>
      </c>
      <c r="T606">
        <v>2</v>
      </c>
      <c r="U606">
        <v>3</v>
      </c>
      <c r="V606" t="s">
        <v>37</v>
      </c>
      <c r="W606">
        <v>4</v>
      </c>
      <c r="X606" t="s">
        <v>38</v>
      </c>
      <c r="Y606">
        <v>4</v>
      </c>
      <c r="Z606" t="s">
        <v>36</v>
      </c>
      <c r="AA606" s="4">
        <v>43517</v>
      </c>
      <c r="AC606" t="s">
        <v>66</v>
      </c>
      <c r="AD606" t="s">
        <v>67</v>
      </c>
      <c r="AE606">
        <f ca="1">COUNTBLANK(A606:AE606)</f>
        <v>0</v>
      </c>
      <c r="AF606" t="str">
        <f>PROPER(UPPER(TRIM(Table1[[#This Row],[City]])))</f>
        <v>Pune</v>
      </c>
      <c r="AG606">
        <f t="shared" si="9"/>
        <v>11585</v>
      </c>
      <c r="AH6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07" spans="1:34" x14ac:dyDescent="0.35">
      <c r="A607" t="s">
        <v>697</v>
      </c>
      <c r="B607">
        <v>22</v>
      </c>
      <c r="C607" t="s">
        <v>31</v>
      </c>
      <c r="D607" t="s">
        <v>32</v>
      </c>
      <c r="E607" t="s">
        <v>73</v>
      </c>
      <c r="F607" t="s">
        <v>93</v>
      </c>
      <c r="G607" t="s">
        <v>35</v>
      </c>
      <c r="H607">
        <v>2</v>
      </c>
      <c r="I607">
        <v>6695</v>
      </c>
      <c r="J607">
        <v>74</v>
      </c>
      <c r="K607" t="s">
        <v>36</v>
      </c>
      <c r="L607">
        <v>1</v>
      </c>
      <c r="M607">
        <v>1</v>
      </c>
      <c r="N607">
        <v>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4</v>
      </c>
      <c r="U607">
        <v>3</v>
      </c>
      <c r="V607" t="s">
        <v>37</v>
      </c>
      <c r="W607">
        <v>27</v>
      </c>
      <c r="X607" t="s">
        <v>38</v>
      </c>
      <c r="Y607">
        <v>3</v>
      </c>
      <c r="Z607" t="s">
        <v>36</v>
      </c>
      <c r="AA607" s="4">
        <v>45319</v>
      </c>
      <c r="AC607" t="s">
        <v>77</v>
      </c>
      <c r="AD607" t="s">
        <v>77</v>
      </c>
      <c r="AE607">
        <f ca="1">COUNTBLANK(A607:AE607)</f>
        <v>0</v>
      </c>
      <c r="AF607" t="str">
        <f>PROPER(UPPER(TRIM(Table1[[#This Row],[City]])))</f>
        <v>Delhi</v>
      </c>
      <c r="AG607">
        <f t="shared" si="9"/>
        <v>6695</v>
      </c>
      <c r="AH6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08" spans="1:34" x14ac:dyDescent="0.35">
      <c r="A608" t="s">
        <v>698</v>
      </c>
      <c r="B608">
        <v>33</v>
      </c>
      <c r="C608" t="s">
        <v>72</v>
      </c>
      <c r="D608" t="s">
        <v>51</v>
      </c>
      <c r="E608" t="s">
        <v>88</v>
      </c>
      <c r="F608" t="s">
        <v>44</v>
      </c>
      <c r="G608" t="s">
        <v>45</v>
      </c>
      <c r="H608">
        <v>3</v>
      </c>
      <c r="I608">
        <v>9455</v>
      </c>
      <c r="J608">
        <v>78</v>
      </c>
      <c r="K608" t="s">
        <v>46</v>
      </c>
      <c r="L608">
        <v>3</v>
      </c>
      <c r="M608">
        <v>1</v>
      </c>
      <c r="N608">
        <v>3</v>
      </c>
      <c r="O608">
        <v>5</v>
      </c>
      <c r="P608">
        <v>0</v>
      </c>
      <c r="Q608">
        <v>3</v>
      </c>
      <c r="R608">
        <v>0</v>
      </c>
      <c r="S608">
        <v>10</v>
      </c>
      <c r="T608">
        <v>5</v>
      </c>
      <c r="U608">
        <v>4</v>
      </c>
      <c r="V608" t="s">
        <v>37</v>
      </c>
      <c r="W608">
        <v>12</v>
      </c>
      <c r="X608" t="s">
        <v>61</v>
      </c>
      <c r="Y608">
        <v>4</v>
      </c>
      <c r="Z608" t="s">
        <v>36</v>
      </c>
      <c r="AA608" s="4">
        <v>45639</v>
      </c>
      <c r="AC608" t="s">
        <v>89</v>
      </c>
      <c r="AD608" t="s">
        <v>54</v>
      </c>
      <c r="AE608">
        <f ca="1">COUNTBLANK(A608:AE608)</f>
        <v>0</v>
      </c>
      <c r="AF608" t="str">
        <f>PROPER(UPPER(TRIM(Table1[[#This Row],[City]])))</f>
        <v>Coimbatore</v>
      </c>
      <c r="AG608">
        <f t="shared" si="9"/>
        <v>9455</v>
      </c>
      <c r="AH6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09" spans="1:34" x14ac:dyDescent="0.35">
      <c r="A609" t="s">
        <v>699</v>
      </c>
      <c r="B609">
        <v>39</v>
      </c>
      <c r="C609" t="s">
        <v>31</v>
      </c>
      <c r="D609" t="s">
        <v>63</v>
      </c>
      <c r="E609" t="s">
        <v>106</v>
      </c>
      <c r="F609" t="s">
        <v>44</v>
      </c>
      <c r="G609" t="s">
        <v>59</v>
      </c>
      <c r="H609">
        <v>2</v>
      </c>
      <c r="I609">
        <v>6582</v>
      </c>
      <c r="J609">
        <v>111</v>
      </c>
      <c r="K609" t="s">
        <v>36</v>
      </c>
      <c r="L609">
        <v>1</v>
      </c>
      <c r="M609">
        <v>3</v>
      </c>
      <c r="N609">
        <v>1</v>
      </c>
      <c r="O609">
        <v>12</v>
      </c>
      <c r="P609">
        <v>2</v>
      </c>
      <c r="Q609">
        <v>1</v>
      </c>
      <c r="R609">
        <v>0</v>
      </c>
      <c r="S609">
        <v>15</v>
      </c>
      <c r="T609">
        <v>3</v>
      </c>
      <c r="U609">
        <v>3</v>
      </c>
      <c r="V609" t="s">
        <v>37</v>
      </c>
      <c r="W609">
        <v>11</v>
      </c>
      <c r="X609" t="s">
        <v>38</v>
      </c>
      <c r="Y609">
        <v>4</v>
      </c>
      <c r="Z609" t="s">
        <v>36</v>
      </c>
      <c r="AA609" s="4">
        <v>42768</v>
      </c>
      <c r="AC609" t="s">
        <v>66</v>
      </c>
      <c r="AD609" t="s">
        <v>67</v>
      </c>
      <c r="AE609">
        <f ca="1">COUNTBLANK(A609:AE609)</f>
        <v>0</v>
      </c>
      <c r="AF609" t="str">
        <f>PROPER(UPPER(TRIM(Table1[[#This Row],[City]])))</f>
        <v>Pune</v>
      </c>
      <c r="AG609">
        <f t="shared" si="9"/>
        <v>6582</v>
      </c>
      <c r="AH60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10" spans="1:34" x14ac:dyDescent="0.35">
      <c r="A610" t="s">
        <v>700</v>
      </c>
      <c r="B610">
        <v>39</v>
      </c>
      <c r="C610" t="s">
        <v>31</v>
      </c>
      <c r="D610" t="s">
        <v>32</v>
      </c>
      <c r="E610" t="s">
        <v>73</v>
      </c>
      <c r="F610" t="s">
        <v>93</v>
      </c>
      <c r="G610" t="s">
        <v>96</v>
      </c>
      <c r="H610">
        <v>2</v>
      </c>
      <c r="I610">
        <v>7740</v>
      </c>
      <c r="J610">
        <v>81</v>
      </c>
      <c r="K610" t="s">
        <v>36</v>
      </c>
      <c r="L610">
        <v>2</v>
      </c>
      <c r="M610">
        <v>4</v>
      </c>
      <c r="N610">
        <v>3</v>
      </c>
      <c r="O610">
        <v>6</v>
      </c>
      <c r="P610">
        <v>3</v>
      </c>
      <c r="Q610">
        <v>6</v>
      </c>
      <c r="R610">
        <v>0</v>
      </c>
      <c r="S610">
        <v>14</v>
      </c>
      <c r="T610">
        <v>0</v>
      </c>
      <c r="U610">
        <v>3</v>
      </c>
      <c r="V610" t="s">
        <v>37</v>
      </c>
      <c r="W610">
        <v>18</v>
      </c>
      <c r="X610" t="s">
        <v>38</v>
      </c>
      <c r="Y610">
        <v>3</v>
      </c>
      <c r="Z610" t="s">
        <v>36</v>
      </c>
      <c r="AA610" s="4">
        <v>44515</v>
      </c>
      <c r="AC610" t="s">
        <v>89</v>
      </c>
      <c r="AD610" t="s">
        <v>54</v>
      </c>
      <c r="AE610">
        <f ca="1">COUNTBLANK(A610:AE610)</f>
        <v>0</v>
      </c>
      <c r="AF610" t="str">
        <f>PROPER(UPPER(TRIM(Table1[[#This Row],[City]])))</f>
        <v>Coimbatore</v>
      </c>
      <c r="AG610">
        <f t="shared" si="9"/>
        <v>7740</v>
      </c>
      <c r="AH6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11" spans="1:34" x14ac:dyDescent="0.35">
      <c r="A611" t="s">
        <v>701</v>
      </c>
      <c r="B611">
        <v>53</v>
      </c>
      <c r="C611" t="s">
        <v>31</v>
      </c>
      <c r="D611" t="s">
        <v>42</v>
      </c>
      <c r="E611" t="s">
        <v>43</v>
      </c>
      <c r="F611" t="s">
        <v>44</v>
      </c>
      <c r="G611" t="s">
        <v>96</v>
      </c>
      <c r="H611">
        <v>3</v>
      </c>
      <c r="I611">
        <v>11407</v>
      </c>
      <c r="J611">
        <v>25</v>
      </c>
      <c r="K611" t="s">
        <v>36</v>
      </c>
      <c r="L611">
        <v>4</v>
      </c>
      <c r="M611">
        <v>1</v>
      </c>
      <c r="N611">
        <v>3</v>
      </c>
      <c r="O611">
        <v>11</v>
      </c>
      <c r="P611">
        <v>0</v>
      </c>
      <c r="Q611">
        <v>1</v>
      </c>
      <c r="R611">
        <v>0</v>
      </c>
      <c r="S611">
        <v>28</v>
      </c>
      <c r="T611">
        <v>4</v>
      </c>
      <c r="U611">
        <v>4</v>
      </c>
      <c r="V611" t="s">
        <v>37</v>
      </c>
      <c r="W611">
        <v>9</v>
      </c>
      <c r="X611" t="s">
        <v>47</v>
      </c>
      <c r="Y611">
        <v>1</v>
      </c>
      <c r="Z611" t="s">
        <v>46</v>
      </c>
      <c r="AA611" s="4">
        <v>42240</v>
      </c>
      <c r="AB611" s="4">
        <v>45138</v>
      </c>
      <c r="AC611" t="s">
        <v>122</v>
      </c>
      <c r="AD611" t="s">
        <v>123</v>
      </c>
      <c r="AE611">
        <f ca="1">COUNTBLANK(A611:AE611)</f>
        <v>0</v>
      </c>
      <c r="AF611" t="str">
        <f>PROPER(UPPER(TRIM(Table1[[#This Row],[City]])))</f>
        <v>Kochi</v>
      </c>
      <c r="AG611">
        <f t="shared" si="9"/>
        <v>11407</v>
      </c>
      <c r="AH6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12" spans="1:34" x14ac:dyDescent="0.35">
      <c r="A612" t="s">
        <v>702</v>
      </c>
      <c r="B612">
        <v>59</v>
      </c>
      <c r="C612" t="s">
        <v>72</v>
      </c>
      <c r="D612" t="s">
        <v>96</v>
      </c>
      <c r="E612" t="s">
        <v>96</v>
      </c>
      <c r="F612" t="s">
        <v>93</v>
      </c>
      <c r="G612" t="s">
        <v>70</v>
      </c>
      <c r="H612">
        <v>4</v>
      </c>
      <c r="I612">
        <v>10578</v>
      </c>
      <c r="J612">
        <v>52</v>
      </c>
      <c r="K612" t="s">
        <v>46</v>
      </c>
      <c r="L612">
        <v>2</v>
      </c>
      <c r="M612">
        <v>2</v>
      </c>
      <c r="N612">
        <v>2</v>
      </c>
      <c r="O612">
        <v>6</v>
      </c>
      <c r="P612">
        <v>5</v>
      </c>
      <c r="Q612">
        <v>1</v>
      </c>
      <c r="R612">
        <v>3</v>
      </c>
      <c r="S612">
        <v>21</v>
      </c>
      <c r="T612">
        <v>3</v>
      </c>
      <c r="U612">
        <v>3</v>
      </c>
      <c r="V612" t="s">
        <v>60</v>
      </c>
      <c r="W612">
        <v>19</v>
      </c>
      <c r="X612" t="s">
        <v>38</v>
      </c>
      <c r="Y612">
        <v>1</v>
      </c>
      <c r="Z612" t="s">
        <v>36</v>
      </c>
      <c r="AA612" s="4">
        <v>44249</v>
      </c>
      <c r="AC612" t="s">
        <v>39</v>
      </c>
      <c r="AD612" t="s">
        <v>40</v>
      </c>
      <c r="AE612">
        <f ca="1">COUNTBLANK(A612:AE612)</f>
        <v>0</v>
      </c>
      <c r="AF612" t="str">
        <f>PROPER(UPPER(TRIM(Table1[[#This Row],[City]])))</f>
        <v>Ahmedabad</v>
      </c>
      <c r="AG612">
        <f t="shared" si="9"/>
        <v>10578</v>
      </c>
      <c r="AH61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13" spans="1:34" x14ac:dyDescent="0.35">
      <c r="A613" t="s">
        <v>703</v>
      </c>
      <c r="B613">
        <v>50</v>
      </c>
      <c r="C613" t="s">
        <v>31</v>
      </c>
      <c r="D613" t="s">
        <v>56</v>
      </c>
      <c r="E613" t="s">
        <v>114</v>
      </c>
      <c r="F613" t="s">
        <v>34</v>
      </c>
      <c r="G613" t="s">
        <v>59</v>
      </c>
      <c r="H613">
        <v>2</v>
      </c>
      <c r="I613">
        <v>8435</v>
      </c>
      <c r="J613">
        <v>80</v>
      </c>
      <c r="K613" t="s">
        <v>36</v>
      </c>
      <c r="L613">
        <v>2</v>
      </c>
      <c r="M613">
        <v>2</v>
      </c>
      <c r="N613">
        <v>4</v>
      </c>
      <c r="O613">
        <v>3</v>
      </c>
      <c r="P613">
        <v>3</v>
      </c>
      <c r="Q613">
        <v>2</v>
      </c>
      <c r="R613">
        <v>0</v>
      </c>
      <c r="S613">
        <v>18</v>
      </c>
      <c r="T613">
        <v>4</v>
      </c>
      <c r="U613">
        <v>3</v>
      </c>
      <c r="V613" t="s">
        <v>37</v>
      </c>
      <c r="W613">
        <v>28</v>
      </c>
      <c r="X613" t="s">
        <v>38</v>
      </c>
      <c r="Y613">
        <v>1</v>
      </c>
      <c r="Z613" t="s">
        <v>36</v>
      </c>
      <c r="AA613" s="4">
        <v>45688</v>
      </c>
      <c r="AC613" t="s">
        <v>48</v>
      </c>
      <c r="AD613" t="s">
        <v>49</v>
      </c>
      <c r="AE613">
        <f ca="1">COUNTBLANK(A613:AE613)</f>
        <v>0</v>
      </c>
      <c r="AF613" t="str">
        <f>PROPER(UPPER(TRIM(Table1[[#This Row],[City]])))</f>
        <v>Bengaluru</v>
      </c>
      <c r="AG613">
        <f t="shared" si="9"/>
        <v>8435</v>
      </c>
      <c r="AH6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14" spans="1:34" x14ac:dyDescent="0.35">
      <c r="A614" t="s">
        <v>704</v>
      </c>
      <c r="B614">
        <v>24</v>
      </c>
      <c r="C614" t="s">
        <v>31</v>
      </c>
      <c r="D614" t="s">
        <v>51</v>
      </c>
      <c r="E614" t="s">
        <v>88</v>
      </c>
      <c r="F614" t="s">
        <v>34</v>
      </c>
      <c r="G614" t="s">
        <v>35</v>
      </c>
      <c r="H614">
        <v>2</v>
      </c>
      <c r="I614">
        <v>7174</v>
      </c>
      <c r="J614">
        <v>60</v>
      </c>
      <c r="K614" t="s">
        <v>46</v>
      </c>
      <c r="L614">
        <v>1</v>
      </c>
      <c r="M614">
        <v>3</v>
      </c>
      <c r="N614">
        <v>4</v>
      </c>
      <c r="O614">
        <v>6</v>
      </c>
      <c r="P614">
        <v>4</v>
      </c>
      <c r="Q614">
        <v>1</v>
      </c>
      <c r="R614">
        <v>6</v>
      </c>
      <c r="S614">
        <v>6</v>
      </c>
      <c r="T614">
        <v>5</v>
      </c>
      <c r="U614">
        <v>3</v>
      </c>
      <c r="V614" t="s">
        <v>37</v>
      </c>
      <c r="W614">
        <v>26</v>
      </c>
      <c r="X614" t="s">
        <v>47</v>
      </c>
      <c r="Y614">
        <v>4</v>
      </c>
      <c r="Z614" t="s">
        <v>46</v>
      </c>
      <c r="AA614" s="4">
        <v>45616</v>
      </c>
      <c r="AB614" s="4">
        <v>46003</v>
      </c>
      <c r="AC614" t="s">
        <v>77</v>
      </c>
      <c r="AD614" t="s">
        <v>77</v>
      </c>
      <c r="AE614">
        <f ca="1">COUNTBLANK(A614:AE614)</f>
        <v>0</v>
      </c>
      <c r="AF614" t="str">
        <f>PROPER(UPPER(TRIM(Table1[[#This Row],[City]])))</f>
        <v>Delhi</v>
      </c>
      <c r="AG614">
        <f t="shared" si="9"/>
        <v>7174</v>
      </c>
      <c r="AH61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15" spans="1:34" x14ac:dyDescent="0.35">
      <c r="A615" t="s">
        <v>705</v>
      </c>
      <c r="B615">
        <v>37</v>
      </c>
      <c r="C615" t="s">
        <v>31</v>
      </c>
      <c r="D615" t="s">
        <v>51</v>
      </c>
      <c r="E615" t="s">
        <v>69</v>
      </c>
      <c r="F615" t="s">
        <v>44</v>
      </c>
      <c r="G615" t="s">
        <v>74</v>
      </c>
      <c r="H615">
        <v>2</v>
      </c>
      <c r="I615">
        <v>8595</v>
      </c>
      <c r="J615">
        <v>69</v>
      </c>
      <c r="K615" t="s">
        <v>36</v>
      </c>
      <c r="L615">
        <v>2</v>
      </c>
      <c r="M615">
        <v>3</v>
      </c>
      <c r="N615">
        <v>4</v>
      </c>
      <c r="O615">
        <v>3</v>
      </c>
      <c r="P615">
        <v>3</v>
      </c>
      <c r="Q615">
        <v>2</v>
      </c>
      <c r="R615">
        <v>3</v>
      </c>
      <c r="S615">
        <v>13</v>
      </c>
      <c r="T615">
        <v>1</v>
      </c>
      <c r="U615">
        <v>3</v>
      </c>
      <c r="V615" t="s">
        <v>37</v>
      </c>
      <c r="W615">
        <v>10</v>
      </c>
      <c r="X615" t="s">
        <v>38</v>
      </c>
      <c r="Y615">
        <v>4</v>
      </c>
      <c r="Z615" t="s">
        <v>36</v>
      </c>
      <c r="AA615" s="4">
        <v>44263</v>
      </c>
      <c r="AC615" t="s">
        <v>84</v>
      </c>
      <c r="AD615" t="s">
        <v>67</v>
      </c>
      <c r="AE615">
        <f ca="1">COUNTBLANK(A615:AE615)</f>
        <v>0</v>
      </c>
      <c r="AF615" t="str">
        <f>PROPER(UPPER(TRIM(Table1[[#This Row],[City]])))</f>
        <v>Mumbai</v>
      </c>
      <c r="AG615">
        <f t="shared" si="9"/>
        <v>8595</v>
      </c>
      <c r="AH6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16" spans="1:34" x14ac:dyDescent="0.35">
      <c r="A616" t="s">
        <v>706</v>
      </c>
      <c r="B616">
        <v>50</v>
      </c>
      <c r="C616" t="s">
        <v>72</v>
      </c>
      <c r="D616" t="s">
        <v>42</v>
      </c>
      <c r="E616" t="s">
        <v>83</v>
      </c>
      <c r="F616" t="s">
        <v>58</v>
      </c>
      <c r="G616" t="s">
        <v>70</v>
      </c>
      <c r="H616">
        <v>2</v>
      </c>
      <c r="I616">
        <v>8648</v>
      </c>
      <c r="J616">
        <v>114</v>
      </c>
      <c r="K616" t="s">
        <v>36</v>
      </c>
      <c r="L616">
        <v>4</v>
      </c>
      <c r="M616">
        <v>3</v>
      </c>
      <c r="N616">
        <v>3</v>
      </c>
      <c r="O616">
        <v>2</v>
      </c>
      <c r="P616">
        <v>0</v>
      </c>
      <c r="Q616">
        <v>2</v>
      </c>
      <c r="R616">
        <v>2</v>
      </c>
      <c r="S616">
        <v>16</v>
      </c>
      <c r="T616">
        <v>0</v>
      </c>
      <c r="U616">
        <v>3</v>
      </c>
      <c r="V616" t="s">
        <v>60</v>
      </c>
      <c r="W616">
        <v>3</v>
      </c>
      <c r="X616" t="s">
        <v>47</v>
      </c>
      <c r="Y616">
        <v>3</v>
      </c>
      <c r="Z616" t="s">
        <v>36</v>
      </c>
      <c r="AA616" s="4">
        <v>44366</v>
      </c>
      <c r="AC616" t="s">
        <v>107</v>
      </c>
      <c r="AD616" t="s">
        <v>108</v>
      </c>
      <c r="AE616">
        <f ca="1">COUNTBLANK(A616:AE616)</f>
        <v>0</v>
      </c>
      <c r="AF616" t="str">
        <f>PROPER(UPPER(TRIM(Table1[[#This Row],[City]])))</f>
        <v>Kolkata</v>
      </c>
      <c r="AG616">
        <f t="shared" si="9"/>
        <v>8648</v>
      </c>
      <c r="AH6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17" spans="1:34" x14ac:dyDescent="0.35">
      <c r="A617" t="s">
        <v>707</v>
      </c>
      <c r="B617">
        <v>44</v>
      </c>
      <c r="C617" t="s">
        <v>31</v>
      </c>
      <c r="D617" t="s">
        <v>32</v>
      </c>
      <c r="E617" t="s">
        <v>73</v>
      </c>
      <c r="F617" t="s">
        <v>44</v>
      </c>
      <c r="G617" t="s">
        <v>35</v>
      </c>
      <c r="H617">
        <v>1</v>
      </c>
      <c r="I617">
        <v>5955</v>
      </c>
      <c r="J617">
        <v>114</v>
      </c>
      <c r="K617" t="s">
        <v>36</v>
      </c>
      <c r="L617">
        <v>4</v>
      </c>
      <c r="M617">
        <v>1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22</v>
      </c>
      <c r="T617">
        <v>2</v>
      </c>
      <c r="U617">
        <v>3</v>
      </c>
      <c r="V617" t="s">
        <v>37</v>
      </c>
      <c r="W617">
        <v>4</v>
      </c>
      <c r="X617" t="s">
        <v>38</v>
      </c>
      <c r="Y617">
        <v>4</v>
      </c>
      <c r="Z617" t="s">
        <v>36</v>
      </c>
      <c r="AA617" s="4">
        <v>45430</v>
      </c>
      <c r="AC617" t="s">
        <v>66</v>
      </c>
      <c r="AD617" t="s">
        <v>67</v>
      </c>
      <c r="AE617">
        <f ca="1">COUNTBLANK(A617:AE617)</f>
        <v>0</v>
      </c>
      <c r="AF617" t="str">
        <f>PROPER(UPPER(TRIM(Table1[[#This Row],[City]])))</f>
        <v>Pune</v>
      </c>
      <c r="AG617">
        <f t="shared" si="9"/>
        <v>5955</v>
      </c>
      <c r="AH6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18" spans="1:34" x14ac:dyDescent="0.35">
      <c r="A618" t="s">
        <v>708</v>
      </c>
      <c r="B618">
        <v>39</v>
      </c>
      <c r="C618" t="s">
        <v>31</v>
      </c>
      <c r="D618" t="s">
        <v>32</v>
      </c>
      <c r="E618" t="s">
        <v>33</v>
      </c>
      <c r="F618" t="s">
        <v>58</v>
      </c>
      <c r="G618" t="s">
        <v>35</v>
      </c>
      <c r="H618">
        <v>4</v>
      </c>
      <c r="I618">
        <v>11377</v>
      </c>
      <c r="J618">
        <v>50</v>
      </c>
      <c r="K618" t="s">
        <v>36</v>
      </c>
      <c r="L618">
        <v>4</v>
      </c>
      <c r="M618">
        <v>4</v>
      </c>
      <c r="N618">
        <v>1</v>
      </c>
      <c r="O618">
        <v>10</v>
      </c>
      <c r="P618">
        <v>4</v>
      </c>
      <c r="Q618">
        <v>2</v>
      </c>
      <c r="R618">
        <v>1</v>
      </c>
      <c r="S618">
        <v>20</v>
      </c>
      <c r="T618">
        <v>6</v>
      </c>
      <c r="U618">
        <v>4</v>
      </c>
      <c r="V618" t="s">
        <v>37</v>
      </c>
      <c r="W618">
        <v>7</v>
      </c>
      <c r="X618" t="s">
        <v>38</v>
      </c>
      <c r="Y618">
        <v>1</v>
      </c>
      <c r="Z618" t="s">
        <v>46</v>
      </c>
      <c r="AA618" s="4">
        <v>42021</v>
      </c>
      <c r="AB618" s="4">
        <v>42198</v>
      </c>
      <c r="AC618" t="s">
        <v>80</v>
      </c>
      <c r="AD618" t="s">
        <v>81</v>
      </c>
      <c r="AE618">
        <f ca="1">COUNTBLANK(A618:AE618)</f>
        <v>0</v>
      </c>
      <c r="AF618" t="str">
        <f>PROPER(UPPER(TRIM(Table1[[#This Row],[City]])))</f>
        <v>Hyderabad</v>
      </c>
      <c r="AG618">
        <f t="shared" si="9"/>
        <v>11377</v>
      </c>
      <c r="AH6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19" spans="1:34" x14ac:dyDescent="0.35">
      <c r="A619" t="s">
        <v>709</v>
      </c>
      <c r="B619">
        <v>38</v>
      </c>
      <c r="C619" t="s">
        <v>72</v>
      </c>
      <c r="D619" t="s">
        <v>42</v>
      </c>
      <c r="E619" t="s">
        <v>86</v>
      </c>
      <c r="F619" t="s">
        <v>58</v>
      </c>
      <c r="G619" t="s">
        <v>45</v>
      </c>
      <c r="H619">
        <v>1</v>
      </c>
      <c r="I619">
        <v>4873</v>
      </c>
      <c r="J619">
        <v>41</v>
      </c>
      <c r="K619" t="s">
        <v>36</v>
      </c>
      <c r="L619">
        <v>2</v>
      </c>
      <c r="M619">
        <v>3</v>
      </c>
      <c r="N619">
        <v>1</v>
      </c>
      <c r="O619">
        <v>11</v>
      </c>
      <c r="P619">
        <v>2</v>
      </c>
      <c r="Q619">
        <v>1</v>
      </c>
      <c r="R619">
        <v>3</v>
      </c>
      <c r="S619">
        <v>15</v>
      </c>
      <c r="T619">
        <v>2</v>
      </c>
      <c r="U619">
        <v>3</v>
      </c>
      <c r="V619" t="s">
        <v>37</v>
      </c>
      <c r="W619">
        <v>19</v>
      </c>
      <c r="X619" t="s">
        <v>38</v>
      </c>
      <c r="Y619">
        <v>4</v>
      </c>
      <c r="Z619" t="s">
        <v>36</v>
      </c>
      <c r="AA619" s="4">
        <v>44776</v>
      </c>
      <c r="AC619" t="s">
        <v>122</v>
      </c>
      <c r="AD619" t="s">
        <v>123</v>
      </c>
      <c r="AE619">
        <f ca="1">COUNTBLANK(A619:AE619)</f>
        <v>0</v>
      </c>
      <c r="AF619" t="str">
        <f>PROPER(UPPER(TRIM(Table1[[#This Row],[City]])))</f>
        <v>Kochi</v>
      </c>
      <c r="AG619">
        <f t="shared" si="9"/>
        <v>4873</v>
      </c>
      <c r="AH6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0" spans="1:34" x14ac:dyDescent="0.35">
      <c r="A620" t="s">
        <v>710</v>
      </c>
      <c r="B620">
        <v>37</v>
      </c>
      <c r="C620" t="s">
        <v>31</v>
      </c>
      <c r="D620" t="s">
        <v>63</v>
      </c>
      <c r="E620" t="s">
        <v>79</v>
      </c>
      <c r="F620" t="s">
        <v>34</v>
      </c>
      <c r="G620" t="s">
        <v>45</v>
      </c>
      <c r="H620">
        <v>3</v>
      </c>
      <c r="I620">
        <v>8731</v>
      </c>
      <c r="J620">
        <v>115</v>
      </c>
      <c r="K620" t="s">
        <v>36</v>
      </c>
      <c r="L620">
        <v>1</v>
      </c>
      <c r="M620">
        <v>3</v>
      </c>
      <c r="N620">
        <v>4</v>
      </c>
      <c r="O620">
        <v>6</v>
      </c>
      <c r="P620">
        <v>0</v>
      </c>
      <c r="Q620">
        <v>1</v>
      </c>
      <c r="R620">
        <v>4</v>
      </c>
      <c r="S620">
        <v>6</v>
      </c>
      <c r="T620">
        <v>3</v>
      </c>
      <c r="U620">
        <v>3</v>
      </c>
      <c r="V620" t="s">
        <v>37</v>
      </c>
      <c r="W620">
        <v>15</v>
      </c>
      <c r="X620" t="s">
        <v>38</v>
      </c>
      <c r="Y620">
        <v>1</v>
      </c>
      <c r="Z620" t="s">
        <v>36</v>
      </c>
      <c r="AA620" s="4">
        <v>43273</v>
      </c>
      <c r="AC620" t="s">
        <v>66</v>
      </c>
      <c r="AD620" t="s">
        <v>67</v>
      </c>
      <c r="AE620">
        <f ca="1">COUNTBLANK(A620:AE620)</f>
        <v>0</v>
      </c>
      <c r="AF620" t="str">
        <f>PROPER(UPPER(TRIM(Table1[[#This Row],[City]])))</f>
        <v>Pune</v>
      </c>
      <c r="AG620">
        <f t="shared" si="9"/>
        <v>8731</v>
      </c>
      <c r="AH6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1" spans="1:34" x14ac:dyDescent="0.35">
      <c r="A621" t="s">
        <v>711</v>
      </c>
      <c r="B621">
        <v>44</v>
      </c>
      <c r="C621" t="s">
        <v>31</v>
      </c>
      <c r="D621" t="s">
        <v>63</v>
      </c>
      <c r="E621" t="s">
        <v>79</v>
      </c>
      <c r="F621" t="s">
        <v>34</v>
      </c>
      <c r="G621" t="s">
        <v>59</v>
      </c>
      <c r="H621">
        <v>2</v>
      </c>
      <c r="I621">
        <v>6463</v>
      </c>
      <c r="J621">
        <v>76</v>
      </c>
      <c r="K621" t="s">
        <v>36</v>
      </c>
      <c r="L621">
        <v>1</v>
      </c>
      <c r="M621">
        <v>2</v>
      </c>
      <c r="N621">
        <v>4</v>
      </c>
      <c r="O621">
        <v>1</v>
      </c>
      <c r="P621">
        <v>1</v>
      </c>
      <c r="Q621">
        <v>1</v>
      </c>
      <c r="R621">
        <v>1</v>
      </c>
      <c r="S621">
        <v>18</v>
      </c>
      <c r="T621">
        <v>5</v>
      </c>
      <c r="U621">
        <v>3</v>
      </c>
      <c r="V621" t="s">
        <v>37</v>
      </c>
      <c r="W621">
        <v>9</v>
      </c>
      <c r="X621" t="s">
        <v>38</v>
      </c>
      <c r="Y621">
        <v>1</v>
      </c>
      <c r="Z621" t="s">
        <v>36</v>
      </c>
      <c r="AA621" s="4">
        <v>45097</v>
      </c>
      <c r="AC621" t="s">
        <v>48</v>
      </c>
      <c r="AD621" t="s">
        <v>49</v>
      </c>
      <c r="AE621">
        <f ca="1">COUNTBLANK(A621:AE621)</f>
        <v>0</v>
      </c>
      <c r="AF621" t="str">
        <f>PROPER(UPPER(TRIM(Table1[[#This Row],[City]])))</f>
        <v>Bengaluru</v>
      </c>
      <c r="AG621">
        <f t="shared" si="9"/>
        <v>6463</v>
      </c>
      <c r="AH62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2" spans="1:34" x14ac:dyDescent="0.35">
      <c r="A622" t="s">
        <v>712</v>
      </c>
      <c r="B622">
        <v>28</v>
      </c>
      <c r="C622" t="s">
        <v>72</v>
      </c>
      <c r="D622" t="s">
        <v>32</v>
      </c>
      <c r="E622" t="s">
        <v>73</v>
      </c>
      <c r="F622" t="s">
        <v>44</v>
      </c>
      <c r="G622" t="s">
        <v>59</v>
      </c>
      <c r="H622">
        <v>2</v>
      </c>
      <c r="I622">
        <v>8123</v>
      </c>
      <c r="J622">
        <v>81</v>
      </c>
      <c r="K622" t="s">
        <v>36</v>
      </c>
      <c r="L622">
        <v>1</v>
      </c>
      <c r="M622">
        <v>1</v>
      </c>
      <c r="N622">
        <v>1</v>
      </c>
      <c r="O622">
        <v>5</v>
      </c>
      <c r="P622">
        <v>3</v>
      </c>
      <c r="Q622">
        <v>2</v>
      </c>
      <c r="R622">
        <v>1</v>
      </c>
      <c r="S622">
        <v>8</v>
      </c>
      <c r="T622">
        <v>5</v>
      </c>
      <c r="U622">
        <v>4</v>
      </c>
      <c r="V622" t="s">
        <v>37</v>
      </c>
      <c r="W622">
        <v>6</v>
      </c>
      <c r="X622" t="s">
        <v>61</v>
      </c>
      <c r="Y622">
        <v>4</v>
      </c>
      <c r="Z622" t="s">
        <v>36</v>
      </c>
      <c r="AA622" s="4">
        <v>42472</v>
      </c>
      <c r="AC622" t="s">
        <v>713</v>
      </c>
      <c r="AD622" t="s">
        <v>77</v>
      </c>
      <c r="AE622">
        <f ca="1">COUNTBLANK(A622:AE622)</f>
        <v>0</v>
      </c>
      <c r="AF622" t="str">
        <f>PROPER(UPPER(TRIM(Table1[[#This Row],[City]])))</f>
        <v>Delhi</v>
      </c>
      <c r="AG622">
        <f t="shared" si="9"/>
        <v>8123</v>
      </c>
      <c r="AH6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23" spans="1:34" x14ac:dyDescent="0.35">
      <c r="A623" t="s">
        <v>714</v>
      </c>
      <c r="B623">
        <v>41</v>
      </c>
      <c r="C623" t="s">
        <v>31</v>
      </c>
      <c r="D623" t="s">
        <v>42</v>
      </c>
      <c r="E623" t="s">
        <v>43</v>
      </c>
      <c r="F623" t="s">
        <v>34</v>
      </c>
      <c r="G623" t="s">
        <v>35</v>
      </c>
      <c r="H623">
        <v>2</v>
      </c>
      <c r="I623">
        <v>7905</v>
      </c>
      <c r="J623">
        <v>41</v>
      </c>
      <c r="K623" t="s">
        <v>36</v>
      </c>
      <c r="L623">
        <v>1</v>
      </c>
      <c r="M623">
        <v>3</v>
      </c>
      <c r="N623">
        <v>4</v>
      </c>
      <c r="O623">
        <v>4</v>
      </c>
      <c r="P623">
        <v>4</v>
      </c>
      <c r="Q623">
        <v>4</v>
      </c>
      <c r="R623">
        <v>2</v>
      </c>
      <c r="S623">
        <v>14</v>
      </c>
      <c r="T623">
        <v>5</v>
      </c>
      <c r="U623">
        <v>3</v>
      </c>
      <c r="V623" t="s">
        <v>37</v>
      </c>
      <c r="W623">
        <v>16</v>
      </c>
      <c r="X623" t="s">
        <v>47</v>
      </c>
      <c r="Y623">
        <v>4</v>
      </c>
      <c r="Z623" t="s">
        <v>36</v>
      </c>
      <c r="AA623" s="4">
        <v>43946</v>
      </c>
      <c r="AC623" t="s">
        <v>107</v>
      </c>
      <c r="AD623" t="s">
        <v>108</v>
      </c>
      <c r="AE623">
        <f ca="1">COUNTBLANK(A623:AE623)</f>
        <v>0</v>
      </c>
      <c r="AF623" t="str">
        <f>PROPER(UPPER(TRIM(Table1[[#This Row],[City]])))</f>
        <v>Kolkata</v>
      </c>
      <c r="AG623">
        <f t="shared" si="9"/>
        <v>7905</v>
      </c>
      <c r="AH6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4" spans="1:34" x14ac:dyDescent="0.35">
      <c r="A624" t="s">
        <v>715</v>
      </c>
      <c r="B624">
        <v>29</v>
      </c>
      <c r="C624" t="s">
        <v>31</v>
      </c>
      <c r="D624" t="s">
        <v>51</v>
      </c>
      <c r="E624" t="s">
        <v>88</v>
      </c>
      <c r="F624" t="s">
        <v>93</v>
      </c>
      <c r="G624" t="s">
        <v>35</v>
      </c>
      <c r="H624">
        <v>2</v>
      </c>
      <c r="I624">
        <v>6015</v>
      </c>
      <c r="J624">
        <v>86</v>
      </c>
      <c r="K624" t="s">
        <v>36</v>
      </c>
      <c r="L624">
        <v>3</v>
      </c>
      <c r="M624">
        <v>2</v>
      </c>
      <c r="N624">
        <v>1</v>
      </c>
      <c r="O624">
        <v>1</v>
      </c>
      <c r="P624">
        <v>1</v>
      </c>
      <c r="Q624">
        <v>0</v>
      </c>
      <c r="R624">
        <v>1</v>
      </c>
      <c r="S624">
        <v>13</v>
      </c>
      <c r="T624">
        <v>6</v>
      </c>
      <c r="U624">
        <v>3</v>
      </c>
      <c r="V624" t="s">
        <v>37</v>
      </c>
      <c r="W624">
        <v>29</v>
      </c>
      <c r="X624" t="s">
        <v>61</v>
      </c>
      <c r="Y624">
        <v>1</v>
      </c>
      <c r="Z624" t="s">
        <v>36</v>
      </c>
      <c r="AA624" s="4">
        <v>45054</v>
      </c>
      <c r="AC624" t="s">
        <v>80</v>
      </c>
      <c r="AD624" t="s">
        <v>81</v>
      </c>
      <c r="AE624">
        <f ca="1">COUNTBLANK(A624:AE624)</f>
        <v>0</v>
      </c>
      <c r="AF624" t="str">
        <f>PROPER(UPPER(TRIM(Table1[[#This Row],[City]])))</f>
        <v>Hyderabad</v>
      </c>
      <c r="AG624">
        <f t="shared" si="9"/>
        <v>6015</v>
      </c>
      <c r="AH62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25" spans="1:34" x14ac:dyDescent="0.35">
      <c r="A625" t="s">
        <v>716</v>
      </c>
      <c r="B625">
        <v>48</v>
      </c>
      <c r="C625" t="s">
        <v>31</v>
      </c>
      <c r="D625" t="s">
        <v>42</v>
      </c>
      <c r="E625" t="s">
        <v>43</v>
      </c>
      <c r="F625" t="s">
        <v>34</v>
      </c>
      <c r="G625" t="s">
        <v>59</v>
      </c>
      <c r="H625">
        <v>2</v>
      </c>
      <c r="I625">
        <v>8129</v>
      </c>
      <c r="J625">
        <v>106</v>
      </c>
      <c r="K625" t="s">
        <v>46</v>
      </c>
      <c r="L625">
        <v>3</v>
      </c>
      <c r="M625">
        <v>1</v>
      </c>
      <c r="N625">
        <v>1</v>
      </c>
      <c r="O625">
        <v>3</v>
      </c>
      <c r="P625">
        <v>3</v>
      </c>
      <c r="Q625">
        <v>3</v>
      </c>
      <c r="R625">
        <v>3</v>
      </c>
      <c r="S625">
        <v>19</v>
      </c>
      <c r="T625">
        <v>5</v>
      </c>
      <c r="U625">
        <v>3</v>
      </c>
      <c r="V625" t="s">
        <v>65</v>
      </c>
      <c r="W625">
        <v>24</v>
      </c>
      <c r="X625" t="s">
        <v>38</v>
      </c>
      <c r="Y625">
        <v>2</v>
      </c>
      <c r="Z625" t="s">
        <v>36</v>
      </c>
      <c r="AA625" s="4">
        <v>44951</v>
      </c>
      <c r="AC625" t="s">
        <v>48</v>
      </c>
      <c r="AD625" t="s">
        <v>49</v>
      </c>
      <c r="AE625">
        <f ca="1">COUNTBLANK(A625:AE625)</f>
        <v>0</v>
      </c>
      <c r="AF625" t="str">
        <f>PROPER(UPPER(TRIM(Table1[[#This Row],[City]])))</f>
        <v>Bengaluru</v>
      </c>
      <c r="AG625">
        <f t="shared" si="9"/>
        <v>8129</v>
      </c>
      <c r="AH62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26" spans="1:34" x14ac:dyDescent="0.35">
      <c r="A626" t="s">
        <v>717</v>
      </c>
      <c r="B626">
        <v>55</v>
      </c>
      <c r="C626" t="s">
        <v>31</v>
      </c>
      <c r="D626" t="s">
        <v>51</v>
      </c>
      <c r="E626" t="s">
        <v>52</v>
      </c>
      <c r="F626" t="s">
        <v>34</v>
      </c>
      <c r="G626" t="s">
        <v>74</v>
      </c>
      <c r="H626">
        <v>3</v>
      </c>
      <c r="I626">
        <v>11113</v>
      </c>
      <c r="J626">
        <v>37</v>
      </c>
      <c r="K626" t="s">
        <v>36</v>
      </c>
      <c r="L626">
        <v>3</v>
      </c>
      <c r="M626">
        <v>3</v>
      </c>
      <c r="N626">
        <v>1</v>
      </c>
      <c r="O626">
        <v>7</v>
      </c>
      <c r="P626">
        <v>2</v>
      </c>
      <c r="Q626">
        <v>1</v>
      </c>
      <c r="R626">
        <v>4</v>
      </c>
      <c r="S626">
        <v>33</v>
      </c>
      <c r="T626">
        <v>1</v>
      </c>
      <c r="U626">
        <v>3</v>
      </c>
      <c r="V626" t="s">
        <v>37</v>
      </c>
      <c r="W626">
        <v>8</v>
      </c>
      <c r="X626" t="s">
        <v>38</v>
      </c>
      <c r="Y626">
        <v>4</v>
      </c>
      <c r="Z626" t="s">
        <v>36</v>
      </c>
      <c r="AA626" s="4">
        <v>44972</v>
      </c>
      <c r="AC626" t="s">
        <v>84</v>
      </c>
      <c r="AD626" t="s">
        <v>67</v>
      </c>
      <c r="AE626">
        <f ca="1">COUNTBLANK(A626:AE626)</f>
        <v>0</v>
      </c>
      <c r="AF626" t="str">
        <f>PROPER(UPPER(TRIM(Table1[[#This Row],[City]])))</f>
        <v>Mumbai</v>
      </c>
      <c r="AG626">
        <f t="shared" si="9"/>
        <v>11113</v>
      </c>
      <c r="AH6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27" spans="1:34" x14ac:dyDescent="0.35">
      <c r="A627" t="s">
        <v>718</v>
      </c>
      <c r="B627">
        <v>41</v>
      </c>
      <c r="C627" t="s">
        <v>72</v>
      </c>
      <c r="D627" t="s">
        <v>42</v>
      </c>
      <c r="E627" t="s">
        <v>86</v>
      </c>
      <c r="F627" t="s">
        <v>34</v>
      </c>
      <c r="G627" t="s">
        <v>74</v>
      </c>
      <c r="H627">
        <v>4</v>
      </c>
      <c r="I627">
        <v>11994</v>
      </c>
      <c r="J627">
        <v>56</v>
      </c>
      <c r="K627" t="s">
        <v>36</v>
      </c>
      <c r="L627">
        <v>1</v>
      </c>
      <c r="M627">
        <v>2</v>
      </c>
      <c r="N627">
        <v>2</v>
      </c>
      <c r="O627">
        <v>3</v>
      </c>
      <c r="P627">
        <v>3</v>
      </c>
      <c r="Q627">
        <v>2</v>
      </c>
      <c r="R627">
        <v>3</v>
      </c>
      <c r="S627">
        <v>18</v>
      </c>
      <c r="T627">
        <v>3</v>
      </c>
      <c r="U627">
        <v>3</v>
      </c>
      <c r="V627" t="s">
        <v>37</v>
      </c>
      <c r="W627">
        <v>17</v>
      </c>
      <c r="X627" t="s">
        <v>38</v>
      </c>
      <c r="Y627">
        <v>3</v>
      </c>
      <c r="Z627" t="s">
        <v>36</v>
      </c>
      <c r="AA627" s="4">
        <v>45696</v>
      </c>
      <c r="AC627" t="s">
        <v>84</v>
      </c>
      <c r="AD627" t="s">
        <v>67</v>
      </c>
      <c r="AE627">
        <f ca="1">COUNTBLANK(A627:AE627)</f>
        <v>0</v>
      </c>
      <c r="AF627" t="str">
        <f>PROPER(UPPER(TRIM(Table1[[#This Row],[City]])))</f>
        <v>Mumbai</v>
      </c>
      <c r="AG627">
        <f t="shared" si="9"/>
        <v>11994</v>
      </c>
      <c r="AH6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8" spans="1:34" x14ac:dyDescent="0.35">
      <c r="A628" t="s">
        <v>719</v>
      </c>
      <c r="B628">
        <v>36</v>
      </c>
      <c r="C628" t="s">
        <v>72</v>
      </c>
      <c r="D628" t="s">
        <v>32</v>
      </c>
      <c r="E628" t="s">
        <v>76</v>
      </c>
      <c r="F628" t="s">
        <v>44</v>
      </c>
      <c r="G628" t="s">
        <v>70</v>
      </c>
      <c r="H628">
        <v>2</v>
      </c>
      <c r="I628">
        <v>6390</v>
      </c>
      <c r="J628">
        <v>63</v>
      </c>
      <c r="K628" t="s">
        <v>36</v>
      </c>
      <c r="L628">
        <v>3</v>
      </c>
      <c r="M628">
        <v>4</v>
      </c>
      <c r="N628">
        <v>2</v>
      </c>
      <c r="O628">
        <v>6</v>
      </c>
      <c r="P628">
        <v>1</v>
      </c>
      <c r="Q628">
        <v>0</v>
      </c>
      <c r="R628">
        <v>0</v>
      </c>
      <c r="S628">
        <v>13</v>
      </c>
      <c r="T628">
        <v>5</v>
      </c>
      <c r="U628">
        <v>4</v>
      </c>
      <c r="V628" t="s">
        <v>37</v>
      </c>
      <c r="W628">
        <v>16</v>
      </c>
      <c r="X628" t="s">
        <v>38</v>
      </c>
      <c r="Y628">
        <v>2</v>
      </c>
      <c r="Z628" t="s">
        <v>36</v>
      </c>
      <c r="AA628" s="4">
        <v>43457</v>
      </c>
      <c r="AC628" t="s">
        <v>80</v>
      </c>
      <c r="AD628" t="s">
        <v>81</v>
      </c>
      <c r="AE628">
        <f ca="1">COUNTBLANK(A628:AE628)</f>
        <v>0</v>
      </c>
      <c r="AF628" t="str">
        <f>PROPER(UPPER(TRIM(Table1[[#This Row],[City]])))</f>
        <v>Hyderabad</v>
      </c>
      <c r="AG628">
        <f t="shared" si="9"/>
        <v>6390</v>
      </c>
      <c r="AH6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29" spans="1:34" x14ac:dyDescent="0.35">
      <c r="A629" t="s">
        <v>720</v>
      </c>
      <c r="B629">
        <v>58</v>
      </c>
      <c r="C629" t="s">
        <v>72</v>
      </c>
      <c r="D629" t="s">
        <v>63</v>
      </c>
      <c r="E629" t="s">
        <v>64</v>
      </c>
      <c r="F629" t="s">
        <v>44</v>
      </c>
      <c r="G629" t="s">
        <v>59</v>
      </c>
      <c r="H629">
        <v>2</v>
      </c>
      <c r="I629">
        <v>5615</v>
      </c>
      <c r="J629">
        <v>67</v>
      </c>
      <c r="K629" t="s">
        <v>46</v>
      </c>
      <c r="L629">
        <v>1</v>
      </c>
      <c r="M629">
        <v>3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30</v>
      </c>
      <c r="T629">
        <v>4</v>
      </c>
      <c r="U629">
        <v>3</v>
      </c>
      <c r="V629" t="s">
        <v>37</v>
      </c>
      <c r="W629">
        <v>25</v>
      </c>
      <c r="X629" t="s">
        <v>38</v>
      </c>
      <c r="Y629">
        <v>2</v>
      </c>
      <c r="Z629" t="s">
        <v>46</v>
      </c>
      <c r="AA629" s="4">
        <v>44855</v>
      </c>
      <c r="AB629" s="4">
        <v>46090</v>
      </c>
      <c r="AC629" t="s">
        <v>89</v>
      </c>
      <c r="AD629" t="s">
        <v>54</v>
      </c>
      <c r="AE629">
        <f ca="1">COUNTBLANK(A629:AE629)</f>
        <v>0</v>
      </c>
      <c r="AF629" t="str">
        <f>PROPER(UPPER(TRIM(Table1[[#This Row],[City]])))</f>
        <v>Coimbatore</v>
      </c>
      <c r="AG629">
        <f t="shared" si="9"/>
        <v>5615</v>
      </c>
      <c r="AH6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30" spans="1:34" x14ac:dyDescent="0.35">
      <c r="A630" t="s">
        <v>721</v>
      </c>
      <c r="B630">
        <v>47</v>
      </c>
      <c r="C630" t="s">
        <v>31</v>
      </c>
      <c r="D630" t="s">
        <v>96</v>
      </c>
      <c r="E630" t="s">
        <v>96</v>
      </c>
      <c r="F630" t="s">
        <v>93</v>
      </c>
      <c r="G630" t="s">
        <v>45</v>
      </c>
      <c r="H630">
        <v>4</v>
      </c>
      <c r="I630">
        <v>11786</v>
      </c>
      <c r="J630">
        <v>46</v>
      </c>
      <c r="K630" t="s">
        <v>36</v>
      </c>
      <c r="L630">
        <v>3</v>
      </c>
      <c r="M630">
        <v>2</v>
      </c>
      <c r="N630">
        <v>2</v>
      </c>
      <c r="O630">
        <v>12</v>
      </c>
      <c r="P630">
        <v>4</v>
      </c>
      <c r="Q630">
        <v>0</v>
      </c>
      <c r="R630">
        <v>2</v>
      </c>
      <c r="S630">
        <v>25</v>
      </c>
      <c r="T630">
        <v>1</v>
      </c>
      <c r="U630">
        <v>3</v>
      </c>
      <c r="V630" t="s">
        <v>37</v>
      </c>
      <c r="W630">
        <v>11</v>
      </c>
      <c r="X630" t="s">
        <v>38</v>
      </c>
      <c r="Y630">
        <v>2</v>
      </c>
      <c r="Z630" t="s">
        <v>36</v>
      </c>
      <c r="AA630" s="4">
        <v>45265</v>
      </c>
      <c r="AC630" t="s">
        <v>53</v>
      </c>
      <c r="AD630" t="s">
        <v>54</v>
      </c>
      <c r="AE630">
        <f ca="1">COUNTBLANK(A630:AE630)</f>
        <v>0</v>
      </c>
      <c r="AF630" t="str">
        <f>PROPER(UPPER(TRIM(Table1[[#This Row],[City]])))</f>
        <v>Chennai</v>
      </c>
      <c r="AG630">
        <f t="shared" si="9"/>
        <v>11786</v>
      </c>
      <c r="AH6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31" spans="1:34" x14ac:dyDescent="0.35">
      <c r="A631" t="s">
        <v>722</v>
      </c>
      <c r="B631">
        <v>38</v>
      </c>
      <c r="C631" t="s">
        <v>72</v>
      </c>
      <c r="D631" t="s">
        <v>32</v>
      </c>
      <c r="E631" t="s">
        <v>73</v>
      </c>
      <c r="F631" t="s">
        <v>34</v>
      </c>
      <c r="G631" t="s">
        <v>96</v>
      </c>
      <c r="H631">
        <v>2</v>
      </c>
      <c r="I631">
        <v>6537</v>
      </c>
      <c r="J631">
        <v>90</v>
      </c>
      <c r="K631" t="s">
        <v>36</v>
      </c>
      <c r="L631">
        <v>4</v>
      </c>
      <c r="M631">
        <v>1</v>
      </c>
      <c r="N631">
        <v>1</v>
      </c>
      <c r="O631">
        <v>3</v>
      </c>
      <c r="P631">
        <v>3</v>
      </c>
      <c r="Q631">
        <v>3</v>
      </c>
      <c r="R631">
        <v>3</v>
      </c>
      <c r="S631">
        <v>17</v>
      </c>
      <c r="T631">
        <v>4</v>
      </c>
      <c r="U631">
        <v>3</v>
      </c>
      <c r="V631" t="s">
        <v>37</v>
      </c>
      <c r="W631">
        <v>11</v>
      </c>
      <c r="X631" t="s">
        <v>47</v>
      </c>
      <c r="Y631">
        <v>4</v>
      </c>
      <c r="Z631" t="s">
        <v>36</v>
      </c>
      <c r="AA631" s="4">
        <v>45748</v>
      </c>
      <c r="AC631" t="s">
        <v>84</v>
      </c>
      <c r="AD631" t="s">
        <v>67</v>
      </c>
      <c r="AE631">
        <f ca="1">COUNTBLANK(A631:AE631)</f>
        <v>0</v>
      </c>
      <c r="AF631" t="str">
        <f>PROPER(UPPER(TRIM(Table1[[#This Row],[City]])))</f>
        <v>Mumbai</v>
      </c>
      <c r="AG631">
        <f t="shared" si="9"/>
        <v>6537</v>
      </c>
      <c r="AH6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32" spans="1:34" x14ac:dyDescent="0.35">
      <c r="A632" t="s">
        <v>723</v>
      </c>
      <c r="B632">
        <v>22</v>
      </c>
      <c r="C632" t="s">
        <v>72</v>
      </c>
      <c r="D632" t="s">
        <v>51</v>
      </c>
      <c r="E632" t="s">
        <v>52</v>
      </c>
      <c r="F632" t="s">
        <v>34</v>
      </c>
      <c r="G632" t="s">
        <v>96</v>
      </c>
      <c r="H632">
        <v>4</v>
      </c>
      <c r="I632">
        <v>10615</v>
      </c>
      <c r="J632">
        <v>45</v>
      </c>
      <c r="K632" t="s">
        <v>36</v>
      </c>
      <c r="L632">
        <v>2</v>
      </c>
      <c r="M632">
        <v>2</v>
      </c>
      <c r="N632">
        <v>1</v>
      </c>
      <c r="O632">
        <v>2</v>
      </c>
      <c r="P632">
        <v>1</v>
      </c>
      <c r="Q632">
        <v>2</v>
      </c>
      <c r="R632">
        <v>2</v>
      </c>
      <c r="S632">
        <v>2</v>
      </c>
      <c r="T632">
        <v>1</v>
      </c>
      <c r="U632">
        <v>3</v>
      </c>
      <c r="V632" t="s">
        <v>65</v>
      </c>
      <c r="W632">
        <v>14</v>
      </c>
      <c r="X632" t="s">
        <v>38</v>
      </c>
      <c r="Y632">
        <v>3</v>
      </c>
      <c r="Z632" t="s">
        <v>46</v>
      </c>
      <c r="AA632" s="4">
        <v>42891</v>
      </c>
      <c r="AB632" s="4">
        <v>43046</v>
      </c>
      <c r="AC632" t="s">
        <v>48</v>
      </c>
      <c r="AD632" t="s">
        <v>49</v>
      </c>
      <c r="AE632">
        <f ca="1">COUNTBLANK(A632:AE632)</f>
        <v>0</v>
      </c>
      <c r="AF632" t="str">
        <f>PROPER(UPPER(TRIM(Table1[[#This Row],[City]])))</f>
        <v>Bengaluru</v>
      </c>
      <c r="AG632">
        <f t="shared" si="9"/>
        <v>10615</v>
      </c>
      <c r="AH6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33" spans="1:34" x14ac:dyDescent="0.35">
      <c r="A633" t="s">
        <v>724</v>
      </c>
      <c r="B633">
        <v>21</v>
      </c>
      <c r="C633" t="s">
        <v>31</v>
      </c>
      <c r="D633" t="s">
        <v>32</v>
      </c>
      <c r="E633" t="s">
        <v>73</v>
      </c>
      <c r="F633" t="s">
        <v>93</v>
      </c>
      <c r="G633" t="s">
        <v>59</v>
      </c>
      <c r="H633">
        <v>4</v>
      </c>
      <c r="I633">
        <v>10855</v>
      </c>
      <c r="J633">
        <v>50</v>
      </c>
      <c r="K633" t="s">
        <v>36</v>
      </c>
      <c r="L633">
        <v>2</v>
      </c>
      <c r="M633">
        <v>1</v>
      </c>
      <c r="N633">
        <v>4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</v>
      </c>
      <c r="U633">
        <v>3</v>
      </c>
      <c r="V633" t="s">
        <v>65</v>
      </c>
      <c r="W633">
        <v>6</v>
      </c>
      <c r="X633" t="s">
        <v>38</v>
      </c>
      <c r="Y633">
        <v>2</v>
      </c>
      <c r="Z633" t="s">
        <v>36</v>
      </c>
      <c r="AA633" s="4">
        <v>42975</v>
      </c>
      <c r="AC633" t="s">
        <v>39</v>
      </c>
      <c r="AD633" t="s">
        <v>40</v>
      </c>
      <c r="AE633">
        <f ca="1">COUNTBLANK(A633:AE633)</f>
        <v>0</v>
      </c>
      <c r="AF633" t="str">
        <f>PROPER(UPPER(TRIM(Table1[[#This Row],[City]])))</f>
        <v>Ahmedabad</v>
      </c>
      <c r="AG633">
        <f t="shared" si="9"/>
        <v>10855</v>
      </c>
      <c r="AH63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34" spans="1:34" x14ac:dyDescent="0.35">
      <c r="A634" t="s">
        <v>725</v>
      </c>
      <c r="B634">
        <v>29</v>
      </c>
      <c r="C634" t="s">
        <v>72</v>
      </c>
      <c r="D634" t="s">
        <v>63</v>
      </c>
      <c r="E634" t="s">
        <v>79</v>
      </c>
      <c r="F634" t="s">
        <v>44</v>
      </c>
      <c r="G634" t="s">
        <v>74</v>
      </c>
      <c r="H634">
        <v>3</v>
      </c>
      <c r="I634">
        <v>9642</v>
      </c>
      <c r="J634">
        <v>77</v>
      </c>
      <c r="K634" t="s">
        <v>36</v>
      </c>
      <c r="L634">
        <v>2</v>
      </c>
      <c r="M634">
        <v>1</v>
      </c>
      <c r="N634">
        <v>3</v>
      </c>
      <c r="O634">
        <v>3</v>
      </c>
      <c r="P634">
        <v>3</v>
      </c>
      <c r="Q634">
        <v>0</v>
      </c>
      <c r="R634">
        <v>1</v>
      </c>
      <c r="S634">
        <v>3</v>
      </c>
      <c r="T634">
        <v>6</v>
      </c>
      <c r="U634">
        <v>4</v>
      </c>
      <c r="V634" t="s">
        <v>37</v>
      </c>
      <c r="W634">
        <v>27</v>
      </c>
      <c r="X634" t="s">
        <v>38</v>
      </c>
      <c r="Y634">
        <v>4</v>
      </c>
      <c r="Z634" t="s">
        <v>36</v>
      </c>
      <c r="AA634" s="4">
        <v>43759</v>
      </c>
      <c r="AC634" t="s">
        <v>77</v>
      </c>
      <c r="AD634" t="s">
        <v>77</v>
      </c>
      <c r="AE634">
        <f ca="1">COUNTBLANK(A634:AE634)</f>
        <v>0</v>
      </c>
      <c r="AF634" t="str">
        <f>PROPER(UPPER(TRIM(Table1[[#This Row],[City]])))</f>
        <v>Delhi</v>
      </c>
      <c r="AG634">
        <f t="shared" si="9"/>
        <v>9642</v>
      </c>
      <c r="AH6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35" spans="1:34" x14ac:dyDescent="0.35">
      <c r="A635" t="s">
        <v>726</v>
      </c>
      <c r="B635">
        <v>30</v>
      </c>
      <c r="C635" t="s">
        <v>31</v>
      </c>
      <c r="D635" t="s">
        <v>42</v>
      </c>
      <c r="E635" t="s">
        <v>43</v>
      </c>
      <c r="F635" t="s">
        <v>44</v>
      </c>
      <c r="G635" t="s">
        <v>35</v>
      </c>
      <c r="H635">
        <v>2</v>
      </c>
      <c r="I635">
        <v>8465</v>
      </c>
      <c r="J635">
        <v>36</v>
      </c>
      <c r="K635" t="s">
        <v>36</v>
      </c>
      <c r="L635">
        <v>3</v>
      </c>
      <c r="M635">
        <v>2</v>
      </c>
      <c r="N635">
        <v>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6</v>
      </c>
      <c r="U635">
        <v>3</v>
      </c>
      <c r="V635" t="s">
        <v>37</v>
      </c>
      <c r="W635">
        <v>12</v>
      </c>
      <c r="X635" t="s">
        <v>61</v>
      </c>
      <c r="Y635">
        <v>4</v>
      </c>
      <c r="Z635" t="s">
        <v>36</v>
      </c>
      <c r="AA635" s="4">
        <v>45231</v>
      </c>
      <c r="AC635" t="s">
        <v>89</v>
      </c>
      <c r="AD635" t="s">
        <v>54</v>
      </c>
      <c r="AE635">
        <f ca="1">COUNTBLANK(A635:AE635)</f>
        <v>0</v>
      </c>
      <c r="AF635" t="str">
        <f>PROPER(UPPER(TRIM(Table1[[#This Row],[City]])))</f>
        <v>Coimbatore</v>
      </c>
      <c r="AG635">
        <f t="shared" si="9"/>
        <v>8465</v>
      </c>
      <c r="AH6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36" spans="1:34" x14ac:dyDescent="0.35">
      <c r="A636" t="s">
        <v>727</v>
      </c>
      <c r="B636">
        <v>49</v>
      </c>
      <c r="C636" t="s">
        <v>72</v>
      </c>
      <c r="D636" t="s">
        <v>63</v>
      </c>
      <c r="E636" t="s">
        <v>106</v>
      </c>
      <c r="F636" t="s">
        <v>34</v>
      </c>
      <c r="G636" t="s">
        <v>96</v>
      </c>
      <c r="H636">
        <v>3</v>
      </c>
      <c r="I636">
        <v>10853</v>
      </c>
      <c r="J636">
        <v>105</v>
      </c>
      <c r="K636" t="s">
        <v>46</v>
      </c>
      <c r="L636">
        <v>3</v>
      </c>
      <c r="M636">
        <v>3</v>
      </c>
      <c r="N636">
        <v>1</v>
      </c>
      <c r="O636">
        <v>2</v>
      </c>
      <c r="P636">
        <v>0</v>
      </c>
      <c r="Q636">
        <v>0</v>
      </c>
      <c r="R636">
        <v>2</v>
      </c>
      <c r="S636">
        <v>21</v>
      </c>
      <c r="T636">
        <v>0</v>
      </c>
      <c r="U636">
        <v>4</v>
      </c>
      <c r="V636" t="s">
        <v>65</v>
      </c>
      <c r="W636">
        <v>26</v>
      </c>
      <c r="X636" t="s">
        <v>38</v>
      </c>
      <c r="Y636">
        <v>1</v>
      </c>
      <c r="Z636" t="s">
        <v>36</v>
      </c>
      <c r="AA636" s="4">
        <v>45537</v>
      </c>
      <c r="AC636" t="s">
        <v>89</v>
      </c>
      <c r="AD636" t="s">
        <v>54</v>
      </c>
      <c r="AE636">
        <f ca="1">COUNTBLANK(A636:AE636)</f>
        <v>0</v>
      </c>
      <c r="AF636" t="str">
        <f>PROPER(UPPER(TRIM(Table1[[#This Row],[City]])))</f>
        <v>Coimbatore</v>
      </c>
      <c r="AG636">
        <f t="shared" si="9"/>
        <v>10853</v>
      </c>
      <c r="AH6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37" spans="1:34" x14ac:dyDescent="0.35">
      <c r="A637" t="s">
        <v>728</v>
      </c>
      <c r="B637">
        <v>41</v>
      </c>
      <c r="C637" t="s">
        <v>31</v>
      </c>
      <c r="D637" t="s">
        <v>63</v>
      </c>
      <c r="E637" t="s">
        <v>79</v>
      </c>
      <c r="F637" t="s">
        <v>58</v>
      </c>
      <c r="G637" t="s">
        <v>45</v>
      </c>
      <c r="H637">
        <v>2</v>
      </c>
      <c r="I637">
        <v>9075</v>
      </c>
      <c r="J637">
        <v>67</v>
      </c>
      <c r="K637" t="s">
        <v>36</v>
      </c>
      <c r="L637">
        <v>1</v>
      </c>
      <c r="M637">
        <v>1</v>
      </c>
      <c r="N637">
        <v>2</v>
      </c>
      <c r="O637">
        <v>2</v>
      </c>
      <c r="P637">
        <v>0</v>
      </c>
      <c r="Q637">
        <v>2</v>
      </c>
      <c r="R637">
        <v>2</v>
      </c>
      <c r="S637">
        <v>13</v>
      </c>
      <c r="T637">
        <v>2</v>
      </c>
      <c r="U637">
        <v>4</v>
      </c>
      <c r="V637" t="s">
        <v>65</v>
      </c>
      <c r="W637">
        <v>13</v>
      </c>
      <c r="X637" t="s">
        <v>38</v>
      </c>
      <c r="Y637">
        <v>4</v>
      </c>
      <c r="Z637" t="s">
        <v>46</v>
      </c>
      <c r="AA637" s="4">
        <v>44133</v>
      </c>
      <c r="AB637" s="4">
        <v>44907</v>
      </c>
      <c r="AC637" t="s">
        <v>89</v>
      </c>
      <c r="AD637" t="s">
        <v>54</v>
      </c>
      <c r="AE637">
        <f ca="1">COUNTBLANK(A637:AE637)</f>
        <v>0</v>
      </c>
      <c r="AF637" t="str">
        <f>PROPER(UPPER(TRIM(Table1[[#This Row],[City]])))</f>
        <v>Coimbatore</v>
      </c>
      <c r="AG637">
        <f t="shared" si="9"/>
        <v>9075</v>
      </c>
      <c r="AH6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38" spans="1:34" x14ac:dyDescent="0.35">
      <c r="A638" t="s">
        <v>729</v>
      </c>
      <c r="B638">
        <v>60</v>
      </c>
      <c r="C638" t="s">
        <v>31</v>
      </c>
      <c r="D638" t="s">
        <v>56</v>
      </c>
      <c r="E638" t="s">
        <v>114</v>
      </c>
      <c r="F638" t="s">
        <v>44</v>
      </c>
      <c r="G638" t="s">
        <v>70</v>
      </c>
      <c r="H638">
        <v>2</v>
      </c>
      <c r="I638">
        <v>9786</v>
      </c>
      <c r="J638">
        <v>116</v>
      </c>
      <c r="K638" t="s">
        <v>36</v>
      </c>
      <c r="L638">
        <v>2</v>
      </c>
      <c r="M638">
        <v>1</v>
      </c>
      <c r="N638">
        <v>1</v>
      </c>
      <c r="O638">
        <v>5</v>
      </c>
      <c r="P638">
        <v>5</v>
      </c>
      <c r="Q638">
        <v>0</v>
      </c>
      <c r="R638">
        <v>4</v>
      </c>
      <c r="S638">
        <v>26</v>
      </c>
      <c r="T638">
        <v>2</v>
      </c>
      <c r="U638">
        <v>3</v>
      </c>
      <c r="V638" t="s">
        <v>37</v>
      </c>
      <c r="W638">
        <v>21</v>
      </c>
      <c r="X638" t="s">
        <v>38</v>
      </c>
      <c r="Y638">
        <v>4</v>
      </c>
      <c r="Z638" t="s">
        <v>36</v>
      </c>
      <c r="AA638" s="4">
        <v>44922</v>
      </c>
      <c r="AC638" t="s">
        <v>89</v>
      </c>
      <c r="AD638" t="s">
        <v>54</v>
      </c>
      <c r="AE638">
        <f ca="1">COUNTBLANK(A638:AE638)</f>
        <v>0</v>
      </c>
      <c r="AF638" t="str">
        <f>PROPER(UPPER(TRIM(Table1[[#This Row],[City]])))</f>
        <v>Coimbatore</v>
      </c>
      <c r="AG638">
        <f t="shared" si="9"/>
        <v>9786</v>
      </c>
      <c r="AH63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39" spans="1:34" x14ac:dyDescent="0.35">
      <c r="A639" t="s">
        <v>730</v>
      </c>
      <c r="B639">
        <v>42</v>
      </c>
      <c r="C639" t="s">
        <v>72</v>
      </c>
      <c r="D639" t="s">
        <v>56</v>
      </c>
      <c r="E639" t="s">
        <v>114</v>
      </c>
      <c r="F639" t="s">
        <v>34</v>
      </c>
      <c r="G639" t="s">
        <v>59</v>
      </c>
      <c r="H639">
        <v>5</v>
      </c>
      <c r="I639">
        <v>14275</v>
      </c>
      <c r="J639">
        <v>60</v>
      </c>
      <c r="K639" t="s">
        <v>36</v>
      </c>
      <c r="L639">
        <v>3</v>
      </c>
      <c r="M639">
        <v>1</v>
      </c>
      <c r="N639">
        <v>4</v>
      </c>
      <c r="O639">
        <v>10</v>
      </c>
      <c r="P639">
        <v>7</v>
      </c>
      <c r="Q639">
        <v>4</v>
      </c>
      <c r="R639">
        <v>3</v>
      </c>
      <c r="S639">
        <v>20</v>
      </c>
      <c r="T639">
        <v>3</v>
      </c>
      <c r="U639">
        <v>3</v>
      </c>
      <c r="V639" t="s">
        <v>37</v>
      </c>
      <c r="W639">
        <v>22</v>
      </c>
      <c r="X639" t="s">
        <v>38</v>
      </c>
      <c r="Y639">
        <v>4</v>
      </c>
      <c r="Z639" t="s">
        <v>36</v>
      </c>
      <c r="AA639" s="4">
        <v>42249</v>
      </c>
      <c r="AC639" t="s">
        <v>39</v>
      </c>
      <c r="AD639" t="s">
        <v>40</v>
      </c>
      <c r="AE639">
        <f ca="1">COUNTBLANK(A639:AE639)</f>
        <v>0</v>
      </c>
      <c r="AF639" t="str">
        <f>PROPER(UPPER(TRIM(Table1[[#This Row],[City]])))</f>
        <v>Ahmedabad</v>
      </c>
      <c r="AG639">
        <f t="shared" si="9"/>
        <v>14275</v>
      </c>
      <c r="AH6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40" spans="1:34" x14ac:dyDescent="0.35">
      <c r="A640" t="s">
        <v>731</v>
      </c>
      <c r="B640">
        <v>57</v>
      </c>
      <c r="C640" t="s">
        <v>72</v>
      </c>
      <c r="D640" t="s">
        <v>32</v>
      </c>
      <c r="E640" t="s">
        <v>76</v>
      </c>
      <c r="F640" t="s">
        <v>34</v>
      </c>
      <c r="G640" t="s">
        <v>45</v>
      </c>
      <c r="H640">
        <v>2</v>
      </c>
      <c r="I640">
        <v>8343</v>
      </c>
      <c r="J640">
        <v>26</v>
      </c>
      <c r="K640" t="s">
        <v>46</v>
      </c>
      <c r="L640">
        <v>3</v>
      </c>
      <c r="M640">
        <v>4</v>
      </c>
      <c r="N640">
        <v>1</v>
      </c>
      <c r="O640">
        <v>7</v>
      </c>
      <c r="P640">
        <v>0</v>
      </c>
      <c r="Q640">
        <v>1</v>
      </c>
      <c r="R640">
        <v>0</v>
      </c>
      <c r="S640">
        <v>25</v>
      </c>
      <c r="T640">
        <v>5</v>
      </c>
      <c r="U640">
        <v>3</v>
      </c>
      <c r="V640" t="s">
        <v>37</v>
      </c>
      <c r="W640">
        <v>24</v>
      </c>
      <c r="X640" t="s">
        <v>61</v>
      </c>
      <c r="Y640">
        <v>1</v>
      </c>
      <c r="Z640" t="s">
        <v>36</v>
      </c>
      <c r="AA640" s="4">
        <v>45033</v>
      </c>
      <c r="AC640" t="s">
        <v>89</v>
      </c>
      <c r="AD640" t="s">
        <v>54</v>
      </c>
      <c r="AE640">
        <f ca="1">COUNTBLANK(A640:AE640)</f>
        <v>0</v>
      </c>
      <c r="AF640" t="str">
        <f>PROPER(UPPER(TRIM(Table1[[#This Row],[City]])))</f>
        <v>Coimbatore</v>
      </c>
      <c r="AG640">
        <f t="shared" si="9"/>
        <v>8343</v>
      </c>
      <c r="AH6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41" spans="1:34" x14ac:dyDescent="0.35">
      <c r="A641" t="s">
        <v>732</v>
      </c>
      <c r="B641">
        <v>43</v>
      </c>
      <c r="C641" t="s">
        <v>31</v>
      </c>
      <c r="D641" t="s">
        <v>51</v>
      </c>
      <c r="E641" t="s">
        <v>69</v>
      </c>
      <c r="F641" t="s">
        <v>44</v>
      </c>
      <c r="G641" t="s">
        <v>35</v>
      </c>
      <c r="H641">
        <v>3</v>
      </c>
      <c r="I641">
        <v>8250</v>
      </c>
      <c r="J641">
        <v>58</v>
      </c>
      <c r="K641" t="s">
        <v>36</v>
      </c>
      <c r="L641">
        <v>3</v>
      </c>
      <c r="M641">
        <v>4</v>
      </c>
      <c r="N641">
        <v>4</v>
      </c>
      <c r="O641">
        <v>1</v>
      </c>
      <c r="P641">
        <v>0</v>
      </c>
      <c r="Q641">
        <v>0</v>
      </c>
      <c r="R641">
        <v>1</v>
      </c>
      <c r="S641">
        <v>24</v>
      </c>
      <c r="T641">
        <v>5</v>
      </c>
      <c r="U641">
        <v>4</v>
      </c>
      <c r="V641" t="s">
        <v>37</v>
      </c>
      <c r="W641">
        <v>21</v>
      </c>
      <c r="X641" t="s">
        <v>38</v>
      </c>
      <c r="Y641">
        <v>2</v>
      </c>
      <c r="Z641" t="s">
        <v>36</v>
      </c>
      <c r="AA641" s="4">
        <v>44598</v>
      </c>
      <c r="AC641" t="s">
        <v>48</v>
      </c>
      <c r="AD641" t="s">
        <v>49</v>
      </c>
      <c r="AE641">
        <f ca="1">COUNTBLANK(A641:AE641)</f>
        <v>0</v>
      </c>
      <c r="AF641" t="str">
        <f>PROPER(UPPER(TRIM(Table1[[#This Row],[City]])))</f>
        <v>Bengaluru</v>
      </c>
      <c r="AG641">
        <f t="shared" si="9"/>
        <v>8250</v>
      </c>
      <c r="AH6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42" spans="1:34" x14ac:dyDescent="0.35">
      <c r="A642" t="s">
        <v>733</v>
      </c>
      <c r="B642">
        <v>35</v>
      </c>
      <c r="C642" t="s">
        <v>31</v>
      </c>
      <c r="D642" t="s">
        <v>32</v>
      </c>
      <c r="E642" t="s">
        <v>73</v>
      </c>
      <c r="F642" t="s">
        <v>34</v>
      </c>
      <c r="G642" t="s">
        <v>45</v>
      </c>
      <c r="H642">
        <v>2</v>
      </c>
      <c r="I642">
        <v>9404</v>
      </c>
      <c r="J642">
        <v>84</v>
      </c>
      <c r="K642" t="s">
        <v>36</v>
      </c>
      <c r="L642">
        <v>3</v>
      </c>
      <c r="M642">
        <v>2</v>
      </c>
      <c r="N642">
        <v>1</v>
      </c>
      <c r="O642">
        <v>5</v>
      </c>
      <c r="P642">
        <v>5</v>
      </c>
      <c r="Q642">
        <v>3</v>
      </c>
      <c r="R642">
        <v>0</v>
      </c>
      <c r="S642">
        <v>9</v>
      </c>
      <c r="T642">
        <v>0</v>
      </c>
      <c r="U642">
        <v>4</v>
      </c>
      <c r="V642" t="s">
        <v>37</v>
      </c>
      <c r="W642">
        <v>21</v>
      </c>
      <c r="X642" t="s">
        <v>47</v>
      </c>
      <c r="Y642">
        <v>4</v>
      </c>
      <c r="Z642" t="s">
        <v>36</v>
      </c>
      <c r="AA642" s="4">
        <v>43330</v>
      </c>
      <c r="AC642" t="s">
        <v>66</v>
      </c>
      <c r="AD642" t="s">
        <v>67</v>
      </c>
      <c r="AE642">
        <f ca="1">COUNTBLANK(A642:AE642)</f>
        <v>0</v>
      </c>
      <c r="AF642" t="str">
        <f>PROPER(UPPER(TRIM(Table1[[#This Row],[City]])))</f>
        <v>Pune</v>
      </c>
      <c r="AG642">
        <f t="shared" ref="AG642:AG705" si="10">IF(ISBLANK(I642),AVERAGE($I$2:$I$3001),I642)</f>
        <v>9404</v>
      </c>
      <c r="AH64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43" spans="1:34" x14ac:dyDescent="0.35">
      <c r="A643" t="s">
        <v>734</v>
      </c>
      <c r="B643">
        <v>49</v>
      </c>
      <c r="C643" t="s">
        <v>72</v>
      </c>
      <c r="D643" t="s">
        <v>32</v>
      </c>
      <c r="E643" t="s">
        <v>73</v>
      </c>
      <c r="F643" t="s">
        <v>44</v>
      </c>
      <c r="G643" t="s">
        <v>59</v>
      </c>
      <c r="H643">
        <v>1</v>
      </c>
      <c r="I643">
        <v>6197</v>
      </c>
      <c r="J643">
        <v>25</v>
      </c>
      <c r="K643" t="s">
        <v>36</v>
      </c>
      <c r="L643">
        <v>2</v>
      </c>
      <c r="M643">
        <v>2</v>
      </c>
      <c r="N643">
        <v>3</v>
      </c>
      <c r="O643">
        <v>5</v>
      </c>
      <c r="P643">
        <v>1</v>
      </c>
      <c r="Q643">
        <v>0</v>
      </c>
      <c r="R643">
        <v>4</v>
      </c>
      <c r="S643">
        <v>16</v>
      </c>
      <c r="T643">
        <v>5</v>
      </c>
      <c r="U643">
        <v>3</v>
      </c>
      <c r="V643" t="s">
        <v>37</v>
      </c>
      <c r="W643">
        <v>10</v>
      </c>
      <c r="X643" t="s">
        <v>38</v>
      </c>
      <c r="Y643">
        <v>2</v>
      </c>
      <c r="Z643" t="s">
        <v>46</v>
      </c>
      <c r="AA643" s="4">
        <v>44525</v>
      </c>
      <c r="AB643" s="4">
        <v>45857</v>
      </c>
      <c r="AC643" t="s">
        <v>84</v>
      </c>
      <c r="AD643" t="s">
        <v>67</v>
      </c>
      <c r="AE643">
        <f ca="1">COUNTBLANK(A643:AE643)</f>
        <v>0</v>
      </c>
      <c r="AF643" t="str">
        <f>PROPER(UPPER(TRIM(Table1[[#This Row],[City]])))</f>
        <v>Mumbai</v>
      </c>
      <c r="AG643">
        <f t="shared" si="10"/>
        <v>6197</v>
      </c>
      <c r="AH6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44" spans="1:34" x14ac:dyDescent="0.35">
      <c r="A644" t="s">
        <v>735</v>
      </c>
      <c r="B644">
        <v>38</v>
      </c>
      <c r="C644" t="s">
        <v>31</v>
      </c>
      <c r="D644" t="s">
        <v>63</v>
      </c>
      <c r="E644" t="s">
        <v>106</v>
      </c>
      <c r="F644" t="s">
        <v>34</v>
      </c>
      <c r="G644" t="s">
        <v>59</v>
      </c>
      <c r="H644">
        <v>3</v>
      </c>
      <c r="I644">
        <v>10241</v>
      </c>
      <c r="J644">
        <v>70</v>
      </c>
      <c r="K644" t="s">
        <v>36</v>
      </c>
      <c r="L644">
        <v>3</v>
      </c>
      <c r="M644">
        <v>2</v>
      </c>
      <c r="N644">
        <v>2</v>
      </c>
      <c r="O644">
        <v>4</v>
      </c>
      <c r="P644">
        <v>2</v>
      </c>
      <c r="Q644">
        <v>1</v>
      </c>
      <c r="R644">
        <v>3</v>
      </c>
      <c r="S644">
        <v>8</v>
      </c>
      <c r="T644">
        <v>0</v>
      </c>
      <c r="U644">
        <v>3</v>
      </c>
      <c r="V644" t="s">
        <v>65</v>
      </c>
      <c r="W644">
        <v>2</v>
      </c>
      <c r="X644" t="s">
        <v>61</v>
      </c>
      <c r="Y644">
        <v>2</v>
      </c>
      <c r="Z644" t="s">
        <v>36</v>
      </c>
      <c r="AA644" s="4">
        <v>45813</v>
      </c>
      <c r="AC644" t="s">
        <v>107</v>
      </c>
      <c r="AD644" t="s">
        <v>108</v>
      </c>
      <c r="AE644">
        <f ca="1">COUNTBLANK(A644:AE644)</f>
        <v>0</v>
      </c>
      <c r="AF644" t="str">
        <f>PROPER(UPPER(TRIM(Table1[[#This Row],[City]])))</f>
        <v>Kolkata</v>
      </c>
      <c r="AG644">
        <f t="shared" si="10"/>
        <v>10241</v>
      </c>
      <c r="AH6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45" spans="1:34" x14ac:dyDescent="0.35">
      <c r="A645" t="s">
        <v>736</v>
      </c>
      <c r="B645">
        <v>31</v>
      </c>
      <c r="C645" t="s">
        <v>31</v>
      </c>
      <c r="D645" t="s">
        <v>42</v>
      </c>
      <c r="E645" t="s">
        <v>86</v>
      </c>
      <c r="F645" t="s">
        <v>44</v>
      </c>
      <c r="G645" t="s">
        <v>59</v>
      </c>
      <c r="H645">
        <v>3</v>
      </c>
      <c r="I645">
        <v>8255</v>
      </c>
      <c r="J645">
        <v>99</v>
      </c>
      <c r="K645" t="s">
        <v>36</v>
      </c>
      <c r="L645">
        <v>2</v>
      </c>
      <c r="M645">
        <v>3</v>
      </c>
      <c r="N645">
        <v>4</v>
      </c>
      <c r="O645">
        <v>5</v>
      </c>
      <c r="P645">
        <v>5</v>
      </c>
      <c r="Q645">
        <v>3</v>
      </c>
      <c r="R645">
        <v>5</v>
      </c>
      <c r="S645">
        <v>11</v>
      </c>
      <c r="T645">
        <v>3</v>
      </c>
      <c r="U645">
        <v>3</v>
      </c>
      <c r="V645" t="s">
        <v>60</v>
      </c>
      <c r="W645">
        <v>28</v>
      </c>
      <c r="X645" t="s">
        <v>47</v>
      </c>
      <c r="Y645">
        <v>1</v>
      </c>
      <c r="Z645" t="s">
        <v>46</v>
      </c>
      <c r="AA645" s="4">
        <v>45986</v>
      </c>
      <c r="AB645" s="4">
        <v>46185</v>
      </c>
      <c r="AC645" t="s">
        <v>84</v>
      </c>
      <c r="AD645" t="s">
        <v>67</v>
      </c>
      <c r="AE645">
        <f ca="1">COUNTBLANK(A645:AE645)</f>
        <v>0</v>
      </c>
      <c r="AF645" t="str">
        <f>PROPER(UPPER(TRIM(Table1[[#This Row],[City]])))</f>
        <v>Mumbai</v>
      </c>
      <c r="AG645">
        <f t="shared" si="10"/>
        <v>8255</v>
      </c>
      <c r="AH6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46" spans="1:34" x14ac:dyDescent="0.35">
      <c r="A646" t="s">
        <v>737</v>
      </c>
      <c r="B646">
        <v>39</v>
      </c>
      <c r="C646" t="s">
        <v>72</v>
      </c>
      <c r="D646" t="s">
        <v>56</v>
      </c>
      <c r="E646" t="s">
        <v>57</v>
      </c>
      <c r="F646" t="s">
        <v>34</v>
      </c>
      <c r="G646" t="s">
        <v>70</v>
      </c>
      <c r="H646">
        <v>2</v>
      </c>
      <c r="I646">
        <v>8258</v>
      </c>
      <c r="J646">
        <v>109</v>
      </c>
      <c r="K646" t="s">
        <v>36</v>
      </c>
      <c r="L646">
        <v>2</v>
      </c>
      <c r="M646">
        <v>3</v>
      </c>
      <c r="N646">
        <v>1</v>
      </c>
      <c r="O646">
        <v>8</v>
      </c>
      <c r="P646">
        <v>6</v>
      </c>
      <c r="Q646">
        <v>5</v>
      </c>
      <c r="R646">
        <v>0</v>
      </c>
      <c r="S646">
        <v>18</v>
      </c>
      <c r="T646">
        <v>3</v>
      </c>
      <c r="U646">
        <v>3</v>
      </c>
      <c r="V646" t="s">
        <v>37</v>
      </c>
      <c r="W646">
        <v>26</v>
      </c>
      <c r="X646" t="s">
        <v>38</v>
      </c>
      <c r="Y646">
        <v>2</v>
      </c>
      <c r="Z646" t="s">
        <v>46</v>
      </c>
      <c r="AA646" s="4">
        <v>44584</v>
      </c>
      <c r="AB646" s="4">
        <v>45985</v>
      </c>
      <c r="AC646" t="s">
        <v>39</v>
      </c>
      <c r="AD646" t="s">
        <v>40</v>
      </c>
      <c r="AE646">
        <f ca="1">COUNTBLANK(A646:AE646)</f>
        <v>0</v>
      </c>
      <c r="AF646" t="str">
        <f>PROPER(UPPER(TRIM(Table1[[#This Row],[City]])))</f>
        <v>Ahmedabad</v>
      </c>
      <c r="AG646">
        <f t="shared" si="10"/>
        <v>8258</v>
      </c>
      <c r="AH6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47" spans="1:34" x14ac:dyDescent="0.35">
      <c r="A647" t="s">
        <v>738</v>
      </c>
      <c r="B647">
        <v>47</v>
      </c>
      <c r="C647" t="s">
        <v>31</v>
      </c>
      <c r="D647" t="s">
        <v>51</v>
      </c>
      <c r="E647" t="s">
        <v>88</v>
      </c>
      <c r="F647" t="s">
        <v>44</v>
      </c>
      <c r="G647" t="s">
        <v>70</v>
      </c>
      <c r="H647">
        <v>3</v>
      </c>
      <c r="I647">
        <v>7430</v>
      </c>
      <c r="J647">
        <v>95</v>
      </c>
      <c r="K647" t="s">
        <v>36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0</v>
      </c>
      <c r="R647">
        <v>0</v>
      </c>
      <c r="S647">
        <v>17</v>
      </c>
      <c r="T647">
        <v>2</v>
      </c>
      <c r="U647">
        <v>4</v>
      </c>
      <c r="V647" t="s">
        <v>37</v>
      </c>
      <c r="W647">
        <v>9</v>
      </c>
      <c r="X647" t="s">
        <v>38</v>
      </c>
      <c r="Y647">
        <v>2</v>
      </c>
      <c r="Z647" t="s">
        <v>36</v>
      </c>
      <c r="AA647" s="4">
        <v>44615</v>
      </c>
      <c r="AC647" t="s">
        <v>122</v>
      </c>
      <c r="AD647" t="s">
        <v>123</v>
      </c>
      <c r="AE647">
        <f ca="1">COUNTBLANK(A647:AE647)</f>
        <v>0</v>
      </c>
      <c r="AF647" t="str">
        <f>PROPER(UPPER(TRIM(Table1[[#This Row],[City]])))</f>
        <v>Kochi</v>
      </c>
      <c r="AG647">
        <f t="shared" si="10"/>
        <v>7430</v>
      </c>
      <c r="AH6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48" spans="1:34" x14ac:dyDescent="0.35">
      <c r="A648" t="s">
        <v>739</v>
      </c>
      <c r="B648">
        <v>36</v>
      </c>
      <c r="C648" t="s">
        <v>31</v>
      </c>
      <c r="D648" t="s">
        <v>63</v>
      </c>
      <c r="E648" t="s">
        <v>79</v>
      </c>
      <c r="F648" t="s">
        <v>44</v>
      </c>
      <c r="G648" t="s">
        <v>96</v>
      </c>
      <c r="H648">
        <v>2</v>
      </c>
      <c r="I648">
        <v>6856</v>
      </c>
      <c r="J648">
        <v>48</v>
      </c>
      <c r="K648" t="s">
        <v>46</v>
      </c>
      <c r="L648">
        <v>2</v>
      </c>
      <c r="M648">
        <v>3</v>
      </c>
      <c r="N648">
        <v>3</v>
      </c>
      <c r="O648">
        <v>4</v>
      </c>
      <c r="P648">
        <v>0</v>
      </c>
      <c r="Q648">
        <v>0</v>
      </c>
      <c r="R648">
        <v>2</v>
      </c>
      <c r="S648">
        <v>7</v>
      </c>
      <c r="T648">
        <v>6</v>
      </c>
      <c r="U648">
        <v>3</v>
      </c>
      <c r="V648" t="s">
        <v>37</v>
      </c>
      <c r="W648">
        <v>1</v>
      </c>
      <c r="X648" t="s">
        <v>38</v>
      </c>
      <c r="Y648">
        <v>2</v>
      </c>
      <c r="Z648" t="s">
        <v>36</v>
      </c>
      <c r="AA648" s="4">
        <v>44641</v>
      </c>
      <c r="AC648" t="s">
        <v>66</v>
      </c>
      <c r="AD648" t="s">
        <v>67</v>
      </c>
      <c r="AE648">
        <f ca="1">COUNTBLANK(A648:AE648)</f>
        <v>0</v>
      </c>
      <c r="AF648" t="str">
        <f>PROPER(UPPER(TRIM(Table1[[#This Row],[City]])))</f>
        <v>Pune</v>
      </c>
      <c r="AG648">
        <f t="shared" si="10"/>
        <v>6856</v>
      </c>
      <c r="AH6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49" spans="1:34" x14ac:dyDescent="0.35">
      <c r="A649" t="s">
        <v>740</v>
      </c>
      <c r="B649">
        <v>49</v>
      </c>
      <c r="C649" t="s">
        <v>31</v>
      </c>
      <c r="D649" t="s">
        <v>42</v>
      </c>
      <c r="E649" t="s">
        <v>43</v>
      </c>
      <c r="F649" t="s">
        <v>44</v>
      </c>
      <c r="G649" t="s">
        <v>59</v>
      </c>
      <c r="H649">
        <v>4</v>
      </c>
      <c r="I649">
        <v>11451</v>
      </c>
      <c r="J649">
        <v>91</v>
      </c>
      <c r="K649" t="s">
        <v>36</v>
      </c>
      <c r="L649">
        <v>1</v>
      </c>
      <c r="M649">
        <v>1</v>
      </c>
      <c r="N649">
        <v>4</v>
      </c>
      <c r="O649">
        <v>9</v>
      </c>
      <c r="P649">
        <v>0</v>
      </c>
      <c r="Q649">
        <v>3</v>
      </c>
      <c r="R649">
        <v>5</v>
      </c>
      <c r="S649">
        <v>26</v>
      </c>
      <c r="T649">
        <v>4</v>
      </c>
      <c r="U649">
        <v>3</v>
      </c>
      <c r="V649" t="s">
        <v>37</v>
      </c>
      <c r="W649">
        <v>30</v>
      </c>
      <c r="X649" t="s">
        <v>61</v>
      </c>
      <c r="Y649">
        <v>1</v>
      </c>
      <c r="Z649" t="s">
        <v>36</v>
      </c>
      <c r="AA649" s="4">
        <v>42530</v>
      </c>
      <c r="AC649" t="s">
        <v>39</v>
      </c>
      <c r="AD649" t="s">
        <v>40</v>
      </c>
      <c r="AE649">
        <f ca="1">COUNTBLANK(A649:AE649)</f>
        <v>0</v>
      </c>
      <c r="AF649" t="str">
        <f>PROPER(UPPER(TRIM(Table1[[#This Row],[City]])))</f>
        <v>Ahmedabad</v>
      </c>
      <c r="AG649">
        <f t="shared" si="10"/>
        <v>11451</v>
      </c>
      <c r="AH6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50" spans="1:34" x14ac:dyDescent="0.35">
      <c r="A650" t="s">
        <v>741</v>
      </c>
      <c r="B650">
        <v>60</v>
      </c>
      <c r="C650" t="s">
        <v>72</v>
      </c>
      <c r="D650" t="s">
        <v>56</v>
      </c>
      <c r="E650" t="s">
        <v>57</v>
      </c>
      <c r="F650" t="s">
        <v>44</v>
      </c>
      <c r="G650" t="s">
        <v>35</v>
      </c>
      <c r="H650">
        <v>3</v>
      </c>
      <c r="I650">
        <v>10761</v>
      </c>
      <c r="J650">
        <v>99</v>
      </c>
      <c r="K650" t="s">
        <v>36</v>
      </c>
      <c r="L650">
        <v>1</v>
      </c>
      <c r="M650">
        <v>3</v>
      </c>
      <c r="N650">
        <v>3</v>
      </c>
      <c r="O650">
        <v>7</v>
      </c>
      <c r="P650">
        <v>5</v>
      </c>
      <c r="Q650">
        <v>0</v>
      </c>
      <c r="R650">
        <v>0</v>
      </c>
      <c r="S650">
        <v>22</v>
      </c>
      <c r="T650">
        <v>6</v>
      </c>
      <c r="U650">
        <v>3</v>
      </c>
      <c r="V650" t="s">
        <v>37</v>
      </c>
      <c r="W650">
        <v>3</v>
      </c>
      <c r="X650" t="s">
        <v>38</v>
      </c>
      <c r="Y650">
        <v>1</v>
      </c>
      <c r="Z650" t="s">
        <v>36</v>
      </c>
      <c r="AA650" s="4">
        <v>43394</v>
      </c>
      <c r="AC650" t="s">
        <v>84</v>
      </c>
      <c r="AD650" t="s">
        <v>67</v>
      </c>
      <c r="AE650">
        <f ca="1">COUNTBLANK(A650:AE650)</f>
        <v>0</v>
      </c>
      <c r="AF650" t="str">
        <f>PROPER(UPPER(TRIM(Table1[[#This Row],[City]])))</f>
        <v>Mumbai</v>
      </c>
      <c r="AG650">
        <f t="shared" si="10"/>
        <v>10761</v>
      </c>
      <c r="AH6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51" spans="1:34" x14ac:dyDescent="0.35">
      <c r="A651" t="s">
        <v>742</v>
      </c>
      <c r="B651">
        <v>37</v>
      </c>
      <c r="C651" t="s">
        <v>31</v>
      </c>
      <c r="D651" t="s">
        <v>63</v>
      </c>
      <c r="E651" t="s">
        <v>64</v>
      </c>
      <c r="F651" t="s">
        <v>44</v>
      </c>
      <c r="G651" t="s">
        <v>59</v>
      </c>
      <c r="H651">
        <v>3</v>
      </c>
      <c r="I651">
        <v>10045</v>
      </c>
      <c r="J651">
        <v>64</v>
      </c>
      <c r="K651" t="s">
        <v>36</v>
      </c>
      <c r="L651">
        <v>1</v>
      </c>
      <c r="M651">
        <v>4</v>
      </c>
      <c r="N651">
        <v>1</v>
      </c>
      <c r="O651">
        <v>10</v>
      </c>
      <c r="P651">
        <v>3</v>
      </c>
      <c r="Q651">
        <v>5</v>
      </c>
      <c r="R651">
        <v>6</v>
      </c>
      <c r="S651">
        <v>16</v>
      </c>
      <c r="T651">
        <v>3</v>
      </c>
      <c r="U651">
        <v>3</v>
      </c>
      <c r="V651" t="s">
        <v>37</v>
      </c>
      <c r="W651">
        <v>1</v>
      </c>
      <c r="X651" t="s">
        <v>47</v>
      </c>
      <c r="Y651">
        <v>3</v>
      </c>
      <c r="Z651" t="s">
        <v>36</v>
      </c>
      <c r="AA651" s="4">
        <v>45987</v>
      </c>
      <c r="AC651" t="s">
        <v>84</v>
      </c>
      <c r="AD651" t="s">
        <v>67</v>
      </c>
      <c r="AE651">
        <f ca="1">COUNTBLANK(A651:AE651)</f>
        <v>0</v>
      </c>
      <c r="AF651" t="str">
        <f>PROPER(UPPER(TRIM(Table1[[#This Row],[City]])))</f>
        <v>Mumbai</v>
      </c>
      <c r="AG651">
        <f t="shared" si="10"/>
        <v>10045</v>
      </c>
      <c r="AH6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52" spans="1:34" x14ac:dyDescent="0.35">
      <c r="A652" t="s">
        <v>743</v>
      </c>
      <c r="B652">
        <v>32</v>
      </c>
      <c r="C652" t="s">
        <v>72</v>
      </c>
      <c r="D652" t="s">
        <v>42</v>
      </c>
      <c r="E652" t="s">
        <v>83</v>
      </c>
      <c r="F652" t="s">
        <v>34</v>
      </c>
      <c r="G652" t="s">
        <v>35</v>
      </c>
      <c r="H652">
        <v>2</v>
      </c>
      <c r="I652">
        <v>6020</v>
      </c>
      <c r="J652">
        <v>87</v>
      </c>
      <c r="K652" t="s">
        <v>36</v>
      </c>
      <c r="L652">
        <v>2</v>
      </c>
      <c r="M652">
        <v>1</v>
      </c>
      <c r="N652">
        <v>3</v>
      </c>
      <c r="O652">
        <v>7</v>
      </c>
      <c r="P652">
        <v>1</v>
      </c>
      <c r="Q652">
        <v>0</v>
      </c>
      <c r="R652">
        <v>2</v>
      </c>
      <c r="S652">
        <v>7</v>
      </c>
      <c r="T652">
        <v>2</v>
      </c>
      <c r="U652">
        <v>3</v>
      </c>
      <c r="V652" t="s">
        <v>37</v>
      </c>
      <c r="W652">
        <v>30</v>
      </c>
      <c r="X652" t="s">
        <v>47</v>
      </c>
      <c r="Y652">
        <v>1</v>
      </c>
      <c r="Z652" t="s">
        <v>36</v>
      </c>
      <c r="AA652" s="4">
        <v>42262</v>
      </c>
      <c r="AC652" t="s">
        <v>48</v>
      </c>
      <c r="AD652" t="s">
        <v>49</v>
      </c>
      <c r="AE652">
        <f ca="1">COUNTBLANK(A652:AE652)</f>
        <v>0</v>
      </c>
      <c r="AF652" t="str">
        <f>PROPER(UPPER(TRIM(Table1[[#This Row],[City]])))</f>
        <v>Bengaluru</v>
      </c>
      <c r="AG652">
        <f t="shared" si="10"/>
        <v>6020</v>
      </c>
      <c r="AH6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53" spans="1:34" x14ac:dyDescent="0.35">
      <c r="A653" t="s">
        <v>744</v>
      </c>
      <c r="B653">
        <v>37</v>
      </c>
      <c r="C653" t="s">
        <v>72</v>
      </c>
      <c r="D653" t="s">
        <v>51</v>
      </c>
      <c r="E653" t="s">
        <v>88</v>
      </c>
      <c r="F653" t="s">
        <v>34</v>
      </c>
      <c r="G653" t="s">
        <v>74</v>
      </c>
      <c r="H653">
        <v>2</v>
      </c>
      <c r="I653">
        <v>7874</v>
      </c>
      <c r="J653">
        <v>72</v>
      </c>
      <c r="K653" t="s">
        <v>36</v>
      </c>
      <c r="L653">
        <v>2</v>
      </c>
      <c r="M653">
        <v>3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14</v>
      </c>
      <c r="T653">
        <v>4</v>
      </c>
      <c r="U653">
        <v>3</v>
      </c>
      <c r="V653" t="s">
        <v>37</v>
      </c>
      <c r="W653">
        <v>21</v>
      </c>
      <c r="X653" t="s">
        <v>47</v>
      </c>
      <c r="Y653">
        <v>4</v>
      </c>
      <c r="Z653" t="s">
        <v>46</v>
      </c>
      <c r="AA653" s="4">
        <v>43270</v>
      </c>
      <c r="AB653" s="4">
        <v>46090</v>
      </c>
      <c r="AC653" t="s">
        <v>48</v>
      </c>
      <c r="AD653" t="s">
        <v>49</v>
      </c>
      <c r="AE653">
        <f ca="1">COUNTBLANK(A653:AE653)</f>
        <v>0</v>
      </c>
      <c r="AF653" t="str">
        <f>PROPER(UPPER(TRIM(Table1[[#This Row],[City]])))</f>
        <v>Bengaluru</v>
      </c>
      <c r="AG653">
        <f t="shared" si="10"/>
        <v>7874</v>
      </c>
      <c r="AH6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54" spans="1:34" x14ac:dyDescent="0.35">
      <c r="A654" t="s">
        <v>745</v>
      </c>
      <c r="B654">
        <v>54</v>
      </c>
      <c r="C654" t="s">
        <v>72</v>
      </c>
      <c r="D654" t="s">
        <v>56</v>
      </c>
      <c r="E654" t="s">
        <v>57</v>
      </c>
      <c r="F654" t="s">
        <v>44</v>
      </c>
      <c r="G654" t="s">
        <v>74</v>
      </c>
      <c r="H654">
        <v>4</v>
      </c>
      <c r="I654">
        <v>12919</v>
      </c>
      <c r="J654">
        <v>63</v>
      </c>
      <c r="K654" t="s">
        <v>36</v>
      </c>
      <c r="L654">
        <v>1</v>
      </c>
      <c r="M654">
        <v>3</v>
      </c>
      <c r="N654">
        <v>4</v>
      </c>
      <c r="O654">
        <v>6</v>
      </c>
      <c r="P654">
        <v>5</v>
      </c>
      <c r="Q654">
        <v>2</v>
      </c>
      <c r="R654">
        <v>2</v>
      </c>
      <c r="S654">
        <v>28</v>
      </c>
      <c r="T654">
        <v>1</v>
      </c>
      <c r="U654">
        <v>4</v>
      </c>
      <c r="V654" t="s">
        <v>60</v>
      </c>
      <c r="W654">
        <v>19</v>
      </c>
      <c r="X654" t="s">
        <v>61</v>
      </c>
      <c r="Y654">
        <v>1</v>
      </c>
      <c r="Z654" t="s">
        <v>36</v>
      </c>
      <c r="AA654" s="4">
        <v>45629</v>
      </c>
      <c r="AC654" t="s">
        <v>77</v>
      </c>
      <c r="AD654" t="s">
        <v>77</v>
      </c>
      <c r="AE654">
        <f ca="1">COUNTBLANK(A654:AE654)</f>
        <v>0</v>
      </c>
      <c r="AF654" t="str">
        <f>PROPER(UPPER(TRIM(Table1[[#This Row],[City]])))</f>
        <v>Delhi</v>
      </c>
      <c r="AG654">
        <f t="shared" si="10"/>
        <v>12919</v>
      </c>
      <c r="AH6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55" spans="1:34" x14ac:dyDescent="0.35">
      <c r="A655" t="s">
        <v>746</v>
      </c>
      <c r="B655">
        <v>28</v>
      </c>
      <c r="C655" t="s">
        <v>31</v>
      </c>
      <c r="D655" t="s">
        <v>42</v>
      </c>
      <c r="E655" t="s">
        <v>86</v>
      </c>
      <c r="F655" t="s">
        <v>34</v>
      </c>
      <c r="G655" t="s">
        <v>45</v>
      </c>
      <c r="H655">
        <v>1</v>
      </c>
      <c r="I655">
        <v>7096</v>
      </c>
      <c r="J655">
        <v>88</v>
      </c>
      <c r="K655" t="s">
        <v>36</v>
      </c>
      <c r="L655">
        <v>1</v>
      </c>
      <c r="M655">
        <v>4</v>
      </c>
      <c r="N655">
        <v>3</v>
      </c>
      <c r="O655">
        <v>3</v>
      </c>
      <c r="P655">
        <v>3</v>
      </c>
      <c r="Q655">
        <v>2</v>
      </c>
      <c r="R655">
        <v>1</v>
      </c>
      <c r="S655">
        <v>8</v>
      </c>
      <c r="T655">
        <v>5</v>
      </c>
      <c r="U655">
        <v>3</v>
      </c>
      <c r="V655" t="s">
        <v>65</v>
      </c>
      <c r="W655">
        <v>19</v>
      </c>
      <c r="X655" t="s">
        <v>47</v>
      </c>
      <c r="Y655">
        <v>4</v>
      </c>
      <c r="Z655" t="s">
        <v>36</v>
      </c>
      <c r="AA655" s="4">
        <v>44806</v>
      </c>
      <c r="AC655" t="s">
        <v>122</v>
      </c>
      <c r="AD655" t="s">
        <v>123</v>
      </c>
      <c r="AE655">
        <f ca="1">COUNTBLANK(A655:AE655)</f>
        <v>0</v>
      </c>
      <c r="AF655" t="str">
        <f>PROPER(UPPER(TRIM(Table1[[#This Row],[City]])))</f>
        <v>Kochi</v>
      </c>
      <c r="AG655">
        <f t="shared" si="10"/>
        <v>7096</v>
      </c>
      <c r="AH6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56" spans="1:34" x14ac:dyDescent="0.35">
      <c r="A656" t="s">
        <v>747</v>
      </c>
      <c r="B656">
        <v>59</v>
      </c>
      <c r="C656" t="s">
        <v>31</v>
      </c>
      <c r="D656" t="s">
        <v>51</v>
      </c>
      <c r="E656" t="s">
        <v>69</v>
      </c>
      <c r="F656" t="s">
        <v>34</v>
      </c>
      <c r="G656" t="s">
        <v>96</v>
      </c>
      <c r="H656">
        <v>2</v>
      </c>
      <c r="I656">
        <v>9126</v>
      </c>
      <c r="J656">
        <v>117</v>
      </c>
      <c r="K656" t="s">
        <v>36</v>
      </c>
      <c r="L656">
        <v>3</v>
      </c>
      <c r="M656">
        <v>4</v>
      </c>
      <c r="N656">
        <v>4</v>
      </c>
      <c r="O656">
        <v>0</v>
      </c>
      <c r="P656">
        <v>0</v>
      </c>
      <c r="Q656">
        <v>0</v>
      </c>
      <c r="R656">
        <v>0</v>
      </c>
      <c r="S656">
        <v>26</v>
      </c>
      <c r="T656">
        <v>2</v>
      </c>
      <c r="U656">
        <v>3</v>
      </c>
      <c r="V656" t="s">
        <v>37</v>
      </c>
      <c r="W656">
        <v>23</v>
      </c>
      <c r="X656" t="s">
        <v>38</v>
      </c>
      <c r="Y656">
        <v>3</v>
      </c>
      <c r="Z656" t="s">
        <v>36</v>
      </c>
      <c r="AA656" s="4">
        <v>43587</v>
      </c>
      <c r="AC656" t="s">
        <v>39</v>
      </c>
      <c r="AD656" t="s">
        <v>40</v>
      </c>
      <c r="AE656">
        <f ca="1">COUNTBLANK(A656:AE656)</f>
        <v>0</v>
      </c>
      <c r="AF656" t="str">
        <f>PROPER(UPPER(TRIM(Table1[[#This Row],[City]])))</f>
        <v>Ahmedabad</v>
      </c>
      <c r="AG656">
        <f t="shared" si="10"/>
        <v>9126</v>
      </c>
      <c r="AH6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57" spans="1:34" x14ac:dyDescent="0.35">
      <c r="A657" t="s">
        <v>748</v>
      </c>
      <c r="B657">
        <v>37</v>
      </c>
      <c r="C657" t="s">
        <v>31</v>
      </c>
      <c r="D657" t="s">
        <v>42</v>
      </c>
      <c r="E657" t="s">
        <v>43</v>
      </c>
      <c r="F657" t="s">
        <v>34</v>
      </c>
      <c r="G657" t="s">
        <v>70</v>
      </c>
      <c r="H657">
        <v>3</v>
      </c>
      <c r="I657">
        <v>8666</v>
      </c>
      <c r="J657">
        <v>115</v>
      </c>
      <c r="K657" t="s">
        <v>36</v>
      </c>
      <c r="L657">
        <v>1</v>
      </c>
      <c r="M657">
        <v>1</v>
      </c>
      <c r="N657">
        <v>1</v>
      </c>
      <c r="O657">
        <v>2</v>
      </c>
      <c r="P657">
        <v>1</v>
      </c>
      <c r="Q657">
        <v>2</v>
      </c>
      <c r="R657">
        <v>0</v>
      </c>
      <c r="S657">
        <v>18</v>
      </c>
      <c r="T657">
        <v>0</v>
      </c>
      <c r="U657">
        <v>3</v>
      </c>
      <c r="V657" t="s">
        <v>37</v>
      </c>
      <c r="W657">
        <v>18</v>
      </c>
      <c r="X657" t="s">
        <v>38</v>
      </c>
      <c r="Y657">
        <v>2</v>
      </c>
      <c r="Z657" t="s">
        <v>36</v>
      </c>
      <c r="AA657" s="4">
        <v>44408</v>
      </c>
      <c r="AC657" t="s">
        <v>122</v>
      </c>
      <c r="AD657" t="s">
        <v>123</v>
      </c>
      <c r="AE657">
        <f ca="1">COUNTBLANK(A657:AE657)</f>
        <v>0</v>
      </c>
      <c r="AF657" t="str">
        <f>PROPER(UPPER(TRIM(Table1[[#This Row],[City]])))</f>
        <v>Kochi</v>
      </c>
      <c r="AG657">
        <f t="shared" si="10"/>
        <v>8666</v>
      </c>
      <c r="AH65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58" spans="1:34" x14ac:dyDescent="0.35">
      <c r="A658" t="s">
        <v>749</v>
      </c>
      <c r="B658">
        <v>54</v>
      </c>
      <c r="C658" t="s">
        <v>72</v>
      </c>
      <c r="D658" t="s">
        <v>51</v>
      </c>
      <c r="E658" t="s">
        <v>88</v>
      </c>
      <c r="F658" t="s">
        <v>44</v>
      </c>
      <c r="G658" t="s">
        <v>45</v>
      </c>
      <c r="H658">
        <v>3</v>
      </c>
      <c r="I658">
        <v>8870</v>
      </c>
      <c r="J658">
        <v>26</v>
      </c>
      <c r="K658" t="s">
        <v>46</v>
      </c>
      <c r="L658">
        <v>4</v>
      </c>
      <c r="M658">
        <v>1</v>
      </c>
      <c r="N658">
        <v>3</v>
      </c>
      <c r="O658">
        <v>4</v>
      </c>
      <c r="P658">
        <v>2</v>
      </c>
      <c r="Q658">
        <v>0</v>
      </c>
      <c r="R658">
        <v>4</v>
      </c>
      <c r="S658">
        <v>25</v>
      </c>
      <c r="T658">
        <v>3</v>
      </c>
      <c r="U658">
        <v>3</v>
      </c>
      <c r="V658" t="s">
        <v>60</v>
      </c>
      <c r="W658">
        <v>23</v>
      </c>
      <c r="X658" t="s">
        <v>47</v>
      </c>
      <c r="Y658">
        <v>4</v>
      </c>
      <c r="Z658" t="s">
        <v>36</v>
      </c>
      <c r="AA658" s="4">
        <v>45056</v>
      </c>
      <c r="AC658" t="s">
        <v>84</v>
      </c>
      <c r="AD658" t="s">
        <v>67</v>
      </c>
      <c r="AE658">
        <f ca="1">COUNTBLANK(A658:AE658)</f>
        <v>0</v>
      </c>
      <c r="AF658" t="str">
        <f>PROPER(UPPER(TRIM(Table1[[#This Row],[City]])))</f>
        <v>Mumbai</v>
      </c>
      <c r="AG658">
        <f t="shared" si="10"/>
        <v>8870</v>
      </c>
      <c r="AH6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59" spans="1:34" x14ac:dyDescent="0.35">
      <c r="A659" t="s">
        <v>750</v>
      </c>
      <c r="B659">
        <v>52</v>
      </c>
      <c r="C659" t="s">
        <v>72</v>
      </c>
      <c r="D659" t="s">
        <v>42</v>
      </c>
      <c r="E659" t="s">
        <v>86</v>
      </c>
      <c r="F659" t="s">
        <v>58</v>
      </c>
      <c r="G659" t="s">
        <v>74</v>
      </c>
      <c r="H659">
        <v>4</v>
      </c>
      <c r="I659">
        <v>13351</v>
      </c>
      <c r="J659">
        <v>51</v>
      </c>
      <c r="K659" t="s">
        <v>36</v>
      </c>
      <c r="L659">
        <v>1</v>
      </c>
      <c r="M659">
        <v>1</v>
      </c>
      <c r="N659">
        <v>3</v>
      </c>
      <c r="O659">
        <v>4</v>
      </c>
      <c r="P659">
        <v>4</v>
      </c>
      <c r="Q659">
        <v>0</v>
      </c>
      <c r="R659">
        <v>1</v>
      </c>
      <c r="S659">
        <v>37</v>
      </c>
      <c r="T659">
        <v>4</v>
      </c>
      <c r="U659">
        <v>3</v>
      </c>
      <c r="V659" t="s">
        <v>37</v>
      </c>
      <c r="W659">
        <v>24</v>
      </c>
      <c r="X659" t="s">
        <v>47</v>
      </c>
      <c r="Y659">
        <v>2</v>
      </c>
      <c r="Z659" t="s">
        <v>36</v>
      </c>
      <c r="AA659" s="4">
        <v>43433</v>
      </c>
      <c r="AC659" t="s">
        <v>80</v>
      </c>
      <c r="AD659" t="s">
        <v>81</v>
      </c>
      <c r="AE659">
        <f ca="1">COUNTBLANK(A659:AE659)</f>
        <v>0</v>
      </c>
      <c r="AF659" t="str">
        <f>PROPER(UPPER(TRIM(Table1[[#This Row],[City]])))</f>
        <v>Hyderabad</v>
      </c>
      <c r="AG659">
        <f t="shared" si="10"/>
        <v>13351</v>
      </c>
      <c r="AH6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60" spans="1:34" x14ac:dyDescent="0.35">
      <c r="A660" t="s">
        <v>751</v>
      </c>
      <c r="B660">
        <v>52</v>
      </c>
      <c r="C660" t="s">
        <v>72</v>
      </c>
      <c r="D660" t="s">
        <v>96</v>
      </c>
      <c r="E660" t="s">
        <v>106</v>
      </c>
      <c r="F660" t="s">
        <v>93</v>
      </c>
      <c r="G660" t="s">
        <v>96</v>
      </c>
      <c r="H660">
        <v>3</v>
      </c>
      <c r="I660">
        <v>10569</v>
      </c>
      <c r="J660">
        <v>103</v>
      </c>
      <c r="K660" t="s">
        <v>36</v>
      </c>
      <c r="L660">
        <v>2</v>
      </c>
      <c r="M660">
        <v>3</v>
      </c>
      <c r="N660">
        <v>2</v>
      </c>
      <c r="O660">
        <v>3</v>
      </c>
      <c r="P660">
        <v>3</v>
      </c>
      <c r="Q660">
        <v>0</v>
      </c>
      <c r="R660">
        <v>2</v>
      </c>
      <c r="S660">
        <v>15</v>
      </c>
      <c r="T660">
        <v>3</v>
      </c>
      <c r="U660">
        <v>3</v>
      </c>
      <c r="V660" t="s">
        <v>60</v>
      </c>
      <c r="W660">
        <v>7</v>
      </c>
      <c r="X660" t="s">
        <v>61</v>
      </c>
      <c r="Y660">
        <v>1</v>
      </c>
      <c r="Z660" t="s">
        <v>36</v>
      </c>
      <c r="AA660" s="4">
        <v>45730</v>
      </c>
      <c r="AC660" t="s">
        <v>84</v>
      </c>
      <c r="AD660" t="s">
        <v>67</v>
      </c>
      <c r="AE660">
        <f ca="1">COUNTBLANK(A660:AE660)</f>
        <v>0</v>
      </c>
      <c r="AF660" t="str">
        <f>PROPER(UPPER(TRIM(Table1[[#This Row],[City]])))</f>
        <v>Mumbai</v>
      </c>
      <c r="AG660">
        <f t="shared" si="10"/>
        <v>10569</v>
      </c>
      <c r="AH6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61" spans="1:34" x14ac:dyDescent="0.35">
      <c r="A661" t="s">
        <v>752</v>
      </c>
      <c r="B661">
        <v>57</v>
      </c>
      <c r="C661" t="s">
        <v>31</v>
      </c>
      <c r="D661" t="s">
        <v>42</v>
      </c>
      <c r="E661" t="s">
        <v>83</v>
      </c>
      <c r="F661" t="s">
        <v>44</v>
      </c>
      <c r="G661" t="s">
        <v>45</v>
      </c>
      <c r="H661">
        <v>4</v>
      </c>
      <c r="I661">
        <v>11960</v>
      </c>
      <c r="J661">
        <v>96</v>
      </c>
      <c r="K661" t="s">
        <v>36</v>
      </c>
      <c r="L661">
        <v>4</v>
      </c>
      <c r="M661">
        <v>3</v>
      </c>
      <c r="N661">
        <v>2</v>
      </c>
      <c r="O661">
        <v>5</v>
      </c>
      <c r="P661">
        <v>3</v>
      </c>
      <c r="Q661">
        <v>0</v>
      </c>
      <c r="R661">
        <v>5</v>
      </c>
      <c r="S661">
        <v>19</v>
      </c>
      <c r="T661">
        <v>0</v>
      </c>
      <c r="U661">
        <v>3</v>
      </c>
      <c r="V661" t="s">
        <v>37</v>
      </c>
      <c r="W661">
        <v>18</v>
      </c>
      <c r="X661" t="s">
        <v>38</v>
      </c>
      <c r="Y661">
        <v>3</v>
      </c>
      <c r="Z661" t="s">
        <v>36</v>
      </c>
      <c r="AA661" s="4">
        <v>43638</v>
      </c>
      <c r="AC661" t="s">
        <v>48</v>
      </c>
      <c r="AD661" t="s">
        <v>49</v>
      </c>
      <c r="AE661">
        <f ca="1">COUNTBLANK(A661:AE661)</f>
        <v>0</v>
      </c>
      <c r="AF661" t="str">
        <f>PROPER(UPPER(TRIM(Table1[[#This Row],[City]])))</f>
        <v>Bengaluru</v>
      </c>
      <c r="AG661">
        <f t="shared" si="10"/>
        <v>11960</v>
      </c>
      <c r="AH66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62" spans="1:34" x14ac:dyDescent="0.35">
      <c r="A662" t="s">
        <v>753</v>
      </c>
      <c r="B662">
        <v>28</v>
      </c>
      <c r="C662" t="s">
        <v>31</v>
      </c>
      <c r="D662" t="s">
        <v>42</v>
      </c>
      <c r="E662" t="s">
        <v>83</v>
      </c>
      <c r="F662" t="s">
        <v>44</v>
      </c>
      <c r="G662" t="s">
        <v>45</v>
      </c>
      <c r="H662">
        <v>2</v>
      </c>
      <c r="I662">
        <v>5327</v>
      </c>
      <c r="J662">
        <v>94</v>
      </c>
      <c r="K662" t="s">
        <v>46</v>
      </c>
      <c r="L662">
        <v>1</v>
      </c>
      <c r="M662">
        <v>3</v>
      </c>
      <c r="N662">
        <v>3</v>
      </c>
      <c r="O662">
        <v>11</v>
      </c>
      <c r="P662">
        <v>1</v>
      </c>
      <c r="Q662">
        <v>4</v>
      </c>
      <c r="R662">
        <v>3</v>
      </c>
      <c r="S662">
        <v>11</v>
      </c>
      <c r="T662">
        <v>0</v>
      </c>
      <c r="U662">
        <v>3</v>
      </c>
      <c r="V662" t="s">
        <v>60</v>
      </c>
      <c r="W662">
        <v>10</v>
      </c>
      <c r="X662" t="s">
        <v>38</v>
      </c>
      <c r="Y662">
        <v>2</v>
      </c>
      <c r="Z662" t="s">
        <v>36</v>
      </c>
      <c r="AA662" s="4">
        <v>45550</v>
      </c>
      <c r="AC662" t="s">
        <v>77</v>
      </c>
      <c r="AD662" t="s">
        <v>77</v>
      </c>
      <c r="AE662">
        <f ca="1">COUNTBLANK(A662:AE662)</f>
        <v>0</v>
      </c>
      <c r="AF662" t="str">
        <f>PROPER(UPPER(TRIM(Table1[[#This Row],[City]])))</f>
        <v>Delhi</v>
      </c>
      <c r="AG662">
        <f t="shared" si="10"/>
        <v>5327</v>
      </c>
      <c r="AH6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63" spans="1:34" x14ac:dyDescent="0.35">
      <c r="A663" t="s">
        <v>754</v>
      </c>
      <c r="B663">
        <v>44</v>
      </c>
      <c r="C663" t="s">
        <v>72</v>
      </c>
      <c r="D663" t="s">
        <v>51</v>
      </c>
      <c r="E663" t="s">
        <v>88</v>
      </c>
      <c r="F663" t="s">
        <v>34</v>
      </c>
      <c r="G663" t="s">
        <v>74</v>
      </c>
      <c r="H663">
        <v>3</v>
      </c>
      <c r="I663">
        <v>8627</v>
      </c>
      <c r="J663">
        <v>83</v>
      </c>
      <c r="K663" t="s">
        <v>36</v>
      </c>
      <c r="L663">
        <v>2</v>
      </c>
      <c r="M663">
        <v>2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17</v>
      </c>
      <c r="T663">
        <v>5</v>
      </c>
      <c r="U663">
        <v>4</v>
      </c>
      <c r="V663" t="s">
        <v>60</v>
      </c>
      <c r="W663">
        <v>19</v>
      </c>
      <c r="X663" t="s">
        <v>38</v>
      </c>
      <c r="Y663">
        <v>4</v>
      </c>
      <c r="Z663" t="s">
        <v>36</v>
      </c>
      <c r="AA663" s="4">
        <v>44628</v>
      </c>
      <c r="AC663" t="s">
        <v>48</v>
      </c>
      <c r="AD663" t="s">
        <v>49</v>
      </c>
      <c r="AE663">
        <f ca="1">COUNTBLANK(A663:AE663)</f>
        <v>0</v>
      </c>
      <c r="AF663" t="str">
        <f>PROPER(UPPER(TRIM(Table1[[#This Row],[City]])))</f>
        <v>Bengaluru</v>
      </c>
      <c r="AG663">
        <f t="shared" si="10"/>
        <v>8627</v>
      </c>
      <c r="AH66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64" spans="1:34" x14ac:dyDescent="0.35">
      <c r="A664" t="s">
        <v>755</v>
      </c>
      <c r="B664">
        <v>24</v>
      </c>
      <c r="C664" t="s">
        <v>31</v>
      </c>
      <c r="D664" t="s">
        <v>63</v>
      </c>
      <c r="E664" t="s">
        <v>64</v>
      </c>
      <c r="F664" t="s">
        <v>44</v>
      </c>
      <c r="G664" t="s">
        <v>74</v>
      </c>
      <c r="H664">
        <v>3</v>
      </c>
      <c r="I664">
        <v>8933</v>
      </c>
      <c r="J664">
        <v>65</v>
      </c>
      <c r="K664" t="s">
        <v>36</v>
      </c>
      <c r="L664">
        <v>2</v>
      </c>
      <c r="M664">
        <v>1</v>
      </c>
      <c r="N664">
        <v>2</v>
      </c>
      <c r="O664">
        <v>7</v>
      </c>
      <c r="P664">
        <v>7</v>
      </c>
      <c r="Q664">
        <v>5</v>
      </c>
      <c r="R664">
        <v>5</v>
      </c>
      <c r="S664">
        <v>7</v>
      </c>
      <c r="T664">
        <v>6</v>
      </c>
      <c r="U664">
        <v>3</v>
      </c>
      <c r="V664" t="s">
        <v>37</v>
      </c>
      <c r="W664">
        <v>6</v>
      </c>
      <c r="X664" t="s">
        <v>47</v>
      </c>
      <c r="Y664">
        <v>3</v>
      </c>
      <c r="Z664" t="s">
        <v>36</v>
      </c>
      <c r="AA664" s="4">
        <v>42192</v>
      </c>
      <c r="AC664" t="s">
        <v>122</v>
      </c>
      <c r="AD664" t="s">
        <v>123</v>
      </c>
      <c r="AE664">
        <f ca="1">COUNTBLANK(A664:AE664)</f>
        <v>0</v>
      </c>
      <c r="AF664" t="str">
        <f>PROPER(UPPER(TRIM(Table1[[#This Row],[City]])))</f>
        <v>Kochi</v>
      </c>
      <c r="AG664">
        <f t="shared" si="10"/>
        <v>8933</v>
      </c>
      <c r="AH66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65" spans="1:34" x14ac:dyDescent="0.35">
      <c r="A665" t="s">
        <v>756</v>
      </c>
      <c r="B665">
        <v>32</v>
      </c>
      <c r="C665" t="s">
        <v>72</v>
      </c>
      <c r="D665" t="s">
        <v>63</v>
      </c>
      <c r="E665" t="s">
        <v>79</v>
      </c>
      <c r="F665" t="s">
        <v>34</v>
      </c>
      <c r="G665" t="s">
        <v>45</v>
      </c>
      <c r="H665">
        <v>3</v>
      </c>
      <c r="I665">
        <v>9123</v>
      </c>
      <c r="J665">
        <v>85</v>
      </c>
      <c r="K665" t="s">
        <v>36</v>
      </c>
      <c r="L665">
        <v>3</v>
      </c>
      <c r="M665">
        <v>1</v>
      </c>
      <c r="N665">
        <v>3</v>
      </c>
      <c r="O665">
        <v>5</v>
      </c>
      <c r="P665">
        <v>0</v>
      </c>
      <c r="Q665">
        <v>1</v>
      </c>
      <c r="R665">
        <v>5</v>
      </c>
      <c r="S665">
        <v>5</v>
      </c>
      <c r="T665">
        <v>1</v>
      </c>
      <c r="U665">
        <v>3</v>
      </c>
      <c r="V665" t="s">
        <v>37</v>
      </c>
      <c r="W665">
        <v>27</v>
      </c>
      <c r="X665" t="s">
        <v>38</v>
      </c>
      <c r="Y665">
        <v>1</v>
      </c>
      <c r="Z665" t="s">
        <v>36</v>
      </c>
      <c r="AA665" s="4">
        <v>45507</v>
      </c>
      <c r="AC665" t="s">
        <v>48</v>
      </c>
      <c r="AD665" t="s">
        <v>49</v>
      </c>
      <c r="AE665">
        <f ca="1">COUNTBLANK(A665:AE665)</f>
        <v>0</v>
      </c>
      <c r="AF665" t="str">
        <f>PROPER(UPPER(TRIM(Table1[[#This Row],[City]])))</f>
        <v>Bengaluru</v>
      </c>
      <c r="AG665">
        <f t="shared" si="10"/>
        <v>9123</v>
      </c>
      <c r="AH6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66" spans="1:34" x14ac:dyDescent="0.35">
      <c r="A666" t="s">
        <v>757</v>
      </c>
      <c r="B666">
        <v>22</v>
      </c>
      <c r="C666" t="s">
        <v>31</v>
      </c>
      <c r="D666" t="s">
        <v>42</v>
      </c>
      <c r="E666" t="s">
        <v>43</v>
      </c>
      <c r="F666" t="s">
        <v>58</v>
      </c>
      <c r="G666" t="s">
        <v>59</v>
      </c>
      <c r="H666">
        <v>1</v>
      </c>
      <c r="I666">
        <v>2903</v>
      </c>
      <c r="J666">
        <v>103</v>
      </c>
      <c r="K666" t="s">
        <v>36</v>
      </c>
      <c r="L666">
        <v>4</v>
      </c>
      <c r="M666">
        <v>2</v>
      </c>
      <c r="N666">
        <v>4</v>
      </c>
      <c r="O666">
        <v>3</v>
      </c>
      <c r="P666">
        <v>2</v>
      </c>
      <c r="Q666">
        <v>0</v>
      </c>
      <c r="R666">
        <v>3</v>
      </c>
      <c r="S666">
        <v>3</v>
      </c>
      <c r="T666">
        <v>6</v>
      </c>
      <c r="U666">
        <v>4</v>
      </c>
      <c r="V666" t="s">
        <v>65</v>
      </c>
      <c r="W666">
        <v>8</v>
      </c>
      <c r="X666" t="s">
        <v>47</v>
      </c>
      <c r="Y666">
        <v>2</v>
      </c>
      <c r="Z666" t="s">
        <v>46</v>
      </c>
      <c r="AA666" s="4">
        <v>42469</v>
      </c>
      <c r="AB666" s="4">
        <v>45193</v>
      </c>
      <c r="AC666" t="s">
        <v>84</v>
      </c>
      <c r="AD666" t="s">
        <v>67</v>
      </c>
      <c r="AE666">
        <f ca="1">COUNTBLANK(A666:AE666)</f>
        <v>0</v>
      </c>
      <c r="AF666" t="str">
        <f>PROPER(UPPER(TRIM(Table1[[#This Row],[City]])))</f>
        <v>Mumbai</v>
      </c>
      <c r="AG666">
        <f t="shared" si="10"/>
        <v>2903</v>
      </c>
      <c r="AH66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67" spans="1:34" x14ac:dyDescent="0.35">
      <c r="A667" t="s">
        <v>758</v>
      </c>
      <c r="B667">
        <v>48</v>
      </c>
      <c r="C667" t="s">
        <v>72</v>
      </c>
      <c r="D667" t="s">
        <v>56</v>
      </c>
      <c r="E667" t="s">
        <v>114</v>
      </c>
      <c r="F667" t="s">
        <v>34</v>
      </c>
      <c r="G667" t="s">
        <v>96</v>
      </c>
      <c r="H667">
        <v>2</v>
      </c>
      <c r="I667">
        <v>8454</v>
      </c>
      <c r="J667">
        <v>33</v>
      </c>
      <c r="K667" t="s">
        <v>36</v>
      </c>
      <c r="L667">
        <v>3</v>
      </c>
      <c r="M667">
        <v>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21</v>
      </c>
      <c r="T667">
        <v>3</v>
      </c>
      <c r="U667">
        <v>3</v>
      </c>
      <c r="V667" t="s">
        <v>37</v>
      </c>
      <c r="W667">
        <v>6</v>
      </c>
      <c r="X667" t="s">
        <v>47</v>
      </c>
      <c r="Y667">
        <v>2</v>
      </c>
      <c r="Z667" t="s">
        <v>36</v>
      </c>
      <c r="AA667" s="4">
        <v>45808</v>
      </c>
      <c r="AC667" t="s">
        <v>80</v>
      </c>
      <c r="AD667" t="s">
        <v>81</v>
      </c>
      <c r="AE667">
        <f ca="1">COUNTBLANK(A667:AE667)</f>
        <v>0</v>
      </c>
      <c r="AF667" t="str">
        <f>PROPER(UPPER(TRIM(Table1[[#This Row],[City]])))</f>
        <v>Hyderabad</v>
      </c>
      <c r="AG667">
        <f t="shared" si="10"/>
        <v>8454</v>
      </c>
      <c r="AH6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68" spans="1:34" x14ac:dyDescent="0.35">
      <c r="A668" t="s">
        <v>759</v>
      </c>
      <c r="B668">
        <v>45</v>
      </c>
      <c r="C668" t="s">
        <v>72</v>
      </c>
      <c r="D668" t="s">
        <v>32</v>
      </c>
      <c r="E668" t="s">
        <v>73</v>
      </c>
      <c r="F668" t="s">
        <v>93</v>
      </c>
      <c r="G668" t="s">
        <v>70</v>
      </c>
      <c r="H668">
        <v>2</v>
      </c>
      <c r="J668">
        <v>26</v>
      </c>
      <c r="K668" t="s">
        <v>36</v>
      </c>
      <c r="L668">
        <v>2</v>
      </c>
      <c r="M668">
        <v>2</v>
      </c>
      <c r="N668">
        <v>4</v>
      </c>
      <c r="O668">
        <v>8</v>
      </c>
      <c r="P668">
        <v>3</v>
      </c>
      <c r="Q668">
        <v>1</v>
      </c>
      <c r="R668">
        <v>0</v>
      </c>
      <c r="S668">
        <v>15</v>
      </c>
      <c r="T668">
        <v>0</v>
      </c>
      <c r="U668">
        <v>3</v>
      </c>
      <c r="V668" t="s">
        <v>37</v>
      </c>
      <c r="W668">
        <v>4</v>
      </c>
      <c r="X668" t="s">
        <v>47</v>
      </c>
      <c r="Y668">
        <v>1</v>
      </c>
      <c r="Z668" t="s">
        <v>36</v>
      </c>
      <c r="AA668" s="4">
        <v>42063</v>
      </c>
      <c r="AC668" t="s">
        <v>89</v>
      </c>
      <c r="AD668" t="s">
        <v>54</v>
      </c>
      <c r="AE668">
        <f ca="1">COUNTBLANK(A668:AE668)</f>
        <v>0</v>
      </c>
      <c r="AF668" t="str">
        <f>PROPER(UPPER(TRIM(Table1[[#This Row],[City]])))</f>
        <v>Coimbatore</v>
      </c>
      <c r="AG668">
        <f t="shared" si="10"/>
        <v>8287.5377926421406</v>
      </c>
      <c r="AH66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69" spans="1:34" x14ac:dyDescent="0.35">
      <c r="A669" t="s">
        <v>760</v>
      </c>
      <c r="B669">
        <v>50</v>
      </c>
      <c r="C669" t="s">
        <v>31</v>
      </c>
      <c r="D669" t="s">
        <v>51</v>
      </c>
      <c r="E669" t="s">
        <v>69</v>
      </c>
      <c r="F669" t="s">
        <v>93</v>
      </c>
      <c r="G669" t="s">
        <v>74</v>
      </c>
      <c r="H669">
        <v>3</v>
      </c>
      <c r="I669">
        <v>11014</v>
      </c>
      <c r="J669">
        <v>97</v>
      </c>
      <c r="K669" t="s">
        <v>46</v>
      </c>
      <c r="L669">
        <v>2</v>
      </c>
      <c r="M669">
        <v>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22</v>
      </c>
      <c r="T669">
        <v>1</v>
      </c>
      <c r="U669">
        <v>3</v>
      </c>
      <c r="V669" t="s">
        <v>60</v>
      </c>
      <c r="W669">
        <v>16</v>
      </c>
      <c r="X669" t="s">
        <v>38</v>
      </c>
      <c r="Y669">
        <v>1</v>
      </c>
      <c r="Z669" t="s">
        <v>36</v>
      </c>
      <c r="AA669" s="4">
        <v>45986</v>
      </c>
      <c r="AC669" t="s">
        <v>122</v>
      </c>
      <c r="AD669" t="s">
        <v>123</v>
      </c>
      <c r="AE669">
        <f ca="1">COUNTBLANK(A669:AE669)</f>
        <v>0</v>
      </c>
      <c r="AF669" t="str">
        <f>PROPER(UPPER(TRIM(Table1[[#This Row],[City]])))</f>
        <v>Kochi</v>
      </c>
      <c r="AG669">
        <f t="shared" si="10"/>
        <v>11014</v>
      </c>
      <c r="AH6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70" spans="1:34" x14ac:dyDescent="0.35">
      <c r="A670" t="s">
        <v>761</v>
      </c>
      <c r="B670">
        <v>28</v>
      </c>
      <c r="C670" t="s">
        <v>31</v>
      </c>
      <c r="D670" t="s">
        <v>42</v>
      </c>
      <c r="E670" t="s">
        <v>86</v>
      </c>
      <c r="F670" t="s">
        <v>93</v>
      </c>
      <c r="G670" t="s">
        <v>70</v>
      </c>
      <c r="H670">
        <v>2</v>
      </c>
      <c r="I670">
        <v>6973</v>
      </c>
      <c r="J670">
        <v>30</v>
      </c>
      <c r="K670" t="s">
        <v>46</v>
      </c>
      <c r="L670">
        <v>3</v>
      </c>
      <c r="M670">
        <v>2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6</v>
      </c>
      <c r="U670">
        <v>3</v>
      </c>
      <c r="V670" t="s">
        <v>37</v>
      </c>
      <c r="W670">
        <v>11</v>
      </c>
      <c r="X670" t="s">
        <v>47</v>
      </c>
      <c r="Y670">
        <v>1</v>
      </c>
      <c r="Z670" t="s">
        <v>36</v>
      </c>
      <c r="AA670" s="4">
        <v>43894</v>
      </c>
      <c r="AC670" t="s">
        <v>66</v>
      </c>
      <c r="AD670" t="s">
        <v>67</v>
      </c>
      <c r="AE670">
        <f ca="1">COUNTBLANK(A670:AE670)</f>
        <v>0</v>
      </c>
      <c r="AF670" t="str">
        <f>PROPER(UPPER(TRIM(Table1[[#This Row],[City]])))</f>
        <v>Pune</v>
      </c>
      <c r="AG670">
        <f t="shared" si="10"/>
        <v>6973</v>
      </c>
      <c r="AH6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71" spans="1:34" x14ac:dyDescent="0.35">
      <c r="A671" t="s">
        <v>762</v>
      </c>
      <c r="B671">
        <v>34</v>
      </c>
      <c r="C671" t="s">
        <v>72</v>
      </c>
      <c r="D671" t="s">
        <v>42</v>
      </c>
      <c r="E671" t="s">
        <v>86</v>
      </c>
      <c r="F671" t="s">
        <v>34</v>
      </c>
      <c r="G671" t="s">
        <v>70</v>
      </c>
      <c r="H671">
        <v>3</v>
      </c>
      <c r="I671">
        <v>8498</v>
      </c>
      <c r="J671">
        <v>64</v>
      </c>
      <c r="K671" t="s">
        <v>36</v>
      </c>
      <c r="L671">
        <v>2</v>
      </c>
      <c r="M671">
        <v>4</v>
      </c>
      <c r="N671">
        <v>1</v>
      </c>
      <c r="O671">
        <v>12</v>
      </c>
      <c r="P671">
        <v>3</v>
      </c>
      <c r="Q671">
        <v>1</v>
      </c>
      <c r="R671">
        <v>7</v>
      </c>
      <c r="S671">
        <v>12</v>
      </c>
      <c r="T671">
        <v>2</v>
      </c>
      <c r="U671">
        <v>3</v>
      </c>
      <c r="V671" t="s">
        <v>60</v>
      </c>
      <c r="W671">
        <v>22</v>
      </c>
      <c r="X671" t="s">
        <v>47</v>
      </c>
      <c r="Y671">
        <v>4</v>
      </c>
      <c r="Z671" t="s">
        <v>36</v>
      </c>
      <c r="AA671" s="4">
        <v>42474</v>
      </c>
      <c r="AC671" t="s">
        <v>80</v>
      </c>
      <c r="AD671" t="s">
        <v>81</v>
      </c>
      <c r="AE671">
        <f ca="1">COUNTBLANK(A671:AE671)</f>
        <v>0</v>
      </c>
      <c r="AF671" t="str">
        <f>PROPER(UPPER(TRIM(Table1[[#This Row],[City]])))</f>
        <v>Hyderabad</v>
      </c>
      <c r="AG671">
        <f t="shared" si="10"/>
        <v>8498</v>
      </c>
      <c r="AH6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72" spans="1:34" x14ac:dyDescent="0.35">
      <c r="A672" t="s">
        <v>763</v>
      </c>
      <c r="B672">
        <v>48</v>
      </c>
      <c r="C672" t="s">
        <v>31</v>
      </c>
      <c r="D672" t="s">
        <v>63</v>
      </c>
      <c r="E672" t="s">
        <v>79</v>
      </c>
      <c r="F672" t="s">
        <v>44</v>
      </c>
      <c r="G672" t="s">
        <v>74</v>
      </c>
      <c r="H672">
        <v>3</v>
      </c>
      <c r="I672">
        <v>10576</v>
      </c>
      <c r="J672">
        <v>36</v>
      </c>
      <c r="K672" t="s">
        <v>36</v>
      </c>
      <c r="L672">
        <v>3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25</v>
      </c>
      <c r="T672">
        <v>5</v>
      </c>
      <c r="U672">
        <v>4</v>
      </c>
      <c r="V672" t="s">
        <v>37</v>
      </c>
      <c r="W672">
        <v>13</v>
      </c>
      <c r="X672" t="s">
        <v>38</v>
      </c>
      <c r="Y672">
        <v>2</v>
      </c>
      <c r="Z672" t="s">
        <v>36</v>
      </c>
      <c r="AA672" s="4">
        <v>42844</v>
      </c>
      <c r="AC672" t="s">
        <v>107</v>
      </c>
      <c r="AD672" t="s">
        <v>108</v>
      </c>
      <c r="AE672">
        <f ca="1">COUNTBLANK(A672:AE672)</f>
        <v>0</v>
      </c>
      <c r="AF672" t="str">
        <f>PROPER(UPPER(TRIM(Table1[[#This Row],[City]])))</f>
        <v>Kolkata</v>
      </c>
      <c r="AG672">
        <f t="shared" si="10"/>
        <v>10576</v>
      </c>
      <c r="AH67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73" spans="1:34" x14ac:dyDescent="0.35">
      <c r="A673" t="s">
        <v>764</v>
      </c>
      <c r="B673">
        <v>54</v>
      </c>
      <c r="C673" t="s">
        <v>31</v>
      </c>
      <c r="D673" t="s">
        <v>96</v>
      </c>
      <c r="E673" t="s">
        <v>96</v>
      </c>
      <c r="F673" t="s">
        <v>93</v>
      </c>
      <c r="G673" t="s">
        <v>59</v>
      </c>
      <c r="H673">
        <v>2</v>
      </c>
      <c r="I673">
        <v>8533</v>
      </c>
      <c r="J673">
        <v>56</v>
      </c>
      <c r="K673" t="s">
        <v>46</v>
      </c>
      <c r="L673">
        <v>2</v>
      </c>
      <c r="M673">
        <v>4</v>
      </c>
      <c r="N673">
        <v>4</v>
      </c>
      <c r="O673">
        <v>10</v>
      </c>
      <c r="P673">
        <v>3</v>
      </c>
      <c r="Q673">
        <v>1</v>
      </c>
      <c r="R673">
        <v>1</v>
      </c>
      <c r="S673">
        <v>18</v>
      </c>
      <c r="T673">
        <v>4</v>
      </c>
      <c r="U673">
        <v>3</v>
      </c>
      <c r="V673" t="s">
        <v>65</v>
      </c>
      <c r="W673">
        <v>10</v>
      </c>
      <c r="X673" t="s">
        <v>38</v>
      </c>
      <c r="Y673">
        <v>2</v>
      </c>
      <c r="Z673" t="s">
        <v>46</v>
      </c>
      <c r="AA673" s="4">
        <v>42760</v>
      </c>
      <c r="AB673" s="4">
        <v>43741</v>
      </c>
      <c r="AC673" t="s">
        <v>39</v>
      </c>
      <c r="AD673" t="s">
        <v>40</v>
      </c>
      <c r="AE673">
        <f ca="1">COUNTBLANK(A673:AE673)</f>
        <v>0</v>
      </c>
      <c r="AF673" t="str">
        <f>PROPER(UPPER(TRIM(Table1[[#This Row],[City]])))</f>
        <v>Ahmedabad</v>
      </c>
      <c r="AG673">
        <f t="shared" si="10"/>
        <v>8533</v>
      </c>
      <c r="AH6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74" spans="1:34" x14ac:dyDescent="0.35">
      <c r="A674" t="s">
        <v>765</v>
      </c>
      <c r="B674">
        <v>56</v>
      </c>
      <c r="C674" t="s">
        <v>31</v>
      </c>
      <c r="D674" t="s">
        <v>51</v>
      </c>
      <c r="E674" t="s">
        <v>52</v>
      </c>
      <c r="F674" t="s">
        <v>93</v>
      </c>
      <c r="G674" t="s">
        <v>70</v>
      </c>
      <c r="H674">
        <v>3</v>
      </c>
      <c r="I674">
        <v>11317</v>
      </c>
      <c r="J674">
        <v>42</v>
      </c>
      <c r="K674" t="s">
        <v>46</v>
      </c>
      <c r="L674">
        <v>1</v>
      </c>
      <c r="M674">
        <v>1</v>
      </c>
      <c r="N674">
        <v>2</v>
      </c>
      <c r="O674">
        <v>5</v>
      </c>
      <c r="P674">
        <v>3</v>
      </c>
      <c r="Q674">
        <v>1</v>
      </c>
      <c r="R674">
        <v>5</v>
      </c>
      <c r="S674">
        <v>20</v>
      </c>
      <c r="T674">
        <v>5</v>
      </c>
      <c r="U674">
        <v>4</v>
      </c>
      <c r="V674" t="s">
        <v>37</v>
      </c>
      <c r="W674">
        <v>10</v>
      </c>
      <c r="X674" t="s">
        <v>61</v>
      </c>
      <c r="Y674">
        <v>2</v>
      </c>
      <c r="Z674" t="s">
        <v>36</v>
      </c>
      <c r="AA674" s="4">
        <v>44169</v>
      </c>
      <c r="AC674" t="s">
        <v>39</v>
      </c>
      <c r="AD674" t="s">
        <v>40</v>
      </c>
      <c r="AE674">
        <f ca="1">COUNTBLANK(A674:AE674)</f>
        <v>0</v>
      </c>
      <c r="AF674" t="str">
        <f>PROPER(UPPER(TRIM(Table1[[#This Row],[City]])))</f>
        <v>Ahmedabad</v>
      </c>
      <c r="AG674">
        <f t="shared" si="10"/>
        <v>11317</v>
      </c>
      <c r="AH67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75" spans="1:34" x14ac:dyDescent="0.35">
      <c r="A675" t="s">
        <v>766</v>
      </c>
      <c r="B675">
        <v>23</v>
      </c>
      <c r="C675" t="s">
        <v>31</v>
      </c>
      <c r="D675" t="s">
        <v>56</v>
      </c>
      <c r="E675" t="s">
        <v>57</v>
      </c>
      <c r="F675" t="s">
        <v>44</v>
      </c>
      <c r="G675" t="s">
        <v>70</v>
      </c>
      <c r="H675">
        <v>2</v>
      </c>
      <c r="I675">
        <v>6582</v>
      </c>
      <c r="J675">
        <v>66</v>
      </c>
      <c r="K675" t="s">
        <v>36</v>
      </c>
      <c r="L675">
        <v>3</v>
      </c>
      <c r="M675">
        <v>3</v>
      </c>
      <c r="N675">
        <v>4</v>
      </c>
      <c r="O675">
        <v>0</v>
      </c>
      <c r="P675">
        <v>0</v>
      </c>
      <c r="Q675">
        <v>0</v>
      </c>
      <c r="R675">
        <v>0</v>
      </c>
      <c r="S675">
        <v>8</v>
      </c>
      <c r="T675">
        <v>3</v>
      </c>
      <c r="U675">
        <v>3</v>
      </c>
      <c r="V675" t="s">
        <v>37</v>
      </c>
      <c r="W675">
        <v>7</v>
      </c>
      <c r="X675" t="s">
        <v>38</v>
      </c>
      <c r="Y675">
        <v>4</v>
      </c>
      <c r="Z675" t="s">
        <v>36</v>
      </c>
      <c r="AA675" s="4">
        <v>42831</v>
      </c>
      <c r="AC675" t="s">
        <v>66</v>
      </c>
      <c r="AD675" t="s">
        <v>67</v>
      </c>
      <c r="AE675">
        <f ca="1">COUNTBLANK(A675:AE675)</f>
        <v>0</v>
      </c>
      <c r="AF675" t="str">
        <f>PROPER(UPPER(TRIM(Table1[[#This Row],[City]])))</f>
        <v>Pune</v>
      </c>
      <c r="AG675">
        <f t="shared" si="10"/>
        <v>6582</v>
      </c>
      <c r="AH6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76" spans="1:34" x14ac:dyDescent="0.35">
      <c r="A676" t="s">
        <v>767</v>
      </c>
      <c r="B676">
        <v>37</v>
      </c>
      <c r="C676" t="s">
        <v>72</v>
      </c>
      <c r="D676" t="s">
        <v>96</v>
      </c>
      <c r="E676" t="s">
        <v>106</v>
      </c>
      <c r="F676" t="s">
        <v>44</v>
      </c>
      <c r="G676" t="s">
        <v>35</v>
      </c>
      <c r="H676">
        <v>2</v>
      </c>
      <c r="I676">
        <v>7405</v>
      </c>
      <c r="J676">
        <v>26</v>
      </c>
      <c r="K676" t="s">
        <v>46</v>
      </c>
      <c r="L676">
        <v>2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7</v>
      </c>
      <c r="T676">
        <v>0</v>
      </c>
      <c r="U676">
        <v>3</v>
      </c>
      <c r="V676" t="s">
        <v>65</v>
      </c>
      <c r="W676">
        <v>21</v>
      </c>
      <c r="X676" t="s">
        <v>38</v>
      </c>
      <c r="Y676">
        <v>3</v>
      </c>
      <c r="Z676" t="s">
        <v>46</v>
      </c>
      <c r="AA676" s="4">
        <v>45202</v>
      </c>
      <c r="AB676" s="4">
        <v>45295</v>
      </c>
      <c r="AC676" t="s">
        <v>53</v>
      </c>
      <c r="AD676" t="s">
        <v>54</v>
      </c>
      <c r="AE676">
        <f ca="1">COUNTBLANK(A676:AE676)</f>
        <v>0</v>
      </c>
      <c r="AF676" t="str">
        <f>PROPER(UPPER(TRIM(Table1[[#This Row],[City]])))</f>
        <v>Chennai</v>
      </c>
      <c r="AG676">
        <f t="shared" si="10"/>
        <v>7405</v>
      </c>
      <c r="AH6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77" spans="1:34" x14ac:dyDescent="0.35">
      <c r="A677" t="s">
        <v>768</v>
      </c>
      <c r="B677">
        <v>21</v>
      </c>
      <c r="C677" t="s">
        <v>31</v>
      </c>
      <c r="D677" t="s">
        <v>42</v>
      </c>
      <c r="E677" t="s">
        <v>43</v>
      </c>
      <c r="F677" t="s">
        <v>44</v>
      </c>
      <c r="G677" t="s">
        <v>45</v>
      </c>
      <c r="H677">
        <v>2</v>
      </c>
      <c r="I677">
        <v>6143</v>
      </c>
      <c r="J677">
        <v>107</v>
      </c>
      <c r="K677" t="s">
        <v>36</v>
      </c>
      <c r="L677">
        <v>2</v>
      </c>
      <c r="M677">
        <v>2</v>
      </c>
      <c r="N677">
        <v>3</v>
      </c>
      <c r="O677">
        <v>5</v>
      </c>
      <c r="P677">
        <v>1</v>
      </c>
      <c r="Q677">
        <v>4</v>
      </c>
      <c r="R677">
        <v>3</v>
      </c>
      <c r="S677">
        <v>5</v>
      </c>
      <c r="T677">
        <v>3</v>
      </c>
      <c r="U677">
        <v>3</v>
      </c>
      <c r="V677" t="s">
        <v>65</v>
      </c>
      <c r="W677">
        <v>4</v>
      </c>
      <c r="X677" t="s">
        <v>38</v>
      </c>
      <c r="Y677">
        <v>4</v>
      </c>
      <c r="Z677" t="s">
        <v>36</v>
      </c>
      <c r="AA677" s="4">
        <v>45915</v>
      </c>
      <c r="AC677" t="s">
        <v>122</v>
      </c>
      <c r="AD677" t="s">
        <v>123</v>
      </c>
      <c r="AE677">
        <f ca="1">COUNTBLANK(A677:AE677)</f>
        <v>0</v>
      </c>
      <c r="AF677" t="str">
        <f>PROPER(UPPER(TRIM(Table1[[#This Row],[City]])))</f>
        <v>Kochi</v>
      </c>
      <c r="AG677">
        <f t="shared" si="10"/>
        <v>6143</v>
      </c>
      <c r="AH67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78" spans="1:34" x14ac:dyDescent="0.35">
      <c r="A678" t="s">
        <v>769</v>
      </c>
      <c r="B678">
        <v>53</v>
      </c>
      <c r="C678" t="s">
        <v>31</v>
      </c>
      <c r="D678" t="s">
        <v>51</v>
      </c>
      <c r="E678" t="s">
        <v>88</v>
      </c>
      <c r="F678" t="s">
        <v>34</v>
      </c>
      <c r="G678" t="s">
        <v>96</v>
      </c>
      <c r="H678">
        <v>2</v>
      </c>
      <c r="I678">
        <v>8397</v>
      </c>
      <c r="J678">
        <v>92</v>
      </c>
      <c r="K678" t="s">
        <v>36</v>
      </c>
      <c r="L678">
        <v>2</v>
      </c>
      <c r="M678">
        <v>4</v>
      </c>
      <c r="N678">
        <v>2</v>
      </c>
      <c r="O678">
        <v>7</v>
      </c>
      <c r="P678">
        <v>0</v>
      </c>
      <c r="Q678">
        <v>4</v>
      </c>
      <c r="R678">
        <v>7</v>
      </c>
      <c r="S678">
        <v>23</v>
      </c>
      <c r="T678">
        <v>6</v>
      </c>
      <c r="U678">
        <v>3</v>
      </c>
      <c r="V678" t="s">
        <v>37</v>
      </c>
      <c r="W678">
        <v>28</v>
      </c>
      <c r="X678" t="s">
        <v>61</v>
      </c>
      <c r="Y678">
        <v>3</v>
      </c>
      <c r="Z678" t="s">
        <v>36</v>
      </c>
      <c r="AA678" s="4">
        <v>43210</v>
      </c>
      <c r="AC678" t="s">
        <v>80</v>
      </c>
      <c r="AD678" t="s">
        <v>81</v>
      </c>
      <c r="AE678">
        <f ca="1">COUNTBLANK(A678:AE678)</f>
        <v>0</v>
      </c>
      <c r="AF678" t="str">
        <f>PROPER(UPPER(TRIM(Table1[[#This Row],[City]])))</f>
        <v>Hyderabad</v>
      </c>
      <c r="AG678">
        <f t="shared" si="10"/>
        <v>8397</v>
      </c>
      <c r="AH6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79" spans="1:34" x14ac:dyDescent="0.35">
      <c r="A679" t="s">
        <v>770</v>
      </c>
      <c r="B679">
        <v>25</v>
      </c>
      <c r="C679" t="s">
        <v>72</v>
      </c>
      <c r="D679" t="s">
        <v>42</v>
      </c>
      <c r="E679" t="s">
        <v>83</v>
      </c>
      <c r="F679" t="s">
        <v>34</v>
      </c>
      <c r="G679" t="s">
        <v>96</v>
      </c>
      <c r="H679">
        <v>3</v>
      </c>
      <c r="I679">
        <v>9948</v>
      </c>
      <c r="J679">
        <v>87</v>
      </c>
      <c r="K679" t="s">
        <v>36</v>
      </c>
      <c r="L679">
        <v>1</v>
      </c>
      <c r="M679">
        <v>4</v>
      </c>
      <c r="N679">
        <v>3</v>
      </c>
      <c r="O679">
        <v>0</v>
      </c>
      <c r="P679">
        <v>0</v>
      </c>
      <c r="Q679">
        <v>0</v>
      </c>
      <c r="R679">
        <v>0</v>
      </c>
      <c r="S679">
        <v>3</v>
      </c>
      <c r="T679">
        <v>6</v>
      </c>
      <c r="U679">
        <v>4</v>
      </c>
      <c r="V679" t="s">
        <v>65</v>
      </c>
      <c r="W679">
        <v>8</v>
      </c>
      <c r="X679" t="s">
        <v>38</v>
      </c>
      <c r="Y679">
        <v>4</v>
      </c>
      <c r="Z679" t="s">
        <v>36</v>
      </c>
      <c r="AA679" s="4">
        <v>42396</v>
      </c>
      <c r="AC679" t="s">
        <v>80</v>
      </c>
      <c r="AD679" t="s">
        <v>81</v>
      </c>
      <c r="AE679">
        <f ca="1">COUNTBLANK(A679:AE679)</f>
        <v>0</v>
      </c>
      <c r="AF679" t="str">
        <f>PROPER(UPPER(TRIM(Table1[[#This Row],[City]])))</f>
        <v>Hyderabad</v>
      </c>
      <c r="AG679">
        <f t="shared" si="10"/>
        <v>9948</v>
      </c>
      <c r="AH67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80" spans="1:34" x14ac:dyDescent="0.35">
      <c r="A680" t="s">
        <v>771</v>
      </c>
      <c r="B680">
        <v>53</v>
      </c>
      <c r="C680" t="s">
        <v>31</v>
      </c>
      <c r="D680" t="s">
        <v>63</v>
      </c>
      <c r="E680" t="s">
        <v>106</v>
      </c>
      <c r="F680" t="s">
        <v>44</v>
      </c>
      <c r="G680" t="s">
        <v>70</v>
      </c>
      <c r="H680">
        <v>2</v>
      </c>
      <c r="I680">
        <v>7708</v>
      </c>
      <c r="J680">
        <v>98</v>
      </c>
      <c r="K680" t="s">
        <v>36</v>
      </c>
      <c r="L680">
        <v>2</v>
      </c>
      <c r="M680">
        <v>3</v>
      </c>
      <c r="N680">
        <v>4</v>
      </c>
      <c r="O680">
        <v>5</v>
      </c>
      <c r="P680">
        <v>0</v>
      </c>
      <c r="Q680">
        <v>2</v>
      </c>
      <c r="R680">
        <v>5</v>
      </c>
      <c r="S680">
        <v>29</v>
      </c>
      <c r="T680">
        <v>2</v>
      </c>
      <c r="U680">
        <v>3</v>
      </c>
      <c r="V680" t="s">
        <v>37</v>
      </c>
      <c r="W680">
        <v>1</v>
      </c>
      <c r="X680" t="s">
        <v>47</v>
      </c>
      <c r="Y680">
        <v>4</v>
      </c>
      <c r="Z680" t="s">
        <v>36</v>
      </c>
      <c r="AA680" s="4">
        <v>42212</v>
      </c>
      <c r="AC680" t="s">
        <v>122</v>
      </c>
      <c r="AD680" t="s">
        <v>123</v>
      </c>
      <c r="AE680">
        <f ca="1">COUNTBLANK(A680:AE680)</f>
        <v>0</v>
      </c>
      <c r="AF680" t="str">
        <f>PROPER(UPPER(TRIM(Table1[[#This Row],[City]])))</f>
        <v>Kochi</v>
      </c>
      <c r="AG680">
        <f t="shared" si="10"/>
        <v>7708</v>
      </c>
      <c r="AH6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81" spans="1:34" x14ac:dyDescent="0.35">
      <c r="A681" t="s">
        <v>772</v>
      </c>
      <c r="B681">
        <v>27</v>
      </c>
      <c r="C681" t="s">
        <v>31</v>
      </c>
      <c r="D681" t="s">
        <v>42</v>
      </c>
      <c r="E681" t="s">
        <v>86</v>
      </c>
      <c r="F681" t="s">
        <v>44</v>
      </c>
      <c r="G681" t="s">
        <v>45</v>
      </c>
      <c r="H681">
        <v>1</v>
      </c>
      <c r="I681">
        <v>5513</v>
      </c>
      <c r="J681">
        <v>25</v>
      </c>
      <c r="K681" t="s">
        <v>46</v>
      </c>
      <c r="L681">
        <v>4</v>
      </c>
      <c r="M681">
        <v>3</v>
      </c>
      <c r="N681">
        <v>3</v>
      </c>
      <c r="O681">
        <v>8</v>
      </c>
      <c r="P681">
        <v>3</v>
      </c>
      <c r="Q681">
        <v>4</v>
      </c>
      <c r="R681">
        <v>2</v>
      </c>
      <c r="S681">
        <v>10</v>
      </c>
      <c r="T681">
        <v>0</v>
      </c>
      <c r="U681">
        <v>4</v>
      </c>
      <c r="V681" t="s">
        <v>37</v>
      </c>
      <c r="W681">
        <v>20</v>
      </c>
      <c r="X681" t="s">
        <v>47</v>
      </c>
      <c r="Y681">
        <v>3</v>
      </c>
      <c r="Z681" t="s">
        <v>36</v>
      </c>
      <c r="AA681" s="4">
        <v>44805</v>
      </c>
      <c r="AC681" t="s">
        <v>48</v>
      </c>
      <c r="AD681" t="s">
        <v>49</v>
      </c>
      <c r="AE681">
        <f ca="1">COUNTBLANK(A681:AE681)</f>
        <v>0</v>
      </c>
      <c r="AF681" t="str">
        <f>PROPER(UPPER(TRIM(Table1[[#This Row],[City]])))</f>
        <v>Bengaluru</v>
      </c>
      <c r="AG681">
        <f t="shared" si="10"/>
        <v>5513</v>
      </c>
      <c r="AH6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82" spans="1:34" x14ac:dyDescent="0.35">
      <c r="A682" t="s">
        <v>773</v>
      </c>
      <c r="B682">
        <v>21</v>
      </c>
      <c r="C682" t="s">
        <v>72</v>
      </c>
      <c r="D682" t="s">
        <v>63</v>
      </c>
      <c r="E682" t="s">
        <v>79</v>
      </c>
      <c r="F682" t="s">
        <v>44</v>
      </c>
      <c r="G682" t="s">
        <v>35</v>
      </c>
      <c r="H682">
        <v>2</v>
      </c>
      <c r="I682">
        <v>5608</v>
      </c>
      <c r="J682">
        <v>76</v>
      </c>
      <c r="K682" t="s">
        <v>46</v>
      </c>
      <c r="L682">
        <v>2</v>
      </c>
      <c r="M682">
        <v>3</v>
      </c>
      <c r="N682">
        <v>3</v>
      </c>
      <c r="O682">
        <v>3</v>
      </c>
      <c r="P682">
        <v>2</v>
      </c>
      <c r="Q682">
        <v>0</v>
      </c>
      <c r="R682">
        <v>3</v>
      </c>
      <c r="S682">
        <v>3</v>
      </c>
      <c r="T682">
        <v>1</v>
      </c>
      <c r="U682">
        <v>3</v>
      </c>
      <c r="V682" t="s">
        <v>37</v>
      </c>
      <c r="W682">
        <v>22</v>
      </c>
      <c r="X682" t="s">
        <v>61</v>
      </c>
      <c r="Y682">
        <v>2</v>
      </c>
      <c r="Z682" t="s">
        <v>36</v>
      </c>
      <c r="AA682" s="4">
        <v>45040</v>
      </c>
      <c r="AC682" t="s">
        <v>39</v>
      </c>
      <c r="AD682" t="s">
        <v>40</v>
      </c>
      <c r="AE682">
        <f ca="1">COUNTBLANK(A682:AE682)</f>
        <v>0</v>
      </c>
      <c r="AF682" t="str">
        <f>PROPER(UPPER(TRIM(Table1[[#This Row],[City]])))</f>
        <v>Ahmedabad</v>
      </c>
      <c r="AG682">
        <f t="shared" si="10"/>
        <v>5608</v>
      </c>
      <c r="AH68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83" spans="1:34" x14ac:dyDescent="0.35">
      <c r="A683" t="s">
        <v>774</v>
      </c>
      <c r="B683">
        <v>56</v>
      </c>
      <c r="C683" t="s">
        <v>72</v>
      </c>
      <c r="D683" t="s">
        <v>63</v>
      </c>
      <c r="E683" t="s">
        <v>64</v>
      </c>
      <c r="F683" t="s">
        <v>58</v>
      </c>
      <c r="G683" t="s">
        <v>59</v>
      </c>
      <c r="H683">
        <v>3</v>
      </c>
      <c r="I683">
        <v>8265</v>
      </c>
      <c r="J683">
        <v>47</v>
      </c>
      <c r="K683" t="s">
        <v>46</v>
      </c>
      <c r="L683">
        <v>3</v>
      </c>
      <c r="M683">
        <v>4</v>
      </c>
      <c r="N683">
        <v>2</v>
      </c>
      <c r="O683">
        <v>3</v>
      </c>
      <c r="P683">
        <v>1</v>
      </c>
      <c r="Q683">
        <v>2</v>
      </c>
      <c r="R683">
        <v>3</v>
      </c>
      <c r="S683">
        <v>16</v>
      </c>
      <c r="T683">
        <v>2</v>
      </c>
      <c r="U683">
        <v>4</v>
      </c>
      <c r="V683" t="s">
        <v>37</v>
      </c>
      <c r="W683">
        <v>19</v>
      </c>
      <c r="X683" t="s">
        <v>47</v>
      </c>
      <c r="Y683">
        <v>4</v>
      </c>
      <c r="Z683" t="s">
        <v>46</v>
      </c>
      <c r="AA683" s="4">
        <v>45853</v>
      </c>
      <c r="AB683" s="4">
        <v>46177</v>
      </c>
      <c r="AC683" t="s">
        <v>80</v>
      </c>
      <c r="AD683" t="s">
        <v>81</v>
      </c>
      <c r="AE683">
        <f ca="1">COUNTBLANK(A683:AE683)</f>
        <v>0</v>
      </c>
      <c r="AF683" t="str">
        <f>PROPER(UPPER(TRIM(Table1[[#This Row],[City]])))</f>
        <v>Hyderabad</v>
      </c>
      <c r="AG683">
        <f t="shared" si="10"/>
        <v>8265</v>
      </c>
      <c r="AH68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684" spans="1:34" x14ac:dyDescent="0.35">
      <c r="A684" t="s">
        <v>775</v>
      </c>
      <c r="B684">
        <v>38</v>
      </c>
      <c r="C684" t="s">
        <v>72</v>
      </c>
      <c r="D684" t="s">
        <v>63</v>
      </c>
      <c r="E684" t="s">
        <v>106</v>
      </c>
      <c r="F684" t="s">
        <v>93</v>
      </c>
      <c r="G684" t="s">
        <v>35</v>
      </c>
      <c r="H684">
        <v>2</v>
      </c>
      <c r="I684">
        <v>7522</v>
      </c>
      <c r="J684">
        <v>106</v>
      </c>
      <c r="K684" t="s">
        <v>36</v>
      </c>
      <c r="L684">
        <v>2</v>
      </c>
      <c r="M684">
        <v>3</v>
      </c>
      <c r="N684">
        <v>1</v>
      </c>
      <c r="O684">
        <v>7</v>
      </c>
      <c r="P684">
        <v>6</v>
      </c>
      <c r="Q684">
        <v>1</v>
      </c>
      <c r="R684">
        <v>5</v>
      </c>
      <c r="S684">
        <v>16</v>
      </c>
      <c r="T684">
        <v>6</v>
      </c>
      <c r="U684">
        <v>3</v>
      </c>
      <c r="V684" t="s">
        <v>37</v>
      </c>
      <c r="W684">
        <v>11</v>
      </c>
      <c r="X684" t="s">
        <v>61</v>
      </c>
      <c r="Y684">
        <v>3</v>
      </c>
      <c r="Z684" t="s">
        <v>36</v>
      </c>
      <c r="AA684" s="4">
        <v>42556</v>
      </c>
      <c r="AC684" t="s">
        <v>66</v>
      </c>
      <c r="AD684" t="s">
        <v>67</v>
      </c>
      <c r="AE684">
        <f ca="1">COUNTBLANK(A684:AE684)</f>
        <v>0</v>
      </c>
      <c r="AF684" t="str">
        <f>PROPER(UPPER(TRIM(Table1[[#This Row],[City]])))</f>
        <v>Pune</v>
      </c>
      <c r="AG684">
        <f t="shared" si="10"/>
        <v>7522</v>
      </c>
      <c r="AH6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85" spans="1:34" x14ac:dyDescent="0.35">
      <c r="A685" t="s">
        <v>776</v>
      </c>
      <c r="B685">
        <v>37</v>
      </c>
      <c r="C685" t="s">
        <v>72</v>
      </c>
      <c r="D685" t="s">
        <v>42</v>
      </c>
      <c r="E685" t="s">
        <v>43</v>
      </c>
      <c r="F685" t="s">
        <v>44</v>
      </c>
      <c r="G685" t="s">
        <v>35</v>
      </c>
      <c r="H685">
        <v>2</v>
      </c>
      <c r="I685">
        <v>7613</v>
      </c>
      <c r="J685">
        <v>90</v>
      </c>
      <c r="K685" t="s">
        <v>36</v>
      </c>
      <c r="L685">
        <v>1</v>
      </c>
      <c r="M685">
        <v>3</v>
      </c>
      <c r="N685">
        <v>1</v>
      </c>
      <c r="O685">
        <v>8</v>
      </c>
      <c r="P685">
        <v>2</v>
      </c>
      <c r="Q685">
        <v>3</v>
      </c>
      <c r="R685">
        <v>5</v>
      </c>
      <c r="S685">
        <v>8</v>
      </c>
      <c r="T685">
        <v>3</v>
      </c>
      <c r="U685">
        <v>3</v>
      </c>
      <c r="V685" t="s">
        <v>37</v>
      </c>
      <c r="W685">
        <v>6</v>
      </c>
      <c r="X685" t="s">
        <v>38</v>
      </c>
      <c r="Y685">
        <v>2</v>
      </c>
      <c r="Z685" t="s">
        <v>36</v>
      </c>
      <c r="AA685" s="4">
        <v>44316</v>
      </c>
      <c r="AC685" t="s">
        <v>89</v>
      </c>
      <c r="AD685" t="s">
        <v>54</v>
      </c>
      <c r="AE685">
        <f ca="1">COUNTBLANK(A685:AE685)</f>
        <v>0</v>
      </c>
      <c r="AF685" t="str">
        <f>PROPER(UPPER(TRIM(Table1[[#This Row],[City]])))</f>
        <v>Coimbatore</v>
      </c>
      <c r="AG685">
        <f t="shared" si="10"/>
        <v>7613</v>
      </c>
      <c r="AH6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86" spans="1:34" x14ac:dyDescent="0.35">
      <c r="A686" t="s">
        <v>777</v>
      </c>
      <c r="B686">
        <v>46</v>
      </c>
      <c r="C686" t="s">
        <v>31</v>
      </c>
      <c r="D686" t="s">
        <v>56</v>
      </c>
      <c r="E686" t="s">
        <v>114</v>
      </c>
      <c r="F686" t="s">
        <v>44</v>
      </c>
      <c r="G686" t="s">
        <v>45</v>
      </c>
      <c r="H686">
        <v>4</v>
      </c>
      <c r="I686">
        <v>11276</v>
      </c>
      <c r="J686">
        <v>32</v>
      </c>
      <c r="K686" t="s">
        <v>46</v>
      </c>
      <c r="L686">
        <v>4</v>
      </c>
      <c r="M686">
        <v>1</v>
      </c>
      <c r="N686">
        <v>2</v>
      </c>
      <c r="O686">
        <v>8</v>
      </c>
      <c r="P686">
        <v>1</v>
      </c>
      <c r="Q686">
        <v>0</v>
      </c>
      <c r="R686">
        <v>0</v>
      </c>
      <c r="S686">
        <v>17</v>
      </c>
      <c r="T686">
        <v>3</v>
      </c>
      <c r="U686">
        <v>4</v>
      </c>
      <c r="V686" t="s">
        <v>60</v>
      </c>
      <c r="W686">
        <v>27</v>
      </c>
      <c r="X686" t="s">
        <v>38</v>
      </c>
      <c r="Y686">
        <v>2</v>
      </c>
      <c r="Z686" t="s">
        <v>46</v>
      </c>
      <c r="AA686" s="4">
        <v>42790</v>
      </c>
      <c r="AB686" s="4">
        <v>43958</v>
      </c>
      <c r="AC686" t="s">
        <v>89</v>
      </c>
      <c r="AD686" t="s">
        <v>54</v>
      </c>
      <c r="AE686">
        <f ca="1">COUNTBLANK(A686:AE686)</f>
        <v>0</v>
      </c>
      <c r="AF686" t="str">
        <f>PROPER(UPPER(TRIM(Table1[[#This Row],[City]])))</f>
        <v>Coimbatore</v>
      </c>
      <c r="AG686">
        <f t="shared" si="10"/>
        <v>11276</v>
      </c>
      <c r="AH6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87" spans="1:34" x14ac:dyDescent="0.35">
      <c r="A687" t="s">
        <v>778</v>
      </c>
      <c r="B687">
        <v>31</v>
      </c>
      <c r="C687" t="s">
        <v>31</v>
      </c>
      <c r="D687" t="s">
        <v>42</v>
      </c>
      <c r="E687" t="s">
        <v>83</v>
      </c>
      <c r="F687" t="s">
        <v>58</v>
      </c>
      <c r="G687" t="s">
        <v>70</v>
      </c>
      <c r="H687">
        <v>1</v>
      </c>
      <c r="I687">
        <v>3804</v>
      </c>
      <c r="J687">
        <v>108</v>
      </c>
      <c r="K687" t="s">
        <v>36</v>
      </c>
      <c r="L687">
        <v>4</v>
      </c>
      <c r="M687">
        <v>4</v>
      </c>
      <c r="N687">
        <v>3</v>
      </c>
      <c r="O687">
        <v>9</v>
      </c>
      <c r="P687">
        <v>1</v>
      </c>
      <c r="Q687">
        <v>4</v>
      </c>
      <c r="R687">
        <v>4</v>
      </c>
      <c r="S687">
        <v>9</v>
      </c>
      <c r="T687">
        <v>5</v>
      </c>
      <c r="U687">
        <v>3</v>
      </c>
      <c r="V687" t="s">
        <v>37</v>
      </c>
      <c r="W687">
        <v>15</v>
      </c>
      <c r="X687" t="s">
        <v>38</v>
      </c>
      <c r="Y687">
        <v>2</v>
      </c>
      <c r="Z687" t="s">
        <v>36</v>
      </c>
      <c r="AA687" s="4">
        <v>42036</v>
      </c>
      <c r="AC687" t="s">
        <v>89</v>
      </c>
      <c r="AD687" t="s">
        <v>54</v>
      </c>
      <c r="AE687">
        <f ca="1">COUNTBLANK(A687:AE687)</f>
        <v>0</v>
      </c>
      <c r="AF687" t="str">
        <f>PROPER(UPPER(TRIM(Table1[[#This Row],[City]])))</f>
        <v>Coimbatore</v>
      </c>
      <c r="AG687">
        <f t="shared" si="10"/>
        <v>3804</v>
      </c>
      <c r="AH6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88" spans="1:34" x14ac:dyDescent="0.35">
      <c r="A688" t="s">
        <v>779</v>
      </c>
      <c r="B688">
        <v>48</v>
      </c>
      <c r="C688" t="s">
        <v>72</v>
      </c>
      <c r="D688" t="s">
        <v>42</v>
      </c>
      <c r="E688" t="s">
        <v>83</v>
      </c>
      <c r="F688" t="s">
        <v>34</v>
      </c>
      <c r="G688" t="s">
        <v>45</v>
      </c>
      <c r="H688">
        <v>2</v>
      </c>
      <c r="I688">
        <v>8159</v>
      </c>
      <c r="J688">
        <v>81</v>
      </c>
      <c r="K688" t="s">
        <v>36</v>
      </c>
      <c r="L688">
        <v>1</v>
      </c>
      <c r="M688">
        <v>3</v>
      </c>
      <c r="N688">
        <v>1</v>
      </c>
      <c r="O688">
        <v>5</v>
      </c>
      <c r="P688">
        <v>3</v>
      </c>
      <c r="Q688">
        <v>0</v>
      </c>
      <c r="R688">
        <v>1</v>
      </c>
      <c r="S688">
        <v>27</v>
      </c>
      <c r="T688">
        <v>1</v>
      </c>
      <c r="U688">
        <v>4</v>
      </c>
      <c r="V688" t="s">
        <v>37</v>
      </c>
      <c r="W688">
        <v>15</v>
      </c>
      <c r="X688" t="s">
        <v>38</v>
      </c>
      <c r="Y688">
        <v>2</v>
      </c>
      <c r="Z688" t="s">
        <v>36</v>
      </c>
      <c r="AA688" s="4">
        <v>43725</v>
      </c>
      <c r="AC688" t="s">
        <v>77</v>
      </c>
      <c r="AD688" t="s">
        <v>77</v>
      </c>
      <c r="AE688">
        <f ca="1">COUNTBLANK(A688:AE688)</f>
        <v>0</v>
      </c>
      <c r="AF688" t="str">
        <f>PROPER(UPPER(TRIM(Table1[[#This Row],[City]])))</f>
        <v>Delhi</v>
      </c>
      <c r="AG688">
        <f t="shared" si="10"/>
        <v>8159</v>
      </c>
      <c r="AH6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89" spans="1:34" x14ac:dyDescent="0.35">
      <c r="A689" t="s">
        <v>780</v>
      </c>
      <c r="B689">
        <v>38</v>
      </c>
      <c r="C689" t="s">
        <v>72</v>
      </c>
      <c r="D689" t="s">
        <v>51</v>
      </c>
      <c r="E689" t="s">
        <v>69</v>
      </c>
      <c r="F689" t="s">
        <v>34</v>
      </c>
      <c r="G689" t="s">
        <v>35</v>
      </c>
      <c r="H689">
        <v>2</v>
      </c>
      <c r="I689">
        <v>7575</v>
      </c>
      <c r="J689">
        <v>76</v>
      </c>
      <c r="K689" t="s">
        <v>46</v>
      </c>
      <c r="L689">
        <v>1</v>
      </c>
      <c r="M689">
        <v>2</v>
      </c>
      <c r="N689">
        <v>2</v>
      </c>
      <c r="O689">
        <v>5</v>
      </c>
      <c r="P689">
        <v>5</v>
      </c>
      <c r="Q689">
        <v>1</v>
      </c>
      <c r="R689">
        <v>1</v>
      </c>
      <c r="S689">
        <v>12</v>
      </c>
      <c r="T689">
        <v>1</v>
      </c>
      <c r="U689">
        <v>3</v>
      </c>
      <c r="V689" t="s">
        <v>37</v>
      </c>
      <c r="W689">
        <v>7</v>
      </c>
      <c r="X689" t="s">
        <v>38</v>
      </c>
      <c r="Y689">
        <v>2</v>
      </c>
      <c r="Z689" t="s">
        <v>36</v>
      </c>
      <c r="AA689" s="4">
        <v>42268</v>
      </c>
      <c r="AC689" t="s">
        <v>89</v>
      </c>
      <c r="AD689" t="s">
        <v>54</v>
      </c>
      <c r="AE689">
        <f ca="1">COUNTBLANK(A689:AE689)</f>
        <v>0</v>
      </c>
      <c r="AF689" t="str">
        <f>PROPER(UPPER(TRIM(Table1[[#This Row],[City]])))</f>
        <v>Coimbatore</v>
      </c>
      <c r="AG689">
        <f t="shared" si="10"/>
        <v>7575</v>
      </c>
      <c r="AH6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90" spans="1:34" x14ac:dyDescent="0.35">
      <c r="A690" t="s">
        <v>781</v>
      </c>
      <c r="B690">
        <v>31</v>
      </c>
      <c r="C690" t="s">
        <v>31</v>
      </c>
      <c r="D690" t="s">
        <v>32</v>
      </c>
      <c r="E690" t="s">
        <v>76</v>
      </c>
      <c r="F690" t="s">
        <v>58</v>
      </c>
      <c r="G690" t="s">
        <v>45</v>
      </c>
      <c r="H690">
        <v>3</v>
      </c>
      <c r="I690">
        <v>7950</v>
      </c>
      <c r="J690">
        <v>37</v>
      </c>
      <c r="K690" t="s">
        <v>46</v>
      </c>
      <c r="L690">
        <v>4</v>
      </c>
      <c r="M690">
        <v>1</v>
      </c>
      <c r="N690">
        <v>3</v>
      </c>
      <c r="O690">
        <v>3</v>
      </c>
      <c r="P690">
        <v>3</v>
      </c>
      <c r="Q690">
        <v>0</v>
      </c>
      <c r="R690">
        <v>3</v>
      </c>
      <c r="S690">
        <v>3</v>
      </c>
      <c r="T690">
        <v>5</v>
      </c>
      <c r="U690">
        <v>3</v>
      </c>
      <c r="V690" t="s">
        <v>37</v>
      </c>
      <c r="W690">
        <v>24</v>
      </c>
      <c r="X690" t="s">
        <v>38</v>
      </c>
      <c r="Y690">
        <v>3</v>
      </c>
      <c r="Z690" t="s">
        <v>36</v>
      </c>
      <c r="AA690" s="4">
        <v>42643</v>
      </c>
      <c r="AC690" t="s">
        <v>66</v>
      </c>
      <c r="AD690" t="s">
        <v>67</v>
      </c>
      <c r="AE690">
        <f ca="1">COUNTBLANK(A690:AE690)</f>
        <v>0</v>
      </c>
      <c r="AF690" t="str">
        <f>PROPER(UPPER(TRIM(Table1[[#This Row],[City]])))</f>
        <v>Pune</v>
      </c>
      <c r="AG690">
        <f t="shared" si="10"/>
        <v>7950</v>
      </c>
      <c r="AH6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91" spans="1:34" x14ac:dyDescent="0.35">
      <c r="A691" t="s">
        <v>782</v>
      </c>
      <c r="B691">
        <v>36</v>
      </c>
      <c r="C691" t="s">
        <v>31</v>
      </c>
      <c r="D691" t="s">
        <v>96</v>
      </c>
      <c r="E691" t="s">
        <v>106</v>
      </c>
      <c r="F691" t="s">
        <v>44</v>
      </c>
      <c r="G691" t="s">
        <v>96</v>
      </c>
      <c r="H691">
        <v>3</v>
      </c>
      <c r="I691">
        <v>7807</v>
      </c>
      <c r="J691">
        <v>81</v>
      </c>
      <c r="K691" t="s">
        <v>36</v>
      </c>
      <c r="L691">
        <v>1</v>
      </c>
      <c r="M691">
        <v>3</v>
      </c>
      <c r="N691">
        <v>4</v>
      </c>
      <c r="O691">
        <v>2</v>
      </c>
      <c r="P691">
        <v>2</v>
      </c>
      <c r="Q691">
        <v>2</v>
      </c>
      <c r="R691">
        <v>2</v>
      </c>
      <c r="S691">
        <v>18</v>
      </c>
      <c r="T691">
        <v>2</v>
      </c>
      <c r="U691">
        <v>3</v>
      </c>
      <c r="V691" t="s">
        <v>37</v>
      </c>
      <c r="W691">
        <v>29</v>
      </c>
      <c r="X691" t="s">
        <v>38</v>
      </c>
      <c r="Y691">
        <v>3</v>
      </c>
      <c r="Z691" t="s">
        <v>36</v>
      </c>
      <c r="AA691" s="4">
        <v>44857</v>
      </c>
      <c r="AC691" t="s">
        <v>84</v>
      </c>
      <c r="AD691" t="s">
        <v>67</v>
      </c>
      <c r="AE691">
        <f ca="1">COUNTBLANK(A691:AE691)</f>
        <v>0</v>
      </c>
      <c r="AF691" t="str">
        <f>PROPER(UPPER(TRIM(Table1[[#This Row],[City]])))</f>
        <v>Mumbai</v>
      </c>
      <c r="AG691">
        <f t="shared" si="10"/>
        <v>7807</v>
      </c>
      <c r="AH6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92" spans="1:34" x14ac:dyDescent="0.35">
      <c r="A692" t="s">
        <v>783</v>
      </c>
      <c r="B692">
        <v>21</v>
      </c>
      <c r="C692" t="s">
        <v>31</v>
      </c>
      <c r="D692" t="s">
        <v>42</v>
      </c>
      <c r="E692" t="s">
        <v>86</v>
      </c>
      <c r="F692" t="s">
        <v>44</v>
      </c>
      <c r="G692" t="s">
        <v>45</v>
      </c>
      <c r="H692">
        <v>1</v>
      </c>
      <c r="I692">
        <v>4373</v>
      </c>
      <c r="J692">
        <v>60</v>
      </c>
      <c r="K692" t="s">
        <v>36</v>
      </c>
      <c r="L692">
        <v>4</v>
      </c>
      <c r="M692">
        <v>4</v>
      </c>
      <c r="N692">
        <v>4</v>
      </c>
      <c r="O692">
        <v>5</v>
      </c>
      <c r="P692">
        <v>2</v>
      </c>
      <c r="Q692">
        <v>0</v>
      </c>
      <c r="R692">
        <v>2</v>
      </c>
      <c r="S692">
        <v>5</v>
      </c>
      <c r="T692">
        <v>4</v>
      </c>
      <c r="U692">
        <v>3</v>
      </c>
      <c r="V692" t="s">
        <v>60</v>
      </c>
      <c r="W692">
        <v>20</v>
      </c>
      <c r="X692" t="s">
        <v>38</v>
      </c>
      <c r="Y692">
        <v>1</v>
      </c>
      <c r="Z692" t="s">
        <v>36</v>
      </c>
      <c r="AA692" s="4">
        <v>42863</v>
      </c>
      <c r="AC692" t="s">
        <v>505</v>
      </c>
      <c r="AD692" t="s">
        <v>49</v>
      </c>
      <c r="AE692">
        <f ca="1">COUNTBLANK(A692:AE692)</f>
        <v>0</v>
      </c>
      <c r="AF692" t="str">
        <f>PROPER(UPPER(TRIM(Table1[[#This Row],[City]])))</f>
        <v>Bengaluru</v>
      </c>
      <c r="AG692">
        <f t="shared" si="10"/>
        <v>4373</v>
      </c>
      <c r="AH6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93" spans="1:34" x14ac:dyDescent="0.35">
      <c r="A693" t="s">
        <v>784</v>
      </c>
      <c r="B693">
        <v>33</v>
      </c>
      <c r="C693" t="s">
        <v>31</v>
      </c>
      <c r="D693" t="s">
        <v>51</v>
      </c>
      <c r="E693" t="s">
        <v>88</v>
      </c>
      <c r="F693" t="s">
        <v>44</v>
      </c>
      <c r="G693" t="s">
        <v>59</v>
      </c>
      <c r="H693">
        <v>3</v>
      </c>
      <c r="I693">
        <v>9448</v>
      </c>
      <c r="J693">
        <v>51</v>
      </c>
      <c r="K693" t="s">
        <v>36</v>
      </c>
      <c r="L693">
        <v>1</v>
      </c>
      <c r="M693">
        <v>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13</v>
      </c>
      <c r="T693">
        <v>5</v>
      </c>
      <c r="U693">
        <v>3</v>
      </c>
      <c r="V693" t="s">
        <v>60</v>
      </c>
      <c r="W693">
        <v>22</v>
      </c>
      <c r="X693" t="s">
        <v>38</v>
      </c>
      <c r="Y693">
        <v>1</v>
      </c>
      <c r="Z693" t="s">
        <v>36</v>
      </c>
      <c r="AA693" s="4">
        <v>43605</v>
      </c>
      <c r="AC693" t="s">
        <v>77</v>
      </c>
      <c r="AD693" t="s">
        <v>77</v>
      </c>
      <c r="AE693">
        <f ca="1">COUNTBLANK(A693:AE693)</f>
        <v>0</v>
      </c>
      <c r="AF693" t="str">
        <f>PROPER(UPPER(TRIM(Table1[[#This Row],[City]])))</f>
        <v>Delhi</v>
      </c>
      <c r="AG693">
        <f t="shared" si="10"/>
        <v>9448</v>
      </c>
      <c r="AH6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94" spans="1:34" x14ac:dyDescent="0.35">
      <c r="A694" t="s">
        <v>785</v>
      </c>
      <c r="B694">
        <v>44</v>
      </c>
      <c r="C694" t="s">
        <v>72</v>
      </c>
      <c r="D694" t="s">
        <v>42</v>
      </c>
      <c r="E694" t="s">
        <v>43</v>
      </c>
      <c r="F694" t="s">
        <v>34</v>
      </c>
      <c r="G694" t="s">
        <v>35</v>
      </c>
      <c r="H694">
        <v>3</v>
      </c>
      <c r="I694">
        <v>9840</v>
      </c>
      <c r="J694">
        <v>45</v>
      </c>
      <c r="K694" t="s">
        <v>46</v>
      </c>
      <c r="L694">
        <v>4</v>
      </c>
      <c r="M694">
        <v>4</v>
      </c>
      <c r="N694">
        <v>1</v>
      </c>
      <c r="O694">
        <v>3</v>
      </c>
      <c r="P694">
        <v>3</v>
      </c>
      <c r="Q694">
        <v>3</v>
      </c>
      <c r="R694">
        <v>0</v>
      </c>
      <c r="S694">
        <v>23</v>
      </c>
      <c r="T694">
        <v>5</v>
      </c>
      <c r="U694">
        <v>4</v>
      </c>
      <c r="V694" t="s">
        <v>37</v>
      </c>
      <c r="W694">
        <v>22</v>
      </c>
      <c r="X694" t="s">
        <v>38</v>
      </c>
      <c r="Y694">
        <v>3</v>
      </c>
      <c r="Z694" t="s">
        <v>36</v>
      </c>
      <c r="AA694" s="4">
        <v>45835</v>
      </c>
      <c r="AC694" t="s">
        <v>66</v>
      </c>
      <c r="AD694" t="s">
        <v>67</v>
      </c>
      <c r="AE694">
        <f ca="1">COUNTBLANK(A694:AE694)</f>
        <v>0</v>
      </c>
      <c r="AF694" t="str">
        <f>PROPER(UPPER(TRIM(Table1[[#This Row],[City]])))</f>
        <v>Pune</v>
      </c>
      <c r="AG694">
        <f t="shared" si="10"/>
        <v>9840</v>
      </c>
      <c r="AH69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95" spans="1:34" x14ac:dyDescent="0.35">
      <c r="A695" t="s">
        <v>786</v>
      </c>
      <c r="B695">
        <v>26</v>
      </c>
      <c r="C695" t="s">
        <v>72</v>
      </c>
      <c r="D695" t="s">
        <v>42</v>
      </c>
      <c r="E695" t="s">
        <v>43</v>
      </c>
      <c r="F695" t="s">
        <v>58</v>
      </c>
      <c r="G695" t="s">
        <v>70</v>
      </c>
      <c r="H695">
        <v>4</v>
      </c>
      <c r="I695">
        <v>9482</v>
      </c>
      <c r="J695">
        <v>38</v>
      </c>
      <c r="K695" t="s">
        <v>36</v>
      </c>
      <c r="L695">
        <v>4</v>
      </c>
      <c r="M695">
        <v>4</v>
      </c>
      <c r="N695">
        <v>3</v>
      </c>
      <c r="O695">
        <v>5</v>
      </c>
      <c r="P695">
        <v>1</v>
      </c>
      <c r="Q695">
        <v>1</v>
      </c>
      <c r="R695">
        <v>5</v>
      </c>
      <c r="S695">
        <v>12</v>
      </c>
      <c r="T695">
        <v>3</v>
      </c>
      <c r="U695">
        <v>3</v>
      </c>
      <c r="V695" t="s">
        <v>65</v>
      </c>
      <c r="W695">
        <v>6</v>
      </c>
      <c r="X695" t="s">
        <v>38</v>
      </c>
      <c r="Y695">
        <v>3</v>
      </c>
      <c r="Z695" t="s">
        <v>36</v>
      </c>
      <c r="AA695" s="4">
        <v>44036</v>
      </c>
      <c r="AC695" t="s">
        <v>107</v>
      </c>
      <c r="AD695" t="s">
        <v>108</v>
      </c>
      <c r="AE695">
        <f ca="1">COUNTBLANK(A695:AE695)</f>
        <v>0</v>
      </c>
      <c r="AF695" t="str">
        <f>PROPER(UPPER(TRIM(Table1[[#This Row],[City]])))</f>
        <v>Kolkata</v>
      </c>
      <c r="AG695">
        <f t="shared" si="10"/>
        <v>9482</v>
      </c>
      <c r="AH6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696" spans="1:34" x14ac:dyDescent="0.35">
      <c r="A696" t="s">
        <v>787</v>
      </c>
      <c r="B696">
        <v>25</v>
      </c>
      <c r="C696" t="s">
        <v>31</v>
      </c>
      <c r="D696" t="s">
        <v>51</v>
      </c>
      <c r="E696" t="s">
        <v>69</v>
      </c>
      <c r="F696" t="s">
        <v>44</v>
      </c>
      <c r="G696" t="s">
        <v>59</v>
      </c>
      <c r="H696">
        <v>4</v>
      </c>
      <c r="I696">
        <v>10343</v>
      </c>
      <c r="J696">
        <v>104</v>
      </c>
      <c r="K696" t="s">
        <v>46</v>
      </c>
      <c r="L696">
        <v>1</v>
      </c>
      <c r="M696">
        <v>3</v>
      </c>
      <c r="N696">
        <v>4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4</v>
      </c>
      <c r="V696" t="s">
        <v>65</v>
      </c>
      <c r="W696">
        <v>14</v>
      </c>
      <c r="X696" t="s">
        <v>61</v>
      </c>
      <c r="Y696">
        <v>1</v>
      </c>
      <c r="Z696" t="s">
        <v>46</v>
      </c>
      <c r="AA696" s="4">
        <v>42559</v>
      </c>
      <c r="AB696" s="4">
        <v>45018</v>
      </c>
      <c r="AC696" t="s">
        <v>107</v>
      </c>
      <c r="AD696" t="s">
        <v>108</v>
      </c>
      <c r="AE696">
        <f ca="1">COUNTBLANK(A696:AE696)</f>
        <v>0</v>
      </c>
      <c r="AF696" t="str">
        <f>PROPER(UPPER(TRIM(Table1[[#This Row],[City]])))</f>
        <v>Kolkata</v>
      </c>
      <c r="AG696">
        <f t="shared" si="10"/>
        <v>10343</v>
      </c>
      <c r="AH69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697" spans="1:34" x14ac:dyDescent="0.35">
      <c r="A697" t="s">
        <v>788</v>
      </c>
      <c r="B697">
        <v>47</v>
      </c>
      <c r="C697" t="s">
        <v>31</v>
      </c>
      <c r="D697" t="s">
        <v>96</v>
      </c>
      <c r="E697" t="s">
        <v>106</v>
      </c>
      <c r="F697" t="s">
        <v>44</v>
      </c>
      <c r="G697" t="s">
        <v>70</v>
      </c>
      <c r="H697">
        <v>3</v>
      </c>
      <c r="I697">
        <v>10428</v>
      </c>
      <c r="J697">
        <v>66</v>
      </c>
      <c r="K697" t="s">
        <v>36</v>
      </c>
      <c r="L697">
        <v>1</v>
      </c>
      <c r="M697">
        <v>4</v>
      </c>
      <c r="N697">
        <v>2</v>
      </c>
      <c r="O697">
        <v>8</v>
      </c>
      <c r="P697">
        <v>3</v>
      </c>
      <c r="Q697">
        <v>2</v>
      </c>
      <c r="R697">
        <v>4</v>
      </c>
      <c r="S697">
        <v>13</v>
      </c>
      <c r="T697">
        <v>5</v>
      </c>
      <c r="U697">
        <v>3</v>
      </c>
      <c r="V697" t="s">
        <v>37</v>
      </c>
      <c r="W697">
        <v>9</v>
      </c>
      <c r="X697" t="s">
        <v>47</v>
      </c>
      <c r="Y697">
        <v>4</v>
      </c>
      <c r="Z697" t="s">
        <v>46</v>
      </c>
      <c r="AA697" s="4">
        <v>42186</v>
      </c>
      <c r="AB697" s="4">
        <v>44311</v>
      </c>
      <c r="AC697" t="s">
        <v>53</v>
      </c>
      <c r="AD697" t="s">
        <v>54</v>
      </c>
      <c r="AE697">
        <f ca="1">COUNTBLANK(A697:AE697)</f>
        <v>0</v>
      </c>
      <c r="AF697" t="str">
        <f>PROPER(UPPER(TRIM(Table1[[#This Row],[City]])))</f>
        <v>Chennai</v>
      </c>
      <c r="AG697">
        <f t="shared" si="10"/>
        <v>10428</v>
      </c>
      <c r="AH6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698" spans="1:34" x14ac:dyDescent="0.35">
      <c r="A698" t="s">
        <v>789</v>
      </c>
      <c r="B698">
        <v>38</v>
      </c>
      <c r="C698" t="s">
        <v>31</v>
      </c>
      <c r="D698" t="s">
        <v>32</v>
      </c>
      <c r="E698" t="s">
        <v>76</v>
      </c>
      <c r="F698" t="s">
        <v>44</v>
      </c>
      <c r="G698" t="s">
        <v>45</v>
      </c>
      <c r="H698">
        <v>1</v>
      </c>
      <c r="I698">
        <v>4480</v>
      </c>
      <c r="J698">
        <v>50</v>
      </c>
      <c r="K698" t="s">
        <v>36</v>
      </c>
      <c r="L698">
        <v>1</v>
      </c>
      <c r="M698">
        <v>1</v>
      </c>
      <c r="N698">
        <v>4</v>
      </c>
      <c r="O698">
        <v>11</v>
      </c>
      <c r="P698">
        <v>4</v>
      </c>
      <c r="Q698">
        <v>5</v>
      </c>
      <c r="R698">
        <v>7</v>
      </c>
      <c r="S698">
        <v>16</v>
      </c>
      <c r="T698">
        <v>0</v>
      </c>
      <c r="U698">
        <v>3</v>
      </c>
      <c r="V698" t="s">
        <v>37</v>
      </c>
      <c r="W698">
        <v>13</v>
      </c>
      <c r="X698" t="s">
        <v>61</v>
      </c>
      <c r="Y698">
        <v>4</v>
      </c>
      <c r="Z698" t="s">
        <v>36</v>
      </c>
      <c r="AA698" s="4">
        <v>43624</v>
      </c>
      <c r="AC698" t="s">
        <v>89</v>
      </c>
      <c r="AD698" t="s">
        <v>54</v>
      </c>
      <c r="AE698">
        <f ca="1">COUNTBLANK(A698:AE698)</f>
        <v>0</v>
      </c>
      <c r="AF698" t="str">
        <f>PROPER(UPPER(TRIM(Table1[[#This Row],[City]])))</f>
        <v>Coimbatore</v>
      </c>
      <c r="AG698">
        <f t="shared" si="10"/>
        <v>4480</v>
      </c>
      <c r="AH6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699" spans="1:34" x14ac:dyDescent="0.35">
      <c r="A699" t="s">
        <v>790</v>
      </c>
      <c r="B699">
        <v>26</v>
      </c>
      <c r="C699" t="s">
        <v>31</v>
      </c>
      <c r="D699" t="s">
        <v>96</v>
      </c>
      <c r="E699" t="s">
        <v>106</v>
      </c>
      <c r="F699" t="s">
        <v>44</v>
      </c>
      <c r="G699" t="s">
        <v>35</v>
      </c>
      <c r="H699">
        <v>2</v>
      </c>
      <c r="I699">
        <v>6732</v>
      </c>
      <c r="J699">
        <v>76</v>
      </c>
      <c r="K699" t="s">
        <v>36</v>
      </c>
      <c r="L699">
        <v>4</v>
      </c>
      <c r="M699">
        <v>2</v>
      </c>
      <c r="N699">
        <v>3</v>
      </c>
      <c r="O699">
        <v>4</v>
      </c>
      <c r="P699">
        <v>4</v>
      </c>
      <c r="Q699">
        <v>4</v>
      </c>
      <c r="R699">
        <v>1</v>
      </c>
      <c r="S699">
        <v>4</v>
      </c>
      <c r="T699">
        <v>0</v>
      </c>
      <c r="U699">
        <v>3</v>
      </c>
      <c r="V699" t="s">
        <v>65</v>
      </c>
      <c r="W699">
        <v>26</v>
      </c>
      <c r="X699" t="s">
        <v>38</v>
      </c>
      <c r="Y699">
        <v>1</v>
      </c>
      <c r="Z699" t="s">
        <v>36</v>
      </c>
      <c r="AA699" s="4">
        <v>45614</v>
      </c>
      <c r="AC699" t="s">
        <v>53</v>
      </c>
      <c r="AD699" t="s">
        <v>54</v>
      </c>
      <c r="AE699">
        <f ca="1">COUNTBLANK(A699:AE699)</f>
        <v>0</v>
      </c>
      <c r="AF699" t="str">
        <f>PROPER(UPPER(TRIM(Table1[[#This Row],[City]])))</f>
        <v>Chennai</v>
      </c>
      <c r="AG699">
        <f t="shared" si="10"/>
        <v>6732</v>
      </c>
      <c r="AH6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00" spans="1:34" x14ac:dyDescent="0.35">
      <c r="A700" t="s">
        <v>791</v>
      </c>
      <c r="B700">
        <v>50</v>
      </c>
      <c r="C700" t="s">
        <v>72</v>
      </c>
      <c r="D700" t="s">
        <v>56</v>
      </c>
      <c r="E700" t="s">
        <v>114</v>
      </c>
      <c r="F700" t="s">
        <v>44</v>
      </c>
      <c r="G700" t="s">
        <v>35</v>
      </c>
      <c r="H700">
        <v>4</v>
      </c>
      <c r="I700">
        <v>12801</v>
      </c>
      <c r="J700">
        <v>56</v>
      </c>
      <c r="K700" t="s">
        <v>46</v>
      </c>
      <c r="L700">
        <v>2</v>
      </c>
      <c r="M700">
        <v>2</v>
      </c>
      <c r="N700">
        <v>4</v>
      </c>
      <c r="O700">
        <v>2</v>
      </c>
      <c r="P700">
        <v>2</v>
      </c>
      <c r="Q700">
        <v>2</v>
      </c>
      <c r="R700">
        <v>2</v>
      </c>
      <c r="S700">
        <v>20</v>
      </c>
      <c r="T700">
        <v>1</v>
      </c>
      <c r="U700">
        <v>4</v>
      </c>
      <c r="V700" t="s">
        <v>60</v>
      </c>
      <c r="W700">
        <v>25</v>
      </c>
      <c r="X700" t="s">
        <v>38</v>
      </c>
      <c r="Y700">
        <v>1</v>
      </c>
      <c r="Z700" t="s">
        <v>36</v>
      </c>
      <c r="AA700" s="4">
        <v>42155</v>
      </c>
      <c r="AC700" t="s">
        <v>66</v>
      </c>
      <c r="AD700" t="s">
        <v>67</v>
      </c>
      <c r="AE700">
        <f ca="1">COUNTBLANK(A700:AE700)</f>
        <v>0</v>
      </c>
      <c r="AF700" t="str">
        <f>PROPER(UPPER(TRIM(Table1[[#This Row],[City]])))</f>
        <v>Pune</v>
      </c>
      <c r="AG700">
        <f t="shared" si="10"/>
        <v>12801</v>
      </c>
      <c r="AH7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01" spans="1:34" x14ac:dyDescent="0.35">
      <c r="A701" t="s">
        <v>792</v>
      </c>
      <c r="B701">
        <v>52</v>
      </c>
      <c r="C701" t="s">
        <v>31</v>
      </c>
      <c r="D701" t="s">
        <v>42</v>
      </c>
      <c r="E701" t="s">
        <v>86</v>
      </c>
      <c r="F701" t="s">
        <v>44</v>
      </c>
      <c r="G701" t="s">
        <v>74</v>
      </c>
      <c r="H701">
        <v>2</v>
      </c>
      <c r="I701">
        <v>6958</v>
      </c>
      <c r="J701">
        <v>78</v>
      </c>
      <c r="K701" t="s">
        <v>46</v>
      </c>
      <c r="L701">
        <v>3</v>
      </c>
      <c r="M701">
        <v>3</v>
      </c>
      <c r="N701">
        <v>4</v>
      </c>
      <c r="O701">
        <v>4</v>
      </c>
      <c r="P701">
        <v>0</v>
      </c>
      <c r="Q701">
        <v>0</v>
      </c>
      <c r="R701">
        <v>2</v>
      </c>
      <c r="S701">
        <v>18</v>
      </c>
      <c r="T701">
        <v>2</v>
      </c>
      <c r="U701">
        <v>3</v>
      </c>
      <c r="V701" t="s">
        <v>60</v>
      </c>
      <c r="W701">
        <v>17</v>
      </c>
      <c r="X701" t="s">
        <v>38</v>
      </c>
      <c r="Y701">
        <v>1</v>
      </c>
      <c r="Z701" t="s">
        <v>36</v>
      </c>
      <c r="AA701" s="4">
        <v>45642</v>
      </c>
      <c r="AC701" t="s">
        <v>84</v>
      </c>
      <c r="AD701" t="s">
        <v>67</v>
      </c>
      <c r="AE701">
        <f ca="1">COUNTBLANK(A701:AE701)</f>
        <v>0</v>
      </c>
      <c r="AF701" t="str">
        <f>PROPER(UPPER(TRIM(Table1[[#This Row],[City]])))</f>
        <v>Mumbai</v>
      </c>
      <c r="AG701">
        <f t="shared" si="10"/>
        <v>6958</v>
      </c>
      <c r="AH7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02" spans="1:34" x14ac:dyDescent="0.35">
      <c r="A702" t="s">
        <v>793</v>
      </c>
      <c r="B702">
        <v>22</v>
      </c>
      <c r="C702" t="s">
        <v>31</v>
      </c>
      <c r="D702" t="s">
        <v>42</v>
      </c>
      <c r="E702" t="s">
        <v>43</v>
      </c>
      <c r="F702" t="s">
        <v>58</v>
      </c>
      <c r="G702" t="s">
        <v>96</v>
      </c>
      <c r="H702">
        <v>2</v>
      </c>
      <c r="I702">
        <v>7495</v>
      </c>
      <c r="J702">
        <v>28</v>
      </c>
      <c r="K702" t="s">
        <v>36</v>
      </c>
      <c r="L702">
        <v>3</v>
      </c>
      <c r="M702">
        <v>2</v>
      </c>
      <c r="N702">
        <v>1</v>
      </c>
      <c r="O702">
        <v>4</v>
      </c>
      <c r="P702">
        <v>2</v>
      </c>
      <c r="Q702">
        <v>2</v>
      </c>
      <c r="R702">
        <v>1</v>
      </c>
      <c r="S702">
        <v>5</v>
      </c>
      <c r="T702">
        <v>5</v>
      </c>
      <c r="U702">
        <v>4</v>
      </c>
      <c r="V702" t="s">
        <v>37</v>
      </c>
      <c r="W702">
        <v>4</v>
      </c>
      <c r="X702" t="s">
        <v>38</v>
      </c>
      <c r="Y702">
        <v>3</v>
      </c>
      <c r="Z702" t="s">
        <v>36</v>
      </c>
      <c r="AA702" s="4">
        <v>43915</v>
      </c>
      <c r="AC702" t="s">
        <v>80</v>
      </c>
      <c r="AD702" t="s">
        <v>81</v>
      </c>
      <c r="AE702">
        <f ca="1">COUNTBLANK(A702:AE702)</f>
        <v>0</v>
      </c>
      <c r="AF702" t="str">
        <f>PROPER(UPPER(TRIM(Table1[[#This Row],[City]])))</f>
        <v>Hyderabad</v>
      </c>
      <c r="AG702">
        <f t="shared" si="10"/>
        <v>7495</v>
      </c>
      <c r="AH70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03" spans="1:34" x14ac:dyDescent="0.35">
      <c r="A703" t="s">
        <v>794</v>
      </c>
      <c r="B703">
        <v>29</v>
      </c>
      <c r="C703" t="s">
        <v>72</v>
      </c>
      <c r="D703" t="s">
        <v>42</v>
      </c>
      <c r="E703" t="s">
        <v>83</v>
      </c>
      <c r="F703" t="s">
        <v>44</v>
      </c>
      <c r="G703" t="s">
        <v>35</v>
      </c>
      <c r="H703">
        <v>4</v>
      </c>
      <c r="I703">
        <v>11897</v>
      </c>
      <c r="J703">
        <v>43</v>
      </c>
      <c r="K703" t="s">
        <v>46</v>
      </c>
      <c r="L703">
        <v>3</v>
      </c>
      <c r="M703">
        <v>2</v>
      </c>
      <c r="N703">
        <v>2</v>
      </c>
      <c r="O703">
        <v>7</v>
      </c>
      <c r="P703">
        <v>7</v>
      </c>
      <c r="Q703">
        <v>0</v>
      </c>
      <c r="R703">
        <v>0</v>
      </c>
      <c r="S703">
        <v>9</v>
      </c>
      <c r="T703">
        <v>3</v>
      </c>
      <c r="U703">
        <v>3</v>
      </c>
      <c r="V703" t="s">
        <v>37</v>
      </c>
      <c r="W703">
        <v>11</v>
      </c>
      <c r="X703" t="s">
        <v>47</v>
      </c>
      <c r="Y703">
        <v>4</v>
      </c>
      <c r="Z703" t="s">
        <v>36</v>
      </c>
      <c r="AA703" s="4">
        <v>44424</v>
      </c>
      <c r="AC703" t="s">
        <v>39</v>
      </c>
      <c r="AD703" t="s">
        <v>40</v>
      </c>
      <c r="AE703">
        <f ca="1">COUNTBLANK(A703:AE703)</f>
        <v>0</v>
      </c>
      <c r="AF703" t="str">
        <f>PROPER(UPPER(TRIM(Table1[[#This Row],[City]])))</f>
        <v>Ahmedabad</v>
      </c>
      <c r="AG703">
        <f t="shared" si="10"/>
        <v>11897</v>
      </c>
      <c r="AH7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04" spans="1:34" x14ac:dyDescent="0.35">
      <c r="A704" t="s">
        <v>795</v>
      </c>
      <c r="B704">
        <v>35</v>
      </c>
      <c r="C704" t="s">
        <v>72</v>
      </c>
      <c r="D704" t="s">
        <v>63</v>
      </c>
      <c r="E704" t="s">
        <v>64</v>
      </c>
      <c r="F704" t="s">
        <v>93</v>
      </c>
      <c r="G704" t="s">
        <v>35</v>
      </c>
      <c r="H704">
        <v>4</v>
      </c>
      <c r="I704">
        <v>10570</v>
      </c>
      <c r="J704">
        <v>87</v>
      </c>
      <c r="K704" t="s">
        <v>36</v>
      </c>
      <c r="L704">
        <v>1</v>
      </c>
      <c r="M704">
        <v>4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10</v>
      </c>
      <c r="T704">
        <v>6</v>
      </c>
      <c r="U704">
        <v>3</v>
      </c>
      <c r="V704" t="s">
        <v>65</v>
      </c>
      <c r="W704">
        <v>22</v>
      </c>
      <c r="X704" t="s">
        <v>38</v>
      </c>
      <c r="Y704">
        <v>2</v>
      </c>
      <c r="Z704" t="s">
        <v>36</v>
      </c>
      <c r="AA704" s="4">
        <v>44199</v>
      </c>
      <c r="AC704" t="s">
        <v>53</v>
      </c>
      <c r="AD704" t="s">
        <v>54</v>
      </c>
      <c r="AE704">
        <f ca="1">COUNTBLANK(A704:AE704)</f>
        <v>0</v>
      </c>
      <c r="AF704" t="str">
        <f>PROPER(UPPER(TRIM(Table1[[#This Row],[City]])))</f>
        <v>Chennai</v>
      </c>
      <c r="AG704">
        <f t="shared" si="10"/>
        <v>10570</v>
      </c>
      <c r="AH7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05" spans="1:34" x14ac:dyDescent="0.35">
      <c r="A705" t="s">
        <v>796</v>
      </c>
      <c r="B705">
        <v>50</v>
      </c>
      <c r="C705" t="s">
        <v>31</v>
      </c>
      <c r="D705" t="s">
        <v>51</v>
      </c>
      <c r="E705" t="s">
        <v>69</v>
      </c>
      <c r="F705" t="s">
        <v>44</v>
      </c>
      <c r="G705" t="s">
        <v>45</v>
      </c>
      <c r="H705">
        <v>3</v>
      </c>
      <c r="I705">
        <v>9486</v>
      </c>
      <c r="J705">
        <v>32</v>
      </c>
      <c r="K705" t="s">
        <v>46</v>
      </c>
      <c r="L705">
        <v>2</v>
      </c>
      <c r="M705">
        <v>3</v>
      </c>
      <c r="N705">
        <v>1</v>
      </c>
      <c r="O705">
        <v>4</v>
      </c>
      <c r="P705">
        <v>3</v>
      </c>
      <c r="Q705">
        <v>4</v>
      </c>
      <c r="R705">
        <v>4</v>
      </c>
      <c r="S705">
        <v>15</v>
      </c>
      <c r="T705">
        <v>0</v>
      </c>
      <c r="U705">
        <v>3</v>
      </c>
      <c r="V705" t="s">
        <v>37</v>
      </c>
      <c r="W705">
        <v>18</v>
      </c>
      <c r="X705" t="s">
        <v>38</v>
      </c>
      <c r="Y705">
        <v>4</v>
      </c>
      <c r="Z705" t="s">
        <v>36</v>
      </c>
      <c r="AA705" s="4">
        <v>43918</v>
      </c>
      <c r="AC705" t="s">
        <v>39</v>
      </c>
      <c r="AD705" t="s">
        <v>40</v>
      </c>
      <c r="AE705">
        <f ca="1">COUNTBLANK(A705:AE705)</f>
        <v>0</v>
      </c>
      <c r="AF705" t="str">
        <f>PROPER(UPPER(TRIM(Table1[[#This Row],[City]])))</f>
        <v>Ahmedabad</v>
      </c>
      <c r="AG705">
        <f t="shared" si="10"/>
        <v>9486</v>
      </c>
      <c r="AH7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06" spans="1:34" x14ac:dyDescent="0.35">
      <c r="A706" t="s">
        <v>797</v>
      </c>
      <c r="B706">
        <v>23</v>
      </c>
      <c r="C706" t="s">
        <v>31</v>
      </c>
      <c r="D706" t="s">
        <v>42</v>
      </c>
      <c r="E706" t="s">
        <v>43</v>
      </c>
      <c r="F706" t="s">
        <v>44</v>
      </c>
      <c r="G706" t="s">
        <v>74</v>
      </c>
      <c r="H706">
        <v>4</v>
      </c>
      <c r="I706">
        <v>11040</v>
      </c>
      <c r="J706">
        <v>117</v>
      </c>
      <c r="K706" t="s">
        <v>46</v>
      </c>
      <c r="L706">
        <v>3</v>
      </c>
      <c r="M706">
        <v>3</v>
      </c>
      <c r="N706">
        <v>2</v>
      </c>
      <c r="O706">
        <v>8</v>
      </c>
      <c r="P706">
        <v>2</v>
      </c>
      <c r="Q706">
        <v>3</v>
      </c>
      <c r="R706">
        <v>2</v>
      </c>
      <c r="S706">
        <v>8</v>
      </c>
      <c r="T706">
        <v>6</v>
      </c>
      <c r="U706">
        <v>3</v>
      </c>
      <c r="V706" t="s">
        <v>65</v>
      </c>
      <c r="W706">
        <v>17</v>
      </c>
      <c r="X706" t="s">
        <v>47</v>
      </c>
      <c r="Y706">
        <v>1</v>
      </c>
      <c r="Z706" t="s">
        <v>36</v>
      </c>
      <c r="AA706" s="4">
        <v>43256</v>
      </c>
      <c r="AC706" t="s">
        <v>107</v>
      </c>
      <c r="AD706" t="s">
        <v>108</v>
      </c>
      <c r="AE706">
        <f ca="1">COUNTBLANK(A706:AE706)</f>
        <v>0</v>
      </c>
      <c r="AF706" t="str">
        <f>PROPER(UPPER(TRIM(Table1[[#This Row],[City]])))</f>
        <v>Kolkata</v>
      </c>
      <c r="AG706">
        <f t="shared" ref="AG706:AG769" si="11">IF(ISBLANK(I706),AVERAGE($I$2:$I$3001),I706)</f>
        <v>11040</v>
      </c>
      <c r="AH70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07" spans="1:34" x14ac:dyDescent="0.35">
      <c r="A707" t="s">
        <v>798</v>
      </c>
      <c r="B707">
        <v>53</v>
      </c>
      <c r="C707" t="s">
        <v>31</v>
      </c>
      <c r="D707" t="s">
        <v>96</v>
      </c>
      <c r="E707" t="s">
        <v>96</v>
      </c>
      <c r="F707" t="s">
        <v>44</v>
      </c>
      <c r="G707" t="s">
        <v>59</v>
      </c>
      <c r="H707">
        <v>1</v>
      </c>
      <c r="I707">
        <v>6192</v>
      </c>
      <c r="J707">
        <v>56</v>
      </c>
      <c r="K707" t="s">
        <v>36</v>
      </c>
      <c r="L707">
        <v>1</v>
      </c>
      <c r="M707">
        <v>1</v>
      </c>
      <c r="N707">
        <v>3</v>
      </c>
      <c r="O707">
        <v>6</v>
      </c>
      <c r="P707">
        <v>0</v>
      </c>
      <c r="Q707">
        <v>4</v>
      </c>
      <c r="R707">
        <v>5</v>
      </c>
      <c r="S707">
        <v>24</v>
      </c>
      <c r="T707">
        <v>3</v>
      </c>
      <c r="U707">
        <v>3</v>
      </c>
      <c r="V707" t="s">
        <v>37</v>
      </c>
      <c r="W707">
        <v>12</v>
      </c>
      <c r="X707" t="s">
        <v>47</v>
      </c>
      <c r="Y707">
        <v>1</v>
      </c>
      <c r="Z707" t="s">
        <v>36</v>
      </c>
      <c r="AA707" s="4">
        <v>43586</v>
      </c>
      <c r="AC707" t="s">
        <v>122</v>
      </c>
      <c r="AD707" t="s">
        <v>123</v>
      </c>
      <c r="AE707">
        <f ca="1">COUNTBLANK(A707:AE707)</f>
        <v>0</v>
      </c>
      <c r="AF707" t="str">
        <f>PROPER(UPPER(TRIM(Table1[[#This Row],[City]])))</f>
        <v>Kochi</v>
      </c>
      <c r="AG707">
        <f t="shared" si="11"/>
        <v>6192</v>
      </c>
      <c r="AH7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08" spans="1:34" x14ac:dyDescent="0.35">
      <c r="A708" t="s">
        <v>799</v>
      </c>
      <c r="B708">
        <v>33</v>
      </c>
      <c r="C708" t="s">
        <v>31</v>
      </c>
      <c r="D708" t="s">
        <v>32</v>
      </c>
      <c r="E708" t="s">
        <v>73</v>
      </c>
      <c r="F708" t="s">
        <v>34</v>
      </c>
      <c r="G708" t="s">
        <v>96</v>
      </c>
      <c r="H708">
        <v>3</v>
      </c>
      <c r="I708">
        <v>6742</v>
      </c>
      <c r="J708">
        <v>79</v>
      </c>
      <c r="K708" t="s">
        <v>46</v>
      </c>
      <c r="L708">
        <v>2</v>
      </c>
      <c r="M708">
        <v>3</v>
      </c>
      <c r="N708">
        <v>4</v>
      </c>
      <c r="O708">
        <v>1</v>
      </c>
      <c r="P708">
        <v>1</v>
      </c>
      <c r="Q708">
        <v>1</v>
      </c>
      <c r="R708">
        <v>1</v>
      </c>
      <c r="S708">
        <v>14</v>
      </c>
      <c r="T708">
        <v>4</v>
      </c>
      <c r="U708">
        <v>3</v>
      </c>
      <c r="V708" t="s">
        <v>65</v>
      </c>
      <c r="W708">
        <v>30</v>
      </c>
      <c r="X708" t="s">
        <v>61</v>
      </c>
      <c r="Y708">
        <v>2</v>
      </c>
      <c r="Z708" t="s">
        <v>46</v>
      </c>
      <c r="AA708" s="4">
        <v>44938</v>
      </c>
      <c r="AB708" s="4">
        <v>45213</v>
      </c>
      <c r="AC708" t="s">
        <v>107</v>
      </c>
      <c r="AD708" t="s">
        <v>108</v>
      </c>
      <c r="AE708">
        <f ca="1">COUNTBLANK(A708:AE708)</f>
        <v>0</v>
      </c>
      <c r="AF708" t="str">
        <f>PROPER(UPPER(TRIM(Table1[[#This Row],[City]])))</f>
        <v>Kolkata</v>
      </c>
      <c r="AG708">
        <f t="shared" si="11"/>
        <v>6742</v>
      </c>
      <c r="AH7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09" spans="1:34" x14ac:dyDescent="0.35">
      <c r="A709" t="s">
        <v>800</v>
      </c>
      <c r="B709">
        <v>26</v>
      </c>
      <c r="C709" t="s">
        <v>31</v>
      </c>
      <c r="D709" t="s">
        <v>32</v>
      </c>
      <c r="E709" t="s">
        <v>73</v>
      </c>
      <c r="F709" t="s">
        <v>93</v>
      </c>
      <c r="G709" t="s">
        <v>3132</v>
      </c>
      <c r="H709">
        <v>4</v>
      </c>
      <c r="I709">
        <v>10186</v>
      </c>
      <c r="J709">
        <v>101</v>
      </c>
      <c r="K709" t="s">
        <v>36</v>
      </c>
      <c r="L709">
        <v>3</v>
      </c>
      <c r="M709">
        <v>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3</v>
      </c>
      <c r="V709" t="s">
        <v>37</v>
      </c>
      <c r="W709">
        <v>28</v>
      </c>
      <c r="X709" t="s">
        <v>61</v>
      </c>
      <c r="Y709">
        <v>2</v>
      </c>
      <c r="Z709" t="s">
        <v>36</v>
      </c>
      <c r="AA709" s="4">
        <v>42800</v>
      </c>
      <c r="AC709" t="s">
        <v>801</v>
      </c>
      <c r="AD709" t="s">
        <v>81</v>
      </c>
      <c r="AE709">
        <f ca="1">COUNTBLANK(A709:AE709)</f>
        <v>0</v>
      </c>
      <c r="AF709" t="str">
        <f>PROPER(UPPER(TRIM(Table1[[#This Row],[City]])))</f>
        <v>Hyderabad</v>
      </c>
      <c r="AG709">
        <f t="shared" si="11"/>
        <v>10186</v>
      </c>
      <c r="AH7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10" spans="1:34" x14ac:dyDescent="0.35">
      <c r="A710" t="s">
        <v>802</v>
      </c>
      <c r="B710">
        <v>55</v>
      </c>
      <c r="C710" t="s">
        <v>72</v>
      </c>
      <c r="D710" t="s">
        <v>42</v>
      </c>
      <c r="E710" t="s">
        <v>83</v>
      </c>
      <c r="F710" t="s">
        <v>34</v>
      </c>
      <c r="G710" t="s">
        <v>59</v>
      </c>
      <c r="H710">
        <v>1</v>
      </c>
      <c r="I710">
        <v>6893</v>
      </c>
      <c r="J710">
        <v>71</v>
      </c>
      <c r="K710" t="s">
        <v>36</v>
      </c>
      <c r="L710">
        <v>2</v>
      </c>
      <c r="M710">
        <v>3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24</v>
      </c>
      <c r="T710">
        <v>5</v>
      </c>
      <c r="U710">
        <v>4</v>
      </c>
      <c r="V710" t="s">
        <v>37</v>
      </c>
      <c r="W710">
        <v>20</v>
      </c>
      <c r="X710" t="s">
        <v>38</v>
      </c>
      <c r="Y710">
        <v>4</v>
      </c>
      <c r="Z710" t="s">
        <v>36</v>
      </c>
      <c r="AA710" s="4">
        <v>45206</v>
      </c>
      <c r="AC710" t="s">
        <v>89</v>
      </c>
      <c r="AD710" t="s">
        <v>54</v>
      </c>
      <c r="AE710">
        <f ca="1">COUNTBLANK(A710:AE710)</f>
        <v>0</v>
      </c>
      <c r="AF710" t="str">
        <f>PROPER(UPPER(TRIM(Table1[[#This Row],[City]])))</f>
        <v>Coimbatore</v>
      </c>
      <c r="AG710">
        <f t="shared" si="11"/>
        <v>6893</v>
      </c>
      <c r="AH7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11" spans="1:34" x14ac:dyDescent="0.35">
      <c r="A711" t="s">
        <v>803</v>
      </c>
      <c r="B711">
        <v>24</v>
      </c>
      <c r="C711" t="s">
        <v>31</v>
      </c>
      <c r="D711" t="s">
        <v>42</v>
      </c>
      <c r="E711" t="s">
        <v>86</v>
      </c>
      <c r="F711" t="s">
        <v>34</v>
      </c>
      <c r="G711" t="s">
        <v>74</v>
      </c>
      <c r="H711">
        <v>2</v>
      </c>
      <c r="I711">
        <v>7231</v>
      </c>
      <c r="J711">
        <v>50</v>
      </c>
      <c r="K711" t="s">
        <v>46</v>
      </c>
      <c r="L711">
        <v>2</v>
      </c>
      <c r="M711">
        <v>4</v>
      </c>
      <c r="N711">
        <v>1</v>
      </c>
      <c r="O711">
        <v>1</v>
      </c>
      <c r="P711">
        <v>1</v>
      </c>
      <c r="Q711">
        <v>0</v>
      </c>
      <c r="R711">
        <v>1</v>
      </c>
      <c r="S711">
        <v>1</v>
      </c>
      <c r="T711">
        <v>3</v>
      </c>
      <c r="U711">
        <v>3</v>
      </c>
      <c r="V711" t="s">
        <v>37</v>
      </c>
      <c r="W711">
        <v>27</v>
      </c>
      <c r="X711" t="s">
        <v>47</v>
      </c>
      <c r="Y711">
        <v>2</v>
      </c>
      <c r="Z711" t="s">
        <v>36</v>
      </c>
      <c r="AA711" s="4">
        <v>45780</v>
      </c>
      <c r="AC711" t="s">
        <v>122</v>
      </c>
      <c r="AD711" t="s">
        <v>123</v>
      </c>
      <c r="AE711">
        <f ca="1">COUNTBLANK(A711:AE711)</f>
        <v>0</v>
      </c>
      <c r="AF711" t="str">
        <f>PROPER(UPPER(TRIM(Table1[[#This Row],[City]])))</f>
        <v>Kochi</v>
      </c>
      <c r="AG711">
        <f t="shared" si="11"/>
        <v>7231</v>
      </c>
      <c r="AH7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12" spans="1:34" x14ac:dyDescent="0.35">
      <c r="A712" t="s">
        <v>804</v>
      </c>
      <c r="B712">
        <v>26</v>
      </c>
      <c r="C712" t="s">
        <v>31</v>
      </c>
      <c r="D712" t="s">
        <v>51</v>
      </c>
      <c r="E712" t="s">
        <v>69</v>
      </c>
      <c r="F712" t="s">
        <v>34</v>
      </c>
      <c r="G712" t="s">
        <v>45</v>
      </c>
      <c r="H712">
        <v>3</v>
      </c>
      <c r="I712">
        <v>7682</v>
      </c>
      <c r="J712">
        <v>106</v>
      </c>
      <c r="K712" t="s">
        <v>36</v>
      </c>
      <c r="L712">
        <v>4</v>
      </c>
      <c r="M712">
        <v>2</v>
      </c>
      <c r="N712">
        <v>4</v>
      </c>
      <c r="O712">
        <v>5</v>
      </c>
      <c r="P712">
        <v>4</v>
      </c>
      <c r="Q712">
        <v>1</v>
      </c>
      <c r="R712">
        <v>0</v>
      </c>
      <c r="S712">
        <v>5</v>
      </c>
      <c r="T712">
        <v>5</v>
      </c>
      <c r="U712">
        <v>3</v>
      </c>
      <c r="V712" t="s">
        <v>65</v>
      </c>
      <c r="W712">
        <v>6</v>
      </c>
      <c r="X712" t="s">
        <v>38</v>
      </c>
      <c r="Y712">
        <v>2</v>
      </c>
      <c r="Z712" t="s">
        <v>36</v>
      </c>
      <c r="AA712" s="4">
        <v>44023</v>
      </c>
      <c r="AC712" t="s">
        <v>66</v>
      </c>
      <c r="AD712" t="s">
        <v>67</v>
      </c>
      <c r="AE712">
        <f ca="1">COUNTBLANK(A712:AE712)</f>
        <v>0</v>
      </c>
      <c r="AF712" t="str">
        <f>PROPER(UPPER(TRIM(Table1[[#This Row],[City]])))</f>
        <v>Pune</v>
      </c>
      <c r="AG712">
        <f t="shared" si="11"/>
        <v>7682</v>
      </c>
      <c r="AH7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13" spans="1:34" x14ac:dyDescent="0.35">
      <c r="A713" t="s">
        <v>805</v>
      </c>
      <c r="B713">
        <v>58</v>
      </c>
      <c r="C713" t="s">
        <v>72</v>
      </c>
      <c r="D713" t="s">
        <v>56</v>
      </c>
      <c r="E713" t="s">
        <v>114</v>
      </c>
      <c r="F713" t="s">
        <v>44</v>
      </c>
      <c r="G713" t="s">
        <v>59</v>
      </c>
      <c r="H713">
        <v>2</v>
      </c>
      <c r="I713">
        <v>8192</v>
      </c>
      <c r="J713">
        <v>89</v>
      </c>
      <c r="K713" t="s">
        <v>36</v>
      </c>
      <c r="L713">
        <v>3</v>
      </c>
      <c r="M713">
        <v>4</v>
      </c>
      <c r="N713">
        <v>3</v>
      </c>
      <c r="O713">
        <v>0</v>
      </c>
      <c r="P713">
        <v>0</v>
      </c>
      <c r="Q713">
        <v>0</v>
      </c>
      <c r="R713">
        <v>0</v>
      </c>
      <c r="S713">
        <v>30</v>
      </c>
      <c r="T713">
        <v>6</v>
      </c>
      <c r="U713">
        <v>3</v>
      </c>
      <c r="V713" t="s">
        <v>60</v>
      </c>
      <c r="W713">
        <v>5</v>
      </c>
      <c r="X713" t="s">
        <v>61</v>
      </c>
      <c r="Y713">
        <v>1</v>
      </c>
      <c r="Z713" t="s">
        <v>36</v>
      </c>
      <c r="AA713" s="4">
        <v>43971</v>
      </c>
      <c r="AC713" t="s">
        <v>80</v>
      </c>
      <c r="AD713" t="s">
        <v>81</v>
      </c>
      <c r="AE713">
        <f ca="1">COUNTBLANK(A713:AE713)</f>
        <v>0</v>
      </c>
      <c r="AF713" t="str">
        <f>PROPER(UPPER(TRIM(Table1[[#This Row],[City]])))</f>
        <v>Hyderabad</v>
      </c>
      <c r="AG713">
        <f t="shared" si="11"/>
        <v>8192</v>
      </c>
      <c r="AH71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14" spans="1:34" x14ac:dyDescent="0.35">
      <c r="A714" t="s">
        <v>806</v>
      </c>
      <c r="B714">
        <v>41</v>
      </c>
      <c r="C714" t="s">
        <v>31</v>
      </c>
      <c r="D714" t="s">
        <v>32</v>
      </c>
      <c r="E714" t="s">
        <v>33</v>
      </c>
      <c r="F714" t="s">
        <v>34</v>
      </c>
      <c r="G714" t="s">
        <v>59</v>
      </c>
      <c r="H714">
        <v>1</v>
      </c>
      <c r="I714">
        <v>6579</v>
      </c>
      <c r="J714">
        <v>92</v>
      </c>
      <c r="K714" t="s">
        <v>36</v>
      </c>
      <c r="L714">
        <v>3</v>
      </c>
      <c r="M714">
        <v>3</v>
      </c>
      <c r="N714">
        <v>2</v>
      </c>
      <c r="O714">
        <v>0</v>
      </c>
      <c r="P714">
        <v>0</v>
      </c>
      <c r="Q714">
        <v>0</v>
      </c>
      <c r="R714">
        <v>0</v>
      </c>
      <c r="S714">
        <v>16</v>
      </c>
      <c r="T714">
        <v>1</v>
      </c>
      <c r="U714">
        <v>3</v>
      </c>
      <c r="V714" t="s">
        <v>37</v>
      </c>
      <c r="W714">
        <v>22</v>
      </c>
      <c r="X714" t="s">
        <v>38</v>
      </c>
      <c r="Y714">
        <v>2</v>
      </c>
      <c r="Z714" t="s">
        <v>36</v>
      </c>
      <c r="AA714" s="4">
        <v>45246</v>
      </c>
      <c r="AC714" t="s">
        <v>66</v>
      </c>
      <c r="AD714" t="s">
        <v>67</v>
      </c>
      <c r="AE714">
        <f ca="1">COUNTBLANK(A714:AE714)</f>
        <v>0</v>
      </c>
      <c r="AF714" t="str">
        <f>PROPER(UPPER(TRIM(Table1[[#This Row],[City]])))</f>
        <v>Pune</v>
      </c>
      <c r="AG714">
        <f t="shared" si="11"/>
        <v>6579</v>
      </c>
      <c r="AH7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15" spans="1:34" x14ac:dyDescent="0.35">
      <c r="A715" t="s">
        <v>807</v>
      </c>
      <c r="B715">
        <v>39</v>
      </c>
      <c r="C715" t="s">
        <v>72</v>
      </c>
      <c r="D715" t="s">
        <v>51</v>
      </c>
      <c r="E715" t="s">
        <v>52</v>
      </c>
      <c r="F715" t="s">
        <v>34</v>
      </c>
      <c r="G715" t="s">
        <v>35</v>
      </c>
      <c r="H715">
        <v>2</v>
      </c>
      <c r="I715">
        <v>7336</v>
      </c>
      <c r="J715">
        <v>49</v>
      </c>
      <c r="K715" t="s">
        <v>36</v>
      </c>
      <c r="L715">
        <v>1</v>
      </c>
      <c r="M715">
        <v>2</v>
      </c>
      <c r="N715">
        <v>1</v>
      </c>
      <c r="O715">
        <v>2</v>
      </c>
      <c r="P715">
        <v>2</v>
      </c>
      <c r="Q715">
        <v>2</v>
      </c>
      <c r="R715">
        <v>1</v>
      </c>
      <c r="S715">
        <v>14</v>
      </c>
      <c r="T715">
        <v>6</v>
      </c>
      <c r="U715">
        <v>4</v>
      </c>
      <c r="V715" t="s">
        <v>37</v>
      </c>
      <c r="W715">
        <v>21</v>
      </c>
      <c r="X715" t="s">
        <v>38</v>
      </c>
      <c r="Y715">
        <v>1</v>
      </c>
      <c r="Z715" t="s">
        <v>46</v>
      </c>
      <c r="AA715" s="4">
        <v>42439</v>
      </c>
      <c r="AB715" s="4">
        <v>43892</v>
      </c>
      <c r="AC715" t="s">
        <v>53</v>
      </c>
      <c r="AD715" t="s">
        <v>54</v>
      </c>
      <c r="AE715">
        <f ca="1">COUNTBLANK(A715:AE715)</f>
        <v>0</v>
      </c>
      <c r="AF715" t="str">
        <f>PROPER(UPPER(TRIM(Table1[[#This Row],[City]])))</f>
        <v>Chennai</v>
      </c>
      <c r="AG715">
        <f t="shared" si="11"/>
        <v>7336</v>
      </c>
      <c r="AH7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16" spans="1:34" x14ac:dyDescent="0.35">
      <c r="A716" t="s">
        <v>808</v>
      </c>
      <c r="B716">
        <v>48</v>
      </c>
      <c r="C716" t="s">
        <v>72</v>
      </c>
      <c r="D716" t="s">
        <v>32</v>
      </c>
      <c r="E716" t="s">
        <v>76</v>
      </c>
      <c r="F716" t="s">
        <v>58</v>
      </c>
      <c r="G716" t="s">
        <v>70</v>
      </c>
      <c r="H716">
        <v>2</v>
      </c>
      <c r="I716">
        <v>6509</v>
      </c>
      <c r="J716">
        <v>33</v>
      </c>
      <c r="K716" t="s">
        <v>36</v>
      </c>
      <c r="L716">
        <v>4</v>
      </c>
      <c r="M716">
        <v>4</v>
      </c>
      <c r="N716">
        <v>2</v>
      </c>
      <c r="O716">
        <v>9</v>
      </c>
      <c r="P716">
        <v>0</v>
      </c>
      <c r="Q716">
        <v>0</v>
      </c>
      <c r="R716">
        <v>0</v>
      </c>
      <c r="S716">
        <v>20</v>
      </c>
      <c r="T716">
        <v>3</v>
      </c>
      <c r="U716">
        <v>3</v>
      </c>
      <c r="V716" t="s">
        <v>37</v>
      </c>
      <c r="W716">
        <v>8</v>
      </c>
      <c r="X716" t="s">
        <v>38</v>
      </c>
      <c r="Y716">
        <v>2</v>
      </c>
      <c r="Z716" t="s">
        <v>36</v>
      </c>
      <c r="AA716" s="4">
        <v>45130</v>
      </c>
      <c r="AC716" t="s">
        <v>77</v>
      </c>
      <c r="AD716" t="s">
        <v>77</v>
      </c>
      <c r="AE716">
        <f ca="1">COUNTBLANK(A716:AE716)</f>
        <v>0</v>
      </c>
      <c r="AF716" t="str">
        <f>PROPER(UPPER(TRIM(Table1[[#This Row],[City]])))</f>
        <v>Delhi</v>
      </c>
      <c r="AG716">
        <f t="shared" si="11"/>
        <v>6509</v>
      </c>
      <c r="AH7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17" spans="1:34" x14ac:dyDescent="0.35">
      <c r="A717" t="s">
        <v>809</v>
      </c>
      <c r="B717">
        <v>46</v>
      </c>
      <c r="C717" t="s">
        <v>72</v>
      </c>
      <c r="D717" t="s">
        <v>63</v>
      </c>
      <c r="E717" t="s">
        <v>64</v>
      </c>
      <c r="F717" t="s">
        <v>44</v>
      </c>
      <c r="G717" t="s">
        <v>74</v>
      </c>
      <c r="H717">
        <v>2</v>
      </c>
      <c r="I717">
        <v>8889</v>
      </c>
      <c r="J717">
        <v>47</v>
      </c>
      <c r="K717" t="s">
        <v>36</v>
      </c>
      <c r="L717">
        <v>4</v>
      </c>
      <c r="M717">
        <v>1</v>
      </c>
      <c r="N717">
        <v>1</v>
      </c>
      <c r="O717">
        <v>12</v>
      </c>
      <c r="P717">
        <v>7</v>
      </c>
      <c r="Q717">
        <v>2</v>
      </c>
      <c r="R717">
        <v>0</v>
      </c>
      <c r="S717">
        <v>12</v>
      </c>
      <c r="T717">
        <v>2</v>
      </c>
      <c r="U717">
        <v>4</v>
      </c>
      <c r="V717" t="s">
        <v>37</v>
      </c>
      <c r="W717">
        <v>26</v>
      </c>
      <c r="X717" t="s">
        <v>38</v>
      </c>
      <c r="Y717">
        <v>1</v>
      </c>
      <c r="Z717" t="s">
        <v>36</v>
      </c>
      <c r="AA717" s="4">
        <v>45190</v>
      </c>
      <c r="AC717" t="s">
        <v>48</v>
      </c>
      <c r="AD717" t="s">
        <v>49</v>
      </c>
      <c r="AE717">
        <f ca="1">COUNTBLANK(A717:AE717)</f>
        <v>0</v>
      </c>
      <c r="AF717" t="str">
        <f>PROPER(UPPER(TRIM(Table1[[#This Row],[City]])))</f>
        <v>Bengaluru</v>
      </c>
      <c r="AG717">
        <f t="shared" si="11"/>
        <v>8889</v>
      </c>
      <c r="AH7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18" spans="1:34" x14ac:dyDescent="0.35">
      <c r="A718" t="s">
        <v>810</v>
      </c>
      <c r="B718">
        <v>45</v>
      </c>
      <c r="C718" t="s">
        <v>72</v>
      </c>
      <c r="D718" t="s">
        <v>96</v>
      </c>
      <c r="E718" t="s">
        <v>106</v>
      </c>
      <c r="F718" t="s">
        <v>44</v>
      </c>
      <c r="G718" t="s">
        <v>35</v>
      </c>
      <c r="H718">
        <v>4</v>
      </c>
      <c r="I718">
        <v>11127</v>
      </c>
      <c r="J718">
        <v>94</v>
      </c>
      <c r="K718" t="s">
        <v>36</v>
      </c>
      <c r="L718">
        <v>4</v>
      </c>
      <c r="M718">
        <v>3</v>
      </c>
      <c r="N718">
        <v>1</v>
      </c>
      <c r="O718">
        <v>7</v>
      </c>
      <c r="P718">
        <v>4</v>
      </c>
      <c r="Q718">
        <v>3</v>
      </c>
      <c r="R718">
        <v>2</v>
      </c>
      <c r="S718">
        <v>14</v>
      </c>
      <c r="T718">
        <v>4</v>
      </c>
      <c r="U718">
        <v>3</v>
      </c>
      <c r="V718" t="s">
        <v>37</v>
      </c>
      <c r="W718">
        <v>23</v>
      </c>
      <c r="X718" t="s">
        <v>47</v>
      </c>
      <c r="Y718">
        <v>2</v>
      </c>
      <c r="Z718" t="s">
        <v>36</v>
      </c>
      <c r="AA718" s="4">
        <v>43384</v>
      </c>
      <c r="AC718" t="s">
        <v>66</v>
      </c>
      <c r="AD718" t="s">
        <v>67</v>
      </c>
      <c r="AE718">
        <f ca="1">COUNTBLANK(A718:AE718)</f>
        <v>0</v>
      </c>
      <c r="AF718" t="str">
        <f>PROPER(UPPER(TRIM(Table1[[#This Row],[City]])))</f>
        <v>Pune</v>
      </c>
      <c r="AG718">
        <f t="shared" si="11"/>
        <v>11127</v>
      </c>
      <c r="AH7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19" spans="1:34" x14ac:dyDescent="0.35">
      <c r="A719" t="s">
        <v>811</v>
      </c>
      <c r="B719">
        <v>21</v>
      </c>
      <c r="C719" t="s">
        <v>72</v>
      </c>
      <c r="D719" t="s">
        <v>63</v>
      </c>
      <c r="E719" t="s">
        <v>106</v>
      </c>
      <c r="F719" t="s">
        <v>58</v>
      </c>
      <c r="G719" t="s">
        <v>35</v>
      </c>
      <c r="H719">
        <v>3</v>
      </c>
      <c r="I719">
        <v>9182</v>
      </c>
      <c r="J719">
        <v>45</v>
      </c>
      <c r="K719" t="s">
        <v>36</v>
      </c>
      <c r="L719">
        <v>3</v>
      </c>
      <c r="M719">
        <v>2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6</v>
      </c>
      <c r="T719">
        <v>0</v>
      </c>
      <c r="U719">
        <v>3</v>
      </c>
      <c r="V719" t="s">
        <v>37</v>
      </c>
      <c r="W719">
        <v>7</v>
      </c>
      <c r="X719" t="s">
        <v>38</v>
      </c>
      <c r="Y719">
        <v>3</v>
      </c>
      <c r="Z719" t="s">
        <v>36</v>
      </c>
      <c r="AA719" s="4">
        <v>45909</v>
      </c>
      <c r="AC719" t="s">
        <v>107</v>
      </c>
      <c r="AD719" t="s">
        <v>108</v>
      </c>
      <c r="AE719">
        <f ca="1">COUNTBLANK(A719:AE719)</f>
        <v>0</v>
      </c>
      <c r="AF719" t="str">
        <f>PROPER(UPPER(TRIM(Table1[[#This Row],[City]])))</f>
        <v>Kolkata</v>
      </c>
      <c r="AG719">
        <f t="shared" si="11"/>
        <v>9182</v>
      </c>
      <c r="AH7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20" spans="1:34" x14ac:dyDescent="0.35">
      <c r="A720" t="s">
        <v>812</v>
      </c>
      <c r="B720">
        <v>43</v>
      </c>
      <c r="C720" t="s">
        <v>72</v>
      </c>
      <c r="D720" t="s">
        <v>56</v>
      </c>
      <c r="E720" t="s">
        <v>114</v>
      </c>
      <c r="F720" t="s">
        <v>34</v>
      </c>
      <c r="G720" t="s">
        <v>74</v>
      </c>
      <c r="H720">
        <v>3</v>
      </c>
      <c r="I720">
        <v>8154</v>
      </c>
      <c r="J720">
        <v>99</v>
      </c>
      <c r="K720" t="s">
        <v>36</v>
      </c>
      <c r="L720">
        <v>3</v>
      </c>
      <c r="M720">
        <v>3</v>
      </c>
      <c r="N720">
        <v>3</v>
      </c>
      <c r="O720">
        <v>5</v>
      </c>
      <c r="P720">
        <v>4</v>
      </c>
      <c r="Q720">
        <v>0</v>
      </c>
      <c r="R720">
        <v>5</v>
      </c>
      <c r="S720">
        <v>14</v>
      </c>
      <c r="T720">
        <v>4</v>
      </c>
      <c r="U720">
        <v>3</v>
      </c>
      <c r="V720" t="s">
        <v>37</v>
      </c>
      <c r="W720">
        <v>19</v>
      </c>
      <c r="X720" t="s">
        <v>61</v>
      </c>
      <c r="Y720">
        <v>4</v>
      </c>
      <c r="Z720" t="s">
        <v>36</v>
      </c>
      <c r="AA720" s="4">
        <v>44001</v>
      </c>
      <c r="AC720" t="s">
        <v>53</v>
      </c>
      <c r="AD720" t="s">
        <v>54</v>
      </c>
      <c r="AE720">
        <f ca="1">COUNTBLANK(A720:AE720)</f>
        <v>0</v>
      </c>
      <c r="AF720" t="str">
        <f>PROPER(UPPER(TRIM(Table1[[#This Row],[City]])))</f>
        <v>Chennai</v>
      </c>
      <c r="AG720">
        <f t="shared" si="11"/>
        <v>8154</v>
      </c>
      <c r="AH7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21" spans="1:34" x14ac:dyDescent="0.35">
      <c r="A721" t="s">
        <v>813</v>
      </c>
      <c r="B721">
        <v>32</v>
      </c>
      <c r="C721" t="s">
        <v>31</v>
      </c>
      <c r="D721" t="s">
        <v>51</v>
      </c>
      <c r="E721" t="s">
        <v>88</v>
      </c>
      <c r="F721" t="s">
        <v>58</v>
      </c>
      <c r="G721" t="s">
        <v>35</v>
      </c>
      <c r="H721">
        <v>1</v>
      </c>
      <c r="I721">
        <v>5096</v>
      </c>
      <c r="J721">
        <v>65</v>
      </c>
      <c r="K721" t="s">
        <v>46</v>
      </c>
      <c r="L721">
        <v>3</v>
      </c>
      <c r="M721">
        <v>1</v>
      </c>
      <c r="N721">
        <v>2</v>
      </c>
      <c r="O721">
        <v>12</v>
      </c>
      <c r="P721">
        <v>0</v>
      </c>
      <c r="Q721">
        <v>0</v>
      </c>
      <c r="R721">
        <v>5</v>
      </c>
      <c r="S721">
        <v>14</v>
      </c>
      <c r="T721">
        <v>6</v>
      </c>
      <c r="U721">
        <v>4</v>
      </c>
      <c r="V721" t="s">
        <v>37</v>
      </c>
      <c r="W721">
        <v>27</v>
      </c>
      <c r="X721" t="s">
        <v>47</v>
      </c>
      <c r="Y721">
        <v>2</v>
      </c>
      <c r="Z721" t="s">
        <v>36</v>
      </c>
      <c r="AA721" s="4">
        <v>43139</v>
      </c>
      <c r="AC721" t="s">
        <v>122</v>
      </c>
      <c r="AD721" t="s">
        <v>123</v>
      </c>
      <c r="AE721">
        <f ca="1">COUNTBLANK(A721:AE721)</f>
        <v>0</v>
      </c>
      <c r="AF721" t="str">
        <f>PROPER(UPPER(TRIM(Table1[[#This Row],[City]])))</f>
        <v>Kochi</v>
      </c>
      <c r="AG721">
        <f t="shared" si="11"/>
        <v>5096</v>
      </c>
      <c r="AH7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22" spans="1:34" x14ac:dyDescent="0.35">
      <c r="A722" t="s">
        <v>814</v>
      </c>
      <c r="B722">
        <v>53</v>
      </c>
      <c r="C722" t="s">
        <v>31</v>
      </c>
      <c r="D722" t="s">
        <v>42</v>
      </c>
      <c r="E722" t="s">
        <v>43</v>
      </c>
      <c r="F722" t="s">
        <v>34</v>
      </c>
      <c r="G722" t="s">
        <v>74</v>
      </c>
      <c r="H722">
        <v>2</v>
      </c>
      <c r="I722">
        <v>8619</v>
      </c>
      <c r="J722">
        <v>54</v>
      </c>
      <c r="K722" t="s">
        <v>46</v>
      </c>
      <c r="L722">
        <v>3</v>
      </c>
      <c r="M722">
        <v>3</v>
      </c>
      <c r="N722">
        <v>4</v>
      </c>
      <c r="O722">
        <v>4</v>
      </c>
      <c r="P722">
        <v>1</v>
      </c>
      <c r="Q722">
        <v>3</v>
      </c>
      <c r="R722">
        <v>2</v>
      </c>
      <c r="S722">
        <v>26</v>
      </c>
      <c r="T722">
        <v>1</v>
      </c>
      <c r="U722">
        <v>3</v>
      </c>
      <c r="V722" t="s">
        <v>37</v>
      </c>
      <c r="W722">
        <v>24</v>
      </c>
      <c r="X722" t="s">
        <v>47</v>
      </c>
      <c r="Y722">
        <v>4</v>
      </c>
      <c r="Z722" t="s">
        <v>36</v>
      </c>
      <c r="AA722" s="4">
        <v>43027</v>
      </c>
      <c r="AC722" t="s">
        <v>80</v>
      </c>
      <c r="AD722" t="s">
        <v>81</v>
      </c>
      <c r="AE722">
        <f ca="1">COUNTBLANK(A722:AE722)</f>
        <v>0</v>
      </c>
      <c r="AF722" t="str">
        <f>PROPER(UPPER(TRIM(Table1[[#This Row],[City]])))</f>
        <v>Hyderabad</v>
      </c>
      <c r="AG722">
        <f t="shared" si="11"/>
        <v>8619</v>
      </c>
      <c r="AH7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23" spans="1:34" x14ac:dyDescent="0.35">
      <c r="A723" t="s">
        <v>815</v>
      </c>
      <c r="B723">
        <v>41</v>
      </c>
      <c r="C723" t="s">
        <v>31</v>
      </c>
      <c r="D723" t="s">
        <v>42</v>
      </c>
      <c r="E723" t="s">
        <v>83</v>
      </c>
      <c r="F723" t="s">
        <v>93</v>
      </c>
      <c r="G723" t="s">
        <v>70</v>
      </c>
      <c r="H723">
        <v>2</v>
      </c>
      <c r="I723">
        <v>7422</v>
      </c>
      <c r="J723">
        <v>50</v>
      </c>
      <c r="K723" t="s">
        <v>46</v>
      </c>
      <c r="L723">
        <v>2</v>
      </c>
      <c r="M723">
        <v>1</v>
      </c>
      <c r="N723">
        <v>4</v>
      </c>
      <c r="O723">
        <v>6</v>
      </c>
      <c r="P723">
        <v>6</v>
      </c>
      <c r="Q723">
        <v>3</v>
      </c>
      <c r="R723">
        <v>5</v>
      </c>
      <c r="S723">
        <v>19</v>
      </c>
      <c r="T723">
        <v>3</v>
      </c>
      <c r="U723">
        <v>3</v>
      </c>
      <c r="V723" t="s">
        <v>60</v>
      </c>
      <c r="W723">
        <v>13</v>
      </c>
      <c r="X723" t="s">
        <v>61</v>
      </c>
      <c r="Y723">
        <v>2</v>
      </c>
      <c r="Z723" t="s">
        <v>36</v>
      </c>
      <c r="AA723" s="4">
        <v>44765</v>
      </c>
      <c r="AC723" t="s">
        <v>48</v>
      </c>
      <c r="AD723" t="s">
        <v>49</v>
      </c>
      <c r="AE723">
        <f ca="1">COUNTBLANK(A723:AE723)</f>
        <v>0</v>
      </c>
      <c r="AF723" t="str">
        <f>PROPER(UPPER(TRIM(Table1[[#This Row],[City]])))</f>
        <v>Bengaluru</v>
      </c>
      <c r="AG723">
        <f t="shared" si="11"/>
        <v>7422</v>
      </c>
      <c r="AH7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24" spans="1:34" x14ac:dyDescent="0.35">
      <c r="A724" t="s">
        <v>816</v>
      </c>
      <c r="B724">
        <v>25</v>
      </c>
      <c r="C724" t="s">
        <v>31</v>
      </c>
      <c r="D724" t="s">
        <v>63</v>
      </c>
      <c r="E724" t="s">
        <v>79</v>
      </c>
      <c r="F724" t="s">
        <v>44</v>
      </c>
      <c r="G724" t="s">
        <v>74</v>
      </c>
      <c r="H724">
        <v>4</v>
      </c>
      <c r="I724">
        <v>9155</v>
      </c>
      <c r="J724">
        <v>31</v>
      </c>
      <c r="K724" t="s">
        <v>36</v>
      </c>
      <c r="L724">
        <v>3</v>
      </c>
      <c r="M724">
        <v>2</v>
      </c>
      <c r="N724">
        <v>1</v>
      </c>
      <c r="O724">
        <v>6</v>
      </c>
      <c r="P724">
        <v>3</v>
      </c>
      <c r="Q724">
        <v>5</v>
      </c>
      <c r="R724">
        <v>3</v>
      </c>
      <c r="S724">
        <v>6</v>
      </c>
      <c r="T724">
        <v>5</v>
      </c>
      <c r="U724">
        <v>3</v>
      </c>
      <c r="V724" t="s">
        <v>37</v>
      </c>
      <c r="W724">
        <v>25</v>
      </c>
      <c r="X724" t="s">
        <v>38</v>
      </c>
      <c r="Y724">
        <v>1</v>
      </c>
      <c r="Z724" t="s">
        <v>36</v>
      </c>
      <c r="AA724" s="4">
        <v>45721</v>
      </c>
      <c r="AC724" t="s">
        <v>77</v>
      </c>
      <c r="AD724" t="s">
        <v>77</v>
      </c>
      <c r="AE724">
        <f ca="1">COUNTBLANK(A724:AE724)</f>
        <v>0</v>
      </c>
      <c r="AF724" t="str">
        <f>PROPER(UPPER(TRIM(Table1[[#This Row],[City]])))</f>
        <v>Delhi</v>
      </c>
      <c r="AG724">
        <f t="shared" si="11"/>
        <v>9155</v>
      </c>
      <c r="AH72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25" spans="1:34" x14ac:dyDescent="0.35">
      <c r="A725" t="s">
        <v>817</v>
      </c>
      <c r="B725">
        <v>56</v>
      </c>
      <c r="C725" t="s">
        <v>31</v>
      </c>
      <c r="D725" t="s">
        <v>51</v>
      </c>
      <c r="E725" t="s">
        <v>52</v>
      </c>
      <c r="F725" t="s">
        <v>44</v>
      </c>
      <c r="G725" t="s">
        <v>45</v>
      </c>
      <c r="H725">
        <v>4</v>
      </c>
      <c r="I725">
        <v>9777</v>
      </c>
      <c r="J725">
        <v>59</v>
      </c>
      <c r="K725" t="s">
        <v>36</v>
      </c>
      <c r="L725">
        <v>2</v>
      </c>
      <c r="M725">
        <v>4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23</v>
      </c>
      <c r="T725">
        <v>4</v>
      </c>
      <c r="U725">
        <v>4</v>
      </c>
      <c r="V725" t="s">
        <v>65</v>
      </c>
      <c r="W725">
        <v>10</v>
      </c>
      <c r="X725" t="s">
        <v>47</v>
      </c>
      <c r="Y725">
        <v>2</v>
      </c>
      <c r="Z725" t="s">
        <v>36</v>
      </c>
      <c r="AA725" s="4">
        <v>46010</v>
      </c>
      <c r="AC725" t="s">
        <v>66</v>
      </c>
      <c r="AD725" t="s">
        <v>67</v>
      </c>
      <c r="AE725">
        <f ca="1">COUNTBLANK(A725:AE725)</f>
        <v>0</v>
      </c>
      <c r="AF725" t="str">
        <f>PROPER(UPPER(TRIM(Table1[[#This Row],[City]])))</f>
        <v>Pune</v>
      </c>
      <c r="AG725">
        <f t="shared" si="11"/>
        <v>9777</v>
      </c>
      <c r="AH72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26" spans="1:34" x14ac:dyDescent="0.35">
      <c r="A726" t="s">
        <v>818</v>
      </c>
      <c r="B726">
        <v>32</v>
      </c>
      <c r="C726" t="s">
        <v>31</v>
      </c>
      <c r="D726" t="s">
        <v>63</v>
      </c>
      <c r="E726" t="s">
        <v>79</v>
      </c>
      <c r="F726" t="s">
        <v>34</v>
      </c>
      <c r="G726" t="s">
        <v>70</v>
      </c>
      <c r="H726">
        <v>2</v>
      </c>
      <c r="I726">
        <v>8376</v>
      </c>
      <c r="J726">
        <v>114</v>
      </c>
      <c r="K726" t="s">
        <v>36</v>
      </c>
      <c r="L726">
        <v>4</v>
      </c>
      <c r="M726">
        <v>3</v>
      </c>
      <c r="N726">
        <v>3</v>
      </c>
      <c r="O726">
        <v>9</v>
      </c>
      <c r="P726">
        <v>5</v>
      </c>
      <c r="Q726">
        <v>7</v>
      </c>
      <c r="R726">
        <v>3</v>
      </c>
      <c r="S726">
        <v>9</v>
      </c>
      <c r="T726">
        <v>6</v>
      </c>
      <c r="U726">
        <v>3</v>
      </c>
      <c r="V726" t="s">
        <v>60</v>
      </c>
      <c r="W726">
        <v>30</v>
      </c>
      <c r="X726" t="s">
        <v>38</v>
      </c>
      <c r="Y726">
        <v>1</v>
      </c>
      <c r="Z726" t="s">
        <v>46</v>
      </c>
      <c r="AA726" s="4">
        <v>45626</v>
      </c>
      <c r="AB726" s="4">
        <v>46256</v>
      </c>
      <c r="AC726" t="s">
        <v>89</v>
      </c>
      <c r="AD726" t="s">
        <v>54</v>
      </c>
      <c r="AE726">
        <f ca="1">COUNTBLANK(A726:AE726)</f>
        <v>0</v>
      </c>
      <c r="AF726" t="str">
        <f>PROPER(UPPER(TRIM(Table1[[#This Row],[City]])))</f>
        <v>Coimbatore</v>
      </c>
      <c r="AG726">
        <f t="shared" si="11"/>
        <v>8376</v>
      </c>
      <c r="AH7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27" spans="1:34" x14ac:dyDescent="0.35">
      <c r="A727" t="s">
        <v>819</v>
      </c>
      <c r="B727">
        <v>31</v>
      </c>
      <c r="C727" t="s">
        <v>31</v>
      </c>
      <c r="D727" t="s">
        <v>63</v>
      </c>
      <c r="E727" t="s">
        <v>64</v>
      </c>
      <c r="F727" t="s">
        <v>34</v>
      </c>
      <c r="G727" t="s">
        <v>74</v>
      </c>
      <c r="H727">
        <v>5</v>
      </c>
      <c r="I727">
        <v>12573</v>
      </c>
      <c r="J727">
        <v>79</v>
      </c>
      <c r="K727" t="s">
        <v>46</v>
      </c>
      <c r="L727">
        <v>2</v>
      </c>
      <c r="M727">
        <v>2</v>
      </c>
      <c r="N727">
        <v>2</v>
      </c>
      <c r="O727">
        <v>8</v>
      </c>
      <c r="P727">
        <v>4</v>
      </c>
      <c r="Q727">
        <v>1</v>
      </c>
      <c r="R727">
        <v>8</v>
      </c>
      <c r="S727">
        <v>11</v>
      </c>
      <c r="T727">
        <v>5</v>
      </c>
      <c r="U727">
        <v>3</v>
      </c>
      <c r="V727" t="s">
        <v>37</v>
      </c>
      <c r="W727">
        <v>30</v>
      </c>
      <c r="X727" t="s">
        <v>47</v>
      </c>
      <c r="Y727">
        <v>1</v>
      </c>
      <c r="Z727" t="s">
        <v>36</v>
      </c>
      <c r="AA727" s="4">
        <v>42466</v>
      </c>
      <c r="AC727" t="s">
        <v>39</v>
      </c>
      <c r="AD727" t="s">
        <v>40</v>
      </c>
      <c r="AE727">
        <f ca="1">COUNTBLANK(A727:AE727)</f>
        <v>0</v>
      </c>
      <c r="AF727" t="str">
        <f>PROPER(UPPER(TRIM(Table1[[#This Row],[City]])))</f>
        <v>Ahmedabad</v>
      </c>
      <c r="AG727">
        <f t="shared" si="11"/>
        <v>12573</v>
      </c>
      <c r="AH7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28" spans="1:34" x14ac:dyDescent="0.35">
      <c r="A728" t="s">
        <v>820</v>
      </c>
      <c r="B728">
        <v>58</v>
      </c>
      <c r="C728" t="s">
        <v>31</v>
      </c>
      <c r="D728" t="s">
        <v>42</v>
      </c>
      <c r="E728" t="s">
        <v>43</v>
      </c>
      <c r="F728" t="s">
        <v>44</v>
      </c>
      <c r="G728" t="s">
        <v>96</v>
      </c>
      <c r="H728">
        <v>1</v>
      </c>
      <c r="I728">
        <v>7685</v>
      </c>
      <c r="J728">
        <v>99</v>
      </c>
      <c r="K728" t="s">
        <v>36</v>
      </c>
      <c r="L728">
        <v>2</v>
      </c>
      <c r="M728">
        <v>2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18</v>
      </c>
      <c r="T728">
        <v>1</v>
      </c>
      <c r="U728">
        <v>3</v>
      </c>
      <c r="V728" t="s">
        <v>37</v>
      </c>
      <c r="W728">
        <v>10</v>
      </c>
      <c r="X728" t="s">
        <v>47</v>
      </c>
      <c r="Y728">
        <v>3</v>
      </c>
      <c r="Z728" t="s">
        <v>36</v>
      </c>
      <c r="AA728" s="4">
        <v>44901</v>
      </c>
      <c r="AC728" t="s">
        <v>122</v>
      </c>
      <c r="AD728" t="s">
        <v>123</v>
      </c>
      <c r="AE728">
        <f ca="1">COUNTBLANK(A728:AE728)</f>
        <v>0</v>
      </c>
      <c r="AF728" t="str">
        <f>PROPER(UPPER(TRIM(Table1[[#This Row],[City]])))</f>
        <v>Kochi</v>
      </c>
      <c r="AG728">
        <f t="shared" si="11"/>
        <v>7685</v>
      </c>
      <c r="AH7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29" spans="1:34" x14ac:dyDescent="0.35">
      <c r="A729" t="s">
        <v>821</v>
      </c>
      <c r="B729">
        <v>52</v>
      </c>
      <c r="C729" t="s">
        <v>31</v>
      </c>
      <c r="D729" t="s">
        <v>63</v>
      </c>
      <c r="E729" t="s">
        <v>64</v>
      </c>
      <c r="F729" t="s">
        <v>44</v>
      </c>
      <c r="G729" t="s">
        <v>45</v>
      </c>
      <c r="H729">
        <v>2</v>
      </c>
      <c r="I729">
        <v>8941</v>
      </c>
      <c r="J729">
        <v>104</v>
      </c>
      <c r="K729" t="s">
        <v>36</v>
      </c>
      <c r="L729">
        <v>1</v>
      </c>
      <c r="M729">
        <v>1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27</v>
      </c>
      <c r="T729">
        <v>2</v>
      </c>
      <c r="U729">
        <v>3</v>
      </c>
      <c r="V729" t="s">
        <v>37</v>
      </c>
      <c r="W729">
        <v>21</v>
      </c>
      <c r="X729" t="s">
        <v>47</v>
      </c>
      <c r="Y729">
        <v>3</v>
      </c>
      <c r="Z729" t="s">
        <v>36</v>
      </c>
      <c r="AA729" s="4">
        <v>45270</v>
      </c>
      <c r="AC729" t="s">
        <v>122</v>
      </c>
      <c r="AD729" t="s">
        <v>123</v>
      </c>
      <c r="AE729">
        <f ca="1">COUNTBLANK(A729:AE729)</f>
        <v>0</v>
      </c>
      <c r="AF729" t="str">
        <f>PROPER(UPPER(TRIM(Table1[[#This Row],[City]])))</f>
        <v>Kochi</v>
      </c>
      <c r="AG729">
        <f t="shared" si="11"/>
        <v>8941</v>
      </c>
      <c r="AH7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30" spans="1:34" x14ac:dyDescent="0.35">
      <c r="A730" t="s">
        <v>822</v>
      </c>
      <c r="B730">
        <v>55</v>
      </c>
      <c r="C730" t="s">
        <v>72</v>
      </c>
      <c r="D730" t="s">
        <v>42</v>
      </c>
      <c r="E730" t="s">
        <v>83</v>
      </c>
      <c r="F730" t="s">
        <v>34</v>
      </c>
      <c r="G730" t="s">
        <v>45</v>
      </c>
      <c r="H730">
        <v>3</v>
      </c>
      <c r="I730">
        <v>10607</v>
      </c>
      <c r="J730">
        <v>91</v>
      </c>
      <c r="K730" t="s">
        <v>36</v>
      </c>
      <c r="L730">
        <v>4</v>
      </c>
      <c r="M730">
        <v>1</v>
      </c>
      <c r="N730">
        <v>1</v>
      </c>
      <c r="O730">
        <v>1</v>
      </c>
      <c r="P730">
        <v>0</v>
      </c>
      <c r="Q730">
        <v>1</v>
      </c>
      <c r="R730">
        <v>1</v>
      </c>
      <c r="S730">
        <v>22</v>
      </c>
      <c r="T730">
        <v>4</v>
      </c>
      <c r="U730">
        <v>3</v>
      </c>
      <c r="V730" t="s">
        <v>60</v>
      </c>
      <c r="W730">
        <v>29</v>
      </c>
      <c r="X730" t="s">
        <v>38</v>
      </c>
      <c r="Y730">
        <v>2</v>
      </c>
      <c r="Z730" t="s">
        <v>36</v>
      </c>
      <c r="AA730" s="4">
        <v>42884</v>
      </c>
      <c r="AC730" t="s">
        <v>89</v>
      </c>
      <c r="AD730" t="s">
        <v>54</v>
      </c>
      <c r="AE730">
        <f ca="1">COUNTBLANK(A730:AE730)</f>
        <v>0</v>
      </c>
      <c r="AF730" t="str">
        <f>PROPER(UPPER(TRIM(Table1[[#This Row],[City]])))</f>
        <v>Coimbatore</v>
      </c>
      <c r="AG730">
        <f t="shared" si="11"/>
        <v>10607</v>
      </c>
      <c r="AH7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31" spans="1:34" x14ac:dyDescent="0.35">
      <c r="A731" t="s">
        <v>823</v>
      </c>
      <c r="B731">
        <v>47</v>
      </c>
      <c r="C731" t="s">
        <v>31</v>
      </c>
      <c r="D731" t="s">
        <v>42</v>
      </c>
      <c r="E731" t="s">
        <v>83</v>
      </c>
      <c r="F731" t="s">
        <v>93</v>
      </c>
      <c r="G731" t="s">
        <v>35</v>
      </c>
      <c r="H731">
        <v>2</v>
      </c>
      <c r="I731">
        <v>7541</v>
      </c>
      <c r="J731">
        <v>97</v>
      </c>
      <c r="K731" t="s">
        <v>36</v>
      </c>
      <c r="L731">
        <v>3</v>
      </c>
      <c r="M731">
        <v>3</v>
      </c>
      <c r="N731">
        <v>4</v>
      </c>
      <c r="O731">
        <v>8</v>
      </c>
      <c r="P731">
        <v>1</v>
      </c>
      <c r="Q731">
        <v>3</v>
      </c>
      <c r="R731">
        <v>6</v>
      </c>
      <c r="S731">
        <v>19</v>
      </c>
      <c r="T731">
        <v>2</v>
      </c>
      <c r="U731">
        <v>3</v>
      </c>
      <c r="V731" t="s">
        <v>37</v>
      </c>
      <c r="W731">
        <v>9</v>
      </c>
      <c r="X731" t="s">
        <v>47</v>
      </c>
      <c r="Y731">
        <v>3</v>
      </c>
      <c r="Z731" t="s">
        <v>36</v>
      </c>
      <c r="AA731" s="4">
        <v>44007</v>
      </c>
      <c r="AC731" t="s">
        <v>80</v>
      </c>
      <c r="AD731" t="s">
        <v>81</v>
      </c>
      <c r="AE731">
        <f ca="1">COUNTBLANK(A731:AE731)</f>
        <v>0</v>
      </c>
      <c r="AF731" t="str">
        <f>PROPER(UPPER(TRIM(Table1[[#This Row],[City]])))</f>
        <v>Hyderabad</v>
      </c>
      <c r="AG731">
        <f t="shared" si="11"/>
        <v>7541</v>
      </c>
      <c r="AH7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32" spans="1:34" x14ac:dyDescent="0.35">
      <c r="A732" t="s">
        <v>824</v>
      </c>
      <c r="B732">
        <v>57</v>
      </c>
      <c r="C732" t="s">
        <v>72</v>
      </c>
      <c r="D732" t="s">
        <v>42</v>
      </c>
      <c r="E732" t="s">
        <v>43</v>
      </c>
      <c r="F732" t="s">
        <v>44</v>
      </c>
      <c r="G732" t="s">
        <v>74</v>
      </c>
      <c r="H732">
        <v>4</v>
      </c>
      <c r="I732">
        <v>12421</v>
      </c>
      <c r="J732">
        <v>66</v>
      </c>
      <c r="K732" t="s">
        <v>36</v>
      </c>
      <c r="L732">
        <v>1</v>
      </c>
      <c r="M732">
        <v>2</v>
      </c>
      <c r="N732">
        <v>2</v>
      </c>
      <c r="O732">
        <v>2</v>
      </c>
      <c r="P732">
        <v>2</v>
      </c>
      <c r="Q732">
        <v>2</v>
      </c>
      <c r="R732">
        <v>2</v>
      </c>
      <c r="S732">
        <v>25</v>
      </c>
      <c r="T732">
        <v>2</v>
      </c>
      <c r="U732">
        <v>3</v>
      </c>
      <c r="V732" t="s">
        <v>37</v>
      </c>
      <c r="W732">
        <v>22</v>
      </c>
      <c r="X732" t="s">
        <v>38</v>
      </c>
      <c r="Y732">
        <v>1</v>
      </c>
      <c r="Z732" t="s">
        <v>36</v>
      </c>
      <c r="AA732" s="4">
        <v>42216</v>
      </c>
      <c r="AC732" t="s">
        <v>84</v>
      </c>
      <c r="AD732" t="s">
        <v>67</v>
      </c>
      <c r="AE732">
        <f ca="1">COUNTBLANK(A732:AE732)</f>
        <v>0</v>
      </c>
      <c r="AF732" t="str">
        <f>PROPER(UPPER(TRIM(Table1[[#This Row],[City]])))</f>
        <v>Mumbai</v>
      </c>
      <c r="AG732">
        <f t="shared" si="11"/>
        <v>12421</v>
      </c>
      <c r="AH73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33" spans="1:34" x14ac:dyDescent="0.35">
      <c r="A733" t="s">
        <v>825</v>
      </c>
      <c r="B733">
        <v>25</v>
      </c>
      <c r="C733" t="s">
        <v>31</v>
      </c>
      <c r="D733" t="s">
        <v>63</v>
      </c>
      <c r="E733" t="s">
        <v>79</v>
      </c>
      <c r="F733" t="s">
        <v>44</v>
      </c>
      <c r="G733" t="s">
        <v>35</v>
      </c>
      <c r="H733">
        <v>2</v>
      </c>
      <c r="I733">
        <v>7909</v>
      </c>
      <c r="J733">
        <v>66</v>
      </c>
      <c r="K733" t="s">
        <v>36</v>
      </c>
      <c r="L733">
        <v>1</v>
      </c>
      <c r="M733">
        <v>1</v>
      </c>
      <c r="N733">
        <v>2</v>
      </c>
      <c r="O733">
        <v>4</v>
      </c>
      <c r="P733">
        <v>4</v>
      </c>
      <c r="Q733">
        <v>4</v>
      </c>
      <c r="R733">
        <v>2</v>
      </c>
      <c r="S733">
        <v>4</v>
      </c>
      <c r="T733">
        <v>5</v>
      </c>
      <c r="U733">
        <v>3</v>
      </c>
      <c r="V733" t="s">
        <v>37</v>
      </c>
      <c r="W733">
        <v>16</v>
      </c>
      <c r="X733" t="s">
        <v>47</v>
      </c>
      <c r="Y733">
        <v>4</v>
      </c>
      <c r="Z733" t="s">
        <v>36</v>
      </c>
      <c r="AA733" s="4">
        <v>44694</v>
      </c>
      <c r="AC733" t="s">
        <v>107</v>
      </c>
      <c r="AD733" t="s">
        <v>108</v>
      </c>
      <c r="AE733">
        <f ca="1">COUNTBLANK(A733:AE733)</f>
        <v>0</v>
      </c>
      <c r="AF733" t="str">
        <f>PROPER(UPPER(TRIM(Table1[[#This Row],[City]])))</f>
        <v>Kolkata</v>
      </c>
      <c r="AG733">
        <f t="shared" si="11"/>
        <v>7909</v>
      </c>
      <c r="AH73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34" spans="1:34" x14ac:dyDescent="0.35">
      <c r="A734" t="s">
        <v>826</v>
      </c>
      <c r="B734">
        <v>44</v>
      </c>
      <c r="C734" t="s">
        <v>72</v>
      </c>
      <c r="D734" t="s">
        <v>63</v>
      </c>
      <c r="E734" t="s">
        <v>64</v>
      </c>
      <c r="F734" t="s">
        <v>93</v>
      </c>
      <c r="G734" t="s">
        <v>59</v>
      </c>
      <c r="H734">
        <v>3</v>
      </c>
      <c r="I734">
        <v>9540</v>
      </c>
      <c r="J734">
        <v>64</v>
      </c>
      <c r="K734" t="s">
        <v>46</v>
      </c>
      <c r="L734">
        <v>4</v>
      </c>
      <c r="M734">
        <v>2</v>
      </c>
      <c r="N734">
        <v>1</v>
      </c>
      <c r="O734">
        <v>4</v>
      </c>
      <c r="P734">
        <v>2</v>
      </c>
      <c r="Q734">
        <v>0</v>
      </c>
      <c r="R734">
        <v>2</v>
      </c>
      <c r="S734">
        <v>12</v>
      </c>
      <c r="T734">
        <v>0</v>
      </c>
      <c r="U734">
        <v>3</v>
      </c>
      <c r="V734" t="s">
        <v>37</v>
      </c>
      <c r="W734">
        <v>14</v>
      </c>
      <c r="X734" t="s">
        <v>47</v>
      </c>
      <c r="Y734">
        <v>2</v>
      </c>
      <c r="Z734" t="s">
        <v>36</v>
      </c>
      <c r="AA734" s="4">
        <v>44412</v>
      </c>
      <c r="AC734" t="s">
        <v>77</v>
      </c>
      <c r="AD734" t="s">
        <v>77</v>
      </c>
      <c r="AE734">
        <f ca="1">COUNTBLANK(A734:AE734)</f>
        <v>0</v>
      </c>
      <c r="AF734" t="str">
        <f>PROPER(UPPER(TRIM(Table1[[#This Row],[City]])))</f>
        <v>Delhi</v>
      </c>
      <c r="AG734">
        <f t="shared" si="11"/>
        <v>9540</v>
      </c>
      <c r="AH7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35" spans="1:34" x14ac:dyDescent="0.35">
      <c r="A735" t="s">
        <v>827</v>
      </c>
      <c r="B735">
        <v>32</v>
      </c>
      <c r="C735" t="s">
        <v>72</v>
      </c>
      <c r="D735" t="s">
        <v>42</v>
      </c>
      <c r="E735" t="s">
        <v>43</v>
      </c>
      <c r="F735" t="s">
        <v>44</v>
      </c>
      <c r="G735" t="s">
        <v>35</v>
      </c>
      <c r="H735">
        <v>2</v>
      </c>
      <c r="I735">
        <v>8717</v>
      </c>
      <c r="J735">
        <v>53</v>
      </c>
      <c r="K735" t="s">
        <v>46</v>
      </c>
      <c r="L735">
        <v>1</v>
      </c>
      <c r="M735">
        <v>2</v>
      </c>
      <c r="N735">
        <v>3</v>
      </c>
      <c r="O735">
        <v>5</v>
      </c>
      <c r="P735">
        <v>0</v>
      </c>
      <c r="Q735">
        <v>0</v>
      </c>
      <c r="R735">
        <v>0</v>
      </c>
      <c r="S735">
        <v>10</v>
      </c>
      <c r="T735">
        <v>3</v>
      </c>
      <c r="U735">
        <v>3</v>
      </c>
      <c r="V735" t="s">
        <v>37</v>
      </c>
      <c r="W735">
        <v>20</v>
      </c>
      <c r="X735" t="s">
        <v>47</v>
      </c>
      <c r="Y735">
        <v>1</v>
      </c>
      <c r="Z735" t="s">
        <v>36</v>
      </c>
      <c r="AA735" s="4">
        <v>42731</v>
      </c>
      <c r="AC735" t="s">
        <v>77</v>
      </c>
      <c r="AD735" t="s">
        <v>77</v>
      </c>
      <c r="AE735">
        <f ca="1">COUNTBLANK(A735:AE735)</f>
        <v>0</v>
      </c>
      <c r="AF735" t="str">
        <f>PROPER(UPPER(TRIM(Table1[[#This Row],[City]])))</f>
        <v>Delhi</v>
      </c>
      <c r="AG735">
        <f t="shared" si="11"/>
        <v>8717</v>
      </c>
      <c r="AH7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36" spans="1:34" x14ac:dyDescent="0.35">
      <c r="A736" t="s">
        <v>828</v>
      </c>
      <c r="B736">
        <v>36</v>
      </c>
      <c r="C736" t="s">
        <v>31</v>
      </c>
      <c r="D736" t="s">
        <v>63</v>
      </c>
      <c r="E736" t="s">
        <v>79</v>
      </c>
      <c r="F736" t="s">
        <v>58</v>
      </c>
      <c r="G736" t="s">
        <v>96</v>
      </c>
      <c r="H736">
        <v>1</v>
      </c>
      <c r="I736">
        <v>4076</v>
      </c>
      <c r="J736">
        <v>29</v>
      </c>
      <c r="K736" t="s">
        <v>36</v>
      </c>
      <c r="L736">
        <v>2</v>
      </c>
      <c r="M736">
        <v>4</v>
      </c>
      <c r="N736">
        <v>3</v>
      </c>
      <c r="O736">
        <v>7</v>
      </c>
      <c r="P736">
        <v>0</v>
      </c>
      <c r="Q736">
        <v>2</v>
      </c>
      <c r="R736">
        <v>4</v>
      </c>
      <c r="S736">
        <v>14</v>
      </c>
      <c r="T736">
        <v>2</v>
      </c>
      <c r="U736">
        <v>3</v>
      </c>
      <c r="V736" t="s">
        <v>37</v>
      </c>
      <c r="W736">
        <v>15</v>
      </c>
      <c r="X736" t="s">
        <v>38</v>
      </c>
      <c r="Y736">
        <v>3</v>
      </c>
      <c r="Z736" t="s">
        <v>36</v>
      </c>
      <c r="AA736" s="4">
        <v>42715</v>
      </c>
      <c r="AC736" t="s">
        <v>89</v>
      </c>
      <c r="AD736" t="s">
        <v>54</v>
      </c>
      <c r="AE736">
        <f ca="1">COUNTBLANK(A736:AE736)</f>
        <v>0</v>
      </c>
      <c r="AF736" t="str">
        <f>PROPER(UPPER(TRIM(Table1[[#This Row],[City]])))</f>
        <v>Coimbatore</v>
      </c>
      <c r="AG736">
        <f t="shared" si="11"/>
        <v>4076</v>
      </c>
      <c r="AH7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37" spans="1:34" x14ac:dyDescent="0.35">
      <c r="A737" t="s">
        <v>829</v>
      </c>
      <c r="B737">
        <v>30</v>
      </c>
      <c r="C737" t="s">
        <v>72</v>
      </c>
      <c r="D737" t="s">
        <v>56</v>
      </c>
      <c r="E737" t="s">
        <v>57</v>
      </c>
      <c r="F737" t="s">
        <v>34</v>
      </c>
      <c r="G737" t="s">
        <v>74</v>
      </c>
      <c r="H737">
        <v>2</v>
      </c>
      <c r="I737">
        <v>5449</v>
      </c>
      <c r="J737">
        <v>87</v>
      </c>
      <c r="K737" t="s">
        <v>46</v>
      </c>
      <c r="L737">
        <v>1</v>
      </c>
      <c r="M737">
        <v>1</v>
      </c>
      <c r="N737">
        <v>3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5</v>
      </c>
      <c r="U737">
        <v>3</v>
      </c>
      <c r="V737" t="s">
        <v>37</v>
      </c>
      <c r="W737">
        <v>22</v>
      </c>
      <c r="X737" t="s">
        <v>61</v>
      </c>
      <c r="Y737">
        <v>1</v>
      </c>
      <c r="Z737" t="s">
        <v>36</v>
      </c>
      <c r="AA737" s="4">
        <v>42880</v>
      </c>
      <c r="AC737" t="s">
        <v>77</v>
      </c>
      <c r="AD737" t="s">
        <v>77</v>
      </c>
      <c r="AE737">
        <f ca="1">COUNTBLANK(A737:AE737)</f>
        <v>0</v>
      </c>
      <c r="AF737" t="str">
        <f>PROPER(UPPER(TRIM(Table1[[#This Row],[City]])))</f>
        <v>Delhi</v>
      </c>
      <c r="AG737">
        <f t="shared" si="11"/>
        <v>5449</v>
      </c>
      <c r="AH7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38" spans="1:34" x14ac:dyDescent="0.35">
      <c r="A738" t="s">
        <v>830</v>
      </c>
      <c r="B738">
        <v>29</v>
      </c>
      <c r="C738" t="s">
        <v>31</v>
      </c>
      <c r="D738" t="s">
        <v>63</v>
      </c>
      <c r="E738" t="s">
        <v>64</v>
      </c>
      <c r="F738" t="s">
        <v>58</v>
      </c>
      <c r="G738" t="s">
        <v>74</v>
      </c>
      <c r="H738">
        <v>4</v>
      </c>
      <c r="I738">
        <v>11329</v>
      </c>
      <c r="J738">
        <v>86</v>
      </c>
      <c r="K738" t="s">
        <v>46</v>
      </c>
      <c r="L738">
        <v>3</v>
      </c>
      <c r="M738">
        <v>2</v>
      </c>
      <c r="N738">
        <v>2</v>
      </c>
      <c r="O738">
        <v>2</v>
      </c>
      <c r="P738">
        <v>1</v>
      </c>
      <c r="Q738">
        <v>2</v>
      </c>
      <c r="R738">
        <v>2</v>
      </c>
      <c r="S738">
        <v>2</v>
      </c>
      <c r="T738">
        <v>6</v>
      </c>
      <c r="U738">
        <v>3</v>
      </c>
      <c r="V738" t="s">
        <v>37</v>
      </c>
      <c r="W738">
        <v>29</v>
      </c>
      <c r="X738" t="s">
        <v>47</v>
      </c>
      <c r="Y738">
        <v>4</v>
      </c>
      <c r="Z738" t="s">
        <v>36</v>
      </c>
      <c r="AA738" s="4">
        <v>44540</v>
      </c>
      <c r="AC738" t="s">
        <v>48</v>
      </c>
      <c r="AD738" t="s">
        <v>49</v>
      </c>
      <c r="AE738">
        <f ca="1">COUNTBLANK(A738:AE738)</f>
        <v>0</v>
      </c>
      <c r="AF738" t="str">
        <f>PROPER(UPPER(TRIM(Table1[[#This Row],[City]])))</f>
        <v>Bengaluru</v>
      </c>
      <c r="AG738">
        <f t="shared" si="11"/>
        <v>11329</v>
      </c>
      <c r="AH7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39" spans="1:34" x14ac:dyDescent="0.35">
      <c r="A739" t="s">
        <v>831</v>
      </c>
      <c r="B739">
        <v>38</v>
      </c>
      <c r="C739" t="s">
        <v>72</v>
      </c>
      <c r="D739" t="s">
        <v>42</v>
      </c>
      <c r="E739" t="s">
        <v>83</v>
      </c>
      <c r="F739" t="s">
        <v>44</v>
      </c>
      <c r="G739" t="s">
        <v>45</v>
      </c>
      <c r="H739">
        <v>2</v>
      </c>
      <c r="I739">
        <v>6598</v>
      </c>
      <c r="J739">
        <v>66</v>
      </c>
      <c r="K739" t="s">
        <v>46</v>
      </c>
      <c r="L739">
        <v>1</v>
      </c>
      <c r="M739">
        <v>1</v>
      </c>
      <c r="N739">
        <v>2</v>
      </c>
      <c r="O739">
        <v>6</v>
      </c>
      <c r="P739">
        <v>0</v>
      </c>
      <c r="Q739">
        <v>0</v>
      </c>
      <c r="R739">
        <v>5</v>
      </c>
      <c r="S739">
        <v>17</v>
      </c>
      <c r="T739">
        <v>6</v>
      </c>
      <c r="U739">
        <v>3</v>
      </c>
      <c r="V739" t="s">
        <v>37</v>
      </c>
      <c r="W739">
        <v>7</v>
      </c>
      <c r="X739" t="s">
        <v>38</v>
      </c>
      <c r="Y739">
        <v>3</v>
      </c>
      <c r="Z739" t="s">
        <v>36</v>
      </c>
      <c r="AA739" s="4">
        <v>44239</v>
      </c>
      <c r="AC739" t="s">
        <v>77</v>
      </c>
      <c r="AD739" t="s">
        <v>77</v>
      </c>
      <c r="AE739">
        <f ca="1">COUNTBLANK(A739:AE739)</f>
        <v>0</v>
      </c>
      <c r="AF739" t="str">
        <f>PROPER(UPPER(TRIM(Table1[[#This Row],[City]])))</f>
        <v>Delhi</v>
      </c>
      <c r="AG739">
        <f t="shared" si="11"/>
        <v>6598</v>
      </c>
      <c r="AH7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40" spans="1:34" x14ac:dyDescent="0.35">
      <c r="A740" t="s">
        <v>832</v>
      </c>
      <c r="B740">
        <v>57</v>
      </c>
      <c r="C740" t="s">
        <v>72</v>
      </c>
      <c r="D740" t="s">
        <v>42</v>
      </c>
      <c r="E740" t="s">
        <v>86</v>
      </c>
      <c r="F740" t="s">
        <v>34</v>
      </c>
      <c r="G740" t="s">
        <v>45</v>
      </c>
      <c r="H740">
        <v>3</v>
      </c>
      <c r="I740">
        <v>12019</v>
      </c>
      <c r="J740">
        <v>88</v>
      </c>
      <c r="K740" t="s">
        <v>36</v>
      </c>
      <c r="L740">
        <v>2</v>
      </c>
      <c r="M740">
        <v>1</v>
      </c>
      <c r="N740">
        <v>3</v>
      </c>
      <c r="O740">
        <v>6</v>
      </c>
      <c r="P740">
        <v>0</v>
      </c>
      <c r="Q740">
        <v>5</v>
      </c>
      <c r="R740">
        <v>6</v>
      </c>
      <c r="S740">
        <v>28</v>
      </c>
      <c r="T740">
        <v>2</v>
      </c>
      <c r="U740">
        <v>3</v>
      </c>
      <c r="V740" t="s">
        <v>60</v>
      </c>
      <c r="W740">
        <v>6</v>
      </c>
      <c r="X740" t="s">
        <v>47</v>
      </c>
      <c r="Y740">
        <v>1</v>
      </c>
      <c r="Z740" t="s">
        <v>36</v>
      </c>
      <c r="AA740" s="4">
        <v>44079</v>
      </c>
      <c r="AC740" t="s">
        <v>48</v>
      </c>
      <c r="AD740" t="s">
        <v>49</v>
      </c>
      <c r="AE740">
        <f ca="1">COUNTBLANK(A740:AE740)</f>
        <v>0</v>
      </c>
      <c r="AF740" t="str">
        <f>PROPER(UPPER(TRIM(Table1[[#This Row],[City]])))</f>
        <v>Bengaluru</v>
      </c>
      <c r="AG740">
        <f t="shared" si="11"/>
        <v>12019</v>
      </c>
      <c r="AH7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41" spans="1:34" x14ac:dyDescent="0.35">
      <c r="A741" t="s">
        <v>833</v>
      </c>
      <c r="B741">
        <v>46</v>
      </c>
      <c r="C741" t="s">
        <v>31</v>
      </c>
      <c r="D741" t="s">
        <v>42</v>
      </c>
      <c r="E741" t="s">
        <v>86</v>
      </c>
      <c r="F741" t="s">
        <v>34</v>
      </c>
      <c r="G741" t="s">
        <v>74</v>
      </c>
      <c r="H741">
        <v>1</v>
      </c>
      <c r="I741">
        <v>7179</v>
      </c>
      <c r="J741">
        <v>96</v>
      </c>
      <c r="K741" t="s">
        <v>36</v>
      </c>
      <c r="L741">
        <v>3</v>
      </c>
      <c r="M741">
        <v>3</v>
      </c>
      <c r="N741">
        <v>1</v>
      </c>
      <c r="O741">
        <v>4</v>
      </c>
      <c r="P741">
        <v>3</v>
      </c>
      <c r="Q741">
        <v>1</v>
      </c>
      <c r="R741">
        <v>4</v>
      </c>
      <c r="S741">
        <v>19</v>
      </c>
      <c r="T741">
        <v>2</v>
      </c>
      <c r="U741">
        <v>3</v>
      </c>
      <c r="V741" t="s">
        <v>37</v>
      </c>
      <c r="W741">
        <v>19</v>
      </c>
      <c r="X741" t="s">
        <v>47</v>
      </c>
      <c r="Y741">
        <v>2</v>
      </c>
      <c r="Z741" t="s">
        <v>46</v>
      </c>
      <c r="AA741" s="4">
        <v>43011</v>
      </c>
      <c r="AB741" s="4">
        <v>44119</v>
      </c>
      <c r="AC741" t="s">
        <v>122</v>
      </c>
      <c r="AD741" t="s">
        <v>123</v>
      </c>
      <c r="AE741">
        <f ca="1">COUNTBLANK(A741:AE741)</f>
        <v>0</v>
      </c>
      <c r="AF741" t="str">
        <f>PROPER(UPPER(TRIM(Table1[[#This Row],[City]])))</f>
        <v>Kochi</v>
      </c>
      <c r="AG741">
        <f t="shared" si="11"/>
        <v>7179</v>
      </c>
      <c r="AH74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42" spans="1:34" x14ac:dyDescent="0.35">
      <c r="A742" t="s">
        <v>834</v>
      </c>
      <c r="B742">
        <v>34</v>
      </c>
      <c r="C742" t="s">
        <v>72</v>
      </c>
      <c r="D742" t="s">
        <v>63</v>
      </c>
      <c r="E742" t="s">
        <v>79</v>
      </c>
      <c r="F742" t="s">
        <v>44</v>
      </c>
      <c r="G742" t="s">
        <v>74</v>
      </c>
      <c r="H742">
        <v>1</v>
      </c>
      <c r="I742">
        <v>6744</v>
      </c>
      <c r="J742">
        <v>111</v>
      </c>
      <c r="K742" t="s">
        <v>36</v>
      </c>
      <c r="L742">
        <v>2</v>
      </c>
      <c r="M742">
        <v>1</v>
      </c>
      <c r="N742">
        <v>2</v>
      </c>
      <c r="O742">
        <v>3</v>
      </c>
      <c r="P742">
        <v>3</v>
      </c>
      <c r="Q742">
        <v>1</v>
      </c>
      <c r="R742">
        <v>3</v>
      </c>
      <c r="S742">
        <v>8</v>
      </c>
      <c r="T742">
        <v>0</v>
      </c>
      <c r="U742">
        <v>3</v>
      </c>
      <c r="V742" t="s">
        <v>37</v>
      </c>
      <c r="W742">
        <v>29</v>
      </c>
      <c r="X742" t="s">
        <v>47</v>
      </c>
      <c r="Y742">
        <v>4</v>
      </c>
      <c r="Z742" t="s">
        <v>36</v>
      </c>
      <c r="AA742" s="4">
        <v>45179</v>
      </c>
      <c r="AC742" t="s">
        <v>39</v>
      </c>
      <c r="AD742" t="s">
        <v>40</v>
      </c>
      <c r="AE742">
        <f ca="1">COUNTBLANK(A742:AE742)</f>
        <v>0</v>
      </c>
      <c r="AF742" t="str">
        <f>PROPER(UPPER(TRIM(Table1[[#This Row],[City]])))</f>
        <v>Ahmedabad</v>
      </c>
      <c r="AG742">
        <f t="shared" si="11"/>
        <v>6744</v>
      </c>
      <c r="AH74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43" spans="1:34" x14ac:dyDescent="0.35">
      <c r="A743" t="s">
        <v>835</v>
      </c>
      <c r="B743">
        <v>38</v>
      </c>
      <c r="C743" t="s">
        <v>31</v>
      </c>
      <c r="D743" t="s">
        <v>63</v>
      </c>
      <c r="E743" t="s">
        <v>106</v>
      </c>
      <c r="F743" t="s">
        <v>44</v>
      </c>
      <c r="G743" t="s">
        <v>35</v>
      </c>
      <c r="H743">
        <v>1</v>
      </c>
      <c r="I743">
        <v>6331</v>
      </c>
      <c r="J743">
        <v>106</v>
      </c>
      <c r="K743" t="s">
        <v>36</v>
      </c>
      <c r="L743">
        <v>3</v>
      </c>
      <c r="M743">
        <v>3</v>
      </c>
      <c r="N743">
        <v>3</v>
      </c>
      <c r="O743">
        <v>13</v>
      </c>
      <c r="P743">
        <v>3</v>
      </c>
      <c r="Q743">
        <v>1</v>
      </c>
      <c r="R743">
        <v>3</v>
      </c>
      <c r="S743">
        <v>16</v>
      </c>
      <c r="T743">
        <v>6</v>
      </c>
      <c r="U743">
        <v>3</v>
      </c>
      <c r="V743" t="s">
        <v>37</v>
      </c>
      <c r="W743">
        <v>26</v>
      </c>
      <c r="X743" t="s">
        <v>47</v>
      </c>
      <c r="Y743">
        <v>3</v>
      </c>
      <c r="Z743" t="s">
        <v>46</v>
      </c>
      <c r="AA743" s="4">
        <v>44402</v>
      </c>
      <c r="AB743" s="4">
        <v>45879</v>
      </c>
      <c r="AC743" t="s">
        <v>80</v>
      </c>
      <c r="AD743" t="s">
        <v>81</v>
      </c>
      <c r="AE743">
        <f ca="1">COUNTBLANK(A743:AE743)</f>
        <v>0</v>
      </c>
      <c r="AF743" t="str">
        <f>PROPER(UPPER(TRIM(Table1[[#This Row],[City]])))</f>
        <v>Hyderabad</v>
      </c>
      <c r="AG743">
        <f t="shared" si="11"/>
        <v>6331</v>
      </c>
      <c r="AH7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44" spans="1:34" x14ac:dyDescent="0.35">
      <c r="A744" t="s">
        <v>836</v>
      </c>
      <c r="B744">
        <v>42</v>
      </c>
      <c r="C744" t="s">
        <v>31</v>
      </c>
      <c r="D744" t="s">
        <v>51</v>
      </c>
      <c r="E744" t="s">
        <v>52</v>
      </c>
      <c r="F744" t="s">
        <v>44</v>
      </c>
      <c r="G744" t="s">
        <v>96</v>
      </c>
      <c r="H744">
        <v>3</v>
      </c>
      <c r="I744">
        <v>8526</v>
      </c>
      <c r="J744">
        <v>57</v>
      </c>
      <c r="K744" t="s">
        <v>36</v>
      </c>
      <c r="L744">
        <v>3</v>
      </c>
      <c r="M744">
        <v>4</v>
      </c>
      <c r="N744">
        <v>3</v>
      </c>
      <c r="O744">
        <v>3</v>
      </c>
      <c r="P744">
        <v>3</v>
      </c>
      <c r="Q744">
        <v>1</v>
      </c>
      <c r="R744">
        <v>3</v>
      </c>
      <c r="S744">
        <v>11</v>
      </c>
      <c r="T744">
        <v>2</v>
      </c>
      <c r="U744">
        <v>4</v>
      </c>
      <c r="V744" t="s">
        <v>37</v>
      </c>
      <c r="W744">
        <v>13</v>
      </c>
      <c r="X744" t="s">
        <v>61</v>
      </c>
      <c r="Y744">
        <v>3</v>
      </c>
      <c r="Z744" t="s">
        <v>36</v>
      </c>
      <c r="AA744" s="4">
        <v>43231</v>
      </c>
      <c r="AC744" t="s">
        <v>80</v>
      </c>
      <c r="AD744" t="s">
        <v>81</v>
      </c>
      <c r="AE744">
        <f ca="1">COUNTBLANK(A744:AE744)</f>
        <v>0</v>
      </c>
      <c r="AF744" t="str">
        <f>PROPER(UPPER(TRIM(Table1[[#This Row],[City]])))</f>
        <v>Hyderabad</v>
      </c>
      <c r="AG744">
        <f t="shared" si="11"/>
        <v>8526</v>
      </c>
      <c r="AH7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45" spans="1:34" x14ac:dyDescent="0.35">
      <c r="A745" t="s">
        <v>837</v>
      </c>
      <c r="B745">
        <v>30</v>
      </c>
      <c r="C745" t="s">
        <v>31</v>
      </c>
      <c r="D745" t="s">
        <v>63</v>
      </c>
      <c r="E745" t="s">
        <v>79</v>
      </c>
      <c r="F745" t="s">
        <v>34</v>
      </c>
      <c r="G745" t="s">
        <v>74</v>
      </c>
      <c r="H745">
        <v>2</v>
      </c>
      <c r="I745">
        <v>5402</v>
      </c>
      <c r="J745">
        <v>52</v>
      </c>
      <c r="K745" t="s">
        <v>36</v>
      </c>
      <c r="L745">
        <v>2</v>
      </c>
      <c r="M745">
        <v>2</v>
      </c>
      <c r="N745">
        <v>2</v>
      </c>
      <c r="O745">
        <v>7</v>
      </c>
      <c r="P745">
        <v>2</v>
      </c>
      <c r="Q745">
        <v>3</v>
      </c>
      <c r="R745">
        <v>4</v>
      </c>
      <c r="S745">
        <v>7</v>
      </c>
      <c r="T745">
        <v>2</v>
      </c>
      <c r="U745">
        <v>4</v>
      </c>
      <c r="V745" t="s">
        <v>65</v>
      </c>
      <c r="W745">
        <v>25</v>
      </c>
      <c r="X745" t="s">
        <v>38</v>
      </c>
      <c r="Y745">
        <v>3</v>
      </c>
      <c r="Z745" t="s">
        <v>36</v>
      </c>
      <c r="AA745" s="4">
        <v>42357</v>
      </c>
      <c r="AC745" t="s">
        <v>53</v>
      </c>
      <c r="AD745" t="s">
        <v>54</v>
      </c>
      <c r="AE745">
        <f ca="1">COUNTBLANK(A745:AE745)</f>
        <v>0</v>
      </c>
      <c r="AF745" t="str">
        <f>PROPER(UPPER(TRIM(Table1[[#This Row],[City]])))</f>
        <v>Chennai</v>
      </c>
      <c r="AG745">
        <f t="shared" si="11"/>
        <v>5402</v>
      </c>
      <c r="AH7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46" spans="1:34" x14ac:dyDescent="0.35">
      <c r="A746" t="s">
        <v>838</v>
      </c>
      <c r="B746">
        <v>41</v>
      </c>
      <c r="C746" t="s">
        <v>31</v>
      </c>
      <c r="D746" t="s">
        <v>42</v>
      </c>
      <c r="E746" t="s">
        <v>43</v>
      </c>
      <c r="F746" t="s">
        <v>34</v>
      </c>
      <c r="G746" t="s">
        <v>96</v>
      </c>
      <c r="H746">
        <v>2</v>
      </c>
      <c r="I746">
        <v>8846</v>
      </c>
      <c r="J746">
        <v>70</v>
      </c>
      <c r="K746" t="s">
        <v>36</v>
      </c>
      <c r="L746">
        <v>2</v>
      </c>
      <c r="M746">
        <v>1</v>
      </c>
      <c r="N746">
        <v>2</v>
      </c>
      <c r="O746">
        <v>2</v>
      </c>
      <c r="P746">
        <v>2</v>
      </c>
      <c r="Q746">
        <v>1</v>
      </c>
      <c r="R746">
        <v>2</v>
      </c>
      <c r="S746">
        <v>10</v>
      </c>
      <c r="T746">
        <v>2</v>
      </c>
      <c r="U746">
        <v>3</v>
      </c>
      <c r="V746" t="s">
        <v>37</v>
      </c>
      <c r="W746">
        <v>28</v>
      </c>
      <c r="X746" t="s">
        <v>61</v>
      </c>
      <c r="Y746">
        <v>2</v>
      </c>
      <c r="Z746" t="s">
        <v>46</v>
      </c>
      <c r="AA746" s="4">
        <v>45442</v>
      </c>
      <c r="AB746" s="4">
        <v>46043</v>
      </c>
      <c r="AC746" t="s">
        <v>66</v>
      </c>
      <c r="AD746" t="s">
        <v>67</v>
      </c>
      <c r="AE746">
        <f ca="1">COUNTBLANK(A746:AE746)</f>
        <v>0</v>
      </c>
      <c r="AF746" t="str">
        <f>PROPER(UPPER(TRIM(Table1[[#This Row],[City]])))</f>
        <v>Pune</v>
      </c>
      <c r="AG746">
        <f t="shared" si="11"/>
        <v>8846</v>
      </c>
      <c r="AH7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47" spans="1:34" x14ac:dyDescent="0.35">
      <c r="A747" t="s">
        <v>839</v>
      </c>
      <c r="B747">
        <v>48</v>
      </c>
      <c r="C747" t="s">
        <v>31</v>
      </c>
      <c r="D747" t="s">
        <v>42</v>
      </c>
      <c r="E747" t="s">
        <v>43</v>
      </c>
      <c r="F747" t="s">
        <v>34</v>
      </c>
      <c r="G747" t="s">
        <v>70</v>
      </c>
      <c r="H747">
        <v>3</v>
      </c>
      <c r="I747">
        <v>8335</v>
      </c>
      <c r="J747">
        <v>61</v>
      </c>
      <c r="K747" t="s">
        <v>46</v>
      </c>
      <c r="L747">
        <v>2</v>
      </c>
      <c r="M747">
        <v>4</v>
      </c>
      <c r="N747">
        <v>2</v>
      </c>
      <c r="O747">
        <v>8</v>
      </c>
      <c r="P747">
        <v>6</v>
      </c>
      <c r="Q747">
        <v>0</v>
      </c>
      <c r="R747">
        <v>4</v>
      </c>
      <c r="S747">
        <v>19</v>
      </c>
      <c r="T747">
        <v>6</v>
      </c>
      <c r="U747">
        <v>3</v>
      </c>
      <c r="V747" t="s">
        <v>37</v>
      </c>
      <c r="W747">
        <v>9</v>
      </c>
      <c r="X747" t="s">
        <v>61</v>
      </c>
      <c r="Y747">
        <v>2</v>
      </c>
      <c r="Z747" t="s">
        <v>36</v>
      </c>
      <c r="AA747" s="4">
        <v>45146</v>
      </c>
      <c r="AC747" t="s">
        <v>89</v>
      </c>
      <c r="AD747" t="s">
        <v>54</v>
      </c>
      <c r="AE747">
        <f ca="1">COUNTBLANK(A747:AE747)</f>
        <v>0</v>
      </c>
      <c r="AF747" t="str">
        <f>PROPER(UPPER(TRIM(Table1[[#This Row],[City]])))</f>
        <v>Coimbatore</v>
      </c>
      <c r="AG747">
        <f t="shared" si="11"/>
        <v>8335</v>
      </c>
      <c r="AH7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48" spans="1:34" x14ac:dyDescent="0.35">
      <c r="A748" t="s">
        <v>840</v>
      </c>
      <c r="B748">
        <v>30</v>
      </c>
      <c r="C748" t="s">
        <v>72</v>
      </c>
      <c r="D748" t="s">
        <v>42</v>
      </c>
      <c r="E748" t="s">
        <v>83</v>
      </c>
      <c r="F748" t="s">
        <v>34</v>
      </c>
      <c r="G748" t="s">
        <v>59</v>
      </c>
      <c r="H748">
        <v>2</v>
      </c>
      <c r="I748">
        <v>8321</v>
      </c>
      <c r="J748">
        <v>88</v>
      </c>
      <c r="K748" t="s">
        <v>46</v>
      </c>
      <c r="L748">
        <v>2</v>
      </c>
      <c r="M748">
        <v>4</v>
      </c>
      <c r="N748">
        <v>4</v>
      </c>
      <c r="O748">
        <v>4</v>
      </c>
      <c r="P748">
        <v>2</v>
      </c>
      <c r="Q748">
        <v>1</v>
      </c>
      <c r="R748">
        <v>0</v>
      </c>
      <c r="S748">
        <v>4</v>
      </c>
      <c r="T748">
        <v>6</v>
      </c>
      <c r="U748">
        <v>3</v>
      </c>
      <c r="V748" t="s">
        <v>37</v>
      </c>
      <c r="W748">
        <v>4</v>
      </c>
      <c r="X748" t="s">
        <v>38</v>
      </c>
      <c r="Y748">
        <v>2</v>
      </c>
      <c r="Z748" t="s">
        <v>46</v>
      </c>
      <c r="AA748" s="4">
        <v>43220</v>
      </c>
      <c r="AB748" s="4">
        <v>44576</v>
      </c>
      <c r="AC748" t="s">
        <v>48</v>
      </c>
      <c r="AD748" t="s">
        <v>49</v>
      </c>
      <c r="AE748">
        <f ca="1">COUNTBLANK(A748:AE748)</f>
        <v>0</v>
      </c>
      <c r="AF748" t="str">
        <f>PROPER(UPPER(TRIM(Table1[[#This Row],[City]])))</f>
        <v>Bengaluru</v>
      </c>
      <c r="AG748">
        <f t="shared" si="11"/>
        <v>8321</v>
      </c>
      <c r="AH74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49" spans="1:34" x14ac:dyDescent="0.35">
      <c r="A749" t="s">
        <v>841</v>
      </c>
      <c r="B749">
        <v>44</v>
      </c>
      <c r="C749" t="s">
        <v>31</v>
      </c>
      <c r="D749" t="s">
        <v>42</v>
      </c>
      <c r="E749" t="s">
        <v>83</v>
      </c>
      <c r="F749" t="s">
        <v>34</v>
      </c>
      <c r="G749" t="s">
        <v>70</v>
      </c>
      <c r="H749">
        <v>2</v>
      </c>
      <c r="I749">
        <v>8268</v>
      </c>
      <c r="J749">
        <v>27</v>
      </c>
      <c r="K749" t="s">
        <v>36</v>
      </c>
      <c r="L749">
        <v>3</v>
      </c>
      <c r="M749">
        <v>4</v>
      </c>
      <c r="N749">
        <v>3</v>
      </c>
      <c r="O749">
        <v>4</v>
      </c>
      <c r="P749">
        <v>3</v>
      </c>
      <c r="Q749">
        <v>3</v>
      </c>
      <c r="R749">
        <v>4</v>
      </c>
      <c r="S749">
        <v>20</v>
      </c>
      <c r="T749">
        <v>2</v>
      </c>
      <c r="U749">
        <v>3</v>
      </c>
      <c r="V749" t="s">
        <v>37</v>
      </c>
      <c r="W749">
        <v>30</v>
      </c>
      <c r="X749" t="s">
        <v>38</v>
      </c>
      <c r="Y749">
        <v>2</v>
      </c>
      <c r="Z749" t="s">
        <v>36</v>
      </c>
      <c r="AA749" s="4">
        <v>43105</v>
      </c>
      <c r="AC749" t="s">
        <v>84</v>
      </c>
      <c r="AD749" t="s">
        <v>67</v>
      </c>
      <c r="AE749">
        <f ca="1">COUNTBLANK(A749:AE749)</f>
        <v>0</v>
      </c>
      <c r="AF749" t="str">
        <f>PROPER(UPPER(TRIM(Table1[[#This Row],[City]])))</f>
        <v>Mumbai</v>
      </c>
      <c r="AG749">
        <f t="shared" si="11"/>
        <v>8268</v>
      </c>
      <c r="AH7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50" spans="1:34" x14ac:dyDescent="0.35">
      <c r="A750" t="s">
        <v>842</v>
      </c>
      <c r="B750">
        <v>49</v>
      </c>
      <c r="C750" t="s">
        <v>31</v>
      </c>
      <c r="D750" t="s">
        <v>32</v>
      </c>
      <c r="E750" t="s">
        <v>33</v>
      </c>
      <c r="F750" t="s">
        <v>34</v>
      </c>
      <c r="G750" t="s">
        <v>45</v>
      </c>
      <c r="H750">
        <v>1</v>
      </c>
      <c r="I750">
        <v>6071</v>
      </c>
      <c r="J750">
        <v>50</v>
      </c>
      <c r="K750" t="s">
        <v>36</v>
      </c>
      <c r="L750">
        <v>4</v>
      </c>
      <c r="M750">
        <v>4</v>
      </c>
      <c r="N750">
        <v>1</v>
      </c>
      <c r="O750">
        <v>2</v>
      </c>
      <c r="P750">
        <v>2</v>
      </c>
      <c r="Q750">
        <v>0</v>
      </c>
      <c r="R750">
        <v>0</v>
      </c>
      <c r="S750">
        <v>22</v>
      </c>
      <c r="T750">
        <v>4</v>
      </c>
      <c r="U750">
        <v>3</v>
      </c>
      <c r="V750" t="s">
        <v>37</v>
      </c>
      <c r="W750">
        <v>5</v>
      </c>
      <c r="X750" t="s">
        <v>47</v>
      </c>
      <c r="Y750">
        <v>2</v>
      </c>
      <c r="Z750" t="s">
        <v>36</v>
      </c>
      <c r="AA750" s="4">
        <v>45909</v>
      </c>
      <c r="AC750" t="s">
        <v>39</v>
      </c>
      <c r="AD750" t="s">
        <v>40</v>
      </c>
      <c r="AE750">
        <f ca="1">COUNTBLANK(A750:AE750)</f>
        <v>0</v>
      </c>
      <c r="AF750" t="str">
        <f>PROPER(UPPER(TRIM(Table1[[#This Row],[City]])))</f>
        <v>Ahmedabad</v>
      </c>
      <c r="AG750">
        <f t="shared" si="11"/>
        <v>6071</v>
      </c>
      <c r="AH7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51" spans="1:34" x14ac:dyDescent="0.35">
      <c r="A751" t="s">
        <v>843</v>
      </c>
      <c r="B751">
        <v>41</v>
      </c>
      <c r="C751" t="s">
        <v>72</v>
      </c>
      <c r="D751" t="s">
        <v>51</v>
      </c>
      <c r="E751" t="s">
        <v>52</v>
      </c>
      <c r="F751" t="s">
        <v>44</v>
      </c>
      <c r="G751" t="s">
        <v>74</v>
      </c>
      <c r="H751">
        <v>2</v>
      </c>
      <c r="I751">
        <v>7898</v>
      </c>
      <c r="J751">
        <v>65</v>
      </c>
      <c r="K751" t="s">
        <v>36</v>
      </c>
      <c r="L751">
        <v>3</v>
      </c>
      <c r="M751">
        <v>4</v>
      </c>
      <c r="N751">
        <v>1</v>
      </c>
      <c r="O751">
        <v>3</v>
      </c>
      <c r="P751">
        <v>3</v>
      </c>
      <c r="Q751">
        <v>3</v>
      </c>
      <c r="R751">
        <v>3</v>
      </c>
      <c r="S751">
        <v>13</v>
      </c>
      <c r="T751">
        <v>1</v>
      </c>
      <c r="U751">
        <v>3</v>
      </c>
      <c r="V751" t="s">
        <v>37</v>
      </c>
      <c r="W751">
        <v>1</v>
      </c>
      <c r="X751" t="s">
        <v>47</v>
      </c>
      <c r="Y751">
        <v>2</v>
      </c>
      <c r="Z751" t="s">
        <v>36</v>
      </c>
      <c r="AA751" s="4">
        <v>44966</v>
      </c>
      <c r="AC751" t="s">
        <v>39</v>
      </c>
      <c r="AD751" t="s">
        <v>40</v>
      </c>
      <c r="AE751">
        <f ca="1">COUNTBLANK(A751:AE751)</f>
        <v>0</v>
      </c>
      <c r="AF751" t="str">
        <f>PROPER(UPPER(TRIM(Table1[[#This Row],[City]])))</f>
        <v>Ahmedabad</v>
      </c>
      <c r="AG751">
        <f t="shared" si="11"/>
        <v>7898</v>
      </c>
      <c r="AH7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52" spans="1:34" x14ac:dyDescent="0.35">
      <c r="A752" t="s">
        <v>844</v>
      </c>
      <c r="B752">
        <v>32</v>
      </c>
      <c r="C752" t="s">
        <v>31</v>
      </c>
      <c r="D752" t="s">
        <v>42</v>
      </c>
      <c r="E752" t="s">
        <v>43</v>
      </c>
      <c r="F752" t="s">
        <v>93</v>
      </c>
      <c r="G752" t="s">
        <v>74</v>
      </c>
      <c r="H752">
        <v>3</v>
      </c>
      <c r="I752">
        <v>9224</v>
      </c>
      <c r="J752">
        <v>34</v>
      </c>
      <c r="K752" t="s">
        <v>36</v>
      </c>
      <c r="L752">
        <v>1</v>
      </c>
      <c r="M752">
        <v>3</v>
      </c>
      <c r="N752">
        <v>1</v>
      </c>
      <c r="O752">
        <v>5</v>
      </c>
      <c r="P752">
        <v>5</v>
      </c>
      <c r="Q752">
        <v>4</v>
      </c>
      <c r="R752">
        <v>1</v>
      </c>
      <c r="S752">
        <v>14</v>
      </c>
      <c r="T752">
        <v>3</v>
      </c>
      <c r="U752">
        <v>3</v>
      </c>
      <c r="V752" t="s">
        <v>37</v>
      </c>
      <c r="W752">
        <v>10</v>
      </c>
      <c r="X752" t="s">
        <v>47</v>
      </c>
      <c r="Y752">
        <v>4</v>
      </c>
      <c r="Z752" t="s">
        <v>36</v>
      </c>
      <c r="AA752" s="4">
        <v>42585</v>
      </c>
      <c r="AC752" t="s">
        <v>53</v>
      </c>
      <c r="AD752" t="s">
        <v>54</v>
      </c>
      <c r="AE752">
        <f ca="1">COUNTBLANK(A752:AE752)</f>
        <v>0</v>
      </c>
      <c r="AF752" t="str">
        <f>PROPER(UPPER(TRIM(Table1[[#This Row],[City]])))</f>
        <v>Chennai</v>
      </c>
      <c r="AG752">
        <f t="shared" si="11"/>
        <v>9224</v>
      </c>
      <c r="AH7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53" spans="1:34" x14ac:dyDescent="0.35">
      <c r="A753" t="s">
        <v>845</v>
      </c>
      <c r="B753">
        <v>43</v>
      </c>
      <c r="C753" t="s">
        <v>31</v>
      </c>
      <c r="D753" t="s">
        <v>42</v>
      </c>
      <c r="E753" t="s">
        <v>86</v>
      </c>
      <c r="F753" t="s">
        <v>34</v>
      </c>
      <c r="G753" t="s">
        <v>74</v>
      </c>
      <c r="H753">
        <v>2</v>
      </c>
      <c r="I753">
        <v>7428</v>
      </c>
      <c r="J753">
        <v>66</v>
      </c>
      <c r="K753" t="s">
        <v>36</v>
      </c>
      <c r="L753">
        <v>4</v>
      </c>
      <c r="M753">
        <v>4</v>
      </c>
      <c r="N753">
        <v>1</v>
      </c>
      <c r="O753">
        <v>6</v>
      </c>
      <c r="P753">
        <v>3</v>
      </c>
      <c r="Q753">
        <v>5</v>
      </c>
      <c r="R753">
        <v>5</v>
      </c>
      <c r="S753">
        <v>12</v>
      </c>
      <c r="T753">
        <v>5</v>
      </c>
      <c r="U753">
        <v>3</v>
      </c>
      <c r="V753" t="s">
        <v>60</v>
      </c>
      <c r="W753">
        <v>24</v>
      </c>
      <c r="X753" t="s">
        <v>47</v>
      </c>
      <c r="Y753">
        <v>2</v>
      </c>
      <c r="Z753" t="s">
        <v>36</v>
      </c>
      <c r="AA753" s="4">
        <v>42660</v>
      </c>
      <c r="AC753" t="s">
        <v>107</v>
      </c>
      <c r="AD753" t="s">
        <v>108</v>
      </c>
      <c r="AE753">
        <f ca="1">COUNTBLANK(A753:AE753)</f>
        <v>0</v>
      </c>
      <c r="AF753" t="str">
        <f>PROPER(UPPER(TRIM(Table1[[#This Row],[City]])))</f>
        <v>Kolkata</v>
      </c>
      <c r="AG753">
        <f t="shared" si="11"/>
        <v>7428</v>
      </c>
      <c r="AH7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54" spans="1:34" x14ac:dyDescent="0.35">
      <c r="A754" t="s">
        <v>846</v>
      </c>
      <c r="B754">
        <v>52</v>
      </c>
      <c r="C754" t="s">
        <v>72</v>
      </c>
      <c r="D754" t="s">
        <v>42</v>
      </c>
      <c r="E754" t="s">
        <v>86</v>
      </c>
      <c r="F754" t="s">
        <v>44</v>
      </c>
      <c r="G754" t="s">
        <v>74</v>
      </c>
      <c r="H754">
        <v>3</v>
      </c>
      <c r="I754">
        <v>11188</v>
      </c>
      <c r="J754">
        <v>39</v>
      </c>
      <c r="K754" t="s">
        <v>46</v>
      </c>
      <c r="L754">
        <v>4</v>
      </c>
      <c r="M754">
        <v>2</v>
      </c>
      <c r="N754">
        <v>1</v>
      </c>
      <c r="O754">
        <v>5</v>
      </c>
      <c r="P754">
        <v>2</v>
      </c>
      <c r="Q754">
        <v>3</v>
      </c>
      <c r="R754">
        <v>3</v>
      </c>
      <c r="S754">
        <v>22</v>
      </c>
      <c r="T754">
        <v>3</v>
      </c>
      <c r="U754">
        <v>4</v>
      </c>
      <c r="V754" t="s">
        <v>60</v>
      </c>
      <c r="W754">
        <v>23</v>
      </c>
      <c r="X754" t="s">
        <v>47</v>
      </c>
      <c r="Y754">
        <v>1</v>
      </c>
      <c r="Z754" t="s">
        <v>36</v>
      </c>
      <c r="AA754" s="4">
        <v>44144</v>
      </c>
      <c r="AC754" t="s">
        <v>39</v>
      </c>
      <c r="AD754" t="s">
        <v>40</v>
      </c>
      <c r="AE754">
        <f ca="1">COUNTBLANK(A754:AE754)</f>
        <v>0</v>
      </c>
      <c r="AF754" t="str">
        <f>PROPER(UPPER(TRIM(Table1[[#This Row],[City]])))</f>
        <v>Ahmedabad</v>
      </c>
      <c r="AG754">
        <f t="shared" si="11"/>
        <v>11188</v>
      </c>
      <c r="AH7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55" spans="1:34" x14ac:dyDescent="0.35">
      <c r="A755" t="s">
        <v>847</v>
      </c>
      <c r="B755">
        <v>29</v>
      </c>
      <c r="C755" t="s">
        <v>72</v>
      </c>
      <c r="D755" t="s">
        <v>42</v>
      </c>
      <c r="E755" t="s">
        <v>83</v>
      </c>
      <c r="F755" t="s">
        <v>58</v>
      </c>
      <c r="G755" t="s">
        <v>70</v>
      </c>
      <c r="H755">
        <v>1</v>
      </c>
      <c r="I755">
        <v>6292</v>
      </c>
      <c r="J755">
        <v>112</v>
      </c>
      <c r="K755" t="s">
        <v>36</v>
      </c>
      <c r="L755">
        <v>4</v>
      </c>
      <c r="M755">
        <v>4</v>
      </c>
      <c r="N755">
        <v>2</v>
      </c>
      <c r="O755">
        <v>3</v>
      </c>
      <c r="P755">
        <v>0</v>
      </c>
      <c r="Q755">
        <v>0</v>
      </c>
      <c r="R755">
        <v>0</v>
      </c>
      <c r="S755">
        <v>5</v>
      </c>
      <c r="T755">
        <v>6</v>
      </c>
      <c r="U755">
        <v>3</v>
      </c>
      <c r="V755" t="s">
        <v>37</v>
      </c>
      <c r="W755">
        <v>10</v>
      </c>
      <c r="X755" t="s">
        <v>38</v>
      </c>
      <c r="Y755">
        <v>1</v>
      </c>
      <c r="Z755" t="s">
        <v>36</v>
      </c>
      <c r="AA755" s="4">
        <v>45217</v>
      </c>
      <c r="AC755" t="s">
        <v>89</v>
      </c>
      <c r="AD755" t="s">
        <v>54</v>
      </c>
      <c r="AE755">
        <f ca="1">COUNTBLANK(A755:AE755)</f>
        <v>0</v>
      </c>
      <c r="AF755" t="str">
        <f>PROPER(UPPER(TRIM(Table1[[#This Row],[City]])))</f>
        <v>Coimbatore</v>
      </c>
      <c r="AG755">
        <f t="shared" si="11"/>
        <v>6292</v>
      </c>
      <c r="AH7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56" spans="1:34" x14ac:dyDescent="0.35">
      <c r="A756" t="s">
        <v>848</v>
      </c>
      <c r="B756">
        <v>43</v>
      </c>
      <c r="C756" t="s">
        <v>31</v>
      </c>
      <c r="D756" t="s">
        <v>56</v>
      </c>
      <c r="E756" t="s">
        <v>57</v>
      </c>
      <c r="F756" t="s">
        <v>34</v>
      </c>
      <c r="G756" t="s">
        <v>45</v>
      </c>
      <c r="H756">
        <v>4</v>
      </c>
      <c r="I756">
        <v>11350</v>
      </c>
      <c r="J756">
        <v>34</v>
      </c>
      <c r="K756" t="s">
        <v>36</v>
      </c>
      <c r="L756">
        <v>1</v>
      </c>
      <c r="M756">
        <v>1</v>
      </c>
      <c r="N756">
        <v>3</v>
      </c>
      <c r="O756">
        <v>13</v>
      </c>
      <c r="P756">
        <v>2</v>
      </c>
      <c r="Q756">
        <v>3</v>
      </c>
      <c r="R756">
        <v>2</v>
      </c>
      <c r="S756">
        <v>19</v>
      </c>
      <c r="T756">
        <v>3</v>
      </c>
      <c r="U756">
        <v>3</v>
      </c>
      <c r="V756" t="s">
        <v>65</v>
      </c>
      <c r="W756">
        <v>21</v>
      </c>
      <c r="X756" t="s">
        <v>38</v>
      </c>
      <c r="Y756">
        <v>1</v>
      </c>
      <c r="Z756" t="s">
        <v>36</v>
      </c>
      <c r="AA756" s="4">
        <v>42218</v>
      </c>
      <c r="AC756" t="s">
        <v>39</v>
      </c>
      <c r="AD756" t="s">
        <v>40</v>
      </c>
      <c r="AE756">
        <f ca="1">COUNTBLANK(A756:AE756)</f>
        <v>0</v>
      </c>
      <c r="AF756" t="str">
        <f>PROPER(UPPER(TRIM(Table1[[#This Row],[City]])))</f>
        <v>Ahmedabad</v>
      </c>
      <c r="AG756">
        <f t="shared" si="11"/>
        <v>11350</v>
      </c>
      <c r="AH7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57" spans="1:34" x14ac:dyDescent="0.35">
      <c r="A757" t="s">
        <v>849</v>
      </c>
      <c r="B757">
        <v>48</v>
      </c>
      <c r="C757" t="s">
        <v>31</v>
      </c>
      <c r="D757" t="s">
        <v>42</v>
      </c>
      <c r="E757" t="s">
        <v>43</v>
      </c>
      <c r="F757" t="s">
        <v>44</v>
      </c>
      <c r="G757" t="s">
        <v>35</v>
      </c>
      <c r="H757">
        <v>4</v>
      </c>
      <c r="I757">
        <v>10945</v>
      </c>
      <c r="J757">
        <v>63</v>
      </c>
      <c r="K757" t="s">
        <v>36</v>
      </c>
      <c r="L757">
        <v>4</v>
      </c>
      <c r="M757">
        <v>4</v>
      </c>
      <c r="N757">
        <v>4</v>
      </c>
      <c r="O757">
        <v>4</v>
      </c>
      <c r="P757">
        <v>2</v>
      </c>
      <c r="Q757">
        <v>4</v>
      </c>
      <c r="R757">
        <v>4</v>
      </c>
      <c r="S757">
        <v>22</v>
      </c>
      <c r="T757">
        <v>5</v>
      </c>
      <c r="U757">
        <v>3</v>
      </c>
      <c r="V757" t="s">
        <v>37</v>
      </c>
      <c r="W757">
        <v>29</v>
      </c>
      <c r="X757" t="s">
        <v>38</v>
      </c>
      <c r="Y757">
        <v>1</v>
      </c>
      <c r="Z757" t="s">
        <v>36</v>
      </c>
      <c r="AA757" s="4">
        <v>42059</v>
      </c>
      <c r="AC757" t="s">
        <v>77</v>
      </c>
      <c r="AD757" t="s">
        <v>77</v>
      </c>
      <c r="AE757">
        <f ca="1">COUNTBLANK(A757:AE757)</f>
        <v>0</v>
      </c>
      <c r="AF757" t="str">
        <f>PROPER(UPPER(TRIM(Table1[[#This Row],[City]])))</f>
        <v>Delhi</v>
      </c>
      <c r="AG757">
        <f t="shared" si="11"/>
        <v>10945</v>
      </c>
      <c r="AH7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58" spans="1:34" x14ac:dyDescent="0.35">
      <c r="A758" t="s">
        <v>850</v>
      </c>
      <c r="B758">
        <v>33</v>
      </c>
      <c r="C758" t="s">
        <v>72</v>
      </c>
      <c r="D758" t="s">
        <v>42</v>
      </c>
      <c r="E758" t="s">
        <v>86</v>
      </c>
      <c r="F758" t="s">
        <v>34</v>
      </c>
      <c r="G758" t="s">
        <v>74</v>
      </c>
      <c r="H758">
        <v>1</v>
      </c>
      <c r="I758">
        <v>6435</v>
      </c>
      <c r="J758">
        <v>49</v>
      </c>
      <c r="K758" t="s">
        <v>46</v>
      </c>
      <c r="L758">
        <v>2</v>
      </c>
      <c r="M758">
        <v>2</v>
      </c>
      <c r="N758">
        <v>3</v>
      </c>
      <c r="O758">
        <v>3</v>
      </c>
      <c r="P758">
        <v>3</v>
      </c>
      <c r="Q758">
        <v>0</v>
      </c>
      <c r="R758">
        <v>0</v>
      </c>
      <c r="S758">
        <v>15</v>
      </c>
      <c r="T758">
        <v>3</v>
      </c>
      <c r="U758">
        <v>3</v>
      </c>
      <c r="V758" t="s">
        <v>60</v>
      </c>
      <c r="W758">
        <v>1</v>
      </c>
      <c r="X758" t="s">
        <v>38</v>
      </c>
      <c r="Y758">
        <v>4</v>
      </c>
      <c r="Z758" t="s">
        <v>46</v>
      </c>
      <c r="AA758" s="4">
        <v>44442</v>
      </c>
      <c r="AB758" s="4">
        <v>45847</v>
      </c>
      <c r="AC758" t="s">
        <v>84</v>
      </c>
      <c r="AD758" t="s">
        <v>67</v>
      </c>
      <c r="AE758">
        <f ca="1">COUNTBLANK(A758:AE758)</f>
        <v>0</v>
      </c>
      <c r="AF758" t="str">
        <f>PROPER(UPPER(TRIM(Table1[[#This Row],[City]])))</f>
        <v>Mumbai</v>
      </c>
      <c r="AG758">
        <f t="shared" si="11"/>
        <v>6435</v>
      </c>
      <c r="AH7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59" spans="1:34" x14ac:dyDescent="0.35">
      <c r="A759" t="s">
        <v>851</v>
      </c>
      <c r="B759">
        <v>36</v>
      </c>
      <c r="C759" t="s">
        <v>72</v>
      </c>
      <c r="D759" t="s">
        <v>51</v>
      </c>
      <c r="E759" t="s">
        <v>52</v>
      </c>
      <c r="F759" t="s">
        <v>44</v>
      </c>
      <c r="G759" t="s">
        <v>96</v>
      </c>
      <c r="H759">
        <v>2</v>
      </c>
      <c r="I759">
        <v>5405</v>
      </c>
      <c r="J759">
        <v>65</v>
      </c>
      <c r="K759" t="s">
        <v>46</v>
      </c>
      <c r="L759">
        <v>4</v>
      </c>
      <c r="M759">
        <v>2</v>
      </c>
      <c r="N759">
        <v>4</v>
      </c>
      <c r="O759">
        <v>8</v>
      </c>
      <c r="P759">
        <v>3</v>
      </c>
      <c r="Q759">
        <v>2</v>
      </c>
      <c r="R759">
        <v>3</v>
      </c>
      <c r="S759">
        <v>12</v>
      </c>
      <c r="T759">
        <v>5</v>
      </c>
      <c r="U759">
        <v>3</v>
      </c>
      <c r="V759" t="s">
        <v>37</v>
      </c>
      <c r="W759">
        <v>26</v>
      </c>
      <c r="X759" t="s">
        <v>47</v>
      </c>
      <c r="Y759">
        <v>3</v>
      </c>
      <c r="Z759" t="s">
        <v>36</v>
      </c>
      <c r="AA759" s="4">
        <v>42691</v>
      </c>
      <c r="AC759" t="s">
        <v>89</v>
      </c>
      <c r="AD759" t="s">
        <v>54</v>
      </c>
      <c r="AE759">
        <f ca="1">COUNTBLANK(A759:AE759)</f>
        <v>0</v>
      </c>
      <c r="AF759" t="str">
        <f>PROPER(UPPER(TRIM(Table1[[#This Row],[City]])))</f>
        <v>Coimbatore</v>
      </c>
      <c r="AG759">
        <f t="shared" si="11"/>
        <v>5405</v>
      </c>
      <c r="AH7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60" spans="1:34" x14ac:dyDescent="0.35">
      <c r="A760" t="s">
        <v>852</v>
      </c>
      <c r="B760">
        <v>56</v>
      </c>
      <c r="C760" t="s">
        <v>31</v>
      </c>
      <c r="D760" t="s">
        <v>63</v>
      </c>
      <c r="E760" t="s">
        <v>79</v>
      </c>
      <c r="F760" t="s">
        <v>58</v>
      </c>
      <c r="G760" t="s">
        <v>45</v>
      </c>
      <c r="H760">
        <v>2</v>
      </c>
      <c r="I760">
        <v>8725</v>
      </c>
      <c r="J760">
        <v>94</v>
      </c>
      <c r="K760" t="s">
        <v>36</v>
      </c>
      <c r="L760">
        <v>4</v>
      </c>
      <c r="M760">
        <v>3</v>
      </c>
      <c r="N760">
        <v>3</v>
      </c>
      <c r="O760">
        <v>8</v>
      </c>
      <c r="P760">
        <v>6</v>
      </c>
      <c r="Q760">
        <v>3</v>
      </c>
      <c r="R760">
        <v>0</v>
      </c>
      <c r="S760">
        <v>13</v>
      </c>
      <c r="T760">
        <v>5</v>
      </c>
      <c r="U760">
        <v>3</v>
      </c>
      <c r="V760" t="s">
        <v>65</v>
      </c>
      <c r="W760">
        <v>19</v>
      </c>
      <c r="X760" t="s">
        <v>47</v>
      </c>
      <c r="Y760">
        <v>2</v>
      </c>
      <c r="Z760" t="s">
        <v>36</v>
      </c>
      <c r="AA760" s="4">
        <v>44240</v>
      </c>
      <c r="AC760" t="s">
        <v>39</v>
      </c>
      <c r="AD760" t="s">
        <v>40</v>
      </c>
      <c r="AE760">
        <f ca="1">COUNTBLANK(A760:AE760)</f>
        <v>0</v>
      </c>
      <c r="AF760" t="str">
        <f>PROPER(UPPER(TRIM(Table1[[#This Row],[City]])))</f>
        <v>Ahmedabad</v>
      </c>
      <c r="AG760">
        <f t="shared" si="11"/>
        <v>8725</v>
      </c>
      <c r="AH7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61" spans="1:34" x14ac:dyDescent="0.35">
      <c r="A761" t="s">
        <v>853</v>
      </c>
      <c r="B761">
        <v>35</v>
      </c>
      <c r="C761" t="s">
        <v>31</v>
      </c>
      <c r="D761" t="s">
        <v>42</v>
      </c>
      <c r="E761" t="s">
        <v>43</v>
      </c>
      <c r="F761" t="s">
        <v>44</v>
      </c>
      <c r="G761" t="s">
        <v>74</v>
      </c>
      <c r="H761">
        <v>3</v>
      </c>
      <c r="I761">
        <v>9636</v>
      </c>
      <c r="J761">
        <v>56</v>
      </c>
      <c r="K761" t="s">
        <v>46</v>
      </c>
      <c r="L761">
        <v>4</v>
      </c>
      <c r="M761">
        <v>1</v>
      </c>
      <c r="N761">
        <v>2</v>
      </c>
      <c r="O761">
        <v>9</v>
      </c>
      <c r="P761">
        <v>1</v>
      </c>
      <c r="Q761">
        <v>6</v>
      </c>
      <c r="R761">
        <v>7</v>
      </c>
      <c r="S761">
        <v>9</v>
      </c>
      <c r="T761">
        <v>6</v>
      </c>
      <c r="U761">
        <v>3</v>
      </c>
      <c r="V761" t="s">
        <v>60</v>
      </c>
      <c r="W761">
        <v>27</v>
      </c>
      <c r="X761" t="s">
        <v>38</v>
      </c>
      <c r="Y761">
        <v>1</v>
      </c>
      <c r="Z761" t="s">
        <v>36</v>
      </c>
      <c r="AA761" s="4">
        <v>43362</v>
      </c>
      <c r="AC761" t="s">
        <v>53</v>
      </c>
      <c r="AD761" t="s">
        <v>54</v>
      </c>
      <c r="AE761">
        <f ca="1">COUNTBLANK(A761:AE761)</f>
        <v>0</v>
      </c>
      <c r="AF761" t="str">
        <f>PROPER(UPPER(TRIM(Table1[[#This Row],[City]])))</f>
        <v>Chennai</v>
      </c>
      <c r="AG761">
        <f t="shared" si="11"/>
        <v>9636</v>
      </c>
      <c r="AH7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62" spans="1:34" x14ac:dyDescent="0.35">
      <c r="A762" t="s">
        <v>854</v>
      </c>
      <c r="B762">
        <v>44</v>
      </c>
      <c r="C762" t="s">
        <v>31</v>
      </c>
      <c r="D762" t="s">
        <v>56</v>
      </c>
      <c r="E762" t="s">
        <v>114</v>
      </c>
      <c r="F762" t="s">
        <v>34</v>
      </c>
      <c r="G762" t="s">
        <v>70</v>
      </c>
      <c r="H762">
        <v>2</v>
      </c>
      <c r="I762">
        <v>6919</v>
      </c>
      <c r="J762">
        <v>94</v>
      </c>
      <c r="K762" t="s">
        <v>46</v>
      </c>
      <c r="L762">
        <v>1</v>
      </c>
      <c r="M762">
        <v>4</v>
      </c>
      <c r="N762">
        <v>3</v>
      </c>
      <c r="O762">
        <v>13</v>
      </c>
      <c r="P762">
        <v>0</v>
      </c>
      <c r="Q762">
        <v>1</v>
      </c>
      <c r="R762">
        <v>5</v>
      </c>
      <c r="S762">
        <v>23</v>
      </c>
      <c r="T762">
        <v>2</v>
      </c>
      <c r="U762">
        <v>3</v>
      </c>
      <c r="V762" t="s">
        <v>37</v>
      </c>
      <c r="W762">
        <v>2</v>
      </c>
      <c r="X762" t="s">
        <v>61</v>
      </c>
      <c r="Y762">
        <v>2</v>
      </c>
      <c r="Z762" t="s">
        <v>36</v>
      </c>
      <c r="AA762" s="4">
        <v>45408</v>
      </c>
      <c r="AC762" t="s">
        <v>122</v>
      </c>
      <c r="AD762" t="s">
        <v>123</v>
      </c>
      <c r="AE762">
        <f ca="1">COUNTBLANK(A762:AE762)</f>
        <v>0</v>
      </c>
      <c r="AF762" t="str">
        <f>PROPER(UPPER(TRIM(Table1[[#This Row],[City]])))</f>
        <v>Kochi</v>
      </c>
      <c r="AG762">
        <f t="shared" si="11"/>
        <v>6919</v>
      </c>
      <c r="AH7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63" spans="1:34" x14ac:dyDescent="0.35">
      <c r="A763" t="s">
        <v>855</v>
      </c>
      <c r="B763">
        <v>26</v>
      </c>
      <c r="C763" t="s">
        <v>72</v>
      </c>
      <c r="D763" t="s">
        <v>63</v>
      </c>
      <c r="E763" t="s">
        <v>79</v>
      </c>
      <c r="F763" t="s">
        <v>58</v>
      </c>
      <c r="G763" t="s">
        <v>96</v>
      </c>
      <c r="H763">
        <v>3</v>
      </c>
      <c r="I763">
        <v>9351</v>
      </c>
      <c r="J763">
        <v>34</v>
      </c>
      <c r="K763" t="s">
        <v>36</v>
      </c>
      <c r="L763">
        <v>3</v>
      </c>
      <c r="M763">
        <v>3</v>
      </c>
      <c r="N763">
        <v>2</v>
      </c>
      <c r="O763">
        <v>4</v>
      </c>
      <c r="P763">
        <v>0</v>
      </c>
      <c r="Q763">
        <v>4</v>
      </c>
      <c r="R763">
        <v>4</v>
      </c>
      <c r="S763">
        <v>4</v>
      </c>
      <c r="T763">
        <v>3</v>
      </c>
      <c r="U763">
        <v>3</v>
      </c>
      <c r="V763" t="s">
        <v>60</v>
      </c>
      <c r="W763">
        <v>8</v>
      </c>
      <c r="X763" t="s">
        <v>38</v>
      </c>
      <c r="Y763">
        <v>2</v>
      </c>
      <c r="Z763" t="s">
        <v>36</v>
      </c>
      <c r="AA763" s="4">
        <v>45138</v>
      </c>
      <c r="AC763" t="s">
        <v>66</v>
      </c>
      <c r="AD763" t="s">
        <v>67</v>
      </c>
      <c r="AE763">
        <f ca="1">COUNTBLANK(A763:AE763)</f>
        <v>0</v>
      </c>
      <c r="AF763" t="str">
        <f>PROPER(UPPER(TRIM(Table1[[#This Row],[City]])))</f>
        <v>Pune</v>
      </c>
      <c r="AG763">
        <f t="shared" si="11"/>
        <v>9351</v>
      </c>
      <c r="AH7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64" spans="1:34" x14ac:dyDescent="0.35">
      <c r="A764" t="s">
        <v>856</v>
      </c>
      <c r="B764">
        <v>58</v>
      </c>
      <c r="C764" t="s">
        <v>72</v>
      </c>
      <c r="D764" t="s">
        <v>63</v>
      </c>
      <c r="E764" t="s">
        <v>79</v>
      </c>
      <c r="F764" t="s">
        <v>34</v>
      </c>
      <c r="G764" t="s">
        <v>70</v>
      </c>
      <c r="H764">
        <v>2</v>
      </c>
      <c r="I764">
        <v>8411</v>
      </c>
      <c r="J764">
        <v>118</v>
      </c>
      <c r="K764" t="s">
        <v>36</v>
      </c>
      <c r="L764">
        <v>3</v>
      </c>
      <c r="M764">
        <v>1</v>
      </c>
      <c r="N764">
        <v>2</v>
      </c>
      <c r="O764">
        <v>4</v>
      </c>
      <c r="P764">
        <v>1</v>
      </c>
      <c r="Q764">
        <v>2</v>
      </c>
      <c r="R764">
        <v>4</v>
      </c>
      <c r="S764">
        <v>18</v>
      </c>
      <c r="T764">
        <v>4</v>
      </c>
      <c r="U764">
        <v>3</v>
      </c>
      <c r="V764" t="s">
        <v>37</v>
      </c>
      <c r="W764">
        <v>12</v>
      </c>
      <c r="X764" t="s">
        <v>61</v>
      </c>
      <c r="Y764">
        <v>2</v>
      </c>
      <c r="Z764" t="s">
        <v>36</v>
      </c>
      <c r="AA764" s="4">
        <v>42554</v>
      </c>
      <c r="AC764" t="s">
        <v>39</v>
      </c>
      <c r="AD764" t="s">
        <v>40</v>
      </c>
      <c r="AE764">
        <f ca="1">COUNTBLANK(A764:AE764)</f>
        <v>0</v>
      </c>
      <c r="AF764" t="str">
        <f>PROPER(UPPER(TRIM(Table1[[#This Row],[City]])))</f>
        <v>Ahmedabad</v>
      </c>
      <c r="AG764">
        <f t="shared" si="11"/>
        <v>8411</v>
      </c>
      <c r="AH76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65" spans="1:34" x14ac:dyDescent="0.35">
      <c r="A765" t="s">
        <v>857</v>
      </c>
      <c r="B765">
        <v>44</v>
      </c>
      <c r="C765" t="s">
        <v>72</v>
      </c>
      <c r="D765" t="s">
        <v>63</v>
      </c>
      <c r="E765" t="s">
        <v>106</v>
      </c>
      <c r="F765" t="s">
        <v>44</v>
      </c>
      <c r="G765" t="s">
        <v>59</v>
      </c>
      <c r="H765">
        <v>1</v>
      </c>
      <c r="I765">
        <v>5374</v>
      </c>
      <c r="J765">
        <v>82</v>
      </c>
      <c r="K765" t="s">
        <v>46</v>
      </c>
      <c r="L765">
        <v>3</v>
      </c>
      <c r="M765">
        <v>4</v>
      </c>
      <c r="N765">
        <v>4</v>
      </c>
      <c r="O765">
        <v>0</v>
      </c>
      <c r="P765">
        <v>0</v>
      </c>
      <c r="Q765">
        <v>0</v>
      </c>
      <c r="R765">
        <v>0</v>
      </c>
      <c r="S765">
        <v>19</v>
      </c>
      <c r="T765">
        <v>6</v>
      </c>
      <c r="U765">
        <v>4</v>
      </c>
      <c r="V765" t="s">
        <v>65</v>
      </c>
      <c r="W765">
        <v>24</v>
      </c>
      <c r="X765" t="s">
        <v>38</v>
      </c>
      <c r="Y765">
        <v>2</v>
      </c>
      <c r="Z765" t="s">
        <v>36</v>
      </c>
      <c r="AA765" s="4">
        <v>42132</v>
      </c>
      <c r="AC765" t="s">
        <v>89</v>
      </c>
      <c r="AD765" t="s">
        <v>54</v>
      </c>
      <c r="AE765">
        <f ca="1">COUNTBLANK(A765:AE765)</f>
        <v>0</v>
      </c>
      <c r="AF765" t="str">
        <f>PROPER(UPPER(TRIM(Table1[[#This Row],[City]])))</f>
        <v>Coimbatore</v>
      </c>
      <c r="AG765">
        <f t="shared" si="11"/>
        <v>5374</v>
      </c>
      <c r="AH7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66" spans="1:34" x14ac:dyDescent="0.35">
      <c r="A766" t="s">
        <v>858</v>
      </c>
      <c r="B766">
        <v>51</v>
      </c>
      <c r="C766" t="s">
        <v>31</v>
      </c>
      <c r="D766" t="s">
        <v>51</v>
      </c>
      <c r="E766" t="s">
        <v>52</v>
      </c>
      <c r="F766" t="s">
        <v>44</v>
      </c>
      <c r="G766" t="s">
        <v>70</v>
      </c>
      <c r="H766">
        <v>3</v>
      </c>
      <c r="I766">
        <v>10717</v>
      </c>
      <c r="J766">
        <v>111</v>
      </c>
      <c r="K766" t="s">
        <v>36</v>
      </c>
      <c r="L766">
        <v>4</v>
      </c>
      <c r="M766">
        <v>1</v>
      </c>
      <c r="N766">
        <v>4</v>
      </c>
      <c r="O766">
        <v>1</v>
      </c>
      <c r="P766">
        <v>0</v>
      </c>
      <c r="Q766">
        <v>1</v>
      </c>
      <c r="R766">
        <v>1</v>
      </c>
      <c r="S766">
        <v>24</v>
      </c>
      <c r="T766">
        <v>0</v>
      </c>
      <c r="U766">
        <v>3</v>
      </c>
      <c r="V766" t="s">
        <v>37</v>
      </c>
      <c r="W766">
        <v>21</v>
      </c>
      <c r="X766" t="s">
        <v>61</v>
      </c>
      <c r="Y766">
        <v>1</v>
      </c>
      <c r="Z766" t="s">
        <v>36</v>
      </c>
      <c r="AA766" s="4">
        <v>43721</v>
      </c>
      <c r="AC766" t="s">
        <v>53</v>
      </c>
      <c r="AD766" t="s">
        <v>54</v>
      </c>
      <c r="AE766">
        <f ca="1">COUNTBLANK(A766:AE766)</f>
        <v>0</v>
      </c>
      <c r="AF766" t="str">
        <f>PROPER(UPPER(TRIM(Table1[[#This Row],[City]])))</f>
        <v>Chennai</v>
      </c>
      <c r="AG766">
        <f t="shared" si="11"/>
        <v>10717</v>
      </c>
      <c r="AH7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67" spans="1:34" x14ac:dyDescent="0.35">
      <c r="A767" t="s">
        <v>859</v>
      </c>
      <c r="B767">
        <v>45</v>
      </c>
      <c r="C767" t="s">
        <v>72</v>
      </c>
      <c r="D767" t="s">
        <v>63</v>
      </c>
      <c r="E767" t="s">
        <v>106</v>
      </c>
      <c r="F767" t="s">
        <v>44</v>
      </c>
      <c r="G767" t="s">
        <v>96</v>
      </c>
      <c r="H767">
        <v>3</v>
      </c>
      <c r="I767">
        <v>8543</v>
      </c>
      <c r="J767">
        <v>45</v>
      </c>
      <c r="K767" t="s">
        <v>46</v>
      </c>
      <c r="L767">
        <v>3</v>
      </c>
      <c r="M767">
        <v>4</v>
      </c>
      <c r="N767">
        <v>3</v>
      </c>
      <c r="O767">
        <v>6</v>
      </c>
      <c r="P767">
        <v>0</v>
      </c>
      <c r="Q767">
        <v>0</v>
      </c>
      <c r="R767">
        <v>1</v>
      </c>
      <c r="S767">
        <v>15</v>
      </c>
      <c r="T767">
        <v>0</v>
      </c>
      <c r="U767">
        <v>3</v>
      </c>
      <c r="V767" t="s">
        <v>37</v>
      </c>
      <c r="W767">
        <v>10</v>
      </c>
      <c r="X767" t="s">
        <v>38</v>
      </c>
      <c r="Y767">
        <v>2</v>
      </c>
      <c r="Z767" t="s">
        <v>46</v>
      </c>
      <c r="AA767" s="4">
        <v>44979</v>
      </c>
      <c r="AB767" s="4">
        <v>45738</v>
      </c>
      <c r="AC767" t="s">
        <v>77</v>
      </c>
      <c r="AD767" t="s">
        <v>77</v>
      </c>
      <c r="AE767">
        <f ca="1">COUNTBLANK(A767:AE767)</f>
        <v>0</v>
      </c>
      <c r="AF767" t="str">
        <f>PROPER(UPPER(TRIM(Table1[[#This Row],[City]])))</f>
        <v>Delhi</v>
      </c>
      <c r="AG767">
        <f t="shared" si="11"/>
        <v>8543</v>
      </c>
      <c r="AH7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68" spans="1:34" x14ac:dyDescent="0.35">
      <c r="A768" t="s">
        <v>860</v>
      </c>
      <c r="B768">
        <v>35</v>
      </c>
      <c r="C768" t="s">
        <v>72</v>
      </c>
      <c r="D768" t="s">
        <v>63</v>
      </c>
      <c r="E768" t="s">
        <v>64</v>
      </c>
      <c r="F768" t="s">
        <v>44</v>
      </c>
      <c r="G768" t="s">
        <v>35</v>
      </c>
      <c r="H768">
        <v>3</v>
      </c>
      <c r="I768">
        <v>9752</v>
      </c>
      <c r="J768">
        <v>90</v>
      </c>
      <c r="K768" t="s">
        <v>36</v>
      </c>
      <c r="L768">
        <v>1</v>
      </c>
      <c r="M768">
        <v>4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10</v>
      </c>
      <c r="T768">
        <v>0</v>
      </c>
      <c r="U768">
        <v>3</v>
      </c>
      <c r="V768" t="s">
        <v>37</v>
      </c>
      <c r="W768">
        <v>8</v>
      </c>
      <c r="X768" t="s">
        <v>61</v>
      </c>
      <c r="Y768">
        <v>1</v>
      </c>
      <c r="Z768" t="s">
        <v>36</v>
      </c>
      <c r="AA768" s="4">
        <v>43966</v>
      </c>
      <c r="AC768" t="s">
        <v>39</v>
      </c>
      <c r="AD768" t="s">
        <v>40</v>
      </c>
      <c r="AE768">
        <f ca="1">COUNTBLANK(A768:AE768)</f>
        <v>0</v>
      </c>
      <c r="AF768" t="str">
        <f>PROPER(UPPER(TRIM(Table1[[#This Row],[City]])))</f>
        <v>Ahmedabad</v>
      </c>
      <c r="AG768">
        <f t="shared" si="11"/>
        <v>9752</v>
      </c>
      <c r="AH7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69" spans="1:34" x14ac:dyDescent="0.35">
      <c r="A769" t="s">
        <v>861</v>
      </c>
      <c r="B769">
        <v>34</v>
      </c>
      <c r="C769" t="s">
        <v>31</v>
      </c>
      <c r="D769" t="s">
        <v>63</v>
      </c>
      <c r="E769" t="s">
        <v>64</v>
      </c>
      <c r="F769" t="s">
        <v>34</v>
      </c>
      <c r="G769" t="s">
        <v>74</v>
      </c>
      <c r="H769">
        <v>3</v>
      </c>
      <c r="I769">
        <v>7131</v>
      </c>
      <c r="J769">
        <v>74</v>
      </c>
      <c r="K769" t="s">
        <v>36</v>
      </c>
      <c r="L769">
        <v>1</v>
      </c>
      <c r="M769">
        <v>3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7</v>
      </c>
      <c r="T769">
        <v>0</v>
      </c>
      <c r="U769">
        <v>3</v>
      </c>
      <c r="V769" t="s">
        <v>37</v>
      </c>
      <c r="W769">
        <v>14</v>
      </c>
      <c r="X769" t="s">
        <v>47</v>
      </c>
      <c r="Y769">
        <v>1</v>
      </c>
      <c r="Z769" t="s">
        <v>36</v>
      </c>
      <c r="AA769" s="4">
        <v>42950</v>
      </c>
      <c r="AC769" t="s">
        <v>122</v>
      </c>
      <c r="AD769" t="s">
        <v>123</v>
      </c>
      <c r="AE769">
        <f ca="1">COUNTBLANK(A769:AE769)</f>
        <v>0</v>
      </c>
      <c r="AF769" t="str">
        <f>PROPER(UPPER(TRIM(Table1[[#This Row],[City]])))</f>
        <v>Kochi</v>
      </c>
      <c r="AG769">
        <f t="shared" si="11"/>
        <v>7131</v>
      </c>
      <c r="AH7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70" spans="1:34" x14ac:dyDescent="0.35">
      <c r="A770" t="s">
        <v>862</v>
      </c>
      <c r="B770">
        <v>49</v>
      </c>
      <c r="C770" t="s">
        <v>72</v>
      </c>
      <c r="D770" t="s">
        <v>63</v>
      </c>
      <c r="E770" t="s">
        <v>64</v>
      </c>
      <c r="F770" t="s">
        <v>34</v>
      </c>
      <c r="G770" t="s">
        <v>74</v>
      </c>
      <c r="H770">
        <v>3</v>
      </c>
      <c r="I770">
        <v>9997</v>
      </c>
      <c r="J770">
        <v>51</v>
      </c>
      <c r="K770" t="s">
        <v>36</v>
      </c>
      <c r="L770">
        <v>3</v>
      </c>
      <c r="M770">
        <v>3</v>
      </c>
      <c r="N770">
        <v>4</v>
      </c>
      <c r="O770">
        <v>5</v>
      </c>
      <c r="P770">
        <v>0</v>
      </c>
      <c r="Q770">
        <v>0</v>
      </c>
      <c r="R770">
        <v>3</v>
      </c>
      <c r="S770">
        <v>22</v>
      </c>
      <c r="T770">
        <v>1</v>
      </c>
      <c r="U770">
        <v>3</v>
      </c>
      <c r="V770" t="s">
        <v>60</v>
      </c>
      <c r="W770">
        <v>5</v>
      </c>
      <c r="X770" t="s">
        <v>38</v>
      </c>
      <c r="Y770">
        <v>4</v>
      </c>
      <c r="Z770" t="s">
        <v>36</v>
      </c>
      <c r="AA770" s="4">
        <v>42187</v>
      </c>
      <c r="AC770" t="s">
        <v>89</v>
      </c>
      <c r="AD770" t="s">
        <v>54</v>
      </c>
      <c r="AE770">
        <f ca="1">COUNTBLANK(A770:AE770)</f>
        <v>0</v>
      </c>
      <c r="AF770" t="str">
        <f>PROPER(UPPER(TRIM(Table1[[#This Row],[City]])))</f>
        <v>Coimbatore</v>
      </c>
      <c r="AG770">
        <f t="shared" ref="AG770:AG833" si="12">IF(ISBLANK(I770),AVERAGE($I$2:$I$3001),I770)</f>
        <v>9997</v>
      </c>
      <c r="AH7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1" spans="1:34" x14ac:dyDescent="0.35">
      <c r="A771" t="s">
        <v>863</v>
      </c>
      <c r="B771">
        <v>55</v>
      </c>
      <c r="C771" t="s">
        <v>31</v>
      </c>
      <c r="D771" t="s">
        <v>56</v>
      </c>
      <c r="E771" t="s">
        <v>114</v>
      </c>
      <c r="F771" t="s">
        <v>58</v>
      </c>
      <c r="G771" t="s">
        <v>45</v>
      </c>
      <c r="H771">
        <v>2</v>
      </c>
      <c r="I771">
        <v>8309</v>
      </c>
      <c r="J771">
        <v>98</v>
      </c>
      <c r="K771" t="s">
        <v>46</v>
      </c>
      <c r="L771">
        <v>2</v>
      </c>
      <c r="M771">
        <v>4</v>
      </c>
      <c r="N771">
        <v>1</v>
      </c>
      <c r="O771">
        <v>8</v>
      </c>
      <c r="P771">
        <v>0</v>
      </c>
      <c r="Q771">
        <v>5</v>
      </c>
      <c r="R771">
        <v>0</v>
      </c>
      <c r="S771">
        <v>24</v>
      </c>
      <c r="T771">
        <v>1</v>
      </c>
      <c r="U771">
        <v>4</v>
      </c>
      <c r="V771" t="s">
        <v>37</v>
      </c>
      <c r="W771">
        <v>28</v>
      </c>
      <c r="X771" t="s">
        <v>38</v>
      </c>
      <c r="Y771">
        <v>4</v>
      </c>
      <c r="Z771" t="s">
        <v>36</v>
      </c>
      <c r="AA771" s="4">
        <v>46009</v>
      </c>
      <c r="AC771" t="s">
        <v>48</v>
      </c>
      <c r="AD771" t="s">
        <v>49</v>
      </c>
      <c r="AE771">
        <f ca="1">COUNTBLANK(A771:AE771)</f>
        <v>0</v>
      </c>
      <c r="AF771" t="str">
        <f>PROPER(UPPER(TRIM(Table1[[#This Row],[City]])))</f>
        <v>Bengaluru</v>
      </c>
      <c r="AG771">
        <f t="shared" si="12"/>
        <v>8309</v>
      </c>
      <c r="AH7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2" spans="1:34" x14ac:dyDescent="0.35">
      <c r="A772" t="s">
        <v>864</v>
      </c>
      <c r="B772">
        <v>26</v>
      </c>
      <c r="C772" t="s">
        <v>31</v>
      </c>
      <c r="D772" t="s">
        <v>42</v>
      </c>
      <c r="E772" t="s">
        <v>86</v>
      </c>
      <c r="F772" t="s">
        <v>44</v>
      </c>
      <c r="G772" t="s">
        <v>45</v>
      </c>
      <c r="H772">
        <v>4</v>
      </c>
      <c r="I772">
        <v>9789</v>
      </c>
      <c r="J772">
        <v>72</v>
      </c>
      <c r="K772" t="s">
        <v>36</v>
      </c>
      <c r="L772">
        <v>2</v>
      </c>
      <c r="M772">
        <v>4</v>
      </c>
      <c r="N772">
        <v>2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3</v>
      </c>
      <c r="V772" t="s">
        <v>37</v>
      </c>
      <c r="W772">
        <v>25</v>
      </c>
      <c r="X772" t="s">
        <v>38</v>
      </c>
      <c r="Y772">
        <v>4</v>
      </c>
      <c r="Z772" t="s">
        <v>36</v>
      </c>
      <c r="AA772" s="4">
        <v>45574</v>
      </c>
      <c r="AC772" t="s">
        <v>107</v>
      </c>
      <c r="AD772" t="s">
        <v>108</v>
      </c>
      <c r="AE772">
        <f ca="1">COUNTBLANK(A772:AE772)</f>
        <v>0</v>
      </c>
      <c r="AF772" t="str">
        <f>PROPER(UPPER(TRIM(Table1[[#This Row],[City]])))</f>
        <v>Kolkata</v>
      </c>
      <c r="AG772">
        <f t="shared" si="12"/>
        <v>9789</v>
      </c>
      <c r="AH7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73" spans="1:34" x14ac:dyDescent="0.35">
      <c r="A773" t="s">
        <v>865</v>
      </c>
      <c r="B773">
        <v>54</v>
      </c>
      <c r="C773" t="s">
        <v>72</v>
      </c>
      <c r="D773" t="s">
        <v>96</v>
      </c>
      <c r="E773" t="s">
        <v>106</v>
      </c>
      <c r="F773" t="s">
        <v>34</v>
      </c>
      <c r="G773" t="s">
        <v>59</v>
      </c>
      <c r="H773">
        <v>3</v>
      </c>
      <c r="I773">
        <v>10366</v>
      </c>
      <c r="J773">
        <v>94</v>
      </c>
      <c r="K773" t="s">
        <v>36</v>
      </c>
      <c r="L773">
        <v>4</v>
      </c>
      <c r="M773">
        <v>3</v>
      </c>
      <c r="N773">
        <v>1</v>
      </c>
      <c r="O773">
        <v>9</v>
      </c>
      <c r="P773">
        <v>4</v>
      </c>
      <c r="Q773">
        <v>2</v>
      </c>
      <c r="R773">
        <v>9</v>
      </c>
      <c r="S773">
        <v>23</v>
      </c>
      <c r="T773">
        <v>6</v>
      </c>
      <c r="U773">
        <v>4</v>
      </c>
      <c r="V773" t="s">
        <v>37</v>
      </c>
      <c r="W773">
        <v>22</v>
      </c>
      <c r="X773" t="s">
        <v>38</v>
      </c>
      <c r="Y773">
        <v>1</v>
      </c>
      <c r="Z773" t="s">
        <v>36</v>
      </c>
      <c r="AA773" s="4">
        <v>43157</v>
      </c>
      <c r="AC773" t="s">
        <v>89</v>
      </c>
      <c r="AD773" t="s">
        <v>54</v>
      </c>
      <c r="AE773">
        <f ca="1">COUNTBLANK(A773:AE773)</f>
        <v>0</v>
      </c>
      <c r="AF773" t="str">
        <f>PROPER(UPPER(TRIM(Table1[[#This Row],[City]])))</f>
        <v>Coimbatore</v>
      </c>
      <c r="AG773">
        <f t="shared" si="12"/>
        <v>10366</v>
      </c>
      <c r="AH7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4" spans="1:34" x14ac:dyDescent="0.35">
      <c r="A774" t="s">
        <v>866</v>
      </c>
      <c r="B774">
        <v>54</v>
      </c>
      <c r="C774" t="s">
        <v>31</v>
      </c>
      <c r="D774" t="s">
        <v>96</v>
      </c>
      <c r="E774" t="s">
        <v>106</v>
      </c>
      <c r="F774" t="s">
        <v>34</v>
      </c>
      <c r="G774" t="s">
        <v>59</v>
      </c>
      <c r="H774">
        <v>4</v>
      </c>
      <c r="I774">
        <v>11743</v>
      </c>
      <c r="J774">
        <v>26</v>
      </c>
      <c r="K774" t="s">
        <v>36</v>
      </c>
      <c r="L774">
        <v>1</v>
      </c>
      <c r="M774">
        <v>1</v>
      </c>
      <c r="N774">
        <v>3</v>
      </c>
      <c r="O774">
        <v>7</v>
      </c>
      <c r="P774">
        <v>3</v>
      </c>
      <c r="Q774">
        <v>1</v>
      </c>
      <c r="R774">
        <v>2</v>
      </c>
      <c r="S774">
        <v>21</v>
      </c>
      <c r="T774">
        <v>5</v>
      </c>
      <c r="U774">
        <v>3</v>
      </c>
      <c r="V774" t="s">
        <v>37</v>
      </c>
      <c r="W774">
        <v>15</v>
      </c>
      <c r="X774" t="s">
        <v>38</v>
      </c>
      <c r="Y774">
        <v>3</v>
      </c>
      <c r="Z774" t="s">
        <v>36</v>
      </c>
      <c r="AA774" s="4">
        <v>43976</v>
      </c>
      <c r="AC774" t="s">
        <v>39</v>
      </c>
      <c r="AD774" t="s">
        <v>40</v>
      </c>
      <c r="AE774">
        <f ca="1">COUNTBLANK(A774:AE774)</f>
        <v>0</v>
      </c>
      <c r="AF774" t="str">
        <f>PROPER(UPPER(TRIM(Table1[[#This Row],[City]])))</f>
        <v>Ahmedabad</v>
      </c>
      <c r="AG774">
        <f t="shared" si="12"/>
        <v>11743</v>
      </c>
      <c r="AH7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5" spans="1:34" x14ac:dyDescent="0.35">
      <c r="A775" t="s">
        <v>867</v>
      </c>
      <c r="B775">
        <v>25</v>
      </c>
      <c r="C775" t="s">
        <v>72</v>
      </c>
      <c r="D775" t="s">
        <v>51</v>
      </c>
      <c r="E775" t="s">
        <v>52</v>
      </c>
      <c r="F775" t="s">
        <v>44</v>
      </c>
      <c r="G775" t="s">
        <v>74</v>
      </c>
      <c r="H775">
        <v>5</v>
      </c>
      <c r="I775">
        <v>12969</v>
      </c>
      <c r="J775">
        <v>35</v>
      </c>
      <c r="K775" t="s">
        <v>36</v>
      </c>
      <c r="L775">
        <v>3</v>
      </c>
      <c r="M775">
        <v>3</v>
      </c>
      <c r="N775">
        <v>2</v>
      </c>
      <c r="O775">
        <v>10</v>
      </c>
      <c r="P775">
        <v>1</v>
      </c>
      <c r="Q775">
        <v>2</v>
      </c>
      <c r="R775">
        <v>7</v>
      </c>
      <c r="S775">
        <v>10</v>
      </c>
      <c r="T775">
        <v>1</v>
      </c>
      <c r="U775">
        <v>3</v>
      </c>
      <c r="V775" t="s">
        <v>60</v>
      </c>
      <c r="W775">
        <v>20</v>
      </c>
      <c r="X775" t="s">
        <v>61</v>
      </c>
      <c r="Y775">
        <v>4</v>
      </c>
      <c r="Z775" t="s">
        <v>36</v>
      </c>
      <c r="AA775" s="4">
        <v>42590</v>
      </c>
      <c r="AC775" t="s">
        <v>39</v>
      </c>
      <c r="AD775" t="s">
        <v>40</v>
      </c>
      <c r="AE775">
        <f ca="1">COUNTBLANK(A775:AE775)</f>
        <v>0</v>
      </c>
      <c r="AF775" t="str">
        <f>PROPER(UPPER(TRIM(Table1[[#This Row],[City]])))</f>
        <v>Ahmedabad</v>
      </c>
      <c r="AG775">
        <f t="shared" si="12"/>
        <v>12969</v>
      </c>
      <c r="AH7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76" spans="1:34" x14ac:dyDescent="0.35">
      <c r="A776" t="s">
        <v>868</v>
      </c>
      <c r="B776">
        <v>25</v>
      </c>
      <c r="C776" t="s">
        <v>31</v>
      </c>
      <c r="D776" t="s">
        <v>63</v>
      </c>
      <c r="E776" t="s">
        <v>106</v>
      </c>
      <c r="F776" t="s">
        <v>34</v>
      </c>
      <c r="G776" t="s">
        <v>74</v>
      </c>
      <c r="H776">
        <v>2</v>
      </c>
      <c r="I776">
        <v>7124</v>
      </c>
      <c r="J776">
        <v>100</v>
      </c>
      <c r="K776" t="s">
        <v>46</v>
      </c>
      <c r="L776">
        <v>2</v>
      </c>
      <c r="M776">
        <v>1</v>
      </c>
      <c r="N776">
        <v>2</v>
      </c>
      <c r="O776">
        <v>8</v>
      </c>
      <c r="P776">
        <v>4</v>
      </c>
      <c r="Q776">
        <v>3</v>
      </c>
      <c r="R776">
        <v>3</v>
      </c>
      <c r="S776">
        <v>8</v>
      </c>
      <c r="T776">
        <v>2</v>
      </c>
      <c r="U776">
        <v>3</v>
      </c>
      <c r="V776" t="s">
        <v>37</v>
      </c>
      <c r="W776">
        <v>8</v>
      </c>
      <c r="X776" t="s">
        <v>61</v>
      </c>
      <c r="Y776">
        <v>2</v>
      </c>
      <c r="Z776" t="s">
        <v>36</v>
      </c>
      <c r="AA776" s="4">
        <v>43577</v>
      </c>
      <c r="AC776" t="s">
        <v>107</v>
      </c>
      <c r="AD776" t="s">
        <v>108</v>
      </c>
      <c r="AE776">
        <f ca="1">COUNTBLANK(A776:AE776)</f>
        <v>0</v>
      </c>
      <c r="AF776" t="str">
        <f>PROPER(UPPER(TRIM(Table1[[#This Row],[City]])))</f>
        <v>Kolkata</v>
      </c>
      <c r="AG776">
        <f t="shared" si="12"/>
        <v>7124</v>
      </c>
      <c r="AH77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77" spans="1:34" x14ac:dyDescent="0.35">
      <c r="A777" t="s">
        <v>869</v>
      </c>
      <c r="B777">
        <v>48</v>
      </c>
      <c r="C777" t="s">
        <v>31</v>
      </c>
      <c r="D777" t="s">
        <v>51</v>
      </c>
      <c r="E777" t="s">
        <v>88</v>
      </c>
      <c r="F777" t="s">
        <v>44</v>
      </c>
      <c r="G777" t="s">
        <v>45</v>
      </c>
      <c r="H777">
        <v>3</v>
      </c>
      <c r="I777">
        <v>10092</v>
      </c>
      <c r="J777">
        <v>64</v>
      </c>
      <c r="K777" t="s">
        <v>46</v>
      </c>
      <c r="L777">
        <v>1</v>
      </c>
      <c r="M777">
        <v>1</v>
      </c>
      <c r="N777">
        <v>4</v>
      </c>
      <c r="O777">
        <v>15</v>
      </c>
      <c r="P777">
        <v>3</v>
      </c>
      <c r="Q777">
        <v>2</v>
      </c>
      <c r="R777">
        <v>1</v>
      </c>
      <c r="S777">
        <v>19</v>
      </c>
      <c r="T777">
        <v>2</v>
      </c>
      <c r="U777">
        <v>3</v>
      </c>
      <c r="V777" t="s">
        <v>65</v>
      </c>
      <c r="W777">
        <v>4</v>
      </c>
      <c r="X777" t="s">
        <v>38</v>
      </c>
      <c r="Y777">
        <v>4</v>
      </c>
      <c r="Z777" t="s">
        <v>36</v>
      </c>
      <c r="AA777" s="4">
        <v>44750</v>
      </c>
      <c r="AC777" t="s">
        <v>89</v>
      </c>
      <c r="AD777" t="s">
        <v>54</v>
      </c>
      <c r="AE777">
        <f ca="1">COUNTBLANK(A777:AE777)</f>
        <v>0</v>
      </c>
      <c r="AF777" t="str">
        <f>PROPER(UPPER(TRIM(Table1[[#This Row],[City]])))</f>
        <v>Coimbatore</v>
      </c>
      <c r="AG777">
        <f t="shared" si="12"/>
        <v>10092</v>
      </c>
      <c r="AH7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8" spans="1:34" x14ac:dyDescent="0.35">
      <c r="A778" t="s">
        <v>870</v>
      </c>
      <c r="B778">
        <v>54</v>
      </c>
      <c r="C778" t="s">
        <v>31</v>
      </c>
      <c r="D778" t="s">
        <v>56</v>
      </c>
      <c r="E778" t="s">
        <v>57</v>
      </c>
      <c r="F778" t="s">
        <v>44</v>
      </c>
      <c r="G778" t="s">
        <v>96</v>
      </c>
      <c r="H778">
        <v>3</v>
      </c>
      <c r="I778">
        <v>10278</v>
      </c>
      <c r="J778">
        <v>43</v>
      </c>
      <c r="K778" t="s">
        <v>36</v>
      </c>
      <c r="L778">
        <v>2</v>
      </c>
      <c r="M778">
        <v>1</v>
      </c>
      <c r="N778">
        <v>1</v>
      </c>
      <c r="O778">
        <v>8</v>
      </c>
      <c r="P778">
        <v>2</v>
      </c>
      <c r="Q778">
        <v>0</v>
      </c>
      <c r="R778">
        <v>2</v>
      </c>
      <c r="S778">
        <v>24</v>
      </c>
      <c r="T778">
        <v>5</v>
      </c>
      <c r="U778">
        <v>3</v>
      </c>
      <c r="V778" t="s">
        <v>65</v>
      </c>
      <c r="W778">
        <v>7</v>
      </c>
      <c r="X778" t="s">
        <v>47</v>
      </c>
      <c r="Y778">
        <v>4</v>
      </c>
      <c r="Z778" t="s">
        <v>36</v>
      </c>
      <c r="AA778" s="4">
        <v>44535</v>
      </c>
      <c r="AC778" t="s">
        <v>77</v>
      </c>
      <c r="AD778" t="s">
        <v>77</v>
      </c>
      <c r="AE778">
        <f ca="1">COUNTBLANK(A778:AE778)</f>
        <v>0</v>
      </c>
      <c r="AF778" t="str">
        <f>PROPER(UPPER(TRIM(Table1[[#This Row],[City]])))</f>
        <v>Delhi</v>
      </c>
      <c r="AG778">
        <f t="shared" si="12"/>
        <v>10278</v>
      </c>
      <c r="AH7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79" spans="1:34" x14ac:dyDescent="0.35">
      <c r="A779" t="s">
        <v>871</v>
      </c>
      <c r="B779">
        <v>36</v>
      </c>
      <c r="C779" t="s">
        <v>31</v>
      </c>
      <c r="D779" t="s">
        <v>63</v>
      </c>
      <c r="E779" t="s">
        <v>64</v>
      </c>
      <c r="F779" t="s">
        <v>34</v>
      </c>
      <c r="G779" t="s">
        <v>96</v>
      </c>
      <c r="H779">
        <v>1</v>
      </c>
      <c r="I779">
        <v>5000</v>
      </c>
      <c r="J779">
        <v>100</v>
      </c>
      <c r="K779" t="s">
        <v>36</v>
      </c>
      <c r="L779">
        <v>2</v>
      </c>
      <c r="M779">
        <v>2</v>
      </c>
      <c r="N779">
        <v>4</v>
      </c>
      <c r="O779">
        <v>3</v>
      </c>
      <c r="P779">
        <v>0</v>
      </c>
      <c r="Q779">
        <v>1</v>
      </c>
      <c r="R779">
        <v>3</v>
      </c>
      <c r="S779">
        <v>16</v>
      </c>
      <c r="T779">
        <v>0</v>
      </c>
      <c r="U779">
        <v>3</v>
      </c>
      <c r="V779" t="s">
        <v>60</v>
      </c>
      <c r="W779">
        <v>17</v>
      </c>
      <c r="X779" t="s">
        <v>38</v>
      </c>
      <c r="Y779">
        <v>1</v>
      </c>
      <c r="Z779" t="s">
        <v>36</v>
      </c>
      <c r="AA779" s="4">
        <v>43116</v>
      </c>
      <c r="AC779" t="s">
        <v>53</v>
      </c>
      <c r="AD779" t="s">
        <v>54</v>
      </c>
      <c r="AE779">
        <f ca="1">COUNTBLANK(A779:AE779)</f>
        <v>0</v>
      </c>
      <c r="AF779" t="str">
        <f>PROPER(UPPER(TRIM(Table1[[#This Row],[City]])))</f>
        <v>Chennai</v>
      </c>
      <c r="AG779">
        <f t="shared" si="12"/>
        <v>5000</v>
      </c>
      <c r="AH7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80" spans="1:34" x14ac:dyDescent="0.35">
      <c r="A780" t="s">
        <v>872</v>
      </c>
      <c r="B780">
        <v>46</v>
      </c>
      <c r="C780" t="s">
        <v>31</v>
      </c>
      <c r="D780" t="s">
        <v>32</v>
      </c>
      <c r="E780" t="s">
        <v>73</v>
      </c>
      <c r="F780" t="s">
        <v>34</v>
      </c>
      <c r="G780" t="s">
        <v>45</v>
      </c>
      <c r="H780">
        <v>3</v>
      </c>
      <c r="I780">
        <v>9303</v>
      </c>
      <c r="J780">
        <v>39</v>
      </c>
      <c r="K780" t="s">
        <v>36</v>
      </c>
      <c r="L780">
        <v>2</v>
      </c>
      <c r="M780">
        <v>4</v>
      </c>
      <c r="N780">
        <v>2</v>
      </c>
      <c r="O780">
        <v>5</v>
      </c>
      <c r="P780">
        <v>1</v>
      </c>
      <c r="Q780">
        <v>2</v>
      </c>
      <c r="R780">
        <v>1</v>
      </c>
      <c r="S780">
        <v>18</v>
      </c>
      <c r="T780">
        <v>6</v>
      </c>
      <c r="U780">
        <v>3</v>
      </c>
      <c r="V780" t="s">
        <v>60</v>
      </c>
      <c r="W780">
        <v>29</v>
      </c>
      <c r="X780" t="s">
        <v>38</v>
      </c>
      <c r="Y780">
        <v>4</v>
      </c>
      <c r="Z780" t="s">
        <v>36</v>
      </c>
      <c r="AA780" s="4">
        <v>43412</v>
      </c>
      <c r="AC780" t="s">
        <v>48</v>
      </c>
      <c r="AD780" t="s">
        <v>49</v>
      </c>
      <c r="AE780">
        <f ca="1">COUNTBLANK(A780:AE780)</f>
        <v>0</v>
      </c>
      <c r="AF780" t="str">
        <f>PROPER(UPPER(TRIM(Table1[[#This Row],[City]])))</f>
        <v>Bengaluru</v>
      </c>
      <c r="AG780">
        <f t="shared" si="12"/>
        <v>9303</v>
      </c>
      <c r="AH7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81" spans="1:34" x14ac:dyDescent="0.35">
      <c r="A781" t="s">
        <v>873</v>
      </c>
      <c r="B781">
        <v>60</v>
      </c>
      <c r="C781" t="s">
        <v>72</v>
      </c>
      <c r="D781" t="s">
        <v>51</v>
      </c>
      <c r="E781" t="s">
        <v>69</v>
      </c>
      <c r="F781" t="s">
        <v>34</v>
      </c>
      <c r="G781" t="s">
        <v>96</v>
      </c>
      <c r="H781">
        <v>2</v>
      </c>
      <c r="I781">
        <v>8768</v>
      </c>
      <c r="J781">
        <v>25</v>
      </c>
      <c r="K781" t="s">
        <v>46</v>
      </c>
      <c r="L781">
        <v>1</v>
      </c>
      <c r="M781">
        <v>1</v>
      </c>
      <c r="N781">
        <v>1</v>
      </c>
      <c r="O781">
        <v>11</v>
      </c>
      <c r="P781">
        <v>7</v>
      </c>
      <c r="Q781">
        <v>0</v>
      </c>
      <c r="R781">
        <v>5</v>
      </c>
      <c r="S781">
        <v>30</v>
      </c>
      <c r="T781">
        <v>0</v>
      </c>
      <c r="U781">
        <v>3</v>
      </c>
      <c r="V781" t="s">
        <v>37</v>
      </c>
      <c r="W781">
        <v>4</v>
      </c>
      <c r="X781" t="s">
        <v>38</v>
      </c>
      <c r="Y781">
        <v>1</v>
      </c>
      <c r="Z781" t="s">
        <v>36</v>
      </c>
      <c r="AA781" s="4">
        <v>44175</v>
      </c>
      <c r="AC781" t="s">
        <v>89</v>
      </c>
      <c r="AD781" t="s">
        <v>54</v>
      </c>
      <c r="AE781">
        <f ca="1">COUNTBLANK(A781:AE781)</f>
        <v>0</v>
      </c>
      <c r="AF781" t="str">
        <f>PROPER(UPPER(TRIM(Table1[[#This Row],[City]])))</f>
        <v>Coimbatore</v>
      </c>
      <c r="AG781">
        <f t="shared" si="12"/>
        <v>8768</v>
      </c>
      <c r="AH78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82" spans="1:34" x14ac:dyDescent="0.35">
      <c r="A782" t="s">
        <v>874</v>
      </c>
      <c r="B782">
        <v>33</v>
      </c>
      <c r="C782" t="s">
        <v>31</v>
      </c>
      <c r="D782" t="s">
        <v>42</v>
      </c>
      <c r="E782" t="s">
        <v>43</v>
      </c>
      <c r="F782" t="s">
        <v>44</v>
      </c>
      <c r="G782" t="s">
        <v>45</v>
      </c>
      <c r="H782">
        <v>2</v>
      </c>
      <c r="I782">
        <v>6904</v>
      </c>
      <c r="J782">
        <v>77</v>
      </c>
      <c r="K782" t="s">
        <v>46</v>
      </c>
      <c r="L782">
        <v>3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16</v>
      </c>
      <c r="T782">
        <v>3</v>
      </c>
      <c r="U782">
        <v>4</v>
      </c>
      <c r="V782" t="s">
        <v>37</v>
      </c>
      <c r="W782">
        <v>10</v>
      </c>
      <c r="X782" t="s">
        <v>47</v>
      </c>
      <c r="Y782">
        <v>1</v>
      </c>
      <c r="Z782" t="s">
        <v>36</v>
      </c>
      <c r="AA782" s="4">
        <v>44115</v>
      </c>
      <c r="AC782" t="s">
        <v>107</v>
      </c>
      <c r="AD782" t="s">
        <v>108</v>
      </c>
      <c r="AE782">
        <f ca="1">COUNTBLANK(A782:AE782)</f>
        <v>0</v>
      </c>
      <c r="AF782" t="str">
        <f>PROPER(UPPER(TRIM(Table1[[#This Row],[City]])))</f>
        <v>Kolkata</v>
      </c>
      <c r="AG782">
        <f t="shared" si="12"/>
        <v>6904</v>
      </c>
      <c r="AH7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83" spans="1:34" x14ac:dyDescent="0.35">
      <c r="A783" t="s">
        <v>875</v>
      </c>
      <c r="B783">
        <v>30</v>
      </c>
      <c r="C783" t="s">
        <v>31</v>
      </c>
      <c r="D783" t="s">
        <v>51</v>
      </c>
      <c r="E783" t="s">
        <v>69</v>
      </c>
      <c r="F783" t="s">
        <v>44</v>
      </c>
      <c r="G783" t="s">
        <v>59</v>
      </c>
      <c r="H783">
        <v>1</v>
      </c>
      <c r="I783">
        <v>6095</v>
      </c>
      <c r="J783">
        <v>39</v>
      </c>
      <c r="K783" t="s">
        <v>46</v>
      </c>
      <c r="L783">
        <v>2</v>
      </c>
      <c r="M783">
        <v>1</v>
      </c>
      <c r="N783">
        <v>3</v>
      </c>
      <c r="O783">
        <v>6</v>
      </c>
      <c r="P783">
        <v>0</v>
      </c>
      <c r="Q783">
        <v>0</v>
      </c>
      <c r="R783">
        <v>0</v>
      </c>
      <c r="S783">
        <v>6</v>
      </c>
      <c r="T783">
        <v>4</v>
      </c>
      <c r="U783">
        <v>3</v>
      </c>
      <c r="V783" t="s">
        <v>65</v>
      </c>
      <c r="W783">
        <v>3</v>
      </c>
      <c r="X783" t="s">
        <v>38</v>
      </c>
      <c r="Y783">
        <v>1</v>
      </c>
      <c r="Z783" t="s">
        <v>36</v>
      </c>
      <c r="AA783" s="4">
        <v>45107</v>
      </c>
      <c r="AC783" t="s">
        <v>39</v>
      </c>
      <c r="AD783" t="s">
        <v>40</v>
      </c>
      <c r="AE783">
        <f ca="1">COUNTBLANK(A783:AE783)</f>
        <v>0</v>
      </c>
      <c r="AF783" t="str">
        <f>PROPER(UPPER(TRIM(Table1[[#This Row],[City]])))</f>
        <v>Ahmedabad</v>
      </c>
      <c r="AG783">
        <f t="shared" si="12"/>
        <v>6095</v>
      </c>
      <c r="AH7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84" spans="1:34" x14ac:dyDescent="0.35">
      <c r="A784" t="s">
        <v>876</v>
      </c>
      <c r="B784">
        <v>60</v>
      </c>
      <c r="C784" t="s">
        <v>72</v>
      </c>
      <c r="D784" t="s">
        <v>42</v>
      </c>
      <c r="E784" t="s">
        <v>86</v>
      </c>
      <c r="F784" t="s">
        <v>34</v>
      </c>
      <c r="G784" t="s">
        <v>59</v>
      </c>
      <c r="H784">
        <v>3</v>
      </c>
      <c r="I784">
        <v>10429</v>
      </c>
      <c r="J784">
        <v>92</v>
      </c>
      <c r="K784" t="s">
        <v>46</v>
      </c>
      <c r="L784">
        <v>3</v>
      </c>
      <c r="M784">
        <v>1</v>
      </c>
      <c r="N784">
        <v>4</v>
      </c>
      <c r="O784">
        <v>4</v>
      </c>
      <c r="P784">
        <v>2</v>
      </c>
      <c r="Q784">
        <v>0</v>
      </c>
      <c r="R784">
        <v>3</v>
      </c>
      <c r="S784">
        <v>34</v>
      </c>
      <c r="T784">
        <v>1</v>
      </c>
      <c r="U784">
        <v>3</v>
      </c>
      <c r="V784" t="s">
        <v>37</v>
      </c>
      <c r="W784">
        <v>14</v>
      </c>
      <c r="X784" t="s">
        <v>38</v>
      </c>
      <c r="Y784">
        <v>4</v>
      </c>
      <c r="Z784" t="s">
        <v>36</v>
      </c>
      <c r="AA784" s="4">
        <v>43972</v>
      </c>
      <c r="AC784" t="s">
        <v>39</v>
      </c>
      <c r="AD784" t="s">
        <v>40</v>
      </c>
      <c r="AE784">
        <f ca="1">COUNTBLANK(A784:AE784)</f>
        <v>0</v>
      </c>
      <c r="AF784" t="str">
        <f>PROPER(UPPER(TRIM(Table1[[#This Row],[City]])))</f>
        <v>Ahmedabad</v>
      </c>
      <c r="AG784">
        <f t="shared" si="12"/>
        <v>10429</v>
      </c>
      <c r="AH78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85" spans="1:34" x14ac:dyDescent="0.35">
      <c r="A785" t="s">
        <v>877</v>
      </c>
      <c r="B785">
        <v>32</v>
      </c>
      <c r="C785" t="s">
        <v>31</v>
      </c>
      <c r="D785" t="s">
        <v>56</v>
      </c>
      <c r="E785" t="s">
        <v>57</v>
      </c>
      <c r="F785" t="s">
        <v>44</v>
      </c>
      <c r="G785" t="s">
        <v>45</v>
      </c>
      <c r="H785">
        <v>3</v>
      </c>
      <c r="I785">
        <v>9143</v>
      </c>
      <c r="J785">
        <v>64</v>
      </c>
      <c r="K785" t="s">
        <v>36</v>
      </c>
      <c r="L785">
        <v>3</v>
      </c>
      <c r="M785">
        <v>3</v>
      </c>
      <c r="N785">
        <v>4</v>
      </c>
      <c r="O785">
        <v>6</v>
      </c>
      <c r="P785">
        <v>3</v>
      </c>
      <c r="Q785">
        <v>6</v>
      </c>
      <c r="R785">
        <v>1</v>
      </c>
      <c r="S785">
        <v>15</v>
      </c>
      <c r="T785">
        <v>0</v>
      </c>
      <c r="U785">
        <v>3</v>
      </c>
      <c r="V785" t="s">
        <v>37</v>
      </c>
      <c r="W785">
        <v>29</v>
      </c>
      <c r="X785" t="s">
        <v>47</v>
      </c>
      <c r="Y785">
        <v>4</v>
      </c>
      <c r="Z785" t="s">
        <v>36</v>
      </c>
      <c r="AA785" s="4">
        <v>45219</v>
      </c>
      <c r="AC785" t="s">
        <v>48</v>
      </c>
      <c r="AD785" t="s">
        <v>49</v>
      </c>
      <c r="AE785">
        <f ca="1">COUNTBLANK(A785:AE785)</f>
        <v>0</v>
      </c>
      <c r="AF785" t="str">
        <f>PROPER(UPPER(TRIM(Table1[[#This Row],[City]])))</f>
        <v>Bengaluru</v>
      </c>
      <c r="AG785">
        <f t="shared" si="12"/>
        <v>9143</v>
      </c>
      <c r="AH7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86" spans="1:34" x14ac:dyDescent="0.35">
      <c r="A786" t="s">
        <v>878</v>
      </c>
      <c r="B786">
        <v>39</v>
      </c>
      <c r="C786" t="s">
        <v>72</v>
      </c>
      <c r="D786" t="s">
        <v>51</v>
      </c>
      <c r="E786" t="s">
        <v>69</v>
      </c>
      <c r="F786" t="s">
        <v>44</v>
      </c>
      <c r="G786" t="s">
        <v>74</v>
      </c>
      <c r="H786">
        <v>2</v>
      </c>
      <c r="I786">
        <v>6128</v>
      </c>
      <c r="J786">
        <v>111</v>
      </c>
      <c r="K786" t="s">
        <v>36</v>
      </c>
      <c r="L786">
        <v>3</v>
      </c>
      <c r="M786">
        <v>4</v>
      </c>
      <c r="N786">
        <v>1</v>
      </c>
      <c r="O786">
        <v>2</v>
      </c>
      <c r="P786">
        <v>2</v>
      </c>
      <c r="Q786">
        <v>2</v>
      </c>
      <c r="R786">
        <v>2</v>
      </c>
      <c r="S786">
        <v>15</v>
      </c>
      <c r="T786">
        <v>2</v>
      </c>
      <c r="U786">
        <v>3</v>
      </c>
      <c r="V786" t="s">
        <v>37</v>
      </c>
      <c r="W786">
        <v>2</v>
      </c>
      <c r="X786" t="s">
        <v>47</v>
      </c>
      <c r="Y786">
        <v>2</v>
      </c>
      <c r="Z786" t="s">
        <v>46</v>
      </c>
      <c r="AA786" s="4">
        <v>43063</v>
      </c>
      <c r="AB786" s="4">
        <v>45091</v>
      </c>
      <c r="AC786" t="s">
        <v>84</v>
      </c>
      <c r="AD786" t="s">
        <v>67</v>
      </c>
      <c r="AE786">
        <f ca="1">COUNTBLANK(A786:AE786)</f>
        <v>0</v>
      </c>
      <c r="AF786" t="str">
        <f>PROPER(UPPER(TRIM(Table1[[#This Row],[City]])))</f>
        <v>Mumbai</v>
      </c>
      <c r="AG786">
        <f t="shared" si="12"/>
        <v>6128</v>
      </c>
      <c r="AH7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87" spans="1:34" x14ac:dyDescent="0.35">
      <c r="A787" t="s">
        <v>879</v>
      </c>
      <c r="B787">
        <v>38</v>
      </c>
      <c r="C787" t="s">
        <v>31</v>
      </c>
      <c r="D787" t="s">
        <v>42</v>
      </c>
      <c r="E787" t="s">
        <v>43</v>
      </c>
      <c r="F787" t="s">
        <v>34</v>
      </c>
      <c r="G787" t="s">
        <v>96</v>
      </c>
      <c r="H787">
        <v>1</v>
      </c>
      <c r="I787">
        <v>6384</v>
      </c>
      <c r="J787">
        <v>73</v>
      </c>
      <c r="K787" t="s">
        <v>36</v>
      </c>
      <c r="L787">
        <v>3</v>
      </c>
      <c r="M787">
        <v>1</v>
      </c>
      <c r="N787">
        <v>4</v>
      </c>
      <c r="O787">
        <v>0</v>
      </c>
      <c r="P787">
        <v>0</v>
      </c>
      <c r="Q787">
        <v>0</v>
      </c>
      <c r="R787">
        <v>0</v>
      </c>
      <c r="S787">
        <v>11</v>
      </c>
      <c r="T787">
        <v>6</v>
      </c>
      <c r="U787">
        <v>3</v>
      </c>
      <c r="V787" t="s">
        <v>65</v>
      </c>
      <c r="W787">
        <v>18</v>
      </c>
      <c r="X787" t="s">
        <v>47</v>
      </c>
      <c r="Y787">
        <v>4</v>
      </c>
      <c r="Z787" t="s">
        <v>36</v>
      </c>
      <c r="AA787" s="4">
        <v>42891</v>
      </c>
      <c r="AC787" t="s">
        <v>89</v>
      </c>
      <c r="AD787" t="s">
        <v>54</v>
      </c>
      <c r="AE787">
        <f ca="1">COUNTBLANK(A787:AE787)</f>
        <v>0</v>
      </c>
      <c r="AF787" t="str">
        <f>PROPER(UPPER(TRIM(Table1[[#This Row],[City]])))</f>
        <v>Coimbatore</v>
      </c>
      <c r="AG787">
        <f t="shared" si="12"/>
        <v>6384</v>
      </c>
      <c r="AH7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88" spans="1:34" x14ac:dyDescent="0.35">
      <c r="A788" t="s">
        <v>880</v>
      </c>
      <c r="B788">
        <v>41</v>
      </c>
      <c r="C788" t="s">
        <v>31</v>
      </c>
      <c r="D788" t="s">
        <v>32</v>
      </c>
      <c r="E788" t="s">
        <v>33</v>
      </c>
      <c r="F788" t="s">
        <v>44</v>
      </c>
      <c r="G788" t="s">
        <v>74</v>
      </c>
      <c r="H788">
        <v>2</v>
      </c>
      <c r="I788">
        <v>6977</v>
      </c>
      <c r="J788">
        <v>43</v>
      </c>
      <c r="K788" t="s">
        <v>46</v>
      </c>
      <c r="L788">
        <v>2</v>
      </c>
      <c r="M788">
        <v>4</v>
      </c>
      <c r="N788">
        <v>1</v>
      </c>
      <c r="O788">
        <v>4</v>
      </c>
      <c r="P788">
        <v>1</v>
      </c>
      <c r="Q788">
        <v>4</v>
      </c>
      <c r="R788">
        <v>0</v>
      </c>
      <c r="S788">
        <v>16</v>
      </c>
      <c r="T788">
        <v>3</v>
      </c>
      <c r="U788">
        <v>4</v>
      </c>
      <c r="V788" t="s">
        <v>37</v>
      </c>
      <c r="W788">
        <v>5</v>
      </c>
      <c r="X788" t="s">
        <v>61</v>
      </c>
      <c r="Y788">
        <v>1</v>
      </c>
      <c r="Z788" t="s">
        <v>36</v>
      </c>
      <c r="AA788" s="4">
        <v>45834</v>
      </c>
      <c r="AC788" t="s">
        <v>89</v>
      </c>
      <c r="AD788" t="s">
        <v>54</v>
      </c>
      <c r="AE788">
        <f ca="1">COUNTBLANK(A788:AE788)</f>
        <v>0</v>
      </c>
      <c r="AF788" t="str">
        <f>PROPER(UPPER(TRIM(Table1[[#This Row],[City]])))</f>
        <v>Coimbatore</v>
      </c>
      <c r="AG788">
        <f t="shared" si="12"/>
        <v>6977</v>
      </c>
      <c r="AH7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89" spans="1:34" x14ac:dyDescent="0.35">
      <c r="A789" t="s">
        <v>881</v>
      </c>
      <c r="B789">
        <v>31</v>
      </c>
      <c r="C789" t="s">
        <v>72</v>
      </c>
      <c r="D789" t="s">
        <v>42</v>
      </c>
      <c r="E789" t="s">
        <v>83</v>
      </c>
      <c r="F789" t="s">
        <v>44</v>
      </c>
      <c r="G789" t="s">
        <v>70</v>
      </c>
      <c r="H789">
        <v>1</v>
      </c>
      <c r="I789">
        <v>4212</v>
      </c>
      <c r="J789">
        <v>74</v>
      </c>
      <c r="K789" t="s">
        <v>36</v>
      </c>
      <c r="L789">
        <v>2</v>
      </c>
      <c r="M789">
        <v>4</v>
      </c>
      <c r="N789">
        <v>2</v>
      </c>
      <c r="O789">
        <v>8</v>
      </c>
      <c r="P789">
        <v>6</v>
      </c>
      <c r="Q789">
        <v>4</v>
      </c>
      <c r="R789">
        <v>7</v>
      </c>
      <c r="S789">
        <v>8</v>
      </c>
      <c r="T789">
        <v>6</v>
      </c>
      <c r="U789">
        <v>3</v>
      </c>
      <c r="V789" t="s">
        <v>65</v>
      </c>
      <c r="W789">
        <v>1</v>
      </c>
      <c r="X789" t="s">
        <v>38</v>
      </c>
      <c r="Y789">
        <v>3</v>
      </c>
      <c r="Z789" t="s">
        <v>36</v>
      </c>
      <c r="AA789" s="4">
        <v>42847</v>
      </c>
      <c r="AC789" t="s">
        <v>84</v>
      </c>
      <c r="AD789" t="s">
        <v>67</v>
      </c>
      <c r="AE789">
        <f ca="1">COUNTBLANK(A789:AE789)</f>
        <v>0</v>
      </c>
      <c r="AF789" t="str">
        <f>PROPER(UPPER(TRIM(Table1[[#This Row],[City]])))</f>
        <v>Mumbai</v>
      </c>
      <c r="AG789">
        <f t="shared" si="12"/>
        <v>4212</v>
      </c>
      <c r="AH7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90" spans="1:34" x14ac:dyDescent="0.35">
      <c r="A790" t="s">
        <v>882</v>
      </c>
      <c r="B790">
        <v>48</v>
      </c>
      <c r="C790" t="s">
        <v>72</v>
      </c>
      <c r="D790" t="s">
        <v>32</v>
      </c>
      <c r="E790" t="s">
        <v>73</v>
      </c>
      <c r="F790" t="s">
        <v>44</v>
      </c>
      <c r="G790" t="s">
        <v>59</v>
      </c>
      <c r="H790">
        <v>2</v>
      </c>
      <c r="I790">
        <v>9367</v>
      </c>
      <c r="J790">
        <v>86</v>
      </c>
      <c r="K790" t="s">
        <v>36</v>
      </c>
      <c r="L790">
        <v>3</v>
      </c>
      <c r="M790">
        <v>1</v>
      </c>
      <c r="N790">
        <v>1</v>
      </c>
      <c r="O790">
        <v>2</v>
      </c>
      <c r="P790">
        <v>2</v>
      </c>
      <c r="Q790">
        <v>2</v>
      </c>
      <c r="R790">
        <v>2</v>
      </c>
      <c r="S790">
        <v>16</v>
      </c>
      <c r="T790">
        <v>2</v>
      </c>
      <c r="U790">
        <v>3</v>
      </c>
      <c r="V790" t="s">
        <v>65</v>
      </c>
      <c r="W790">
        <v>17</v>
      </c>
      <c r="X790" t="s">
        <v>38</v>
      </c>
      <c r="Y790">
        <v>4</v>
      </c>
      <c r="Z790" t="s">
        <v>46</v>
      </c>
      <c r="AA790" s="4">
        <v>45303</v>
      </c>
      <c r="AB790" s="4">
        <v>45707</v>
      </c>
      <c r="AC790" t="s">
        <v>107</v>
      </c>
      <c r="AD790" t="s">
        <v>108</v>
      </c>
      <c r="AE790">
        <f ca="1">COUNTBLANK(A790:AE790)</f>
        <v>0</v>
      </c>
      <c r="AF790" t="str">
        <f>PROPER(UPPER(TRIM(Table1[[#This Row],[City]])))</f>
        <v>Kolkata</v>
      </c>
      <c r="AG790">
        <f t="shared" si="12"/>
        <v>9367</v>
      </c>
      <c r="AH79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91" spans="1:34" x14ac:dyDescent="0.35">
      <c r="A791" t="s">
        <v>883</v>
      </c>
      <c r="B791">
        <v>48</v>
      </c>
      <c r="C791" t="s">
        <v>72</v>
      </c>
      <c r="D791" t="s">
        <v>56</v>
      </c>
      <c r="E791" t="s">
        <v>57</v>
      </c>
      <c r="F791" t="s">
        <v>34</v>
      </c>
      <c r="G791" t="s">
        <v>70</v>
      </c>
      <c r="H791">
        <v>2</v>
      </c>
      <c r="I791">
        <v>8513</v>
      </c>
      <c r="J791">
        <v>109</v>
      </c>
      <c r="K791" t="s">
        <v>46</v>
      </c>
      <c r="L791">
        <v>1</v>
      </c>
      <c r="M791">
        <v>2</v>
      </c>
      <c r="N791">
        <v>2</v>
      </c>
      <c r="O791">
        <v>11</v>
      </c>
      <c r="P791">
        <v>1</v>
      </c>
      <c r="Q791">
        <v>2</v>
      </c>
      <c r="R791">
        <v>1</v>
      </c>
      <c r="S791">
        <v>22</v>
      </c>
      <c r="T791">
        <v>4</v>
      </c>
      <c r="U791">
        <v>3</v>
      </c>
      <c r="V791" t="s">
        <v>60</v>
      </c>
      <c r="W791">
        <v>15</v>
      </c>
      <c r="X791" t="s">
        <v>47</v>
      </c>
      <c r="Y791">
        <v>4</v>
      </c>
      <c r="Z791" t="s">
        <v>36</v>
      </c>
      <c r="AA791" s="4">
        <v>43095</v>
      </c>
      <c r="AC791" t="s">
        <v>80</v>
      </c>
      <c r="AD791" t="s">
        <v>81</v>
      </c>
      <c r="AE791">
        <f ca="1">COUNTBLANK(A791:AE791)</f>
        <v>0</v>
      </c>
      <c r="AF791" t="str">
        <f>PROPER(UPPER(TRIM(Table1[[#This Row],[City]])))</f>
        <v>Hyderabad</v>
      </c>
      <c r="AG791">
        <f t="shared" si="12"/>
        <v>8513</v>
      </c>
      <c r="AH7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792" spans="1:34" x14ac:dyDescent="0.35">
      <c r="A792" t="s">
        <v>884</v>
      </c>
      <c r="B792">
        <v>29</v>
      </c>
      <c r="C792" t="s">
        <v>31</v>
      </c>
      <c r="D792" t="s">
        <v>63</v>
      </c>
      <c r="E792" t="s">
        <v>106</v>
      </c>
      <c r="F792" t="s">
        <v>44</v>
      </c>
      <c r="G792" t="s">
        <v>74</v>
      </c>
      <c r="H792">
        <v>4</v>
      </c>
      <c r="I792">
        <v>11319</v>
      </c>
      <c r="J792">
        <v>36</v>
      </c>
      <c r="K792" t="s">
        <v>36</v>
      </c>
      <c r="L792">
        <v>3</v>
      </c>
      <c r="M792">
        <v>4</v>
      </c>
      <c r="N792">
        <v>2</v>
      </c>
      <c r="O792">
        <v>3</v>
      </c>
      <c r="P792">
        <v>2</v>
      </c>
      <c r="Q792">
        <v>1</v>
      </c>
      <c r="R792">
        <v>3</v>
      </c>
      <c r="S792">
        <v>3</v>
      </c>
      <c r="T792">
        <v>6</v>
      </c>
      <c r="U792">
        <v>3</v>
      </c>
      <c r="V792" t="s">
        <v>37</v>
      </c>
      <c r="W792">
        <v>28</v>
      </c>
      <c r="X792" t="s">
        <v>38</v>
      </c>
      <c r="Y792">
        <v>1</v>
      </c>
      <c r="Z792" t="s">
        <v>36</v>
      </c>
      <c r="AA792" s="4">
        <v>42421</v>
      </c>
      <c r="AC792" t="s">
        <v>39</v>
      </c>
      <c r="AD792" t="s">
        <v>40</v>
      </c>
      <c r="AE792">
        <f ca="1">COUNTBLANK(A792:AE792)</f>
        <v>0</v>
      </c>
      <c r="AF792" t="str">
        <f>PROPER(UPPER(TRIM(Table1[[#This Row],[City]])))</f>
        <v>Ahmedabad</v>
      </c>
      <c r="AG792">
        <f t="shared" si="12"/>
        <v>11319</v>
      </c>
      <c r="AH7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93" spans="1:34" x14ac:dyDescent="0.35">
      <c r="A793" t="s">
        <v>885</v>
      </c>
      <c r="B793">
        <v>40</v>
      </c>
      <c r="C793" t="s">
        <v>31</v>
      </c>
      <c r="D793" t="s">
        <v>42</v>
      </c>
      <c r="E793" t="s">
        <v>43</v>
      </c>
      <c r="F793" t="s">
        <v>44</v>
      </c>
      <c r="G793" t="s">
        <v>59</v>
      </c>
      <c r="H793">
        <v>2</v>
      </c>
      <c r="I793">
        <v>7854</v>
      </c>
      <c r="J793">
        <v>96</v>
      </c>
      <c r="K793" t="s">
        <v>36</v>
      </c>
      <c r="L793">
        <v>2</v>
      </c>
      <c r="M793">
        <v>3</v>
      </c>
      <c r="N793">
        <v>4</v>
      </c>
      <c r="O793">
        <v>1</v>
      </c>
      <c r="P793">
        <v>1</v>
      </c>
      <c r="Q793">
        <v>1</v>
      </c>
      <c r="R793">
        <v>1</v>
      </c>
      <c r="S793">
        <v>13</v>
      </c>
      <c r="T793">
        <v>2</v>
      </c>
      <c r="U793">
        <v>3</v>
      </c>
      <c r="V793" t="s">
        <v>37</v>
      </c>
      <c r="W793">
        <v>9</v>
      </c>
      <c r="X793" t="s">
        <v>47</v>
      </c>
      <c r="Y793">
        <v>4</v>
      </c>
      <c r="Z793" t="s">
        <v>36</v>
      </c>
      <c r="AA793" s="4">
        <v>43590</v>
      </c>
      <c r="AC793" t="s">
        <v>84</v>
      </c>
      <c r="AD793" t="s">
        <v>67</v>
      </c>
      <c r="AE793">
        <f ca="1">COUNTBLANK(A793:AE793)</f>
        <v>0</v>
      </c>
      <c r="AF793" t="str">
        <f>PROPER(UPPER(TRIM(Table1[[#This Row],[City]])))</f>
        <v>Mumbai</v>
      </c>
      <c r="AG793">
        <f t="shared" si="12"/>
        <v>7854</v>
      </c>
      <c r="AH79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94" spans="1:34" x14ac:dyDescent="0.35">
      <c r="A794" t="s">
        <v>886</v>
      </c>
      <c r="B794">
        <v>23</v>
      </c>
      <c r="C794" t="s">
        <v>72</v>
      </c>
      <c r="D794" t="s">
        <v>42</v>
      </c>
      <c r="E794" t="s">
        <v>43</v>
      </c>
      <c r="F794" t="s">
        <v>58</v>
      </c>
      <c r="G794" t="s">
        <v>70</v>
      </c>
      <c r="H794">
        <v>2</v>
      </c>
      <c r="I794">
        <v>6426</v>
      </c>
      <c r="J794">
        <v>82</v>
      </c>
      <c r="K794" t="s">
        <v>46</v>
      </c>
      <c r="L794">
        <v>2</v>
      </c>
      <c r="M794">
        <v>1</v>
      </c>
      <c r="N794">
        <v>2</v>
      </c>
      <c r="O794">
        <v>2</v>
      </c>
      <c r="P794">
        <v>2</v>
      </c>
      <c r="Q794">
        <v>2</v>
      </c>
      <c r="R794">
        <v>2</v>
      </c>
      <c r="S794">
        <v>2</v>
      </c>
      <c r="T794">
        <v>6</v>
      </c>
      <c r="U794">
        <v>3</v>
      </c>
      <c r="V794" t="s">
        <v>37</v>
      </c>
      <c r="W794">
        <v>20</v>
      </c>
      <c r="X794" t="s">
        <v>38</v>
      </c>
      <c r="Y794">
        <v>3</v>
      </c>
      <c r="Z794" t="s">
        <v>36</v>
      </c>
      <c r="AA794" s="4">
        <v>42406</v>
      </c>
      <c r="AC794" t="s">
        <v>89</v>
      </c>
      <c r="AD794" t="s">
        <v>54</v>
      </c>
      <c r="AE794">
        <f ca="1">COUNTBLANK(A794:AE794)</f>
        <v>0</v>
      </c>
      <c r="AF794" t="str">
        <f>PROPER(UPPER(TRIM(Table1[[#This Row],[City]])))</f>
        <v>Coimbatore</v>
      </c>
      <c r="AG794">
        <f t="shared" si="12"/>
        <v>6426</v>
      </c>
      <c r="AH7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795" spans="1:34" x14ac:dyDescent="0.35">
      <c r="A795" t="s">
        <v>887</v>
      </c>
      <c r="B795">
        <v>29</v>
      </c>
      <c r="C795" t="s">
        <v>72</v>
      </c>
      <c r="D795" t="s">
        <v>63</v>
      </c>
      <c r="E795" t="s">
        <v>79</v>
      </c>
      <c r="F795" t="s">
        <v>58</v>
      </c>
      <c r="G795" t="s">
        <v>74</v>
      </c>
      <c r="H795">
        <v>4</v>
      </c>
      <c r="I795">
        <v>10188</v>
      </c>
      <c r="J795">
        <v>115</v>
      </c>
      <c r="K795" t="s">
        <v>46</v>
      </c>
      <c r="L795">
        <v>1</v>
      </c>
      <c r="M795">
        <v>1</v>
      </c>
      <c r="N795">
        <v>2</v>
      </c>
      <c r="O795">
        <v>2</v>
      </c>
      <c r="P795">
        <v>0</v>
      </c>
      <c r="Q795">
        <v>2</v>
      </c>
      <c r="R795">
        <v>2</v>
      </c>
      <c r="S795">
        <v>2</v>
      </c>
      <c r="T795">
        <v>6</v>
      </c>
      <c r="U795">
        <v>3</v>
      </c>
      <c r="V795" t="s">
        <v>37</v>
      </c>
      <c r="W795">
        <v>5</v>
      </c>
      <c r="X795" t="s">
        <v>38</v>
      </c>
      <c r="Y795">
        <v>3</v>
      </c>
      <c r="Z795" t="s">
        <v>36</v>
      </c>
      <c r="AA795" s="4">
        <v>45006</v>
      </c>
      <c r="AC795" t="s">
        <v>84</v>
      </c>
      <c r="AD795" t="s">
        <v>67</v>
      </c>
      <c r="AE795">
        <f ca="1">COUNTBLANK(A795:AE795)</f>
        <v>0</v>
      </c>
      <c r="AF795" t="str">
        <f>PROPER(UPPER(TRIM(Table1[[#This Row],[City]])))</f>
        <v>Mumbai</v>
      </c>
      <c r="AG795">
        <f t="shared" si="12"/>
        <v>10188</v>
      </c>
      <c r="AH7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796" spans="1:34" x14ac:dyDescent="0.35">
      <c r="A796" t="s">
        <v>888</v>
      </c>
      <c r="B796">
        <v>60</v>
      </c>
      <c r="C796" t="s">
        <v>72</v>
      </c>
      <c r="D796" t="s">
        <v>63</v>
      </c>
      <c r="E796" t="s">
        <v>106</v>
      </c>
      <c r="F796" t="s">
        <v>44</v>
      </c>
      <c r="G796" t="s">
        <v>45</v>
      </c>
      <c r="H796">
        <v>2</v>
      </c>
      <c r="I796">
        <v>9246</v>
      </c>
      <c r="J796">
        <v>80</v>
      </c>
      <c r="K796" t="s">
        <v>36</v>
      </c>
      <c r="L796">
        <v>2</v>
      </c>
      <c r="M796">
        <v>2</v>
      </c>
      <c r="N796">
        <v>2</v>
      </c>
      <c r="O796">
        <v>6</v>
      </c>
      <c r="P796">
        <v>3</v>
      </c>
      <c r="Q796">
        <v>2</v>
      </c>
      <c r="R796">
        <v>2</v>
      </c>
      <c r="S796">
        <v>30</v>
      </c>
      <c r="T796">
        <v>4</v>
      </c>
      <c r="U796">
        <v>3</v>
      </c>
      <c r="V796" t="s">
        <v>65</v>
      </c>
      <c r="W796">
        <v>18</v>
      </c>
      <c r="X796" t="s">
        <v>47</v>
      </c>
      <c r="Y796">
        <v>4</v>
      </c>
      <c r="Z796" t="s">
        <v>36</v>
      </c>
      <c r="AA796" s="4">
        <v>45991</v>
      </c>
      <c r="AC796" t="s">
        <v>66</v>
      </c>
      <c r="AD796" t="s">
        <v>67</v>
      </c>
      <c r="AE796">
        <f ca="1">COUNTBLANK(A796:AE796)</f>
        <v>0</v>
      </c>
      <c r="AF796" t="str">
        <f>PROPER(UPPER(TRIM(Table1[[#This Row],[City]])))</f>
        <v>Pune</v>
      </c>
      <c r="AG796">
        <f t="shared" si="12"/>
        <v>9246</v>
      </c>
      <c r="AH7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797" spans="1:34" x14ac:dyDescent="0.35">
      <c r="A797" t="s">
        <v>889</v>
      </c>
      <c r="B797">
        <v>41</v>
      </c>
      <c r="C797" t="s">
        <v>31</v>
      </c>
      <c r="D797" t="s">
        <v>42</v>
      </c>
      <c r="E797" t="s">
        <v>83</v>
      </c>
      <c r="F797" t="s">
        <v>34</v>
      </c>
      <c r="G797" t="s">
        <v>59</v>
      </c>
      <c r="H797">
        <v>4</v>
      </c>
      <c r="I797">
        <v>12119</v>
      </c>
      <c r="J797">
        <v>116</v>
      </c>
      <c r="K797" t="s">
        <v>36</v>
      </c>
      <c r="L797">
        <v>2</v>
      </c>
      <c r="M797">
        <v>4</v>
      </c>
      <c r="N797">
        <v>2</v>
      </c>
      <c r="O797">
        <v>6</v>
      </c>
      <c r="P797">
        <v>2</v>
      </c>
      <c r="Q797">
        <v>6</v>
      </c>
      <c r="R797">
        <v>6</v>
      </c>
      <c r="S797">
        <v>14</v>
      </c>
      <c r="T797">
        <v>3</v>
      </c>
      <c r="U797">
        <v>3</v>
      </c>
      <c r="V797" t="s">
        <v>37</v>
      </c>
      <c r="W797">
        <v>25</v>
      </c>
      <c r="X797" t="s">
        <v>38</v>
      </c>
      <c r="Y797">
        <v>4</v>
      </c>
      <c r="Z797" t="s">
        <v>36</v>
      </c>
      <c r="AA797" s="4">
        <v>44182</v>
      </c>
      <c r="AC797" t="s">
        <v>77</v>
      </c>
      <c r="AD797" t="s">
        <v>77</v>
      </c>
      <c r="AE797">
        <f ca="1">COUNTBLANK(A797:AE797)</f>
        <v>0</v>
      </c>
      <c r="AF797" t="str">
        <f>PROPER(UPPER(TRIM(Table1[[#This Row],[City]])))</f>
        <v>Delhi</v>
      </c>
      <c r="AG797">
        <f t="shared" si="12"/>
        <v>12119</v>
      </c>
      <c r="AH7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98" spans="1:34" x14ac:dyDescent="0.35">
      <c r="A798" t="s">
        <v>890</v>
      </c>
      <c r="B798">
        <v>45</v>
      </c>
      <c r="C798" t="s">
        <v>72</v>
      </c>
      <c r="D798" t="s">
        <v>63</v>
      </c>
      <c r="E798" t="s">
        <v>79</v>
      </c>
      <c r="F798" t="s">
        <v>58</v>
      </c>
      <c r="G798" t="s">
        <v>35</v>
      </c>
      <c r="H798">
        <v>1</v>
      </c>
      <c r="I798">
        <v>5859</v>
      </c>
      <c r="J798">
        <v>78</v>
      </c>
      <c r="K798" t="s">
        <v>36</v>
      </c>
      <c r="L798">
        <v>4</v>
      </c>
      <c r="M798">
        <v>4</v>
      </c>
      <c r="N798">
        <v>3</v>
      </c>
      <c r="O798">
        <v>11</v>
      </c>
      <c r="P798">
        <v>1</v>
      </c>
      <c r="Q798">
        <v>2</v>
      </c>
      <c r="R798">
        <v>0</v>
      </c>
      <c r="S798">
        <v>23</v>
      </c>
      <c r="T798">
        <v>1</v>
      </c>
      <c r="U798">
        <v>3</v>
      </c>
      <c r="V798" t="s">
        <v>37</v>
      </c>
      <c r="W798">
        <v>12</v>
      </c>
      <c r="X798" t="s">
        <v>61</v>
      </c>
      <c r="Y798">
        <v>1</v>
      </c>
      <c r="Z798" t="s">
        <v>36</v>
      </c>
      <c r="AA798" s="4">
        <v>45927</v>
      </c>
      <c r="AC798" t="s">
        <v>77</v>
      </c>
      <c r="AD798" t="s">
        <v>77</v>
      </c>
      <c r="AE798">
        <f ca="1">COUNTBLANK(A798:AE798)</f>
        <v>0</v>
      </c>
      <c r="AF798" t="str">
        <f>PROPER(UPPER(TRIM(Table1[[#This Row],[City]])))</f>
        <v>Delhi</v>
      </c>
      <c r="AG798">
        <f t="shared" si="12"/>
        <v>5859</v>
      </c>
      <c r="AH7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799" spans="1:34" x14ac:dyDescent="0.35">
      <c r="A799" t="s">
        <v>891</v>
      </c>
      <c r="B799">
        <v>56</v>
      </c>
      <c r="C799" t="s">
        <v>31</v>
      </c>
      <c r="D799" t="s">
        <v>63</v>
      </c>
      <c r="E799" t="s">
        <v>106</v>
      </c>
      <c r="F799" t="s">
        <v>44</v>
      </c>
      <c r="G799" t="s">
        <v>70</v>
      </c>
      <c r="H799">
        <v>2</v>
      </c>
      <c r="I799">
        <v>10190</v>
      </c>
      <c r="J799">
        <v>29</v>
      </c>
      <c r="K799" t="s">
        <v>46</v>
      </c>
      <c r="L799">
        <v>3</v>
      </c>
      <c r="M799">
        <v>2</v>
      </c>
      <c r="N799">
        <v>1</v>
      </c>
      <c r="O799">
        <v>5</v>
      </c>
      <c r="P799">
        <v>1</v>
      </c>
      <c r="Q799">
        <v>5</v>
      </c>
      <c r="R799">
        <v>0</v>
      </c>
      <c r="S799">
        <v>24</v>
      </c>
      <c r="T799">
        <v>1</v>
      </c>
      <c r="U799">
        <v>3</v>
      </c>
      <c r="V799" t="s">
        <v>37</v>
      </c>
      <c r="W799">
        <v>5</v>
      </c>
      <c r="X799" t="s">
        <v>38</v>
      </c>
      <c r="Y799">
        <v>2</v>
      </c>
      <c r="Z799" t="s">
        <v>46</v>
      </c>
      <c r="AA799" s="4">
        <v>45540</v>
      </c>
      <c r="AB799" s="4">
        <v>46227</v>
      </c>
      <c r="AC799" t="s">
        <v>122</v>
      </c>
      <c r="AD799" t="s">
        <v>123</v>
      </c>
      <c r="AE799">
        <f ca="1">COUNTBLANK(A799:AE799)</f>
        <v>0</v>
      </c>
      <c r="AF799" t="str">
        <f>PROPER(UPPER(TRIM(Table1[[#This Row],[City]])))</f>
        <v>Kochi</v>
      </c>
      <c r="AG799">
        <f t="shared" si="12"/>
        <v>10190</v>
      </c>
      <c r="AH79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00" spans="1:34" x14ac:dyDescent="0.35">
      <c r="A800" t="s">
        <v>892</v>
      </c>
      <c r="B800">
        <v>49</v>
      </c>
      <c r="C800" t="s">
        <v>31</v>
      </c>
      <c r="D800" t="s">
        <v>32</v>
      </c>
      <c r="E800" t="s">
        <v>33</v>
      </c>
      <c r="F800" t="s">
        <v>58</v>
      </c>
      <c r="G800" t="s">
        <v>96</v>
      </c>
      <c r="H800">
        <v>1</v>
      </c>
      <c r="I800">
        <v>5962</v>
      </c>
      <c r="J800">
        <v>36</v>
      </c>
      <c r="K800" t="s">
        <v>46</v>
      </c>
      <c r="L800">
        <v>2</v>
      </c>
      <c r="M800">
        <v>3</v>
      </c>
      <c r="N800">
        <v>2</v>
      </c>
      <c r="O800">
        <v>3</v>
      </c>
      <c r="P800">
        <v>3</v>
      </c>
      <c r="Q800">
        <v>1</v>
      </c>
      <c r="R800">
        <v>3</v>
      </c>
      <c r="S800">
        <v>19</v>
      </c>
      <c r="T800">
        <v>6</v>
      </c>
      <c r="U800">
        <v>3</v>
      </c>
      <c r="V800" t="s">
        <v>37</v>
      </c>
      <c r="W800">
        <v>16</v>
      </c>
      <c r="X800" t="s">
        <v>38</v>
      </c>
      <c r="Y800">
        <v>1</v>
      </c>
      <c r="Z800" t="s">
        <v>36</v>
      </c>
      <c r="AA800" s="4">
        <v>45828</v>
      </c>
      <c r="AC800" t="s">
        <v>53</v>
      </c>
      <c r="AD800" t="s">
        <v>54</v>
      </c>
      <c r="AE800">
        <f ca="1">COUNTBLANK(A800:AE800)</f>
        <v>0</v>
      </c>
      <c r="AF800" t="str">
        <f>PROPER(UPPER(TRIM(Table1[[#This Row],[City]])))</f>
        <v>Chennai</v>
      </c>
      <c r="AG800">
        <f t="shared" si="12"/>
        <v>5962</v>
      </c>
      <c r="AH8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01" spans="1:34" x14ac:dyDescent="0.35">
      <c r="A801" t="s">
        <v>893</v>
      </c>
      <c r="B801">
        <v>52</v>
      </c>
      <c r="C801" t="s">
        <v>31</v>
      </c>
      <c r="D801" t="s">
        <v>56</v>
      </c>
      <c r="E801" t="s">
        <v>57</v>
      </c>
      <c r="F801" t="s">
        <v>44</v>
      </c>
      <c r="G801" t="s">
        <v>45</v>
      </c>
      <c r="H801">
        <v>2</v>
      </c>
      <c r="I801">
        <v>6850</v>
      </c>
      <c r="J801">
        <v>34</v>
      </c>
      <c r="K801" t="s">
        <v>36</v>
      </c>
      <c r="L801">
        <v>1</v>
      </c>
      <c r="M801">
        <v>3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19</v>
      </c>
      <c r="T801">
        <v>2</v>
      </c>
      <c r="U801">
        <v>3</v>
      </c>
      <c r="V801" t="s">
        <v>60</v>
      </c>
      <c r="W801">
        <v>5</v>
      </c>
      <c r="X801" t="s">
        <v>47</v>
      </c>
      <c r="Y801">
        <v>2</v>
      </c>
      <c r="Z801" t="s">
        <v>36</v>
      </c>
      <c r="AA801" s="4">
        <v>44811</v>
      </c>
      <c r="AC801" t="s">
        <v>53</v>
      </c>
      <c r="AD801" t="s">
        <v>54</v>
      </c>
      <c r="AE801">
        <f ca="1">COUNTBLANK(A801:AE801)</f>
        <v>0</v>
      </c>
      <c r="AF801" t="str">
        <f>PROPER(UPPER(TRIM(Table1[[#This Row],[City]])))</f>
        <v>Chennai</v>
      </c>
      <c r="AG801">
        <f t="shared" si="12"/>
        <v>6850</v>
      </c>
      <c r="AH8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02" spans="1:34" x14ac:dyDescent="0.35">
      <c r="A802" t="s">
        <v>894</v>
      </c>
      <c r="B802">
        <v>49</v>
      </c>
      <c r="C802" t="s">
        <v>31</v>
      </c>
      <c r="D802" t="s">
        <v>32</v>
      </c>
      <c r="E802" t="s">
        <v>76</v>
      </c>
      <c r="F802" t="s">
        <v>58</v>
      </c>
      <c r="G802" t="s">
        <v>45</v>
      </c>
      <c r="H802">
        <v>4</v>
      </c>
      <c r="I802">
        <v>9991</v>
      </c>
      <c r="J802">
        <v>75</v>
      </c>
      <c r="K802" t="s">
        <v>36</v>
      </c>
      <c r="L802">
        <v>2</v>
      </c>
      <c r="M802">
        <v>2</v>
      </c>
      <c r="N802">
        <v>4</v>
      </c>
      <c r="O802">
        <v>10</v>
      </c>
      <c r="P802">
        <v>8</v>
      </c>
      <c r="Q802">
        <v>6</v>
      </c>
      <c r="R802">
        <v>0</v>
      </c>
      <c r="S802">
        <v>20</v>
      </c>
      <c r="T802">
        <v>6</v>
      </c>
      <c r="U802">
        <v>3</v>
      </c>
      <c r="V802" t="s">
        <v>37</v>
      </c>
      <c r="W802">
        <v>20</v>
      </c>
      <c r="X802" t="s">
        <v>38</v>
      </c>
      <c r="Y802">
        <v>2</v>
      </c>
      <c r="Z802" t="s">
        <v>36</v>
      </c>
      <c r="AA802" s="4">
        <v>43361</v>
      </c>
      <c r="AC802" t="s">
        <v>66</v>
      </c>
      <c r="AD802" t="s">
        <v>67</v>
      </c>
      <c r="AE802">
        <f ca="1">COUNTBLANK(A802:AE802)</f>
        <v>0</v>
      </c>
      <c r="AF802" t="str">
        <f>PROPER(UPPER(TRIM(Table1[[#This Row],[City]])))</f>
        <v>Pune</v>
      </c>
      <c r="AG802">
        <f t="shared" si="12"/>
        <v>9991</v>
      </c>
      <c r="AH80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03" spans="1:34" x14ac:dyDescent="0.35">
      <c r="A803" t="s">
        <v>895</v>
      </c>
      <c r="B803">
        <v>40</v>
      </c>
      <c r="C803" t="s">
        <v>72</v>
      </c>
      <c r="D803" t="s">
        <v>42</v>
      </c>
      <c r="E803" t="s">
        <v>83</v>
      </c>
      <c r="F803" t="s">
        <v>34</v>
      </c>
      <c r="G803" t="s">
        <v>96</v>
      </c>
      <c r="H803">
        <v>3</v>
      </c>
      <c r="I803">
        <v>7726</v>
      </c>
      <c r="J803">
        <v>101</v>
      </c>
      <c r="K803" t="s">
        <v>36</v>
      </c>
      <c r="L803">
        <v>4</v>
      </c>
      <c r="M803">
        <v>3</v>
      </c>
      <c r="N803">
        <v>1</v>
      </c>
      <c r="O803">
        <v>3</v>
      </c>
      <c r="P803">
        <v>1</v>
      </c>
      <c r="Q803">
        <v>3</v>
      </c>
      <c r="R803">
        <v>3</v>
      </c>
      <c r="S803">
        <v>15</v>
      </c>
      <c r="T803">
        <v>2</v>
      </c>
      <c r="U803">
        <v>3</v>
      </c>
      <c r="V803" t="s">
        <v>60</v>
      </c>
      <c r="W803">
        <v>7</v>
      </c>
      <c r="X803" t="s">
        <v>38</v>
      </c>
      <c r="Y803">
        <v>3</v>
      </c>
      <c r="Z803" t="s">
        <v>36</v>
      </c>
      <c r="AA803" s="4">
        <v>44469</v>
      </c>
      <c r="AC803" t="s">
        <v>80</v>
      </c>
      <c r="AD803" t="s">
        <v>81</v>
      </c>
      <c r="AE803">
        <f ca="1">COUNTBLANK(A803:AE803)</f>
        <v>0</v>
      </c>
      <c r="AF803" t="str">
        <f>PROPER(UPPER(TRIM(Table1[[#This Row],[City]])))</f>
        <v>Hyderabad</v>
      </c>
      <c r="AG803">
        <f t="shared" si="12"/>
        <v>7726</v>
      </c>
      <c r="AH8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04" spans="1:34" x14ac:dyDescent="0.35">
      <c r="A804" t="s">
        <v>896</v>
      </c>
      <c r="B804">
        <v>46</v>
      </c>
      <c r="C804" t="s">
        <v>31</v>
      </c>
      <c r="D804" t="s">
        <v>51</v>
      </c>
      <c r="E804" t="s">
        <v>52</v>
      </c>
      <c r="F804" t="s">
        <v>34</v>
      </c>
      <c r="G804" t="s">
        <v>70</v>
      </c>
      <c r="H804">
        <v>3</v>
      </c>
      <c r="I804">
        <v>9203</v>
      </c>
      <c r="J804">
        <v>78</v>
      </c>
      <c r="K804" t="s">
        <v>36</v>
      </c>
      <c r="L804">
        <v>1</v>
      </c>
      <c r="M804">
        <v>2</v>
      </c>
      <c r="N804">
        <v>2</v>
      </c>
      <c r="O804">
        <v>4</v>
      </c>
      <c r="P804">
        <v>3</v>
      </c>
      <c r="Q804">
        <v>3</v>
      </c>
      <c r="R804">
        <v>4</v>
      </c>
      <c r="S804">
        <v>21</v>
      </c>
      <c r="T804">
        <v>1</v>
      </c>
      <c r="U804">
        <v>3</v>
      </c>
      <c r="V804" t="s">
        <v>37</v>
      </c>
      <c r="W804">
        <v>20</v>
      </c>
      <c r="X804" t="s">
        <v>38</v>
      </c>
      <c r="Y804">
        <v>3</v>
      </c>
      <c r="Z804" t="s">
        <v>36</v>
      </c>
      <c r="AA804" s="4">
        <v>43049</v>
      </c>
      <c r="AC804" t="s">
        <v>122</v>
      </c>
      <c r="AD804" t="s">
        <v>123</v>
      </c>
      <c r="AE804">
        <f ca="1">COUNTBLANK(A804:AE804)</f>
        <v>0</v>
      </c>
      <c r="AF804" t="str">
        <f>PROPER(UPPER(TRIM(Table1[[#This Row],[City]])))</f>
        <v>Kochi</v>
      </c>
      <c r="AG804">
        <f t="shared" si="12"/>
        <v>9203</v>
      </c>
      <c r="AH8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05" spans="1:34" x14ac:dyDescent="0.35">
      <c r="A805" t="s">
        <v>897</v>
      </c>
      <c r="B805">
        <v>32</v>
      </c>
      <c r="C805" t="s">
        <v>31</v>
      </c>
      <c r="D805" t="s">
        <v>96</v>
      </c>
      <c r="E805" t="s">
        <v>106</v>
      </c>
      <c r="F805" t="s">
        <v>34</v>
      </c>
      <c r="G805" t="s">
        <v>96</v>
      </c>
      <c r="H805">
        <v>2</v>
      </c>
      <c r="I805">
        <v>6796</v>
      </c>
      <c r="J805">
        <v>113</v>
      </c>
      <c r="K805" t="s">
        <v>36</v>
      </c>
      <c r="L805">
        <v>3</v>
      </c>
      <c r="M805">
        <v>3</v>
      </c>
      <c r="N805">
        <v>3</v>
      </c>
      <c r="O805">
        <v>9</v>
      </c>
      <c r="P805">
        <v>3</v>
      </c>
      <c r="Q805">
        <v>1</v>
      </c>
      <c r="R805">
        <v>1</v>
      </c>
      <c r="S805">
        <v>9</v>
      </c>
      <c r="T805">
        <v>4</v>
      </c>
      <c r="U805">
        <v>3</v>
      </c>
      <c r="V805" t="s">
        <v>37</v>
      </c>
      <c r="W805">
        <v>22</v>
      </c>
      <c r="X805" t="s">
        <v>38</v>
      </c>
      <c r="Y805">
        <v>3</v>
      </c>
      <c r="Z805" t="s">
        <v>36</v>
      </c>
      <c r="AA805" s="4">
        <v>44096</v>
      </c>
      <c r="AC805" t="s">
        <v>89</v>
      </c>
      <c r="AD805" t="s">
        <v>54</v>
      </c>
      <c r="AE805">
        <f ca="1">COUNTBLANK(A805:AE805)</f>
        <v>0</v>
      </c>
      <c r="AF805" t="str">
        <f>PROPER(UPPER(TRIM(Table1[[#This Row],[City]])))</f>
        <v>Coimbatore</v>
      </c>
      <c r="AG805">
        <f t="shared" si="12"/>
        <v>6796</v>
      </c>
      <c r="AH80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06" spans="1:34" x14ac:dyDescent="0.35">
      <c r="A806" t="s">
        <v>898</v>
      </c>
      <c r="B806">
        <v>56</v>
      </c>
      <c r="C806" t="s">
        <v>72</v>
      </c>
      <c r="D806" t="s">
        <v>63</v>
      </c>
      <c r="E806" t="s">
        <v>64</v>
      </c>
      <c r="F806" t="s">
        <v>44</v>
      </c>
      <c r="G806" t="s">
        <v>74</v>
      </c>
      <c r="H806">
        <v>4</v>
      </c>
      <c r="I806">
        <v>12539</v>
      </c>
      <c r="J806">
        <v>72</v>
      </c>
      <c r="K806" t="s">
        <v>36</v>
      </c>
      <c r="L806">
        <v>3</v>
      </c>
      <c r="M806">
        <v>3</v>
      </c>
      <c r="N806">
        <v>4</v>
      </c>
      <c r="O806">
        <v>13</v>
      </c>
      <c r="P806">
        <v>5</v>
      </c>
      <c r="Q806">
        <v>0</v>
      </c>
      <c r="R806">
        <v>3</v>
      </c>
      <c r="S806">
        <v>33</v>
      </c>
      <c r="T806">
        <v>2</v>
      </c>
      <c r="U806">
        <v>3</v>
      </c>
      <c r="V806" t="s">
        <v>37</v>
      </c>
      <c r="W806">
        <v>30</v>
      </c>
      <c r="X806" t="s">
        <v>38</v>
      </c>
      <c r="Y806">
        <v>3</v>
      </c>
      <c r="Z806" t="s">
        <v>36</v>
      </c>
      <c r="AA806" s="4">
        <v>45066</v>
      </c>
      <c r="AC806" t="s">
        <v>48</v>
      </c>
      <c r="AD806" t="s">
        <v>49</v>
      </c>
      <c r="AE806">
        <f ca="1">COUNTBLANK(A806:AE806)</f>
        <v>0</v>
      </c>
      <c r="AF806" t="str">
        <f>PROPER(UPPER(TRIM(Table1[[#This Row],[City]])))</f>
        <v>Bengaluru</v>
      </c>
      <c r="AG806">
        <f t="shared" si="12"/>
        <v>12539</v>
      </c>
      <c r="AH80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07" spans="1:34" x14ac:dyDescent="0.35">
      <c r="A807" t="s">
        <v>899</v>
      </c>
      <c r="B807">
        <v>28</v>
      </c>
      <c r="C807" t="s">
        <v>72</v>
      </c>
      <c r="D807" t="s">
        <v>63</v>
      </c>
      <c r="E807" t="s">
        <v>64</v>
      </c>
      <c r="F807" t="s">
        <v>34</v>
      </c>
      <c r="G807" t="s">
        <v>45</v>
      </c>
      <c r="H807">
        <v>2</v>
      </c>
      <c r="I807">
        <v>6759</v>
      </c>
      <c r="J807">
        <v>89</v>
      </c>
      <c r="K807" t="s">
        <v>36</v>
      </c>
      <c r="L807">
        <v>1</v>
      </c>
      <c r="M807">
        <v>3</v>
      </c>
      <c r="N807">
        <v>4</v>
      </c>
      <c r="O807">
        <v>6</v>
      </c>
      <c r="P807">
        <v>6</v>
      </c>
      <c r="Q807">
        <v>0</v>
      </c>
      <c r="R807">
        <v>0</v>
      </c>
      <c r="S807">
        <v>8</v>
      </c>
      <c r="T807">
        <v>2</v>
      </c>
      <c r="U807">
        <v>3</v>
      </c>
      <c r="V807" t="s">
        <v>37</v>
      </c>
      <c r="W807">
        <v>6</v>
      </c>
      <c r="X807" t="s">
        <v>47</v>
      </c>
      <c r="Y807">
        <v>2</v>
      </c>
      <c r="Z807" t="s">
        <v>36</v>
      </c>
      <c r="AA807" s="4">
        <v>43662</v>
      </c>
      <c r="AC807" t="s">
        <v>48</v>
      </c>
      <c r="AD807" t="s">
        <v>49</v>
      </c>
      <c r="AE807">
        <f ca="1">COUNTBLANK(A807:AE807)</f>
        <v>0</v>
      </c>
      <c r="AF807" t="str">
        <f>PROPER(UPPER(TRIM(Table1[[#This Row],[City]])))</f>
        <v>Bengaluru</v>
      </c>
      <c r="AG807">
        <f t="shared" si="12"/>
        <v>6759</v>
      </c>
      <c r="AH8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08" spans="1:34" x14ac:dyDescent="0.35">
      <c r="A808" t="s">
        <v>900</v>
      </c>
      <c r="B808">
        <v>56</v>
      </c>
      <c r="C808" t="s">
        <v>31</v>
      </c>
      <c r="D808" t="s">
        <v>56</v>
      </c>
      <c r="E808" t="s">
        <v>114</v>
      </c>
      <c r="F808" t="s">
        <v>34</v>
      </c>
      <c r="G808" t="s">
        <v>74</v>
      </c>
      <c r="H808">
        <v>2</v>
      </c>
      <c r="I808">
        <v>9084</v>
      </c>
      <c r="J808">
        <v>44</v>
      </c>
      <c r="K808" t="s">
        <v>36</v>
      </c>
      <c r="L808">
        <v>4</v>
      </c>
      <c r="M808">
        <v>4</v>
      </c>
      <c r="N808">
        <v>4</v>
      </c>
      <c r="O808">
        <v>4</v>
      </c>
      <c r="P808">
        <v>3</v>
      </c>
      <c r="Q808">
        <v>2</v>
      </c>
      <c r="R808">
        <v>2</v>
      </c>
      <c r="S808">
        <v>21</v>
      </c>
      <c r="T808">
        <v>3</v>
      </c>
      <c r="U808">
        <v>3</v>
      </c>
      <c r="V808" t="s">
        <v>37</v>
      </c>
      <c r="W808">
        <v>28</v>
      </c>
      <c r="X808" t="s">
        <v>38</v>
      </c>
      <c r="Y808">
        <v>3</v>
      </c>
      <c r="Z808" t="s">
        <v>36</v>
      </c>
      <c r="AA808" s="4">
        <v>43943</v>
      </c>
      <c r="AC808" t="s">
        <v>39</v>
      </c>
      <c r="AD808" t="s">
        <v>40</v>
      </c>
      <c r="AE808">
        <f ca="1">COUNTBLANK(A808:AE808)</f>
        <v>0</v>
      </c>
      <c r="AF808" t="str">
        <f>PROPER(UPPER(TRIM(Table1[[#This Row],[City]])))</f>
        <v>Ahmedabad</v>
      </c>
      <c r="AG808">
        <f t="shared" si="12"/>
        <v>9084</v>
      </c>
      <c r="AH8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09" spans="1:34" x14ac:dyDescent="0.35">
      <c r="A809" t="s">
        <v>901</v>
      </c>
      <c r="B809">
        <v>56</v>
      </c>
      <c r="C809" t="s">
        <v>72</v>
      </c>
      <c r="D809" t="s">
        <v>63</v>
      </c>
      <c r="E809" t="s">
        <v>106</v>
      </c>
      <c r="F809" t="s">
        <v>58</v>
      </c>
      <c r="G809" t="s">
        <v>59</v>
      </c>
      <c r="H809">
        <v>5</v>
      </c>
      <c r="I809">
        <v>13765</v>
      </c>
      <c r="J809">
        <v>25</v>
      </c>
      <c r="K809" t="s">
        <v>36</v>
      </c>
      <c r="L809">
        <v>2</v>
      </c>
      <c r="M809">
        <v>3</v>
      </c>
      <c r="N809">
        <v>3</v>
      </c>
      <c r="O809">
        <v>5</v>
      </c>
      <c r="P809">
        <v>0</v>
      </c>
      <c r="Q809">
        <v>1</v>
      </c>
      <c r="R809">
        <v>5</v>
      </c>
      <c r="S809">
        <v>20</v>
      </c>
      <c r="T809">
        <v>5</v>
      </c>
      <c r="U809">
        <v>3</v>
      </c>
      <c r="V809" t="s">
        <v>37</v>
      </c>
      <c r="W809">
        <v>10</v>
      </c>
      <c r="X809" t="s">
        <v>38</v>
      </c>
      <c r="Y809">
        <v>2</v>
      </c>
      <c r="Z809" t="s">
        <v>36</v>
      </c>
      <c r="AA809" s="4">
        <v>43394</v>
      </c>
      <c r="AC809" t="s">
        <v>89</v>
      </c>
      <c r="AD809" t="s">
        <v>54</v>
      </c>
      <c r="AE809">
        <f ca="1">COUNTBLANK(A809:AE809)</f>
        <v>0</v>
      </c>
      <c r="AF809" t="str">
        <f>PROPER(UPPER(TRIM(Table1[[#This Row],[City]])))</f>
        <v>Coimbatore</v>
      </c>
      <c r="AG809">
        <f t="shared" si="12"/>
        <v>13765</v>
      </c>
      <c r="AH80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10" spans="1:34" x14ac:dyDescent="0.35">
      <c r="A810" t="s">
        <v>902</v>
      </c>
      <c r="B810">
        <v>26</v>
      </c>
      <c r="C810" t="s">
        <v>31</v>
      </c>
      <c r="D810" t="s">
        <v>42</v>
      </c>
      <c r="E810" t="s">
        <v>83</v>
      </c>
      <c r="F810" t="s">
        <v>44</v>
      </c>
      <c r="G810" t="s">
        <v>96</v>
      </c>
      <c r="H810">
        <v>2</v>
      </c>
      <c r="I810">
        <v>6687</v>
      </c>
      <c r="J810">
        <v>93</v>
      </c>
      <c r="K810" t="s">
        <v>46</v>
      </c>
      <c r="L810">
        <v>3</v>
      </c>
      <c r="M810">
        <v>3</v>
      </c>
      <c r="N810">
        <v>1</v>
      </c>
      <c r="O810">
        <v>3</v>
      </c>
      <c r="P810">
        <v>1</v>
      </c>
      <c r="Q810">
        <v>0</v>
      </c>
      <c r="R810">
        <v>1</v>
      </c>
      <c r="S810">
        <v>7</v>
      </c>
      <c r="T810">
        <v>5</v>
      </c>
      <c r="U810">
        <v>4</v>
      </c>
      <c r="V810" t="s">
        <v>60</v>
      </c>
      <c r="W810">
        <v>5</v>
      </c>
      <c r="X810" t="s">
        <v>61</v>
      </c>
      <c r="Y810">
        <v>3</v>
      </c>
      <c r="Z810" t="s">
        <v>36</v>
      </c>
      <c r="AA810" s="4">
        <v>42288</v>
      </c>
      <c r="AC810" t="s">
        <v>39</v>
      </c>
      <c r="AD810" t="s">
        <v>40</v>
      </c>
      <c r="AE810">
        <f ca="1">COUNTBLANK(A810:AE810)</f>
        <v>0</v>
      </c>
      <c r="AF810" t="str">
        <f>PROPER(UPPER(TRIM(Table1[[#This Row],[City]])))</f>
        <v>Ahmedabad</v>
      </c>
      <c r="AG810">
        <f t="shared" si="12"/>
        <v>6687</v>
      </c>
      <c r="AH8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11" spans="1:34" x14ac:dyDescent="0.35">
      <c r="A811" t="s">
        <v>903</v>
      </c>
      <c r="B811">
        <v>49</v>
      </c>
      <c r="C811" t="s">
        <v>72</v>
      </c>
      <c r="D811" t="s">
        <v>51</v>
      </c>
      <c r="E811" t="s">
        <v>88</v>
      </c>
      <c r="F811" t="s">
        <v>34</v>
      </c>
      <c r="G811" t="s">
        <v>35</v>
      </c>
      <c r="H811">
        <v>2</v>
      </c>
      <c r="I811">
        <v>7420</v>
      </c>
      <c r="J811">
        <v>34</v>
      </c>
      <c r="K811" t="s">
        <v>36</v>
      </c>
      <c r="L811">
        <v>1</v>
      </c>
      <c r="M811">
        <v>4</v>
      </c>
      <c r="N811">
        <v>4</v>
      </c>
      <c r="O811">
        <v>4</v>
      </c>
      <c r="P811">
        <v>3</v>
      </c>
      <c r="Q811">
        <v>4</v>
      </c>
      <c r="R811">
        <v>0</v>
      </c>
      <c r="S811">
        <v>16</v>
      </c>
      <c r="T811">
        <v>4</v>
      </c>
      <c r="U811">
        <v>3</v>
      </c>
      <c r="V811" t="s">
        <v>65</v>
      </c>
      <c r="W811">
        <v>28</v>
      </c>
      <c r="X811" t="s">
        <v>38</v>
      </c>
      <c r="Y811">
        <v>1</v>
      </c>
      <c r="Z811" t="s">
        <v>46</v>
      </c>
      <c r="AA811" s="4">
        <v>42707</v>
      </c>
      <c r="AB811" s="4">
        <v>43704</v>
      </c>
      <c r="AC811" t="s">
        <v>89</v>
      </c>
      <c r="AD811" t="s">
        <v>54</v>
      </c>
      <c r="AE811">
        <f ca="1">COUNTBLANK(A811:AE811)</f>
        <v>0</v>
      </c>
      <c r="AF811" t="str">
        <f>PROPER(UPPER(TRIM(Table1[[#This Row],[City]])))</f>
        <v>Coimbatore</v>
      </c>
      <c r="AG811">
        <f t="shared" si="12"/>
        <v>7420</v>
      </c>
      <c r="AH8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12" spans="1:34" x14ac:dyDescent="0.35">
      <c r="A812" t="s">
        <v>904</v>
      </c>
      <c r="B812">
        <v>60</v>
      </c>
      <c r="C812" t="s">
        <v>31</v>
      </c>
      <c r="D812" t="s">
        <v>63</v>
      </c>
      <c r="E812" t="s">
        <v>106</v>
      </c>
      <c r="F812" t="s">
        <v>44</v>
      </c>
      <c r="G812" t="s">
        <v>35</v>
      </c>
      <c r="H812">
        <v>1</v>
      </c>
      <c r="I812">
        <v>8025</v>
      </c>
      <c r="J812">
        <v>116</v>
      </c>
      <c r="K812" t="s">
        <v>36</v>
      </c>
      <c r="L812">
        <v>4</v>
      </c>
      <c r="M812">
        <v>3</v>
      </c>
      <c r="N812">
        <v>3</v>
      </c>
      <c r="O812">
        <v>4</v>
      </c>
      <c r="P812">
        <v>4</v>
      </c>
      <c r="Q812">
        <v>1</v>
      </c>
      <c r="R812">
        <v>1</v>
      </c>
      <c r="S812">
        <v>30</v>
      </c>
      <c r="T812">
        <v>6</v>
      </c>
      <c r="U812">
        <v>3</v>
      </c>
      <c r="V812" t="s">
        <v>37</v>
      </c>
      <c r="W812">
        <v>18</v>
      </c>
      <c r="X812" t="s">
        <v>38</v>
      </c>
      <c r="Y812">
        <v>2</v>
      </c>
      <c r="Z812" t="s">
        <v>36</v>
      </c>
      <c r="AA812" s="4">
        <v>42672</v>
      </c>
      <c r="AC812" t="s">
        <v>84</v>
      </c>
      <c r="AD812" t="s">
        <v>67</v>
      </c>
      <c r="AE812">
        <f ca="1">COUNTBLANK(A812:AE812)</f>
        <v>0</v>
      </c>
      <c r="AF812" t="str">
        <f>PROPER(UPPER(TRIM(Table1[[#This Row],[City]])))</f>
        <v>Mumbai</v>
      </c>
      <c r="AG812">
        <f t="shared" si="12"/>
        <v>8025</v>
      </c>
      <c r="AH81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13" spans="1:34" x14ac:dyDescent="0.35">
      <c r="A813" t="s">
        <v>905</v>
      </c>
      <c r="B813">
        <v>43</v>
      </c>
      <c r="C813" t="s">
        <v>31</v>
      </c>
      <c r="D813" t="s">
        <v>63</v>
      </c>
      <c r="E813" t="s">
        <v>106</v>
      </c>
      <c r="F813" t="s">
        <v>44</v>
      </c>
      <c r="G813" t="s">
        <v>96</v>
      </c>
      <c r="H813">
        <v>1</v>
      </c>
      <c r="I813">
        <v>4432</v>
      </c>
      <c r="J813">
        <v>116</v>
      </c>
      <c r="K813" t="s">
        <v>36</v>
      </c>
      <c r="L813">
        <v>1</v>
      </c>
      <c r="M813">
        <v>2</v>
      </c>
      <c r="N813">
        <v>4</v>
      </c>
      <c r="O813">
        <v>9</v>
      </c>
      <c r="P813">
        <v>0</v>
      </c>
      <c r="Q813">
        <v>5</v>
      </c>
      <c r="R813">
        <v>1</v>
      </c>
      <c r="S813">
        <v>20</v>
      </c>
      <c r="T813">
        <v>1</v>
      </c>
      <c r="U813">
        <v>3</v>
      </c>
      <c r="V813" t="s">
        <v>37</v>
      </c>
      <c r="W813">
        <v>17</v>
      </c>
      <c r="X813" t="s">
        <v>47</v>
      </c>
      <c r="Y813">
        <v>1</v>
      </c>
      <c r="Z813" t="s">
        <v>46</v>
      </c>
      <c r="AA813" s="4">
        <v>43090</v>
      </c>
      <c r="AB813" s="4">
        <v>44835</v>
      </c>
      <c r="AC813" t="s">
        <v>66</v>
      </c>
      <c r="AD813" t="s">
        <v>67</v>
      </c>
      <c r="AE813">
        <f ca="1">COUNTBLANK(A813:AE813)</f>
        <v>0</v>
      </c>
      <c r="AF813" t="str">
        <f>PROPER(UPPER(TRIM(Table1[[#This Row],[City]])))</f>
        <v>Pune</v>
      </c>
      <c r="AG813">
        <f t="shared" si="12"/>
        <v>4432</v>
      </c>
      <c r="AH8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14" spans="1:34" x14ac:dyDescent="0.35">
      <c r="A814" t="s">
        <v>906</v>
      </c>
      <c r="B814">
        <v>34</v>
      </c>
      <c r="C814" t="s">
        <v>31</v>
      </c>
      <c r="D814" t="s">
        <v>51</v>
      </c>
      <c r="E814" t="s">
        <v>52</v>
      </c>
      <c r="F814" t="s">
        <v>34</v>
      </c>
      <c r="G814" t="s">
        <v>45</v>
      </c>
      <c r="H814">
        <v>3</v>
      </c>
      <c r="I814">
        <v>9186</v>
      </c>
      <c r="J814">
        <v>45</v>
      </c>
      <c r="K814" t="s">
        <v>36</v>
      </c>
      <c r="L814">
        <v>2</v>
      </c>
      <c r="M814">
        <v>3</v>
      </c>
      <c r="N814">
        <v>4</v>
      </c>
      <c r="O814">
        <v>5</v>
      </c>
      <c r="P814">
        <v>0</v>
      </c>
      <c r="Q814">
        <v>0</v>
      </c>
      <c r="R814">
        <v>5</v>
      </c>
      <c r="S814">
        <v>14</v>
      </c>
      <c r="T814">
        <v>4</v>
      </c>
      <c r="U814">
        <v>3</v>
      </c>
      <c r="V814" t="s">
        <v>60</v>
      </c>
      <c r="W814">
        <v>10</v>
      </c>
      <c r="X814" t="s">
        <v>38</v>
      </c>
      <c r="Y814">
        <v>1</v>
      </c>
      <c r="Z814" t="s">
        <v>36</v>
      </c>
      <c r="AA814" s="4">
        <v>42258</v>
      </c>
      <c r="AC814" t="s">
        <v>39</v>
      </c>
      <c r="AD814" t="s">
        <v>40</v>
      </c>
      <c r="AE814">
        <f ca="1">COUNTBLANK(A814:AE814)</f>
        <v>0</v>
      </c>
      <c r="AF814" t="str">
        <f>PROPER(UPPER(TRIM(Table1[[#This Row],[City]])))</f>
        <v>Ahmedabad</v>
      </c>
      <c r="AG814">
        <f t="shared" si="12"/>
        <v>9186</v>
      </c>
      <c r="AH81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15" spans="1:34" x14ac:dyDescent="0.35">
      <c r="A815" t="s">
        <v>907</v>
      </c>
      <c r="B815">
        <v>56</v>
      </c>
      <c r="C815" t="s">
        <v>31</v>
      </c>
      <c r="D815" t="s">
        <v>96</v>
      </c>
      <c r="E815" t="s">
        <v>106</v>
      </c>
      <c r="F815" t="s">
        <v>58</v>
      </c>
      <c r="G815" t="s">
        <v>45</v>
      </c>
      <c r="H815">
        <v>2</v>
      </c>
      <c r="I815">
        <v>8162</v>
      </c>
      <c r="J815">
        <v>33</v>
      </c>
      <c r="K815" t="s">
        <v>46</v>
      </c>
      <c r="L815">
        <v>4</v>
      </c>
      <c r="M815">
        <v>4</v>
      </c>
      <c r="N815">
        <v>4</v>
      </c>
      <c r="O815">
        <v>10</v>
      </c>
      <c r="P815">
        <v>4</v>
      </c>
      <c r="Q815">
        <v>2</v>
      </c>
      <c r="R815">
        <v>4</v>
      </c>
      <c r="S815">
        <v>21</v>
      </c>
      <c r="T815">
        <v>2</v>
      </c>
      <c r="U815">
        <v>3</v>
      </c>
      <c r="V815" t="s">
        <v>60</v>
      </c>
      <c r="W815">
        <v>6</v>
      </c>
      <c r="X815" t="s">
        <v>38</v>
      </c>
      <c r="Y815">
        <v>2</v>
      </c>
      <c r="Z815" t="s">
        <v>36</v>
      </c>
      <c r="AA815" s="4">
        <v>45625</v>
      </c>
      <c r="AC815" t="s">
        <v>107</v>
      </c>
      <c r="AD815" t="s">
        <v>108</v>
      </c>
      <c r="AE815">
        <f ca="1">COUNTBLANK(A815:AE815)</f>
        <v>0</v>
      </c>
      <c r="AF815" t="str">
        <f>PROPER(UPPER(TRIM(Table1[[#This Row],[City]])))</f>
        <v>Kolkata</v>
      </c>
      <c r="AG815">
        <f t="shared" si="12"/>
        <v>8162</v>
      </c>
      <c r="AH81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16" spans="1:34" x14ac:dyDescent="0.35">
      <c r="A816" t="s">
        <v>908</v>
      </c>
      <c r="B816">
        <v>41</v>
      </c>
      <c r="C816" t="s">
        <v>31</v>
      </c>
      <c r="D816" t="s">
        <v>63</v>
      </c>
      <c r="E816" t="s">
        <v>64</v>
      </c>
      <c r="F816" t="s">
        <v>93</v>
      </c>
      <c r="G816" t="s">
        <v>35</v>
      </c>
      <c r="H816">
        <v>4</v>
      </c>
      <c r="I816">
        <v>11804</v>
      </c>
      <c r="J816">
        <v>109</v>
      </c>
      <c r="K816" t="s">
        <v>36</v>
      </c>
      <c r="L816">
        <v>3</v>
      </c>
      <c r="M816">
        <v>4</v>
      </c>
      <c r="N816">
        <v>2</v>
      </c>
      <c r="O816">
        <v>5</v>
      </c>
      <c r="P816">
        <v>0</v>
      </c>
      <c r="Q816">
        <v>4</v>
      </c>
      <c r="R816">
        <v>5</v>
      </c>
      <c r="S816">
        <v>19</v>
      </c>
      <c r="T816">
        <v>2</v>
      </c>
      <c r="U816">
        <v>3</v>
      </c>
      <c r="V816" t="s">
        <v>37</v>
      </c>
      <c r="W816">
        <v>2</v>
      </c>
      <c r="X816" t="s">
        <v>61</v>
      </c>
      <c r="Y816">
        <v>1</v>
      </c>
      <c r="Z816" t="s">
        <v>46</v>
      </c>
      <c r="AA816" s="4">
        <v>45165</v>
      </c>
      <c r="AB816" s="4">
        <v>46160</v>
      </c>
      <c r="AC816" t="s">
        <v>84</v>
      </c>
      <c r="AD816" t="s">
        <v>67</v>
      </c>
      <c r="AE816">
        <f ca="1">COUNTBLANK(A816:AE816)</f>
        <v>0</v>
      </c>
      <c r="AF816" t="str">
        <f>PROPER(UPPER(TRIM(Table1[[#This Row],[City]])))</f>
        <v>Mumbai</v>
      </c>
      <c r="AG816">
        <f t="shared" si="12"/>
        <v>11804</v>
      </c>
      <c r="AH8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17" spans="1:34" x14ac:dyDescent="0.35">
      <c r="A817" t="s">
        <v>909</v>
      </c>
      <c r="B817">
        <v>25</v>
      </c>
      <c r="C817" t="s">
        <v>31</v>
      </c>
      <c r="D817" t="s">
        <v>51</v>
      </c>
      <c r="E817" t="s">
        <v>69</v>
      </c>
      <c r="F817" t="s">
        <v>44</v>
      </c>
      <c r="G817" t="s">
        <v>74</v>
      </c>
      <c r="H817">
        <v>1</v>
      </c>
      <c r="I817">
        <v>4801</v>
      </c>
      <c r="J817">
        <v>110</v>
      </c>
      <c r="K817" t="s">
        <v>36</v>
      </c>
      <c r="L817">
        <v>3</v>
      </c>
      <c r="M817">
        <v>2</v>
      </c>
      <c r="N817">
        <v>3</v>
      </c>
      <c r="O817">
        <v>4</v>
      </c>
      <c r="P817">
        <v>0</v>
      </c>
      <c r="Q817">
        <v>4</v>
      </c>
      <c r="R817">
        <v>3</v>
      </c>
      <c r="S817">
        <v>6</v>
      </c>
      <c r="T817">
        <v>5</v>
      </c>
      <c r="U817">
        <v>4</v>
      </c>
      <c r="V817" t="s">
        <v>65</v>
      </c>
      <c r="W817">
        <v>26</v>
      </c>
      <c r="X817" t="s">
        <v>38</v>
      </c>
      <c r="Y817">
        <v>2</v>
      </c>
      <c r="Z817" t="s">
        <v>36</v>
      </c>
      <c r="AA817" s="4">
        <v>45337</v>
      </c>
      <c r="AC817" t="s">
        <v>84</v>
      </c>
      <c r="AD817" t="s">
        <v>67</v>
      </c>
      <c r="AE817">
        <f ca="1">COUNTBLANK(A817:AE817)</f>
        <v>0</v>
      </c>
      <c r="AF817" t="str">
        <f>PROPER(UPPER(TRIM(Table1[[#This Row],[City]])))</f>
        <v>Mumbai</v>
      </c>
      <c r="AG817">
        <f t="shared" si="12"/>
        <v>4801</v>
      </c>
      <c r="AH81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18" spans="1:34" x14ac:dyDescent="0.35">
      <c r="A818" t="s">
        <v>910</v>
      </c>
      <c r="B818">
        <v>30</v>
      </c>
      <c r="C818" t="s">
        <v>72</v>
      </c>
      <c r="D818" t="s">
        <v>51</v>
      </c>
      <c r="E818" t="s">
        <v>88</v>
      </c>
      <c r="F818" t="s">
        <v>58</v>
      </c>
      <c r="G818" t="s">
        <v>35</v>
      </c>
      <c r="H818">
        <v>3</v>
      </c>
      <c r="I818">
        <v>8703</v>
      </c>
      <c r="J818">
        <v>76</v>
      </c>
      <c r="K818" t="s">
        <v>36</v>
      </c>
      <c r="L818">
        <v>2</v>
      </c>
      <c r="M818">
        <v>2</v>
      </c>
      <c r="N818">
        <v>3</v>
      </c>
      <c r="O818">
        <v>5</v>
      </c>
      <c r="P818">
        <v>5</v>
      </c>
      <c r="Q818">
        <v>1</v>
      </c>
      <c r="R818">
        <v>1</v>
      </c>
      <c r="S818">
        <v>5</v>
      </c>
      <c r="T818">
        <v>2</v>
      </c>
      <c r="U818">
        <v>4</v>
      </c>
      <c r="V818" t="s">
        <v>37</v>
      </c>
      <c r="W818">
        <v>1</v>
      </c>
      <c r="X818" t="s">
        <v>47</v>
      </c>
      <c r="Y818">
        <v>3</v>
      </c>
      <c r="Z818" t="s">
        <v>46</v>
      </c>
      <c r="AA818" s="4">
        <v>44212</v>
      </c>
      <c r="AB818" s="4">
        <v>45695</v>
      </c>
      <c r="AC818" t="s">
        <v>66</v>
      </c>
      <c r="AD818" t="s">
        <v>67</v>
      </c>
      <c r="AE818">
        <f ca="1">COUNTBLANK(A818:AE818)</f>
        <v>0</v>
      </c>
      <c r="AF818" t="str">
        <f>PROPER(UPPER(TRIM(Table1[[#This Row],[City]])))</f>
        <v>Pune</v>
      </c>
      <c r="AG818">
        <f t="shared" si="12"/>
        <v>8703</v>
      </c>
      <c r="AH8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19" spans="1:34" x14ac:dyDescent="0.35">
      <c r="A819" t="s">
        <v>911</v>
      </c>
      <c r="B819">
        <v>48</v>
      </c>
      <c r="C819" t="s">
        <v>31</v>
      </c>
      <c r="D819" t="s">
        <v>96</v>
      </c>
      <c r="E819" t="s">
        <v>106</v>
      </c>
      <c r="F819" t="s">
        <v>58</v>
      </c>
      <c r="G819" t="s">
        <v>45</v>
      </c>
      <c r="H819">
        <v>3</v>
      </c>
      <c r="I819">
        <v>9445</v>
      </c>
      <c r="J819">
        <v>60</v>
      </c>
      <c r="K819" t="s">
        <v>36</v>
      </c>
      <c r="L819">
        <v>4</v>
      </c>
      <c r="M819">
        <v>2</v>
      </c>
      <c r="N819">
        <v>4</v>
      </c>
      <c r="O819">
        <v>5</v>
      </c>
      <c r="P819">
        <v>2</v>
      </c>
      <c r="Q819">
        <v>3</v>
      </c>
      <c r="R819">
        <v>1</v>
      </c>
      <c r="S819">
        <v>19</v>
      </c>
      <c r="T819">
        <v>1</v>
      </c>
      <c r="U819">
        <v>4</v>
      </c>
      <c r="V819" t="s">
        <v>60</v>
      </c>
      <c r="W819">
        <v>16</v>
      </c>
      <c r="X819" t="s">
        <v>61</v>
      </c>
      <c r="Y819">
        <v>1</v>
      </c>
      <c r="Z819" t="s">
        <v>36</v>
      </c>
      <c r="AA819" s="4">
        <v>42023</v>
      </c>
      <c r="AC819" t="s">
        <v>107</v>
      </c>
      <c r="AD819" t="s">
        <v>108</v>
      </c>
      <c r="AE819">
        <f ca="1">COUNTBLANK(A819:AE819)</f>
        <v>0</v>
      </c>
      <c r="AF819" t="str">
        <f>PROPER(UPPER(TRIM(Table1[[#This Row],[City]])))</f>
        <v>Kolkata</v>
      </c>
      <c r="AG819">
        <f t="shared" si="12"/>
        <v>9445</v>
      </c>
      <c r="AH8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20" spans="1:34" x14ac:dyDescent="0.35">
      <c r="A820" t="s">
        <v>912</v>
      </c>
      <c r="B820">
        <v>39</v>
      </c>
      <c r="C820" t="s">
        <v>31</v>
      </c>
      <c r="D820" t="s">
        <v>56</v>
      </c>
      <c r="E820" t="s">
        <v>57</v>
      </c>
      <c r="F820" t="s">
        <v>44</v>
      </c>
      <c r="G820" t="s">
        <v>45</v>
      </c>
      <c r="H820">
        <v>3</v>
      </c>
      <c r="I820">
        <v>10444</v>
      </c>
      <c r="J820">
        <v>67</v>
      </c>
      <c r="K820" t="s">
        <v>46</v>
      </c>
      <c r="L820">
        <v>4</v>
      </c>
      <c r="M820">
        <v>1</v>
      </c>
      <c r="N820">
        <v>1</v>
      </c>
      <c r="O820">
        <v>4</v>
      </c>
      <c r="P820">
        <v>2</v>
      </c>
      <c r="Q820">
        <v>3</v>
      </c>
      <c r="R820">
        <v>4</v>
      </c>
      <c r="S820">
        <v>16</v>
      </c>
      <c r="T820">
        <v>3</v>
      </c>
      <c r="U820">
        <v>3</v>
      </c>
      <c r="V820" t="s">
        <v>37</v>
      </c>
      <c r="W820">
        <v>9</v>
      </c>
      <c r="X820" t="s">
        <v>47</v>
      </c>
      <c r="Y820">
        <v>1</v>
      </c>
      <c r="Z820" t="s">
        <v>36</v>
      </c>
      <c r="AA820" s="4">
        <v>42653</v>
      </c>
      <c r="AC820" t="s">
        <v>48</v>
      </c>
      <c r="AD820" t="s">
        <v>49</v>
      </c>
      <c r="AE820">
        <f ca="1">COUNTBLANK(A820:AE820)</f>
        <v>0</v>
      </c>
      <c r="AF820" t="str">
        <f>PROPER(UPPER(TRIM(Table1[[#This Row],[City]])))</f>
        <v>Bengaluru</v>
      </c>
      <c r="AG820">
        <f t="shared" si="12"/>
        <v>10444</v>
      </c>
      <c r="AH8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21" spans="1:34" x14ac:dyDescent="0.35">
      <c r="A821" t="s">
        <v>913</v>
      </c>
      <c r="B821">
        <v>29</v>
      </c>
      <c r="C821" t="s">
        <v>72</v>
      </c>
      <c r="D821" t="s">
        <v>42</v>
      </c>
      <c r="E821" t="s">
        <v>83</v>
      </c>
      <c r="F821" t="s">
        <v>34</v>
      </c>
      <c r="G821" t="s">
        <v>45</v>
      </c>
      <c r="H821">
        <v>2</v>
      </c>
      <c r="I821">
        <v>6842</v>
      </c>
      <c r="J821">
        <v>113</v>
      </c>
      <c r="K821" t="s">
        <v>36</v>
      </c>
      <c r="L821">
        <v>3</v>
      </c>
      <c r="M821">
        <v>2</v>
      </c>
      <c r="N821">
        <v>3</v>
      </c>
      <c r="O821">
        <v>5</v>
      </c>
      <c r="P821">
        <v>5</v>
      </c>
      <c r="Q821">
        <v>1</v>
      </c>
      <c r="R821">
        <v>5</v>
      </c>
      <c r="S821">
        <v>5</v>
      </c>
      <c r="T821">
        <v>0</v>
      </c>
      <c r="U821">
        <v>4</v>
      </c>
      <c r="V821" t="s">
        <v>37</v>
      </c>
      <c r="W821">
        <v>26</v>
      </c>
      <c r="X821" t="s">
        <v>38</v>
      </c>
      <c r="Y821">
        <v>1</v>
      </c>
      <c r="Z821" t="s">
        <v>36</v>
      </c>
      <c r="AA821" s="4">
        <v>42905</v>
      </c>
      <c r="AC821" t="s">
        <v>48</v>
      </c>
      <c r="AD821" t="s">
        <v>49</v>
      </c>
      <c r="AE821">
        <f ca="1">COUNTBLANK(A821:AE821)</f>
        <v>0</v>
      </c>
      <c r="AF821" t="str">
        <f>PROPER(UPPER(TRIM(Table1[[#This Row],[City]])))</f>
        <v>Bengaluru</v>
      </c>
      <c r="AG821">
        <f t="shared" si="12"/>
        <v>6842</v>
      </c>
      <c r="AH8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22" spans="1:34" x14ac:dyDescent="0.35">
      <c r="A822" t="s">
        <v>914</v>
      </c>
      <c r="B822">
        <v>52</v>
      </c>
      <c r="C822" t="s">
        <v>72</v>
      </c>
      <c r="D822" t="s">
        <v>63</v>
      </c>
      <c r="E822" t="s">
        <v>106</v>
      </c>
      <c r="F822" t="s">
        <v>34</v>
      </c>
      <c r="G822" t="s">
        <v>96</v>
      </c>
      <c r="H822">
        <v>2</v>
      </c>
      <c r="I822">
        <v>9878</v>
      </c>
      <c r="J822">
        <v>77</v>
      </c>
      <c r="K822" t="s">
        <v>36</v>
      </c>
      <c r="L822">
        <v>1</v>
      </c>
      <c r="M822">
        <v>1</v>
      </c>
      <c r="N822">
        <v>3</v>
      </c>
      <c r="O822">
        <v>11</v>
      </c>
      <c r="P822">
        <v>0</v>
      </c>
      <c r="Q822">
        <v>0</v>
      </c>
      <c r="R822">
        <v>0</v>
      </c>
      <c r="S822">
        <v>23</v>
      </c>
      <c r="T822">
        <v>3</v>
      </c>
      <c r="U822">
        <v>3</v>
      </c>
      <c r="V822" t="s">
        <v>37</v>
      </c>
      <c r="W822">
        <v>22</v>
      </c>
      <c r="X822" t="s">
        <v>61</v>
      </c>
      <c r="Y822">
        <v>4</v>
      </c>
      <c r="Z822" t="s">
        <v>36</v>
      </c>
      <c r="AA822" s="4">
        <v>44956</v>
      </c>
      <c r="AC822" t="s">
        <v>39</v>
      </c>
      <c r="AD822" t="s">
        <v>40</v>
      </c>
      <c r="AE822">
        <f ca="1">COUNTBLANK(A822:AE822)</f>
        <v>0</v>
      </c>
      <c r="AF822" t="str">
        <f>PROPER(UPPER(TRIM(Table1[[#This Row],[City]])))</f>
        <v>Ahmedabad</v>
      </c>
      <c r="AG822">
        <f t="shared" si="12"/>
        <v>9878</v>
      </c>
      <c r="AH8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23" spans="1:34" x14ac:dyDescent="0.35">
      <c r="A823" t="s">
        <v>915</v>
      </c>
      <c r="B823">
        <v>25</v>
      </c>
      <c r="C823" t="s">
        <v>72</v>
      </c>
      <c r="D823" t="s">
        <v>96</v>
      </c>
      <c r="E823" t="s">
        <v>106</v>
      </c>
      <c r="F823" t="s">
        <v>34</v>
      </c>
      <c r="G823" t="s">
        <v>96</v>
      </c>
      <c r="H823">
        <v>3</v>
      </c>
      <c r="I823">
        <v>8665</v>
      </c>
      <c r="J823">
        <v>43</v>
      </c>
      <c r="K823" t="s">
        <v>36</v>
      </c>
      <c r="L823">
        <v>4</v>
      </c>
      <c r="M823">
        <v>2</v>
      </c>
      <c r="N823">
        <v>1</v>
      </c>
      <c r="O823">
        <v>6</v>
      </c>
      <c r="P823">
        <v>0</v>
      </c>
      <c r="Q823">
        <v>0</v>
      </c>
      <c r="R823">
        <v>0</v>
      </c>
      <c r="S823">
        <v>10</v>
      </c>
      <c r="T823">
        <v>4</v>
      </c>
      <c r="U823">
        <v>3</v>
      </c>
      <c r="V823" t="s">
        <v>37</v>
      </c>
      <c r="W823">
        <v>3</v>
      </c>
      <c r="X823" t="s">
        <v>38</v>
      </c>
      <c r="Y823">
        <v>1</v>
      </c>
      <c r="Z823" t="s">
        <v>36</v>
      </c>
      <c r="AA823" s="4">
        <v>45248</v>
      </c>
      <c r="AC823" t="s">
        <v>107</v>
      </c>
      <c r="AD823" t="s">
        <v>108</v>
      </c>
      <c r="AE823">
        <f ca="1">COUNTBLANK(A823:AE823)</f>
        <v>0</v>
      </c>
      <c r="AF823" t="str">
        <f>PROPER(UPPER(TRIM(Table1[[#This Row],[City]])))</f>
        <v>Kolkata</v>
      </c>
      <c r="AG823">
        <f t="shared" si="12"/>
        <v>8665</v>
      </c>
      <c r="AH82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24" spans="1:34" x14ac:dyDescent="0.35">
      <c r="A824" t="s">
        <v>916</v>
      </c>
      <c r="B824">
        <v>29</v>
      </c>
      <c r="C824" t="s">
        <v>31</v>
      </c>
      <c r="D824" t="s">
        <v>42</v>
      </c>
      <c r="E824" t="s">
        <v>43</v>
      </c>
      <c r="F824" t="s">
        <v>44</v>
      </c>
      <c r="G824" t="s">
        <v>70</v>
      </c>
      <c r="H824">
        <v>4</v>
      </c>
      <c r="I824">
        <v>10460</v>
      </c>
      <c r="J824">
        <v>90</v>
      </c>
      <c r="K824" t="s">
        <v>46</v>
      </c>
      <c r="L824">
        <v>1</v>
      </c>
      <c r="M824">
        <v>1</v>
      </c>
      <c r="N824">
        <v>2</v>
      </c>
      <c r="O824">
        <v>10</v>
      </c>
      <c r="P824">
        <v>7</v>
      </c>
      <c r="Q824">
        <v>1</v>
      </c>
      <c r="R824">
        <v>0</v>
      </c>
      <c r="S824">
        <v>11</v>
      </c>
      <c r="T824">
        <v>1</v>
      </c>
      <c r="U824">
        <v>4</v>
      </c>
      <c r="V824" t="s">
        <v>37</v>
      </c>
      <c r="W824">
        <v>4</v>
      </c>
      <c r="X824" t="s">
        <v>61</v>
      </c>
      <c r="Y824">
        <v>4</v>
      </c>
      <c r="Z824" t="s">
        <v>36</v>
      </c>
      <c r="AA824" s="4">
        <v>44741</v>
      </c>
      <c r="AC824" t="s">
        <v>80</v>
      </c>
      <c r="AD824" t="s">
        <v>81</v>
      </c>
      <c r="AE824">
        <f ca="1">COUNTBLANK(A824:AE824)</f>
        <v>0</v>
      </c>
      <c r="AF824" t="str">
        <f>PROPER(UPPER(TRIM(Table1[[#This Row],[City]])))</f>
        <v>Hyderabad</v>
      </c>
      <c r="AG824">
        <f t="shared" si="12"/>
        <v>10460</v>
      </c>
      <c r="AH82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25" spans="1:34" x14ac:dyDescent="0.35">
      <c r="A825" t="s">
        <v>917</v>
      </c>
      <c r="B825">
        <v>39</v>
      </c>
      <c r="C825" t="s">
        <v>31</v>
      </c>
      <c r="D825" t="s">
        <v>56</v>
      </c>
      <c r="E825" t="s">
        <v>114</v>
      </c>
      <c r="F825" t="s">
        <v>44</v>
      </c>
      <c r="G825" t="s">
        <v>96</v>
      </c>
      <c r="H825">
        <v>2</v>
      </c>
      <c r="I825">
        <v>7259</v>
      </c>
      <c r="J825">
        <v>117</v>
      </c>
      <c r="K825" t="s">
        <v>36</v>
      </c>
      <c r="L825">
        <v>4</v>
      </c>
      <c r="M825">
        <v>2</v>
      </c>
      <c r="N825">
        <v>4</v>
      </c>
      <c r="O825">
        <v>4</v>
      </c>
      <c r="P825">
        <v>3</v>
      </c>
      <c r="Q825">
        <v>2</v>
      </c>
      <c r="R825">
        <v>4</v>
      </c>
      <c r="S825">
        <v>14</v>
      </c>
      <c r="T825">
        <v>2</v>
      </c>
      <c r="U825">
        <v>4</v>
      </c>
      <c r="V825" t="s">
        <v>37</v>
      </c>
      <c r="W825">
        <v>5</v>
      </c>
      <c r="X825" t="s">
        <v>61</v>
      </c>
      <c r="Y825">
        <v>4</v>
      </c>
      <c r="Z825" t="s">
        <v>36</v>
      </c>
      <c r="AA825" s="4">
        <v>44357</v>
      </c>
      <c r="AC825" t="s">
        <v>77</v>
      </c>
      <c r="AD825" t="s">
        <v>77</v>
      </c>
      <c r="AE825">
        <f ca="1">COUNTBLANK(A825:AE825)</f>
        <v>0</v>
      </c>
      <c r="AF825" t="str">
        <f>PROPER(UPPER(TRIM(Table1[[#This Row],[City]])))</f>
        <v>Delhi</v>
      </c>
      <c r="AG825">
        <f t="shared" si="12"/>
        <v>7259</v>
      </c>
      <c r="AH8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26" spans="1:34" x14ac:dyDescent="0.35">
      <c r="A826" t="s">
        <v>918</v>
      </c>
      <c r="B826">
        <v>22</v>
      </c>
      <c r="C826" t="s">
        <v>31</v>
      </c>
      <c r="D826" t="s">
        <v>32</v>
      </c>
      <c r="E826" t="s">
        <v>33</v>
      </c>
      <c r="F826" t="s">
        <v>44</v>
      </c>
      <c r="G826" t="s">
        <v>96</v>
      </c>
      <c r="H826">
        <v>2</v>
      </c>
      <c r="I826">
        <v>6963</v>
      </c>
      <c r="J826">
        <v>30</v>
      </c>
      <c r="K826" t="s">
        <v>46</v>
      </c>
      <c r="L826">
        <v>1</v>
      </c>
      <c r="M826">
        <v>3</v>
      </c>
      <c r="N826">
        <v>1</v>
      </c>
      <c r="O826">
        <v>4</v>
      </c>
      <c r="P826">
        <v>4</v>
      </c>
      <c r="Q826">
        <v>4</v>
      </c>
      <c r="R826">
        <v>3</v>
      </c>
      <c r="S826">
        <v>4</v>
      </c>
      <c r="T826">
        <v>1</v>
      </c>
      <c r="U826">
        <v>3</v>
      </c>
      <c r="V826" t="s">
        <v>37</v>
      </c>
      <c r="W826">
        <v>22</v>
      </c>
      <c r="X826" t="s">
        <v>47</v>
      </c>
      <c r="Y826">
        <v>2</v>
      </c>
      <c r="Z826" t="s">
        <v>36</v>
      </c>
      <c r="AA826" s="4">
        <v>43474</v>
      </c>
      <c r="AC826" t="s">
        <v>80</v>
      </c>
      <c r="AD826" t="s">
        <v>81</v>
      </c>
      <c r="AE826">
        <f ca="1">COUNTBLANK(A826:AE826)</f>
        <v>0</v>
      </c>
      <c r="AF826" t="str">
        <f>PROPER(UPPER(TRIM(Table1[[#This Row],[City]])))</f>
        <v>Hyderabad</v>
      </c>
      <c r="AG826">
        <f t="shared" si="12"/>
        <v>6963</v>
      </c>
      <c r="AH8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27" spans="1:34" x14ac:dyDescent="0.35">
      <c r="A827" t="s">
        <v>919</v>
      </c>
      <c r="B827">
        <v>36</v>
      </c>
      <c r="C827" t="s">
        <v>31</v>
      </c>
      <c r="D827" t="s">
        <v>63</v>
      </c>
      <c r="E827" t="s">
        <v>64</v>
      </c>
      <c r="F827" t="s">
        <v>58</v>
      </c>
      <c r="G827" t="s">
        <v>35</v>
      </c>
      <c r="H827">
        <v>3</v>
      </c>
      <c r="I827">
        <v>8495</v>
      </c>
      <c r="J827">
        <v>74</v>
      </c>
      <c r="K827" t="s">
        <v>36</v>
      </c>
      <c r="L827">
        <v>1</v>
      </c>
      <c r="M827">
        <v>4</v>
      </c>
      <c r="N827">
        <v>3</v>
      </c>
      <c r="O827">
        <v>6</v>
      </c>
      <c r="P827">
        <v>2</v>
      </c>
      <c r="Q827">
        <v>4</v>
      </c>
      <c r="R827">
        <v>5</v>
      </c>
      <c r="S827">
        <v>10</v>
      </c>
      <c r="T827">
        <v>0</v>
      </c>
      <c r="U827">
        <v>3</v>
      </c>
      <c r="V827" t="s">
        <v>60</v>
      </c>
      <c r="W827">
        <v>3</v>
      </c>
      <c r="X827" t="s">
        <v>38</v>
      </c>
      <c r="Y827">
        <v>3</v>
      </c>
      <c r="Z827" t="s">
        <v>36</v>
      </c>
      <c r="AA827" s="4">
        <v>42291</v>
      </c>
      <c r="AC827" t="s">
        <v>107</v>
      </c>
      <c r="AD827" t="s">
        <v>108</v>
      </c>
      <c r="AE827">
        <f ca="1">COUNTBLANK(A827:AE827)</f>
        <v>0</v>
      </c>
      <c r="AF827" t="str">
        <f>PROPER(UPPER(TRIM(Table1[[#This Row],[City]])))</f>
        <v>Kolkata</v>
      </c>
      <c r="AG827">
        <f t="shared" si="12"/>
        <v>8495</v>
      </c>
      <c r="AH8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28" spans="1:34" x14ac:dyDescent="0.35">
      <c r="A828" t="s">
        <v>920</v>
      </c>
      <c r="B828">
        <v>57</v>
      </c>
      <c r="C828" t="s">
        <v>31</v>
      </c>
      <c r="D828" t="s">
        <v>96</v>
      </c>
      <c r="E828" t="s">
        <v>106</v>
      </c>
      <c r="F828" t="s">
        <v>34</v>
      </c>
      <c r="G828" t="s">
        <v>35</v>
      </c>
      <c r="H828">
        <v>2</v>
      </c>
      <c r="I828">
        <v>8511</v>
      </c>
      <c r="J828">
        <v>75</v>
      </c>
      <c r="K828" t="s">
        <v>46</v>
      </c>
      <c r="L828">
        <v>1</v>
      </c>
      <c r="M828">
        <v>4</v>
      </c>
      <c r="N828">
        <v>3</v>
      </c>
      <c r="O828">
        <v>9</v>
      </c>
      <c r="P828">
        <v>2</v>
      </c>
      <c r="Q828">
        <v>0</v>
      </c>
      <c r="R828">
        <v>1</v>
      </c>
      <c r="S828">
        <v>23</v>
      </c>
      <c r="T828">
        <v>0</v>
      </c>
      <c r="U828">
        <v>3</v>
      </c>
      <c r="V828" t="s">
        <v>37</v>
      </c>
      <c r="W828">
        <v>8</v>
      </c>
      <c r="X828" t="s">
        <v>38</v>
      </c>
      <c r="Y828">
        <v>1</v>
      </c>
      <c r="Z828" t="s">
        <v>36</v>
      </c>
      <c r="AA828" s="4">
        <v>42942</v>
      </c>
      <c r="AC828" t="s">
        <v>53</v>
      </c>
      <c r="AD828" t="s">
        <v>54</v>
      </c>
      <c r="AE828">
        <f ca="1">COUNTBLANK(A828:AE828)</f>
        <v>0</v>
      </c>
      <c r="AF828" t="str">
        <f>PROPER(UPPER(TRIM(Table1[[#This Row],[City]])))</f>
        <v>Chennai</v>
      </c>
      <c r="AG828">
        <f t="shared" si="12"/>
        <v>8511</v>
      </c>
      <c r="AH8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29" spans="1:34" x14ac:dyDescent="0.35">
      <c r="A829" t="s">
        <v>921</v>
      </c>
      <c r="B829">
        <v>58</v>
      </c>
      <c r="C829" t="s">
        <v>72</v>
      </c>
      <c r="D829" t="s">
        <v>42</v>
      </c>
      <c r="E829" t="s">
        <v>83</v>
      </c>
      <c r="F829" t="s">
        <v>44</v>
      </c>
      <c r="G829" t="s">
        <v>35</v>
      </c>
      <c r="H829">
        <v>1</v>
      </c>
      <c r="I829">
        <v>6642</v>
      </c>
      <c r="J829">
        <v>97</v>
      </c>
      <c r="K829" t="s">
        <v>36</v>
      </c>
      <c r="L829">
        <v>1</v>
      </c>
      <c r="M829">
        <v>3</v>
      </c>
      <c r="N829">
        <v>4</v>
      </c>
      <c r="O829">
        <v>9</v>
      </c>
      <c r="P829">
        <v>1</v>
      </c>
      <c r="Q829">
        <v>6</v>
      </c>
      <c r="R829">
        <v>5</v>
      </c>
      <c r="S829">
        <v>20</v>
      </c>
      <c r="T829">
        <v>3</v>
      </c>
      <c r="U829">
        <v>3</v>
      </c>
      <c r="V829" t="s">
        <v>37</v>
      </c>
      <c r="W829">
        <v>15</v>
      </c>
      <c r="X829" t="s">
        <v>38</v>
      </c>
      <c r="Y829">
        <v>1</v>
      </c>
      <c r="Z829" t="s">
        <v>36</v>
      </c>
      <c r="AA829" s="4">
        <v>45249</v>
      </c>
      <c r="AC829" t="s">
        <v>77</v>
      </c>
      <c r="AD829" t="s">
        <v>77</v>
      </c>
      <c r="AE829">
        <f ca="1">COUNTBLANK(A829:AE829)</f>
        <v>0</v>
      </c>
      <c r="AF829" t="str">
        <f>PROPER(UPPER(TRIM(Table1[[#This Row],[City]])))</f>
        <v>Delhi</v>
      </c>
      <c r="AG829">
        <f t="shared" si="12"/>
        <v>6642</v>
      </c>
      <c r="AH8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30" spans="1:34" x14ac:dyDescent="0.35">
      <c r="A830" t="s">
        <v>922</v>
      </c>
      <c r="B830">
        <v>55</v>
      </c>
      <c r="C830" t="s">
        <v>72</v>
      </c>
      <c r="D830" t="s">
        <v>51</v>
      </c>
      <c r="E830" t="s">
        <v>52</v>
      </c>
      <c r="F830" t="s">
        <v>44</v>
      </c>
      <c r="G830" t="s">
        <v>70</v>
      </c>
      <c r="H830">
        <v>4</v>
      </c>
      <c r="I830">
        <v>12163</v>
      </c>
      <c r="J830">
        <v>77</v>
      </c>
      <c r="K830" t="s">
        <v>46</v>
      </c>
      <c r="L830">
        <v>3</v>
      </c>
      <c r="M830">
        <v>3</v>
      </c>
      <c r="N830">
        <v>2</v>
      </c>
      <c r="O830">
        <v>1</v>
      </c>
      <c r="P830">
        <v>1</v>
      </c>
      <c r="Q830">
        <v>1</v>
      </c>
      <c r="R830">
        <v>1</v>
      </c>
      <c r="S830">
        <v>25</v>
      </c>
      <c r="T830">
        <v>3</v>
      </c>
      <c r="U830">
        <v>3</v>
      </c>
      <c r="V830" t="s">
        <v>37</v>
      </c>
      <c r="W830">
        <v>6</v>
      </c>
      <c r="X830" t="s">
        <v>61</v>
      </c>
      <c r="Y830">
        <v>3</v>
      </c>
      <c r="Z830" t="s">
        <v>36</v>
      </c>
      <c r="AA830" s="4">
        <v>44463</v>
      </c>
      <c r="AC830" t="s">
        <v>77</v>
      </c>
      <c r="AD830" t="s">
        <v>77</v>
      </c>
      <c r="AE830">
        <f ca="1">COUNTBLANK(A830:AE830)</f>
        <v>0</v>
      </c>
      <c r="AF830" t="str">
        <f>PROPER(UPPER(TRIM(Table1[[#This Row],[City]])))</f>
        <v>Delhi</v>
      </c>
      <c r="AG830">
        <f t="shared" si="12"/>
        <v>12163</v>
      </c>
      <c r="AH8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31" spans="1:34" x14ac:dyDescent="0.35">
      <c r="A831" t="s">
        <v>923</v>
      </c>
      <c r="B831">
        <v>33</v>
      </c>
      <c r="C831" t="s">
        <v>72</v>
      </c>
      <c r="D831" t="s">
        <v>42</v>
      </c>
      <c r="E831" t="s">
        <v>83</v>
      </c>
      <c r="F831" t="s">
        <v>44</v>
      </c>
      <c r="G831" t="s">
        <v>45</v>
      </c>
      <c r="H831">
        <v>1</v>
      </c>
      <c r="I831">
        <v>5575</v>
      </c>
      <c r="J831">
        <v>44</v>
      </c>
      <c r="K831" t="s">
        <v>46</v>
      </c>
      <c r="L831">
        <v>2</v>
      </c>
      <c r="M831">
        <v>4</v>
      </c>
      <c r="N831">
        <v>2</v>
      </c>
      <c r="O831">
        <v>5</v>
      </c>
      <c r="P831">
        <v>5</v>
      </c>
      <c r="Q831">
        <v>3</v>
      </c>
      <c r="R831">
        <v>0</v>
      </c>
      <c r="S831">
        <v>13</v>
      </c>
      <c r="T831">
        <v>3</v>
      </c>
      <c r="U831">
        <v>3</v>
      </c>
      <c r="V831" t="s">
        <v>37</v>
      </c>
      <c r="W831">
        <v>12</v>
      </c>
      <c r="X831" t="s">
        <v>38</v>
      </c>
      <c r="Y831">
        <v>3</v>
      </c>
      <c r="Z831" t="s">
        <v>36</v>
      </c>
      <c r="AA831" s="4">
        <v>45032</v>
      </c>
      <c r="AC831" t="s">
        <v>107</v>
      </c>
      <c r="AD831" t="s">
        <v>108</v>
      </c>
      <c r="AE831">
        <f ca="1">COUNTBLANK(A831:AE831)</f>
        <v>0</v>
      </c>
      <c r="AF831" t="str">
        <f>PROPER(UPPER(TRIM(Table1[[#This Row],[City]])))</f>
        <v>Kolkata</v>
      </c>
      <c r="AG831">
        <f t="shared" si="12"/>
        <v>5575</v>
      </c>
      <c r="AH8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32" spans="1:34" x14ac:dyDescent="0.35">
      <c r="A832" t="s">
        <v>924</v>
      </c>
      <c r="B832">
        <v>23</v>
      </c>
      <c r="C832" t="s">
        <v>31</v>
      </c>
      <c r="D832" t="s">
        <v>56</v>
      </c>
      <c r="E832" t="s">
        <v>57</v>
      </c>
      <c r="F832" t="s">
        <v>34</v>
      </c>
      <c r="G832" t="s">
        <v>35</v>
      </c>
      <c r="H832">
        <v>2</v>
      </c>
      <c r="I832">
        <v>6872</v>
      </c>
      <c r="J832">
        <v>82</v>
      </c>
      <c r="K832" t="s">
        <v>36</v>
      </c>
      <c r="L832">
        <v>1</v>
      </c>
      <c r="M832">
        <v>3</v>
      </c>
      <c r="N832">
        <v>1</v>
      </c>
      <c r="O832">
        <v>3</v>
      </c>
      <c r="P832">
        <v>3</v>
      </c>
      <c r="Q832">
        <v>0</v>
      </c>
      <c r="R832">
        <v>3</v>
      </c>
      <c r="S832">
        <v>3</v>
      </c>
      <c r="T832">
        <v>0</v>
      </c>
      <c r="U832">
        <v>4</v>
      </c>
      <c r="V832" t="s">
        <v>37</v>
      </c>
      <c r="W832">
        <v>10</v>
      </c>
      <c r="X832" t="s">
        <v>38</v>
      </c>
      <c r="Y832">
        <v>2</v>
      </c>
      <c r="Z832" t="s">
        <v>36</v>
      </c>
      <c r="AA832" s="4">
        <v>45670</v>
      </c>
      <c r="AC832" t="s">
        <v>713</v>
      </c>
      <c r="AD832" t="s">
        <v>77</v>
      </c>
      <c r="AE832">
        <f ca="1">COUNTBLANK(A832:AE832)</f>
        <v>0</v>
      </c>
      <c r="AF832" t="str">
        <f>PROPER(UPPER(TRIM(Table1[[#This Row],[City]])))</f>
        <v>Delhi</v>
      </c>
      <c r="AG832">
        <f t="shared" si="12"/>
        <v>6872</v>
      </c>
      <c r="AH8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33" spans="1:34" x14ac:dyDescent="0.35">
      <c r="A833" t="s">
        <v>925</v>
      </c>
      <c r="B833">
        <v>53</v>
      </c>
      <c r="C833" t="s">
        <v>72</v>
      </c>
      <c r="D833" t="s">
        <v>96</v>
      </c>
      <c r="E833" t="s">
        <v>96</v>
      </c>
      <c r="F833" t="s">
        <v>44</v>
      </c>
      <c r="G833" t="s">
        <v>35</v>
      </c>
      <c r="H833">
        <v>3</v>
      </c>
      <c r="I833">
        <v>10045</v>
      </c>
      <c r="J833">
        <v>37</v>
      </c>
      <c r="K833" t="s">
        <v>36</v>
      </c>
      <c r="L833">
        <v>2</v>
      </c>
      <c r="M833">
        <v>1</v>
      </c>
      <c r="N833">
        <v>2</v>
      </c>
      <c r="O833">
        <v>9</v>
      </c>
      <c r="P833">
        <v>5</v>
      </c>
      <c r="Q833">
        <v>1</v>
      </c>
      <c r="R833">
        <v>3</v>
      </c>
      <c r="S833">
        <v>19</v>
      </c>
      <c r="T833">
        <v>0</v>
      </c>
      <c r="U833">
        <v>3</v>
      </c>
      <c r="V833" t="s">
        <v>37</v>
      </c>
      <c r="W833">
        <v>13</v>
      </c>
      <c r="X833" t="s">
        <v>47</v>
      </c>
      <c r="Y833">
        <v>2</v>
      </c>
      <c r="Z833" t="s">
        <v>36</v>
      </c>
      <c r="AA833" s="4">
        <v>43136</v>
      </c>
      <c r="AC833" t="s">
        <v>66</v>
      </c>
      <c r="AD833" t="s">
        <v>67</v>
      </c>
      <c r="AE833">
        <f ca="1">COUNTBLANK(A833:AE833)</f>
        <v>0</v>
      </c>
      <c r="AF833" t="str">
        <f>PROPER(UPPER(TRIM(Table1[[#This Row],[City]])))</f>
        <v>Pune</v>
      </c>
      <c r="AG833">
        <f t="shared" si="12"/>
        <v>10045</v>
      </c>
      <c r="AH8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34" spans="1:34" x14ac:dyDescent="0.35">
      <c r="A834" t="s">
        <v>926</v>
      </c>
      <c r="B834">
        <v>35</v>
      </c>
      <c r="C834" t="s">
        <v>31</v>
      </c>
      <c r="D834" t="s">
        <v>42</v>
      </c>
      <c r="E834" t="s">
        <v>86</v>
      </c>
      <c r="F834" t="s">
        <v>34</v>
      </c>
      <c r="G834" t="s">
        <v>45</v>
      </c>
      <c r="H834">
        <v>1</v>
      </c>
      <c r="I834">
        <v>6782</v>
      </c>
      <c r="J834">
        <v>75</v>
      </c>
      <c r="K834" t="s">
        <v>36</v>
      </c>
      <c r="L834">
        <v>4</v>
      </c>
      <c r="M834">
        <v>4</v>
      </c>
      <c r="N834">
        <v>4</v>
      </c>
      <c r="O834">
        <v>10</v>
      </c>
      <c r="P834">
        <v>4</v>
      </c>
      <c r="Q834">
        <v>4</v>
      </c>
      <c r="R834">
        <v>2</v>
      </c>
      <c r="S834">
        <v>11</v>
      </c>
      <c r="T834">
        <v>0</v>
      </c>
      <c r="U834">
        <v>3</v>
      </c>
      <c r="V834" t="s">
        <v>37</v>
      </c>
      <c r="W834">
        <v>1</v>
      </c>
      <c r="X834" t="s">
        <v>47</v>
      </c>
      <c r="Y834">
        <v>3</v>
      </c>
      <c r="Z834" t="s">
        <v>36</v>
      </c>
      <c r="AA834" s="4">
        <v>44429</v>
      </c>
      <c r="AC834" t="s">
        <v>84</v>
      </c>
      <c r="AD834" t="s">
        <v>67</v>
      </c>
      <c r="AE834">
        <f ca="1">COUNTBLANK(A834:AE834)</f>
        <v>0</v>
      </c>
      <c r="AF834" t="str">
        <f>PROPER(UPPER(TRIM(Table1[[#This Row],[City]])))</f>
        <v>Mumbai</v>
      </c>
      <c r="AG834">
        <f t="shared" ref="AG834:AG897" si="13">IF(ISBLANK(I834),AVERAGE($I$2:$I$3001),I834)</f>
        <v>6782</v>
      </c>
      <c r="AH8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35" spans="1:34" x14ac:dyDescent="0.35">
      <c r="A835" t="s">
        <v>927</v>
      </c>
      <c r="B835">
        <v>50</v>
      </c>
      <c r="C835" t="s">
        <v>72</v>
      </c>
      <c r="D835" t="s">
        <v>56</v>
      </c>
      <c r="E835" t="s">
        <v>57</v>
      </c>
      <c r="F835" t="s">
        <v>34</v>
      </c>
      <c r="G835" t="s">
        <v>35</v>
      </c>
      <c r="H835">
        <v>1</v>
      </c>
      <c r="I835">
        <v>6575</v>
      </c>
      <c r="J835">
        <v>47</v>
      </c>
      <c r="K835" t="s">
        <v>36</v>
      </c>
      <c r="L835">
        <v>3</v>
      </c>
      <c r="M835">
        <v>3</v>
      </c>
      <c r="N835">
        <v>4</v>
      </c>
      <c r="O835">
        <v>5</v>
      </c>
      <c r="P835">
        <v>0</v>
      </c>
      <c r="Q835">
        <v>0</v>
      </c>
      <c r="R835">
        <v>4</v>
      </c>
      <c r="S835">
        <v>26</v>
      </c>
      <c r="T835">
        <v>5</v>
      </c>
      <c r="U835">
        <v>3</v>
      </c>
      <c r="V835" t="s">
        <v>37</v>
      </c>
      <c r="W835">
        <v>11</v>
      </c>
      <c r="X835" t="s">
        <v>47</v>
      </c>
      <c r="Y835">
        <v>3</v>
      </c>
      <c r="Z835" t="s">
        <v>46</v>
      </c>
      <c r="AA835" s="4">
        <v>44994</v>
      </c>
      <c r="AB835" s="4">
        <v>45774</v>
      </c>
      <c r="AC835" t="s">
        <v>89</v>
      </c>
      <c r="AD835" t="s">
        <v>54</v>
      </c>
      <c r="AE835">
        <f ca="1">COUNTBLANK(A835:AE835)</f>
        <v>0</v>
      </c>
      <c r="AF835" t="str">
        <f>PROPER(UPPER(TRIM(Table1[[#This Row],[City]])))</f>
        <v>Coimbatore</v>
      </c>
      <c r="AG835">
        <f t="shared" si="13"/>
        <v>6575</v>
      </c>
      <c r="AH8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36" spans="1:34" x14ac:dyDescent="0.35">
      <c r="A836" t="s">
        <v>928</v>
      </c>
      <c r="B836">
        <v>25</v>
      </c>
      <c r="C836" t="s">
        <v>31</v>
      </c>
      <c r="D836" t="s">
        <v>32</v>
      </c>
      <c r="E836" t="s">
        <v>73</v>
      </c>
      <c r="F836" t="s">
        <v>34</v>
      </c>
      <c r="G836" t="s">
        <v>35</v>
      </c>
      <c r="H836">
        <v>1</v>
      </c>
      <c r="I836">
        <v>7165</v>
      </c>
      <c r="J836">
        <v>119</v>
      </c>
      <c r="K836" t="s">
        <v>36</v>
      </c>
      <c r="L836">
        <v>3</v>
      </c>
      <c r="M836">
        <v>3</v>
      </c>
      <c r="N836">
        <v>2</v>
      </c>
      <c r="O836">
        <v>8</v>
      </c>
      <c r="P836">
        <v>2</v>
      </c>
      <c r="Q836">
        <v>2</v>
      </c>
      <c r="R836">
        <v>0</v>
      </c>
      <c r="S836">
        <v>8</v>
      </c>
      <c r="T836">
        <v>4</v>
      </c>
      <c r="U836">
        <v>3</v>
      </c>
      <c r="V836" t="s">
        <v>37</v>
      </c>
      <c r="W836">
        <v>17</v>
      </c>
      <c r="X836" t="s">
        <v>38</v>
      </c>
      <c r="Y836">
        <v>2</v>
      </c>
      <c r="Z836" t="s">
        <v>36</v>
      </c>
      <c r="AA836" s="4">
        <v>45075</v>
      </c>
      <c r="AC836" t="s">
        <v>39</v>
      </c>
      <c r="AD836" t="s">
        <v>40</v>
      </c>
      <c r="AE836">
        <f ca="1">COUNTBLANK(A836:AE836)</f>
        <v>0</v>
      </c>
      <c r="AF836" t="str">
        <f>PROPER(UPPER(TRIM(Table1[[#This Row],[City]])))</f>
        <v>Ahmedabad</v>
      </c>
      <c r="AG836">
        <f t="shared" si="13"/>
        <v>7165</v>
      </c>
      <c r="AH8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37" spans="1:34" x14ac:dyDescent="0.35">
      <c r="A837" t="s">
        <v>929</v>
      </c>
      <c r="B837">
        <v>47</v>
      </c>
      <c r="C837" t="s">
        <v>31</v>
      </c>
      <c r="D837" t="s">
        <v>96</v>
      </c>
      <c r="E837" t="s">
        <v>106</v>
      </c>
      <c r="F837" t="s">
        <v>58</v>
      </c>
      <c r="G837" t="s">
        <v>70</v>
      </c>
      <c r="H837">
        <v>1</v>
      </c>
      <c r="I837">
        <v>6075</v>
      </c>
      <c r="J837">
        <v>95</v>
      </c>
      <c r="K837" t="s">
        <v>36</v>
      </c>
      <c r="L837">
        <v>2</v>
      </c>
      <c r="M837">
        <v>1</v>
      </c>
      <c r="N837">
        <v>3</v>
      </c>
      <c r="O837">
        <v>2</v>
      </c>
      <c r="P837">
        <v>1</v>
      </c>
      <c r="Q837">
        <v>2</v>
      </c>
      <c r="R837">
        <v>2</v>
      </c>
      <c r="S837">
        <v>19</v>
      </c>
      <c r="T837">
        <v>3</v>
      </c>
      <c r="U837">
        <v>3</v>
      </c>
      <c r="V837" t="s">
        <v>37</v>
      </c>
      <c r="W837">
        <v>13</v>
      </c>
      <c r="X837" t="s">
        <v>38</v>
      </c>
      <c r="Y837">
        <v>4</v>
      </c>
      <c r="Z837" t="s">
        <v>36</v>
      </c>
      <c r="AA837" s="4">
        <v>45567</v>
      </c>
      <c r="AC837" t="s">
        <v>53</v>
      </c>
      <c r="AD837" t="s">
        <v>54</v>
      </c>
      <c r="AE837">
        <f ca="1">COUNTBLANK(A837:AE837)</f>
        <v>0</v>
      </c>
      <c r="AF837" t="str">
        <f>PROPER(UPPER(TRIM(Table1[[#This Row],[City]])))</f>
        <v>Chennai</v>
      </c>
      <c r="AG837">
        <f t="shared" si="13"/>
        <v>6075</v>
      </c>
      <c r="AH8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38" spans="1:34" x14ac:dyDescent="0.35">
      <c r="A838" t="s">
        <v>930</v>
      </c>
      <c r="B838">
        <v>44</v>
      </c>
      <c r="C838" t="s">
        <v>31</v>
      </c>
      <c r="D838" t="s">
        <v>32</v>
      </c>
      <c r="E838" t="s">
        <v>76</v>
      </c>
      <c r="F838" t="s">
        <v>44</v>
      </c>
      <c r="G838" t="s">
        <v>35</v>
      </c>
      <c r="H838">
        <v>2</v>
      </c>
      <c r="I838">
        <v>8528</v>
      </c>
      <c r="J838">
        <v>95</v>
      </c>
      <c r="K838" t="s">
        <v>46</v>
      </c>
      <c r="L838">
        <v>3</v>
      </c>
      <c r="M838">
        <v>2</v>
      </c>
      <c r="N838">
        <v>4</v>
      </c>
      <c r="O838">
        <v>0</v>
      </c>
      <c r="P838">
        <v>0</v>
      </c>
      <c r="Q838">
        <v>0</v>
      </c>
      <c r="R838">
        <v>0</v>
      </c>
      <c r="S838">
        <v>25</v>
      </c>
      <c r="T838">
        <v>0</v>
      </c>
      <c r="U838">
        <v>3</v>
      </c>
      <c r="V838" t="s">
        <v>37</v>
      </c>
      <c r="W838">
        <v>29</v>
      </c>
      <c r="X838" t="s">
        <v>47</v>
      </c>
      <c r="Y838">
        <v>3</v>
      </c>
      <c r="Z838" t="s">
        <v>36</v>
      </c>
      <c r="AA838" s="4">
        <v>45732</v>
      </c>
      <c r="AC838" t="s">
        <v>122</v>
      </c>
      <c r="AD838" t="s">
        <v>123</v>
      </c>
      <c r="AE838">
        <f ca="1">COUNTBLANK(A838:AE838)</f>
        <v>0</v>
      </c>
      <c r="AF838" t="str">
        <f>PROPER(UPPER(TRIM(Table1[[#This Row],[City]])))</f>
        <v>Kochi</v>
      </c>
      <c r="AG838">
        <f t="shared" si="13"/>
        <v>8528</v>
      </c>
      <c r="AH8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39" spans="1:34" x14ac:dyDescent="0.35">
      <c r="A839" t="s">
        <v>931</v>
      </c>
      <c r="B839">
        <v>57</v>
      </c>
      <c r="C839" t="s">
        <v>72</v>
      </c>
      <c r="D839" t="s">
        <v>51</v>
      </c>
      <c r="E839" t="s">
        <v>69</v>
      </c>
      <c r="F839" t="s">
        <v>44</v>
      </c>
      <c r="G839" t="s">
        <v>45</v>
      </c>
      <c r="H839">
        <v>3</v>
      </c>
      <c r="I839">
        <v>9527</v>
      </c>
      <c r="J839">
        <v>25</v>
      </c>
      <c r="K839" t="s">
        <v>46</v>
      </c>
      <c r="L839">
        <v>4</v>
      </c>
      <c r="M839">
        <v>2</v>
      </c>
      <c r="N839">
        <v>2</v>
      </c>
      <c r="O839">
        <v>4</v>
      </c>
      <c r="P839">
        <v>4</v>
      </c>
      <c r="Q839">
        <v>0</v>
      </c>
      <c r="R839">
        <v>3</v>
      </c>
      <c r="S839">
        <v>36</v>
      </c>
      <c r="T839">
        <v>0</v>
      </c>
      <c r="U839">
        <v>4</v>
      </c>
      <c r="V839" t="s">
        <v>65</v>
      </c>
      <c r="W839">
        <v>12</v>
      </c>
      <c r="X839" t="s">
        <v>38</v>
      </c>
      <c r="Y839">
        <v>2</v>
      </c>
      <c r="Z839" t="s">
        <v>36</v>
      </c>
      <c r="AA839" s="4">
        <v>44605</v>
      </c>
      <c r="AC839" t="s">
        <v>77</v>
      </c>
      <c r="AD839" t="s">
        <v>77</v>
      </c>
      <c r="AE839">
        <f ca="1">COUNTBLANK(A839:AE839)</f>
        <v>0</v>
      </c>
      <c r="AF839" t="str">
        <f>PROPER(UPPER(TRIM(Table1[[#This Row],[City]])))</f>
        <v>Delhi</v>
      </c>
      <c r="AG839">
        <f t="shared" si="13"/>
        <v>9527</v>
      </c>
      <c r="AH83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40" spans="1:34" x14ac:dyDescent="0.35">
      <c r="A840" t="s">
        <v>932</v>
      </c>
      <c r="B840">
        <v>25</v>
      </c>
      <c r="C840" t="s">
        <v>72</v>
      </c>
      <c r="D840" t="s">
        <v>42</v>
      </c>
      <c r="E840" t="s">
        <v>83</v>
      </c>
      <c r="F840" t="s">
        <v>34</v>
      </c>
      <c r="G840" t="s">
        <v>45</v>
      </c>
      <c r="H840">
        <v>2</v>
      </c>
      <c r="I840">
        <v>7881</v>
      </c>
      <c r="J840">
        <v>65</v>
      </c>
      <c r="K840" t="s">
        <v>36</v>
      </c>
      <c r="L840">
        <v>3</v>
      </c>
      <c r="M840">
        <v>4</v>
      </c>
      <c r="N840">
        <v>2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2</v>
      </c>
      <c r="U840">
        <v>3</v>
      </c>
      <c r="V840" t="s">
        <v>37</v>
      </c>
      <c r="W840">
        <v>10</v>
      </c>
      <c r="X840" t="s">
        <v>47</v>
      </c>
      <c r="Y840">
        <v>3</v>
      </c>
      <c r="Z840" t="s">
        <v>36</v>
      </c>
      <c r="AA840" s="4">
        <v>45407</v>
      </c>
      <c r="AC840" t="s">
        <v>48</v>
      </c>
      <c r="AD840" t="s">
        <v>49</v>
      </c>
      <c r="AE840">
        <f ca="1">COUNTBLANK(A840:AE840)</f>
        <v>0</v>
      </c>
      <c r="AF840" t="str">
        <f>PROPER(UPPER(TRIM(Table1[[#This Row],[City]])))</f>
        <v>Bengaluru</v>
      </c>
      <c r="AG840">
        <f t="shared" si="13"/>
        <v>7881</v>
      </c>
      <c r="AH84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41" spans="1:34" x14ac:dyDescent="0.35">
      <c r="A841" t="s">
        <v>933</v>
      </c>
      <c r="B841">
        <v>37</v>
      </c>
      <c r="C841" t="s">
        <v>72</v>
      </c>
      <c r="D841" t="s">
        <v>42</v>
      </c>
      <c r="E841" t="s">
        <v>43</v>
      </c>
      <c r="F841" t="s">
        <v>93</v>
      </c>
      <c r="G841" t="s">
        <v>74</v>
      </c>
      <c r="H841">
        <v>2</v>
      </c>
      <c r="I841">
        <v>6646</v>
      </c>
      <c r="J841">
        <v>90</v>
      </c>
      <c r="K841" t="s">
        <v>36</v>
      </c>
      <c r="L841">
        <v>1</v>
      </c>
      <c r="M841">
        <v>2</v>
      </c>
      <c r="N841">
        <v>4</v>
      </c>
      <c r="O841">
        <v>1</v>
      </c>
      <c r="P841">
        <v>1</v>
      </c>
      <c r="Q841">
        <v>1</v>
      </c>
      <c r="R841">
        <v>1</v>
      </c>
      <c r="S841">
        <v>11</v>
      </c>
      <c r="T841">
        <v>6</v>
      </c>
      <c r="U841">
        <v>4</v>
      </c>
      <c r="V841" t="s">
        <v>65</v>
      </c>
      <c r="W841">
        <v>5</v>
      </c>
      <c r="X841" t="s">
        <v>61</v>
      </c>
      <c r="Y841">
        <v>2</v>
      </c>
      <c r="Z841" t="s">
        <v>36</v>
      </c>
      <c r="AA841" s="4">
        <v>44993</v>
      </c>
      <c r="AC841" t="s">
        <v>66</v>
      </c>
      <c r="AD841" t="s">
        <v>67</v>
      </c>
      <c r="AE841">
        <f ca="1">COUNTBLANK(A841:AE841)</f>
        <v>0</v>
      </c>
      <c r="AF841" t="str">
        <f>PROPER(UPPER(TRIM(Table1[[#This Row],[City]])))</f>
        <v>Pune</v>
      </c>
      <c r="AG841">
        <f t="shared" si="13"/>
        <v>6646</v>
      </c>
      <c r="AH8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42" spans="1:34" x14ac:dyDescent="0.35">
      <c r="A842" t="s">
        <v>934</v>
      </c>
      <c r="B842">
        <v>60</v>
      </c>
      <c r="C842" t="s">
        <v>72</v>
      </c>
      <c r="D842" t="s">
        <v>63</v>
      </c>
      <c r="E842" t="s">
        <v>79</v>
      </c>
      <c r="F842" t="s">
        <v>34</v>
      </c>
      <c r="G842" t="s">
        <v>35</v>
      </c>
      <c r="H842">
        <v>3</v>
      </c>
      <c r="I842">
        <v>10755</v>
      </c>
      <c r="J842">
        <v>71</v>
      </c>
      <c r="K842" t="s">
        <v>46</v>
      </c>
      <c r="L842">
        <v>3</v>
      </c>
      <c r="M842">
        <v>2</v>
      </c>
      <c r="N842">
        <v>4</v>
      </c>
      <c r="O842">
        <v>0</v>
      </c>
      <c r="P842">
        <v>0</v>
      </c>
      <c r="Q842">
        <v>0</v>
      </c>
      <c r="R842">
        <v>0</v>
      </c>
      <c r="S842">
        <v>30</v>
      </c>
      <c r="T842">
        <v>0</v>
      </c>
      <c r="U842">
        <v>4</v>
      </c>
      <c r="V842" t="s">
        <v>37</v>
      </c>
      <c r="W842">
        <v>19</v>
      </c>
      <c r="X842" t="s">
        <v>61</v>
      </c>
      <c r="Y842">
        <v>2</v>
      </c>
      <c r="Z842" t="s">
        <v>36</v>
      </c>
      <c r="AA842" s="4">
        <v>43235</v>
      </c>
      <c r="AC842" t="s">
        <v>77</v>
      </c>
      <c r="AD842" t="s">
        <v>77</v>
      </c>
      <c r="AE842">
        <f ca="1">COUNTBLANK(A842:AE842)</f>
        <v>0</v>
      </c>
      <c r="AF842" t="str">
        <f>PROPER(UPPER(TRIM(Table1[[#This Row],[City]])))</f>
        <v>Delhi</v>
      </c>
      <c r="AG842">
        <f t="shared" si="13"/>
        <v>10755</v>
      </c>
      <c r="AH84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43" spans="1:34" x14ac:dyDescent="0.35">
      <c r="A843" t="s">
        <v>935</v>
      </c>
      <c r="B843">
        <v>36</v>
      </c>
      <c r="C843" t="s">
        <v>72</v>
      </c>
      <c r="D843" t="s">
        <v>32</v>
      </c>
      <c r="E843" t="s">
        <v>76</v>
      </c>
      <c r="F843" t="s">
        <v>44</v>
      </c>
      <c r="G843" t="s">
        <v>74</v>
      </c>
      <c r="H843">
        <v>2</v>
      </c>
      <c r="I843">
        <v>6987</v>
      </c>
      <c r="J843">
        <v>34</v>
      </c>
      <c r="K843" t="s">
        <v>36</v>
      </c>
      <c r="L843">
        <v>4</v>
      </c>
      <c r="M843">
        <v>3</v>
      </c>
      <c r="N843">
        <v>3</v>
      </c>
      <c r="O843">
        <v>0</v>
      </c>
      <c r="P843">
        <v>0</v>
      </c>
      <c r="Q843">
        <v>0</v>
      </c>
      <c r="R843">
        <v>0</v>
      </c>
      <c r="S843">
        <v>8</v>
      </c>
      <c r="T843">
        <v>4</v>
      </c>
      <c r="U843">
        <v>3</v>
      </c>
      <c r="V843" t="s">
        <v>37</v>
      </c>
      <c r="W843">
        <v>18</v>
      </c>
      <c r="X843" t="s">
        <v>47</v>
      </c>
      <c r="Y843">
        <v>4</v>
      </c>
      <c r="Z843" t="s">
        <v>36</v>
      </c>
      <c r="AA843" s="4">
        <v>42201</v>
      </c>
      <c r="AC843" t="s">
        <v>39</v>
      </c>
      <c r="AD843" t="s">
        <v>40</v>
      </c>
      <c r="AE843">
        <f ca="1">COUNTBLANK(A843:AE843)</f>
        <v>0</v>
      </c>
      <c r="AF843" t="str">
        <f>PROPER(UPPER(TRIM(Table1[[#This Row],[City]])))</f>
        <v>Ahmedabad</v>
      </c>
      <c r="AG843">
        <f t="shared" si="13"/>
        <v>6987</v>
      </c>
      <c r="AH8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44" spans="1:34" x14ac:dyDescent="0.35">
      <c r="A844" t="s">
        <v>936</v>
      </c>
      <c r="B844">
        <v>47</v>
      </c>
      <c r="C844" t="s">
        <v>72</v>
      </c>
      <c r="D844" t="s">
        <v>96</v>
      </c>
      <c r="E844" t="s">
        <v>96</v>
      </c>
      <c r="F844" t="s">
        <v>44</v>
      </c>
      <c r="G844" t="s">
        <v>59</v>
      </c>
      <c r="H844">
        <v>2</v>
      </c>
      <c r="I844">
        <v>8237</v>
      </c>
      <c r="J844">
        <v>74</v>
      </c>
      <c r="K844" t="s">
        <v>36</v>
      </c>
      <c r="L844">
        <v>1</v>
      </c>
      <c r="M844">
        <v>1</v>
      </c>
      <c r="N844">
        <v>1</v>
      </c>
      <c r="O844">
        <v>8</v>
      </c>
      <c r="P844">
        <v>1</v>
      </c>
      <c r="Q844">
        <v>0</v>
      </c>
      <c r="R844">
        <v>0</v>
      </c>
      <c r="S844">
        <v>22</v>
      </c>
      <c r="T844">
        <v>4</v>
      </c>
      <c r="U844">
        <v>3</v>
      </c>
      <c r="V844" t="s">
        <v>37</v>
      </c>
      <c r="W844">
        <v>2</v>
      </c>
      <c r="X844" t="s">
        <v>47</v>
      </c>
      <c r="Y844">
        <v>1</v>
      </c>
      <c r="Z844" t="s">
        <v>36</v>
      </c>
      <c r="AA844" s="4">
        <v>45659</v>
      </c>
      <c r="AC844" t="s">
        <v>39</v>
      </c>
      <c r="AD844" t="s">
        <v>40</v>
      </c>
      <c r="AE844">
        <f ca="1">COUNTBLANK(A844:AE844)</f>
        <v>0</v>
      </c>
      <c r="AF844" t="str">
        <f>PROPER(UPPER(TRIM(Table1[[#This Row],[City]])))</f>
        <v>Ahmedabad</v>
      </c>
      <c r="AG844">
        <f t="shared" si="13"/>
        <v>8237</v>
      </c>
      <c r="AH8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45" spans="1:34" x14ac:dyDescent="0.35">
      <c r="A845" t="s">
        <v>937</v>
      </c>
      <c r="B845">
        <v>27</v>
      </c>
      <c r="C845" t="s">
        <v>31</v>
      </c>
      <c r="D845" t="s">
        <v>42</v>
      </c>
      <c r="E845" t="s">
        <v>86</v>
      </c>
      <c r="F845" t="s">
        <v>34</v>
      </c>
      <c r="G845" t="s">
        <v>74</v>
      </c>
      <c r="H845">
        <v>2</v>
      </c>
      <c r="I845">
        <v>6519</v>
      </c>
      <c r="J845">
        <v>87</v>
      </c>
      <c r="K845" t="s">
        <v>36</v>
      </c>
      <c r="L845">
        <v>2</v>
      </c>
      <c r="M845">
        <v>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6</v>
      </c>
      <c r="T845">
        <v>6</v>
      </c>
      <c r="U845">
        <v>3</v>
      </c>
      <c r="V845" t="s">
        <v>37</v>
      </c>
      <c r="W845">
        <v>27</v>
      </c>
      <c r="X845" t="s">
        <v>61</v>
      </c>
      <c r="Y845">
        <v>1</v>
      </c>
      <c r="Z845" t="s">
        <v>36</v>
      </c>
      <c r="AA845" s="4">
        <v>44275</v>
      </c>
      <c r="AC845" t="s">
        <v>84</v>
      </c>
      <c r="AD845" t="s">
        <v>67</v>
      </c>
      <c r="AE845">
        <f ca="1">COUNTBLANK(A845:AE845)</f>
        <v>0</v>
      </c>
      <c r="AF845" t="str">
        <f>PROPER(UPPER(TRIM(Table1[[#This Row],[City]])))</f>
        <v>Mumbai</v>
      </c>
      <c r="AG845">
        <f t="shared" si="13"/>
        <v>6519</v>
      </c>
      <c r="AH8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46" spans="1:34" x14ac:dyDescent="0.35">
      <c r="A846" t="s">
        <v>938</v>
      </c>
      <c r="B846">
        <v>50</v>
      </c>
      <c r="C846" t="s">
        <v>72</v>
      </c>
      <c r="D846" t="s">
        <v>63</v>
      </c>
      <c r="E846" t="s">
        <v>79</v>
      </c>
      <c r="F846" t="s">
        <v>44</v>
      </c>
      <c r="G846" t="s">
        <v>35</v>
      </c>
      <c r="H846">
        <v>2</v>
      </c>
      <c r="I846">
        <v>7285</v>
      </c>
      <c r="J846">
        <v>93</v>
      </c>
      <c r="K846" t="s">
        <v>36</v>
      </c>
      <c r="L846">
        <v>3</v>
      </c>
      <c r="M846">
        <v>1</v>
      </c>
      <c r="N846">
        <v>1</v>
      </c>
      <c r="O846">
        <v>7</v>
      </c>
      <c r="P846">
        <v>4</v>
      </c>
      <c r="Q846">
        <v>1</v>
      </c>
      <c r="R846">
        <v>4</v>
      </c>
      <c r="S846">
        <v>22</v>
      </c>
      <c r="T846">
        <v>2</v>
      </c>
      <c r="U846">
        <v>4</v>
      </c>
      <c r="V846" t="s">
        <v>60</v>
      </c>
      <c r="W846">
        <v>30</v>
      </c>
      <c r="X846" t="s">
        <v>47</v>
      </c>
      <c r="Y846">
        <v>1</v>
      </c>
      <c r="Z846" t="s">
        <v>46</v>
      </c>
      <c r="AA846" s="4">
        <v>44192</v>
      </c>
      <c r="AB846" s="4">
        <v>44442</v>
      </c>
      <c r="AC846" t="s">
        <v>89</v>
      </c>
      <c r="AD846" t="s">
        <v>54</v>
      </c>
      <c r="AE846">
        <f ca="1">COUNTBLANK(A846:AE846)</f>
        <v>0</v>
      </c>
      <c r="AF846" t="str">
        <f>PROPER(UPPER(TRIM(Table1[[#This Row],[City]])))</f>
        <v>Coimbatore</v>
      </c>
      <c r="AG846">
        <f t="shared" si="13"/>
        <v>7285</v>
      </c>
      <c r="AH8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47" spans="1:34" x14ac:dyDescent="0.35">
      <c r="A847" t="s">
        <v>939</v>
      </c>
      <c r="B847">
        <v>32</v>
      </c>
      <c r="C847" t="s">
        <v>31</v>
      </c>
      <c r="D847" t="s">
        <v>51</v>
      </c>
      <c r="E847" t="s">
        <v>52</v>
      </c>
      <c r="F847" t="s">
        <v>44</v>
      </c>
      <c r="G847" t="s">
        <v>59</v>
      </c>
      <c r="H847">
        <v>2</v>
      </c>
      <c r="I847">
        <v>6761</v>
      </c>
      <c r="J847">
        <v>53</v>
      </c>
      <c r="K847" t="s">
        <v>36</v>
      </c>
      <c r="L847">
        <v>1</v>
      </c>
      <c r="M847">
        <v>1</v>
      </c>
      <c r="N847">
        <v>3</v>
      </c>
      <c r="O847">
        <v>4</v>
      </c>
      <c r="P847">
        <v>2</v>
      </c>
      <c r="Q847">
        <v>4</v>
      </c>
      <c r="R847">
        <v>1</v>
      </c>
      <c r="S847">
        <v>7</v>
      </c>
      <c r="T847">
        <v>1</v>
      </c>
      <c r="U847">
        <v>3</v>
      </c>
      <c r="V847" t="s">
        <v>65</v>
      </c>
      <c r="W847">
        <v>30</v>
      </c>
      <c r="X847" t="s">
        <v>38</v>
      </c>
      <c r="Y847">
        <v>4</v>
      </c>
      <c r="Z847" t="s">
        <v>36</v>
      </c>
      <c r="AA847" s="4">
        <v>45033</v>
      </c>
      <c r="AC847" t="s">
        <v>77</v>
      </c>
      <c r="AD847" t="s">
        <v>77</v>
      </c>
      <c r="AE847">
        <f ca="1">COUNTBLANK(A847:AE847)</f>
        <v>0</v>
      </c>
      <c r="AF847" t="str">
        <f>PROPER(UPPER(TRIM(Table1[[#This Row],[City]])))</f>
        <v>Delhi</v>
      </c>
      <c r="AG847">
        <f t="shared" si="13"/>
        <v>6761</v>
      </c>
      <c r="AH8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48" spans="1:34" x14ac:dyDescent="0.35">
      <c r="A848" t="s">
        <v>940</v>
      </c>
      <c r="B848">
        <v>43</v>
      </c>
      <c r="C848" t="s">
        <v>31</v>
      </c>
      <c r="D848" t="s">
        <v>42</v>
      </c>
      <c r="E848" t="s">
        <v>83</v>
      </c>
      <c r="F848" t="s">
        <v>34</v>
      </c>
      <c r="G848" t="s">
        <v>70</v>
      </c>
      <c r="H848">
        <v>1</v>
      </c>
      <c r="I848">
        <v>7197</v>
      </c>
      <c r="J848">
        <v>80</v>
      </c>
      <c r="K848" t="s">
        <v>36</v>
      </c>
      <c r="L848">
        <v>3</v>
      </c>
      <c r="M848">
        <v>2</v>
      </c>
      <c r="N848">
        <v>1</v>
      </c>
      <c r="O848">
        <v>2</v>
      </c>
      <c r="P848">
        <v>0</v>
      </c>
      <c r="Q848">
        <v>2</v>
      </c>
      <c r="R848">
        <v>0</v>
      </c>
      <c r="S848">
        <v>13</v>
      </c>
      <c r="T848">
        <v>4</v>
      </c>
      <c r="U848">
        <v>4</v>
      </c>
      <c r="V848" t="s">
        <v>37</v>
      </c>
      <c r="W848">
        <v>24</v>
      </c>
      <c r="X848" t="s">
        <v>47</v>
      </c>
      <c r="Y848">
        <v>4</v>
      </c>
      <c r="Z848" t="s">
        <v>36</v>
      </c>
      <c r="AA848" s="4">
        <v>42529</v>
      </c>
      <c r="AC848" t="s">
        <v>89</v>
      </c>
      <c r="AD848" t="s">
        <v>54</v>
      </c>
      <c r="AE848">
        <f ca="1">COUNTBLANK(A848:AE848)</f>
        <v>0</v>
      </c>
      <c r="AF848" t="str">
        <f>PROPER(UPPER(TRIM(Table1[[#This Row],[City]])))</f>
        <v>Coimbatore</v>
      </c>
      <c r="AG848">
        <f t="shared" si="13"/>
        <v>7197</v>
      </c>
      <c r="AH8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49" spans="1:34" x14ac:dyDescent="0.35">
      <c r="A849" t="s">
        <v>941</v>
      </c>
      <c r="B849">
        <v>56</v>
      </c>
      <c r="C849" t="s">
        <v>31</v>
      </c>
      <c r="D849" t="s">
        <v>56</v>
      </c>
      <c r="E849" t="s">
        <v>114</v>
      </c>
      <c r="F849" t="s">
        <v>44</v>
      </c>
      <c r="G849" t="s">
        <v>70</v>
      </c>
      <c r="H849">
        <v>4</v>
      </c>
      <c r="I849">
        <v>12346</v>
      </c>
      <c r="J849">
        <v>110</v>
      </c>
      <c r="K849" t="s">
        <v>36</v>
      </c>
      <c r="L849">
        <v>4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17</v>
      </c>
      <c r="T849">
        <v>2</v>
      </c>
      <c r="U849">
        <v>4</v>
      </c>
      <c r="V849" t="s">
        <v>37</v>
      </c>
      <c r="W849">
        <v>4</v>
      </c>
      <c r="X849" t="s">
        <v>38</v>
      </c>
      <c r="Y849">
        <v>4</v>
      </c>
      <c r="Z849" t="s">
        <v>36</v>
      </c>
      <c r="AA849" s="4">
        <v>43863</v>
      </c>
      <c r="AC849" t="s">
        <v>107</v>
      </c>
      <c r="AD849" t="s">
        <v>108</v>
      </c>
      <c r="AE849">
        <f ca="1">COUNTBLANK(A849:AE849)</f>
        <v>0</v>
      </c>
      <c r="AF849" t="str">
        <f>PROPER(UPPER(TRIM(Table1[[#This Row],[City]])))</f>
        <v>Kolkata</v>
      </c>
      <c r="AG849">
        <f t="shared" si="13"/>
        <v>12346</v>
      </c>
      <c r="AH84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50" spans="1:34" x14ac:dyDescent="0.35">
      <c r="A850" t="s">
        <v>942</v>
      </c>
      <c r="B850">
        <v>47</v>
      </c>
      <c r="C850" t="s">
        <v>31</v>
      </c>
      <c r="D850" t="s">
        <v>63</v>
      </c>
      <c r="E850" t="s">
        <v>64</v>
      </c>
      <c r="F850" t="s">
        <v>44</v>
      </c>
      <c r="G850" t="s">
        <v>35</v>
      </c>
      <c r="H850">
        <v>5</v>
      </c>
      <c r="I850">
        <v>12070</v>
      </c>
      <c r="J850">
        <v>115</v>
      </c>
      <c r="K850" t="s">
        <v>36</v>
      </c>
      <c r="L850">
        <v>3</v>
      </c>
      <c r="M850">
        <v>1</v>
      </c>
      <c r="N850">
        <v>3</v>
      </c>
      <c r="O850">
        <v>6</v>
      </c>
      <c r="P850">
        <v>3</v>
      </c>
      <c r="Q850">
        <v>3</v>
      </c>
      <c r="R850">
        <v>6</v>
      </c>
      <c r="S850">
        <v>25</v>
      </c>
      <c r="T850">
        <v>1</v>
      </c>
      <c r="U850">
        <v>3</v>
      </c>
      <c r="V850" t="s">
        <v>37</v>
      </c>
      <c r="W850">
        <v>27</v>
      </c>
      <c r="X850" t="s">
        <v>38</v>
      </c>
      <c r="Y850">
        <v>2</v>
      </c>
      <c r="Z850" t="s">
        <v>36</v>
      </c>
      <c r="AA850" s="4">
        <v>44958</v>
      </c>
      <c r="AC850" t="s">
        <v>53</v>
      </c>
      <c r="AD850" t="s">
        <v>54</v>
      </c>
      <c r="AE850">
        <f ca="1">COUNTBLANK(A850:AE850)</f>
        <v>0</v>
      </c>
      <c r="AF850" t="str">
        <f>PROPER(UPPER(TRIM(Table1[[#This Row],[City]])))</f>
        <v>Chennai</v>
      </c>
      <c r="AG850">
        <f t="shared" si="13"/>
        <v>12070</v>
      </c>
      <c r="AH8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51" spans="1:34" x14ac:dyDescent="0.35">
      <c r="A851" t="s">
        <v>943</v>
      </c>
      <c r="B851">
        <v>39</v>
      </c>
      <c r="C851" t="s">
        <v>72</v>
      </c>
      <c r="D851" t="s">
        <v>51</v>
      </c>
      <c r="E851" t="s">
        <v>69</v>
      </c>
      <c r="F851" t="s">
        <v>58</v>
      </c>
      <c r="G851" t="s">
        <v>74</v>
      </c>
      <c r="H851">
        <v>4</v>
      </c>
      <c r="I851">
        <v>11976</v>
      </c>
      <c r="J851">
        <v>54</v>
      </c>
      <c r="K851" t="s">
        <v>46</v>
      </c>
      <c r="L851">
        <v>2</v>
      </c>
      <c r="M851">
        <v>2</v>
      </c>
      <c r="N851">
        <v>2</v>
      </c>
      <c r="O851">
        <v>2</v>
      </c>
      <c r="P851">
        <v>0</v>
      </c>
      <c r="Q851">
        <v>2</v>
      </c>
      <c r="R851">
        <v>1</v>
      </c>
      <c r="S851">
        <v>17</v>
      </c>
      <c r="T851">
        <v>4</v>
      </c>
      <c r="U851">
        <v>4</v>
      </c>
      <c r="V851" t="s">
        <v>60</v>
      </c>
      <c r="W851">
        <v>13</v>
      </c>
      <c r="X851" t="s">
        <v>38</v>
      </c>
      <c r="Y851">
        <v>2</v>
      </c>
      <c r="Z851" t="s">
        <v>36</v>
      </c>
      <c r="AA851" s="4">
        <v>43630</v>
      </c>
      <c r="AC851" t="s">
        <v>39</v>
      </c>
      <c r="AD851" t="s">
        <v>40</v>
      </c>
      <c r="AE851">
        <f ca="1">COUNTBLANK(A851:AE851)</f>
        <v>0</v>
      </c>
      <c r="AF851" t="str">
        <f>PROPER(UPPER(TRIM(Table1[[#This Row],[City]])))</f>
        <v>Ahmedabad</v>
      </c>
      <c r="AG851">
        <f t="shared" si="13"/>
        <v>11976</v>
      </c>
      <c r="AH8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52" spans="1:34" x14ac:dyDescent="0.35">
      <c r="A852" t="s">
        <v>944</v>
      </c>
      <c r="B852">
        <v>28</v>
      </c>
      <c r="C852" t="s">
        <v>72</v>
      </c>
      <c r="D852" t="s">
        <v>63</v>
      </c>
      <c r="E852" t="s">
        <v>64</v>
      </c>
      <c r="F852" t="s">
        <v>44</v>
      </c>
      <c r="G852" t="s">
        <v>96</v>
      </c>
      <c r="H852">
        <v>1</v>
      </c>
      <c r="I852">
        <v>4183</v>
      </c>
      <c r="J852">
        <v>89</v>
      </c>
      <c r="K852" t="s">
        <v>36</v>
      </c>
      <c r="L852">
        <v>1</v>
      </c>
      <c r="M852">
        <v>3</v>
      </c>
      <c r="N852">
        <v>3</v>
      </c>
      <c r="O852">
        <v>5</v>
      </c>
      <c r="P852">
        <v>2</v>
      </c>
      <c r="Q852">
        <v>2</v>
      </c>
      <c r="R852">
        <v>5</v>
      </c>
      <c r="S852">
        <v>9</v>
      </c>
      <c r="T852">
        <v>6</v>
      </c>
      <c r="U852">
        <v>4</v>
      </c>
      <c r="V852" t="s">
        <v>37</v>
      </c>
      <c r="W852">
        <v>26</v>
      </c>
      <c r="X852" t="s">
        <v>38</v>
      </c>
      <c r="Y852">
        <v>2</v>
      </c>
      <c r="Z852" t="s">
        <v>46</v>
      </c>
      <c r="AA852" s="4">
        <v>44775</v>
      </c>
      <c r="AB852" s="4">
        <v>45382</v>
      </c>
      <c r="AC852" t="s">
        <v>48</v>
      </c>
      <c r="AD852" t="s">
        <v>49</v>
      </c>
      <c r="AE852">
        <f ca="1">COUNTBLANK(A852:AE852)</f>
        <v>0</v>
      </c>
      <c r="AF852" t="str">
        <f>PROPER(UPPER(TRIM(Table1[[#This Row],[City]])))</f>
        <v>Bengaluru</v>
      </c>
      <c r="AG852">
        <f t="shared" si="13"/>
        <v>4183</v>
      </c>
      <c r="AH8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53" spans="1:34" x14ac:dyDescent="0.35">
      <c r="A853" t="s">
        <v>945</v>
      </c>
      <c r="B853">
        <v>34</v>
      </c>
      <c r="C853" t="s">
        <v>31</v>
      </c>
      <c r="D853" t="s">
        <v>63</v>
      </c>
      <c r="E853" t="s">
        <v>64</v>
      </c>
      <c r="F853" t="s">
        <v>34</v>
      </c>
      <c r="G853" t="s">
        <v>70</v>
      </c>
      <c r="H853">
        <v>3</v>
      </c>
      <c r="I853">
        <v>9584</v>
      </c>
      <c r="J853">
        <v>111</v>
      </c>
      <c r="K853" t="s">
        <v>36</v>
      </c>
      <c r="L853">
        <v>3</v>
      </c>
      <c r="M853">
        <v>1</v>
      </c>
      <c r="N853">
        <v>1</v>
      </c>
      <c r="O853">
        <v>7</v>
      </c>
      <c r="P853">
        <v>3</v>
      </c>
      <c r="Q853">
        <v>4</v>
      </c>
      <c r="R853">
        <v>5</v>
      </c>
      <c r="S853">
        <v>12</v>
      </c>
      <c r="T853">
        <v>6</v>
      </c>
      <c r="U853">
        <v>3</v>
      </c>
      <c r="V853" t="s">
        <v>37</v>
      </c>
      <c r="W853">
        <v>8</v>
      </c>
      <c r="X853" t="s">
        <v>61</v>
      </c>
      <c r="Y853">
        <v>4</v>
      </c>
      <c r="Z853" t="s">
        <v>36</v>
      </c>
      <c r="AA853" s="4">
        <v>44267</v>
      </c>
      <c r="AC853" t="s">
        <v>107</v>
      </c>
      <c r="AD853" t="s">
        <v>108</v>
      </c>
      <c r="AE853">
        <f ca="1">COUNTBLANK(A853:AE853)</f>
        <v>0</v>
      </c>
      <c r="AF853" t="str">
        <f>PROPER(UPPER(TRIM(Table1[[#This Row],[City]])))</f>
        <v>Kolkata</v>
      </c>
      <c r="AG853">
        <f t="shared" si="13"/>
        <v>9584</v>
      </c>
      <c r="AH8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54" spans="1:34" x14ac:dyDescent="0.35">
      <c r="A854" t="s">
        <v>946</v>
      </c>
      <c r="B854">
        <v>54</v>
      </c>
      <c r="C854" t="s">
        <v>72</v>
      </c>
      <c r="D854" t="s">
        <v>51</v>
      </c>
      <c r="E854" t="s">
        <v>88</v>
      </c>
      <c r="F854" t="s">
        <v>44</v>
      </c>
      <c r="G854" t="s">
        <v>35</v>
      </c>
      <c r="H854">
        <v>2</v>
      </c>
      <c r="I854">
        <v>8713</v>
      </c>
      <c r="J854">
        <v>32</v>
      </c>
      <c r="K854" t="s">
        <v>36</v>
      </c>
      <c r="L854">
        <v>4</v>
      </c>
      <c r="M854">
        <v>2</v>
      </c>
      <c r="N854">
        <v>1</v>
      </c>
      <c r="O854">
        <v>7</v>
      </c>
      <c r="P854">
        <v>7</v>
      </c>
      <c r="Q854">
        <v>0</v>
      </c>
      <c r="R854">
        <v>0</v>
      </c>
      <c r="S854">
        <v>14</v>
      </c>
      <c r="T854">
        <v>0</v>
      </c>
      <c r="U854">
        <v>4</v>
      </c>
      <c r="V854" t="s">
        <v>37</v>
      </c>
      <c r="W854">
        <v>21</v>
      </c>
      <c r="X854" t="s">
        <v>38</v>
      </c>
      <c r="Y854">
        <v>4</v>
      </c>
      <c r="Z854" t="s">
        <v>36</v>
      </c>
      <c r="AA854" s="4">
        <v>43477</v>
      </c>
      <c r="AC854" t="s">
        <v>84</v>
      </c>
      <c r="AD854" t="s">
        <v>67</v>
      </c>
      <c r="AE854">
        <f ca="1">COUNTBLANK(A854:AE854)</f>
        <v>0</v>
      </c>
      <c r="AF854" t="str">
        <f>PROPER(UPPER(TRIM(Table1[[#This Row],[City]])))</f>
        <v>Mumbai</v>
      </c>
      <c r="AG854">
        <f t="shared" si="13"/>
        <v>8713</v>
      </c>
      <c r="AH8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55" spans="1:34" x14ac:dyDescent="0.35">
      <c r="A855" t="s">
        <v>947</v>
      </c>
      <c r="B855">
        <v>29</v>
      </c>
      <c r="C855" t="s">
        <v>31</v>
      </c>
      <c r="D855" t="s">
        <v>51</v>
      </c>
      <c r="E855" t="s">
        <v>69</v>
      </c>
      <c r="F855" t="s">
        <v>44</v>
      </c>
      <c r="G855" t="s">
        <v>45</v>
      </c>
      <c r="H855">
        <v>1</v>
      </c>
      <c r="I855">
        <v>5595</v>
      </c>
      <c r="J855">
        <v>78</v>
      </c>
      <c r="K855" t="s">
        <v>36</v>
      </c>
      <c r="L855">
        <v>4</v>
      </c>
      <c r="M855">
        <v>3</v>
      </c>
      <c r="N855">
        <v>1</v>
      </c>
      <c r="O855">
        <v>4</v>
      </c>
      <c r="P855">
        <v>0</v>
      </c>
      <c r="Q855">
        <v>1</v>
      </c>
      <c r="R855">
        <v>1</v>
      </c>
      <c r="S855">
        <v>4</v>
      </c>
      <c r="T855">
        <v>5</v>
      </c>
      <c r="U855">
        <v>3</v>
      </c>
      <c r="V855" t="s">
        <v>37</v>
      </c>
      <c r="W855">
        <v>18</v>
      </c>
      <c r="X855" t="s">
        <v>38</v>
      </c>
      <c r="Y855">
        <v>4</v>
      </c>
      <c r="Z855" t="s">
        <v>36</v>
      </c>
      <c r="AA855" s="4">
        <v>44716</v>
      </c>
      <c r="AC855" t="s">
        <v>48</v>
      </c>
      <c r="AD855" t="s">
        <v>49</v>
      </c>
      <c r="AE855">
        <f ca="1">COUNTBLANK(A855:AE855)</f>
        <v>0</v>
      </c>
      <c r="AF855" t="str">
        <f>PROPER(UPPER(TRIM(Table1[[#This Row],[City]])))</f>
        <v>Bengaluru</v>
      </c>
      <c r="AG855">
        <f t="shared" si="13"/>
        <v>5595</v>
      </c>
      <c r="AH8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56" spans="1:34" x14ac:dyDescent="0.35">
      <c r="A856" t="s">
        <v>948</v>
      </c>
      <c r="B856">
        <v>47</v>
      </c>
      <c r="C856" t="s">
        <v>31</v>
      </c>
      <c r="D856" t="s">
        <v>63</v>
      </c>
      <c r="E856" t="s">
        <v>106</v>
      </c>
      <c r="F856" t="s">
        <v>44</v>
      </c>
      <c r="G856" t="s">
        <v>74</v>
      </c>
      <c r="H856">
        <v>4</v>
      </c>
      <c r="I856">
        <v>13098</v>
      </c>
      <c r="J856">
        <v>96</v>
      </c>
      <c r="K856" t="s">
        <v>36</v>
      </c>
      <c r="L856">
        <v>3</v>
      </c>
      <c r="M856">
        <v>4</v>
      </c>
      <c r="N856">
        <v>3</v>
      </c>
      <c r="O856">
        <v>6</v>
      </c>
      <c r="P856">
        <v>4</v>
      </c>
      <c r="Q856">
        <v>5</v>
      </c>
      <c r="R856">
        <v>6</v>
      </c>
      <c r="S856">
        <v>18</v>
      </c>
      <c r="T856">
        <v>4</v>
      </c>
      <c r="U856">
        <v>3</v>
      </c>
      <c r="V856" t="s">
        <v>37</v>
      </c>
      <c r="W856">
        <v>14</v>
      </c>
      <c r="X856" t="s">
        <v>38</v>
      </c>
      <c r="Y856">
        <v>2</v>
      </c>
      <c r="Z856" t="s">
        <v>36</v>
      </c>
      <c r="AA856" s="4">
        <v>43829</v>
      </c>
      <c r="AC856" t="s">
        <v>53</v>
      </c>
      <c r="AD856" t="s">
        <v>54</v>
      </c>
      <c r="AE856">
        <f ca="1">COUNTBLANK(A856:AE856)</f>
        <v>0</v>
      </c>
      <c r="AF856" t="str">
        <f>PROPER(UPPER(TRIM(Table1[[#This Row],[City]])))</f>
        <v>Chennai</v>
      </c>
      <c r="AG856">
        <f t="shared" si="13"/>
        <v>13098</v>
      </c>
      <c r="AH8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57" spans="1:34" x14ac:dyDescent="0.35">
      <c r="A857" t="s">
        <v>949</v>
      </c>
      <c r="B857">
        <v>40</v>
      </c>
      <c r="C857" t="s">
        <v>31</v>
      </c>
      <c r="D857" t="s">
        <v>42</v>
      </c>
      <c r="E857" t="s">
        <v>43</v>
      </c>
      <c r="F857" t="s">
        <v>58</v>
      </c>
      <c r="G857" t="s">
        <v>35</v>
      </c>
      <c r="H857">
        <v>3</v>
      </c>
      <c r="I857">
        <v>8499</v>
      </c>
      <c r="J857">
        <v>45</v>
      </c>
      <c r="K857" t="s">
        <v>46</v>
      </c>
      <c r="L857">
        <v>1</v>
      </c>
      <c r="M857">
        <v>3</v>
      </c>
      <c r="N857">
        <v>4</v>
      </c>
      <c r="O857">
        <v>1</v>
      </c>
      <c r="P857">
        <v>0</v>
      </c>
      <c r="Q857">
        <v>1</v>
      </c>
      <c r="R857">
        <v>0</v>
      </c>
      <c r="S857">
        <v>10</v>
      </c>
      <c r="T857">
        <v>4</v>
      </c>
      <c r="U857">
        <v>3</v>
      </c>
      <c r="V857" t="s">
        <v>37</v>
      </c>
      <c r="W857">
        <v>11</v>
      </c>
      <c r="X857" t="s">
        <v>38</v>
      </c>
      <c r="Y857">
        <v>4</v>
      </c>
      <c r="Z857" t="s">
        <v>36</v>
      </c>
      <c r="AA857" s="4">
        <v>45286</v>
      </c>
      <c r="AC857" t="s">
        <v>39</v>
      </c>
      <c r="AD857" t="s">
        <v>40</v>
      </c>
      <c r="AE857">
        <f ca="1">COUNTBLANK(A857:AE857)</f>
        <v>0</v>
      </c>
      <c r="AF857" t="str">
        <f>PROPER(UPPER(TRIM(Table1[[#This Row],[City]])))</f>
        <v>Ahmedabad</v>
      </c>
      <c r="AG857">
        <f t="shared" si="13"/>
        <v>8499</v>
      </c>
      <c r="AH85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58" spans="1:34" x14ac:dyDescent="0.35">
      <c r="A858" t="s">
        <v>950</v>
      </c>
      <c r="B858">
        <v>33</v>
      </c>
      <c r="C858" t="s">
        <v>31</v>
      </c>
      <c r="D858" t="s">
        <v>32</v>
      </c>
      <c r="E858" t="s">
        <v>76</v>
      </c>
      <c r="F858" t="s">
        <v>34</v>
      </c>
      <c r="G858" t="s">
        <v>74</v>
      </c>
      <c r="H858">
        <v>1</v>
      </c>
      <c r="I858">
        <v>5810</v>
      </c>
      <c r="J858">
        <v>53</v>
      </c>
      <c r="K858" t="s">
        <v>36</v>
      </c>
      <c r="L858">
        <v>2</v>
      </c>
      <c r="M858">
        <v>3</v>
      </c>
      <c r="N858">
        <v>4</v>
      </c>
      <c r="O858">
        <v>3</v>
      </c>
      <c r="P858">
        <v>0</v>
      </c>
      <c r="Q858">
        <v>1</v>
      </c>
      <c r="R858">
        <v>1</v>
      </c>
      <c r="S858">
        <v>3</v>
      </c>
      <c r="T858">
        <v>3</v>
      </c>
      <c r="U858">
        <v>3</v>
      </c>
      <c r="V858" t="s">
        <v>37</v>
      </c>
      <c r="W858">
        <v>2</v>
      </c>
      <c r="X858" t="s">
        <v>47</v>
      </c>
      <c r="Y858">
        <v>4</v>
      </c>
      <c r="Z858" t="s">
        <v>36</v>
      </c>
      <c r="AA858" s="4">
        <v>42247</v>
      </c>
      <c r="AC858" t="s">
        <v>122</v>
      </c>
      <c r="AD858" t="s">
        <v>123</v>
      </c>
      <c r="AE858">
        <f ca="1">COUNTBLANK(A858:AE858)</f>
        <v>0</v>
      </c>
      <c r="AF858" t="str">
        <f>PROPER(UPPER(TRIM(Table1[[#This Row],[City]])))</f>
        <v>Kochi</v>
      </c>
      <c r="AG858">
        <f t="shared" si="13"/>
        <v>5810</v>
      </c>
      <c r="AH8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59" spans="1:34" x14ac:dyDescent="0.35">
      <c r="A859" t="s">
        <v>951</v>
      </c>
      <c r="B859">
        <v>49</v>
      </c>
      <c r="C859" t="s">
        <v>31</v>
      </c>
      <c r="D859" t="s">
        <v>51</v>
      </c>
      <c r="E859" t="s">
        <v>88</v>
      </c>
      <c r="F859" t="s">
        <v>34</v>
      </c>
      <c r="G859" t="s">
        <v>35</v>
      </c>
      <c r="H859">
        <v>4</v>
      </c>
      <c r="I859">
        <v>12674</v>
      </c>
      <c r="J859">
        <v>105</v>
      </c>
      <c r="K859" t="s">
        <v>36</v>
      </c>
      <c r="L859">
        <v>2</v>
      </c>
      <c r="M859">
        <v>4</v>
      </c>
      <c r="N859">
        <v>1</v>
      </c>
      <c r="O859">
        <v>8</v>
      </c>
      <c r="P859">
        <v>0</v>
      </c>
      <c r="Q859">
        <v>4</v>
      </c>
      <c r="R859">
        <v>8</v>
      </c>
      <c r="S859">
        <v>16</v>
      </c>
      <c r="T859">
        <v>5</v>
      </c>
      <c r="U859">
        <v>3</v>
      </c>
      <c r="V859" t="s">
        <v>37</v>
      </c>
      <c r="W859">
        <v>27</v>
      </c>
      <c r="X859" t="s">
        <v>38</v>
      </c>
      <c r="Y859">
        <v>1</v>
      </c>
      <c r="Z859" t="s">
        <v>36</v>
      </c>
      <c r="AA859" s="4">
        <v>45285</v>
      </c>
      <c r="AC859" t="s">
        <v>84</v>
      </c>
      <c r="AD859" t="s">
        <v>67</v>
      </c>
      <c r="AE859">
        <f ca="1">COUNTBLANK(A859:AE859)</f>
        <v>0</v>
      </c>
      <c r="AF859" t="str">
        <f>PROPER(UPPER(TRIM(Table1[[#This Row],[City]])))</f>
        <v>Mumbai</v>
      </c>
      <c r="AG859">
        <f t="shared" si="13"/>
        <v>12674</v>
      </c>
      <c r="AH8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0" spans="1:34" x14ac:dyDescent="0.35">
      <c r="A860" t="s">
        <v>952</v>
      </c>
      <c r="B860">
        <v>35</v>
      </c>
      <c r="C860" t="s">
        <v>31</v>
      </c>
      <c r="D860" t="s">
        <v>42</v>
      </c>
      <c r="E860" t="s">
        <v>86</v>
      </c>
      <c r="F860" t="s">
        <v>44</v>
      </c>
      <c r="G860" t="s">
        <v>45</v>
      </c>
      <c r="H860">
        <v>1</v>
      </c>
      <c r="I860">
        <v>4791</v>
      </c>
      <c r="J860">
        <v>41</v>
      </c>
      <c r="K860" t="s">
        <v>36</v>
      </c>
      <c r="L860">
        <v>1</v>
      </c>
      <c r="M860">
        <v>1</v>
      </c>
      <c r="N860">
        <v>3</v>
      </c>
      <c r="O860">
        <v>4</v>
      </c>
      <c r="P860">
        <v>4</v>
      </c>
      <c r="Q860">
        <v>4</v>
      </c>
      <c r="R860">
        <v>1</v>
      </c>
      <c r="S860">
        <v>11</v>
      </c>
      <c r="T860">
        <v>3</v>
      </c>
      <c r="U860">
        <v>3</v>
      </c>
      <c r="V860" t="s">
        <v>37</v>
      </c>
      <c r="W860">
        <v>22</v>
      </c>
      <c r="X860" t="s">
        <v>38</v>
      </c>
      <c r="Y860">
        <v>2</v>
      </c>
      <c r="Z860" t="s">
        <v>36</v>
      </c>
      <c r="AA860" s="4">
        <v>45080</v>
      </c>
      <c r="AC860" t="s">
        <v>107</v>
      </c>
      <c r="AD860" t="s">
        <v>108</v>
      </c>
      <c r="AE860">
        <f ca="1">COUNTBLANK(A860:AE860)</f>
        <v>0</v>
      </c>
      <c r="AF860" t="str">
        <f>PROPER(UPPER(TRIM(Table1[[#This Row],[City]])))</f>
        <v>Kolkata</v>
      </c>
      <c r="AG860">
        <f t="shared" si="13"/>
        <v>4791</v>
      </c>
      <c r="AH8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61" spans="1:34" x14ac:dyDescent="0.35">
      <c r="A861" t="s">
        <v>953</v>
      </c>
      <c r="B861">
        <v>32</v>
      </c>
      <c r="C861" t="s">
        <v>31</v>
      </c>
      <c r="D861" t="s">
        <v>42</v>
      </c>
      <c r="E861" t="s">
        <v>43</v>
      </c>
      <c r="F861" t="s">
        <v>44</v>
      </c>
      <c r="G861" t="s">
        <v>59</v>
      </c>
      <c r="H861">
        <v>2</v>
      </c>
      <c r="I861">
        <v>6334</v>
      </c>
      <c r="J861">
        <v>53</v>
      </c>
      <c r="K861" t="s">
        <v>36</v>
      </c>
      <c r="L861">
        <v>1</v>
      </c>
      <c r="M861">
        <v>4</v>
      </c>
      <c r="N861">
        <v>4</v>
      </c>
      <c r="O861">
        <v>4</v>
      </c>
      <c r="P861">
        <v>3</v>
      </c>
      <c r="Q861">
        <v>0</v>
      </c>
      <c r="R861">
        <v>4</v>
      </c>
      <c r="S861">
        <v>9</v>
      </c>
      <c r="T861">
        <v>0</v>
      </c>
      <c r="U861">
        <v>3</v>
      </c>
      <c r="V861" t="s">
        <v>37</v>
      </c>
      <c r="W861">
        <v>29</v>
      </c>
      <c r="X861" t="s">
        <v>47</v>
      </c>
      <c r="Y861">
        <v>1</v>
      </c>
      <c r="Z861" t="s">
        <v>36</v>
      </c>
      <c r="AA861" s="4">
        <v>44829</v>
      </c>
      <c r="AC861" t="s">
        <v>39</v>
      </c>
      <c r="AD861" t="s">
        <v>40</v>
      </c>
      <c r="AE861">
        <f ca="1">COUNTBLANK(A861:AE861)</f>
        <v>0</v>
      </c>
      <c r="AF861" t="str">
        <f>PROPER(UPPER(TRIM(Table1[[#This Row],[City]])))</f>
        <v>Ahmedabad</v>
      </c>
      <c r="AG861">
        <f t="shared" si="13"/>
        <v>6334</v>
      </c>
      <c r="AH8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62" spans="1:34" x14ac:dyDescent="0.35">
      <c r="A862" t="s">
        <v>954</v>
      </c>
      <c r="B862">
        <v>42</v>
      </c>
      <c r="C862" t="s">
        <v>31</v>
      </c>
      <c r="D862" t="s">
        <v>32</v>
      </c>
      <c r="E862" t="s">
        <v>76</v>
      </c>
      <c r="F862" t="s">
        <v>44</v>
      </c>
      <c r="G862" t="s">
        <v>70</v>
      </c>
      <c r="H862">
        <v>1</v>
      </c>
      <c r="I862">
        <v>5497</v>
      </c>
      <c r="J862">
        <v>104</v>
      </c>
      <c r="K862" t="s">
        <v>36</v>
      </c>
      <c r="L862">
        <v>3</v>
      </c>
      <c r="M862">
        <v>2</v>
      </c>
      <c r="N862">
        <v>1</v>
      </c>
      <c r="O862">
        <v>15</v>
      </c>
      <c r="P862">
        <v>2</v>
      </c>
      <c r="Q862">
        <v>3</v>
      </c>
      <c r="R862">
        <v>0</v>
      </c>
      <c r="S862">
        <v>19</v>
      </c>
      <c r="T862">
        <v>0</v>
      </c>
      <c r="U862">
        <v>3</v>
      </c>
      <c r="V862" t="s">
        <v>37</v>
      </c>
      <c r="W862">
        <v>16</v>
      </c>
      <c r="X862" t="s">
        <v>38</v>
      </c>
      <c r="Y862">
        <v>4</v>
      </c>
      <c r="Z862" t="s">
        <v>36</v>
      </c>
      <c r="AA862" s="4">
        <v>43063</v>
      </c>
      <c r="AC862" t="s">
        <v>48</v>
      </c>
      <c r="AD862" t="s">
        <v>49</v>
      </c>
      <c r="AE862">
        <f ca="1">COUNTBLANK(A862:AE862)</f>
        <v>0</v>
      </c>
      <c r="AF862" t="str">
        <f>PROPER(UPPER(TRIM(Table1[[#This Row],[City]])))</f>
        <v>Bengaluru</v>
      </c>
      <c r="AG862">
        <f t="shared" si="13"/>
        <v>5497</v>
      </c>
      <c r="AH8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63" spans="1:34" x14ac:dyDescent="0.35">
      <c r="A863" t="s">
        <v>955</v>
      </c>
      <c r="B863">
        <v>51</v>
      </c>
      <c r="C863" t="s">
        <v>72</v>
      </c>
      <c r="D863" t="s">
        <v>32</v>
      </c>
      <c r="E863" t="s">
        <v>33</v>
      </c>
      <c r="F863" t="s">
        <v>44</v>
      </c>
      <c r="G863" t="s">
        <v>74</v>
      </c>
      <c r="H863">
        <v>1</v>
      </c>
      <c r="I863">
        <v>6542</v>
      </c>
      <c r="J863">
        <v>83</v>
      </c>
      <c r="K863" t="s">
        <v>36</v>
      </c>
      <c r="L863">
        <v>1</v>
      </c>
      <c r="M863">
        <v>2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30</v>
      </c>
      <c r="T863">
        <v>5</v>
      </c>
      <c r="U863">
        <v>3</v>
      </c>
      <c r="V863" t="s">
        <v>37</v>
      </c>
      <c r="W863">
        <v>10</v>
      </c>
      <c r="X863" t="s">
        <v>61</v>
      </c>
      <c r="Y863">
        <v>2</v>
      </c>
      <c r="Z863" t="s">
        <v>36</v>
      </c>
      <c r="AA863" s="4">
        <v>45957</v>
      </c>
      <c r="AC863" t="s">
        <v>77</v>
      </c>
      <c r="AD863" t="s">
        <v>77</v>
      </c>
      <c r="AE863">
        <f ca="1">COUNTBLANK(A863:AE863)</f>
        <v>0</v>
      </c>
      <c r="AF863" t="str">
        <f>PROPER(UPPER(TRIM(Table1[[#This Row],[City]])))</f>
        <v>Delhi</v>
      </c>
      <c r="AG863">
        <f t="shared" si="13"/>
        <v>6542</v>
      </c>
      <c r="AH8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4" spans="1:34" x14ac:dyDescent="0.35">
      <c r="A864" t="s">
        <v>956</v>
      </c>
      <c r="B864">
        <v>55</v>
      </c>
      <c r="C864" t="s">
        <v>31</v>
      </c>
      <c r="D864" t="s">
        <v>32</v>
      </c>
      <c r="E864" t="s">
        <v>73</v>
      </c>
      <c r="F864" t="s">
        <v>58</v>
      </c>
      <c r="G864" t="s">
        <v>70</v>
      </c>
      <c r="H864">
        <v>4</v>
      </c>
      <c r="J864">
        <v>86</v>
      </c>
      <c r="K864" t="s">
        <v>36</v>
      </c>
      <c r="L864">
        <v>1</v>
      </c>
      <c r="M864">
        <v>3</v>
      </c>
      <c r="N864">
        <v>2</v>
      </c>
      <c r="O864">
        <v>7</v>
      </c>
      <c r="P864">
        <v>3</v>
      </c>
      <c r="Q864">
        <v>3</v>
      </c>
      <c r="R864">
        <v>6</v>
      </c>
      <c r="S864">
        <v>27</v>
      </c>
      <c r="T864">
        <v>2</v>
      </c>
      <c r="U864">
        <v>3</v>
      </c>
      <c r="V864" t="s">
        <v>37</v>
      </c>
      <c r="W864">
        <v>19</v>
      </c>
      <c r="X864" t="s">
        <v>61</v>
      </c>
      <c r="Y864">
        <v>1</v>
      </c>
      <c r="Z864" t="s">
        <v>36</v>
      </c>
      <c r="AA864" s="4">
        <v>44626</v>
      </c>
      <c r="AC864" t="s">
        <v>89</v>
      </c>
      <c r="AD864" t="s">
        <v>54</v>
      </c>
      <c r="AE864">
        <f ca="1">COUNTBLANK(A864:AE864)</f>
        <v>0</v>
      </c>
      <c r="AF864" t="str">
        <f>PROPER(UPPER(TRIM(Table1[[#This Row],[City]])))</f>
        <v>Coimbatore</v>
      </c>
      <c r="AG864">
        <f t="shared" si="13"/>
        <v>8287.5377926421406</v>
      </c>
      <c r="AH8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5" spans="1:34" x14ac:dyDescent="0.35">
      <c r="A865" t="s">
        <v>957</v>
      </c>
      <c r="B865">
        <v>46</v>
      </c>
      <c r="C865" t="s">
        <v>31</v>
      </c>
      <c r="D865" t="s">
        <v>96</v>
      </c>
      <c r="E865" t="s">
        <v>106</v>
      </c>
      <c r="F865" t="s">
        <v>93</v>
      </c>
      <c r="G865" t="s">
        <v>35</v>
      </c>
      <c r="H865">
        <v>2</v>
      </c>
      <c r="I865">
        <v>8271</v>
      </c>
      <c r="J865">
        <v>76</v>
      </c>
      <c r="K865" t="s">
        <v>36</v>
      </c>
      <c r="L865">
        <v>4</v>
      </c>
      <c r="M865">
        <v>4</v>
      </c>
      <c r="N865">
        <v>1</v>
      </c>
      <c r="O865">
        <v>9</v>
      </c>
      <c r="P865">
        <v>3</v>
      </c>
      <c r="Q865">
        <v>2</v>
      </c>
      <c r="R865">
        <v>2</v>
      </c>
      <c r="S865">
        <v>18</v>
      </c>
      <c r="T865">
        <v>4</v>
      </c>
      <c r="U865">
        <v>4</v>
      </c>
      <c r="V865" t="s">
        <v>37</v>
      </c>
      <c r="W865">
        <v>11</v>
      </c>
      <c r="X865" t="s">
        <v>38</v>
      </c>
      <c r="Y865">
        <v>3</v>
      </c>
      <c r="Z865" t="s">
        <v>36</v>
      </c>
      <c r="AA865" s="4">
        <v>44166</v>
      </c>
      <c r="AC865" t="s">
        <v>89</v>
      </c>
      <c r="AD865" t="s">
        <v>54</v>
      </c>
      <c r="AE865">
        <f ca="1">COUNTBLANK(A865:AE865)</f>
        <v>0</v>
      </c>
      <c r="AF865" t="str">
        <f>PROPER(UPPER(TRIM(Table1[[#This Row],[City]])))</f>
        <v>Coimbatore</v>
      </c>
      <c r="AG865">
        <f t="shared" si="13"/>
        <v>8271</v>
      </c>
      <c r="AH8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6" spans="1:34" x14ac:dyDescent="0.35">
      <c r="A866" t="s">
        <v>958</v>
      </c>
      <c r="B866">
        <v>47</v>
      </c>
      <c r="C866" t="s">
        <v>31</v>
      </c>
      <c r="D866" t="s">
        <v>63</v>
      </c>
      <c r="E866" t="s">
        <v>106</v>
      </c>
      <c r="F866" t="s">
        <v>58</v>
      </c>
      <c r="G866" t="s">
        <v>70</v>
      </c>
      <c r="H866">
        <v>2</v>
      </c>
      <c r="I866">
        <v>6562</v>
      </c>
      <c r="J866">
        <v>61</v>
      </c>
      <c r="K866" t="s">
        <v>36</v>
      </c>
      <c r="L866">
        <v>3</v>
      </c>
      <c r="M866">
        <v>4</v>
      </c>
      <c r="N866">
        <v>4</v>
      </c>
      <c r="O866">
        <v>4</v>
      </c>
      <c r="P866">
        <v>2</v>
      </c>
      <c r="Q866">
        <v>3</v>
      </c>
      <c r="R866">
        <v>3</v>
      </c>
      <c r="S866">
        <v>26</v>
      </c>
      <c r="T866">
        <v>5</v>
      </c>
      <c r="U866">
        <v>3</v>
      </c>
      <c r="V866" t="s">
        <v>60</v>
      </c>
      <c r="W866">
        <v>29</v>
      </c>
      <c r="X866" t="s">
        <v>38</v>
      </c>
      <c r="Y866">
        <v>1</v>
      </c>
      <c r="Z866" t="s">
        <v>36</v>
      </c>
      <c r="AA866" s="4">
        <v>42955</v>
      </c>
      <c r="AC866" t="s">
        <v>77</v>
      </c>
      <c r="AD866" t="s">
        <v>77</v>
      </c>
      <c r="AE866">
        <f ca="1">COUNTBLANK(A866:AE866)</f>
        <v>0</v>
      </c>
      <c r="AF866" t="str">
        <f>PROPER(UPPER(TRIM(Table1[[#This Row],[City]])))</f>
        <v>Delhi</v>
      </c>
      <c r="AG866">
        <f t="shared" si="13"/>
        <v>6562</v>
      </c>
      <c r="AH8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7" spans="1:34" x14ac:dyDescent="0.35">
      <c r="A867" t="s">
        <v>959</v>
      </c>
      <c r="B867">
        <v>52</v>
      </c>
      <c r="C867" t="s">
        <v>31</v>
      </c>
      <c r="D867" t="s">
        <v>51</v>
      </c>
      <c r="E867" t="s">
        <v>88</v>
      </c>
      <c r="F867" t="s">
        <v>44</v>
      </c>
      <c r="G867" t="s">
        <v>70</v>
      </c>
      <c r="H867">
        <v>3</v>
      </c>
      <c r="I867">
        <v>11069</v>
      </c>
      <c r="J867">
        <v>99</v>
      </c>
      <c r="K867" t="s">
        <v>46</v>
      </c>
      <c r="L867">
        <v>4</v>
      </c>
      <c r="M867">
        <v>4</v>
      </c>
      <c r="N867">
        <v>4</v>
      </c>
      <c r="O867">
        <v>4</v>
      </c>
      <c r="P867">
        <v>0</v>
      </c>
      <c r="Q867">
        <v>0</v>
      </c>
      <c r="R867">
        <v>4</v>
      </c>
      <c r="S867">
        <v>16</v>
      </c>
      <c r="T867">
        <v>1</v>
      </c>
      <c r="U867">
        <v>3</v>
      </c>
      <c r="V867" t="s">
        <v>37</v>
      </c>
      <c r="W867">
        <v>17</v>
      </c>
      <c r="X867" t="s">
        <v>47</v>
      </c>
      <c r="Y867">
        <v>2</v>
      </c>
      <c r="Z867" t="s">
        <v>46</v>
      </c>
      <c r="AA867" s="4">
        <v>43786</v>
      </c>
      <c r="AB867" s="4">
        <v>44947</v>
      </c>
      <c r="AC867" t="s">
        <v>80</v>
      </c>
      <c r="AD867" t="s">
        <v>81</v>
      </c>
      <c r="AE867">
        <f ca="1">COUNTBLANK(A867:AE867)</f>
        <v>0</v>
      </c>
      <c r="AF867" t="str">
        <f>PROPER(UPPER(TRIM(Table1[[#This Row],[City]])))</f>
        <v>Hyderabad</v>
      </c>
      <c r="AG867">
        <f t="shared" si="13"/>
        <v>11069</v>
      </c>
      <c r="AH8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68" spans="1:34" x14ac:dyDescent="0.35">
      <c r="A868" t="s">
        <v>960</v>
      </c>
      <c r="B868">
        <v>31</v>
      </c>
      <c r="C868" t="s">
        <v>31</v>
      </c>
      <c r="D868" t="s">
        <v>51</v>
      </c>
      <c r="E868" t="s">
        <v>52</v>
      </c>
      <c r="F868" t="s">
        <v>58</v>
      </c>
      <c r="G868" t="s">
        <v>70</v>
      </c>
      <c r="H868">
        <v>4</v>
      </c>
      <c r="I868">
        <v>11012</v>
      </c>
      <c r="J868">
        <v>52</v>
      </c>
      <c r="K868" t="s">
        <v>36</v>
      </c>
      <c r="L868">
        <v>1</v>
      </c>
      <c r="M868">
        <v>2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</v>
      </c>
      <c r="U868">
        <v>3</v>
      </c>
      <c r="V868" t="s">
        <v>60</v>
      </c>
      <c r="W868">
        <v>21</v>
      </c>
      <c r="X868" t="s">
        <v>47</v>
      </c>
      <c r="Y868">
        <v>3</v>
      </c>
      <c r="Z868" t="s">
        <v>36</v>
      </c>
      <c r="AA868" s="4">
        <v>43807</v>
      </c>
      <c r="AC868" t="s">
        <v>80</v>
      </c>
      <c r="AD868" t="s">
        <v>81</v>
      </c>
      <c r="AE868">
        <f ca="1">COUNTBLANK(A868:AE868)</f>
        <v>0</v>
      </c>
      <c r="AF868" t="str">
        <f>PROPER(UPPER(TRIM(Table1[[#This Row],[City]])))</f>
        <v>Hyderabad</v>
      </c>
      <c r="AG868">
        <f t="shared" si="13"/>
        <v>11012</v>
      </c>
      <c r="AH8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69" spans="1:34" x14ac:dyDescent="0.35">
      <c r="A869" t="s">
        <v>961</v>
      </c>
      <c r="B869">
        <v>31</v>
      </c>
      <c r="C869" t="s">
        <v>31</v>
      </c>
      <c r="D869" t="s">
        <v>32</v>
      </c>
      <c r="E869" t="s">
        <v>73</v>
      </c>
      <c r="F869" t="s">
        <v>34</v>
      </c>
      <c r="G869" t="s">
        <v>35</v>
      </c>
      <c r="H869">
        <v>4</v>
      </c>
      <c r="I869">
        <v>12272</v>
      </c>
      <c r="J869">
        <v>49</v>
      </c>
      <c r="K869" t="s">
        <v>36</v>
      </c>
      <c r="L869">
        <v>2</v>
      </c>
      <c r="M869">
        <v>1</v>
      </c>
      <c r="N869">
        <v>1</v>
      </c>
      <c r="O869">
        <v>5</v>
      </c>
      <c r="P869">
        <v>5</v>
      </c>
      <c r="Q869">
        <v>3</v>
      </c>
      <c r="R869">
        <v>5</v>
      </c>
      <c r="S869">
        <v>5</v>
      </c>
      <c r="T869">
        <v>1</v>
      </c>
      <c r="U869">
        <v>4</v>
      </c>
      <c r="V869" t="s">
        <v>37</v>
      </c>
      <c r="W869">
        <v>20</v>
      </c>
      <c r="X869" t="s">
        <v>38</v>
      </c>
      <c r="Y869">
        <v>1</v>
      </c>
      <c r="Z869" t="s">
        <v>36</v>
      </c>
      <c r="AA869" s="4">
        <v>43334</v>
      </c>
      <c r="AC869" t="s">
        <v>48</v>
      </c>
      <c r="AD869" t="s">
        <v>49</v>
      </c>
      <c r="AE869">
        <f ca="1">COUNTBLANK(A869:AE869)</f>
        <v>0</v>
      </c>
      <c r="AF869" t="str">
        <f>PROPER(UPPER(TRIM(Table1[[#This Row],[City]])))</f>
        <v>Bengaluru</v>
      </c>
      <c r="AG869">
        <f t="shared" si="13"/>
        <v>12272</v>
      </c>
      <c r="AH8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70" spans="1:34" x14ac:dyDescent="0.35">
      <c r="A870" t="s">
        <v>962</v>
      </c>
      <c r="B870">
        <v>40</v>
      </c>
      <c r="C870" t="s">
        <v>72</v>
      </c>
      <c r="D870" t="s">
        <v>63</v>
      </c>
      <c r="E870" t="s">
        <v>106</v>
      </c>
      <c r="F870" t="s">
        <v>44</v>
      </c>
      <c r="G870" t="s">
        <v>35</v>
      </c>
      <c r="H870">
        <v>4</v>
      </c>
      <c r="I870">
        <v>11647</v>
      </c>
      <c r="J870">
        <v>68</v>
      </c>
      <c r="K870" t="s">
        <v>36</v>
      </c>
      <c r="L870">
        <v>3</v>
      </c>
      <c r="M870">
        <v>1</v>
      </c>
      <c r="N870">
        <v>2</v>
      </c>
      <c r="O870">
        <v>9</v>
      </c>
      <c r="P870">
        <v>6</v>
      </c>
      <c r="Q870">
        <v>8</v>
      </c>
      <c r="R870">
        <v>6</v>
      </c>
      <c r="S870">
        <v>18</v>
      </c>
      <c r="T870">
        <v>3</v>
      </c>
      <c r="U870">
        <v>3</v>
      </c>
      <c r="V870" t="s">
        <v>37</v>
      </c>
      <c r="W870">
        <v>12</v>
      </c>
      <c r="X870" t="s">
        <v>38</v>
      </c>
      <c r="Y870">
        <v>4</v>
      </c>
      <c r="Z870" t="s">
        <v>36</v>
      </c>
      <c r="AA870" s="4">
        <v>43263</v>
      </c>
      <c r="AC870" t="s">
        <v>84</v>
      </c>
      <c r="AD870" t="s">
        <v>67</v>
      </c>
      <c r="AE870">
        <f ca="1">COUNTBLANK(A870:AE870)</f>
        <v>0</v>
      </c>
      <c r="AF870" t="str">
        <f>PROPER(UPPER(TRIM(Table1[[#This Row],[City]])))</f>
        <v>Mumbai</v>
      </c>
      <c r="AG870">
        <f t="shared" si="13"/>
        <v>11647</v>
      </c>
      <c r="AH8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71" spans="1:34" x14ac:dyDescent="0.35">
      <c r="A871" t="s">
        <v>963</v>
      </c>
      <c r="B871">
        <v>46</v>
      </c>
      <c r="C871" t="s">
        <v>31</v>
      </c>
      <c r="D871" t="s">
        <v>63</v>
      </c>
      <c r="E871" t="s">
        <v>79</v>
      </c>
      <c r="F871" t="s">
        <v>93</v>
      </c>
      <c r="G871" t="s">
        <v>96</v>
      </c>
      <c r="H871">
        <v>4</v>
      </c>
      <c r="I871">
        <v>11101</v>
      </c>
      <c r="J871">
        <v>36</v>
      </c>
      <c r="K871" t="s">
        <v>36</v>
      </c>
      <c r="L871">
        <v>3</v>
      </c>
      <c r="M871">
        <v>4</v>
      </c>
      <c r="N871">
        <v>3</v>
      </c>
      <c r="O871">
        <v>4</v>
      </c>
      <c r="P871">
        <v>1</v>
      </c>
      <c r="Q871">
        <v>3</v>
      </c>
      <c r="R871">
        <v>2</v>
      </c>
      <c r="S871">
        <v>19</v>
      </c>
      <c r="T871">
        <v>2</v>
      </c>
      <c r="U871">
        <v>3</v>
      </c>
      <c r="V871" t="s">
        <v>65</v>
      </c>
      <c r="W871">
        <v>23</v>
      </c>
      <c r="X871" t="s">
        <v>61</v>
      </c>
      <c r="Y871">
        <v>2</v>
      </c>
      <c r="Z871" t="s">
        <v>36</v>
      </c>
      <c r="AA871" s="4">
        <v>42504</v>
      </c>
      <c r="AC871" t="s">
        <v>77</v>
      </c>
      <c r="AD871" t="s">
        <v>77</v>
      </c>
      <c r="AE871">
        <f ca="1">COUNTBLANK(A871:AE871)</f>
        <v>0</v>
      </c>
      <c r="AF871" t="str">
        <f>PROPER(UPPER(TRIM(Table1[[#This Row],[City]])))</f>
        <v>Delhi</v>
      </c>
      <c r="AG871">
        <f t="shared" si="13"/>
        <v>11101</v>
      </c>
      <c r="AH8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72" spans="1:34" x14ac:dyDescent="0.35">
      <c r="A872" t="s">
        <v>964</v>
      </c>
      <c r="B872">
        <v>46</v>
      </c>
      <c r="C872" t="s">
        <v>72</v>
      </c>
      <c r="D872" t="s">
        <v>32</v>
      </c>
      <c r="E872" t="s">
        <v>73</v>
      </c>
      <c r="F872" t="s">
        <v>58</v>
      </c>
      <c r="G872" t="s">
        <v>70</v>
      </c>
      <c r="H872">
        <v>3</v>
      </c>
      <c r="I872">
        <v>8856</v>
      </c>
      <c r="J872">
        <v>84</v>
      </c>
      <c r="K872" t="s">
        <v>46</v>
      </c>
      <c r="L872">
        <v>2</v>
      </c>
      <c r="M872">
        <v>1</v>
      </c>
      <c r="N872">
        <v>4</v>
      </c>
      <c r="O872">
        <v>14</v>
      </c>
      <c r="P872">
        <v>1</v>
      </c>
      <c r="Q872">
        <v>0</v>
      </c>
      <c r="R872">
        <v>2</v>
      </c>
      <c r="S872">
        <v>14</v>
      </c>
      <c r="T872">
        <v>4</v>
      </c>
      <c r="U872">
        <v>3</v>
      </c>
      <c r="V872" t="s">
        <v>65</v>
      </c>
      <c r="W872">
        <v>15</v>
      </c>
      <c r="X872" t="s">
        <v>38</v>
      </c>
      <c r="Y872">
        <v>3</v>
      </c>
      <c r="Z872" t="s">
        <v>36</v>
      </c>
      <c r="AA872" s="4">
        <v>44908</v>
      </c>
      <c r="AC872" t="s">
        <v>107</v>
      </c>
      <c r="AD872" t="s">
        <v>108</v>
      </c>
      <c r="AE872">
        <f ca="1">COUNTBLANK(A872:AE872)</f>
        <v>0</v>
      </c>
      <c r="AF872" t="str">
        <f>PROPER(UPPER(TRIM(Table1[[#This Row],[City]])))</f>
        <v>Kolkata</v>
      </c>
      <c r="AG872">
        <f t="shared" si="13"/>
        <v>8856</v>
      </c>
      <c r="AH87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73" spans="1:34" x14ac:dyDescent="0.35">
      <c r="A873" t="s">
        <v>965</v>
      </c>
      <c r="B873">
        <v>27</v>
      </c>
      <c r="C873" t="s">
        <v>31</v>
      </c>
      <c r="D873" t="s">
        <v>63</v>
      </c>
      <c r="E873" t="s">
        <v>64</v>
      </c>
      <c r="F873" t="s">
        <v>34</v>
      </c>
      <c r="G873" t="s">
        <v>45</v>
      </c>
      <c r="H873">
        <v>2</v>
      </c>
      <c r="I873">
        <v>6945</v>
      </c>
      <c r="J873">
        <v>111</v>
      </c>
      <c r="K873" t="s">
        <v>36</v>
      </c>
      <c r="L873">
        <v>4</v>
      </c>
      <c r="M873">
        <v>2</v>
      </c>
      <c r="N873">
        <v>4</v>
      </c>
      <c r="O873">
        <v>3</v>
      </c>
      <c r="P873">
        <v>1</v>
      </c>
      <c r="Q873">
        <v>2</v>
      </c>
      <c r="R873">
        <v>3</v>
      </c>
      <c r="S873">
        <v>3</v>
      </c>
      <c r="T873">
        <v>0</v>
      </c>
      <c r="U873">
        <v>3</v>
      </c>
      <c r="V873" t="s">
        <v>37</v>
      </c>
      <c r="W873">
        <v>4</v>
      </c>
      <c r="X873" t="s">
        <v>38</v>
      </c>
      <c r="Y873">
        <v>2</v>
      </c>
      <c r="Z873" t="s">
        <v>36</v>
      </c>
      <c r="AA873" s="4">
        <v>42898</v>
      </c>
      <c r="AC873" t="s">
        <v>48</v>
      </c>
      <c r="AD873" t="s">
        <v>49</v>
      </c>
      <c r="AE873">
        <f ca="1">COUNTBLANK(A873:AE873)</f>
        <v>0</v>
      </c>
      <c r="AF873" t="str">
        <f>PROPER(UPPER(TRIM(Table1[[#This Row],[City]])))</f>
        <v>Bengaluru</v>
      </c>
      <c r="AG873">
        <f t="shared" si="13"/>
        <v>6945</v>
      </c>
      <c r="AH87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74" spans="1:34" x14ac:dyDescent="0.35">
      <c r="A874" t="s">
        <v>966</v>
      </c>
      <c r="B874">
        <v>52</v>
      </c>
      <c r="C874" t="s">
        <v>31</v>
      </c>
      <c r="D874" t="s">
        <v>51</v>
      </c>
      <c r="E874" t="s">
        <v>88</v>
      </c>
      <c r="F874" t="s">
        <v>34</v>
      </c>
      <c r="G874" t="s">
        <v>35</v>
      </c>
      <c r="H874">
        <v>4</v>
      </c>
      <c r="I874">
        <v>11678</v>
      </c>
      <c r="J874">
        <v>93</v>
      </c>
      <c r="K874" t="s">
        <v>46</v>
      </c>
      <c r="L874">
        <v>3</v>
      </c>
      <c r="M874">
        <v>2</v>
      </c>
      <c r="N874">
        <v>3</v>
      </c>
      <c r="O874">
        <v>11</v>
      </c>
      <c r="P874">
        <v>5</v>
      </c>
      <c r="Q874">
        <v>0</v>
      </c>
      <c r="R874">
        <v>2</v>
      </c>
      <c r="S874">
        <v>17</v>
      </c>
      <c r="T874">
        <v>2</v>
      </c>
      <c r="U874">
        <v>3</v>
      </c>
      <c r="V874" t="s">
        <v>37</v>
      </c>
      <c r="W874">
        <v>13</v>
      </c>
      <c r="X874" t="s">
        <v>47</v>
      </c>
      <c r="Y874">
        <v>4</v>
      </c>
      <c r="Z874" t="s">
        <v>36</v>
      </c>
      <c r="AA874" s="4">
        <v>43901</v>
      </c>
      <c r="AC874" t="s">
        <v>84</v>
      </c>
      <c r="AD874" t="s">
        <v>67</v>
      </c>
      <c r="AE874">
        <f ca="1">COUNTBLANK(A874:AE874)</f>
        <v>0</v>
      </c>
      <c r="AF874" t="str">
        <f>PROPER(UPPER(TRIM(Table1[[#This Row],[City]])))</f>
        <v>Mumbai</v>
      </c>
      <c r="AG874">
        <f t="shared" si="13"/>
        <v>11678</v>
      </c>
      <c r="AH8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75" spans="1:34" x14ac:dyDescent="0.35">
      <c r="A875" t="s">
        <v>967</v>
      </c>
      <c r="B875">
        <v>35</v>
      </c>
      <c r="C875" t="s">
        <v>31</v>
      </c>
      <c r="D875" t="s">
        <v>42</v>
      </c>
      <c r="E875" t="s">
        <v>83</v>
      </c>
      <c r="F875" t="s">
        <v>44</v>
      </c>
      <c r="G875" t="s">
        <v>70</v>
      </c>
      <c r="H875">
        <v>1</v>
      </c>
      <c r="I875">
        <v>6438</v>
      </c>
      <c r="J875">
        <v>54</v>
      </c>
      <c r="K875" t="s">
        <v>46</v>
      </c>
      <c r="L875">
        <v>1</v>
      </c>
      <c r="M875">
        <v>3</v>
      </c>
      <c r="N875">
        <v>4</v>
      </c>
      <c r="O875">
        <v>6</v>
      </c>
      <c r="P875">
        <v>2</v>
      </c>
      <c r="Q875">
        <v>5</v>
      </c>
      <c r="R875">
        <v>2</v>
      </c>
      <c r="S875">
        <v>6</v>
      </c>
      <c r="T875">
        <v>1</v>
      </c>
      <c r="U875">
        <v>3</v>
      </c>
      <c r="V875" t="s">
        <v>37</v>
      </c>
      <c r="W875">
        <v>2</v>
      </c>
      <c r="X875" t="s">
        <v>47</v>
      </c>
      <c r="Y875">
        <v>2</v>
      </c>
      <c r="Z875" t="s">
        <v>36</v>
      </c>
      <c r="AA875" s="4">
        <v>43234</v>
      </c>
      <c r="AC875" t="s">
        <v>89</v>
      </c>
      <c r="AD875" t="s">
        <v>54</v>
      </c>
      <c r="AE875">
        <f ca="1">COUNTBLANK(A875:AE875)</f>
        <v>0</v>
      </c>
      <c r="AF875" t="str">
        <f>PROPER(UPPER(TRIM(Table1[[#This Row],[City]])))</f>
        <v>Coimbatore</v>
      </c>
      <c r="AG875">
        <f t="shared" si="13"/>
        <v>6438</v>
      </c>
      <c r="AH8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76" spans="1:34" x14ac:dyDescent="0.35">
      <c r="A876" t="s">
        <v>968</v>
      </c>
      <c r="B876">
        <v>56</v>
      </c>
      <c r="C876" t="s">
        <v>31</v>
      </c>
      <c r="D876" t="s">
        <v>56</v>
      </c>
      <c r="E876" t="s">
        <v>114</v>
      </c>
      <c r="F876" t="s">
        <v>44</v>
      </c>
      <c r="G876" t="s">
        <v>96</v>
      </c>
      <c r="H876">
        <v>1</v>
      </c>
      <c r="I876">
        <v>5689</v>
      </c>
      <c r="J876">
        <v>34</v>
      </c>
      <c r="K876" t="s">
        <v>36</v>
      </c>
      <c r="L876">
        <v>1</v>
      </c>
      <c r="M876">
        <v>2</v>
      </c>
      <c r="N876">
        <v>3</v>
      </c>
      <c r="O876">
        <v>5</v>
      </c>
      <c r="P876">
        <v>1</v>
      </c>
      <c r="Q876">
        <v>2</v>
      </c>
      <c r="R876">
        <v>5</v>
      </c>
      <c r="S876">
        <v>31</v>
      </c>
      <c r="T876">
        <v>5</v>
      </c>
      <c r="U876">
        <v>3</v>
      </c>
      <c r="V876" t="s">
        <v>37</v>
      </c>
      <c r="W876">
        <v>23</v>
      </c>
      <c r="X876" t="s">
        <v>38</v>
      </c>
      <c r="Y876">
        <v>3</v>
      </c>
      <c r="Z876" t="s">
        <v>36</v>
      </c>
      <c r="AA876" s="4">
        <v>45938</v>
      </c>
      <c r="AC876" t="s">
        <v>84</v>
      </c>
      <c r="AD876" t="s">
        <v>67</v>
      </c>
      <c r="AE876">
        <f ca="1">COUNTBLANK(A876:AE876)</f>
        <v>0</v>
      </c>
      <c r="AF876" t="str">
        <f>PROPER(UPPER(TRIM(Table1[[#This Row],[City]])))</f>
        <v>Mumbai</v>
      </c>
      <c r="AG876">
        <f t="shared" si="13"/>
        <v>5689</v>
      </c>
      <c r="AH87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77" spans="1:34" x14ac:dyDescent="0.35">
      <c r="A877" t="s">
        <v>969</v>
      </c>
      <c r="B877">
        <v>49</v>
      </c>
      <c r="C877" t="s">
        <v>31</v>
      </c>
      <c r="D877" t="s">
        <v>51</v>
      </c>
      <c r="E877" t="s">
        <v>69</v>
      </c>
      <c r="F877" t="s">
        <v>44</v>
      </c>
      <c r="G877" t="s">
        <v>70</v>
      </c>
      <c r="H877">
        <v>2</v>
      </c>
      <c r="I877">
        <v>9759</v>
      </c>
      <c r="J877">
        <v>84</v>
      </c>
      <c r="K877" t="s">
        <v>36</v>
      </c>
      <c r="L877">
        <v>1</v>
      </c>
      <c r="M877">
        <v>3</v>
      </c>
      <c r="N877">
        <v>2</v>
      </c>
      <c r="O877">
        <v>11</v>
      </c>
      <c r="P877">
        <v>3</v>
      </c>
      <c r="Q877">
        <v>4</v>
      </c>
      <c r="R877">
        <v>0</v>
      </c>
      <c r="S877">
        <v>20</v>
      </c>
      <c r="T877">
        <v>0</v>
      </c>
      <c r="U877">
        <v>3</v>
      </c>
      <c r="V877" t="s">
        <v>65</v>
      </c>
      <c r="W877">
        <v>21</v>
      </c>
      <c r="X877" t="s">
        <v>38</v>
      </c>
      <c r="Y877">
        <v>2</v>
      </c>
      <c r="Z877" t="s">
        <v>36</v>
      </c>
      <c r="AA877" s="4">
        <v>44040</v>
      </c>
      <c r="AC877" t="s">
        <v>53</v>
      </c>
      <c r="AD877" t="s">
        <v>54</v>
      </c>
      <c r="AE877">
        <f ca="1">COUNTBLANK(A877:AE877)</f>
        <v>0</v>
      </c>
      <c r="AF877" t="str">
        <f>PROPER(UPPER(TRIM(Table1[[#This Row],[City]])))</f>
        <v>Chennai</v>
      </c>
      <c r="AG877">
        <f t="shared" si="13"/>
        <v>9759</v>
      </c>
      <c r="AH8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78" spans="1:34" x14ac:dyDescent="0.35">
      <c r="A878" t="s">
        <v>970</v>
      </c>
      <c r="B878">
        <v>60</v>
      </c>
      <c r="C878" t="s">
        <v>31</v>
      </c>
      <c r="D878" t="s">
        <v>42</v>
      </c>
      <c r="E878" t="s">
        <v>86</v>
      </c>
      <c r="F878" t="s">
        <v>34</v>
      </c>
      <c r="G878" t="s">
        <v>96</v>
      </c>
      <c r="H878">
        <v>2</v>
      </c>
      <c r="I878">
        <v>9692</v>
      </c>
      <c r="J878">
        <v>75</v>
      </c>
      <c r="K878" t="s">
        <v>36</v>
      </c>
      <c r="L878">
        <v>4</v>
      </c>
      <c r="M878">
        <v>3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34</v>
      </c>
      <c r="T878">
        <v>4</v>
      </c>
      <c r="U878">
        <v>3</v>
      </c>
      <c r="V878" t="s">
        <v>37</v>
      </c>
      <c r="W878">
        <v>27</v>
      </c>
      <c r="X878" t="s">
        <v>61</v>
      </c>
      <c r="Y878">
        <v>1</v>
      </c>
      <c r="Z878" t="s">
        <v>36</v>
      </c>
      <c r="AA878" s="4">
        <v>43162</v>
      </c>
      <c r="AC878" t="s">
        <v>89</v>
      </c>
      <c r="AD878" t="s">
        <v>54</v>
      </c>
      <c r="AE878">
        <f ca="1">COUNTBLANK(A878:AE878)</f>
        <v>0</v>
      </c>
      <c r="AF878" t="str">
        <f>PROPER(UPPER(TRIM(Table1[[#This Row],[City]])))</f>
        <v>Coimbatore</v>
      </c>
      <c r="AG878">
        <f t="shared" si="13"/>
        <v>9692</v>
      </c>
      <c r="AH87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79" spans="1:34" x14ac:dyDescent="0.35">
      <c r="A879" t="s">
        <v>971</v>
      </c>
      <c r="B879">
        <v>46</v>
      </c>
      <c r="C879" t="s">
        <v>31</v>
      </c>
      <c r="D879" t="s">
        <v>42</v>
      </c>
      <c r="E879" t="s">
        <v>83</v>
      </c>
      <c r="F879" t="s">
        <v>34</v>
      </c>
      <c r="G879" t="s">
        <v>45</v>
      </c>
      <c r="H879">
        <v>3</v>
      </c>
      <c r="I879">
        <v>9392</v>
      </c>
      <c r="J879">
        <v>107</v>
      </c>
      <c r="K879" t="s">
        <v>36</v>
      </c>
      <c r="L879">
        <v>4</v>
      </c>
      <c r="M879">
        <v>4</v>
      </c>
      <c r="N879">
        <v>4</v>
      </c>
      <c r="O879">
        <v>7</v>
      </c>
      <c r="P879">
        <v>0</v>
      </c>
      <c r="Q879">
        <v>4</v>
      </c>
      <c r="R879">
        <v>3</v>
      </c>
      <c r="S879">
        <v>15</v>
      </c>
      <c r="T879">
        <v>4</v>
      </c>
      <c r="U879">
        <v>3</v>
      </c>
      <c r="V879" t="s">
        <v>37</v>
      </c>
      <c r="W879">
        <v>15</v>
      </c>
      <c r="X879" t="s">
        <v>47</v>
      </c>
      <c r="Y879">
        <v>2</v>
      </c>
      <c r="Z879" t="s">
        <v>36</v>
      </c>
      <c r="AA879" s="4">
        <v>46014</v>
      </c>
      <c r="AC879" t="s">
        <v>48</v>
      </c>
      <c r="AD879" t="s">
        <v>49</v>
      </c>
      <c r="AE879">
        <f ca="1">COUNTBLANK(A879:AE879)</f>
        <v>0</v>
      </c>
      <c r="AF879" t="str">
        <f>PROPER(UPPER(TRIM(Table1[[#This Row],[City]])))</f>
        <v>Bengaluru</v>
      </c>
      <c r="AG879">
        <f t="shared" si="13"/>
        <v>9392</v>
      </c>
      <c r="AH8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80" spans="1:34" x14ac:dyDescent="0.35">
      <c r="A880" t="s">
        <v>972</v>
      </c>
      <c r="B880">
        <v>42</v>
      </c>
      <c r="C880" t="s">
        <v>72</v>
      </c>
      <c r="D880" t="s">
        <v>56</v>
      </c>
      <c r="E880" t="s">
        <v>57</v>
      </c>
      <c r="F880" t="s">
        <v>44</v>
      </c>
      <c r="G880" t="s">
        <v>35</v>
      </c>
      <c r="H880">
        <v>4</v>
      </c>
      <c r="I880">
        <v>12773</v>
      </c>
      <c r="J880">
        <v>71</v>
      </c>
      <c r="K880" t="s">
        <v>46</v>
      </c>
      <c r="L880">
        <v>2</v>
      </c>
      <c r="M880">
        <v>1</v>
      </c>
      <c r="N880">
        <v>3</v>
      </c>
      <c r="O880">
        <v>2</v>
      </c>
      <c r="P880">
        <v>2</v>
      </c>
      <c r="Q880">
        <v>0</v>
      </c>
      <c r="R880">
        <v>1</v>
      </c>
      <c r="S880">
        <v>18</v>
      </c>
      <c r="T880">
        <v>5</v>
      </c>
      <c r="U880">
        <v>3</v>
      </c>
      <c r="V880" t="s">
        <v>60</v>
      </c>
      <c r="W880">
        <v>30</v>
      </c>
      <c r="X880" t="s">
        <v>38</v>
      </c>
      <c r="Y880">
        <v>2</v>
      </c>
      <c r="Z880" t="s">
        <v>36</v>
      </c>
      <c r="AA880" s="4">
        <v>45325</v>
      </c>
      <c r="AC880" t="s">
        <v>122</v>
      </c>
      <c r="AD880" t="s">
        <v>123</v>
      </c>
      <c r="AE880">
        <f ca="1">COUNTBLANK(A880:AE880)</f>
        <v>0</v>
      </c>
      <c r="AF880" t="str">
        <f>PROPER(UPPER(TRIM(Table1[[#This Row],[City]])))</f>
        <v>Kochi</v>
      </c>
      <c r="AG880">
        <f t="shared" si="13"/>
        <v>12773</v>
      </c>
      <c r="AH88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81" spans="1:34" x14ac:dyDescent="0.35">
      <c r="A881" t="s">
        <v>973</v>
      </c>
      <c r="B881">
        <v>28</v>
      </c>
      <c r="C881" t="s">
        <v>31</v>
      </c>
      <c r="D881" t="s">
        <v>96</v>
      </c>
      <c r="E881" t="s">
        <v>106</v>
      </c>
      <c r="F881" t="s">
        <v>44</v>
      </c>
      <c r="G881" t="s">
        <v>59</v>
      </c>
      <c r="H881">
        <v>2</v>
      </c>
      <c r="I881">
        <v>6080</v>
      </c>
      <c r="J881">
        <v>32</v>
      </c>
      <c r="K881" t="s">
        <v>36</v>
      </c>
      <c r="L881">
        <v>3</v>
      </c>
      <c r="M881">
        <v>4</v>
      </c>
      <c r="N881">
        <v>4</v>
      </c>
      <c r="O881">
        <v>3</v>
      </c>
      <c r="P881">
        <v>1</v>
      </c>
      <c r="Q881">
        <v>2</v>
      </c>
      <c r="R881">
        <v>0</v>
      </c>
      <c r="S881">
        <v>7</v>
      </c>
      <c r="T881">
        <v>3</v>
      </c>
      <c r="U881">
        <v>3</v>
      </c>
      <c r="V881" t="s">
        <v>37</v>
      </c>
      <c r="W881">
        <v>21</v>
      </c>
      <c r="X881" t="s">
        <v>38</v>
      </c>
      <c r="Y881">
        <v>3</v>
      </c>
      <c r="Z881" t="s">
        <v>36</v>
      </c>
      <c r="AA881" s="4">
        <v>45120</v>
      </c>
      <c r="AC881" t="s">
        <v>80</v>
      </c>
      <c r="AD881" t="s">
        <v>81</v>
      </c>
      <c r="AE881">
        <f ca="1">COUNTBLANK(A881:AE881)</f>
        <v>0</v>
      </c>
      <c r="AF881" t="str">
        <f>PROPER(UPPER(TRIM(Table1[[#This Row],[City]])))</f>
        <v>Hyderabad</v>
      </c>
      <c r="AG881">
        <f t="shared" si="13"/>
        <v>6080</v>
      </c>
      <c r="AH8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82" spans="1:34" x14ac:dyDescent="0.35">
      <c r="A882" t="s">
        <v>974</v>
      </c>
      <c r="B882">
        <v>36</v>
      </c>
      <c r="C882" t="s">
        <v>31</v>
      </c>
      <c r="D882" t="s">
        <v>42</v>
      </c>
      <c r="E882" t="s">
        <v>83</v>
      </c>
      <c r="F882" t="s">
        <v>44</v>
      </c>
      <c r="G882" t="s">
        <v>96</v>
      </c>
      <c r="H882">
        <v>2</v>
      </c>
      <c r="I882">
        <v>7410</v>
      </c>
      <c r="J882">
        <v>110</v>
      </c>
      <c r="K882" t="s">
        <v>46</v>
      </c>
      <c r="L882">
        <v>4</v>
      </c>
      <c r="M882">
        <v>3</v>
      </c>
      <c r="N882">
        <v>3</v>
      </c>
      <c r="O882">
        <v>3</v>
      </c>
      <c r="P882">
        <v>2</v>
      </c>
      <c r="Q882">
        <v>3</v>
      </c>
      <c r="R882">
        <v>3</v>
      </c>
      <c r="S882">
        <v>15</v>
      </c>
      <c r="T882">
        <v>4</v>
      </c>
      <c r="U882">
        <v>3</v>
      </c>
      <c r="V882" t="s">
        <v>37</v>
      </c>
      <c r="W882">
        <v>12</v>
      </c>
      <c r="X882" t="s">
        <v>38</v>
      </c>
      <c r="Y882">
        <v>3</v>
      </c>
      <c r="Z882" t="s">
        <v>36</v>
      </c>
      <c r="AA882" s="4">
        <v>42576</v>
      </c>
      <c r="AC882" t="s">
        <v>89</v>
      </c>
      <c r="AD882" t="s">
        <v>54</v>
      </c>
      <c r="AE882">
        <f ca="1">COUNTBLANK(A882:AE882)</f>
        <v>0</v>
      </c>
      <c r="AF882" t="str">
        <f>PROPER(UPPER(TRIM(Table1[[#This Row],[City]])))</f>
        <v>Coimbatore</v>
      </c>
      <c r="AG882">
        <f t="shared" si="13"/>
        <v>7410</v>
      </c>
      <c r="AH8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83" spans="1:34" x14ac:dyDescent="0.35">
      <c r="A883" t="s">
        <v>975</v>
      </c>
      <c r="B883">
        <v>55</v>
      </c>
      <c r="C883" t="s">
        <v>72</v>
      </c>
      <c r="D883" t="s">
        <v>56</v>
      </c>
      <c r="E883" t="s">
        <v>114</v>
      </c>
      <c r="F883" t="s">
        <v>44</v>
      </c>
      <c r="G883" t="s">
        <v>35</v>
      </c>
      <c r="H883">
        <v>2</v>
      </c>
      <c r="I883">
        <v>7121</v>
      </c>
      <c r="J883">
        <v>52</v>
      </c>
      <c r="K883" t="s">
        <v>36</v>
      </c>
      <c r="L883">
        <v>1</v>
      </c>
      <c r="M883">
        <v>4</v>
      </c>
      <c r="N883">
        <v>2</v>
      </c>
      <c r="O883">
        <v>1</v>
      </c>
      <c r="P883">
        <v>0</v>
      </c>
      <c r="Q883">
        <v>1</v>
      </c>
      <c r="R883">
        <v>1</v>
      </c>
      <c r="S883">
        <v>25</v>
      </c>
      <c r="T883">
        <v>0</v>
      </c>
      <c r="U883">
        <v>3</v>
      </c>
      <c r="V883" t="s">
        <v>65</v>
      </c>
      <c r="W883">
        <v>10</v>
      </c>
      <c r="X883" t="s">
        <v>47</v>
      </c>
      <c r="Y883">
        <v>2</v>
      </c>
      <c r="Z883" t="s">
        <v>36</v>
      </c>
      <c r="AA883" s="4">
        <v>45572</v>
      </c>
      <c r="AC883" t="s">
        <v>48</v>
      </c>
      <c r="AD883" t="s">
        <v>49</v>
      </c>
      <c r="AE883">
        <f ca="1">COUNTBLANK(A883:AE883)</f>
        <v>0</v>
      </c>
      <c r="AF883" t="str">
        <f>PROPER(UPPER(TRIM(Table1[[#This Row],[City]])))</f>
        <v>Bengaluru</v>
      </c>
      <c r="AG883">
        <f t="shared" si="13"/>
        <v>7121</v>
      </c>
      <c r="AH88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84" spans="1:34" x14ac:dyDescent="0.35">
      <c r="A884" t="s">
        <v>976</v>
      </c>
      <c r="B884">
        <v>36</v>
      </c>
      <c r="C884" t="s">
        <v>31</v>
      </c>
      <c r="D884" t="s">
        <v>51</v>
      </c>
      <c r="E884" t="s">
        <v>88</v>
      </c>
      <c r="F884" t="s">
        <v>34</v>
      </c>
      <c r="G884" t="s">
        <v>74</v>
      </c>
      <c r="H884">
        <v>3</v>
      </c>
      <c r="I884">
        <v>10687</v>
      </c>
      <c r="J884">
        <v>98</v>
      </c>
      <c r="K884" t="s">
        <v>36</v>
      </c>
      <c r="L884">
        <v>4</v>
      </c>
      <c r="M884">
        <v>2</v>
      </c>
      <c r="N884">
        <v>3</v>
      </c>
      <c r="O884">
        <v>0</v>
      </c>
      <c r="P884">
        <v>0</v>
      </c>
      <c r="Q884">
        <v>0</v>
      </c>
      <c r="R884">
        <v>0</v>
      </c>
      <c r="S884">
        <v>16</v>
      </c>
      <c r="T884">
        <v>3</v>
      </c>
      <c r="U884">
        <v>3</v>
      </c>
      <c r="V884" t="s">
        <v>37</v>
      </c>
      <c r="W884">
        <v>29</v>
      </c>
      <c r="X884" t="s">
        <v>47</v>
      </c>
      <c r="Y884">
        <v>1</v>
      </c>
      <c r="Z884" t="s">
        <v>36</v>
      </c>
      <c r="AA884" s="4">
        <v>42698</v>
      </c>
      <c r="AC884" t="s">
        <v>89</v>
      </c>
      <c r="AD884" t="s">
        <v>54</v>
      </c>
      <c r="AE884">
        <f ca="1">COUNTBLANK(A884:AE884)</f>
        <v>0</v>
      </c>
      <c r="AF884" t="str">
        <f>PROPER(UPPER(TRIM(Table1[[#This Row],[City]])))</f>
        <v>Coimbatore</v>
      </c>
      <c r="AG884">
        <f t="shared" si="13"/>
        <v>10687</v>
      </c>
      <c r="AH8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85" spans="1:34" x14ac:dyDescent="0.35">
      <c r="A885" t="s">
        <v>977</v>
      </c>
      <c r="B885">
        <v>23</v>
      </c>
      <c r="C885" t="s">
        <v>72</v>
      </c>
      <c r="D885" t="s">
        <v>42</v>
      </c>
      <c r="E885" t="s">
        <v>83</v>
      </c>
      <c r="F885" t="s">
        <v>44</v>
      </c>
      <c r="G885" t="s">
        <v>45</v>
      </c>
      <c r="H885">
        <v>1</v>
      </c>
      <c r="I885">
        <v>3227</v>
      </c>
      <c r="J885">
        <v>32</v>
      </c>
      <c r="K885" t="s">
        <v>36</v>
      </c>
      <c r="L885">
        <v>2</v>
      </c>
      <c r="M885">
        <v>2</v>
      </c>
      <c r="N885">
        <v>3</v>
      </c>
      <c r="O885">
        <v>6</v>
      </c>
      <c r="P885">
        <v>2</v>
      </c>
      <c r="Q885">
        <v>3</v>
      </c>
      <c r="R885">
        <v>0</v>
      </c>
      <c r="S885">
        <v>6</v>
      </c>
      <c r="T885">
        <v>4</v>
      </c>
      <c r="U885">
        <v>3</v>
      </c>
      <c r="V885" t="s">
        <v>60</v>
      </c>
      <c r="W885">
        <v>6</v>
      </c>
      <c r="X885" t="s">
        <v>38</v>
      </c>
      <c r="Y885">
        <v>1</v>
      </c>
      <c r="Z885" t="s">
        <v>36</v>
      </c>
      <c r="AA885" s="4">
        <v>42733</v>
      </c>
      <c r="AC885" t="s">
        <v>48</v>
      </c>
      <c r="AD885" t="s">
        <v>49</v>
      </c>
      <c r="AE885">
        <f ca="1">COUNTBLANK(A885:AE885)</f>
        <v>0</v>
      </c>
      <c r="AF885" t="str">
        <f>PROPER(UPPER(TRIM(Table1[[#This Row],[City]])))</f>
        <v>Bengaluru</v>
      </c>
      <c r="AG885">
        <f t="shared" si="13"/>
        <v>3227</v>
      </c>
      <c r="AH8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86" spans="1:34" x14ac:dyDescent="0.35">
      <c r="A886" t="s">
        <v>978</v>
      </c>
      <c r="B886">
        <v>30</v>
      </c>
      <c r="C886" t="s">
        <v>72</v>
      </c>
      <c r="D886" t="s">
        <v>63</v>
      </c>
      <c r="E886" t="s">
        <v>79</v>
      </c>
      <c r="F886" t="s">
        <v>44</v>
      </c>
      <c r="G886" t="s">
        <v>59</v>
      </c>
      <c r="H886">
        <v>1</v>
      </c>
      <c r="I886">
        <v>3799</v>
      </c>
      <c r="J886">
        <v>116</v>
      </c>
      <c r="K886" t="s">
        <v>36</v>
      </c>
      <c r="L886">
        <v>2</v>
      </c>
      <c r="M886">
        <v>3</v>
      </c>
      <c r="N886">
        <v>4</v>
      </c>
      <c r="O886">
        <v>3</v>
      </c>
      <c r="P886">
        <v>0</v>
      </c>
      <c r="Q886">
        <v>3</v>
      </c>
      <c r="R886">
        <v>3</v>
      </c>
      <c r="S886">
        <v>3</v>
      </c>
      <c r="T886">
        <v>1</v>
      </c>
      <c r="U886">
        <v>3</v>
      </c>
      <c r="V886" t="s">
        <v>37</v>
      </c>
      <c r="W886">
        <v>1</v>
      </c>
      <c r="X886" t="s">
        <v>61</v>
      </c>
      <c r="Y886">
        <v>2</v>
      </c>
      <c r="Z886" t="s">
        <v>36</v>
      </c>
      <c r="AA886" s="4">
        <v>43446</v>
      </c>
      <c r="AC886" t="s">
        <v>80</v>
      </c>
      <c r="AD886" t="s">
        <v>81</v>
      </c>
      <c r="AE886">
        <f ca="1">COUNTBLANK(A886:AE886)</f>
        <v>0</v>
      </c>
      <c r="AF886" t="str">
        <f>PROPER(UPPER(TRIM(Table1[[#This Row],[City]])))</f>
        <v>Hyderabad</v>
      </c>
      <c r="AG886">
        <f t="shared" si="13"/>
        <v>3799</v>
      </c>
      <c r="AH8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887" spans="1:34" x14ac:dyDescent="0.35">
      <c r="A887" t="s">
        <v>979</v>
      </c>
      <c r="B887">
        <v>44</v>
      </c>
      <c r="C887" t="s">
        <v>72</v>
      </c>
      <c r="D887" t="s">
        <v>42</v>
      </c>
      <c r="E887" t="s">
        <v>83</v>
      </c>
      <c r="F887" t="s">
        <v>34</v>
      </c>
      <c r="G887" t="s">
        <v>59</v>
      </c>
      <c r="H887">
        <v>3</v>
      </c>
      <c r="I887">
        <v>8894</v>
      </c>
      <c r="J887">
        <v>112</v>
      </c>
      <c r="K887" t="s">
        <v>36</v>
      </c>
      <c r="L887">
        <v>1</v>
      </c>
      <c r="M887">
        <v>4</v>
      </c>
      <c r="N887">
        <v>2</v>
      </c>
      <c r="O887">
        <v>4</v>
      </c>
      <c r="P887">
        <v>0</v>
      </c>
      <c r="Q887">
        <v>3</v>
      </c>
      <c r="R887">
        <v>4</v>
      </c>
      <c r="S887">
        <v>20</v>
      </c>
      <c r="T887">
        <v>1</v>
      </c>
      <c r="U887">
        <v>3</v>
      </c>
      <c r="V887" t="s">
        <v>37</v>
      </c>
      <c r="W887">
        <v>4</v>
      </c>
      <c r="X887" t="s">
        <v>38</v>
      </c>
      <c r="Y887">
        <v>2</v>
      </c>
      <c r="Z887" t="s">
        <v>36</v>
      </c>
      <c r="AA887" s="4">
        <v>42101</v>
      </c>
      <c r="AC887" t="s">
        <v>122</v>
      </c>
      <c r="AD887" t="s">
        <v>123</v>
      </c>
      <c r="AE887">
        <f ca="1">COUNTBLANK(A887:AE887)</f>
        <v>0</v>
      </c>
      <c r="AF887" t="str">
        <f>PROPER(UPPER(TRIM(Table1[[#This Row],[City]])))</f>
        <v>Kochi</v>
      </c>
      <c r="AG887">
        <f t="shared" si="13"/>
        <v>8894</v>
      </c>
      <c r="AH8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88" spans="1:34" x14ac:dyDescent="0.35">
      <c r="A888" t="s">
        <v>980</v>
      </c>
      <c r="B888">
        <v>46</v>
      </c>
      <c r="C888" t="s">
        <v>31</v>
      </c>
      <c r="D888" t="s">
        <v>42</v>
      </c>
      <c r="E888" t="s">
        <v>43</v>
      </c>
      <c r="F888" t="s">
        <v>34</v>
      </c>
      <c r="G888" t="s">
        <v>96</v>
      </c>
      <c r="H888">
        <v>2</v>
      </c>
      <c r="I888">
        <v>8965</v>
      </c>
      <c r="J888">
        <v>31</v>
      </c>
      <c r="K888" t="s">
        <v>36</v>
      </c>
      <c r="L888">
        <v>3</v>
      </c>
      <c r="M888">
        <v>1</v>
      </c>
      <c r="N888">
        <v>2</v>
      </c>
      <c r="O888">
        <v>8</v>
      </c>
      <c r="P888">
        <v>3</v>
      </c>
      <c r="Q888">
        <v>3</v>
      </c>
      <c r="R888">
        <v>2</v>
      </c>
      <c r="S888">
        <v>18</v>
      </c>
      <c r="T888">
        <v>2</v>
      </c>
      <c r="U888">
        <v>4</v>
      </c>
      <c r="V888" t="s">
        <v>65</v>
      </c>
      <c r="W888">
        <v>21</v>
      </c>
      <c r="X888" t="s">
        <v>38</v>
      </c>
      <c r="Y888">
        <v>4</v>
      </c>
      <c r="Z888" t="s">
        <v>36</v>
      </c>
      <c r="AA888" s="4">
        <v>42121</v>
      </c>
      <c r="AC888" t="s">
        <v>80</v>
      </c>
      <c r="AD888" t="s">
        <v>81</v>
      </c>
      <c r="AE888">
        <f ca="1">COUNTBLANK(A888:AE888)</f>
        <v>0</v>
      </c>
      <c r="AF888" t="str">
        <f>PROPER(UPPER(TRIM(Table1[[#This Row],[City]])))</f>
        <v>Hyderabad</v>
      </c>
      <c r="AG888">
        <f t="shared" si="13"/>
        <v>8965</v>
      </c>
      <c r="AH8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89" spans="1:34" x14ac:dyDescent="0.35">
      <c r="A889" t="s">
        <v>981</v>
      </c>
      <c r="B889">
        <v>60</v>
      </c>
      <c r="C889" t="s">
        <v>31</v>
      </c>
      <c r="D889" t="s">
        <v>63</v>
      </c>
      <c r="E889" t="s">
        <v>64</v>
      </c>
      <c r="F889" t="s">
        <v>34</v>
      </c>
      <c r="G889" t="s">
        <v>74</v>
      </c>
      <c r="H889">
        <v>2</v>
      </c>
      <c r="I889">
        <v>9404</v>
      </c>
      <c r="J889">
        <v>114</v>
      </c>
      <c r="K889" t="s">
        <v>36</v>
      </c>
      <c r="L889">
        <v>3</v>
      </c>
      <c r="M889">
        <v>3</v>
      </c>
      <c r="N889">
        <v>2</v>
      </c>
      <c r="O889">
        <v>7</v>
      </c>
      <c r="P889">
        <v>4</v>
      </c>
      <c r="Q889">
        <v>4</v>
      </c>
      <c r="R889">
        <v>6</v>
      </c>
      <c r="S889">
        <v>24</v>
      </c>
      <c r="T889">
        <v>3</v>
      </c>
      <c r="U889">
        <v>3</v>
      </c>
      <c r="V889" t="s">
        <v>37</v>
      </c>
      <c r="W889">
        <v>24</v>
      </c>
      <c r="X889" t="s">
        <v>38</v>
      </c>
      <c r="Y889">
        <v>2</v>
      </c>
      <c r="Z889" t="s">
        <v>36</v>
      </c>
      <c r="AA889" s="4">
        <v>42016</v>
      </c>
      <c r="AC889" t="s">
        <v>84</v>
      </c>
      <c r="AD889" t="s">
        <v>67</v>
      </c>
      <c r="AE889">
        <f ca="1">COUNTBLANK(A889:AE889)</f>
        <v>0</v>
      </c>
      <c r="AF889" t="str">
        <f>PROPER(UPPER(TRIM(Table1[[#This Row],[City]])))</f>
        <v>Mumbai</v>
      </c>
      <c r="AG889">
        <f t="shared" si="13"/>
        <v>9404</v>
      </c>
      <c r="AH88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90" spans="1:34" x14ac:dyDescent="0.35">
      <c r="A890" t="s">
        <v>982</v>
      </c>
      <c r="B890">
        <v>58</v>
      </c>
      <c r="C890" t="s">
        <v>72</v>
      </c>
      <c r="D890" t="s">
        <v>63</v>
      </c>
      <c r="E890" t="s">
        <v>79</v>
      </c>
      <c r="F890" t="s">
        <v>58</v>
      </c>
      <c r="G890" t="s">
        <v>70</v>
      </c>
      <c r="H890">
        <v>2</v>
      </c>
      <c r="I890">
        <v>8545</v>
      </c>
      <c r="J890">
        <v>100</v>
      </c>
      <c r="K890" t="s">
        <v>36</v>
      </c>
      <c r="L890">
        <v>1</v>
      </c>
      <c r="M890">
        <v>1</v>
      </c>
      <c r="N890">
        <v>1</v>
      </c>
      <c r="O890">
        <v>4</v>
      </c>
      <c r="P890">
        <v>0</v>
      </c>
      <c r="Q890">
        <v>0</v>
      </c>
      <c r="R890">
        <v>4</v>
      </c>
      <c r="S890">
        <v>29</v>
      </c>
      <c r="T890">
        <v>0</v>
      </c>
      <c r="U890">
        <v>3</v>
      </c>
      <c r="V890" t="s">
        <v>60</v>
      </c>
      <c r="W890">
        <v>16</v>
      </c>
      <c r="X890" t="s">
        <v>47</v>
      </c>
      <c r="Y890">
        <v>3</v>
      </c>
      <c r="Z890" t="s">
        <v>36</v>
      </c>
      <c r="AA890" s="4">
        <v>43273</v>
      </c>
      <c r="AC890" t="s">
        <v>84</v>
      </c>
      <c r="AD890" t="s">
        <v>67</v>
      </c>
      <c r="AE890">
        <f ca="1">COUNTBLANK(A890:AE890)</f>
        <v>0</v>
      </c>
      <c r="AF890" t="str">
        <f>PROPER(UPPER(TRIM(Table1[[#This Row],[City]])))</f>
        <v>Mumbai</v>
      </c>
      <c r="AG890">
        <f t="shared" si="13"/>
        <v>8545</v>
      </c>
      <c r="AH8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891" spans="1:34" x14ac:dyDescent="0.35">
      <c r="A891" t="s">
        <v>983</v>
      </c>
      <c r="B891">
        <v>42</v>
      </c>
      <c r="C891" t="s">
        <v>72</v>
      </c>
      <c r="D891" t="s">
        <v>56</v>
      </c>
      <c r="E891" t="s">
        <v>57</v>
      </c>
      <c r="F891" t="s">
        <v>34</v>
      </c>
      <c r="G891" t="s">
        <v>59</v>
      </c>
      <c r="H891">
        <v>1</v>
      </c>
      <c r="I891">
        <v>6672</v>
      </c>
      <c r="J891">
        <v>110</v>
      </c>
      <c r="K891" t="s">
        <v>36</v>
      </c>
      <c r="L891">
        <v>3</v>
      </c>
      <c r="M891">
        <v>4</v>
      </c>
      <c r="N891">
        <v>2</v>
      </c>
      <c r="O891">
        <v>17</v>
      </c>
      <c r="P891">
        <v>2</v>
      </c>
      <c r="Q891">
        <v>0</v>
      </c>
      <c r="R891">
        <v>8</v>
      </c>
      <c r="S891">
        <v>19</v>
      </c>
      <c r="T891">
        <v>6</v>
      </c>
      <c r="U891">
        <v>4</v>
      </c>
      <c r="V891" t="s">
        <v>37</v>
      </c>
      <c r="W891">
        <v>13</v>
      </c>
      <c r="X891" t="s">
        <v>47</v>
      </c>
      <c r="Y891">
        <v>1</v>
      </c>
      <c r="Z891" t="s">
        <v>36</v>
      </c>
      <c r="AA891" s="4">
        <v>44024</v>
      </c>
      <c r="AC891" t="s">
        <v>80</v>
      </c>
      <c r="AD891" t="s">
        <v>81</v>
      </c>
      <c r="AE891">
        <f ca="1">COUNTBLANK(A891:AE891)</f>
        <v>0</v>
      </c>
      <c r="AF891" t="str">
        <f>PROPER(UPPER(TRIM(Table1[[#This Row],[City]])))</f>
        <v>Hyderabad</v>
      </c>
      <c r="AG891">
        <f t="shared" si="13"/>
        <v>6672</v>
      </c>
      <c r="AH8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92" spans="1:34" x14ac:dyDescent="0.35">
      <c r="A892" t="s">
        <v>984</v>
      </c>
      <c r="B892">
        <v>43</v>
      </c>
      <c r="C892" t="s">
        <v>72</v>
      </c>
      <c r="D892" t="s">
        <v>42</v>
      </c>
      <c r="E892" t="s">
        <v>83</v>
      </c>
      <c r="F892" t="s">
        <v>44</v>
      </c>
      <c r="G892" t="s">
        <v>96</v>
      </c>
      <c r="H892">
        <v>3</v>
      </c>
      <c r="I892">
        <v>9306</v>
      </c>
      <c r="J892">
        <v>46</v>
      </c>
      <c r="K892" t="s">
        <v>46</v>
      </c>
      <c r="L892">
        <v>1</v>
      </c>
      <c r="M892">
        <v>2</v>
      </c>
      <c r="N892">
        <v>2</v>
      </c>
      <c r="O892">
        <v>9</v>
      </c>
      <c r="P892">
        <v>2</v>
      </c>
      <c r="Q892">
        <v>0</v>
      </c>
      <c r="R892">
        <v>5</v>
      </c>
      <c r="S892">
        <v>14</v>
      </c>
      <c r="T892">
        <v>4</v>
      </c>
      <c r="U892">
        <v>3</v>
      </c>
      <c r="V892" t="s">
        <v>37</v>
      </c>
      <c r="W892">
        <v>6</v>
      </c>
      <c r="X892" t="s">
        <v>38</v>
      </c>
      <c r="Y892">
        <v>3</v>
      </c>
      <c r="Z892" t="s">
        <v>36</v>
      </c>
      <c r="AA892" s="4">
        <v>42420</v>
      </c>
      <c r="AC892" t="s">
        <v>77</v>
      </c>
      <c r="AD892" t="s">
        <v>77</v>
      </c>
      <c r="AE892">
        <f ca="1">COUNTBLANK(A892:AE892)</f>
        <v>0</v>
      </c>
      <c r="AF892" t="str">
        <f>PROPER(UPPER(TRIM(Table1[[#This Row],[City]])))</f>
        <v>Delhi</v>
      </c>
      <c r="AG892">
        <f t="shared" si="13"/>
        <v>9306</v>
      </c>
      <c r="AH8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93" spans="1:34" x14ac:dyDescent="0.35">
      <c r="A893" t="s">
        <v>985</v>
      </c>
      <c r="B893">
        <v>53</v>
      </c>
      <c r="C893" t="s">
        <v>31</v>
      </c>
      <c r="D893" t="s">
        <v>51</v>
      </c>
      <c r="E893" t="s">
        <v>52</v>
      </c>
      <c r="F893" t="s">
        <v>44</v>
      </c>
      <c r="G893" t="s">
        <v>70</v>
      </c>
      <c r="H893">
        <v>2</v>
      </c>
      <c r="I893">
        <v>8540</v>
      </c>
      <c r="J893">
        <v>59</v>
      </c>
      <c r="K893" t="s">
        <v>36</v>
      </c>
      <c r="L893">
        <v>2</v>
      </c>
      <c r="M893">
        <v>4</v>
      </c>
      <c r="N893">
        <v>1</v>
      </c>
      <c r="O893">
        <v>15</v>
      </c>
      <c r="P893">
        <v>0</v>
      </c>
      <c r="Q893">
        <v>3</v>
      </c>
      <c r="R893">
        <v>0</v>
      </c>
      <c r="S893">
        <v>21</v>
      </c>
      <c r="T893">
        <v>5</v>
      </c>
      <c r="U893">
        <v>3</v>
      </c>
      <c r="V893" t="s">
        <v>37</v>
      </c>
      <c r="W893">
        <v>3</v>
      </c>
      <c r="X893" t="s">
        <v>38</v>
      </c>
      <c r="Y893">
        <v>3</v>
      </c>
      <c r="Z893" t="s">
        <v>36</v>
      </c>
      <c r="AA893" s="4">
        <v>42477</v>
      </c>
      <c r="AC893" t="s">
        <v>66</v>
      </c>
      <c r="AD893" t="s">
        <v>67</v>
      </c>
      <c r="AE893">
        <f ca="1">COUNTBLANK(A893:AE893)</f>
        <v>0</v>
      </c>
      <c r="AF893" t="str">
        <f>PROPER(UPPER(TRIM(Table1[[#This Row],[City]])))</f>
        <v>Pune</v>
      </c>
      <c r="AG893">
        <f t="shared" si="13"/>
        <v>8540</v>
      </c>
      <c r="AH8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94" spans="1:34" x14ac:dyDescent="0.35">
      <c r="A894" t="s">
        <v>986</v>
      </c>
      <c r="B894">
        <v>22</v>
      </c>
      <c r="C894" t="s">
        <v>31</v>
      </c>
      <c r="D894" t="s">
        <v>42</v>
      </c>
      <c r="E894" t="s">
        <v>83</v>
      </c>
      <c r="F894" t="s">
        <v>58</v>
      </c>
      <c r="G894" t="s">
        <v>59</v>
      </c>
      <c r="H894">
        <v>2</v>
      </c>
      <c r="I894">
        <v>7942</v>
      </c>
      <c r="J894">
        <v>72</v>
      </c>
      <c r="K894" t="s">
        <v>36</v>
      </c>
      <c r="L894">
        <v>3</v>
      </c>
      <c r="M894">
        <v>1</v>
      </c>
      <c r="N894">
        <v>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5</v>
      </c>
      <c r="U894">
        <v>3</v>
      </c>
      <c r="V894" t="s">
        <v>37</v>
      </c>
      <c r="W894">
        <v>23</v>
      </c>
      <c r="X894" t="s">
        <v>61</v>
      </c>
      <c r="Y894">
        <v>4</v>
      </c>
      <c r="Z894" t="s">
        <v>36</v>
      </c>
      <c r="AA894" s="4">
        <v>44082</v>
      </c>
      <c r="AC894" t="s">
        <v>77</v>
      </c>
      <c r="AD894" t="s">
        <v>77</v>
      </c>
      <c r="AE894">
        <f ca="1">COUNTBLANK(A894:AE894)</f>
        <v>0</v>
      </c>
      <c r="AF894" t="str">
        <f>PROPER(UPPER(TRIM(Table1[[#This Row],[City]])))</f>
        <v>Delhi</v>
      </c>
      <c r="AG894">
        <f t="shared" si="13"/>
        <v>7942</v>
      </c>
      <c r="AH8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895" spans="1:34" x14ac:dyDescent="0.35">
      <c r="A895" t="s">
        <v>987</v>
      </c>
      <c r="B895">
        <v>44</v>
      </c>
      <c r="C895" t="s">
        <v>31</v>
      </c>
      <c r="D895" t="s">
        <v>63</v>
      </c>
      <c r="E895" t="s">
        <v>106</v>
      </c>
      <c r="F895" t="s">
        <v>34</v>
      </c>
      <c r="G895" t="s">
        <v>96</v>
      </c>
      <c r="H895">
        <v>4</v>
      </c>
      <c r="I895">
        <v>11043</v>
      </c>
      <c r="J895">
        <v>70</v>
      </c>
      <c r="K895" t="s">
        <v>46</v>
      </c>
      <c r="L895">
        <v>4</v>
      </c>
      <c r="M895">
        <v>1</v>
      </c>
      <c r="N895">
        <v>3</v>
      </c>
      <c r="O895">
        <v>6</v>
      </c>
      <c r="P895">
        <v>2</v>
      </c>
      <c r="Q895">
        <v>5</v>
      </c>
      <c r="R895">
        <v>1</v>
      </c>
      <c r="S895">
        <v>10</v>
      </c>
      <c r="T895">
        <v>4</v>
      </c>
      <c r="U895">
        <v>4</v>
      </c>
      <c r="V895" t="s">
        <v>65</v>
      </c>
      <c r="W895">
        <v>8</v>
      </c>
      <c r="X895" t="s">
        <v>38</v>
      </c>
      <c r="Y895">
        <v>3</v>
      </c>
      <c r="Z895" t="s">
        <v>36</v>
      </c>
      <c r="AA895" s="4">
        <v>42765</v>
      </c>
      <c r="AC895" t="s">
        <v>122</v>
      </c>
      <c r="AD895" t="s">
        <v>123</v>
      </c>
      <c r="AE895">
        <f ca="1">COUNTBLANK(A895:AE895)</f>
        <v>0</v>
      </c>
      <c r="AF895" t="str">
        <f>PROPER(UPPER(TRIM(Table1[[#This Row],[City]])))</f>
        <v>Kochi</v>
      </c>
      <c r="AG895">
        <f t="shared" si="13"/>
        <v>11043</v>
      </c>
      <c r="AH8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96" spans="1:34" x14ac:dyDescent="0.35">
      <c r="A896" t="s">
        <v>988</v>
      </c>
      <c r="B896">
        <v>39</v>
      </c>
      <c r="C896" t="s">
        <v>31</v>
      </c>
      <c r="D896" t="s">
        <v>32</v>
      </c>
      <c r="E896" t="s">
        <v>76</v>
      </c>
      <c r="F896" t="s">
        <v>44</v>
      </c>
      <c r="G896" t="s">
        <v>59</v>
      </c>
      <c r="H896">
        <v>3</v>
      </c>
      <c r="I896">
        <v>8500</v>
      </c>
      <c r="J896">
        <v>93</v>
      </c>
      <c r="K896" t="s">
        <v>36</v>
      </c>
      <c r="L896">
        <v>1</v>
      </c>
      <c r="M896">
        <v>4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13</v>
      </c>
      <c r="T896">
        <v>5</v>
      </c>
      <c r="U896">
        <v>3</v>
      </c>
      <c r="V896" t="s">
        <v>37</v>
      </c>
      <c r="W896">
        <v>30</v>
      </c>
      <c r="X896" t="s">
        <v>47</v>
      </c>
      <c r="Y896">
        <v>2</v>
      </c>
      <c r="Z896" t="s">
        <v>36</v>
      </c>
      <c r="AA896" s="4">
        <v>43949</v>
      </c>
      <c r="AC896" t="s">
        <v>122</v>
      </c>
      <c r="AD896" t="s">
        <v>123</v>
      </c>
      <c r="AE896">
        <f ca="1">COUNTBLANK(A896:AE896)</f>
        <v>0</v>
      </c>
      <c r="AF896" t="str">
        <f>PROPER(UPPER(TRIM(Table1[[#This Row],[City]])))</f>
        <v>Kochi</v>
      </c>
      <c r="AG896">
        <f t="shared" si="13"/>
        <v>8500</v>
      </c>
      <c r="AH8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897" spans="1:34" x14ac:dyDescent="0.35">
      <c r="A897" t="s">
        <v>989</v>
      </c>
      <c r="B897">
        <v>52</v>
      </c>
      <c r="C897" t="s">
        <v>31</v>
      </c>
      <c r="D897" t="s">
        <v>51</v>
      </c>
      <c r="E897" t="s">
        <v>88</v>
      </c>
      <c r="F897" t="s">
        <v>34</v>
      </c>
      <c r="G897" t="s">
        <v>45</v>
      </c>
      <c r="H897">
        <v>2</v>
      </c>
      <c r="I897">
        <v>8528</v>
      </c>
      <c r="J897">
        <v>111</v>
      </c>
      <c r="K897" t="s">
        <v>46</v>
      </c>
      <c r="L897">
        <v>2</v>
      </c>
      <c r="M897">
        <v>2</v>
      </c>
      <c r="N897">
        <v>1</v>
      </c>
      <c r="O897">
        <v>4</v>
      </c>
      <c r="P897">
        <v>3</v>
      </c>
      <c r="Q897">
        <v>0</v>
      </c>
      <c r="R897">
        <v>2</v>
      </c>
      <c r="S897">
        <v>25</v>
      </c>
      <c r="T897">
        <v>4</v>
      </c>
      <c r="U897">
        <v>3</v>
      </c>
      <c r="V897" t="s">
        <v>60</v>
      </c>
      <c r="W897">
        <v>26</v>
      </c>
      <c r="X897" t="s">
        <v>38</v>
      </c>
      <c r="Y897">
        <v>2</v>
      </c>
      <c r="Z897" t="s">
        <v>36</v>
      </c>
      <c r="AA897" s="4">
        <v>42718</v>
      </c>
      <c r="AC897" t="s">
        <v>80</v>
      </c>
      <c r="AD897" t="s">
        <v>81</v>
      </c>
      <c r="AE897">
        <f ca="1">COUNTBLANK(A897:AE897)</f>
        <v>0</v>
      </c>
      <c r="AF897" t="str">
        <f>PROPER(UPPER(TRIM(Table1[[#This Row],[City]])))</f>
        <v>Hyderabad</v>
      </c>
      <c r="AG897">
        <f t="shared" si="13"/>
        <v>8528</v>
      </c>
      <c r="AH8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98" spans="1:34" x14ac:dyDescent="0.35">
      <c r="A898" t="s">
        <v>990</v>
      </c>
      <c r="B898">
        <v>53</v>
      </c>
      <c r="C898" t="s">
        <v>72</v>
      </c>
      <c r="D898" t="s">
        <v>42</v>
      </c>
      <c r="E898" t="s">
        <v>83</v>
      </c>
      <c r="F898" t="s">
        <v>34</v>
      </c>
      <c r="G898" t="s">
        <v>45</v>
      </c>
      <c r="H898">
        <v>3</v>
      </c>
      <c r="I898">
        <v>10626</v>
      </c>
      <c r="J898">
        <v>107</v>
      </c>
      <c r="K898" t="s">
        <v>36</v>
      </c>
      <c r="L898">
        <v>2</v>
      </c>
      <c r="M898">
        <v>1</v>
      </c>
      <c r="N898">
        <v>3</v>
      </c>
      <c r="O898">
        <v>3</v>
      </c>
      <c r="P898">
        <v>0</v>
      </c>
      <c r="Q898">
        <v>2</v>
      </c>
      <c r="R898">
        <v>0</v>
      </c>
      <c r="S898">
        <v>21</v>
      </c>
      <c r="T898">
        <v>5</v>
      </c>
      <c r="U898">
        <v>4</v>
      </c>
      <c r="V898" t="s">
        <v>60</v>
      </c>
      <c r="W898">
        <v>24</v>
      </c>
      <c r="X898" t="s">
        <v>38</v>
      </c>
      <c r="Y898">
        <v>4</v>
      </c>
      <c r="Z898" t="s">
        <v>36</v>
      </c>
      <c r="AA898" s="4">
        <v>44930</v>
      </c>
      <c r="AC898" t="s">
        <v>89</v>
      </c>
      <c r="AD898" t="s">
        <v>54</v>
      </c>
      <c r="AE898">
        <f ca="1">COUNTBLANK(A898:AE898)</f>
        <v>0</v>
      </c>
      <c r="AF898" t="str">
        <f>PROPER(UPPER(TRIM(Table1[[#This Row],[City]])))</f>
        <v>Coimbatore</v>
      </c>
      <c r="AG898">
        <f t="shared" ref="AG898:AG961" si="14">IF(ISBLANK(I898),AVERAGE($I$2:$I$3001),I898)</f>
        <v>10626</v>
      </c>
      <c r="AH8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899" spans="1:34" x14ac:dyDescent="0.35">
      <c r="A899" t="s">
        <v>991</v>
      </c>
      <c r="B899">
        <v>47</v>
      </c>
      <c r="C899" t="s">
        <v>31</v>
      </c>
      <c r="D899" t="s">
        <v>63</v>
      </c>
      <c r="E899" t="s">
        <v>79</v>
      </c>
      <c r="F899" t="s">
        <v>34</v>
      </c>
      <c r="G899" t="s">
        <v>96</v>
      </c>
      <c r="H899">
        <v>1</v>
      </c>
      <c r="I899">
        <v>6129</v>
      </c>
      <c r="J899">
        <v>109</v>
      </c>
      <c r="K899" t="s">
        <v>36</v>
      </c>
      <c r="L899">
        <v>3</v>
      </c>
      <c r="M899">
        <v>4</v>
      </c>
      <c r="N899">
        <v>1</v>
      </c>
      <c r="O899">
        <v>17</v>
      </c>
      <c r="P899">
        <v>5</v>
      </c>
      <c r="Q899">
        <v>0</v>
      </c>
      <c r="R899">
        <v>5</v>
      </c>
      <c r="S899">
        <v>25</v>
      </c>
      <c r="T899">
        <v>0</v>
      </c>
      <c r="U899">
        <v>4</v>
      </c>
      <c r="V899" t="s">
        <v>37</v>
      </c>
      <c r="W899">
        <v>15</v>
      </c>
      <c r="X899" t="s">
        <v>38</v>
      </c>
      <c r="Y899">
        <v>4</v>
      </c>
      <c r="Z899" t="s">
        <v>36</v>
      </c>
      <c r="AA899" s="4">
        <v>44872</v>
      </c>
      <c r="AC899" t="s">
        <v>122</v>
      </c>
      <c r="AD899" t="s">
        <v>123</v>
      </c>
      <c r="AE899">
        <f ca="1">COUNTBLANK(A899:AE899)</f>
        <v>0</v>
      </c>
      <c r="AF899" t="str">
        <f>PROPER(UPPER(TRIM(Table1[[#This Row],[City]])))</f>
        <v>Kochi</v>
      </c>
      <c r="AG899">
        <f t="shared" si="14"/>
        <v>6129</v>
      </c>
      <c r="AH8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00" spans="1:34" x14ac:dyDescent="0.35">
      <c r="A900" t="s">
        <v>992</v>
      </c>
      <c r="B900">
        <v>47</v>
      </c>
      <c r="C900" t="s">
        <v>72</v>
      </c>
      <c r="D900" t="s">
        <v>63</v>
      </c>
      <c r="E900" t="s">
        <v>106</v>
      </c>
      <c r="F900" t="s">
        <v>34</v>
      </c>
      <c r="G900" t="s">
        <v>35</v>
      </c>
      <c r="H900">
        <v>1</v>
      </c>
      <c r="I900">
        <v>6933</v>
      </c>
      <c r="J900">
        <v>56</v>
      </c>
      <c r="K900" t="s">
        <v>36</v>
      </c>
      <c r="L900">
        <v>4</v>
      </c>
      <c r="M900">
        <v>2</v>
      </c>
      <c r="N900">
        <v>1</v>
      </c>
      <c r="O900">
        <v>2</v>
      </c>
      <c r="P900">
        <v>2</v>
      </c>
      <c r="Q900">
        <v>1</v>
      </c>
      <c r="R900">
        <v>2</v>
      </c>
      <c r="S900">
        <v>18</v>
      </c>
      <c r="T900">
        <v>5</v>
      </c>
      <c r="U900">
        <v>4</v>
      </c>
      <c r="V900" t="s">
        <v>37</v>
      </c>
      <c r="W900">
        <v>11</v>
      </c>
      <c r="X900" t="s">
        <v>47</v>
      </c>
      <c r="Y900">
        <v>3</v>
      </c>
      <c r="Z900" t="s">
        <v>36</v>
      </c>
      <c r="AA900" s="4">
        <v>45747</v>
      </c>
      <c r="AC900" t="s">
        <v>77</v>
      </c>
      <c r="AD900" t="s">
        <v>77</v>
      </c>
      <c r="AE900">
        <f ca="1">COUNTBLANK(A900:AE900)</f>
        <v>0</v>
      </c>
      <c r="AF900" t="str">
        <f>PROPER(UPPER(TRIM(Table1[[#This Row],[City]])))</f>
        <v>Delhi</v>
      </c>
      <c r="AG900">
        <f t="shared" si="14"/>
        <v>6933</v>
      </c>
      <c r="AH9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01" spans="1:34" x14ac:dyDescent="0.35">
      <c r="A901" t="s">
        <v>993</v>
      </c>
      <c r="B901">
        <v>48</v>
      </c>
      <c r="C901" t="s">
        <v>72</v>
      </c>
      <c r="D901" t="s">
        <v>96</v>
      </c>
      <c r="E901" t="s">
        <v>106</v>
      </c>
      <c r="F901" t="s">
        <v>93</v>
      </c>
      <c r="G901" t="s">
        <v>59</v>
      </c>
      <c r="H901">
        <v>3</v>
      </c>
      <c r="I901">
        <v>9504</v>
      </c>
      <c r="J901">
        <v>26</v>
      </c>
      <c r="K901" t="s">
        <v>36</v>
      </c>
      <c r="L901">
        <v>3</v>
      </c>
      <c r="M901">
        <v>4</v>
      </c>
      <c r="N901">
        <v>2</v>
      </c>
      <c r="O901">
        <v>4</v>
      </c>
      <c r="P901">
        <v>3</v>
      </c>
      <c r="Q901">
        <v>0</v>
      </c>
      <c r="R901">
        <v>3</v>
      </c>
      <c r="S901">
        <v>19</v>
      </c>
      <c r="T901">
        <v>2</v>
      </c>
      <c r="U901">
        <v>3</v>
      </c>
      <c r="V901" t="s">
        <v>37</v>
      </c>
      <c r="W901">
        <v>26</v>
      </c>
      <c r="X901" t="s">
        <v>47</v>
      </c>
      <c r="Y901">
        <v>4</v>
      </c>
      <c r="Z901" t="s">
        <v>36</v>
      </c>
      <c r="AA901" s="4">
        <v>45835</v>
      </c>
      <c r="AC901" t="s">
        <v>122</v>
      </c>
      <c r="AD901" t="s">
        <v>123</v>
      </c>
      <c r="AE901">
        <f ca="1">COUNTBLANK(A901:AE901)</f>
        <v>0</v>
      </c>
      <c r="AF901" t="str">
        <f>PROPER(UPPER(TRIM(Table1[[#This Row],[City]])))</f>
        <v>Kochi</v>
      </c>
      <c r="AG901">
        <f t="shared" si="14"/>
        <v>9504</v>
      </c>
      <c r="AH9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02" spans="1:34" x14ac:dyDescent="0.35">
      <c r="A902" t="s">
        <v>994</v>
      </c>
      <c r="B902">
        <v>44</v>
      </c>
      <c r="C902" t="s">
        <v>31</v>
      </c>
      <c r="D902" t="s">
        <v>42</v>
      </c>
      <c r="E902" t="s">
        <v>83</v>
      </c>
      <c r="F902" t="s">
        <v>44</v>
      </c>
      <c r="G902" t="s">
        <v>59</v>
      </c>
      <c r="H902">
        <v>1</v>
      </c>
      <c r="I902">
        <v>5980</v>
      </c>
      <c r="J902">
        <v>41</v>
      </c>
      <c r="K902" t="s">
        <v>36</v>
      </c>
      <c r="L902">
        <v>4</v>
      </c>
      <c r="M902">
        <v>2</v>
      </c>
      <c r="N902">
        <v>4</v>
      </c>
      <c r="O902">
        <v>0</v>
      </c>
      <c r="P902">
        <v>0</v>
      </c>
      <c r="Q902">
        <v>0</v>
      </c>
      <c r="R902">
        <v>0</v>
      </c>
      <c r="S902">
        <v>16</v>
      </c>
      <c r="T902">
        <v>3</v>
      </c>
      <c r="U902">
        <v>3</v>
      </c>
      <c r="V902" t="s">
        <v>60</v>
      </c>
      <c r="W902">
        <v>2</v>
      </c>
      <c r="X902" t="s">
        <v>38</v>
      </c>
      <c r="Y902">
        <v>4</v>
      </c>
      <c r="Z902" t="s">
        <v>46</v>
      </c>
      <c r="AA902" s="4">
        <v>44948</v>
      </c>
      <c r="AB902" s="4">
        <v>46082</v>
      </c>
      <c r="AC902" t="s">
        <v>84</v>
      </c>
      <c r="AD902" t="s">
        <v>67</v>
      </c>
      <c r="AE902">
        <f ca="1">COUNTBLANK(A902:AE902)</f>
        <v>0</v>
      </c>
      <c r="AF902" t="str">
        <f>PROPER(UPPER(TRIM(Table1[[#This Row],[City]])))</f>
        <v>Mumbai</v>
      </c>
      <c r="AG902">
        <f t="shared" si="14"/>
        <v>5980</v>
      </c>
      <c r="AH9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03" spans="1:34" x14ac:dyDescent="0.35">
      <c r="A903" t="s">
        <v>995</v>
      </c>
      <c r="B903">
        <v>30</v>
      </c>
      <c r="C903" t="s">
        <v>31</v>
      </c>
      <c r="D903" t="s">
        <v>42</v>
      </c>
      <c r="E903" t="s">
        <v>43</v>
      </c>
      <c r="F903" t="s">
        <v>44</v>
      </c>
      <c r="G903" t="s">
        <v>74</v>
      </c>
      <c r="H903">
        <v>2</v>
      </c>
      <c r="I903">
        <v>7232</v>
      </c>
      <c r="J903">
        <v>42</v>
      </c>
      <c r="K903" t="s">
        <v>36</v>
      </c>
      <c r="L903">
        <v>2</v>
      </c>
      <c r="M903">
        <v>4</v>
      </c>
      <c r="N903">
        <v>1</v>
      </c>
      <c r="O903">
        <v>7</v>
      </c>
      <c r="P903">
        <v>2</v>
      </c>
      <c r="Q903">
        <v>1</v>
      </c>
      <c r="R903">
        <v>0</v>
      </c>
      <c r="S903">
        <v>12</v>
      </c>
      <c r="T903">
        <v>2</v>
      </c>
      <c r="U903">
        <v>3</v>
      </c>
      <c r="V903" t="s">
        <v>60</v>
      </c>
      <c r="W903">
        <v>29</v>
      </c>
      <c r="X903" t="s">
        <v>38</v>
      </c>
      <c r="Y903">
        <v>4</v>
      </c>
      <c r="Z903" t="s">
        <v>46</v>
      </c>
      <c r="AA903" s="4">
        <v>42491</v>
      </c>
      <c r="AB903" s="4">
        <v>45729</v>
      </c>
      <c r="AC903" t="s">
        <v>53</v>
      </c>
      <c r="AD903" t="s">
        <v>54</v>
      </c>
      <c r="AE903">
        <f ca="1">COUNTBLANK(A903:AE903)</f>
        <v>0</v>
      </c>
      <c r="AF903" t="str">
        <f>PROPER(UPPER(TRIM(Table1[[#This Row],[City]])))</f>
        <v>Chennai</v>
      </c>
      <c r="AG903">
        <f t="shared" si="14"/>
        <v>7232</v>
      </c>
      <c r="AH9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04" spans="1:34" x14ac:dyDescent="0.35">
      <c r="A904" t="s">
        <v>996</v>
      </c>
      <c r="B904">
        <v>32</v>
      </c>
      <c r="C904" t="s">
        <v>72</v>
      </c>
      <c r="D904" t="s">
        <v>63</v>
      </c>
      <c r="E904" t="s">
        <v>106</v>
      </c>
      <c r="F904" t="s">
        <v>34</v>
      </c>
      <c r="G904" t="s">
        <v>59</v>
      </c>
      <c r="H904">
        <v>4</v>
      </c>
      <c r="I904">
        <v>10864</v>
      </c>
      <c r="J904">
        <v>98</v>
      </c>
      <c r="K904" t="s">
        <v>36</v>
      </c>
      <c r="L904">
        <v>3</v>
      </c>
      <c r="M904">
        <v>3</v>
      </c>
      <c r="N904">
        <v>3</v>
      </c>
      <c r="O904">
        <v>1</v>
      </c>
      <c r="P904">
        <v>1</v>
      </c>
      <c r="Q904">
        <v>1</v>
      </c>
      <c r="R904">
        <v>1</v>
      </c>
      <c r="S904">
        <v>5</v>
      </c>
      <c r="T904">
        <v>2</v>
      </c>
      <c r="U904">
        <v>3</v>
      </c>
      <c r="V904" t="s">
        <v>60</v>
      </c>
      <c r="W904">
        <v>25</v>
      </c>
      <c r="X904" t="s">
        <v>47</v>
      </c>
      <c r="Y904">
        <v>1</v>
      </c>
      <c r="Z904" t="s">
        <v>36</v>
      </c>
      <c r="AA904" s="4">
        <v>44188</v>
      </c>
      <c r="AC904" t="s">
        <v>77</v>
      </c>
      <c r="AD904" t="s">
        <v>77</v>
      </c>
      <c r="AE904">
        <f ca="1">COUNTBLANK(A904:AE904)</f>
        <v>0</v>
      </c>
      <c r="AF904" t="str">
        <f>PROPER(UPPER(TRIM(Table1[[#This Row],[City]])))</f>
        <v>Delhi</v>
      </c>
      <c r="AG904">
        <f t="shared" si="14"/>
        <v>10864</v>
      </c>
      <c r="AH9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05" spans="1:34" x14ac:dyDescent="0.35">
      <c r="A905" t="s">
        <v>997</v>
      </c>
      <c r="B905">
        <v>50</v>
      </c>
      <c r="C905" t="s">
        <v>31</v>
      </c>
      <c r="D905" t="s">
        <v>42</v>
      </c>
      <c r="E905" t="s">
        <v>86</v>
      </c>
      <c r="F905" t="s">
        <v>44</v>
      </c>
      <c r="G905" t="s">
        <v>35</v>
      </c>
      <c r="H905">
        <v>3</v>
      </c>
      <c r="I905">
        <v>11247</v>
      </c>
      <c r="J905">
        <v>63</v>
      </c>
      <c r="K905" t="s">
        <v>36</v>
      </c>
      <c r="L905">
        <v>2</v>
      </c>
      <c r="M905">
        <v>2</v>
      </c>
      <c r="N905">
        <v>3</v>
      </c>
      <c r="O905">
        <v>9</v>
      </c>
      <c r="P905">
        <v>0</v>
      </c>
      <c r="Q905">
        <v>0</v>
      </c>
      <c r="R905">
        <v>2</v>
      </c>
      <c r="S905">
        <v>20</v>
      </c>
      <c r="T905">
        <v>3</v>
      </c>
      <c r="U905">
        <v>3</v>
      </c>
      <c r="V905" t="s">
        <v>37</v>
      </c>
      <c r="W905">
        <v>3</v>
      </c>
      <c r="X905" t="s">
        <v>38</v>
      </c>
      <c r="Y905">
        <v>2</v>
      </c>
      <c r="Z905" t="s">
        <v>36</v>
      </c>
      <c r="AA905" s="4">
        <v>42434</v>
      </c>
      <c r="AC905" t="s">
        <v>107</v>
      </c>
      <c r="AD905" t="s">
        <v>108</v>
      </c>
      <c r="AE905">
        <f ca="1">COUNTBLANK(A905:AE905)</f>
        <v>0</v>
      </c>
      <c r="AF905" t="str">
        <f>PROPER(UPPER(TRIM(Table1[[#This Row],[City]])))</f>
        <v>Kolkata</v>
      </c>
      <c r="AG905">
        <f t="shared" si="14"/>
        <v>11247</v>
      </c>
      <c r="AH9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06" spans="1:34" x14ac:dyDescent="0.35">
      <c r="A906" t="s">
        <v>998</v>
      </c>
      <c r="B906">
        <v>45</v>
      </c>
      <c r="C906" t="s">
        <v>31</v>
      </c>
      <c r="D906" t="s">
        <v>51</v>
      </c>
      <c r="E906" t="s">
        <v>52</v>
      </c>
      <c r="F906" t="s">
        <v>34</v>
      </c>
      <c r="G906" t="s">
        <v>45</v>
      </c>
      <c r="H906">
        <v>4</v>
      </c>
      <c r="I906">
        <v>11653</v>
      </c>
      <c r="J906">
        <v>60</v>
      </c>
      <c r="K906" t="s">
        <v>36</v>
      </c>
      <c r="L906">
        <v>4</v>
      </c>
      <c r="M906">
        <v>2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15</v>
      </c>
      <c r="T906">
        <v>2</v>
      </c>
      <c r="U906">
        <v>4</v>
      </c>
      <c r="V906" t="s">
        <v>37</v>
      </c>
      <c r="W906">
        <v>7</v>
      </c>
      <c r="X906" t="s">
        <v>38</v>
      </c>
      <c r="Y906">
        <v>3</v>
      </c>
      <c r="Z906" t="s">
        <v>36</v>
      </c>
      <c r="AA906" s="4">
        <v>44720</v>
      </c>
      <c r="AC906" t="s">
        <v>84</v>
      </c>
      <c r="AD906" t="s">
        <v>67</v>
      </c>
      <c r="AE906">
        <f ca="1">COUNTBLANK(A906:AE906)</f>
        <v>0</v>
      </c>
      <c r="AF906" t="str">
        <f>PROPER(UPPER(TRIM(Table1[[#This Row],[City]])))</f>
        <v>Mumbai</v>
      </c>
      <c r="AG906">
        <f t="shared" si="14"/>
        <v>11653</v>
      </c>
      <c r="AH9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07" spans="1:34" x14ac:dyDescent="0.35">
      <c r="A907" t="s">
        <v>999</v>
      </c>
      <c r="B907">
        <v>30</v>
      </c>
      <c r="C907" t="s">
        <v>72</v>
      </c>
      <c r="D907" t="s">
        <v>56</v>
      </c>
      <c r="E907" t="s">
        <v>114</v>
      </c>
      <c r="F907" t="s">
        <v>34</v>
      </c>
      <c r="G907" t="s">
        <v>96</v>
      </c>
      <c r="H907">
        <v>4</v>
      </c>
      <c r="I907">
        <v>10221</v>
      </c>
      <c r="J907">
        <v>96</v>
      </c>
      <c r="K907" t="s">
        <v>36</v>
      </c>
      <c r="L907">
        <v>1</v>
      </c>
      <c r="M907">
        <v>2</v>
      </c>
      <c r="N907">
        <v>3</v>
      </c>
      <c r="O907">
        <v>5</v>
      </c>
      <c r="P907">
        <v>3</v>
      </c>
      <c r="Q907">
        <v>3</v>
      </c>
      <c r="R907">
        <v>4</v>
      </c>
      <c r="S907">
        <v>6</v>
      </c>
      <c r="T907">
        <v>6</v>
      </c>
      <c r="U907">
        <v>3</v>
      </c>
      <c r="V907" t="s">
        <v>37</v>
      </c>
      <c r="W907">
        <v>29</v>
      </c>
      <c r="X907" t="s">
        <v>38</v>
      </c>
      <c r="Y907">
        <v>3</v>
      </c>
      <c r="Z907" t="s">
        <v>46</v>
      </c>
      <c r="AA907" s="4">
        <v>43329</v>
      </c>
      <c r="AB907" s="4">
        <v>44677</v>
      </c>
      <c r="AC907" t="s">
        <v>77</v>
      </c>
      <c r="AD907" t="s">
        <v>77</v>
      </c>
      <c r="AE907">
        <f ca="1">COUNTBLANK(A907:AE907)</f>
        <v>0</v>
      </c>
      <c r="AF907" t="str">
        <f>PROPER(UPPER(TRIM(Table1[[#This Row],[City]])))</f>
        <v>Delhi</v>
      </c>
      <c r="AG907">
        <f t="shared" si="14"/>
        <v>10221</v>
      </c>
      <c r="AH9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08" spans="1:34" x14ac:dyDescent="0.35">
      <c r="A908" t="s">
        <v>1000</v>
      </c>
      <c r="B908">
        <v>56</v>
      </c>
      <c r="C908" t="s">
        <v>72</v>
      </c>
      <c r="D908" t="s">
        <v>42</v>
      </c>
      <c r="E908" t="s">
        <v>83</v>
      </c>
      <c r="F908" t="s">
        <v>44</v>
      </c>
      <c r="G908" t="s">
        <v>59</v>
      </c>
      <c r="H908">
        <v>2</v>
      </c>
      <c r="I908">
        <v>8800</v>
      </c>
      <c r="J908">
        <v>31</v>
      </c>
      <c r="K908" t="s">
        <v>36</v>
      </c>
      <c r="L908">
        <v>4</v>
      </c>
      <c r="M908">
        <v>3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25</v>
      </c>
      <c r="T908">
        <v>3</v>
      </c>
      <c r="U908">
        <v>3</v>
      </c>
      <c r="V908" t="s">
        <v>37</v>
      </c>
      <c r="W908">
        <v>20</v>
      </c>
      <c r="X908" t="s">
        <v>47</v>
      </c>
      <c r="Y908">
        <v>3</v>
      </c>
      <c r="Z908" t="s">
        <v>36</v>
      </c>
      <c r="AA908" s="4">
        <v>43947</v>
      </c>
      <c r="AC908" t="s">
        <v>89</v>
      </c>
      <c r="AD908" t="s">
        <v>54</v>
      </c>
      <c r="AE908">
        <f ca="1">COUNTBLANK(A908:AE908)</f>
        <v>0</v>
      </c>
      <c r="AF908" t="str">
        <f>PROPER(UPPER(TRIM(Table1[[#This Row],[City]])))</f>
        <v>Coimbatore</v>
      </c>
      <c r="AG908">
        <f t="shared" si="14"/>
        <v>8800</v>
      </c>
      <c r="AH9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09" spans="1:34" x14ac:dyDescent="0.35">
      <c r="A909" t="s">
        <v>1001</v>
      </c>
      <c r="B909">
        <v>60</v>
      </c>
      <c r="C909" t="s">
        <v>72</v>
      </c>
      <c r="D909" t="s">
        <v>63</v>
      </c>
      <c r="E909" t="s">
        <v>79</v>
      </c>
      <c r="F909" t="s">
        <v>34</v>
      </c>
      <c r="G909" t="s">
        <v>96</v>
      </c>
      <c r="H909">
        <v>3</v>
      </c>
      <c r="I909">
        <v>11253</v>
      </c>
      <c r="J909">
        <v>61</v>
      </c>
      <c r="K909" t="s">
        <v>36</v>
      </c>
      <c r="L909">
        <v>3</v>
      </c>
      <c r="M909">
        <v>3</v>
      </c>
      <c r="N909">
        <v>1</v>
      </c>
      <c r="O909">
        <v>3</v>
      </c>
      <c r="P909">
        <v>3</v>
      </c>
      <c r="Q909">
        <v>3</v>
      </c>
      <c r="R909">
        <v>2</v>
      </c>
      <c r="S909">
        <v>27</v>
      </c>
      <c r="T909">
        <v>5</v>
      </c>
      <c r="U909">
        <v>3</v>
      </c>
      <c r="V909" t="s">
        <v>65</v>
      </c>
      <c r="W909">
        <v>12</v>
      </c>
      <c r="X909" t="s">
        <v>61</v>
      </c>
      <c r="Y909">
        <v>3</v>
      </c>
      <c r="Z909" t="s">
        <v>36</v>
      </c>
      <c r="AA909" s="4">
        <v>44566</v>
      </c>
      <c r="AC909" t="s">
        <v>39</v>
      </c>
      <c r="AD909" t="s">
        <v>40</v>
      </c>
      <c r="AE909">
        <f ca="1">COUNTBLANK(A909:AE909)</f>
        <v>0</v>
      </c>
      <c r="AF909" t="str">
        <f>PROPER(UPPER(TRIM(Table1[[#This Row],[City]])))</f>
        <v>Ahmedabad</v>
      </c>
      <c r="AG909">
        <f t="shared" si="14"/>
        <v>11253</v>
      </c>
      <c r="AH90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10" spans="1:34" x14ac:dyDescent="0.35">
      <c r="A910" t="s">
        <v>1002</v>
      </c>
      <c r="B910">
        <v>46</v>
      </c>
      <c r="C910" t="s">
        <v>72</v>
      </c>
      <c r="D910" t="s">
        <v>42</v>
      </c>
      <c r="E910" t="s">
        <v>83</v>
      </c>
      <c r="F910" t="s">
        <v>44</v>
      </c>
      <c r="G910" t="s">
        <v>96</v>
      </c>
      <c r="H910">
        <v>2</v>
      </c>
      <c r="I910">
        <v>8472</v>
      </c>
      <c r="J910">
        <v>63</v>
      </c>
      <c r="K910" t="s">
        <v>46</v>
      </c>
      <c r="L910">
        <v>4</v>
      </c>
      <c r="M910">
        <v>1</v>
      </c>
      <c r="N910">
        <v>4</v>
      </c>
      <c r="O910">
        <v>4</v>
      </c>
      <c r="P910">
        <v>4</v>
      </c>
      <c r="Q910">
        <v>0</v>
      </c>
      <c r="R910">
        <v>0</v>
      </c>
      <c r="S910">
        <v>22</v>
      </c>
      <c r="T910">
        <v>6</v>
      </c>
      <c r="U910">
        <v>3</v>
      </c>
      <c r="V910" t="s">
        <v>60</v>
      </c>
      <c r="W910">
        <v>25</v>
      </c>
      <c r="X910" t="s">
        <v>47</v>
      </c>
      <c r="Y910">
        <v>1</v>
      </c>
      <c r="Z910" t="s">
        <v>36</v>
      </c>
      <c r="AA910" s="4">
        <v>43631</v>
      </c>
      <c r="AC910" t="s">
        <v>84</v>
      </c>
      <c r="AD910" t="s">
        <v>67</v>
      </c>
      <c r="AE910">
        <f ca="1">COUNTBLANK(A910:AE910)</f>
        <v>0</v>
      </c>
      <c r="AF910" t="str">
        <f>PROPER(UPPER(TRIM(Table1[[#This Row],[City]])))</f>
        <v>Mumbai</v>
      </c>
      <c r="AG910">
        <f t="shared" si="14"/>
        <v>8472</v>
      </c>
      <c r="AH9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11" spans="1:34" x14ac:dyDescent="0.35">
      <c r="A911" t="s">
        <v>1003</v>
      </c>
      <c r="B911">
        <v>30</v>
      </c>
      <c r="C911" t="s">
        <v>31</v>
      </c>
      <c r="D911" t="s">
        <v>42</v>
      </c>
      <c r="E911" t="s">
        <v>43</v>
      </c>
      <c r="F911" t="s">
        <v>34</v>
      </c>
      <c r="G911" t="s">
        <v>45</v>
      </c>
      <c r="H911">
        <v>3</v>
      </c>
      <c r="I911">
        <v>9342</v>
      </c>
      <c r="J911">
        <v>44</v>
      </c>
      <c r="K911" t="s">
        <v>36</v>
      </c>
      <c r="L911">
        <v>3</v>
      </c>
      <c r="M911">
        <v>2</v>
      </c>
      <c r="N911">
        <v>1</v>
      </c>
      <c r="O911">
        <v>3</v>
      </c>
      <c r="P911">
        <v>2</v>
      </c>
      <c r="Q911">
        <v>0</v>
      </c>
      <c r="R911">
        <v>3</v>
      </c>
      <c r="S911">
        <v>8</v>
      </c>
      <c r="T911">
        <v>4</v>
      </c>
      <c r="U911">
        <v>3</v>
      </c>
      <c r="V911" t="s">
        <v>37</v>
      </c>
      <c r="W911">
        <v>21</v>
      </c>
      <c r="X911" t="s">
        <v>47</v>
      </c>
      <c r="Y911">
        <v>3</v>
      </c>
      <c r="Z911" t="s">
        <v>36</v>
      </c>
      <c r="AA911" s="4">
        <v>43488</v>
      </c>
      <c r="AC911" t="s">
        <v>66</v>
      </c>
      <c r="AD911" t="s">
        <v>67</v>
      </c>
      <c r="AE911">
        <f ca="1">COUNTBLANK(A911:AE911)</f>
        <v>0</v>
      </c>
      <c r="AF911" t="str">
        <f>PROPER(UPPER(TRIM(Table1[[#This Row],[City]])))</f>
        <v>Pune</v>
      </c>
      <c r="AG911">
        <f t="shared" si="14"/>
        <v>9342</v>
      </c>
      <c r="AH9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12" spans="1:34" x14ac:dyDescent="0.35">
      <c r="A912" t="s">
        <v>1004</v>
      </c>
      <c r="B912">
        <v>58</v>
      </c>
      <c r="C912" t="s">
        <v>72</v>
      </c>
      <c r="D912" t="s">
        <v>32</v>
      </c>
      <c r="E912" t="s">
        <v>33</v>
      </c>
      <c r="F912" t="s">
        <v>44</v>
      </c>
      <c r="G912" t="s">
        <v>35</v>
      </c>
      <c r="H912">
        <v>2</v>
      </c>
      <c r="I912">
        <v>7087</v>
      </c>
      <c r="J912">
        <v>55</v>
      </c>
      <c r="K912" t="s">
        <v>36</v>
      </c>
      <c r="L912">
        <v>2</v>
      </c>
      <c r="M912">
        <v>2</v>
      </c>
      <c r="N912">
        <v>2</v>
      </c>
      <c r="O912">
        <v>3</v>
      </c>
      <c r="P912">
        <v>3</v>
      </c>
      <c r="Q912">
        <v>3</v>
      </c>
      <c r="R912">
        <v>0</v>
      </c>
      <c r="S912">
        <v>28</v>
      </c>
      <c r="T912">
        <v>2</v>
      </c>
      <c r="U912">
        <v>3</v>
      </c>
      <c r="V912" t="s">
        <v>37</v>
      </c>
      <c r="W912">
        <v>28</v>
      </c>
      <c r="X912" t="s">
        <v>47</v>
      </c>
      <c r="Y912">
        <v>3</v>
      </c>
      <c r="Z912" t="s">
        <v>36</v>
      </c>
      <c r="AA912" s="4">
        <v>43799</v>
      </c>
      <c r="AC912" t="s">
        <v>89</v>
      </c>
      <c r="AD912" t="s">
        <v>54</v>
      </c>
      <c r="AE912">
        <f ca="1">COUNTBLANK(A912:AE912)</f>
        <v>0</v>
      </c>
      <c r="AF912" t="str">
        <f>PROPER(UPPER(TRIM(Table1[[#This Row],[City]])))</f>
        <v>Coimbatore</v>
      </c>
      <c r="AG912">
        <f t="shared" si="14"/>
        <v>7087</v>
      </c>
      <c r="AH91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13" spans="1:34" x14ac:dyDescent="0.35">
      <c r="A913" t="s">
        <v>1005</v>
      </c>
      <c r="B913">
        <v>30</v>
      </c>
      <c r="C913" t="s">
        <v>72</v>
      </c>
      <c r="D913" t="s">
        <v>51</v>
      </c>
      <c r="E913" t="s">
        <v>88</v>
      </c>
      <c r="F913" t="s">
        <v>34</v>
      </c>
      <c r="G913" t="s">
        <v>35</v>
      </c>
      <c r="H913">
        <v>1</v>
      </c>
      <c r="J913">
        <v>103</v>
      </c>
      <c r="K913" t="s">
        <v>36</v>
      </c>
      <c r="L913">
        <v>2</v>
      </c>
      <c r="M913">
        <v>4</v>
      </c>
      <c r="N913">
        <v>1</v>
      </c>
      <c r="O913">
        <v>9</v>
      </c>
      <c r="P913">
        <v>0</v>
      </c>
      <c r="Q913">
        <v>5</v>
      </c>
      <c r="R913">
        <v>4</v>
      </c>
      <c r="S913">
        <v>9</v>
      </c>
      <c r="T913">
        <v>4</v>
      </c>
      <c r="U913">
        <v>4</v>
      </c>
      <c r="V913" t="s">
        <v>37</v>
      </c>
      <c r="W913">
        <v>13</v>
      </c>
      <c r="X913" t="s">
        <v>47</v>
      </c>
      <c r="Y913">
        <v>3</v>
      </c>
      <c r="Z913" t="s">
        <v>36</v>
      </c>
      <c r="AA913" s="4">
        <v>43123</v>
      </c>
      <c r="AC913" t="s">
        <v>89</v>
      </c>
      <c r="AD913" t="s">
        <v>54</v>
      </c>
      <c r="AE913">
        <f ca="1">COUNTBLANK(A913:AE913)</f>
        <v>0</v>
      </c>
      <c r="AF913" t="str">
        <f>PROPER(UPPER(TRIM(Table1[[#This Row],[City]])))</f>
        <v>Coimbatore</v>
      </c>
      <c r="AG913">
        <f t="shared" si="14"/>
        <v>8287.5377926421406</v>
      </c>
      <c r="AH9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14" spans="1:34" x14ac:dyDescent="0.35">
      <c r="A914" t="s">
        <v>1006</v>
      </c>
      <c r="B914">
        <v>38</v>
      </c>
      <c r="C914" t="s">
        <v>72</v>
      </c>
      <c r="D914" t="s">
        <v>51</v>
      </c>
      <c r="E914" t="s">
        <v>69</v>
      </c>
      <c r="F914" t="s">
        <v>34</v>
      </c>
      <c r="G914" t="s">
        <v>70</v>
      </c>
      <c r="H914">
        <v>1</v>
      </c>
      <c r="I914">
        <v>6683</v>
      </c>
      <c r="J914">
        <v>90</v>
      </c>
      <c r="K914" t="s">
        <v>36</v>
      </c>
      <c r="L914">
        <v>1</v>
      </c>
      <c r="M914">
        <v>2</v>
      </c>
      <c r="N914">
        <v>3</v>
      </c>
      <c r="O914">
        <v>14</v>
      </c>
      <c r="P914">
        <v>5</v>
      </c>
      <c r="Q914">
        <v>1</v>
      </c>
      <c r="R914">
        <v>3</v>
      </c>
      <c r="S914">
        <v>19</v>
      </c>
      <c r="T914">
        <v>0</v>
      </c>
      <c r="U914">
        <v>3</v>
      </c>
      <c r="V914" t="s">
        <v>37</v>
      </c>
      <c r="W914">
        <v>18</v>
      </c>
      <c r="X914" t="s">
        <v>38</v>
      </c>
      <c r="Y914">
        <v>3</v>
      </c>
      <c r="Z914" t="s">
        <v>36</v>
      </c>
      <c r="AA914" s="4">
        <v>42913</v>
      </c>
      <c r="AC914" t="s">
        <v>89</v>
      </c>
      <c r="AD914" t="s">
        <v>54</v>
      </c>
      <c r="AE914">
        <f ca="1">COUNTBLANK(A914:AE914)</f>
        <v>0</v>
      </c>
      <c r="AF914" t="str">
        <f>PROPER(UPPER(TRIM(Table1[[#This Row],[City]])))</f>
        <v>Coimbatore</v>
      </c>
      <c r="AG914">
        <f t="shared" si="14"/>
        <v>6683</v>
      </c>
      <c r="AH9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15" spans="1:34" x14ac:dyDescent="0.35">
      <c r="A915" t="s">
        <v>1007</v>
      </c>
      <c r="B915">
        <v>55</v>
      </c>
      <c r="C915" t="s">
        <v>72</v>
      </c>
      <c r="D915" t="s">
        <v>51</v>
      </c>
      <c r="E915" t="s">
        <v>88</v>
      </c>
      <c r="F915" t="s">
        <v>44</v>
      </c>
      <c r="G915" t="s">
        <v>74</v>
      </c>
      <c r="H915">
        <v>3</v>
      </c>
      <c r="I915">
        <v>10465</v>
      </c>
      <c r="J915">
        <v>57</v>
      </c>
      <c r="K915" t="s">
        <v>46</v>
      </c>
      <c r="L915">
        <v>4</v>
      </c>
      <c r="M915">
        <v>3</v>
      </c>
      <c r="N915">
        <v>3</v>
      </c>
      <c r="O915">
        <v>6</v>
      </c>
      <c r="P915">
        <v>1</v>
      </c>
      <c r="Q915">
        <v>1</v>
      </c>
      <c r="R915">
        <v>2</v>
      </c>
      <c r="S915">
        <v>23</v>
      </c>
      <c r="T915">
        <v>5</v>
      </c>
      <c r="U915">
        <v>3</v>
      </c>
      <c r="V915" t="s">
        <v>65</v>
      </c>
      <c r="W915">
        <v>19</v>
      </c>
      <c r="X915" t="s">
        <v>47</v>
      </c>
      <c r="Y915">
        <v>2</v>
      </c>
      <c r="Z915" t="s">
        <v>36</v>
      </c>
      <c r="AA915" s="4">
        <v>42467</v>
      </c>
      <c r="AC915" t="s">
        <v>89</v>
      </c>
      <c r="AD915" t="s">
        <v>54</v>
      </c>
      <c r="AE915">
        <f ca="1">COUNTBLANK(A915:AE915)</f>
        <v>0</v>
      </c>
      <c r="AF915" t="str">
        <f>PROPER(UPPER(TRIM(Table1[[#This Row],[City]])))</f>
        <v>Coimbatore</v>
      </c>
      <c r="AG915">
        <f t="shared" si="14"/>
        <v>10465</v>
      </c>
      <c r="AH9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16" spans="1:34" x14ac:dyDescent="0.35">
      <c r="A916" t="s">
        <v>1008</v>
      </c>
      <c r="B916">
        <v>41</v>
      </c>
      <c r="C916" t="s">
        <v>72</v>
      </c>
      <c r="D916" t="s">
        <v>51</v>
      </c>
      <c r="E916" t="s">
        <v>69</v>
      </c>
      <c r="F916" t="s">
        <v>44</v>
      </c>
      <c r="G916" t="s">
        <v>35</v>
      </c>
      <c r="H916">
        <v>1</v>
      </c>
      <c r="I916">
        <v>5681</v>
      </c>
      <c r="J916">
        <v>107</v>
      </c>
      <c r="K916" t="s">
        <v>36</v>
      </c>
      <c r="L916">
        <v>1</v>
      </c>
      <c r="M916">
        <v>1</v>
      </c>
      <c r="N916">
        <v>1</v>
      </c>
      <c r="O916">
        <v>2</v>
      </c>
      <c r="P916">
        <v>2</v>
      </c>
      <c r="Q916">
        <v>1</v>
      </c>
      <c r="R916">
        <v>2</v>
      </c>
      <c r="S916">
        <v>14</v>
      </c>
      <c r="T916">
        <v>0</v>
      </c>
      <c r="U916">
        <v>3</v>
      </c>
      <c r="V916" t="s">
        <v>37</v>
      </c>
      <c r="W916">
        <v>2</v>
      </c>
      <c r="X916" t="s">
        <v>47</v>
      </c>
      <c r="Y916">
        <v>2</v>
      </c>
      <c r="Z916" t="s">
        <v>36</v>
      </c>
      <c r="AA916" s="4">
        <v>42247</v>
      </c>
      <c r="AC916" t="s">
        <v>107</v>
      </c>
      <c r="AD916" t="s">
        <v>108</v>
      </c>
      <c r="AE916">
        <f ca="1">COUNTBLANK(A916:AE916)</f>
        <v>0</v>
      </c>
      <c r="AF916" t="str">
        <f>PROPER(UPPER(TRIM(Table1[[#This Row],[City]])))</f>
        <v>Kolkata</v>
      </c>
      <c r="AG916">
        <f t="shared" si="14"/>
        <v>5681</v>
      </c>
      <c r="AH9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17" spans="1:34" x14ac:dyDescent="0.35">
      <c r="A917" t="s">
        <v>1009</v>
      </c>
      <c r="B917">
        <v>30</v>
      </c>
      <c r="C917" t="s">
        <v>72</v>
      </c>
      <c r="D917" t="s">
        <v>51</v>
      </c>
      <c r="E917" t="s">
        <v>88</v>
      </c>
      <c r="F917" t="s">
        <v>44</v>
      </c>
      <c r="G917" t="s">
        <v>59</v>
      </c>
      <c r="H917">
        <v>2</v>
      </c>
      <c r="I917">
        <v>7520</v>
      </c>
      <c r="J917">
        <v>35</v>
      </c>
      <c r="K917" t="s">
        <v>36</v>
      </c>
      <c r="L917">
        <v>4</v>
      </c>
      <c r="M917">
        <v>2</v>
      </c>
      <c r="N917">
        <v>2</v>
      </c>
      <c r="O917">
        <v>5</v>
      </c>
      <c r="P917">
        <v>0</v>
      </c>
      <c r="Q917">
        <v>0</v>
      </c>
      <c r="R917">
        <v>1</v>
      </c>
      <c r="S917">
        <v>11</v>
      </c>
      <c r="T917">
        <v>3</v>
      </c>
      <c r="U917">
        <v>3</v>
      </c>
      <c r="V917" t="s">
        <v>37</v>
      </c>
      <c r="W917">
        <v>21</v>
      </c>
      <c r="X917" t="s">
        <v>47</v>
      </c>
      <c r="Y917">
        <v>1</v>
      </c>
      <c r="Z917" t="s">
        <v>36</v>
      </c>
      <c r="AA917" s="4">
        <v>43845</v>
      </c>
      <c r="AC917" t="s">
        <v>80</v>
      </c>
      <c r="AD917" t="s">
        <v>81</v>
      </c>
      <c r="AE917">
        <f ca="1">COUNTBLANK(A917:AE917)</f>
        <v>0</v>
      </c>
      <c r="AF917" t="str">
        <f>PROPER(UPPER(TRIM(Table1[[#This Row],[City]])))</f>
        <v>Hyderabad</v>
      </c>
      <c r="AG917">
        <f t="shared" si="14"/>
        <v>7520</v>
      </c>
      <c r="AH9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18" spans="1:34" x14ac:dyDescent="0.35">
      <c r="A918" t="s">
        <v>1010</v>
      </c>
      <c r="B918">
        <v>24</v>
      </c>
      <c r="C918" t="s">
        <v>31</v>
      </c>
      <c r="D918" t="s">
        <v>63</v>
      </c>
      <c r="E918" t="s">
        <v>79</v>
      </c>
      <c r="F918" t="s">
        <v>44</v>
      </c>
      <c r="G918" t="s">
        <v>74</v>
      </c>
      <c r="H918">
        <v>4</v>
      </c>
      <c r="I918">
        <v>11900</v>
      </c>
      <c r="J918">
        <v>108</v>
      </c>
      <c r="K918" t="s">
        <v>46</v>
      </c>
      <c r="L918">
        <v>3</v>
      </c>
      <c r="M918">
        <v>2</v>
      </c>
      <c r="N918">
        <v>4</v>
      </c>
      <c r="O918">
        <v>3</v>
      </c>
      <c r="P918">
        <v>3</v>
      </c>
      <c r="Q918">
        <v>0</v>
      </c>
      <c r="R918">
        <v>3</v>
      </c>
      <c r="S918">
        <v>3</v>
      </c>
      <c r="T918">
        <v>1</v>
      </c>
      <c r="U918">
        <v>4</v>
      </c>
      <c r="V918" t="s">
        <v>65</v>
      </c>
      <c r="W918">
        <v>22</v>
      </c>
      <c r="X918" t="s">
        <v>47</v>
      </c>
      <c r="Y918">
        <v>4</v>
      </c>
      <c r="Z918" t="s">
        <v>36</v>
      </c>
      <c r="AA918" s="4">
        <v>44615</v>
      </c>
      <c r="AC918" t="s">
        <v>66</v>
      </c>
      <c r="AD918" t="s">
        <v>67</v>
      </c>
      <c r="AE918">
        <f ca="1">COUNTBLANK(A918:AE918)</f>
        <v>0</v>
      </c>
      <c r="AF918" t="str">
        <f>PROPER(UPPER(TRIM(Table1[[#This Row],[City]])))</f>
        <v>Pune</v>
      </c>
      <c r="AG918">
        <f t="shared" si="14"/>
        <v>11900</v>
      </c>
      <c r="AH91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19" spans="1:34" x14ac:dyDescent="0.35">
      <c r="A919" t="s">
        <v>1011</v>
      </c>
      <c r="B919">
        <v>35</v>
      </c>
      <c r="C919" t="s">
        <v>72</v>
      </c>
      <c r="D919" t="s">
        <v>63</v>
      </c>
      <c r="E919" t="s">
        <v>79</v>
      </c>
      <c r="F919" t="s">
        <v>44</v>
      </c>
      <c r="G919" t="s">
        <v>96</v>
      </c>
      <c r="H919">
        <v>3</v>
      </c>
      <c r="I919">
        <v>10242</v>
      </c>
      <c r="J919">
        <v>85</v>
      </c>
      <c r="K919" t="s">
        <v>36</v>
      </c>
      <c r="L919">
        <v>1</v>
      </c>
      <c r="M919">
        <v>2</v>
      </c>
      <c r="N919">
        <v>3</v>
      </c>
      <c r="O919">
        <v>9</v>
      </c>
      <c r="P919">
        <v>5</v>
      </c>
      <c r="Q919">
        <v>3</v>
      </c>
      <c r="R919">
        <v>0</v>
      </c>
      <c r="S919">
        <v>13</v>
      </c>
      <c r="T919">
        <v>6</v>
      </c>
      <c r="U919">
        <v>3</v>
      </c>
      <c r="V919" t="s">
        <v>37</v>
      </c>
      <c r="W919">
        <v>4</v>
      </c>
      <c r="X919" t="s">
        <v>38</v>
      </c>
      <c r="Y919">
        <v>4</v>
      </c>
      <c r="Z919" t="s">
        <v>36</v>
      </c>
      <c r="AA919" s="4">
        <v>42146</v>
      </c>
      <c r="AC919" t="s">
        <v>39</v>
      </c>
      <c r="AD919" t="s">
        <v>40</v>
      </c>
      <c r="AE919">
        <f ca="1">COUNTBLANK(A919:AE919)</f>
        <v>0</v>
      </c>
      <c r="AF919" t="str">
        <f>PROPER(UPPER(TRIM(Table1[[#This Row],[City]])))</f>
        <v>Ahmedabad</v>
      </c>
      <c r="AG919">
        <f t="shared" si="14"/>
        <v>10242</v>
      </c>
      <c r="AH9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20" spans="1:34" x14ac:dyDescent="0.35">
      <c r="A920" t="s">
        <v>1012</v>
      </c>
      <c r="B920">
        <v>47</v>
      </c>
      <c r="C920" t="s">
        <v>31</v>
      </c>
      <c r="D920" t="s">
        <v>42</v>
      </c>
      <c r="E920" t="s">
        <v>83</v>
      </c>
      <c r="F920" t="s">
        <v>44</v>
      </c>
      <c r="G920" t="s">
        <v>45</v>
      </c>
      <c r="H920">
        <v>2</v>
      </c>
      <c r="I920">
        <v>8696</v>
      </c>
      <c r="J920">
        <v>44</v>
      </c>
      <c r="K920" t="s">
        <v>36</v>
      </c>
      <c r="L920">
        <v>4</v>
      </c>
      <c r="M920">
        <v>4</v>
      </c>
      <c r="N920">
        <v>2</v>
      </c>
      <c r="O920">
        <v>6</v>
      </c>
      <c r="P920">
        <v>0</v>
      </c>
      <c r="Q920">
        <v>6</v>
      </c>
      <c r="R920">
        <v>4</v>
      </c>
      <c r="S920">
        <v>28</v>
      </c>
      <c r="T920">
        <v>4</v>
      </c>
      <c r="U920">
        <v>3</v>
      </c>
      <c r="V920" t="s">
        <v>65</v>
      </c>
      <c r="W920">
        <v>25</v>
      </c>
      <c r="X920" t="s">
        <v>47</v>
      </c>
      <c r="Y920">
        <v>4</v>
      </c>
      <c r="Z920" t="s">
        <v>46</v>
      </c>
      <c r="AA920" s="4">
        <v>43935</v>
      </c>
      <c r="AB920" s="4">
        <v>44821</v>
      </c>
      <c r="AC920" t="s">
        <v>48</v>
      </c>
      <c r="AD920" t="s">
        <v>49</v>
      </c>
      <c r="AE920">
        <f ca="1">COUNTBLANK(A920:AE920)</f>
        <v>0</v>
      </c>
      <c r="AF920" t="str">
        <f>PROPER(UPPER(TRIM(Table1[[#This Row],[City]])))</f>
        <v>Bengaluru</v>
      </c>
      <c r="AG920">
        <f t="shared" si="14"/>
        <v>8696</v>
      </c>
      <c r="AH9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21" spans="1:34" x14ac:dyDescent="0.35">
      <c r="A921" t="s">
        <v>1013</v>
      </c>
      <c r="B921">
        <v>49</v>
      </c>
      <c r="C921" t="s">
        <v>72</v>
      </c>
      <c r="D921" t="s">
        <v>96</v>
      </c>
      <c r="E921" t="s">
        <v>106</v>
      </c>
      <c r="F921" t="s">
        <v>34</v>
      </c>
      <c r="G921" t="s">
        <v>70</v>
      </c>
      <c r="H921">
        <v>2</v>
      </c>
      <c r="I921">
        <v>7142</v>
      </c>
      <c r="J921">
        <v>107</v>
      </c>
      <c r="K921" t="s">
        <v>36</v>
      </c>
      <c r="L921">
        <v>1</v>
      </c>
      <c r="M921">
        <v>4</v>
      </c>
      <c r="N921">
        <v>3</v>
      </c>
      <c r="O921">
        <v>0</v>
      </c>
      <c r="P921">
        <v>0</v>
      </c>
      <c r="Q921">
        <v>0</v>
      </c>
      <c r="R921">
        <v>0</v>
      </c>
      <c r="S921">
        <v>16</v>
      </c>
      <c r="T921">
        <v>4</v>
      </c>
      <c r="U921">
        <v>4</v>
      </c>
      <c r="V921" t="s">
        <v>65</v>
      </c>
      <c r="W921">
        <v>13</v>
      </c>
      <c r="X921" t="s">
        <v>38</v>
      </c>
      <c r="Y921">
        <v>2</v>
      </c>
      <c r="Z921" t="s">
        <v>36</v>
      </c>
      <c r="AA921" s="4">
        <v>44529</v>
      </c>
      <c r="AC921" t="s">
        <v>39</v>
      </c>
      <c r="AD921" t="s">
        <v>40</v>
      </c>
      <c r="AE921">
        <f ca="1">COUNTBLANK(A921:AE921)</f>
        <v>0</v>
      </c>
      <c r="AF921" t="str">
        <f>PROPER(UPPER(TRIM(Table1[[#This Row],[City]])))</f>
        <v>Ahmedabad</v>
      </c>
      <c r="AG921">
        <f t="shared" si="14"/>
        <v>7142</v>
      </c>
      <c r="AH9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22" spans="1:34" x14ac:dyDescent="0.35">
      <c r="A922" t="s">
        <v>1014</v>
      </c>
      <c r="B922">
        <v>29</v>
      </c>
      <c r="C922" t="s">
        <v>72</v>
      </c>
      <c r="D922" t="s">
        <v>63</v>
      </c>
      <c r="E922" t="s">
        <v>79</v>
      </c>
      <c r="F922" t="s">
        <v>44</v>
      </c>
      <c r="G922" t="s">
        <v>70</v>
      </c>
      <c r="H922">
        <v>4</v>
      </c>
      <c r="I922">
        <v>9759</v>
      </c>
      <c r="J922">
        <v>38</v>
      </c>
      <c r="K922" t="s">
        <v>46</v>
      </c>
      <c r="L922">
        <v>1</v>
      </c>
      <c r="M922">
        <v>2</v>
      </c>
      <c r="N922">
        <v>3</v>
      </c>
      <c r="O922">
        <v>9</v>
      </c>
      <c r="P922">
        <v>0</v>
      </c>
      <c r="Q922">
        <v>4</v>
      </c>
      <c r="R922">
        <v>2</v>
      </c>
      <c r="S922">
        <v>13</v>
      </c>
      <c r="T922">
        <v>4</v>
      </c>
      <c r="U922">
        <v>3</v>
      </c>
      <c r="V922" t="s">
        <v>37</v>
      </c>
      <c r="W922">
        <v>13</v>
      </c>
      <c r="X922" t="s">
        <v>61</v>
      </c>
      <c r="Y922">
        <v>1</v>
      </c>
      <c r="Z922" t="s">
        <v>36</v>
      </c>
      <c r="AA922" s="4">
        <v>45446</v>
      </c>
      <c r="AC922" t="s">
        <v>80</v>
      </c>
      <c r="AD922" t="s">
        <v>81</v>
      </c>
      <c r="AE922">
        <f ca="1">COUNTBLANK(A922:AE922)</f>
        <v>0</v>
      </c>
      <c r="AF922" t="str">
        <f>PROPER(UPPER(TRIM(Table1[[#This Row],[City]])))</f>
        <v>Hyderabad</v>
      </c>
      <c r="AG922">
        <f t="shared" si="14"/>
        <v>9759</v>
      </c>
      <c r="AH9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23" spans="1:34" x14ac:dyDescent="0.35">
      <c r="A923" t="s">
        <v>1015</v>
      </c>
      <c r="B923">
        <v>27</v>
      </c>
      <c r="C923" t="s">
        <v>72</v>
      </c>
      <c r="D923" t="s">
        <v>51</v>
      </c>
      <c r="E923" t="s">
        <v>52</v>
      </c>
      <c r="F923" t="s">
        <v>44</v>
      </c>
      <c r="G923" t="s">
        <v>96</v>
      </c>
      <c r="H923">
        <v>2</v>
      </c>
      <c r="I923">
        <v>4582</v>
      </c>
      <c r="J923">
        <v>79</v>
      </c>
      <c r="K923" t="s">
        <v>36</v>
      </c>
      <c r="L923">
        <v>3</v>
      </c>
      <c r="M923">
        <v>3</v>
      </c>
      <c r="N923">
        <v>2</v>
      </c>
      <c r="O923">
        <v>4</v>
      </c>
      <c r="P923">
        <v>2</v>
      </c>
      <c r="Q923">
        <v>3</v>
      </c>
      <c r="R923">
        <v>2</v>
      </c>
      <c r="S923">
        <v>4</v>
      </c>
      <c r="T923">
        <v>5</v>
      </c>
      <c r="U923">
        <v>3</v>
      </c>
      <c r="V923" t="s">
        <v>65</v>
      </c>
      <c r="W923">
        <v>7</v>
      </c>
      <c r="X923" t="s">
        <v>38</v>
      </c>
      <c r="Y923">
        <v>3</v>
      </c>
      <c r="Z923" t="s">
        <v>36</v>
      </c>
      <c r="AA923" s="4">
        <v>45313</v>
      </c>
      <c r="AC923" t="s">
        <v>89</v>
      </c>
      <c r="AD923" t="s">
        <v>54</v>
      </c>
      <c r="AE923">
        <f ca="1">COUNTBLANK(A923:AE923)</f>
        <v>0</v>
      </c>
      <c r="AF923" t="str">
        <f>PROPER(UPPER(TRIM(Table1[[#This Row],[City]])))</f>
        <v>Coimbatore</v>
      </c>
      <c r="AG923">
        <f t="shared" si="14"/>
        <v>4582</v>
      </c>
      <c r="AH92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24" spans="1:34" x14ac:dyDescent="0.35">
      <c r="A924" t="s">
        <v>1016</v>
      </c>
      <c r="B924">
        <v>49</v>
      </c>
      <c r="C924" t="s">
        <v>31</v>
      </c>
      <c r="D924" t="s">
        <v>56</v>
      </c>
      <c r="E924" t="s">
        <v>114</v>
      </c>
      <c r="F924" t="s">
        <v>34</v>
      </c>
      <c r="G924" t="s">
        <v>96</v>
      </c>
      <c r="H924">
        <v>2</v>
      </c>
      <c r="I924">
        <v>8510</v>
      </c>
      <c r="J924">
        <v>81</v>
      </c>
      <c r="K924" t="s">
        <v>36</v>
      </c>
      <c r="L924">
        <v>1</v>
      </c>
      <c r="M924">
        <v>4</v>
      </c>
      <c r="N924">
        <v>1</v>
      </c>
      <c r="O924">
        <v>11</v>
      </c>
      <c r="P924">
        <v>0</v>
      </c>
      <c r="Q924">
        <v>0</v>
      </c>
      <c r="R924">
        <v>3</v>
      </c>
      <c r="S924">
        <v>26</v>
      </c>
      <c r="T924">
        <v>1</v>
      </c>
      <c r="U924">
        <v>4</v>
      </c>
      <c r="V924" t="s">
        <v>37</v>
      </c>
      <c r="W924">
        <v>26</v>
      </c>
      <c r="X924" t="s">
        <v>47</v>
      </c>
      <c r="Y924">
        <v>3</v>
      </c>
      <c r="Z924" t="s">
        <v>36</v>
      </c>
      <c r="AA924" s="4">
        <v>44201</v>
      </c>
      <c r="AC924" t="s">
        <v>39</v>
      </c>
      <c r="AD924" t="s">
        <v>40</v>
      </c>
      <c r="AE924">
        <f ca="1">COUNTBLANK(A924:AE924)</f>
        <v>0</v>
      </c>
      <c r="AF924" t="str">
        <f>PROPER(UPPER(TRIM(Table1[[#This Row],[City]])))</f>
        <v>Ahmedabad</v>
      </c>
      <c r="AG924">
        <f t="shared" si="14"/>
        <v>8510</v>
      </c>
      <c r="AH9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25" spans="1:34" x14ac:dyDescent="0.35">
      <c r="A925" t="s">
        <v>1017</v>
      </c>
      <c r="B925">
        <v>27</v>
      </c>
      <c r="C925" t="s">
        <v>31</v>
      </c>
      <c r="D925" t="s">
        <v>96</v>
      </c>
      <c r="E925" t="s">
        <v>106</v>
      </c>
      <c r="F925" t="s">
        <v>58</v>
      </c>
      <c r="G925" t="s">
        <v>59</v>
      </c>
      <c r="H925">
        <v>4</v>
      </c>
      <c r="I925">
        <v>11328</v>
      </c>
      <c r="J925">
        <v>119</v>
      </c>
      <c r="K925" t="s">
        <v>36</v>
      </c>
      <c r="L925">
        <v>1</v>
      </c>
      <c r="M925">
        <v>1</v>
      </c>
      <c r="N925">
        <v>1</v>
      </c>
      <c r="O925">
        <v>3</v>
      </c>
      <c r="P925">
        <v>2</v>
      </c>
      <c r="Q925">
        <v>2</v>
      </c>
      <c r="R925">
        <v>3</v>
      </c>
      <c r="S925">
        <v>9</v>
      </c>
      <c r="T925">
        <v>0</v>
      </c>
      <c r="U925">
        <v>3</v>
      </c>
      <c r="V925" t="s">
        <v>37</v>
      </c>
      <c r="W925">
        <v>4</v>
      </c>
      <c r="X925" t="s">
        <v>38</v>
      </c>
      <c r="Y925">
        <v>2</v>
      </c>
      <c r="Z925" t="s">
        <v>36</v>
      </c>
      <c r="AA925" s="4">
        <v>45896</v>
      </c>
      <c r="AC925" t="s">
        <v>39</v>
      </c>
      <c r="AD925" t="s">
        <v>40</v>
      </c>
      <c r="AE925">
        <f ca="1">COUNTBLANK(A925:AE925)</f>
        <v>0</v>
      </c>
      <c r="AF925" t="str">
        <f>PROPER(UPPER(TRIM(Table1[[#This Row],[City]])))</f>
        <v>Ahmedabad</v>
      </c>
      <c r="AG925">
        <f t="shared" si="14"/>
        <v>11328</v>
      </c>
      <c r="AH9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26" spans="1:34" x14ac:dyDescent="0.35">
      <c r="A926" t="s">
        <v>1018</v>
      </c>
      <c r="B926">
        <v>23</v>
      </c>
      <c r="C926" t="s">
        <v>31</v>
      </c>
      <c r="D926" t="s">
        <v>63</v>
      </c>
      <c r="E926" t="s">
        <v>64</v>
      </c>
      <c r="F926" t="s">
        <v>58</v>
      </c>
      <c r="G926" t="s">
        <v>35</v>
      </c>
      <c r="H926">
        <v>2</v>
      </c>
      <c r="I926">
        <v>7581</v>
      </c>
      <c r="J926">
        <v>45</v>
      </c>
      <c r="K926" t="s">
        <v>46</v>
      </c>
      <c r="L926">
        <v>3</v>
      </c>
      <c r="M926">
        <v>2</v>
      </c>
      <c r="N926">
        <v>4</v>
      </c>
      <c r="O926">
        <v>6</v>
      </c>
      <c r="P926">
        <v>2</v>
      </c>
      <c r="Q926">
        <v>1</v>
      </c>
      <c r="R926">
        <v>3</v>
      </c>
      <c r="S926">
        <v>6</v>
      </c>
      <c r="T926">
        <v>6</v>
      </c>
      <c r="U926">
        <v>3</v>
      </c>
      <c r="V926" t="s">
        <v>37</v>
      </c>
      <c r="W926">
        <v>30</v>
      </c>
      <c r="X926" t="s">
        <v>47</v>
      </c>
      <c r="Y926">
        <v>2</v>
      </c>
      <c r="Z926" t="s">
        <v>36</v>
      </c>
      <c r="AA926" s="4">
        <v>45573</v>
      </c>
      <c r="AC926" t="s">
        <v>89</v>
      </c>
      <c r="AD926" t="s">
        <v>54</v>
      </c>
      <c r="AE926">
        <f ca="1">COUNTBLANK(A926:AE926)</f>
        <v>0</v>
      </c>
      <c r="AF926" t="str">
        <f>PROPER(UPPER(TRIM(Table1[[#This Row],[City]])))</f>
        <v>Coimbatore</v>
      </c>
      <c r="AG926">
        <f t="shared" si="14"/>
        <v>7581</v>
      </c>
      <c r="AH9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27" spans="1:34" x14ac:dyDescent="0.35">
      <c r="A927" t="s">
        <v>1019</v>
      </c>
      <c r="B927">
        <v>40</v>
      </c>
      <c r="C927" t="s">
        <v>31</v>
      </c>
      <c r="D927" t="s">
        <v>42</v>
      </c>
      <c r="E927" t="s">
        <v>83</v>
      </c>
      <c r="F927" t="s">
        <v>93</v>
      </c>
      <c r="G927" t="s">
        <v>70</v>
      </c>
      <c r="H927">
        <v>2</v>
      </c>
      <c r="I927">
        <v>8053</v>
      </c>
      <c r="J927">
        <v>108</v>
      </c>
      <c r="K927" t="s">
        <v>46</v>
      </c>
      <c r="L927">
        <v>4</v>
      </c>
      <c r="M927">
        <v>3</v>
      </c>
      <c r="N927">
        <v>2</v>
      </c>
      <c r="O927">
        <v>0</v>
      </c>
      <c r="P927">
        <v>0</v>
      </c>
      <c r="Q927">
        <v>0</v>
      </c>
      <c r="R927">
        <v>0</v>
      </c>
      <c r="S927">
        <v>14</v>
      </c>
      <c r="T927">
        <v>3</v>
      </c>
      <c r="U927">
        <v>3</v>
      </c>
      <c r="V927" t="s">
        <v>37</v>
      </c>
      <c r="W927">
        <v>18</v>
      </c>
      <c r="X927" t="s">
        <v>47</v>
      </c>
      <c r="Y927">
        <v>2</v>
      </c>
      <c r="Z927" t="s">
        <v>36</v>
      </c>
      <c r="AA927" s="4">
        <v>43299</v>
      </c>
      <c r="AC927" t="s">
        <v>80</v>
      </c>
      <c r="AD927" t="s">
        <v>81</v>
      </c>
      <c r="AE927">
        <f ca="1">COUNTBLANK(A927:AE927)</f>
        <v>0</v>
      </c>
      <c r="AF927" t="str">
        <f>PROPER(UPPER(TRIM(Table1[[#This Row],[City]])))</f>
        <v>Hyderabad</v>
      </c>
      <c r="AG927">
        <f t="shared" si="14"/>
        <v>8053</v>
      </c>
      <c r="AH9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28" spans="1:34" x14ac:dyDescent="0.35">
      <c r="A928" t="s">
        <v>1020</v>
      </c>
      <c r="B928">
        <v>43</v>
      </c>
      <c r="C928" t="s">
        <v>31</v>
      </c>
      <c r="D928" t="s">
        <v>63</v>
      </c>
      <c r="E928" t="s">
        <v>64</v>
      </c>
      <c r="F928" t="s">
        <v>34</v>
      </c>
      <c r="G928" t="s">
        <v>35</v>
      </c>
      <c r="H928">
        <v>1</v>
      </c>
      <c r="I928">
        <v>5671</v>
      </c>
      <c r="J928">
        <v>38</v>
      </c>
      <c r="K928" t="s">
        <v>36</v>
      </c>
      <c r="L928">
        <v>1</v>
      </c>
      <c r="M928">
        <v>1</v>
      </c>
      <c r="N928">
        <v>4</v>
      </c>
      <c r="O928">
        <v>5</v>
      </c>
      <c r="P928">
        <v>5</v>
      </c>
      <c r="Q928">
        <v>5</v>
      </c>
      <c r="R928">
        <v>5</v>
      </c>
      <c r="S928">
        <v>15</v>
      </c>
      <c r="T928">
        <v>4</v>
      </c>
      <c r="U928">
        <v>3</v>
      </c>
      <c r="V928" t="s">
        <v>37</v>
      </c>
      <c r="W928">
        <v>8</v>
      </c>
      <c r="X928" t="s">
        <v>38</v>
      </c>
      <c r="Y928">
        <v>2</v>
      </c>
      <c r="Z928" t="s">
        <v>36</v>
      </c>
      <c r="AA928" s="4">
        <v>43799</v>
      </c>
      <c r="AC928" t="s">
        <v>66</v>
      </c>
      <c r="AD928" t="s">
        <v>67</v>
      </c>
      <c r="AE928">
        <f ca="1">COUNTBLANK(A928:AE928)</f>
        <v>0</v>
      </c>
      <c r="AF928" t="str">
        <f>PROPER(UPPER(TRIM(Table1[[#This Row],[City]])))</f>
        <v>Pune</v>
      </c>
      <c r="AG928">
        <f t="shared" si="14"/>
        <v>5671</v>
      </c>
      <c r="AH9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29" spans="1:34" x14ac:dyDescent="0.35">
      <c r="A929" t="s">
        <v>1021</v>
      </c>
      <c r="B929">
        <v>30</v>
      </c>
      <c r="C929" t="s">
        <v>72</v>
      </c>
      <c r="D929" t="s">
        <v>51</v>
      </c>
      <c r="E929" t="s">
        <v>69</v>
      </c>
      <c r="F929" t="s">
        <v>58</v>
      </c>
      <c r="G929" t="s">
        <v>70</v>
      </c>
      <c r="H929">
        <v>1</v>
      </c>
      <c r="I929">
        <v>4587</v>
      </c>
      <c r="J929">
        <v>48</v>
      </c>
      <c r="K929" t="s">
        <v>46</v>
      </c>
      <c r="L929">
        <v>3</v>
      </c>
      <c r="M929">
        <v>2</v>
      </c>
      <c r="N929">
        <v>2</v>
      </c>
      <c r="O929">
        <v>5</v>
      </c>
      <c r="P929">
        <v>1</v>
      </c>
      <c r="Q929">
        <v>3</v>
      </c>
      <c r="R929">
        <v>4</v>
      </c>
      <c r="S929">
        <v>5</v>
      </c>
      <c r="T929">
        <v>2</v>
      </c>
      <c r="U929">
        <v>4</v>
      </c>
      <c r="V929" t="s">
        <v>37</v>
      </c>
      <c r="W929">
        <v>21</v>
      </c>
      <c r="X929" t="s">
        <v>47</v>
      </c>
      <c r="Y929">
        <v>3</v>
      </c>
      <c r="Z929" t="s">
        <v>36</v>
      </c>
      <c r="AA929" s="4">
        <v>45320</v>
      </c>
      <c r="AC929" t="s">
        <v>122</v>
      </c>
      <c r="AD929" t="s">
        <v>123</v>
      </c>
      <c r="AE929">
        <f ca="1">COUNTBLANK(A929:AE929)</f>
        <v>0</v>
      </c>
      <c r="AF929" t="str">
        <f>PROPER(UPPER(TRIM(Table1[[#This Row],[City]])))</f>
        <v>Kochi</v>
      </c>
      <c r="AG929">
        <f t="shared" si="14"/>
        <v>4587</v>
      </c>
      <c r="AH9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0" spans="1:34" x14ac:dyDescent="0.35">
      <c r="A930" t="s">
        <v>1022</v>
      </c>
      <c r="B930">
        <v>29</v>
      </c>
      <c r="C930" t="s">
        <v>31</v>
      </c>
      <c r="D930" t="s">
        <v>96</v>
      </c>
      <c r="E930" t="s">
        <v>106</v>
      </c>
      <c r="F930" t="s">
        <v>34</v>
      </c>
      <c r="G930" t="s">
        <v>45</v>
      </c>
      <c r="H930">
        <v>2</v>
      </c>
      <c r="I930">
        <v>6097</v>
      </c>
      <c r="J930">
        <v>28</v>
      </c>
      <c r="K930" t="s">
        <v>46</v>
      </c>
      <c r="L930">
        <v>3</v>
      </c>
      <c r="M930">
        <v>1</v>
      </c>
      <c r="N930">
        <v>3</v>
      </c>
      <c r="O930">
        <v>2</v>
      </c>
      <c r="P930">
        <v>0</v>
      </c>
      <c r="Q930">
        <v>2</v>
      </c>
      <c r="R930">
        <v>2</v>
      </c>
      <c r="S930">
        <v>7</v>
      </c>
      <c r="T930">
        <v>5</v>
      </c>
      <c r="U930">
        <v>3</v>
      </c>
      <c r="V930" t="s">
        <v>60</v>
      </c>
      <c r="W930">
        <v>22</v>
      </c>
      <c r="X930" t="s">
        <v>47</v>
      </c>
      <c r="Y930">
        <v>3</v>
      </c>
      <c r="Z930" t="s">
        <v>36</v>
      </c>
      <c r="AA930" s="4">
        <v>44867</v>
      </c>
      <c r="AC930" t="s">
        <v>89</v>
      </c>
      <c r="AD930" t="s">
        <v>54</v>
      </c>
      <c r="AE930">
        <f ca="1">COUNTBLANK(A930:AE930)</f>
        <v>0</v>
      </c>
      <c r="AF930" t="str">
        <f>PROPER(UPPER(TRIM(Table1[[#This Row],[City]])))</f>
        <v>Coimbatore</v>
      </c>
      <c r="AG930">
        <f t="shared" si="14"/>
        <v>6097</v>
      </c>
      <c r="AH9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1" spans="1:34" x14ac:dyDescent="0.35">
      <c r="A931" t="s">
        <v>1023</v>
      </c>
      <c r="B931">
        <v>30</v>
      </c>
      <c r="C931" t="s">
        <v>72</v>
      </c>
      <c r="D931" t="s">
        <v>32</v>
      </c>
      <c r="E931" t="s">
        <v>76</v>
      </c>
      <c r="F931" t="s">
        <v>44</v>
      </c>
      <c r="G931" t="s">
        <v>35</v>
      </c>
      <c r="H931">
        <v>3</v>
      </c>
      <c r="I931">
        <v>8548</v>
      </c>
      <c r="J931">
        <v>56</v>
      </c>
      <c r="K931" t="s">
        <v>36</v>
      </c>
      <c r="L931">
        <v>1</v>
      </c>
      <c r="M931">
        <v>2</v>
      </c>
      <c r="N931">
        <v>2</v>
      </c>
      <c r="O931">
        <v>6</v>
      </c>
      <c r="P931">
        <v>4</v>
      </c>
      <c r="Q931">
        <v>1</v>
      </c>
      <c r="R931">
        <v>6</v>
      </c>
      <c r="S931">
        <v>7</v>
      </c>
      <c r="T931">
        <v>0</v>
      </c>
      <c r="U931">
        <v>4</v>
      </c>
      <c r="V931" t="s">
        <v>60</v>
      </c>
      <c r="W931">
        <v>8</v>
      </c>
      <c r="X931" t="s">
        <v>47</v>
      </c>
      <c r="Y931">
        <v>3</v>
      </c>
      <c r="Z931" t="s">
        <v>46</v>
      </c>
      <c r="AA931" s="4">
        <v>44041</v>
      </c>
      <c r="AB931" s="4">
        <v>44525</v>
      </c>
      <c r="AC931" t="s">
        <v>80</v>
      </c>
      <c r="AD931" t="s">
        <v>81</v>
      </c>
      <c r="AE931">
        <f ca="1">COUNTBLANK(A931:AE931)</f>
        <v>0</v>
      </c>
      <c r="AF931" t="str">
        <f>PROPER(UPPER(TRIM(Table1[[#This Row],[City]])))</f>
        <v>Hyderabad</v>
      </c>
      <c r="AG931">
        <f t="shared" si="14"/>
        <v>8548</v>
      </c>
      <c r="AH9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2" spans="1:34" x14ac:dyDescent="0.35">
      <c r="A932" t="s">
        <v>1024</v>
      </c>
      <c r="B932">
        <v>34</v>
      </c>
      <c r="C932" t="s">
        <v>31</v>
      </c>
      <c r="D932" t="s">
        <v>42</v>
      </c>
      <c r="E932" t="s">
        <v>83</v>
      </c>
      <c r="F932" t="s">
        <v>58</v>
      </c>
      <c r="G932" t="s">
        <v>45</v>
      </c>
      <c r="H932">
        <v>2</v>
      </c>
      <c r="I932">
        <v>6235</v>
      </c>
      <c r="J932">
        <v>94</v>
      </c>
      <c r="K932" t="s">
        <v>36</v>
      </c>
      <c r="L932">
        <v>1</v>
      </c>
      <c r="M932">
        <v>1</v>
      </c>
      <c r="N932">
        <v>3</v>
      </c>
      <c r="O932">
        <v>6</v>
      </c>
      <c r="P932">
        <v>1</v>
      </c>
      <c r="Q932">
        <v>4</v>
      </c>
      <c r="R932">
        <v>0</v>
      </c>
      <c r="S932">
        <v>11</v>
      </c>
      <c r="T932">
        <v>3</v>
      </c>
      <c r="U932">
        <v>3</v>
      </c>
      <c r="V932" t="s">
        <v>60</v>
      </c>
      <c r="W932">
        <v>27</v>
      </c>
      <c r="X932" t="s">
        <v>38</v>
      </c>
      <c r="Y932">
        <v>3</v>
      </c>
      <c r="Z932" t="s">
        <v>46</v>
      </c>
      <c r="AA932" s="4">
        <v>43988</v>
      </c>
      <c r="AB932" s="4">
        <v>45124</v>
      </c>
      <c r="AC932" t="s">
        <v>77</v>
      </c>
      <c r="AD932" t="s">
        <v>77</v>
      </c>
      <c r="AE932">
        <f ca="1">COUNTBLANK(A932:AE932)</f>
        <v>0</v>
      </c>
      <c r="AF932" t="str">
        <f>PROPER(UPPER(TRIM(Table1[[#This Row],[City]])))</f>
        <v>Delhi</v>
      </c>
      <c r="AG932">
        <f t="shared" si="14"/>
        <v>6235</v>
      </c>
      <c r="AH9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3" spans="1:34" x14ac:dyDescent="0.35">
      <c r="A933" t="s">
        <v>1025</v>
      </c>
      <c r="B933">
        <v>21</v>
      </c>
      <c r="C933" t="s">
        <v>72</v>
      </c>
      <c r="D933" t="s">
        <v>42</v>
      </c>
      <c r="E933" t="s">
        <v>43</v>
      </c>
      <c r="F933" t="s">
        <v>34</v>
      </c>
      <c r="G933" t="s">
        <v>96</v>
      </c>
      <c r="H933">
        <v>3</v>
      </c>
      <c r="I933">
        <v>9780</v>
      </c>
      <c r="J933">
        <v>43</v>
      </c>
      <c r="K933" t="s">
        <v>36</v>
      </c>
      <c r="L933">
        <v>2</v>
      </c>
      <c r="M933">
        <v>3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4</v>
      </c>
      <c r="U933">
        <v>4</v>
      </c>
      <c r="V933" t="s">
        <v>37</v>
      </c>
      <c r="W933">
        <v>1</v>
      </c>
      <c r="X933" t="s">
        <v>47</v>
      </c>
      <c r="Y933">
        <v>1</v>
      </c>
      <c r="Z933" t="s">
        <v>36</v>
      </c>
      <c r="AA933" s="4">
        <v>43080</v>
      </c>
      <c r="AC933" t="s">
        <v>107</v>
      </c>
      <c r="AD933" t="s">
        <v>108</v>
      </c>
      <c r="AE933">
        <f ca="1">COUNTBLANK(A933:AE933)</f>
        <v>0</v>
      </c>
      <c r="AF933" t="str">
        <f>PROPER(UPPER(TRIM(Table1[[#This Row],[City]])))</f>
        <v>Kolkata</v>
      </c>
      <c r="AG933">
        <f t="shared" si="14"/>
        <v>9780</v>
      </c>
      <c r="AH93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34" spans="1:34" x14ac:dyDescent="0.35">
      <c r="A934" t="s">
        <v>1026</v>
      </c>
      <c r="B934">
        <v>21</v>
      </c>
      <c r="C934" t="s">
        <v>31</v>
      </c>
      <c r="D934" t="s">
        <v>42</v>
      </c>
      <c r="E934" t="s">
        <v>83</v>
      </c>
      <c r="F934" t="s">
        <v>44</v>
      </c>
      <c r="G934" t="s">
        <v>59</v>
      </c>
      <c r="H934">
        <v>3</v>
      </c>
      <c r="I934">
        <v>7028</v>
      </c>
      <c r="J934">
        <v>31</v>
      </c>
      <c r="K934" t="s">
        <v>46</v>
      </c>
      <c r="L934">
        <v>3</v>
      </c>
      <c r="M934">
        <v>4</v>
      </c>
      <c r="N934">
        <v>4</v>
      </c>
      <c r="O934">
        <v>2</v>
      </c>
      <c r="P934">
        <v>2</v>
      </c>
      <c r="Q934">
        <v>2</v>
      </c>
      <c r="R934">
        <v>2</v>
      </c>
      <c r="S934">
        <v>2</v>
      </c>
      <c r="T934">
        <v>3</v>
      </c>
      <c r="U934">
        <v>3</v>
      </c>
      <c r="V934" t="s">
        <v>60</v>
      </c>
      <c r="W934">
        <v>4</v>
      </c>
      <c r="X934" t="s">
        <v>47</v>
      </c>
      <c r="Y934">
        <v>2</v>
      </c>
      <c r="Z934" t="s">
        <v>36</v>
      </c>
      <c r="AA934" s="4">
        <v>44081</v>
      </c>
      <c r="AC934" t="s">
        <v>53</v>
      </c>
      <c r="AD934" t="s">
        <v>54</v>
      </c>
      <c r="AE934">
        <f ca="1">COUNTBLANK(A934:AE934)</f>
        <v>0</v>
      </c>
      <c r="AF934" t="str">
        <f>PROPER(UPPER(TRIM(Table1[[#This Row],[City]])))</f>
        <v>Chennai</v>
      </c>
      <c r="AG934">
        <f t="shared" si="14"/>
        <v>7028</v>
      </c>
      <c r="AH93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35" spans="1:34" x14ac:dyDescent="0.35">
      <c r="A935" t="s">
        <v>1027</v>
      </c>
      <c r="B935">
        <v>35</v>
      </c>
      <c r="C935" t="s">
        <v>72</v>
      </c>
      <c r="D935" t="s">
        <v>32</v>
      </c>
      <c r="E935" t="s">
        <v>33</v>
      </c>
      <c r="F935" t="s">
        <v>44</v>
      </c>
      <c r="G935" t="s">
        <v>74</v>
      </c>
      <c r="H935">
        <v>4</v>
      </c>
      <c r="I935">
        <v>10593</v>
      </c>
      <c r="J935">
        <v>77</v>
      </c>
      <c r="K935" t="s">
        <v>36</v>
      </c>
      <c r="L935">
        <v>1</v>
      </c>
      <c r="M935">
        <v>2</v>
      </c>
      <c r="N935">
        <v>1</v>
      </c>
      <c r="O935">
        <v>4</v>
      </c>
      <c r="P935">
        <v>1</v>
      </c>
      <c r="Q935">
        <v>4</v>
      </c>
      <c r="R935">
        <v>4</v>
      </c>
      <c r="S935">
        <v>16</v>
      </c>
      <c r="T935">
        <v>6</v>
      </c>
      <c r="U935">
        <v>3</v>
      </c>
      <c r="V935" t="s">
        <v>37</v>
      </c>
      <c r="W935">
        <v>30</v>
      </c>
      <c r="X935" t="s">
        <v>61</v>
      </c>
      <c r="Y935">
        <v>1</v>
      </c>
      <c r="Z935" t="s">
        <v>36</v>
      </c>
      <c r="AA935" s="4">
        <v>42392</v>
      </c>
      <c r="AC935" t="s">
        <v>77</v>
      </c>
      <c r="AD935" t="s">
        <v>77</v>
      </c>
      <c r="AE935">
        <f ca="1">COUNTBLANK(A935:AE935)</f>
        <v>0</v>
      </c>
      <c r="AF935" t="str">
        <f>PROPER(UPPER(TRIM(Table1[[#This Row],[City]])))</f>
        <v>Delhi</v>
      </c>
      <c r="AG935">
        <f t="shared" si="14"/>
        <v>10593</v>
      </c>
      <c r="AH9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6" spans="1:34" x14ac:dyDescent="0.35">
      <c r="A936" t="s">
        <v>1028</v>
      </c>
      <c r="B936">
        <v>21</v>
      </c>
      <c r="C936" t="s">
        <v>72</v>
      </c>
      <c r="D936" t="s">
        <v>32</v>
      </c>
      <c r="E936" t="s">
        <v>33</v>
      </c>
      <c r="F936" t="s">
        <v>34</v>
      </c>
      <c r="G936" t="s">
        <v>74</v>
      </c>
      <c r="H936">
        <v>1</v>
      </c>
      <c r="I936">
        <v>2857</v>
      </c>
      <c r="J936">
        <v>25</v>
      </c>
      <c r="K936" t="s">
        <v>36</v>
      </c>
      <c r="L936">
        <v>2</v>
      </c>
      <c r="M936">
        <v>1</v>
      </c>
      <c r="N936">
        <v>3</v>
      </c>
      <c r="O936">
        <v>6</v>
      </c>
      <c r="P936">
        <v>0</v>
      </c>
      <c r="Q936">
        <v>3</v>
      </c>
      <c r="R936">
        <v>6</v>
      </c>
      <c r="S936">
        <v>6</v>
      </c>
      <c r="T936">
        <v>0</v>
      </c>
      <c r="U936">
        <v>3</v>
      </c>
      <c r="V936" t="s">
        <v>65</v>
      </c>
      <c r="W936">
        <v>23</v>
      </c>
      <c r="X936" t="s">
        <v>38</v>
      </c>
      <c r="Y936">
        <v>4</v>
      </c>
      <c r="Z936" t="s">
        <v>36</v>
      </c>
      <c r="AA936" s="4">
        <v>45241</v>
      </c>
      <c r="AC936" t="s">
        <v>77</v>
      </c>
      <c r="AD936" t="s">
        <v>77</v>
      </c>
      <c r="AE936">
        <f ca="1">COUNTBLANK(A936:AE936)</f>
        <v>0</v>
      </c>
      <c r="AF936" t="str">
        <f>PROPER(UPPER(TRIM(Table1[[#This Row],[City]])))</f>
        <v>Delhi</v>
      </c>
      <c r="AG936">
        <f t="shared" si="14"/>
        <v>2857</v>
      </c>
      <c r="AH9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37" spans="1:34" x14ac:dyDescent="0.35">
      <c r="A937" t="s">
        <v>1029</v>
      </c>
      <c r="B937">
        <v>33</v>
      </c>
      <c r="C937" t="s">
        <v>72</v>
      </c>
      <c r="D937" t="s">
        <v>63</v>
      </c>
      <c r="E937" t="s">
        <v>79</v>
      </c>
      <c r="F937" t="s">
        <v>44</v>
      </c>
      <c r="G937" t="s">
        <v>70</v>
      </c>
      <c r="H937">
        <v>3</v>
      </c>
      <c r="I937">
        <v>9127</v>
      </c>
      <c r="J937">
        <v>86</v>
      </c>
      <c r="K937" t="s">
        <v>36</v>
      </c>
      <c r="L937">
        <v>2</v>
      </c>
      <c r="M937">
        <v>2</v>
      </c>
      <c r="N937">
        <v>2</v>
      </c>
      <c r="O937">
        <v>0</v>
      </c>
      <c r="P937">
        <v>0</v>
      </c>
      <c r="Q937">
        <v>0</v>
      </c>
      <c r="R937">
        <v>0</v>
      </c>
      <c r="S937">
        <v>10</v>
      </c>
      <c r="T937">
        <v>5</v>
      </c>
      <c r="U937">
        <v>3</v>
      </c>
      <c r="V937" t="s">
        <v>37</v>
      </c>
      <c r="W937">
        <v>15</v>
      </c>
      <c r="X937" t="s">
        <v>38</v>
      </c>
      <c r="Y937">
        <v>1</v>
      </c>
      <c r="Z937" t="s">
        <v>36</v>
      </c>
      <c r="AA937" s="4">
        <v>43800</v>
      </c>
      <c r="AC937" t="s">
        <v>39</v>
      </c>
      <c r="AD937" t="s">
        <v>40</v>
      </c>
      <c r="AE937">
        <f ca="1">COUNTBLANK(A937:AE937)</f>
        <v>0</v>
      </c>
      <c r="AF937" t="str">
        <f>PROPER(UPPER(TRIM(Table1[[#This Row],[City]])))</f>
        <v>Ahmedabad</v>
      </c>
      <c r="AG937">
        <f t="shared" si="14"/>
        <v>9127</v>
      </c>
      <c r="AH9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38" spans="1:34" x14ac:dyDescent="0.35">
      <c r="A938" t="s">
        <v>1030</v>
      </c>
      <c r="B938">
        <v>44</v>
      </c>
      <c r="C938" t="s">
        <v>72</v>
      </c>
      <c r="D938" t="s">
        <v>51</v>
      </c>
      <c r="E938" t="s">
        <v>52</v>
      </c>
      <c r="F938" t="s">
        <v>44</v>
      </c>
      <c r="G938" t="s">
        <v>74</v>
      </c>
      <c r="H938">
        <v>1</v>
      </c>
      <c r="I938">
        <v>5863</v>
      </c>
      <c r="J938">
        <v>96</v>
      </c>
      <c r="K938" t="s">
        <v>46</v>
      </c>
      <c r="L938">
        <v>3</v>
      </c>
      <c r="M938">
        <v>1</v>
      </c>
      <c r="N938">
        <v>1</v>
      </c>
      <c r="O938">
        <v>7</v>
      </c>
      <c r="P938">
        <v>2</v>
      </c>
      <c r="Q938">
        <v>1</v>
      </c>
      <c r="R938">
        <v>2</v>
      </c>
      <c r="S938">
        <v>27</v>
      </c>
      <c r="T938">
        <v>6</v>
      </c>
      <c r="U938">
        <v>3</v>
      </c>
      <c r="V938" t="s">
        <v>65</v>
      </c>
      <c r="W938">
        <v>10</v>
      </c>
      <c r="X938" t="s">
        <v>38</v>
      </c>
      <c r="Y938">
        <v>4</v>
      </c>
      <c r="Z938" t="s">
        <v>36</v>
      </c>
      <c r="AA938" s="4">
        <v>43599</v>
      </c>
      <c r="AC938" t="s">
        <v>80</v>
      </c>
      <c r="AD938" t="s">
        <v>81</v>
      </c>
      <c r="AE938">
        <f ca="1">COUNTBLANK(A938:AE938)</f>
        <v>0</v>
      </c>
      <c r="AF938" t="str">
        <f>PROPER(UPPER(TRIM(Table1[[#This Row],[City]])))</f>
        <v>Hyderabad</v>
      </c>
      <c r="AG938">
        <f t="shared" si="14"/>
        <v>5863</v>
      </c>
      <c r="AH9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39" spans="1:34" x14ac:dyDescent="0.35">
      <c r="A939" t="s">
        <v>1031</v>
      </c>
      <c r="B939">
        <v>22</v>
      </c>
      <c r="C939" t="s">
        <v>31</v>
      </c>
      <c r="D939" t="s">
        <v>63</v>
      </c>
      <c r="E939" t="s">
        <v>79</v>
      </c>
      <c r="F939" t="s">
        <v>44</v>
      </c>
      <c r="G939" t="s">
        <v>74</v>
      </c>
      <c r="H939">
        <v>3</v>
      </c>
      <c r="I939">
        <v>7934</v>
      </c>
      <c r="J939">
        <v>96</v>
      </c>
      <c r="K939" t="s">
        <v>46</v>
      </c>
      <c r="L939">
        <v>1</v>
      </c>
      <c r="M939">
        <v>2</v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3</v>
      </c>
      <c r="V939" t="s">
        <v>37</v>
      </c>
      <c r="W939">
        <v>20</v>
      </c>
      <c r="X939" t="s">
        <v>38</v>
      </c>
      <c r="Y939">
        <v>3</v>
      </c>
      <c r="Z939" t="s">
        <v>36</v>
      </c>
      <c r="AA939" s="4">
        <v>45489</v>
      </c>
      <c r="AC939" t="s">
        <v>48</v>
      </c>
      <c r="AD939" t="s">
        <v>49</v>
      </c>
      <c r="AE939">
        <f ca="1">COUNTBLANK(A939:AE939)</f>
        <v>0</v>
      </c>
      <c r="AF939" t="str">
        <f>PROPER(UPPER(TRIM(Table1[[#This Row],[City]])))</f>
        <v>Bengaluru</v>
      </c>
      <c r="AG939">
        <f t="shared" si="14"/>
        <v>7934</v>
      </c>
      <c r="AH93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40" spans="1:34" x14ac:dyDescent="0.35">
      <c r="A940" t="s">
        <v>1032</v>
      </c>
      <c r="B940">
        <v>45</v>
      </c>
      <c r="C940" t="s">
        <v>31</v>
      </c>
      <c r="D940" t="s">
        <v>51</v>
      </c>
      <c r="E940" t="s">
        <v>88</v>
      </c>
      <c r="F940" t="s">
        <v>34</v>
      </c>
      <c r="G940" t="s">
        <v>96</v>
      </c>
      <c r="H940">
        <v>2</v>
      </c>
      <c r="I940">
        <v>6880</v>
      </c>
      <c r="J940">
        <v>33</v>
      </c>
      <c r="K940" t="s">
        <v>36</v>
      </c>
      <c r="L940">
        <v>3</v>
      </c>
      <c r="M940">
        <v>3</v>
      </c>
      <c r="N940">
        <v>4</v>
      </c>
      <c r="O940">
        <v>9</v>
      </c>
      <c r="P940">
        <v>2</v>
      </c>
      <c r="Q940">
        <v>4</v>
      </c>
      <c r="R940">
        <v>5</v>
      </c>
      <c r="S940">
        <v>17</v>
      </c>
      <c r="T940">
        <v>4</v>
      </c>
      <c r="U940">
        <v>3</v>
      </c>
      <c r="V940" t="s">
        <v>37</v>
      </c>
      <c r="W940">
        <v>21</v>
      </c>
      <c r="X940" t="s">
        <v>38</v>
      </c>
      <c r="Y940">
        <v>1</v>
      </c>
      <c r="Z940" t="s">
        <v>36</v>
      </c>
      <c r="AA940" s="4">
        <v>46011</v>
      </c>
      <c r="AC940" t="s">
        <v>84</v>
      </c>
      <c r="AD940" t="s">
        <v>67</v>
      </c>
      <c r="AE940">
        <f ca="1">COUNTBLANK(A940:AE940)</f>
        <v>0</v>
      </c>
      <c r="AF940" t="str">
        <f>PROPER(UPPER(TRIM(Table1[[#This Row],[City]])))</f>
        <v>Mumbai</v>
      </c>
      <c r="AG940">
        <f t="shared" si="14"/>
        <v>6880</v>
      </c>
      <c r="AH9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41" spans="1:34" x14ac:dyDescent="0.35">
      <c r="A941" t="s">
        <v>1033</v>
      </c>
      <c r="B941">
        <v>45</v>
      </c>
      <c r="C941" t="s">
        <v>31</v>
      </c>
      <c r="D941" t="s">
        <v>63</v>
      </c>
      <c r="E941" t="s">
        <v>106</v>
      </c>
      <c r="F941" t="s">
        <v>34</v>
      </c>
      <c r="G941" t="s">
        <v>74</v>
      </c>
      <c r="H941">
        <v>3</v>
      </c>
      <c r="I941">
        <v>9522</v>
      </c>
      <c r="J941">
        <v>75</v>
      </c>
      <c r="K941" t="s">
        <v>36</v>
      </c>
      <c r="L941">
        <v>4</v>
      </c>
      <c r="M941">
        <v>2</v>
      </c>
      <c r="N941">
        <v>4</v>
      </c>
      <c r="O941">
        <v>0</v>
      </c>
      <c r="P941">
        <v>0</v>
      </c>
      <c r="Q941">
        <v>0</v>
      </c>
      <c r="R941">
        <v>0</v>
      </c>
      <c r="S941">
        <v>12</v>
      </c>
      <c r="T941">
        <v>0</v>
      </c>
      <c r="U941">
        <v>3</v>
      </c>
      <c r="V941" t="s">
        <v>37</v>
      </c>
      <c r="W941">
        <v>3</v>
      </c>
      <c r="X941" t="s">
        <v>38</v>
      </c>
      <c r="Y941">
        <v>2</v>
      </c>
      <c r="Z941" t="s">
        <v>36</v>
      </c>
      <c r="AA941" s="4">
        <v>45812</v>
      </c>
      <c r="AC941" t="s">
        <v>66</v>
      </c>
      <c r="AD941" t="s">
        <v>67</v>
      </c>
      <c r="AE941">
        <f ca="1">COUNTBLANK(A941:AE941)</f>
        <v>0</v>
      </c>
      <c r="AF941" t="str">
        <f>PROPER(UPPER(TRIM(Table1[[#This Row],[City]])))</f>
        <v>Pune</v>
      </c>
      <c r="AG941">
        <f t="shared" si="14"/>
        <v>9522</v>
      </c>
      <c r="AH9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42" spans="1:34" x14ac:dyDescent="0.35">
      <c r="A942" t="s">
        <v>1034</v>
      </c>
      <c r="B942">
        <v>43</v>
      </c>
      <c r="C942" t="s">
        <v>72</v>
      </c>
      <c r="D942" t="s">
        <v>42</v>
      </c>
      <c r="E942" t="s">
        <v>43</v>
      </c>
      <c r="F942" t="s">
        <v>34</v>
      </c>
      <c r="G942" t="s">
        <v>70</v>
      </c>
      <c r="H942">
        <v>2</v>
      </c>
      <c r="I942">
        <v>7120</v>
      </c>
      <c r="J942">
        <v>55</v>
      </c>
      <c r="K942" t="s">
        <v>36</v>
      </c>
      <c r="L942">
        <v>3</v>
      </c>
      <c r="M942">
        <v>3</v>
      </c>
      <c r="N942">
        <v>4</v>
      </c>
      <c r="O942">
        <v>7</v>
      </c>
      <c r="P942">
        <v>0</v>
      </c>
      <c r="Q942">
        <v>1</v>
      </c>
      <c r="R942">
        <v>7</v>
      </c>
      <c r="S942">
        <v>15</v>
      </c>
      <c r="T942">
        <v>4</v>
      </c>
      <c r="U942">
        <v>3</v>
      </c>
      <c r="V942" t="s">
        <v>65</v>
      </c>
      <c r="W942">
        <v>13</v>
      </c>
      <c r="X942" t="s">
        <v>61</v>
      </c>
      <c r="Y942">
        <v>1</v>
      </c>
      <c r="Z942" t="s">
        <v>36</v>
      </c>
      <c r="AA942" s="4">
        <v>45446</v>
      </c>
      <c r="AC942" t="s">
        <v>39</v>
      </c>
      <c r="AD942" t="s">
        <v>40</v>
      </c>
      <c r="AE942">
        <f ca="1">COUNTBLANK(A942:AE942)</f>
        <v>0</v>
      </c>
      <c r="AF942" t="str">
        <f>PROPER(UPPER(TRIM(Table1[[#This Row],[City]])))</f>
        <v>Ahmedabad</v>
      </c>
      <c r="AG942">
        <f t="shared" si="14"/>
        <v>7120</v>
      </c>
      <c r="AH9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43" spans="1:34" x14ac:dyDescent="0.35">
      <c r="A943" t="s">
        <v>1035</v>
      </c>
      <c r="B943">
        <v>46</v>
      </c>
      <c r="C943" t="s">
        <v>31</v>
      </c>
      <c r="D943" t="s">
        <v>51</v>
      </c>
      <c r="E943" t="s">
        <v>52</v>
      </c>
      <c r="F943" t="s">
        <v>44</v>
      </c>
      <c r="G943" t="s">
        <v>96</v>
      </c>
      <c r="H943">
        <v>3</v>
      </c>
      <c r="I943">
        <v>9452</v>
      </c>
      <c r="J943">
        <v>36</v>
      </c>
      <c r="K943" t="s">
        <v>36</v>
      </c>
      <c r="L943">
        <v>3</v>
      </c>
      <c r="M943">
        <v>3</v>
      </c>
      <c r="N943">
        <v>2</v>
      </c>
      <c r="O943">
        <v>0</v>
      </c>
      <c r="P943">
        <v>0</v>
      </c>
      <c r="Q943">
        <v>0</v>
      </c>
      <c r="R943">
        <v>0</v>
      </c>
      <c r="S943">
        <v>25</v>
      </c>
      <c r="T943">
        <v>2</v>
      </c>
      <c r="U943">
        <v>3</v>
      </c>
      <c r="V943" t="s">
        <v>37</v>
      </c>
      <c r="W943">
        <v>19</v>
      </c>
      <c r="X943" t="s">
        <v>38</v>
      </c>
      <c r="Y943">
        <v>1</v>
      </c>
      <c r="Z943" t="s">
        <v>36</v>
      </c>
      <c r="AA943" s="4">
        <v>43861</v>
      </c>
      <c r="AC943" t="s">
        <v>122</v>
      </c>
      <c r="AD943" t="s">
        <v>123</v>
      </c>
      <c r="AE943">
        <f ca="1">COUNTBLANK(A943:AE943)</f>
        <v>0</v>
      </c>
      <c r="AF943" t="str">
        <f>PROPER(UPPER(TRIM(Table1[[#This Row],[City]])))</f>
        <v>Kochi</v>
      </c>
      <c r="AG943">
        <f t="shared" si="14"/>
        <v>9452</v>
      </c>
      <c r="AH9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44" spans="1:34" x14ac:dyDescent="0.35">
      <c r="A944" t="s">
        <v>1036</v>
      </c>
      <c r="B944">
        <v>53</v>
      </c>
      <c r="C944" t="s">
        <v>31</v>
      </c>
      <c r="D944" t="s">
        <v>63</v>
      </c>
      <c r="E944" t="s">
        <v>64</v>
      </c>
      <c r="F944" t="s">
        <v>34</v>
      </c>
      <c r="G944" t="s">
        <v>45</v>
      </c>
      <c r="H944">
        <v>1</v>
      </c>
      <c r="I944">
        <v>8122</v>
      </c>
      <c r="J944">
        <v>40</v>
      </c>
      <c r="K944" t="s">
        <v>46</v>
      </c>
      <c r="L944">
        <v>1</v>
      </c>
      <c r="M944">
        <v>1</v>
      </c>
      <c r="N944">
        <v>3</v>
      </c>
      <c r="O944">
        <v>7</v>
      </c>
      <c r="P944">
        <v>5</v>
      </c>
      <c r="Q944">
        <v>1</v>
      </c>
      <c r="R944">
        <v>3</v>
      </c>
      <c r="S944">
        <v>21</v>
      </c>
      <c r="T944">
        <v>5</v>
      </c>
      <c r="U944">
        <v>3</v>
      </c>
      <c r="V944" t="s">
        <v>65</v>
      </c>
      <c r="W944">
        <v>18</v>
      </c>
      <c r="X944" t="s">
        <v>47</v>
      </c>
      <c r="Y944">
        <v>3</v>
      </c>
      <c r="Z944" t="s">
        <v>46</v>
      </c>
      <c r="AA944" s="4">
        <v>45053</v>
      </c>
      <c r="AB944" s="4">
        <v>45314</v>
      </c>
      <c r="AC944" t="s">
        <v>66</v>
      </c>
      <c r="AD944" t="s">
        <v>67</v>
      </c>
      <c r="AE944">
        <f ca="1">COUNTBLANK(A944:AE944)</f>
        <v>0</v>
      </c>
      <c r="AF944" t="str">
        <f>PROPER(UPPER(TRIM(Table1[[#This Row],[City]])))</f>
        <v>Pune</v>
      </c>
      <c r="AG944">
        <f t="shared" si="14"/>
        <v>8122</v>
      </c>
      <c r="AH9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45" spans="1:34" x14ac:dyDescent="0.35">
      <c r="A945" t="s">
        <v>1037</v>
      </c>
      <c r="B945">
        <v>23</v>
      </c>
      <c r="C945" t="s">
        <v>72</v>
      </c>
      <c r="D945" t="s">
        <v>42</v>
      </c>
      <c r="E945" t="s">
        <v>86</v>
      </c>
      <c r="F945" t="s">
        <v>44</v>
      </c>
      <c r="G945" t="s">
        <v>74</v>
      </c>
      <c r="H945">
        <v>1</v>
      </c>
      <c r="I945">
        <v>4865</v>
      </c>
      <c r="J945">
        <v>48</v>
      </c>
      <c r="K945" t="s">
        <v>36</v>
      </c>
      <c r="L945">
        <v>4</v>
      </c>
      <c r="M945">
        <v>3</v>
      </c>
      <c r="N945">
        <v>3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</v>
      </c>
      <c r="U945">
        <v>3</v>
      </c>
      <c r="V945" t="s">
        <v>60</v>
      </c>
      <c r="W945">
        <v>23</v>
      </c>
      <c r="X945" t="s">
        <v>38</v>
      </c>
      <c r="Y945">
        <v>1</v>
      </c>
      <c r="Z945" t="s">
        <v>36</v>
      </c>
      <c r="AA945" s="4">
        <v>45111</v>
      </c>
      <c r="AC945" t="s">
        <v>66</v>
      </c>
      <c r="AD945" t="s">
        <v>67</v>
      </c>
      <c r="AE945">
        <f ca="1">COUNTBLANK(A945:AE945)</f>
        <v>0</v>
      </c>
      <c r="AF945" t="str">
        <f>PROPER(UPPER(TRIM(Table1[[#This Row],[City]])))</f>
        <v>Pune</v>
      </c>
      <c r="AG945">
        <f t="shared" si="14"/>
        <v>4865</v>
      </c>
      <c r="AH9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46" spans="1:34" x14ac:dyDescent="0.35">
      <c r="A946" t="s">
        <v>1038</v>
      </c>
      <c r="B946">
        <v>27</v>
      </c>
      <c r="C946" t="s">
        <v>31</v>
      </c>
      <c r="D946" t="s">
        <v>42</v>
      </c>
      <c r="E946" t="s">
        <v>43</v>
      </c>
      <c r="F946" t="s">
        <v>44</v>
      </c>
      <c r="G946" t="s">
        <v>96</v>
      </c>
      <c r="H946">
        <v>3</v>
      </c>
      <c r="I946">
        <v>9010</v>
      </c>
      <c r="J946">
        <v>96</v>
      </c>
      <c r="K946" t="s">
        <v>36</v>
      </c>
      <c r="L946">
        <v>2</v>
      </c>
      <c r="M946">
        <v>3</v>
      </c>
      <c r="N946">
        <v>3</v>
      </c>
      <c r="O946">
        <v>7</v>
      </c>
      <c r="P946">
        <v>2</v>
      </c>
      <c r="Q946">
        <v>6</v>
      </c>
      <c r="R946">
        <v>4</v>
      </c>
      <c r="S946">
        <v>9</v>
      </c>
      <c r="T946">
        <v>2</v>
      </c>
      <c r="U946">
        <v>3</v>
      </c>
      <c r="V946" t="s">
        <v>37</v>
      </c>
      <c r="W946">
        <v>28</v>
      </c>
      <c r="X946" t="s">
        <v>47</v>
      </c>
      <c r="Y946">
        <v>3</v>
      </c>
      <c r="Z946" t="s">
        <v>36</v>
      </c>
      <c r="AA946" s="4">
        <v>44627</v>
      </c>
      <c r="AC946" t="s">
        <v>53</v>
      </c>
      <c r="AD946" t="s">
        <v>54</v>
      </c>
      <c r="AE946">
        <f ca="1">COUNTBLANK(A946:AE946)</f>
        <v>0</v>
      </c>
      <c r="AF946" t="str">
        <f>PROPER(UPPER(TRIM(Table1[[#This Row],[City]])))</f>
        <v>Chennai</v>
      </c>
      <c r="AG946">
        <f t="shared" si="14"/>
        <v>9010</v>
      </c>
      <c r="AH94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47" spans="1:34" x14ac:dyDescent="0.35">
      <c r="A947" t="s">
        <v>1039</v>
      </c>
      <c r="B947">
        <v>33</v>
      </c>
      <c r="C947" t="s">
        <v>72</v>
      </c>
      <c r="D947" t="s">
        <v>42</v>
      </c>
      <c r="E947" t="s">
        <v>86</v>
      </c>
      <c r="F947" t="s">
        <v>58</v>
      </c>
      <c r="G947" t="s">
        <v>74</v>
      </c>
      <c r="H947">
        <v>2</v>
      </c>
      <c r="I947">
        <v>6642</v>
      </c>
      <c r="J947">
        <v>69</v>
      </c>
      <c r="K947" t="s">
        <v>36</v>
      </c>
      <c r="L947">
        <v>1</v>
      </c>
      <c r="M947">
        <v>1</v>
      </c>
      <c r="N947">
        <v>1</v>
      </c>
      <c r="O947">
        <v>3</v>
      </c>
      <c r="P947">
        <v>0</v>
      </c>
      <c r="Q947">
        <v>1</v>
      </c>
      <c r="R947">
        <v>0</v>
      </c>
      <c r="S947">
        <v>11</v>
      </c>
      <c r="T947">
        <v>0</v>
      </c>
      <c r="U947">
        <v>3</v>
      </c>
      <c r="V947" t="s">
        <v>65</v>
      </c>
      <c r="W947">
        <v>2</v>
      </c>
      <c r="X947" t="s">
        <v>38</v>
      </c>
      <c r="Y947">
        <v>4</v>
      </c>
      <c r="Z947" t="s">
        <v>36</v>
      </c>
      <c r="AA947" s="4">
        <v>42860</v>
      </c>
      <c r="AC947" t="s">
        <v>53</v>
      </c>
      <c r="AD947" t="s">
        <v>54</v>
      </c>
      <c r="AE947">
        <f ca="1">COUNTBLANK(A947:AE947)</f>
        <v>0</v>
      </c>
      <c r="AF947" t="str">
        <f>PROPER(UPPER(TRIM(Table1[[#This Row],[City]])))</f>
        <v>Chennai</v>
      </c>
      <c r="AG947">
        <f t="shared" si="14"/>
        <v>6642</v>
      </c>
      <c r="AH9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48" spans="1:34" x14ac:dyDescent="0.35">
      <c r="A948" t="s">
        <v>1040</v>
      </c>
      <c r="B948">
        <v>48</v>
      </c>
      <c r="C948" t="s">
        <v>72</v>
      </c>
      <c r="D948" t="s">
        <v>56</v>
      </c>
      <c r="E948" t="s">
        <v>114</v>
      </c>
      <c r="F948" t="s">
        <v>34</v>
      </c>
      <c r="G948" t="s">
        <v>96</v>
      </c>
      <c r="H948">
        <v>3</v>
      </c>
      <c r="I948">
        <v>8979</v>
      </c>
      <c r="J948">
        <v>33</v>
      </c>
      <c r="K948" t="s">
        <v>36</v>
      </c>
      <c r="L948">
        <v>3</v>
      </c>
      <c r="M948">
        <v>2</v>
      </c>
      <c r="N948">
        <v>4</v>
      </c>
      <c r="O948">
        <v>1</v>
      </c>
      <c r="P948">
        <v>0</v>
      </c>
      <c r="Q948">
        <v>1</v>
      </c>
      <c r="R948">
        <v>1</v>
      </c>
      <c r="S948">
        <v>23</v>
      </c>
      <c r="T948">
        <v>5</v>
      </c>
      <c r="U948">
        <v>3</v>
      </c>
      <c r="V948" t="s">
        <v>37</v>
      </c>
      <c r="W948">
        <v>16</v>
      </c>
      <c r="X948" t="s">
        <v>38</v>
      </c>
      <c r="Y948">
        <v>1</v>
      </c>
      <c r="Z948" t="s">
        <v>36</v>
      </c>
      <c r="AA948" s="4">
        <v>43002</v>
      </c>
      <c r="AC948" t="s">
        <v>77</v>
      </c>
      <c r="AD948" t="s">
        <v>77</v>
      </c>
      <c r="AE948">
        <f ca="1">COUNTBLANK(A948:AE948)</f>
        <v>0</v>
      </c>
      <c r="AF948" t="str">
        <f>PROPER(UPPER(TRIM(Table1[[#This Row],[City]])))</f>
        <v>Delhi</v>
      </c>
      <c r="AG948">
        <f t="shared" si="14"/>
        <v>8979</v>
      </c>
      <c r="AH9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49" spans="1:34" x14ac:dyDescent="0.35">
      <c r="A949" t="s">
        <v>1041</v>
      </c>
      <c r="B949">
        <v>55</v>
      </c>
      <c r="C949" t="s">
        <v>72</v>
      </c>
      <c r="D949" t="s">
        <v>51</v>
      </c>
      <c r="E949" t="s">
        <v>52</v>
      </c>
      <c r="F949" t="s">
        <v>44</v>
      </c>
      <c r="G949" t="s">
        <v>70</v>
      </c>
      <c r="H949">
        <v>3</v>
      </c>
      <c r="I949">
        <v>10049</v>
      </c>
      <c r="J949">
        <v>50</v>
      </c>
      <c r="K949" t="s">
        <v>46</v>
      </c>
      <c r="L949">
        <v>2</v>
      </c>
      <c r="M949">
        <v>2</v>
      </c>
      <c r="N949">
        <v>4</v>
      </c>
      <c r="O949">
        <v>3</v>
      </c>
      <c r="P949">
        <v>3</v>
      </c>
      <c r="Q949">
        <v>2</v>
      </c>
      <c r="R949">
        <v>0</v>
      </c>
      <c r="S949">
        <v>23</v>
      </c>
      <c r="T949">
        <v>0</v>
      </c>
      <c r="U949">
        <v>3</v>
      </c>
      <c r="V949" t="s">
        <v>37</v>
      </c>
      <c r="W949">
        <v>16</v>
      </c>
      <c r="X949" t="s">
        <v>38</v>
      </c>
      <c r="Y949">
        <v>1</v>
      </c>
      <c r="Z949" t="s">
        <v>36</v>
      </c>
      <c r="AA949" s="4">
        <v>44994</v>
      </c>
      <c r="AC949" t="s">
        <v>89</v>
      </c>
      <c r="AD949" t="s">
        <v>54</v>
      </c>
      <c r="AE949">
        <f ca="1">COUNTBLANK(A949:AE949)</f>
        <v>0</v>
      </c>
      <c r="AF949" t="str">
        <f>PROPER(UPPER(TRIM(Table1[[#This Row],[City]])))</f>
        <v>Coimbatore</v>
      </c>
      <c r="AG949">
        <f t="shared" si="14"/>
        <v>10049</v>
      </c>
      <c r="AH9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50" spans="1:34" x14ac:dyDescent="0.35">
      <c r="A950" t="s">
        <v>1042</v>
      </c>
      <c r="B950">
        <v>57</v>
      </c>
      <c r="C950" t="s">
        <v>72</v>
      </c>
      <c r="D950" t="s">
        <v>51</v>
      </c>
      <c r="E950" t="s">
        <v>52</v>
      </c>
      <c r="F950" t="s">
        <v>34</v>
      </c>
      <c r="G950" t="s">
        <v>45</v>
      </c>
      <c r="H950">
        <v>3</v>
      </c>
      <c r="I950">
        <v>12434</v>
      </c>
      <c r="J950">
        <v>41</v>
      </c>
      <c r="K950" t="s">
        <v>36</v>
      </c>
      <c r="L950">
        <v>2</v>
      </c>
      <c r="M950">
        <v>2</v>
      </c>
      <c r="N950">
        <v>4</v>
      </c>
      <c r="O950">
        <v>6</v>
      </c>
      <c r="P950">
        <v>2</v>
      </c>
      <c r="Q950">
        <v>0</v>
      </c>
      <c r="R950">
        <v>6</v>
      </c>
      <c r="S950">
        <v>21</v>
      </c>
      <c r="T950">
        <v>4</v>
      </c>
      <c r="U950">
        <v>3</v>
      </c>
      <c r="V950" t="s">
        <v>37</v>
      </c>
      <c r="W950">
        <v>7</v>
      </c>
      <c r="X950" t="s">
        <v>38</v>
      </c>
      <c r="Y950">
        <v>3</v>
      </c>
      <c r="Z950" t="s">
        <v>36</v>
      </c>
      <c r="AA950" s="4">
        <v>42053</v>
      </c>
      <c r="AC950" t="s">
        <v>122</v>
      </c>
      <c r="AD950" t="s">
        <v>123</v>
      </c>
      <c r="AE950">
        <f ca="1">COUNTBLANK(A950:AE950)</f>
        <v>0</v>
      </c>
      <c r="AF950" t="str">
        <f>PROPER(UPPER(TRIM(Table1[[#This Row],[City]])))</f>
        <v>Kochi</v>
      </c>
      <c r="AG950">
        <f t="shared" si="14"/>
        <v>12434</v>
      </c>
      <c r="AH9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51" spans="1:34" x14ac:dyDescent="0.35">
      <c r="A951" t="s">
        <v>1043</v>
      </c>
      <c r="B951">
        <v>44</v>
      </c>
      <c r="C951" t="s">
        <v>72</v>
      </c>
      <c r="D951" t="s">
        <v>42</v>
      </c>
      <c r="E951" t="s">
        <v>86</v>
      </c>
      <c r="F951" t="s">
        <v>44</v>
      </c>
      <c r="G951" t="s">
        <v>45</v>
      </c>
      <c r="H951">
        <v>3</v>
      </c>
      <c r="I951">
        <v>9206</v>
      </c>
      <c r="J951">
        <v>29</v>
      </c>
      <c r="K951" t="s">
        <v>46</v>
      </c>
      <c r="L951">
        <v>4</v>
      </c>
      <c r="M951">
        <v>4</v>
      </c>
      <c r="N951">
        <v>3</v>
      </c>
      <c r="O951">
        <v>7</v>
      </c>
      <c r="P951">
        <v>0</v>
      </c>
      <c r="Q951">
        <v>0</v>
      </c>
      <c r="R951">
        <v>2</v>
      </c>
      <c r="S951">
        <v>16</v>
      </c>
      <c r="T951">
        <v>2</v>
      </c>
      <c r="U951">
        <v>3</v>
      </c>
      <c r="V951" t="s">
        <v>37</v>
      </c>
      <c r="W951">
        <v>5</v>
      </c>
      <c r="X951" t="s">
        <v>38</v>
      </c>
      <c r="Y951">
        <v>2</v>
      </c>
      <c r="Z951" t="s">
        <v>36</v>
      </c>
      <c r="AA951" s="4">
        <v>42091</v>
      </c>
      <c r="AC951" t="s">
        <v>48</v>
      </c>
      <c r="AD951" t="s">
        <v>49</v>
      </c>
      <c r="AE951">
        <f ca="1">COUNTBLANK(A951:AE951)</f>
        <v>0</v>
      </c>
      <c r="AF951" t="str">
        <f>PROPER(UPPER(TRIM(Table1[[#This Row],[City]])))</f>
        <v>Bengaluru</v>
      </c>
      <c r="AG951">
        <f t="shared" si="14"/>
        <v>9206</v>
      </c>
      <c r="AH9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52" spans="1:34" x14ac:dyDescent="0.35">
      <c r="A952" t="s">
        <v>1044</v>
      </c>
      <c r="B952">
        <v>37</v>
      </c>
      <c r="C952" t="s">
        <v>72</v>
      </c>
      <c r="D952" t="s">
        <v>96</v>
      </c>
      <c r="E952" t="s">
        <v>106</v>
      </c>
      <c r="F952" t="s">
        <v>58</v>
      </c>
      <c r="G952" t="s">
        <v>59</v>
      </c>
      <c r="H952">
        <v>3</v>
      </c>
      <c r="I952">
        <v>9405</v>
      </c>
      <c r="J952">
        <v>108</v>
      </c>
      <c r="K952" t="s">
        <v>36</v>
      </c>
      <c r="L952">
        <v>3</v>
      </c>
      <c r="M952">
        <v>3</v>
      </c>
      <c r="N952">
        <v>2</v>
      </c>
      <c r="O952">
        <v>6</v>
      </c>
      <c r="P952">
        <v>4</v>
      </c>
      <c r="Q952">
        <v>2</v>
      </c>
      <c r="R952">
        <v>0</v>
      </c>
      <c r="S952">
        <v>15</v>
      </c>
      <c r="T952">
        <v>6</v>
      </c>
      <c r="U952">
        <v>4</v>
      </c>
      <c r="V952" t="s">
        <v>37</v>
      </c>
      <c r="W952">
        <v>28</v>
      </c>
      <c r="X952" t="s">
        <v>38</v>
      </c>
      <c r="Y952">
        <v>2</v>
      </c>
      <c r="Z952" t="s">
        <v>36</v>
      </c>
      <c r="AA952" s="4">
        <v>44754</v>
      </c>
      <c r="AC952" t="s">
        <v>48</v>
      </c>
      <c r="AD952" t="s">
        <v>49</v>
      </c>
      <c r="AE952">
        <f ca="1">COUNTBLANK(A952:AE952)</f>
        <v>0</v>
      </c>
      <c r="AF952" t="str">
        <f>PROPER(UPPER(TRIM(Table1[[#This Row],[City]])))</f>
        <v>Bengaluru</v>
      </c>
      <c r="AG952">
        <f t="shared" si="14"/>
        <v>9405</v>
      </c>
      <c r="AH9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53" spans="1:34" x14ac:dyDescent="0.35">
      <c r="A953" t="s">
        <v>1045</v>
      </c>
      <c r="B953">
        <v>37</v>
      </c>
      <c r="C953" t="s">
        <v>72</v>
      </c>
      <c r="D953" t="s">
        <v>42</v>
      </c>
      <c r="E953" t="s">
        <v>86</v>
      </c>
      <c r="F953" t="s">
        <v>93</v>
      </c>
      <c r="G953" t="s">
        <v>96</v>
      </c>
      <c r="H953">
        <v>4</v>
      </c>
      <c r="I953">
        <v>10134</v>
      </c>
      <c r="J953">
        <v>109</v>
      </c>
      <c r="K953" t="s">
        <v>36</v>
      </c>
      <c r="L953">
        <v>2</v>
      </c>
      <c r="M953">
        <v>4</v>
      </c>
      <c r="N953">
        <v>2</v>
      </c>
      <c r="O953">
        <v>1</v>
      </c>
      <c r="P953">
        <v>1</v>
      </c>
      <c r="Q953">
        <v>0</v>
      </c>
      <c r="R953">
        <v>1</v>
      </c>
      <c r="S953">
        <v>12</v>
      </c>
      <c r="T953">
        <v>0</v>
      </c>
      <c r="U953">
        <v>3</v>
      </c>
      <c r="V953" t="s">
        <v>37</v>
      </c>
      <c r="W953">
        <v>5</v>
      </c>
      <c r="X953" t="s">
        <v>38</v>
      </c>
      <c r="Y953">
        <v>2</v>
      </c>
      <c r="Z953" t="s">
        <v>36</v>
      </c>
      <c r="AA953" s="4">
        <v>43685</v>
      </c>
      <c r="AC953" t="s">
        <v>77</v>
      </c>
      <c r="AD953" t="s">
        <v>77</v>
      </c>
      <c r="AE953">
        <f ca="1">COUNTBLANK(A953:AE953)</f>
        <v>0</v>
      </c>
      <c r="AF953" t="str">
        <f>PROPER(UPPER(TRIM(Table1[[#This Row],[City]])))</f>
        <v>Delhi</v>
      </c>
      <c r="AG953">
        <f t="shared" si="14"/>
        <v>10134</v>
      </c>
      <c r="AH9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54" spans="1:34" x14ac:dyDescent="0.35">
      <c r="A954" t="s">
        <v>1046</v>
      </c>
      <c r="B954">
        <v>23</v>
      </c>
      <c r="C954" t="s">
        <v>31</v>
      </c>
      <c r="D954" t="s">
        <v>42</v>
      </c>
      <c r="E954" t="s">
        <v>43</v>
      </c>
      <c r="F954" t="s">
        <v>34</v>
      </c>
      <c r="G954" t="s">
        <v>59</v>
      </c>
      <c r="H954">
        <v>1</v>
      </c>
      <c r="I954">
        <v>2230</v>
      </c>
      <c r="J954">
        <v>30</v>
      </c>
      <c r="K954" t="s">
        <v>36</v>
      </c>
      <c r="L954">
        <v>4</v>
      </c>
      <c r="M954">
        <v>3</v>
      </c>
      <c r="N954">
        <v>3</v>
      </c>
      <c r="O954">
        <v>5</v>
      </c>
      <c r="P954">
        <v>2</v>
      </c>
      <c r="Q954">
        <v>5</v>
      </c>
      <c r="R954">
        <v>3</v>
      </c>
      <c r="S954">
        <v>5</v>
      </c>
      <c r="T954">
        <v>4</v>
      </c>
      <c r="U954">
        <v>3</v>
      </c>
      <c r="V954" t="s">
        <v>37</v>
      </c>
      <c r="W954">
        <v>14</v>
      </c>
      <c r="X954" t="s">
        <v>38</v>
      </c>
      <c r="Y954">
        <v>3</v>
      </c>
      <c r="Z954" t="s">
        <v>36</v>
      </c>
      <c r="AA954" s="4">
        <v>45669</v>
      </c>
      <c r="AC954" t="s">
        <v>53</v>
      </c>
      <c r="AD954" t="s">
        <v>54</v>
      </c>
      <c r="AE954">
        <f ca="1">COUNTBLANK(A954:AE954)</f>
        <v>0</v>
      </c>
      <c r="AF954" t="str">
        <f>PROPER(UPPER(TRIM(Table1[[#This Row],[City]])))</f>
        <v>Chennai</v>
      </c>
      <c r="AG954">
        <f t="shared" si="14"/>
        <v>2230</v>
      </c>
      <c r="AH95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55" spans="1:34" x14ac:dyDescent="0.35">
      <c r="A955" t="s">
        <v>1047</v>
      </c>
      <c r="B955">
        <v>39</v>
      </c>
      <c r="C955" t="s">
        <v>72</v>
      </c>
      <c r="D955" t="s">
        <v>63</v>
      </c>
      <c r="E955" t="s">
        <v>106</v>
      </c>
      <c r="F955" t="s">
        <v>44</v>
      </c>
      <c r="G955" t="s">
        <v>45</v>
      </c>
      <c r="H955">
        <v>2</v>
      </c>
      <c r="I955">
        <v>6679</v>
      </c>
      <c r="J955">
        <v>74</v>
      </c>
      <c r="K955" t="s">
        <v>46</v>
      </c>
      <c r="L955">
        <v>2</v>
      </c>
      <c r="M955">
        <v>1</v>
      </c>
      <c r="N955">
        <v>2</v>
      </c>
      <c r="O955">
        <v>6</v>
      </c>
      <c r="P955">
        <v>5</v>
      </c>
      <c r="Q955">
        <v>1</v>
      </c>
      <c r="R955">
        <v>3</v>
      </c>
      <c r="S955">
        <v>12</v>
      </c>
      <c r="T955">
        <v>1</v>
      </c>
      <c r="U955">
        <v>4</v>
      </c>
      <c r="V955" t="s">
        <v>37</v>
      </c>
      <c r="W955">
        <v>19</v>
      </c>
      <c r="X955" t="s">
        <v>38</v>
      </c>
      <c r="Y955">
        <v>2</v>
      </c>
      <c r="Z955" t="s">
        <v>36</v>
      </c>
      <c r="AA955" s="4">
        <v>45096</v>
      </c>
      <c r="AC955" t="s">
        <v>39</v>
      </c>
      <c r="AD955" t="s">
        <v>40</v>
      </c>
      <c r="AE955">
        <f ca="1">COUNTBLANK(A955:AE955)</f>
        <v>0</v>
      </c>
      <c r="AF955" t="str">
        <f>PROPER(UPPER(TRIM(Table1[[#This Row],[City]])))</f>
        <v>Ahmedabad</v>
      </c>
      <c r="AG955">
        <f t="shared" si="14"/>
        <v>6679</v>
      </c>
      <c r="AH9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56" spans="1:34" x14ac:dyDescent="0.35">
      <c r="A956" t="s">
        <v>1048</v>
      </c>
      <c r="B956">
        <v>41</v>
      </c>
      <c r="C956" t="s">
        <v>72</v>
      </c>
      <c r="D956" t="s">
        <v>51</v>
      </c>
      <c r="E956" t="s">
        <v>52</v>
      </c>
      <c r="F956" t="s">
        <v>34</v>
      </c>
      <c r="G956" t="s">
        <v>74</v>
      </c>
      <c r="H956">
        <v>3</v>
      </c>
      <c r="I956">
        <v>11443</v>
      </c>
      <c r="J956">
        <v>106</v>
      </c>
      <c r="K956" t="s">
        <v>36</v>
      </c>
      <c r="L956">
        <v>4</v>
      </c>
      <c r="M956">
        <v>3</v>
      </c>
      <c r="N956">
        <v>4</v>
      </c>
      <c r="O956">
        <v>3</v>
      </c>
      <c r="P956">
        <v>0</v>
      </c>
      <c r="Q956">
        <v>1</v>
      </c>
      <c r="R956">
        <v>3</v>
      </c>
      <c r="S956">
        <v>17</v>
      </c>
      <c r="T956">
        <v>0</v>
      </c>
      <c r="U956">
        <v>3</v>
      </c>
      <c r="V956" t="s">
        <v>37</v>
      </c>
      <c r="W956">
        <v>15</v>
      </c>
      <c r="X956" t="s">
        <v>38</v>
      </c>
      <c r="Y956">
        <v>2</v>
      </c>
      <c r="Z956" t="s">
        <v>36</v>
      </c>
      <c r="AA956" s="4">
        <v>43015</v>
      </c>
      <c r="AC956" t="s">
        <v>84</v>
      </c>
      <c r="AD956" t="s">
        <v>67</v>
      </c>
      <c r="AE956">
        <f ca="1">COUNTBLANK(A956:AE956)</f>
        <v>0</v>
      </c>
      <c r="AF956" t="str">
        <f>PROPER(UPPER(TRIM(Table1[[#This Row],[City]])))</f>
        <v>Mumbai</v>
      </c>
      <c r="AG956">
        <f t="shared" si="14"/>
        <v>11443</v>
      </c>
      <c r="AH9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57" spans="1:34" x14ac:dyDescent="0.35">
      <c r="A957" t="s">
        <v>1049</v>
      </c>
      <c r="B957">
        <v>29</v>
      </c>
      <c r="C957" t="s">
        <v>31</v>
      </c>
      <c r="D957" t="s">
        <v>51</v>
      </c>
      <c r="E957" t="s">
        <v>88</v>
      </c>
      <c r="F957" t="s">
        <v>44</v>
      </c>
      <c r="G957" t="s">
        <v>45</v>
      </c>
      <c r="H957">
        <v>2</v>
      </c>
      <c r="I957">
        <v>7376</v>
      </c>
      <c r="J957">
        <v>81</v>
      </c>
      <c r="K957" t="s">
        <v>36</v>
      </c>
      <c r="L957">
        <v>4</v>
      </c>
      <c r="M957">
        <v>1</v>
      </c>
      <c r="N957">
        <v>2</v>
      </c>
      <c r="O957">
        <v>7</v>
      </c>
      <c r="P957">
        <v>4</v>
      </c>
      <c r="Q957">
        <v>4</v>
      </c>
      <c r="R957">
        <v>4</v>
      </c>
      <c r="S957">
        <v>7</v>
      </c>
      <c r="T957">
        <v>6</v>
      </c>
      <c r="U957">
        <v>3</v>
      </c>
      <c r="V957" t="s">
        <v>60</v>
      </c>
      <c r="W957">
        <v>19</v>
      </c>
      <c r="X957" t="s">
        <v>38</v>
      </c>
      <c r="Y957">
        <v>1</v>
      </c>
      <c r="Z957" t="s">
        <v>36</v>
      </c>
      <c r="AA957" s="4">
        <v>43478</v>
      </c>
      <c r="AC957" t="s">
        <v>77</v>
      </c>
      <c r="AD957" t="s">
        <v>77</v>
      </c>
      <c r="AE957">
        <f ca="1">COUNTBLANK(A957:AE957)</f>
        <v>0</v>
      </c>
      <c r="AF957" t="str">
        <f>PROPER(UPPER(TRIM(Table1[[#This Row],[City]])))</f>
        <v>Delhi</v>
      </c>
      <c r="AG957">
        <f t="shared" si="14"/>
        <v>7376</v>
      </c>
      <c r="AH9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58" spans="1:34" x14ac:dyDescent="0.35">
      <c r="A958" t="s">
        <v>1050</v>
      </c>
      <c r="B958">
        <v>51</v>
      </c>
      <c r="C958" t="s">
        <v>31</v>
      </c>
      <c r="D958" t="s">
        <v>32</v>
      </c>
      <c r="E958" t="s">
        <v>73</v>
      </c>
      <c r="F958" t="s">
        <v>34</v>
      </c>
      <c r="G958" t="s">
        <v>96</v>
      </c>
      <c r="H958">
        <v>2</v>
      </c>
      <c r="I958">
        <v>9527</v>
      </c>
      <c r="J958">
        <v>57</v>
      </c>
      <c r="K958" t="s">
        <v>36</v>
      </c>
      <c r="L958">
        <v>2</v>
      </c>
      <c r="M958">
        <v>2</v>
      </c>
      <c r="N958">
        <v>2</v>
      </c>
      <c r="O958">
        <v>6</v>
      </c>
      <c r="P958">
        <v>3</v>
      </c>
      <c r="Q958">
        <v>1</v>
      </c>
      <c r="R958">
        <v>5</v>
      </c>
      <c r="S958">
        <v>19</v>
      </c>
      <c r="T958">
        <v>6</v>
      </c>
      <c r="U958">
        <v>3</v>
      </c>
      <c r="V958" t="s">
        <v>37</v>
      </c>
      <c r="W958">
        <v>1</v>
      </c>
      <c r="X958" t="s">
        <v>38</v>
      </c>
      <c r="Y958">
        <v>4</v>
      </c>
      <c r="Z958" t="s">
        <v>36</v>
      </c>
      <c r="AA958" s="4">
        <v>43040</v>
      </c>
      <c r="AC958" t="s">
        <v>122</v>
      </c>
      <c r="AD958" t="s">
        <v>123</v>
      </c>
      <c r="AE958">
        <f ca="1">COUNTBLANK(A958:AE958)</f>
        <v>0</v>
      </c>
      <c r="AF958" t="str">
        <f>PROPER(UPPER(TRIM(Table1[[#This Row],[City]])))</f>
        <v>Kochi</v>
      </c>
      <c r="AG958">
        <f t="shared" si="14"/>
        <v>9527</v>
      </c>
      <c r="AH9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59" spans="1:34" x14ac:dyDescent="0.35">
      <c r="A959" t="s">
        <v>1051</v>
      </c>
      <c r="B959">
        <v>53</v>
      </c>
      <c r="C959" t="s">
        <v>31</v>
      </c>
      <c r="D959" t="s">
        <v>42</v>
      </c>
      <c r="E959" t="s">
        <v>43</v>
      </c>
      <c r="F959" t="s">
        <v>44</v>
      </c>
      <c r="G959" t="s">
        <v>35</v>
      </c>
      <c r="H959">
        <v>2</v>
      </c>
      <c r="I959">
        <v>7847</v>
      </c>
      <c r="J959">
        <v>34</v>
      </c>
      <c r="K959" t="s">
        <v>36</v>
      </c>
      <c r="L959">
        <v>4</v>
      </c>
      <c r="M959">
        <v>4</v>
      </c>
      <c r="N959">
        <v>3</v>
      </c>
      <c r="O959">
        <v>4</v>
      </c>
      <c r="P959">
        <v>1</v>
      </c>
      <c r="Q959">
        <v>3</v>
      </c>
      <c r="R959">
        <v>2</v>
      </c>
      <c r="S959">
        <v>23</v>
      </c>
      <c r="T959">
        <v>6</v>
      </c>
      <c r="U959">
        <v>4</v>
      </c>
      <c r="V959" t="s">
        <v>37</v>
      </c>
      <c r="W959">
        <v>17</v>
      </c>
      <c r="X959" t="s">
        <v>38</v>
      </c>
      <c r="Y959">
        <v>3</v>
      </c>
      <c r="Z959" t="s">
        <v>36</v>
      </c>
      <c r="AA959" s="4">
        <v>42419</v>
      </c>
      <c r="AC959" t="s">
        <v>77</v>
      </c>
      <c r="AD959" t="s">
        <v>77</v>
      </c>
      <c r="AE959">
        <f ca="1">COUNTBLANK(A959:AE959)</f>
        <v>0</v>
      </c>
      <c r="AF959" t="str">
        <f>PROPER(UPPER(TRIM(Table1[[#This Row],[City]])))</f>
        <v>Delhi</v>
      </c>
      <c r="AG959">
        <f t="shared" si="14"/>
        <v>7847</v>
      </c>
      <c r="AH9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60" spans="1:34" x14ac:dyDescent="0.35">
      <c r="A960" t="s">
        <v>1052</v>
      </c>
      <c r="B960">
        <v>33</v>
      </c>
      <c r="C960" t="s">
        <v>31</v>
      </c>
      <c r="D960" t="s">
        <v>42</v>
      </c>
      <c r="E960" t="s">
        <v>83</v>
      </c>
      <c r="F960" t="s">
        <v>44</v>
      </c>
      <c r="G960" t="s">
        <v>59</v>
      </c>
      <c r="H960">
        <v>2</v>
      </c>
      <c r="I960">
        <v>4939</v>
      </c>
      <c r="J960">
        <v>33</v>
      </c>
      <c r="K960" t="s">
        <v>36</v>
      </c>
      <c r="L960">
        <v>3</v>
      </c>
      <c r="M960">
        <v>4</v>
      </c>
      <c r="N960">
        <v>2</v>
      </c>
      <c r="O960">
        <v>4</v>
      </c>
      <c r="P960">
        <v>4</v>
      </c>
      <c r="Q960">
        <v>1</v>
      </c>
      <c r="R960">
        <v>4</v>
      </c>
      <c r="S960">
        <v>8</v>
      </c>
      <c r="T960">
        <v>1</v>
      </c>
      <c r="U960">
        <v>3</v>
      </c>
      <c r="V960" t="s">
        <v>37</v>
      </c>
      <c r="W960">
        <v>25</v>
      </c>
      <c r="X960" t="s">
        <v>61</v>
      </c>
      <c r="Y960">
        <v>3</v>
      </c>
      <c r="Z960" t="s">
        <v>36</v>
      </c>
      <c r="AA960" s="4">
        <v>43197</v>
      </c>
      <c r="AC960" t="s">
        <v>53</v>
      </c>
      <c r="AD960" t="s">
        <v>54</v>
      </c>
      <c r="AE960">
        <f ca="1">COUNTBLANK(A960:AE960)</f>
        <v>0</v>
      </c>
      <c r="AF960" t="str">
        <f>PROPER(UPPER(TRIM(Table1[[#This Row],[City]])))</f>
        <v>Chennai</v>
      </c>
      <c r="AG960">
        <f t="shared" si="14"/>
        <v>4939</v>
      </c>
      <c r="AH9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61" spans="1:34" x14ac:dyDescent="0.35">
      <c r="A961" t="s">
        <v>1053</v>
      </c>
      <c r="B961">
        <v>57</v>
      </c>
      <c r="C961" t="s">
        <v>72</v>
      </c>
      <c r="D961" t="s">
        <v>96</v>
      </c>
      <c r="E961" t="s">
        <v>106</v>
      </c>
      <c r="F961" t="s">
        <v>44</v>
      </c>
      <c r="G961" t="s">
        <v>59</v>
      </c>
      <c r="H961">
        <v>2</v>
      </c>
      <c r="I961">
        <v>7382</v>
      </c>
      <c r="J961">
        <v>111</v>
      </c>
      <c r="K961" t="s">
        <v>36</v>
      </c>
      <c r="L961">
        <v>4</v>
      </c>
      <c r="M961">
        <v>1</v>
      </c>
      <c r="N961">
        <v>1</v>
      </c>
      <c r="O961">
        <v>9</v>
      </c>
      <c r="P961">
        <v>3</v>
      </c>
      <c r="Q961">
        <v>2</v>
      </c>
      <c r="R961">
        <v>0</v>
      </c>
      <c r="S961">
        <v>28</v>
      </c>
      <c r="T961">
        <v>5</v>
      </c>
      <c r="U961">
        <v>3</v>
      </c>
      <c r="V961" t="s">
        <v>37</v>
      </c>
      <c r="W961">
        <v>16</v>
      </c>
      <c r="X961" t="s">
        <v>38</v>
      </c>
      <c r="Y961">
        <v>1</v>
      </c>
      <c r="Z961" t="s">
        <v>36</v>
      </c>
      <c r="AA961" s="4">
        <v>45906</v>
      </c>
      <c r="AC961" t="s">
        <v>80</v>
      </c>
      <c r="AD961" t="s">
        <v>81</v>
      </c>
      <c r="AE961">
        <f ca="1">COUNTBLANK(A961:AE961)</f>
        <v>0</v>
      </c>
      <c r="AF961" t="str">
        <f>PROPER(UPPER(TRIM(Table1[[#This Row],[City]])))</f>
        <v>Hyderabad</v>
      </c>
      <c r="AG961">
        <f t="shared" si="14"/>
        <v>7382</v>
      </c>
      <c r="AH96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62" spans="1:34" x14ac:dyDescent="0.35">
      <c r="A962" t="s">
        <v>1054</v>
      </c>
      <c r="B962">
        <v>25</v>
      </c>
      <c r="C962" t="s">
        <v>31</v>
      </c>
      <c r="D962" t="s">
        <v>96</v>
      </c>
      <c r="E962" t="s">
        <v>96</v>
      </c>
      <c r="F962" t="s">
        <v>44</v>
      </c>
      <c r="G962" t="s">
        <v>59</v>
      </c>
      <c r="H962">
        <v>3</v>
      </c>
      <c r="I962">
        <v>8777</v>
      </c>
      <c r="J962">
        <v>85</v>
      </c>
      <c r="K962" t="s">
        <v>36</v>
      </c>
      <c r="L962">
        <v>2</v>
      </c>
      <c r="M962">
        <v>4</v>
      </c>
      <c r="N962">
        <v>3</v>
      </c>
      <c r="O962">
        <v>8</v>
      </c>
      <c r="P962">
        <v>1</v>
      </c>
      <c r="Q962">
        <v>4</v>
      </c>
      <c r="R962">
        <v>4</v>
      </c>
      <c r="S962">
        <v>8</v>
      </c>
      <c r="T962">
        <v>3</v>
      </c>
      <c r="U962">
        <v>4</v>
      </c>
      <c r="V962" t="s">
        <v>37</v>
      </c>
      <c r="W962">
        <v>30</v>
      </c>
      <c r="X962" t="s">
        <v>38</v>
      </c>
      <c r="Y962">
        <v>1</v>
      </c>
      <c r="Z962" t="s">
        <v>46</v>
      </c>
      <c r="AA962" s="4">
        <v>46002</v>
      </c>
      <c r="AB962" s="4">
        <v>46120</v>
      </c>
      <c r="AC962" t="s">
        <v>66</v>
      </c>
      <c r="AD962" t="s">
        <v>67</v>
      </c>
      <c r="AE962">
        <f ca="1">COUNTBLANK(A962:AE962)</f>
        <v>0</v>
      </c>
      <c r="AF962" t="str">
        <f>PROPER(UPPER(TRIM(Table1[[#This Row],[City]])))</f>
        <v>Pune</v>
      </c>
      <c r="AG962">
        <f t="shared" ref="AG962:AG1025" si="15">IF(ISBLANK(I962),AVERAGE($I$2:$I$3001),I962)</f>
        <v>8777</v>
      </c>
      <c r="AH96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63" spans="1:34" x14ac:dyDescent="0.35">
      <c r="A963" t="s">
        <v>1055</v>
      </c>
      <c r="B963">
        <v>57</v>
      </c>
      <c r="C963" t="s">
        <v>31</v>
      </c>
      <c r="D963" t="s">
        <v>42</v>
      </c>
      <c r="E963" t="s">
        <v>86</v>
      </c>
      <c r="F963" t="s">
        <v>44</v>
      </c>
      <c r="G963" t="s">
        <v>35</v>
      </c>
      <c r="H963">
        <v>3</v>
      </c>
      <c r="I963">
        <v>10394</v>
      </c>
      <c r="J963">
        <v>106</v>
      </c>
      <c r="K963" t="s">
        <v>36</v>
      </c>
      <c r="L963">
        <v>2</v>
      </c>
      <c r="M963">
        <v>4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27</v>
      </c>
      <c r="T963">
        <v>1</v>
      </c>
      <c r="U963">
        <v>3</v>
      </c>
      <c r="V963" t="s">
        <v>37</v>
      </c>
      <c r="W963">
        <v>15</v>
      </c>
      <c r="X963" t="s">
        <v>61</v>
      </c>
      <c r="Y963">
        <v>3</v>
      </c>
      <c r="Z963" t="s">
        <v>36</v>
      </c>
      <c r="AA963" s="4">
        <v>43206</v>
      </c>
      <c r="AC963" t="s">
        <v>48</v>
      </c>
      <c r="AD963" t="s">
        <v>49</v>
      </c>
      <c r="AE963">
        <f ca="1">COUNTBLANK(A963:AE963)</f>
        <v>0</v>
      </c>
      <c r="AF963" t="str">
        <f>PROPER(UPPER(TRIM(Table1[[#This Row],[City]])))</f>
        <v>Bengaluru</v>
      </c>
      <c r="AG963">
        <f t="shared" si="15"/>
        <v>10394</v>
      </c>
      <c r="AH96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64" spans="1:34" x14ac:dyDescent="0.35">
      <c r="A964" t="s">
        <v>1056</v>
      </c>
      <c r="B964">
        <v>51</v>
      </c>
      <c r="C964" t="s">
        <v>31</v>
      </c>
      <c r="D964" t="s">
        <v>63</v>
      </c>
      <c r="E964" t="s">
        <v>64</v>
      </c>
      <c r="F964" t="s">
        <v>44</v>
      </c>
      <c r="G964" t="s">
        <v>35</v>
      </c>
      <c r="H964">
        <v>3</v>
      </c>
      <c r="I964">
        <v>9841</v>
      </c>
      <c r="J964">
        <v>117</v>
      </c>
      <c r="K964" t="s">
        <v>36</v>
      </c>
      <c r="L964">
        <v>2</v>
      </c>
      <c r="M964">
        <v>4</v>
      </c>
      <c r="N964">
        <v>2</v>
      </c>
      <c r="O964">
        <v>10</v>
      </c>
      <c r="P964">
        <v>0</v>
      </c>
      <c r="Q964">
        <v>3</v>
      </c>
      <c r="R964">
        <v>7</v>
      </c>
      <c r="S964">
        <v>15</v>
      </c>
      <c r="T964">
        <v>2</v>
      </c>
      <c r="U964">
        <v>4</v>
      </c>
      <c r="V964" t="s">
        <v>37</v>
      </c>
      <c r="W964">
        <v>10</v>
      </c>
      <c r="X964" t="s">
        <v>61</v>
      </c>
      <c r="Y964">
        <v>4</v>
      </c>
      <c r="Z964" t="s">
        <v>36</v>
      </c>
      <c r="AA964" s="4">
        <v>44098</v>
      </c>
      <c r="AC964" t="s">
        <v>77</v>
      </c>
      <c r="AD964" t="s">
        <v>77</v>
      </c>
      <c r="AE964">
        <f ca="1">COUNTBLANK(A964:AE964)</f>
        <v>0</v>
      </c>
      <c r="AF964" t="str">
        <f>PROPER(UPPER(TRIM(Table1[[#This Row],[City]])))</f>
        <v>Delhi</v>
      </c>
      <c r="AG964">
        <f t="shared" si="15"/>
        <v>9841</v>
      </c>
      <c r="AH9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65" spans="1:34" x14ac:dyDescent="0.35">
      <c r="A965" t="s">
        <v>1057</v>
      </c>
      <c r="B965">
        <v>29</v>
      </c>
      <c r="C965" t="s">
        <v>31</v>
      </c>
      <c r="D965" t="s">
        <v>63</v>
      </c>
      <c r="E965" t="s">
        <v>106</v>
      </c>
      <c r="F965" t="s">
        <v>93</v>
      </c>
      <c r="G965" t="s">
        <v>45</v>
      </c>
      <c r="H965">
        <v>2</v>
      </c>
      <c r="I965">
        <v>6363</v>
      </c>
      <c r="J965">
        <v>62</v>
      </c>
      <c r="K965" t="s">
        <v>36</v>
      </c>
      <c r="L965">
        <v>3</v>
      </c>
      <c r="M965">
        <v>4</v>
      </c>
      <c r="N965">
        <v>1</v>
      </c>
      <c r="O965">
        <v>3</v>
      </c>
      <c r="P965">
        <v>0</v>
      </c>
      <c r="Q965">
        <v>0</v>
      </c>
      <c r="R965">
        <v>3</v>
      </c>
      <c r="S965">
        <v>3</v>
      </c>
      <c r="T965">
        <v>1</v>
      </c>
      <c r="U965">
        <v>4</v>
      </c>
      <c r="V965" t="s">
        <v>60</v>
      </c>
      <c r="W965">
        <v>15</v>
      </c>
      <c r="X965" t="s">
        <v>38</v>
      </c>
      <c r="Y965">
        <v>2</v>
      </c>
      <c r="Z965" t="s">
        <v>36</v>
      </c>
      <c r="AA965" s="4">
        <v>42174</v>
      </c>
      <c r="AC965" t="s">
        <v>53</v>
      </c>
      <c r="AD965" t="s">
        <v>54</v>
      </c>
      <c r="AE965">
        <f ca="1">COUNTBLANK(A965:AE965)</f>
        <v>0</v>
      </c>
      <c r="AF965" t="str">
        <f>PROPER(UPPER(TRIM(Table1[[#This Row],[City]])))</f>
        <v>Chennai</v>
      </c>
      <c r="AG965">
        <f t="shared" si="15"/>
        <v>6363</v>
      </c>
      <c r="AH9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66" spans="1:34" x14ac:dyDescent="0.35">
      <c r="A966" t="s">
        <v>1058</v>
      </c>
      <c r="B966">
        <v>47</v>
      </c>
      <c r="C966" t="s">
        <v>31</v>
      </c>
      <c r="D966" t="s">
        <v>51</v>
      </c>
      <c r="E966" t="s">
        <v>69</v>
      </c>
      <c r="F966" t="s">
        <v>58</v>
      </c>
      <c r="G966" t="s">
        <v>96</v>
      </c>
      <c r="H966">
        <v>3</v>
      </c>
      <c r="I966">
        <v>10476</v>
      </c>
      <c r="J966">
        <v>91</v>
      </c>
      <c r="K966" t="s">
        <v>36</v>
      </c>
      <c r="L966">
        <v>3</v>
      </c>
      <c r="M966">
        <v>1</v>
      </c>
      <c r="N966">
        <v>2</v>
      </c>
      <c r="O966">
        <v>6</v>
      </c>
      <c r="P966">
        <v>1</v>
      </c>
      <c r="Q966">
        <v>5</v>
      </c>
      <c r="R966">
        <v>5</v>
      </c>
      <c r="S966">
        <v>16</v>
      </c>
      <c r="T966">
        <v>4</v>
      </c>
      <c r="U966">
        <v>3</v>
      </c>
      <c r="V966" t="s">
        <v>37</v>
      </c>
      <c r="W966">
        <v>10</v>
      </c>
      <c r="X966" t="s">
        <v>38</v>
      </c>
      <c r="Y966">
        <v>1</v>
      </c>
      <c r="Z966" t="s">
        <v>36</v>
      </c>
      <c r="AA966" s="4">
        <v>42721</v>
      </c>
      <c r="AC966" t="s">
        <v>48</v>
      </c>
      <c r="AD966" t="s">
        <v>49</v>
      </c>
      <c r="AE966">
        <f ca="1">COUNTBLANK(A966:AE966)</f>
        <v>0</v>
      </c>
      <c r="AF966" t="str">
        <f>PROPER(UPPER(TRIM(Table1[[#This Row],[City]])))</f>
        <v>Bengaluru</v>
      </c>
      <c r="AG966">
        <f t="shared" si="15"/>
        <v>10476</v>
      </c>
      <c r="AH9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67" spans="1:34" x14ac:dyDescent="0.35">
      <c r="A967" t="s">
        <v>1059</v>
      </c>
      <c r="B967">
        <v>33</v>
      </c>
      <c r="C967" t="s">
        <v>31</v>
      </c>
      <c r="D967" t="s">
        <v>42</v>
      </c>
      <c r="E967" t="s">
        <v>43</v>
      </c>
      <c r="F967" t="s">
        <v>58</v>
      </c>
      <c r="G967" t="s">
        <v>70</v>
      </c>
      <c r="H967">
        <v>3</v>
      </c>
      <c r="I967">
        <v>8409</v>
      </c>
      <c r="J967">
        <v>43</v>
      </c>
      <c r="K967" t="s">
        <v>46</v>
      </c>
      <c r="L967">
        <v>2</v>
      </c>
      <c r="M967">
        <v>1</v>
      </c>
      <c r="N967">
        <v>4</v>
      </c>
      <c r="O967">
        <v>7</v>
      </c>
      <c r="P967">
        <v>2</v>
      </c>
      <c r="Q967">
        <v>1</v>
      </c>
      <c r="R967">
        <v>4</v>
      </c>
      <c r="S967">
        <v>7</v>
      </c>
      <c r="T967">
        <v>4</v>
      </c>
      <c r="U967">
        <v>3</v>
      </c>
      <c r="V967" t="s">
        <v>37</v>
      </c>
      <c r="W967">
        <v>11</v>
      </c>
      <c r="X967" t="s">
        <v>61</v>
      </c>
      <c r="Y967">
        <v>3</v>
      </c>
      <c r="Z967" t="s">
        <v>36</v>
      </c>
      <c r="AA967" s="4">
        <v>43644</v>
      </c>
      <c r="AC967" t="s">
        <v>39</v>
      </c>
      <c r="AD967" t="s">
        <v>40</v>
      </c>
      <c r="AE967">
        <f ca="1">COUNTBLANK(A967:AE967)</f>
        <v>0</v>
      </c>
      <c r="AF967" t="str">
        <f>PROPER(UPPER(TRIM(Table1[[#This Row],[City]])))</f>
        <v>Ahmedabad</v>
      </c>
      <c r="AG967">
        <f t="shared" si="15"/>
        <v>8409</v>
      </c>
      <c r="AH9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68" spans="1:34" x14ac:dyDescent="0.35">
      <c r="A968" t="s">
        <v>1060</v>
      </c>
      <c r="B968">
        <v>52</v>
      </c>
      <c r="C968" t="s">
        <v>31</v>
      </c>
      <c r="D968" t="s">
        <v>51</v>
      </c>
      <c r="E968" t="s">
        <v>88</v>
      </c>
      <c r="F968" t="s">
        <v>44</v>
      </c>
      <c r="G968" t="s">
        <v>96</v>
      </c>
      <c r="H968">
        <v>1</v>
      </c>
      <c r="I968">
        <v>6582</v>
      </c>
      <c r="J968">
        <v>89</v>
      </c>
      <c r="K968" t="s">
        <v>46</v>
      </c>
      <c r="L968">
        <v>2</v>
      </c>
      <c r="M968">
        <v>3</v>
      </c>
      <c r="N968">
        <v>4</v>
      </c>
      <c r="O968">
        <v>0</v>
      </c>
      <c r="P968">
        <v>0</v>
      </c>
      <c r="Q968">
        <v>0</v>
      </c>
      <c r="R968">
        <v>0</v>
      </c>
      <c r="S968">
        <v>20</v>
      </c>
      <c r="T968">
        <v>1</v>
      </c>
      <c r="U968">
        <v>3</v>
      </c>
      <c r="V968" t="s">
        <v>60</v>
      </c>
      <c r="W968">
        <v>14</v>
      </c>
      <c r="X968" t="s">
        <v>47</v>
      </c>
      <c r="Y968">
        <v>4</v>
      </c>
      <c r="Z968" t="s">
        <v>46</v>
      </c>
      <c r="AA968" s="4">
        <v>43778</v>
      </c>
      <c r="AB968" s="4">
        <v>46123</v>
      </c>
      <c r="AC968" t="s">
        <v>48</v>
      </c>
      <c r="AD968" t="s">
        <v>49</v>
      </c>
      <c r="AE968">
        <f ca="1">COUNTBLANK(A968:AE968)</f>
        <v>0</v>
      </c>
      <c r="AF968" t="str">
        <f>PROPER(UPPER(TRIM(Table1[[#This Row],[City]])))</f>
        <v>Bengaluru</v>
      </c>
      <c r="AG968">
        <f t="shared" si="15"/>
        <v>6582</v>
      </c>
      <c r="AH9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69" spans="1:34" x14ac:dyDescent="0.35">
      <c r="A969" t="s">
        <v>1061</v>
      </c>
      <c r="B969">
        <v>27</v>
      </c>
      <c r="C969" t="s">
        <v>31</v>
      </c>
      <c r="D969" t="s">
        <v>63</v>
      </c>
      <c r="E969" t="s">
        <v>64</v>
      </c>
      <c r="F969" t="s">
        <v>34</v>
      </c>
      <c r="G969" t="s">
        <v>96</v>
      </c>
      <c r="H969">
        <v>2</v>
      </c>
      <c r="I969">
        <v>6906</v>
      </c>
      <c r="J969">
        <v>100</v>
      </c>
      <c r="K969" t="s">
        <v>36</v>
      </c>
      <c r="L969">
        <v>2</v>
      </c>
      <c r="M969">
        <v>1</v>
      </c>
      <c r="N969">
        <v>1</v>
      </c>
      <c r="O969">
        <v>8</v>
      </c>
      <c r="P969">
        <v>6</v>
      </c>
      <c r="Q969">
        <v>2</v>
      </c>
      <c r="R969">
        <v>0</v>
      </c>
      <c r="S969">
        <v>10</v>
      </c>
      <c r="T969">
        <v>5</v>
      </c>
      <c r="U969">
        <v>3</v>
      </c>
      <c r="V969" t="s">
        <v>37</v>
      </c>
      <c r="W969">
        <v>8</v>
      </c>
      <c r="X969" t="s">
        <v>38</v>
      </c>
      <c r="Y969">
        <v>2</v>
      </c>
      <c r="Z969" t="s">
        <v>36</v>
      </c>
      <c r="AA969" s="4">
        <v>44805</v>
      </c>
      <c r="AC969" t="s">
        <v>53</v>
      </c>
      <c r="AD969" t="s">
        <v>54</v>
      </c>
      <c r="AE969">
        <f ca="1">COUNTBLANK(A969:AE969)</f>
        <v>0</v>
      </c>
      <c r="AF969" t="str">
        <f>PROPER(UPPER(TRIM(Table1[[#This Row],[City]])))</f>
        <v>Chennai</v>
      </c>
      <c r="AG969">
        <f t="shared" si="15"/>
        <v>6906</v>
      </c>
      <c r="AH9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0" spans="1:34" x14ac:dyDescent="0.35">
      <c r="A970" t="s">
        <v>1062</v>
      </c>
      <c r="B970">
        <v>30</v>
      </c>
      <c r="C970" t="s">
        <v>72</v>
      </c>
      <c r="D970" t="s">
        <v>96</v>
      </c>
      <c r="E970" t="s">
        <v>106</v>
      </c>
      <c r="F970" t="s">
        <v>44</v>
      </c>
      <c r="G970" t="s">
        <v>96</v>
      </c>
      <c r="H970">
        <v>2</v>
      </c>
      <c r="I970">
        <v>6563</v>
      </c>
      <c r="J970">
        <v>75</v>
      </c>
      <c r="K970" t="s">
        <v>36</v>
      </c>
      <c r="L970">
        <v>3</v>
      </c>
      <c r="M970">
        <v>2</v>
      </c>
      <c r="N970">
        <v>2</v>
      </c>
      <c r="O970">
        <v>10</v>
      </c>
      <c r="P970">
        <v>1</v>
      </c>
      <c r="Q970">
        <v>0</v>
      </c>
      <c r="R970">
        <v>3</v>
      </c>
      <c r="S970">
        <v>11</v>
      </c>
      <c r="T970">
        <v>3</v>
      </c>
      <c r="U970">
        <v>3</v>
      </c>
      <c r="V970" t="s">
        <v>37</v>
      </c>
      <c r="W970">
        <v>2</v>
      </c>
      <c r="X970" t="s">
        <v>38</v>
      </c>
      <c r="Y970">
        <v>2</v>
      </c>
      <c r="Z970" t="s">
        <v>36</v>
      </c>
      <c r="AA970" s="4">
        <v>43387</v>
      </c>
      <c r="AC970" t="s">
        <v>84</v>
      </c>
      <c r="AD970" t="s">
        <v>67</v>
      </c>
      <c r="AE970">
        <f ca="1">COUNTBLANK(A970:AE970)</f>
        <v>0</v>
      </c>
      <c r="AF970" t="str">
        <f>PROPER(UPPER(TRIM(Table1[[#This Row],[City]])))</f>
        <v>Mumbai</v>
      </c>
      <c r="AG970">
        <f t="shared" si="15"/>
        <v>6563</v>
      </c>
      <c r="AH9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1" spans="1:34" x14ac:dyDescent="0.35">
      <c r="A971" t="s">
        <v>1063</v>
      </c>
      <c r="B971">
        <v>33</v>
      </c>
      <c r="C971" t="s">
        <v>31</v>
      </c>
      <c r="D971" t="s">
        <v>63</v>
      </c>
      <c r="E971" t="s">
        <v>106</v>
      </c>
      <c r="F971" t="s">
        <v>44</v>
      </c>
      <c r="G971" t="s">
        <v>45</v>
      </c>
      <c r="H971">
        <v>4</v>
      </c>
      <c r="I971">
        <v>9867</v>
      </c>
      <c r="J971">
        <v>79</v>
      </c>
      <c r="K971" t="s">
        <v>36</v>
      </c>
      <c r="L971">
        <v>1</v>
      </c>
      <c r="M971">
        <v>4</v>
      </c>
      <c r="N971">
        <v>4</v>
      </c>
      <c r="O971">
        <v>2</v>
      </c>
      <c r="P971">
        <v>0</v>
      </c>
      <c r="Q971">
        <v>0</v>
      </c>
      <c r="R971">
        <v>0</v>
      </c>
      <c r="S971">
        <v>8</v>
      </c>
      <c r="T971">
        <v>4</v>
      </c>
      <c r="U971">
        <v>3</v>
      </c>
      <c r="V971" t="s">
        <v>37</v>
      </c>
      <c r="W971">
        <v>8</v>
      </c>
      <c r="X971" t="s">
        <v>38</v>
      </c>
      <c r="Y971">
        <v>4</v>
      </c>
      <c r="Z971" t="s">
        <v>36</v>
      </c>
      <c r="AA971" s="4">
        <v>43546</v>
      </c>
      <c r="AC971" t="s">
        <v>39</v>
      </c>
      <c r="AD971" t="s">
        <v>40</v>
      </c>
      <c r="AE971">
        <f ca="1">COUNTBLANK(A971:AE971)</f>
        <v>0</v>
      </c>
      <c r="AF971" t="str">
        <f>PROPER(UPPER(TRIM(Table1[[#This Row],[City]])))</f>
        <v>Ahmedabad</v>
      </c>
      <c r="AG971">
        <f t="shared" si="15"/>
        <v>9867</v>
      </c>
      <c r="AH9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2" spans="1:34" x14ac:dyDescent="0.35">
      <c r="A972" t="s">
        <v>1064</v>
      </c>
      <c r="B972">
        <v>28</v>
      </c>
      <c r="C972" t="s">
        <v>72</v>
      </c>
      <c r="D972" t="s">
        <v>42</v>
      </c>
      <c r="E972" t="s">
        <v>83</v>
      </c>
      <c r="F972" t="s">
        <v>34</v>
      </c>
      <c r="G972" t="s">
        <v>35</v>
      </c>
      <c r="H972">
        <v>2</v>
      </c>
      <c r="I972">
        <v>6400</v>
      </c>
      <c r="J972">
        <v>68</v>
      </c>
      <c r="K972" t="s">
        <v>46</v>
      </c>
      <c r="L972">
        <v>3</v>
      </c>
      <c r="M972">
        <v>4</v>
      </c>
      <c r="N972">
        <v>2</v>
      </c>
      <c r="O972">
        <v>0</v>
      </c>
      <c r="P972">
        <v>0</v>
      </c>
      <c r="Q972">
        <v>0</v>
      </c>
      <c r="R972">
        <v>0</v>
      </c>
      <c r="S972">
        <v>9</v>
      </c>
      <c r="T972">
        <v>0</v>
      </c>
      <c r="U972">
        <v>3</v>
      </c>
      <c r="V972" t="s">
        <v>60</v>
      </c>
      <c r="W972">
        <v>1</v>
      </c>
      <c r="X972" t="s">
        <v>61</v>
      </c>
      <c r="Y972">
        <v>1</v>
      </c>
      <c r="Z972" t="s">
        <v>36</v>
      </c>
      <c r="AA972" s="4">
        <v>45073</v>
      </c>
      <c r="AC972" t="s">
        <v>80</v>
      </c>
      <c r="AD972" t="s">
        <v>81</v>
      </c>
      <c r="AE972">
        <f ca="1">COUNTBLANK(A972:AE972)</f>
        <v>0</v>
      </c>
      <c r="AF972" t="str">
        <f>PROPER(UPPER(TRIM(Table1[[#This Row],[City]])))</f>
        <v>Hyderabad</v>
      </c>
      <c r="AG972">
        <f t="shared" si="15"/>
        <v>6400</v>
      </c>
      <c r="AH9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3" spans="1:34" x14ac:dyDescent="0.35">
      <c r="A973" t="s">
        <v>1065</v>
      </c>
      <c r="B973">
        <v>34</v>
      </c>
      <c r="C973" t="s">
        <v>31</v>
      </c>
      <c r="D973" t="s">
        <v>63</v>
      </c>
      <c r="E973" t="s">
        <v>106</v>
      </c>
      <c r="F973" t="s">
        <v>58</v>
      </c>
      <c r="G973" t="s">
        <v>45</v>
      </c>
      <c r="H973">
        <v>1</v>
      </c>
      <c r="I973">
        <v>7001</v>
      </c>
      <c r="J973">
        <v>103</v>
      </c>
      <c r="K973" t="s">
        <v>36</v>
      </c>
      <c r="L973">
        <v>4</v>
      </c>
      <c r="M973">
        <v>2</v>
      </c>
      <c r="N973">
        <v>2</v>
      </c>
      <c r="O973">
        <v>12</v>
      </c>
      <c r="P973">
        <v>0</v>
      </c>
      <c r="Q973">
        <v>3</v>
      </c>
      <c r="R973">
        <v>0</v>
      </c>
      <c r="S973">
        <v>12</v>
      </c>
      <c r="T973">
        <v>5</v>
      </c>
      <c r="U973">
        <v>3</v>
      </c>
      <c r="V973" t="s">
        <v>60</v>
      </c>
      <c r="W973">
        <v>28</v>
      </c>
      <c r="X973" t="s">
        <v>47</v>
      </c>
      <c r="Y973">
        <v>2</v>
      </c>
      <c r="Z973" t="s">
        <v>46</v>
      </c>
      <c r="AA973" s="4">
        <v>45623</v>
      </c>
      <c r="AB973" s="4">
        <v>46010</v>
      </c>
      <c r="AC973" t="s">
        <v>66</v>
      </c>
      <c r="AD973" t="s">
        <v>67</v>
      </c>
      <c r="AE973">
        <f ca="1">COUNTBLANK(A973:AE973)</f>
        <v>0</v>
      </c>
      <c r="AF973" t="str">
        <f>PROPER(UPPER(TRIM(Table1[[#This Row],[City]])))</f>
        <v>Pune</v>
      </c>
      <c r="AG973">
        <f t="shared" si="15"/>
        <v>7001</v>
      </c>
      <c r="AH97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4" spans="1:34" x14ac:dyDescent="0.35">
      <c r="A974" t="s">
        <v>1066</v>
      </c>
      <c r="B974">
        <v>45</v>
      </c>
      <c r="C974" t="s">
        <v>31</v>
      </c>
      <c r="D974" t="s">
        <v>63</v>
      </c>
      <c r="E974" t="s">
        <v>79</v>
      </c>
      <c r="F974" t="s">
        <v>93</v>
      </c>
      <c r="G974" t="s">
        <v>35</v>
      </c>
      <c r="H974">
        <v>1</v>
      </c>
      <c r="I974">
        <v>6921</v>
      </c>
      <c r="J974">
        <v>73</v>
      </c>
      <c r="K974" t="s">
        <v>36</v>
      </c>
      <c r="L974">
        <v>2</v>
      </c>
      <c r="M974">
        <v>3</v>
      </c>
      <c r="N974">
        <v>3</v>
      </c>
      <c r="O974">
        <v>0</v>
      </c>
      <c r="P974">
        <v>0</v>
      </c>
      <c r="Q974">
        <v>0</v>
      </c>
      <c r="R974">
        <v>0</v>
      </c>
      <c r="S974">
        <v>17</v>
      </c>
      <c r="T974">
        <v>2</v>
      </c>
      <c r="U974">
        <v>3</v>
      </c>
      <c r="V974" t="s">
        <v>37</v>
      </c>
      <c r="W974">
        <v>27</v>
      </c>
      <c r="X974" t="s">
        <v>38</v>
      </c>
      <c r="Y974">
        <v>1</v>
      </c>
      <c r="Z974" t="s">
        <v>36</v>
      </c>
      <c r="AA974" s="4">
        <v>44652</v>
      </c>
      <c r="AC974" t="s">
        <v>122</v>
      </c>
      <c r="AD974" t="s">
        <v>123</v>
      </c>
      <c r="AE974">
        <f ca="1">COUNTBLANK(A974:AE974)</f>
        <v>0</v>
      </c>
      <c r="AF974" t="str">
        <f>PROPER(UPPER(TRIM(Table1[[#This Row],[City]])))</f>
        <v>Kochi</v>
      </c>
      <c r="AG974">
        <f t="shared" si="15"/>
        <v>6921</v>
      </c>
      <c r="AH9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75" spans="1:34" x14ac:dyDescent="0.35">
      <c r="A975" t="s">
        <v>1067</v>
      </c>
      <c r="B975">
        <v>46</v>
      </c>
      <c r="C975" t="s">
        <v>72</v>
      </c>
      <c r="D975" t="s">
        <v>51</v>
      </c>
      <c r="E975" t="s">
        <v>88</v>
      </c>
      <c r="F975" t="s">
        <v>44</v>
      </c>
      <c r="G975" t="s">
        <v>74</v>
      </c>
      <c r="H975">
        <v>1</v>
      </c>
      <c r="I975">
        <v>6893</v>
      </c>
      <c r="J975">
        <v>70</v>
      </c>
      <c r="K975" t="s">
        <v>36</v>
      </c>
      <c r="L975">
        <v>2</v>
      </c>
      <c r="M975">
        <v>3</v>
      </c>
      <c r="N975">
        <v>2</v>
      </c>
      <c r="O975">
        <v>7</v>
      </c>
      <c r="P975">
        <v>3</v>
      </c>
      <c r="Q975">
        <v>3</v>
      </c>
      <c r="R975">
        <v>3</v>
      </c>
      <c r="S975">
        <v>23</v>
      </c>
      <c r="T975">
        <v>3</v>
      </c>
      <c r="U975">
        <v>4</v>
      </c>
      <c r="V975" t="s">
        <v>37</v>
      </c>
      <c r="W975">
        <v>9</v>
      </c>
      <c r="X975" t="s">
        <v>38</v>
      </c>
      <c r="Y975">
        <v>1</v>
      </c>
      <c r="Z975" t="s">
        <v>36</v>
      </c>
      <c r="AA975" s="4">
        <v>42861</v>
      </c>
      <c r="AC975" t="s">
        <v>107</v>
      </c>
      <c r="AD975" t="s">
        <v>108</v>
      </c>
      <c r="AE975">
        <f ca="1">COUNTBLANK(A975:AE975)</f>
        <v>0</v>
      </c>
      <c r="AF975" t="str">
        <f>PROPER(UPPER(TRIM(Table1[[#This Row],[City]])))</f>
        <v>Kolkata</v>
      </c>
      <c r="AG975">
        <f t="shared" si="15"/>
        <v>6893</v>
      </c>
      <c r="AH9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76" spans="1:34" x14ac:dyDescent="0.35">
      <c r="A976" t="s">
        <v>1068</v>
      </c>
      <c r="B976">
        <v>43</v>
      </c>
      <c r="C976" t="s">
        <v>31</v>
      </c>
      <c r="D976" t="s">
        <v>42</v>
      </c>
      <c r="E976" t="s">
        <v>83</v>
      </c>
      <c r="F976" t="s">
        <v>34</v>
      </c>
      <c r="G976" t="s">
        <v>45</v>
      </c>
      <c r="H976">
        <v>2</v>
      </c>
      <c r="I976">
        <v>6902</v>
      </c>
      <c r="J976">
        <v>61</v>
      </c>
      <c r="K976" t="s">
        <v>36</v>
      </c>
      <c r="L976">
        <v>1</v>
      </c>
      <c r="M976">
        <v>2</v>
      </c>
      <c r="N976">
        <v>4</v>
      </c>
      <c r="O976">
        <v>9</v>
      </c>
      <c r="P976">
        <v>4</v>
      </c>
      <c r="Q976">
        <v>3</v>
      </c>
      <c r="R976">
        <v>2</v>
      </c>
      <c r="S976">
        <v>14</v>
      </c>
      <c r="T976">
        <v>1</v>
      </c>
      <c r="U976">
        <v>3</v>
      </c>
      <c r="V976" t="s">
        <v>37</v>
      </c>
      <c r="W976">
        <v>27</v>
      </c>
      <c r="X976" t="s">
        <v>38</v>
      </c>
      <c r="Y976">
        <v>4</v>
      </c>
      <c r="Z976" t="s">
        <v>36</v>
      </c>
      <c r="AA976" s="4">
        <v>43781</v>
      </c>
      <c r="AC976" t="s">
        <v>80</v>
      </c>
      <c r="AD976" t="s">
        <v>81</v>
      </c>
      <c r="AE976">
        <f ca="1">COUNTBLANK(A976:AE976)</f>
        <v>0</v>
      </c>
      <c r="AF976" t="str">
        <f>PROPER(UPPER(TRIM(Table1[[#This Row],[City]])))</f>
        <v>Hyderabad</v>
      </c>
      <c r="AG976">
        <f t="shared" si="15"/>
        <v>6902</v>
      </c>
      <c r="AH9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77" spans="1:34" x14ac:dyDescent="0.35">
      <c r="A977" t="s">
        <v>1069</v>
      </c>
      <c r="B977">
        <v>28</v>
      </c>
      <c r="C977" t="s">
        <v>31</v>
      </c>
      <c r="D977" t="s">
        <v>56</v>
      </c>
      <c r="E977" t="s">
        <v>57</v>
      </c>
      <c r="F977" t="s">
        <v>44</v>
      </c>
      <c r="G977" t="s">
        <v>59</v>
      </c>
      <c r="H977">
        <v>3</v>
      </c>
      <c r="I977">
        <v>7291</v>
      </c>
      <c r="J977">
        <v>109</v>
      </c>
      <c r="K977" t="s">
        <v>36</v>
      </c>
      <c r="L977">
        <v>3</v>
      </c>
      <c r="M977">
        <v>1</v>
      </c>
      <c r="N977">
        <v>2</v>
      </c>
      <c r="O977">
        <v>7</v>
      </c>
      <c r="P977">
        <v>5</v>
      </c>
      <c r="Q977">
        <v>1</v>
      </c>
      <c r="R977">
        <v>5</v>
      </c>
      <c r="S977">
        <v>7</v>
      </c>
      <c r="T977">
        <v>6</v>
      </c>
      <c r="U977">
        <v>3</v>
      </c>
      <c r="V977" t="s">
        <v>37</v>
      </c>
      <c r="W977">
        <v>12</v>
      </c>
      <c r="X977" t="s">
        <v>38</v>
      </c>
      <c r="Y977">
        <v>2</v>
      </c>
      <c r="Z977" t="s">
        <v>36</v>
      </c>
      <c r="AA977" s="4">
        <v>44330</v>
      </c>
      <c r="AC977" t="s">
        <v>48</v>
      </c>
      <c r="AD977" t="s">
        <v>49</v>
      </c>
      <c r="AE977">
        <f ca="1">COUNTBLANK(A977:AE977)</f>
        <v>0</v>
      </c>
      <c r="AF977" t="str">
        <f>PROPER(UPPER(TRIM(Table1[[#This Row],[City]])))</f>
        <v>Bengaluru</v>
      </c>
      <c r="AG977">
        <f t="shared" si="15"/>
        <v>7291</v>
      </c>
      <c r="AH9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8" spans="1:34" x14ac:dyDescent="0.35">
      <c r="A978" t="s">
        <v>1070</v>
      </c>
      <c r="B978">
        <v>29</v>
      </c>
      <c r="C978" t="s">
        <v>72</v>
      </c>
      <c r="D978" t="s">
        <v>42</v>
      </c>
      <c r="E978" t="s">
        <v>43</v>
      </c>
      <c r="F978" t="s">
        <v>34</v>
      </c>
      <c r="G978" t="s">
        <v>35</v>
      </c>
      <c r="H978">
        <v>2</v>
      </c>
      <c r="I978">
        <v>7827</v>
      </c>
      <c r="J978">
        <v>33</v>
      </c>
      <c r="K978" t="s">
        <v>46</v>
      </c>
      <c r="L978">
        <v>2</v>
      </c>
      <c r="M978">
        <v>2</v>
      </c>
      <c r="N978">
        <v>2</v>
      </c>
      <c r="O978">
        <v>3</v>
      </c>
      <c r="P978">
        <v>2</v>
      </c>
      <c r="Q978">
        <v>0</v>
      </c>
      <c r="R978">
        <v>3</v>
      </c>
      <c r="S978">
        <v>3</v>
      </c>
      <c r="T978">
        <v>3</v>
      </c>
      <c r="U978">
        <v>3</v>
      </c>
      <c r="V978" t="s">
        <v>37</v>
      </c>
      <c r="W978">
        <v>12</v>
      </c>
      <c r="X978" t="s">
        <v>38</v>
      </c>
      <c r="Y978">
        <v>4</v>
      </c>
      <c r="Z978" t="s">
        <v>36</v>
      </c>
      <c r="AA978" s="4">
        <v>43094</v>
      </c>
      <c r="AC978" t="s">
        <v>80</v>
      </c>
      <c r="AD978" t="s">
        <v>81</v>
      </c>
      <c r="AE978">
        <f ca="1">COUNTBLANK(A978:AE978)</f>
        <v>0</v>
      </c>
      <c r="AF978" t="str">
        <f>PROPER(UPPER(TRIM(Table1[[#This Row],[City]])))</f>
        <v>Hyderabad</v>
      </c>
      <c r="AG978">
        <f t="shared" si="15"/>
        <v>7827</v>
      </c>
      <c r="AH97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79" spans="1:34" x14ac:dyDescent="0.35">
      <c r="A979" t="s">
        <v>1071</v>
      </c>
      <c r="B979">
        <v>57</v>
      </c>
      <c r="C979" t="s">
        <v>31</v>
      </c>
      <c r="D979" t="s">
        <v>42</v>
      </c>
      <c r="E979" t="s">
        <v>83</v>
      </c>
      <c r="F979" t="s">
        <v>34</v>
      </c>
      <c r="G979" t="s">
        <v>35</v>
      </c>
      <c r="H979">
        <v>3</v>
      </c>
      <c r="I979">
        <v>10994</v>
      </c>
      <c r="J979">
        <v>93</v>
      </c>
      <c r="K979" t="s">
        <v>36</v>
      </c>
      <c r="L979">
        <v>4</v>
      </c>
      <c r="M979">
        <v>3</v>
      </c>
      <c r="N979">
        <v>3</v>
      </c>
      <c r="O979">
        <v>4</v>
      </c>
      <c r="P979">
        <v>4</v>
      </c>
      <c r="Q979">
        <v>2</v>
      </c>
      <c r="R979">
        <v>4</v>
      </c>
      <c r="S979">
        <v>21</v>
      </c>
      <c r="T979">
        <v>5</v>
      </c>
      <c r="U979">
        <v>3</v>
      </c>
      <c r="V979" t="s">
        <v>65</v>
      </c>
      <c r="W979">
        <v>16</v>
      </c>
      <c r="X979" t="s">
        <v>47</v>
      </c>
      <c r="Y979">
        <v>2</v>
      </c>
      <c r="Z979" t="s">
        <v>36</v>
      </c>
      <c r="AA979" s="4">
        <v>42434</v>
      </c>
      <c r="AC979" t="s">
        <v>39</v>
      </c>
      <c r="AD979" t="s">
        <v>40</v>
      </c>
      <c r="AE979">
        <f ca="1">COUNTBLANK(A979:AE979)</f>
        <v>0</v>
      </c>
      <c r="AF979" t="str">
        <f>PROPER(UPPER(TRIM(Table1[[#This Row],[City]])))</f>
        <v>Ahmedabad</v>
      </c>
      <c r="AG979">
        <f t="shared" si="15"/>
        <v>10994</v>
      </c>
      <c r="AH9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80" spans="1:34" x14ac:dyDescent="0.35">
      <c r="A980" t="s">
        <v>1072</v>
      </c>
      <c r="B980">
        <v>31</v>
      </c>
      <c r="C980" t="s">
        <v>72</v>
      </c>
      <c r="D980" t="s">
        <v>96</v>
      </c>
      <c r="E980" t="s">
        <v>106</v>
      </c>
      <c r="F980" t="s">
        <v>44</v>
      </c>
      <c r="G980" t="s">
        <v>35</v>
      </c>
      <c r="H980">
        <v>1</v>
      </c>
      <c r="I980">
        <v>5274</v>
      </c>
      <c r="J980">
        <v>65</v>
      </c>
      <c r="K980" t="s">
        <v>36</v>
      </c>
      <c r="L980">
        <v>4</v>
      </c>
      <c r="M980">
        <v>4</v>
      </c>
      <c r="N980">
        <v>3</v>
      </c>
      <c r="O980">
        <v>3</v>
      </c>
      <c r="P980">
        <v>1</v>
      </c>
      <c r="Q980">
        <v>3</v>
      </c>
      <c r="R980">
        <v>3</v>
      </c>
      <c r="S980">
        <v>3</v>
      </c>
      <c r="T980">
        <v>4</v>
      </c>
      <c r="U980">
        <v>3</v>
      </c>
      <c r="V980" t="s">
        <v>37</v>
      </c>
      <c r="W980">
        <v>28</v>
      </c>
      <c r="X980" t="s">
        <v>47</v>
      </c>
      <c r="Y980">
        <v>3</v>
      </c>
      <c r="Z980" t="s">
        <v>36</v>
      </c>
      <c r="AA980" s="4">
        <v>45384</v>
      </c>
      <c r="AC980" t="s">
        <v>66</v>
      </c>
      <c r="AD980" t="s">
        <v>67</v>
      </c>
      <c r="AE980">
        <f ca="1">COUNTBLANK(A980:AE980)</f>
        <v>0</v>
      </c>
      <c r="AF980" t="str">
        <f>PROPER(UPPER(TRIM(Table1[[#This Row],[City]])))</f>
        <v>Pune</v>
      </c>
      <c r="AG980">
        <f t="shared" si="15"/>
        <v>5274</v>
      </c>
      <c r="AH9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81" spans="1:34" x14ac:dyDescent="0.35">
      <c r="A981" t="s">
        <v>1073</v>
      </c>
      <c r="B981">
        <v>25</v>
      </c>
      <c r="C981" t="s">
        <v>72</v>
      </c>
      <c r="D981" t="s">
        <v>63</v>
      </c>
      <c r="E981" t="s">
        <v>64</v>
      </c>
      <c r="F981" t="s">
        <v>44</v>
      </c>
      <c r="G981" t="s">
        <v>74</v>
      </c>
      <c r="H981">
        <v>2</v>
      </c>
      <c r="I981">
        <v>6287</v>
      </c>
      <c r="J981">
        <v>58</v>
      </c>
      <c r="K981" t="s">
        <v>36</v>
      </c>
      <c r="L981">
        <v>4</v>
      </c>
      <c r="M981">
        <v>4</v>
      </c>
      <c r="N981">
        <v>2</v>
      </c>
      <c r="O981">
        <v>1</v>
      </c>
      <c r="P981">
        <v>0</v>
      </c>
      <c r="Q981">
        <v>1</v>
      </c>
      <c r="R981">
        <v>1</v>
      </c>
      <c r="S981">
        <v>1</v>
      </c>
      <c r="T981">
        <v>0</v>
      </c>
      <c r="U981">
        <v>3</v>
      </c>
      <c r="V981" t="s">
        <v>37</v>
      </c>
      <c r="W981">
        <v>23</v>
      </c>
      <c r="X981" t="s">
        <v>38</v>
      </c>
      <c r="Y981">
        <v>1</v>
      </c>
      <c r="Z981" t="s">
        <v>46</v>
      </c>
      <c r="AA981" s="4">
        <v>42479</v>
      </c>
      <c r="AB981" s="4">
        <v>43982</v>
      </c>
      <c r="AC981" t="s">
        <v>39</v>
      </c>
      <c r="AD981" t="s">
        <v>40</v>
      </c>
      <c r="AE981">
        <f ca="1">COUNTBLANK(A981:AE981)</f>
        <v>0</v>
      </c>
      <c r="AF981" t="str">
        <f>PROPER(UPPER(TRIM(Table1[[#This Row],[City]])))</f>
        <v>Ahmedabad</v>
      </c>
      <c r="AG981">
        <f t="shared" si="15"/>
        <v>6287</v>
      </c>
      <c r="AH98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82" spans="1:34" x14ac:dyDescent="0.35">
      <c r="A982" t="s">
        <v>1074</v>
      </c>
      <c r="B982">
        <v>39</v>
      </c>
      <c r="C982" t="s">
        <v>72</v>
      </c>
      <c r="D982" t="s">
        <v>51</v>
      </c>
      <c r="E982" t="s">
        <v>69</v>
      </c>
      <c r="F982" t="s">
        <v>44</v>
      </c>
      <c r="G982" t="s">
        <v>3132</v>
      </c>
      <c r="H982">
        <v>3</v>
      </c>
      <c r="I982">
        <v>7872</v>
      </c>
      <c r="J982">
        <v>66</v>
      </c>
      <c r="K982" t="s">
        <v>46</v>
      </c>
      <c r="L982">
        <v>1</v>
      </c>
      <c r="M982">
        <v>1</v>
      </c>
      <c r="N982">
        <v>2</v>
      </c>
      <c r="O982">
        <v>3</v>
      </c>
      <c r="P982">
        <v>3</v>
      </c>
      <c r="Q982">
        <v>0</v>
      </c>
      <c r="R982">
        <v>2</v>
      </c>
      <c r="S982">
        <v>14</v>
      </c>
      <c r="T982">
        <v>4</v>
      </c>
      <c r="U982">
        <v>3</v>
      </c>
      <c r="V982" t="s">
        <v>37</v>
      </c>
      <c r="W982">
        <v>20</v>
      </c>
      <c r="X982" t="s">
        <v>47</v>
      </c>
      <c r="Y982">
        <v>3</v>
      </c>
      <c r="Z982" t="s">
        <v>36</v>
      </c>
      <c r="AA982" s="4">
        <v>42469</v>
      </c>
      <c r="AC982" t="s">
        <v>84</v>
      </c>
      <c r="AD982" t="s">
        <v>67</v>
      </c>
      <c r="AE982">
        <f ca="1">COUNTBLANK(A982:AE982)</f>
        <v>0</v>
      </c>
      <c r="AF982" t="str">
        <f>PROPER(UPPER(TRIM(Table1[[#This Row],[City]])))</f>
        <v>Mumbai</v>
      </c>
      <c r="AG982">
        <f t="shared" si="15"/>
        <v>7872</v>
      </c>
      <c r="AH9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83" spans="1:34" x14ac:dyDescent="0.35">
      <c r="A983" t="s">
        <v>1075</v>
      </c>
      <c r="B983">
        <v>21</v>
      </c>
      <c r="C983" t="s">
        <v>72</v>
      </c>
      <c r="D983" t="s">
        <v>32</v>
      </c>
      <c r="E983" t="s">
        <v>33</v>
      </c>
      <c r="F983" t="s">
        <v>58</v>
      </c>
      <c r="G983" t="s">
        <v>70</v>
      </c>
      <c r="H983">
        <v>3</v>
      </c>
      <c r="I983">
        <v>8981</v>
      </c>
      <c r="J983">
        <v>96</v>
      </c>
      <c r="K983" t="s">
        <v>36</v>
      </c>
      <c r="L983">
        <v>1</v>
      </c>
      <c r="M983">
        <v>3</v>
      </c>
      <c r="N983">
        <v>2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2</v>
      </c>
      <c r="U983">
        <v>3</v>
      </c>
      <c r="V983" t="s">
        <v>37</v>
      </c>
      <c r="W983">
        <v>24</v>
      </c>
      <c r="X983" t="s">
        <v>38</v>
      </c>
      <c r="Y983">
        <v>4</v>
      </c>
      <c r="Z983" t="s">
        <v>36</v>
      </c>
      <c r="AA983" s="4">
        <v>42789</v>
      </c>
      <c r="AC983" t="s">
        <v>84</v>
      </c>
      <c r="AD983" t="s">
        <v>67</v>
      </c>
      <c r="AE983">
        <f ca="1">COUNTBLANK(A983:AE983)</f>
        <v>0</v>
      </c>
      <c r="AF983" t="str">
        <f>PROPER(UPPER(TRIM(Table1[[#This Row],[City]])))</f>
        <v>Mumbai</v>
      </c>
      <c r="AG983">
        <f t="shared" si="15"/>
        <v>8981</v>
      </c>
      <c r="AH98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984" spans="1:34" x14ac:dyDescent="0.35">
      <c r="A984" t="s">
        <v>1076</v>
      </c>
      <c r="B984">
        <v>34</v>
      </c>
      <c r="C984" t="s">
        <v>31</v>
      </c>
      <c r="D984" t="s">
        <v>32</v>
      </c>
      <c r="E984" t="s">
        <v>76</v>
      </c>
      <c r="F984" t="s">
        <v>93</v>
      </c>
      <c r="G984" t="s">
        <v>35</v>
      </c>
      <c r="H984">
        <v>4</v>
      </c>
      <c r="I984">
        <v>11783</v>
      </c>
      <c r="J984">
        <v>58</v>
      </c>
      <c r="K984" t="s">
        <v>46</v>
      </c>
      <c r="L984">
        <v>2</v>
      </c>
      <c r="M984">
        <v>3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9</v>
      </c>
      <c r="T984">
        <v>4</v>
      </c>
      <c r="U984">
        <v>4</v>
      </c>
      <c r="V984" t="s">
        <v>37</v>
      </c>
      <c r="W984">
        <v>27</v>
      </c>
      <c r="X984" t="s">
        <v>61</v>
      </c>
      <c r="Y984">
        <v>4</v>
      </c>
      <c r="Z984" t="s">
        <v>36</v>
      </c>
      <c r="AA984" s="4">
        <v>42006</v>
      </c>
      <c r="AC984" t="s">
        <v>122</v>
      </c>
      <c r="AD984" t="s">
        <v>123</v>
      </c>
      <c r="AE984">
        <f ca="1">COUNTBLANK(A984:AE984)</f>
        <v>0</v>
      </c>
      <c r="AF984" t="str">
        <f>PROPER(UPPER(TRIM(Table1[[#This Row],[City]])))</f>
        <v>Kochi</v>
      </c>
      <c r="AG984">
        <f t="shared" si="15"/>
        <v>11783</v>
      </c>
      <c r="AH98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85" spans="1:34" x14ac:dyDescent="0.35">
      <c r="A985" t="s">
        <v>1077</v>
      </c>
      <c r="B985">
        <v>55</v>
      </c>
      <c r="C985" t="s">
        <v>72</v>
      </c>
      <c r="D985" t="s">
        <v>42</v>
      </c>
      <c r="E985" t="s">
        <v>83</v>
      </c>
      <c r="F985" t="s">
        <v>34</v>
      </c>
      <c r="G985" t="s">
        <v>74</v>
      </c>
      <c r="H985">
        <v>2</v>
      </c>
      <c r="I985">
        <v>7659</v>
      </c>
      <c r="J985">
        <v>55</v>
      </c>
      <c r="K985" t="s">
        <v>36</v>
      </c>
      <c r="L985">
        <v>3</v>
      </c>
      <c r="M985">
        <v>1</v>
      </c>
      <c r="N985">
        <v>1</v>
      </c>
      <c r="O985">
        <v>7</v>
      </c>
      <c r="P985">
        <v>5</v>
      </c>
      <c r="Q985">
        <v>0</v>
      </c>
      <c r="R985">
        <v>3</v>
      </c>
      <c r="S985">
        <v>23</v>
      </c>
      <c r="T985">
        <v>3</v>
      </c>
      <c r="U985">
        <v>4</v>
      </c>
      <c r="V985" t="s">
        <v>37</v>
      </c>
      <c r="W985">
        <v>22</v>
      </c>
      <c r="X985" t="s">
        <v>47</v>
      </c>
      <c r="Y985">
        <v>1</v>
      </c>
      <c r="Z985" t="s">
        <v>36</v>
      </c>
      <c r="AA985" s="4">
        <v>42879</v>
      </c>
      <c r="AC985" t="s">
        <v>107</v>
      </c>
      <c r="AD985" t="s">
        <v>108</v>
      </c>
      <c r="AE985">
        <f ca="1">COUNTBLANK(A985:AE985)</f>
        <v>0</v>
      </c>
      <c r="AF985" t="str">
        <f>PROPER(UPPER(TRIM(Table1[[#This Row],[City]])))</f>
        <v>Kolkata</v>
      </c>
      <c r="AG985">
        <f t="shared" si="15"/>
        <v>7659</v>
      </c>
      <c r="AH9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86" spans="1:34" x14ac:dyDescent="0.35">
      <c r="A986" t="s">
        <v>1078</v>
      </c>
      <c r="B986">
        <v>31</v>
      </c>
      <c r="C986" t="s">
        <v>31</v>
      </c>
      <c r="D986" t="s">
        <v>63</v>
      </c>
      <c r="E986" t="s">
        <v>106</v>
      </c>
      <c r="F986" t="s">
        <v>34</v>
      </c>
      <c r="G986" t="s">
        <v>45</v>
      </c>
      <c r="H986">
        <v>2</v>
      </c>
      <c r="I986">
        <v>6264</v>
      </c>
      <c r="J986">
        <v>119</v>
      </c>
      <c r="K986" t="s">
        <v>36</v>
      </c>
      <c r="L986">
        <v>1</v>
      </c>
      <c r="M986">
        <v>4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16</v>
      </c>
      <c r="T986">
        <v>5</v>
      </c>
      <c r="U986">
        <v>3</v>
      </c>
      <c r="V986" t="s">
        <v>37</v>
      </c>
      <c r="W986">
        <v>15</v>
      </c>
      <c r="X986" t="s">
        <v>38</v>
      </c>
      <c r="Y986">
        <v>4</v>
      </c>
      <c r="Z986" t="s">
        <v>36</v>
      </c>
      <c r="AA986" s="4">
        <v>42439</v>
      </c>
      <c r="AC986" t="s">
        <v>122</v>
      </c>
      <c r="AD986" t="s">
        <v>123</v>
      </c>
      <c r="AE986">
        <f ca="1">COUNTBLANK(A986:AE986)</f>
        <v>0</v>
      </c>
      <c r="AF986" t="str">
        <f>PROPER(UPPER(TRIM(Table1[[#This Row],[City]])))</f>
        <v>Kochi</v>
      </c>
      <c r="AG986">
        <f t="shared" si="15"/>
        <v>6264</v>
      </c>
      <c r="AH9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87" spans="1:34" x14ac:dyDescent="0.35">
      <c r="A987" t="s">
        <v>1079</v>
      </c>
      <c r="B987">
        <v>49</v>
      </c>
      <c r="C987" t="s">
        <v>72</v>
      </c>
      <c r="D987" t="s">
        <v>51</v>
      </c>
      <c r="E987" t="s">
        <v>88</v>
      </c>
      <c r="F987" t="s">
        <v>93</v>
      </c>
      <c r="G987" t="s">
        <v>59</v>
      </c>
      <c r="H987">
        <v>3</v>
      </c>
      <c r="I987">
        <v>10857</v>
      </c>
      <c r="J987">
        <v>65</v>
      </c>
      <c r="K987" t="s">
        <v>36</v>
      </c>
      <c r="L987">
        <v>2</v>
      </c>
      <c r="M987">
        <v>3</v>
      </c>
      <c r="N987">
        <v>2</v>
      </c>
      <c r="O987">
        <v>6</v>
      </c>
      <c r="P987">
        <v>3</v>
      </c>
      <c r="Q987">
        <v>6</v>
      </c>
      <c r="R987">
        <v>3</v>
      </c>
      <c r="S987">
        <v>16</v>
      </c>
      <c r="T987">
        <v>1</v>
      </c>
      <c r="U987">
        <v>3</v>
      </c>
      <c r="V987" t="s">
        <v>65</v>
      </c>
      <c r="W987">
        <v>10</v>
      </c>
      <c r="X987" t="s">
        <v>47</v>
      </c>
      <c r="Y987">
        <v>4</v>
      </c>
      <c r="Z987" t="s">
        <v>36</v>
      </c>
      <c r="AA987" s="4">
        <v>44655</v>
      </c>
      <c r="AC987" t="s">
        <v>80</v>
      </c>
      <c r="AD987" t="s">
        <v>81</v>
      </c>
      <c r="AE987">
        <f ca="1">COUNTBLANK(A987:AE987)</f>
        <v>0</v>
      </c>
      <c r="AF987" t="str">
        <f>PROPER(UPPER(TRIM(Table1[[#This Row],[City]])))</f>
        <v>Hyderabad</v>
      </c>
      <c r="AG987">
        <f t="shared" si="15"/>
        <v>10857</v>
      </c>
      <c r="AH9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88" spans="1:34" x14ac:dyDescent="0.35">
      <c r="A988" t="s">
        <v>1080</v>
      </c>
      <c r="B988">
        <v>40</v>
      </c>
      <c r="C988" t="s">
        <v>72</v>
      </c>
      <c r="D988" t="s">
        <v>42</v>
      </c>
      <c r="E988" t="s">
        <v>86</v>
      </c>
      <c r="F988" t="s">
        <v>34</v>
      </c>
      <c r="G988" t="s">
        <v>35</v>
      </c>
      <c r="H988">
        <v>1</v>
      </c>
      <c r="I988">
        <v>5067</v>
      </c>
      <c r="J988">
        <v>101</v>
      </c>
      <c r="K988" t="s">
        <v>36</v>
      </c>
      <c r="L988">
        <v>1</v>
      </c>
      <c r="M988">
        <v>3</v>
      </c>
      <c r="N988">
        <v>2</v>
      </c>
      <c r="O988">
        <v>7</v>
      </c>
      <c r="P988">
        <v>6</v>
      </c>
      <c r="Q988">
        <v>2</v>
      </c>
      <c r="R988">
        <v>2</v>
      </c>
      <c r="S988">
        <v>9</v>
      </c>
      <c r="T988">
        <v>6</v>
      </c>
      <c r="U988">
        <v>3</v>
      </c>
      <c r="V988" t="s">
        <v>37</v>
      </c>
      <c r="W988">
        <v>14</v>
      </c>
      <c r="X988" t="s">
        <v>38</v>
      </c>
      <c r="Y988">
        <v>3</v>
      </c>
      <c r="Z988" t="s">
        <v>36</v>
      </c>
      <c r="AA988" s="4">
        <v>45600</v>
      </c>
      <c r="AC988" t="s">
        <v>66</v>
      </c>
      <c r="AD988" t="s">
        <v>67</v>
      </c>
      <c r="AE988">
        <f ca="1">COUNTBLANK(A988:AE988)</f>
        <v>0</v>
      </c>
      <c r="AF988" t="str">
        <f>PROPER(UPPER(TRIM(Table1[[#This Row],[City]])))</f>
        <v>Pune</v>
      </c>
      <c r="AG988">
        <f t="shared" si="15"/>
        <v>5067</v>
      </c>
      <c r="AH9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89" spans="1:34" x14ac:dyDescent="0.35">
      <c r="A989" t="s">
        <v>1081</v>
      </c>
      <c r="B989">
        <v>35</v>
      </c>
      <c r="C989" t="s">
        <v>31</v>
      </c>
      <c r="D989" t="s">
        <v>63</v>
      </c>
      <c r="E989" t="s">
        <v>64</v>
      </c>
      <c r="F989" t="s">
        <v>34</v>
      </c>
      <c r="G989" t="s">
        <v>96</v>
      </c>
      <c r="H989">
        <v>3</v>
      </c>
      <c r="I989">
        <v>10571</v>
      </c>
      <c r="J989">
        <v>62</v>
      </c>
      <c r="K989" t="s">
        <v>36</v>
      </c>
      <c r="L989">
        <v>2</v>
      </c>
      <c r="M989">
        <v>3</v>
      </c>
      <c r="N989">
        <v>4</v>
      </c>
      <c r="O989">
        <v>2</v>
      </c>
      <c r="P989">
        <v>2</v>
      </c>
      <c r="Q989">
        <v>0</v>
      </c>
      <c r="R989">
        <v>2</v>
      </c>
      <c r="S989">
        <v>8</v>
      </c>
      <c r="T989">
        <v>2</v>
      </c>
      <c r="U989">
        <v>3</v>
      </c>
      <c r="V989" t="s">
        <v>60</v>
      </c>
      <c r="W989">
        <v>5</v>
      </c>
      <c r="X989" t="s">
        <v>47</v>
      </c>
      <c r="Y989">
        <v>2</v>
      </c>
      <c r="Z989" t="s">
        <v>36</v>
      </c>
      <c r="AA989" s="4">
        <v>45414</v>
      </c>
      <c r="AC989" t="s">
        <v>48</v>
      </c>
      <c r="AD989" t="s">
        <v>49</v>
      </c>
      <c r="AE989">
        <f ca="1">COUNTBLANK(A989:AE989)</f>
        <v>0</v>
      </c>
      <c r="AF989" t="str">
        <f>PROPER(UPPER(TRIM(Table1[[#This Row],[City]])))</f>
        <v>Bengaluru</v>
      </c>
      <c r="AG989">
        <f t="shared" si="15"/>
        <v>10571</v>
      </c>
      <c r="AH9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90" spans="1:34" x14ac:dyDescent="0.35">
      <c r="A990" t="s">
        <v>1082</v>
      </c>
      <c r="B990">
        <v>47</v>
      </c>
      <c r="C990" t="s">
        <v>31</v>
      </c>
      <c r="D990" t="s">
        <v>42</v>
      </c>
      <c r="E990" t="s">
        <v>86</v>
      </c>
      <c r="F990" t="s">
        <v>44</v>
      </c>
      <c r="G990" t="s">
        <v>96</v>
      </c>
      <c r="H990">
        <v>2</v>
      </c>
      <c r="I990">
        <v>7732</v>
      </c>
      <c r="J990">
        <v>117</v>
      </c>
      <c r="K990" t="s">
        <v>36</v>
      </c>
      <c r="L990">
        <v>2</v>
      </c>
      <c r="M990">
        <v>2</v>
      </c>
      <c r="N990">
        <v>4</v>
      </c>
      <c r="O990">
        <v>0</v>
      </c>
      <c r="P990">
        <v>0</v>
      </c>
      <c r="Q990">
        <v>0</v>
      </c>
      <c r="R990">
        <v>0</v>
      </c>
      <c r="S990">
        <v>19</v>
      </c>
      <c r="T990">
        <v>5</v>
      </c>
      <c r="U990">
        <v>3</v>
      </c>
      <c r="V990" t="s">
        <v>37</v>
      </c>
      <c r="W990">
        <v>19</v>
      </c>
      <c r="X990" t="s">
        <v>47</v>
      </c>
      <c r="Y990">
        <v>1</v>
      </c>
      <c r="Z990" t="s">
        <v>36</v>
      </c>
      <c r="AA990" s="4">
        <v>44295</v>
      </c>
      <c r="AC990" t="s">
        <v>77</v>
      </c>
      <c r="AD990" t="s">
        <v>77</v>
      </c>
      <c r="AE990">
        <f ca="1">COUNTBLANK(A990:AE990)</f>
        <v>0</v>
      </c>
      <c r="AF990" t="str">
        <f>PROPER(UPPER(TRIM(Table1[[#This Row],[City]])))</f>
        <v>Delhi</v>
      </c>
      <c r="AG990">
        <f t="shared" si="15"/>
        <v>7732</v>
      </c>
      <c r="AH99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991" spans="1:34" x14ac:dyDescent="0.35">
      <c r="A991" t="s">
        <v>1083</v>
      </c>
      <c r="B991">
        <v>44</v>
      </c>
      <c r="C991" t="s">
        <v>31</v>
      </c>
      <c r="D991" t="s">
        <v>32</v>
      </c>
      <c r="E991" t="s">
        <v>73</v>
      </c>
      <c r="F991" t="s">
        <v>44</v>
      </c>
      <c r="G991" t="s">
        <v>45</v>
      </c>
      <c r="H991">
        <v>1</v>
      </c>
      <c r="I991">
        <v>5517</v>
      </c>
      <c r="J991">
        <v>64</v>
      </c>
      <c r="K991" t="s">
        <v>36</v>
      </c>
      <c r="L991">
        <v>1</v>
      </c>
      <c r="M991">
        <v>1</v>
      </c>
      <c r="N991">
        <v>1</v>
      </c>
      <c r="O991">
        <v>3</v>
      </c>
      <c r="P991">
        <v>0</v>
      </c>
      <c r="Q991">
        <v>0</v>
      </c>
      <c r="R991">
        <v>3</v>
      </c>
      <c r="S991">
        <v>19</v>
      </c>
      <c r="T991">
        <v>4</v>
      </c>
      <c r="U991">
        <v>3</v>
      </c>
      <c r="V991" t="s">
        <v>60</v>
      </c>
      <c r="W991">
        <v>25</v>
      </c>
      <c r="X991" t="s">
        <v>61</v>
      </c>
      <c r="Y991">
        <v>3</v>
      </c>
      <c r="Z991" t="s">
        <v>46</v>
      </c>
      <c r="AA991" s="4">
        <v>45482</v>
      </c>
      <c r="AB991" s="4">
        <v>45863</v>
      </c>
      <c r="AC991" t="s">
        <v>107</v>
      </c>
      <c r="AD991" t="s">
        <v>108</v>
      </c>
      <c r="AE991">
        <f ca="1">COUNTBLANK(A991:AE991)</f>
        <v>0</v>
      </c>
      <c r="AF991" t="str">
        <f>PROPER(UPPER(TRIM(Table1[[#This Row],[City]])))</f>
        <v>Kolkata</v>
      </c>
      <c r="AG991">
        <f t="shared" si="15"/>
        <v>5517</v>
      </c>
      <c r="AH9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92" spans="1:34" x14ac:dyDescent="0.35">
      <c r="A992" t="s">
        <v>1084</v>
      </c>
      <c r="B992">
        <v>33</v>
      </c>
      <c r="C992" t="s">
        <v>31</v>
      </c>
      <c r="D992" t="s">
        <v>56</v>
      </c>
      <c r="E992" t="s">
        <v>57</v>
      </c>
      <c r="F992" t="s">
        <v>44</v>
      </c>
      <c r="G992" t="s">
        <v>70</v>
      </c>
      <c r="H992">
        <v>3</v>
      </c>
      <c r="I992">
        <v>8901</v>
      </c>
      <c r="J992">
        <v>59</v>
      </c>
      <c r="K992" t="s">
        <v>36</v>
      </c>
      <c r="L992">
        <v>2</v>
      </c>
      <c r="M992">
        <v>2</v>
      </c>
      <c r="N992">
        <v>2</v>
      </c>
      <c r="O992">
        <v>8</v>
      </c>
      <c r="P992">
        <v>8</v>
      </c>
      <c r="Q992">
        <v>3</v>
      </c>
      <c r="R992">
        <v>0</v>
      </c>
      <c r="S992">
        <v>12</v>
      </c>
      <c r="T992">
        <v>3</v>
      </c>
      <c r="U992">
        <v>3</v>
      </c>
      <c r="V992" t="s">
        <v>37</v>
      </c>
      <c r="W992">
        <v>1</v>
      </c>
      <c r="X992" t="s">
        <v>38</v>
      </c>
      <c r="Y992">
        <v>1</v>
      </c>
      <c r="Z992" t="s">
        <v>36</v>
      </c>
      <c r="AA992" s="4">
        <v>43615</v>
      </c>
      <c r="AC992" t="s">
        <v>66</v>
      </c>
      <c r="AD992" t="s">
        <v>67</v>
      </c>
      <c r="AE992">
        <f ca="1">COUNTBLANK(A992:AE992)</f>
        <v>0</v>
      </c>
      <c r="AF992" t="str">
        <f>PROPER(UPPER(TRIM(Table1[[#This Row],[City]])))</f>
        <v>Pune</v>
      </c>
      <c r="AG992">
        <f t="shared" si="15"/>
        <v>8901</v>
      </c>
      <c r="AH9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93" spans="1:34" x14ac:dyDescent="0.35">
      <c r="A993" t="s">
        <v>1085</v>
      </c>
      <c r="B993">
        <v>29</v>
      </c>
      <c r="C993" t="s">
        <v>31</v>
      </c>
      <c r="D993" t="s">
        <v>32</v>
      </c>
      <c r="E993" t="s">
        <v>76</v>
      </c>
      <c r="F993" t="s">
        <v>44</v>
      </c>
      <c r="G993" t="s">
        <v>35</v>
      </c>
      <c r="H993">
        <v>3</v>
      </c>
      <c r="I993">
        <v>8292</v>
      </c>
      <c r="J993">
        <v>93</v>
      </c>
      <c r="K993" t="s">
        <v>46</v>
      </c>
      <c r="L993">
        <v>3</v>
      </c>
      <c r="M993">
        <v>4</v>
      </c>
      <c r="N993">
        <v>4</v>
      </c>
      <c r="O993">
        <v>6</v>
      </c>
      <c r="P993">
        <v>0</v>
      </c>
      <c r="Q993">
        <v>2</v>
      </c>
      <c r="R993">
        <v>0</v>
      </c>
      <c r="S993">
        <v>11</v>
      </c>
      <c r="T993">
        <v>3</v>
      </c>
      <c r="U993">
        <v>4</v>
      </c>
      <c r="V993" t="s">
        <v>37</v>
      </c>
      <c r="W993">
        <v>27</v>
      </c>
      <c r="X993" t="s">
        <v>47</v>
      </c>
      <c r="Y993">
        <v>3</v>
      </c>
      <c r="Z993" t="s">
        <v>36</v>
      </c>
      <c r="AA993" s="4">
        <v>44529</v>
      </c>
      <c r="AC993" t="s">
        <v>80</v>
      </c>
      <c r="AD993" t="s">
        <v>81</v>
      </c>
      <c r="AE993">
        <f ca="1">COUNTBLANK(A993:AE993)</f>
        <v>0</v>
      </c>
      <c r="AF993" t="str">
        <f>PROPER(UPPER(TRIM(Table1[[#This Row],[City]])))</f>
        <v>Hyderabad</v>
      </c>
      <c r="AG993">
        <f t="shared" si="15"/>
        <v>8292</v>
      </c>
      <c r="AH9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94" spans="1:34" x14ac:dyDescent="0.35">
      <c r="A994" t="s">
        <v>1086</v>
      </c>
      <c r="B994">
        <v>57</v>
      </c>
      <c r="C994" t="s">
        <v>72</v>
      </c>
      <c r="D994" t="s">
        <v>32</v>
      </c>
      <c r="E994" t="s">
        <v>73</v>
      </c>
      <c r="F994" t="s">
        <v>44</v>
      </c>
      <c r="G994" t="s">
        <v>70</v>
      </c>
      <c r="H994">
        <v>4</v>
      </c>
      <c r="I994">
        <v>12994</v>
      </c>
      <c r="J994">
        <v>102</v>
      </c>
      <c r="K994" t="s">
        <v>36</v>
      </c>
      <c r="L994">
        <v>4</v>
      </c>
      <c r="M994">
        <v>3</v>
      </c>
      <c r="N994">
        <v>2</v>
      </c>
      <c r="O994">
        <v>1</v>
      </c>
      <c r="P994">
        <v>1</v>
      </c>
      <c r="Q994">
        <v>0</v>
      </c>
      <c r="R994">
        <v>1</v>
      </c>
      <c r="S994">
        <v>25</v>
      </c>
      <c r="T994">
        <v>4</v>
      </c>
      <c r="U994">
        <v>3</v>
      </c>
      <c r="V994" t="s">
        <v>37</v>
      </c>
      <c r="W994">
        <v>20</v>
      </c>
      <c r="X994" t="s">
        <v>47</v>
      </c>
      <c r="Y994">
        <v>2</v>
      </c>
      <c r="Z994" t="s">
        <v>36</v>
      </c>
      <c r="AA994" s="4">
        <v>43318</v>
      </c>
      <c r="AC994" t="s">
        <v>107</v>
      </c>
      <c r="AD994" t="s">
        <v>108</v>
      </c>
      <c r="AE994">
        <f ca="1">COUNTBLANK(A994:AE994)</f>
        <v>0</v>
      </c>
      <c r="AF994" t="str">
        <f>PROPER(UPPER(TRIM(Table1[[#This Row],[City]])))</f>
        <v>Kolkata</v>
      </c>
      <c r="AG994">
        <f t="shared" si="15"/>
        <v>12994</v>
      </c>
      <c r="AH99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95" spans="1:34" x14ac:dyDescent="0.35">
      <c r="A995" t="s">
        <v>1087</v>
      </c>
      <c r="B995">
        <v>27</v>
      </c>
      <c r="C995" t="s">
        <v>31</v>
      </c>
      <c r="D995" t="s">
        <v>63</v>
      </c>
      <c r="E995" t="s">
        <v>106</v>
      </c>
      <c r="F995" t="s">
        <v>44</v>
      </c>
      <c r="G995" t="s">
        <v>59</v>
      </c>
      <c r="H995">
        <v>4</v>
      </c>
      <c r="J995">
        <v>48</v>
      </c>
      <c r="K995" t="s">
        <v>36</v>
      </c>
      <c r="L995">
        <v>4</v>
      </c>
      <c r="M995">
        <v>3</v>
      </c>
      <c r="N995">
        <v>4</v>
      </c>
      <c r="O995">
        <v>4</v>
      </c>
      <c r="P995">
        <v>1</v>
      </c>
      <c r="Q995">
        <v>4</v>
      </c>
      <c r="R995">
        <v>4</v>
      </c>
      <c r="S995">
        <v>4</v>
      </c>
      <c r="T995">
        <v>6</v>
      </c>
      <c r="U995">
        <v>3</v>
      </c>
      <c r="V995" t="s">
        <v>60</v>
      </c>
      <c r="W995">
        <v>28</v>
      </c>
      <c r="X995" t="s">
        <v>61</v>
      </c>
      <c r="Y995">
        <v>1</v>
      </c>
      <c r="Z995" t="s">
        <v>46</v>
      </c>
      <c r="AA995" s="4">
        <v>43639</v>
      </c>
      <c r="AB995" s="4">
        <v>44731</v>
      </c>
      <c r="AC995" t="s">
        <v>53</v>
      </c>
      <c r="AD995" t="s">
        <v>54</v>
      </c>
      <c r="AE995">
        <f ca="1">COUNTBLANK(A995:AE995)</f>
        <v>0</v>
      </c>
      <c r="AF995" t="str">
        <f>PROPER(UPPER(TRIM(Table1[[#This Row],[City]])))</f>
        <v>Chennai</v>
      </c>
      <c r="AG995">
        <f t="shared" si="15"/>
        <v>8287.5377926421406</v>
      </c>
      <c r="AH9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996" spans="1:34" x14ac:dyDescent="0.35">
      <c r="A996" t="s">
        <v>1088</v>
      </c>
      <c r="B996">
        <v>59</v>
      </c>
      <c r="C996" t="s">
        <v>72</v>
      </c>
      <c r="D996" t="s">
        <v>51</v>
      </c>
      <c r="E996" t="s">
        <v>88</v>
      </c>
      <c r="F996" t="s">
        <v>44</v>
      </c>
      <c r="G996" t="s">
        <v>59</v>
      </c>
      <c r="H996">
        <v>2</v>
      </c>
      <c r="I996">
        <v>9469</v>
      </c>
      <c r="J996">
        <v>114</v>
      </c>
      <c r="K996" t="s">
        <v>36</v>
      </c>
      <c r="L996">
        <v>2</v>
      </c>
      <c r="M996">
        <v>1</v>
      </c>
      <c r="N996">
        <v>3</v>
      </c>
      <c r="O996">
        <v>6</v>
      </c>
      <c r="P996">
        <v>6</v>
      </c>
      <c r="Q996">
        <v>2</v>
      </c>
      <c r="R996">
        <v>4</v>
      </c>
      <c r="S996">
        <v>33</v>
      </c>
      <c r="T996">
        <v>1</v>
      </c>
      <c r="U996">
        <v>4</v>
      </c>
      <c r="V996" t="s">
        <v>37</v>
      </c>
      <c r="W996">
        <v>22</v>
      </c>
      <c r="X996" t="s">
        <v>38</v>
      </c>
      <c r="Y996">
        <v>3</v>
      </c>
      <c r="Z996" t="s">
        <v>36</v>
      </c>
      <c r="AA996" s="4">
        <v>42479</v>
      </c>
      <c r="AC996" t="s">
        <v>80</v>
      </c>
      <c r="AD996" t="s">
        <v>81</v>
      </c>
      <c r="AE996">
        <f ca="1">COUNTBLANK(A996:AE996)</f>
        <v>0</v>
      </c>
      <c r="AF996" t="str">
        <f>PROPER(UPPER(TRIM(Table1[[#This Row],[City]])))</f>
        <v>Hyderabad</v>
      </c>
      <c r="AG996">
        <f t="shared" si="15"/>
        <v>9469</v>
      </c>
      <c r="AH9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97" spans="1:34" x14ac:dyDescent="0.35">
      <c r="A997" t="s">
        <v>1089</v>
      </c>
      <c r="B997">
        <v>39</v>
      </c>
      <c r="C997" t="s">
        <v>72</v>
      </c>
      <c r="D997" t="s">
        <v>42</v>
      </c>
      <c r="E997" t="s">
        <v>43</v>
      </c>
      <c r="F997" t="s">
        <v>44</v>
      </c>
      <c r="G997" t="s">
        <v>59</v>
      </c>
      <c r="H997">
        <v>3</v>
      </c>
      <c r="I997">
        <v>9356</v>
      </c>
      <c r="J997">
        <v>55</v>
      </c>
      <c r="K997" t="s">
        <v>36</v>
      </c>
      <c r="L997">
        <v>4</v>
      </c>
      <c r="M997">
        <v>1</v>
      </c>
      <c r="N997">
        <v>3</v>
      </c>
      <c r="O997">
        <v>3</v>
      </c>
      <c r="P997">
        <v>1</v>
      </c>
      <c r="Q997">
        <v>1</v>
      </c>
      <c r="R997">
        <v>0</v>
      </c>
      <c r="S997">
        <v>3</v>
      </c>
      <c r="T997">
        <v>1</v>
      </c>
      <c r="U997">
        <v>3</v>
      </c>
      <c r="V997" t="s">
        <v>37</v>
      </c>
      <c r="W997">
        <v>26</v>
      </c>
      <c r="X997" t="s">
        <v>61</v>
      </c>
      <c r="Y997">
        <v>2</v>
      </c>
      <c r="Z997" t="s">
        <v>36</v>
      </c>
      <c r="AA997" s="4">
        <v>43068</v>
      </c>
      <c r="AC997" t="s">
        <v>66</v>
      </c>
      <c r="AD997" t="s">
        <v>67</v>
      </c>
      <c r="AE997">
        <f ca="1">COUNTBLANK(A997:AE997)</f>
        <v>0</v>
      </c>
      <c r="AF997" t="str">
        <f>PROPER(UPPER(TRIM(Table1[[#This Row],[City]])))</f>
        <v>Pune</v>
      </c>
      <c r="AG997">
        <f t="shared" si="15"/>
        <v>9356</v>
      </c>
      <c r="AH9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998" spans="1:34" x14ac:dyDescent="0.35">
      <c r="A998" t="s">
        <v>1090</v>
      </c>
      <c r="B998">
        <v>60</v>
      </c>
      <c r="C998" t="s">
        <v>72</v>
      </c>
      <c r="D998" t="s">
        <v>56</v>
      </c>
      <c r="E998" t="s">
        <v>114</v>
      </c>
      <c r="F998" t="s">
        <v>44</v>
      </c>
      <c r="G998" t="s">
        <v>35</v>
      </c>
      <c r="H998">
        <v>5</v>
      </c>
      <c r="I998">
        <v>13534</v>
      </c>
      <c r="J998">
        <v>110</v>
      </c>
      <c r="K998" t="s">
        <v>36</v>
      </c>
      <c r="L998">
        <v>2</v>
      </c>
      <c r="M998">
        <v>3</v>
      </c>
      <c r="N998">
        <v>3</v>
      </c>
      <c r="O998">
        <v>1</v>
      </c>
      <c r="P998">
        <v>1</v>
      </c>
      <c r="Q998">
        <v>0</v>
      </c>
      <c r="R998">
        <v>1</v>
      </c>
      <c r="S998">
        <v>28</v>
      </c>
      <c r="T998">
        <v>6</v>
      </c>
      <c r="U998">
        <v>3</v>
      </c>
      <c r="V998" t="s">
        <v>37</v>
      </c>
      <c r="W998">
        <v>23</v>
      </c>
      <c r="X998" t="s">
        <v>38</v>
      </c>
      <c r="Y998">
        <v>3</v>
      </c>
      <c r="Z998" t="s">
        <v>36</v>
      </c>
      <c r="AA998" s="4">
        <v>42375</v>
      </c>
      <c r="AC998" t="s">
        <v>107</v>
      </c>
      <c r="AD998" t="s">
        <v>108</v>
      </c>
      <c r="AE998">
        <f ca="1">COUNTBLANK(A998:AE998)</f>
        <v>0</v>
      </c>
      <c r="AF998" t="str">
        <f>PROPER(UPPER(TRIM(Table1[[#This Row],[City]])))</f>
        <v>Kolkata</v>
      </c>
      <c r="AG998">
        <f t="shared" si="15"/>
        <v>13534</v>
      </c>
      <c r="AH99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999" spans="1:34" x14ac:dyDescent="0.35">
      <c r="A999" t="s">
        <v>1091</v>
      </c>
      <c r="B999">
        <v>35</v>
      </c>
      <c r="C999" t="s">
        <v>31</v>
      </c>
      <c r="D999" t="s">
        <v>63</v>
      </c>
      <c r="E999" t="s">
        <v>64</v>
      </c>
      <c r="F999" t="s">
        <v>44</v>
      </c>
      <c r="G999" t="s">
        <v>74</v>
      </c>
      <c r="H999">
        <v>2</v>
      </c>
      <c r="I999">
        <v>7162</v>
      </c>
      <c r="J999">
        <v>73</v>
      </c>
      <c r="K999" t="s">
        <v>46</v>
      </c>
      <c r="L999">
        <v>2</v>
      </c>
      <c r="M999">
        <v>4</v>
      </c>
      <c r="N999">
        <v>1</v>
      </c>
      <c r="O999">
        <v>6</v>
      </c>
      <c r="P999">
        <v>1</v>
      </c>
      <c r="Q999">
        <v>0</v>
      </c>
      <c r="R999">
        <v>2</v>
      </c>
      <c r="S999">
        <v>13</v>
      </c>
      <c r="T999">
        <v>6</v>
      </c>
      <c r="U999">
        <v>4</v>
      </c>
      <c r="V999" t="s">
        <v>65</v>
      </c>
      <c r="W999">
        <v>11</v>
      </c>
      <c r="X999" t="s">
        <v>38</v>
      </c>
      <c r="Y999">
        <v>2</v>
      </c>
      <c r="Z999" t="s">
        <v>36</v>
      </c>
      <c r="AA999" s="4">
        <v>43183</v>
      </c>
      <c r="AC999" t="s">
        <v>107</v>
      </c>
      <c r="AD999" t="s">
        <v>108</v>
      </c>
      <c r="AE999">
        <f ca="1">COUNTBLANK(A999:AE999)</f>
        <v>0</v>
      </c>
      <c r="AF999" t="str">
        <f>PROPER(UPPER(TRIM(Table1[[#This Row],[City]])))</f>
        <v>Kolkata</v>
      </c>
      <c r="AG999">
        <f t="shared" si="15"/>
        <v>7162</v>
      </c>
      <c r="AH9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00" spans="1:34" x14ac:dyDescent="0.35">
      <c r="A1000" t="s">
        <v>1092</v>
      </c>
      <c r="B1000">
        <v>43</v>
      </c>
      <c r="C1000" t="s">
        <v>72</v>
      </c>
      <c r="D1000" t="s">
        <v>51</v>
      </c>
      <c r="E1000" t="s">
        <v>52</v>
      </c>
      <c r="F1000" t="s">
        <v>44</v>
      </c>
      <c r="G1000" t="s">
        <v>45</v>
      </c>
      <c r="H1000">
        <v>2</v>
      </c>
      <c r="I1000">
        <v>7227</v>
      </c>
      <c r="J1000">
        <v>79</v>
      </c>
      <c r="K1000" t="s">
        <v>36</v>
      </c>
      <c r="L1000">
        <v>4</v>
      </c>
      <c r="M1000">
        <v>2</v>
      </c>
      <c r="N1000">
        <v>4</v>
      </c>
      <c r="O1000">
        <v>9</v>
      </c>
      <c r="P1000">
        <v>0</v>
      </c>
      <c r="Q1000">
        <v>0</v>
      </c>
      <c r="R1000">
        <v>3</v>
      </c>
      <c r="S1000">
        <v>24</v>
      </c>
      <c r="T1000">
        <v>2</v>
      </c>
      <c r="U1000">
        <v>3</v>
      </c>
      <c r="V1000" t="s">
        <v>37</v>
      </c>
      <c r="W1000">
        <v>17</v>
      </c>
      <c r="X1000" t="s">
        <v>38</v>
      </c>
      <c r="Y1000">
        <v>2</v>
      </c>
      <c r="Z1000" t="s">
        <v>36</v>
      </c>
      <c r="AA1000" s="4">
        <v>44802</v>
      </c>
      <c r="AC1000" t="s">
        <v>39</v>
      </c>
      <c r="AD1000" t="s">
        <v>40</v>
      </c>
      <c r="AE1000">
        <f ca="1">COUNTBLANK(A1000:AE1000)</f>
        <v>0</v>
      </c>
      <c r="AF1000" t="str">
        <f>PROPER(UPPER(TRIM(Table1[[#This Row],[City]])))</f>
        <v>Ahmedabad</v>
      </c>
      <c r="AG1000">
        <f t="shared" si="15"/>
        <v>7227</v>
      </c>
      <c r="AH10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01" spans="1:34" x14ac:dyDescent="0.35">
      <c r="A1001" t="s">
        <v>1093</v>
      </c>
      <c r="B1001">
        <v>45</v>
      </c>
      <c r="C1001" t="s">
        <v>72</v>
      </c>
      <c r="D1001" t="s">
        <v>42</v>
      </c>
      <c r="E1001" t="s">
        <v>43</v>
      </c>
      <c r="F1001" t="s">
        <v>44</v>
      </c>
      <c r="G1001" t="s">
        <v>74</v>
      </c>
      <c r="H1001">
        <v>4</v>
      </c>
      <c r="I1001">
        <v>12640</v>
      </c>
      <c r="J1001">
        <v>51</v>
      </c>
      <c r="K1001" t="s">
        <v>36</v>
      </c>
      <c r="L1001">
        <v>2</v>
      </c>
      <c r="M1001">
        <v>2</v>
      </c>
      <c r="N1001">
        <v>3</v>
      </c>
      <c r="O1001">
        <v>7</v>
      </c>
      <c r="P1001">
        <v>4</v>
      </c>
      <c r="Q1001">
        <v>1</v>
      </c>
      <c r="R1001">
        <v>7</v>
      </c>
      <c r="S1001">
        <v>11</v>
      </c>
      <c r="T1001">
        <v>2</v>
      </c>
      <c r="U1001">
        <v>3</v>
      </c>
      <c r="V1001" t="s">
        <v>37</v>
      </c>
      <c r="W1001">
        <v>5</v>
      </c>
      <c r="X1001" t="s">
        <v>38</v>
      </c>
      <c r="Y1001">
        <v>1</v>
      </c>
      <c r="Z1001" t="s">
        <v>36</v>
      </c>
      <c r="AA1001" s="4">
        <v>43824</v>
      </c>
      <c r="AC1001" t="s">
        <v>39</v>
      </c>
      <c r="AD1001" t="s">
        <v>40</v>
      </c>
      <c r="AE1001">
        <f ca="1">COUNTBLANK(A1001:AE1001)</f>
        <v>0</v>
      </c>
      <c r="AF1001" t="str">
        <f>PROPER(UPPER(TRIM(Table1[[#This Row],[City]])))</f>
        <v>Ahmedabad</v>
      </c>
      <c r="AG1001">
        <f t="shared" si="15"/>
        <v>12640</v>
      </c>
      <c r="AH10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02" spans="1:34" x14ac:dyDescent="0.35">
      <c r="A1002" t="s">
        <v>1094</v>
      </c>
      <c r="B1002">
        <v>34</v>
      </c>
      <c r="C1002" t="s">
        <v>72</v>
      </c>
      <c r="D1002" t="s">
        <v>63</v>
      </c>
      <c r="E1002" t="s">
        <v>106</v>
      </c>
      <c r="F1002" t="s">
        <v>34</v>
      </c>
      <c r="G1002" t="s">
        <v>35</v>
      </c>
      <c r="H1002">
        <v>1</v>
      </c>
      <c r="I1002">
        <v>6217</v>
      </c>
      <c r="J1002">
        <v>40</v>
      </c>
      <c r="K1002" t="s">
        <v>36</v>
      </c>
      <c r="L1002">
        <v>3</v>
      </c>
      <c r="M1002">
        <v>4</v>
      </c>
      <c r="N1002">
        <v>1</v>
      </c>
      <c r="O1002">
        <v>7</v>
      </c>
      <c r="P1002">
        <v>1</v>
      </c>
      <c r="Q1002">
        <v>0</v>
      </c>
      <c r="R1002">
        <v>5</v>
      </c>
      <c r="S1002">
        <v>9</v>
      </c>
      <c r="T1002">
        <v>5</v>
      </c>
      <c r="U1002">
        <v>3</v>
      </c>
      <c r="V1002" t="s">
        <v>37</v>
      </c>
      <c r="W1002">
        <v>26</v>
      </c>
      <c r="X1002" t="s">
        <v>61</v>
      </c>
      <c r="Y1002">
        <v>1</v>
      </c>
      <c r="Z1002" t="s">
        <v>36</v>
      </c>
      <c r="AA1002" s="4">
        <v>45499</v>
      </c>
      <c r="AC1002" t="s">
        <v>53</v>
      </c>
      <c r="AD1002" t="s">
        <v>54</v>
      </c>
      <c r="AE1002">
        <f ca="1">COUNTBLANK(A1002:AE1002)</f>
        <v>0</v>
      </c>
      <c r="AF1002" t="str">
        <f>PROPER(UPPER(TRIM(Table1[[#This Row],[City]])))</f>
        <v>Chennai</v>
      </c>
      <c r="AG1002">
        <f t="shared" si="15"/>
        <v>6217</v>
      </c>
      <c r="AH10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03" spans="1:34" x14ac:dyDescent="0.35">
      <c r="A1003" t="s">
        <v>1095</v>
      </c>
      <c r="B1003">
        <v>29</v>
      </c>
      <c r="C1003" t="s">
        <v>72</v>
      </c>
      <c r="D1003" t="s">
        <v>42</v>
      </c>
      <c r="E1003" t="s">
        <v>86</v>
      </c>
      <c r="F1003" t="s">
        <v>34</v>
      </c>
      <c r="G1003" t="s">
        <v>96</v>
      </c>
      <c r="H1003">
        <v>4</v>
      </c>
      <c r="I1003">
        <v>10358</v>
      </c>
      <c r="J1003">
        <v>37</v>
      </c>
      <c r="K1003" t="s">
        <v>46</v>
      </c>
      <c r="L1003">
        <v>1</v>
      </c>
      <c r="M1003">
        <v>1</v>
      </c>
      <c r="N1003">
        <v>4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6</v>
      </c>
      <c r="U1003">
        <v>3</v>
      </c>
      <c r="V1003" t="s">
        <v>37</v>
      </c>
      <c r="W1003">
        <v>21</v>
      </c>
      <c r="X1003" t="s">
        <v>47</v>
      </c>
      <c r="Y1003">
        <v>3</v>
      </c>
      <c r="Z1003" t="s">
        <v>46</v>
      </c>
      <c r="AA1003" s="4">
        <v>44532</v>
      </c>
      <c r="AB1003" s="4">
        <v>46002</v>
      </c>
      <c r="AC1003" t="s">
        <v>53</v>
      </c>
      <c r="AD1003" t="s">
        <v>54</v>
      </c>
      <c r="AE1003">
        <f ca="1">COUNTBLANK(A1003:AE1003)</f>
        <v>0</v>
      </c>
      <c r="AF1003" t="str">
        <f>PROPER(UPPER(TRIM(Table1[[#This Row],[City]])))</f>
        <v>Chennai</v>
      </c>
      <c r="AG1003">
        <f t="shared" si="15"/>
        <v>10358</v>
      </c>
      <c r="AH10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04" spans="1:34" x14ac:dyDescent="0.35">
      <c r="A1004" t="s">
        <v>1096</v>
      </c>
      <c r="B1004">
        <v>41</v>
      </c>
      <c r="C1004" t="s">
        <v>72</v>
      </c>
      <c r="D1004" t="s">
        <v>63</v>
      </c>
      <c r="E1004" t="s">
        <v>106</v>
      </c>
      <c r="F1004" t="s">
        <v>44</v>
      </c>
      <c r="G1004" t="s">
        <v>59</v>
      </c>
      <c r="H1004">
        <v>2</v>
      </c>
      <c r="I1004">
        <v>6666</v>
      </c>
      <c r="J1004">
        <v>35</v>
      </c>
      <c r="K1004" t="s">
        <v>36</v>
      </c>
      <c r="L1004">
        <v>2</v>
      </c>
      <c r="M1004">
        <v>3</v>
      </c>
      <c r="N1004">
        <v>2</v>
      </c>
      <c r="O1004">
        <v>6</v>
      </c>
      <c r="P1004">
        <v>4</v>
      </c>
      <c r="Q1004">
        <v>1</v>
      </c>
      <c r="R1004">
        <v>3</v>
      </c>
      <c r="S1004">
        <v>8</v>
      </c>
      <c r="T1004">
        <v>6</v>
      </c>
      <c r="U1004">
        <v>3</v>
      </c>
      <c r="V1004" t="s">
        <v>37</v>
      </c>
      <c r="W1004">
        <v>18</v>
      </c>
      <c r="X1004" t="s">
        <v>38</v>
      </c>
      <c r="Y1004">
        <v>4</v>
      </c>
      <c r="Z1004" t="s">
        <v>46</v>
      </c>
      <c r="AA1004" s="4">
        <v>45950</v>
      </c>
      <c r="AB1004" s="4">
        <v>46160</v>
      </c>
      <c r="AC1004" t="s">
        <v>39</v>
      </c>
      <c r="AD1004" t="s">
        <v>40</v>
      </c>
      <c r="AE1004">
        <f ca="1">COUNTBLANK(A1004:AE1004)</f>
        <v>0</v>
      </c>
      <c r="AF1004" t="str">
        <f>PROPER(UPPER(TRIM(Table1[[#This Row],[City]])))</f>
        <v>Ahmedabad</v>
      </c>
      <c r="AG1004">
        <f t="shared" si="15"/>
        <v>6666</v>
      </c>
      <c r="AH10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05" spans="1:34" x14ac:dyDescent="0.35">
      <c r="A1005" t="s">
        <v>1097</v>
      </c>
      <c r="B1005">
        <v>47</v>
      </c>
      <c r="C1005" t="s">
        <v>31</v>
      </c>
      <c r="D1005" t="s">
        <v>63</v>
      </c>
      <c r="E1005" t="s">
        <v>64</v>
      </c>
      <c r="F1005" t="s">
        <v>58</v>
      </c>
      <c r="G1005" t="s">
        <v>70</v>
      </c>
      <c r="H1005">
        <v>4</v>
      </c>
      <c r="I1005">
        <v>12817</v>
      </c>
      <c r="J1005">
        <v>91</v>
      </c>
      <c r="K1005" t="s">
        <v>36</v>
      </c>
      <c r="L1005">
        <v>4</v>
      </c>
      <c r="M1005">
        <v>1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18</v>
      </c>
      <c r="T1005">
        <v>1</v>
      </c>
      <c r="U1005">
        <v>4</v>
      </c>
      <c r="V1005" t="s">
        <v>37</v>
      </c>
      <c r="W1005">
        <v>20</v>
      </c>
      <c r="X1005" t="s">
        <v>47</v>
      </c>
      <c r="Y1005">
        <v>1</v>
      </c>
      <c r="Z1005" t="s">
        <v>36</v>
      </c>
      <c r="AA1005" s="4">
        <v>44236</v>
      </c>
      <c r="AC1005" t="s">
        <v>66</v>
      </c>
      <c r="AD1005" t="s">
        <v>67</v>
      </c>
      <c r="AE1005">
        <f ca="1">COUNTBLANK(A1005:AE1005)</f>
        <v>0</v>
      </c>
      <c r="AF1005" t="str">
        <f>PROPER(UPPER(TRIM(Table1[[#This Row],[City]])))</f>
        <v>Pune</v>
      </c>
      <c r="AG1005">
        <f t="shared" si="15"/>
        <v>12817</v>
      </c>
      <c r="AH10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06" spans="1:34" x14ac:dyDescent="0.35">
      <c r="A1006" t="s">
        <v>1098</v>
      </c>
      <c r="B1006">
        <v>31</v>
      </c>
      <c r="C1006" t="s">
        <v>72</v>
      </c>
      <c r="D1006" t="s">
        <v>56</v>
      </c>
      <c r="E1006" t="s">
        <v>114</v>
      </c>
      <c r="F1006" t="s">
        <v>44</v>
      </c>
      <c r="G1006" t="s">
        <v>70</v>
      </c>
      <c r="H1006">
        <v>3</v>
      </c>
      <c r="I1006">
        <v>8873</v>
      </c>
      <c r="J1006">
        <v>83</v>
      </c>
      <c r="K1006" t="s">
        <v>46</v>
      </c>
      <c r="L1006">
        <v>1</v>
      </c>
      <c r="M1006">
        <v>2</v>
      </c>
      <c r="N1006">
        <v>3</v>
      </c>
      <c r="O1006">
        <v>2</v>
      </c>
      <c r="P1006">
        <v>0</v>
      </c>
      <c r="Q1006">
        <v>2</v>
      </c>
      <c r="R1006">
        <v>1</v>
      </c>
      <c r="S1006">
        <v>12</v>
      </c>
      <c r="T1006">
        <v>1</v>
      </c>
      <c r="U1006">
        <v>4</v>
      </c>
      <c r="V1006" t="s">
        <v>37</v>
      </c>
      <c r="W1006">
        <v>21</v>
      </c>
      <c r="X1006" t="s">
        <v>61</v>
      </c>
      <c r="Y1006">
        <v>1</v>
      </c>
      <c r="Z1006" t="s">
        <v>46</v>
      </c>
      <c r="AA1006" s="4">
        <v>44694</v>
      </c>
      <c r="AB1006" s="4">
        <v>45739</v>
      </c>
      <c r="AC1006" t="s">
        <v>48</v>
      </c>
      <c r="AD1006" t="s">
        <v>49</v>
      </c>
      <c r="AE1006">
        <f ca="1">COUNTBLANK(A1006:AE1006)</f>
        <v>0</v>
      </c>
      <c r="AF1006" t="str">
        <f>PROPER(UPPER(TRIM(Table1[[#This Row],[City]])))</f>
        <v>Bengaluru</v>
      </c>
      <c r="AG1006">
        <f t="shared" si="15"/>
        <v>8873</v>
      </c>
      <c r="AH100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07" spans="1:34" x14ac:dyDescent="0.35">
      <c r="A1007" t="s">
        <v>1099</v>
      </c>
      <c r="B1007">
        <v>51</v>
      </c>
      <c r="C1007" t="s">
        <v>31</v>
      </c>
      <c r="D1007" t="s">
        <v>42</v>
      </c>
      <c r="E1007" t="s">
        <v>83</v>
      </c>
      <c r="F1007" t="s">
        <v>44</v>
      </c>
      <c r="G1007" t="s">
        <v>74</v>
      </c>
      <c r="H1007">
        <v>3</v>
      </c>
      <c r="I1007">
        <v>9733</v>
      </c>
      <c r="J1007">
        <v>81</v>
      </c>
      <c r="K1007" t="s">
        <v>36</v>
      </c>
      <c r="L1007">
        <v>4</v>
      </c>
      <c r="M1007">
        <v>2</v>
      </c>
      <c r="N1007">
        <v>2</v>
      </c>
      <c r="O1007">
        <v>6</v>
      </c>
      <c r="P1007">
        <v>2</v>
      </c>
      <c r="Q1007">
        <v>3</v>
      </c>
      <c r="R1007">
        <v>5</v>
      </c>
      <c r="S1007">
        <v>26</v>
      </c>
      <c r="T1007">
        <v>3</v>
      </c>
      <c r="U1007">
        <v>3</v>
      </c>
      <c r="V1007" t="s">
        <v>37</v>
      </c>
      <c r="W1007">
        <v>8</v>
      </c>
      <c r="X1007" t="s">
        <v>38</v>
      </c>
      <c r="Y1007">
        <v>3</v>
      </c>
      <c r="Z1007" t="s">
        <v>36</v>
      </c>
      <c r="AA1007" s="4">
        <v>45065</v>
      </c>
      <c r="AC1007" t="s">
        <v>77</v>
      </c>
      <c r="AD1007" t="s">
        <v>77</v>
      </c>
      <c r="AE1007">
        <f ca="1">COUNTBLANK(A1007:AE1007)</f>
        <v>0</v>
      </c>
      <c r="AF1007" t="str">
        <f>PROPER(UPPER(TRIM(Table1[[#This Row],[City]])))</f>
        <v>Delhi</v>
      </c>
      <c r="AG1007">
        <f t="shared" si="15"/>
        <v>9733</v>
      </c>
      <c r="AH10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08" spans="1:34" x14ac:dyDescent="0.35">
      <c r="A1008" t="s">
        <v>1100</v>
      </c>
      <c r="B1008">
        <v>46</v>
      </c>
      <c r="C1008" t="s">
        <v>72</v>
      </c>
      <c r="D1008" t="s">
        <v>51</v>
      </c>
      <c r="E1008" t="s">
        <v>52</v>
      </c>
      <c r="F1008" t="s">
        <v>44</v>
      </c>
      <c r="G1008" t="s">
        <v>59</v>
      </c>
      <c r="H1008">
        <v>3</v>
      </c>
      <c r="I1008">
        <v>10970</v>
      </c>
      <c r="J1008">
        <v>112</v>
      </c>
      <c r="K1008" t="s">
        <v>46</v>
      </c>
      <c r="L1008">
        <v>2</v>
      </c>
      <c r="M1008">
        <v>3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16</v>
      </c>
      <c r="T1008">
        <v>1</v>
      </c>
      <c r="U1008">
        <v>3</v>
      </c>
      <c r="V1008" t="s">
        <v>37</v>
      </c>
      <c r="W1008">
        <v>19</v>
      </c>
      <c r="X1008" t="s">
        <v>47</v>
      </c>
      <c r="Y1008">
        <v>3</v>
      </c>
      <c r="Z1008" t="s">
        <v>46</v>
      </c>
      <c r="AA1008" s="4">
        <v>42748</v>
      </c>
      <c r="AB1008" s="4">
        <v>44813</v>
      </c>
      <c r="AC1008" t="s">
        <v>107</v>
      </c>
      <c r="AD1008" t="s">
        <v>108</v>
      </c>
      <c r="AE1008">
        <f ca="1">COUNTBLANK(A1008:AE1008)</f>
        <v>0</v>
      </c>
      <c r="AF1008" t="str">
        <f>PROPER(UPPER(TRIM(Table1[[#This Row],[City]])))</f>
        <v>Kolkata</v>
      </c>
      <c r="AG1008">
        <f t="shared" si="15"/>
        <v>10970</v>
      </c>
      <c r="AH10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09" spans="1:34" x14ac:dyDescent="0.35">
      <c r="A1009" t="s">
        <v>1101</v>
      </c>
      <c r="B1009">
        <v>27</v>
      </c>
      <c r="C1009" t="s">
        <v>31</v>
      </c>
      <c r="D1009" t="s">
        <v>42</v>
      </c>
      <c r="E1009" t="s">
        <v>86</v>
      </c>
      <c r="F1009" t="s">
        <v>93</v>
      </c>
      <c r="G1009" t="s">
        <v>35</v>
      </c>
      <c r="H1009">
        <v>1</v>
      </c>
      <c r="I1009">
        <v>4471</v>
      </c>
      <c r="J1009">
        <v>114</v>
      </c>
      <c r="K1009" t="s">
        <v>36</v>
      </c>
      <c r="L1009">
        <v>4</v>
      </c>
      <c r="M1009">
        <v>2</v>
      </c>
      <c r="N1009">
        <v>2</v>
      </c>
      <c r="O1009">
        <v>4</v>
      </c>
      <c r="P1009">
        <v>3</v>
      </c>
      <c r="Q1009">
        <v>4</v>
      </c>
      <c r="R1009">
        <v>1</v>
      </c>
      <c r="S1009">
        <v>9</v>
      </c>
      <c r="T1009">
        <v>6</v>
      </c>
      <c r="U1009">
        <v>4</v>
      </c>
      <c r="V1009" t="s">
        <v>60</v>
      </c>
      <c r="W1009">
        <v>19</v>
      </c>
      <c r="X1009" t="s">
        <v>38</v>
      </c>
      <c r="Y1009">
        <v>2</v>
      </c>
      <c r="Z1009" t="s">
        <v>36</v>
      </c>
      <c r="AA1009" s="4">
        <v>42520</v>
      </c>
      <c r="AC1009" t="s">
        <v>122</v>
      </c>
      <c r="AD1009" t="s">
        <v>123</v>
      </c>
      <c r="AE1009">
        <f ca="1">COUNTBLANK(A1009:AE1009)</f>
        <v>0</v>
      </c>
      <c r="AF1009" t="str">
        <f>PROPER(UPPER(TRIM(Table1[[#This Row],[City]])))</f>
        <v>Kochi</v>
      </c>
      <c r="AG1009">
        <f t="shared" si="15"/>
        <v>4471</v>
      </c>
      <c r="AH10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10" spans="1:34" x14ac:dyDescent="0.35">
      <c r="A1010" t="s">
        <v>1102</v>
      </c>
      <c r="B1010">
        <v>58</v>
      </c>
      <c r="C1010" t="s">
        <v>31</v>
      </c>
      <c r="D1010" t="s">
        <v>32</v>
      </c>
      <c r="E1010" t="s">
        <v>76</v>
      </c>
      <c r="F1010" t="s">
        <v>44</v>
      </c>
      <c r="G1010" t="s">
        <v>70</v>
      </c>
      <c r="H1010">
        <v>3</v>
      </c>
      <c r="I1010">
        <v>9948</v>
      </c>
      <c r="J1010">
        <v>71</v>
      </c>
      <c r="K1010" t="s">
        <v>46</v>
      </c>
      <c r="L1010">
        <v>2</v>
      </c>
      <c r="M1010">
        <v>2</v>
      </c>
      <c r="N1010">
        <v>3</v>
      </c>
      <c r="O1010">
        <v>7</v>
      </c>
      <c r="P1010">
        <v>7</v>
      </c>
      <c r="Q1010">
        <v>0</v>
      </c>
      <c r="R1010">
        <v>5</v>
      </c>
      <c r="S1010">
        <v>25</v>
      </c>
      <c r="T1010">
        <v>2</v>
      </c>
      <c r="U1010">
        <v>4</v>
      </c>
      <c r="V1010" t="s">
        <v>37</v>
      </c>
      <c r="W1010">
        <v>21</v>
      </c>
      <c r="X1010" t="s">
        <v>38</v>
      </c>
      <c r="Y1010">
        <v>4</v>
      </c>
      <c r="Z1010" t="s">
        <v>36</v>
      </c>
      <c r="AA1010" s="4">
        <v>43856</v>
      </c>
      <c r="AC1010" t="s">
        <v>84</v>
      </c>
      <c r="AD1010" t="s">
        <v>67</v>
      </c>
      <c r="AE1010">
        <f ca="1">COUNTBLANK(A1010:AE1010)</f>
        <v>0</v>
      </c>
      <c r="AF1010" t="str">
        <f>PROPER(UPPER(TRIM(Table1[[#This Row],[City]])))</f>
        <v>Mumbai</v>
      </c>
      <c r="AG1010">
        <f t="shared" si="15"/>
        <v>9948</v>
      </c>
      <c r="AH101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11" spans="1:34" x14ac:dyDescent="0.35">
      <c r="A1011" t="s">
        <v>1103</v>
      </c>
      <c r="B1011">
        <v>22</v>
      </c>
      <c r="C1011" t="s">
        <v>31</v>
      </c>
      <c r="D1011" t="s">
        <v>42</v>
      </c>
      <c r="E1011" t="s">
        <v>43</v>
      </c>
      <c r="F1011" t="s">
        <v>44</v>
      </c>
      <c r="G1011" t="s">
        <v>45</v>
      </c>
      <c r="H1011">
        <v>4</v>
      </c>
      <c r="I1011">
        <v>9847</v>
      </c>
      <c r="J1011">
        <v>95</v>
      </c>
      <c r="K1011" t="s">
        <v>46</v>
      </c>
      <c r="L1011">
        <v>2</v>
      </c>
      <c r="M1011">
        <v>2</v>
      </c>
      <c r="N1011">
        <v>2</v>
      </c>
      <c r="O1011">
        <v>5</v>
      </c>
      <c r="P1011">
        <v>2</v>
      </c>
      <c r="Q1011">
        <v>4</v>
      </c>
      <c r="R1011">
        <v>0</v>
      </c>
      <c r="S1011">
        <v>5</v>
      </c>
      <c r="T1011">
        <v>1</v>
      </c>
      <c r="U1011">
        <v>3</v>
      </c>
      <c r="V1011" t="s">
        <v>37</v>
      </c>
      <c r="W1011">
        <v>30</v>
      </c>
      <c r="X1011" t="s">
        <v>61</v>
      </c>
      <c r="Y1011">
        <v>4</v>
      </c>
      <c r="Z1011" t="s">
        <v>36</v>
      </c>
      <c r="AA1011" s="4">
        <v>42458</v>
      </c>
      <c r="AC1011" t="s">
        <v>48</v>
      </c>
      <c r="AD1011" t="s">
        <v>49</v>
      </c>
      <c r="AE1011">
        <f ca="1">COUNTBLANK(A1011:AE1011)</f>
        <v>0</v>
      </c>
      <c r="AF1011" t="str">
        <f>PROPER(UPPER(TRIM(Table1[[#This Row],[City]])))</f>
        <v>Bengaluru</v>
      </c>
      <c r="AG1011">
        <f t="shared" si="15"/>
        <v>9847</v>
      </c>
      <c r="AH10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12" spans="1:34" x14ac:dyDescent="0.35">
      <c r="A1012" t="s">
        <v>1104</v>
      </c>
      <c r="B1012">
        <v>47</v>
      </c>
      <c r="C1012" t="s">
        <v>31</v>
      </c>
      <c r="D1012" t="s">
        <v>56</v>
      </c>
      <c r="E1012" t="s">
        <v>114</v>
      </c>
      <c r="F1012" t="s">
        <v>34</v>
      </c>
      <c r="G1012" t="s">
        <v>59</v>
      </c>
      <c r="H1012">
        <v>4</v>
      </c>
      <c r="I1012">
        <v>10245</v>
      </c>
      <c r="J1012">
        <v>32</v>
      </c>
      <c r="K1012" t="s">
        <v>36</v>
      </c>
      <c r="L1012">
        <v>2</v>
      </c>
      <c r="M1012">
        <v>1</v>
      </c>
      <c r="N1012">
        <v>3</v>
      </c>
      <c r="O1012">
        <v>0</v>
      </c>
      <c r="P1012">
        <v>0</v>
      </c>
      <c r="Q1012">
        <v>0</v>
      </c>
      <c r="R1012">
        <v>0</v>
      </c>
      <c r="S1012">
        <v>24</v>
      </c>
      <c r="T1012">
        <v>6</v>
      </c>
      <c r="U1012">
        <v>4</v>
      </c>
      <c r="V1012" t="s">
        <v>37</v>
      </c>
      <c r="W1012">
        <v>11</v>
      </c>
      <c r="X1012" t="s">
        <v>38</v>
      </c>
      <c r="Y1012">
        <v>3</v>
      </c>
      <c r="Z1012" t="s">
        <v>36</v>
      </c>
      <c r="AA1012" s="4">
        <v>45874</v>
      </c>
      <c r="AC1012" t="s">
        <v>122</v>
      </c>
      <c r="AD1012" t="s">
        <v>123</v>
      </c>
      <c r="AE1012">
        <f ca="1">COUNTBLANK(A1012:AE1012)</f>
        <v>0</v>
      </c>
      <c r="AF1012" t="str">
        <f>PROPER(UPPER(TRIM(Table1[[#This Row],[City]])))</f>
        <v>Kochi</v>
      </c>
      <c r="AG1012">
        <f t="shared" si="15"/>
        <v>10245</v>
      </c>
      <c r="AH101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3" spans="1:34" x14ac:dyDescent="0.35">
      <c r="A1013" t="s">
        <v>1105</v>
      </c>
      <c r="B1013">
        <v>38</v>
      </c>
      <c r="C1013" t="s">
        <v>72</v>
      </c>
      <c r="D1013" t="s">
        <v>96</v>
      </c>
      <c r="E1013" t="s">
        <v>106</v>
      </c>
      <c r="F1013" t="s">
        <v>44</v>
      </c>
      <c r="G1013" t="s">
        <v>70</v>
      </c>
      <c r="H1013">
        <v>4</v>
      </c>
      <c r="I1013">
        <v>11219</v>
      </c>
      <c r="J1013">
        <v>79</v>
      </c>
      <c r="K1013" t="s">
        <v>46</v>
      </c>
      <c r="L1013">
        <v>1</v>
      </c>
      <c r="M1013">
        <v>4</v>
      </c>
      <c r="N1013">
        <v>1</v>
      </c>
      <c r="O1013">
        <v>5</v>
      </c>
      <c r="P1013">
        <v>2</v>
      </c>
      <c r="Q1013">
        <v>4</v>
      </c>
      <c r="R1013">
        <v>5</v>
      </c>
      <c r="S1013">
        <v>12</v>
      </c>
      <c r="T1013">
        <v>5</v>
      </c>
      <c r="U1013">
        <v>4</v>
      </c>
      <c r="V1013" t="s">
        <v>37</v>
      </c>
      <c r="W1013">
        <v>6</v>
      </c>
      <c r="X1013" t="s">
        <v>47</v>
      </c>
      <c r="Y1013">
        <v>4</v>
      </c>
      <c r="Z1013" t="s">
        <v>36</v>
      </c>
      <c r="AA1013" s="4">
        <v>45986</v>
      </c>
      <c r="AC1013" t="s">
        <v>53</v>
      </c>
      <c r="AD1013" t="s">
        <v>54</v>
      </c>
      <c r="AE1013">
        <f ca="1">COUNTBLANK(A1013:AE1013)</f>
        <v>0</v>
      </c>
      <c r="AF1013" t="str">
        <f>PROPER(UPPER(TRIM(Table1[[#This Row],[City]])))</f>
        <v>Chennai</v>
      </c>
      <c r="AG1013">
        <f t="shared" si="15"/>
        <v>11219</v>
      </c>
      <c r="AH10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14" spans="1:34" x14ac:dyDescent="0.35">
      <c r="A1014" t="s">
        <v>1106</v>
      </c>
      <c r="B1014">
        <v>47</v>
      </c>
      <c r="C1014" t="s">
        <v>31</v>
      </c>
      <c r="D1014" t="s">
        <v>42</v>
      </c>
      <c r="E1014" t="s">
        <v>43</v>
      </c>
      <c r="F1014" t="s">
        <v>58</v>
      </c>
      <c r="G1014" t="s">
        <v>45</v>
      </c>
      <c r="H1014">
        <v>3</v>
      </c>
      <c r="I1014">
        <v>8944</v>
      </c>
      <c r="J1014">
        <v>66</v>
      </c>
      <c r="K1014" t="s">
        <v>46</v>
      </c>
      <c r="L1014">
        <v>4</v>
      </c>
      <c r="M1014">
        <v>3</v>
      </c>
      <c r="N1014">
        <v>2</v>
      </c>
      <c r="O1014">
        <v>5</v>
      </c>
      <c r="P1014">
        <v>2</v>
      </c>
      <c r="Q1014">
        <v>2</v>
      </c>
      <c r="R1014">
        <v>5</v>
      </c>
      <c r="S1014">
        <v>23</v>
      </c>
      <c r="T1014">
        <v>6</v>
      </c>
      <c r="U1014">
        <v>3</v>
      </c>
      <c r="V1014" t="s">
        <v>37</v>
      </c>
      <c r="W1014">
        <v>30</v>
      </c>
      <c r="X1014" t="s">
        <v>38</v>
      </c>
      <c r="Y1014">
        <v>2</v>
      </c>
      <c r="Z1014" t="s">
        <v>46</v>
      </c>
      <c r="AA1014" s="4">
        <v>42766</v>
      </c>
      <c r="AB1014" s="4">
        <v>44777</v>
      </c>
      <c r="AC1014" t="s">
        <v>48</v>
      </c>
      <c r="AD1014" t="s">
        <v>49</v>
      </c>
      <c r="AE1014">
        <f ca="1">COUNTBLANK(A1014:AE1014)</f>
        <v>0</v>
      </c>
      <c r="AF1014" t="str">
        <f>PROPER(UPPER(TRIM(Table1[[#This Row],[City]])))</f>
        <v>Bengaluru</v>
      </c>
      <c r="AG1014">
        <f t="shared" si="15"/>
        <v>8944</v>
      </c>
      <c r="AH10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5" spans="1:34" x14ac:dyDescent="0.35">
      <c r="A1015" t="s">
        <v>1107</v>
      </c>
      <c r="B1015">
        <v>51</v>
      </c>
      <c r="C1015" t="s">
        <v>72</v>
      </c>
      <c r="D1015" t="s">
        <v>51</v>
      </c>
      <c r="E1015" t="s">
        <v>52</v>
      </c>
      <c r="F1015" t="s">
        <v>44</v>
      </c>
      <c r="G1015" t="s">
        <v>96</v>
      </c>
      <c r="H1015">
        <v>3</v>
      </c>
      <c r="I1015">
        <v>9336</v>
      </c>
      <c r="J1015">
        <v>50</v>
      </c>
      <c r="K1015" t="s">
        <v>36</v>
      </c>
      <c r="L1015">
        <v>3</v>
      </c>
      <c r="M1015">
        <v>3</v>
      </c>
      <c r="N1015">
        <v>1</v>
      </c>
      <c r="O1015">
        <v>5</v>
      </c>
      <c r="P1015">
        <v>2</v>
      </c>
      <c r="Q1015">
        <v>4</v>
      </c>
      <c r="R1015">
        <v>4</v>
      </c>
      <c r="S1015">
        <v>17</v>
      </c>
      <c r="T1015">
        <v>3</v>
      </c>
      <c r="U1015">
        <v>3</v>
      </c>
      <c r="V1015" t="s">
        <v>37</v>
      </c>
      <c r="W1015">
        <v>12</v>
      </c>
      <c r="X1015" t="s">
        <v>47</v>
      </c>
      <c r="Y1015">
        <v>1</v>
      </c>
      <c r="Z1015" t="s">
        <v>36</v>
      </c>
      <c r="AA1015" s="4">
        <v>43274</v>
      </c>
      <c r="AC1015" t="s">
        <v>122</v>
      </c>
      <c r="AD1015" t="s">
        <v>123</v>
      </c>
      <c r="AE1015">
        <f ca="1">COUNTBLANK(A1015:AE1015)</f>
        <v>0</v>
      </c>
      <c r="AF1015" t="str">
        <f>PROPER(UPPER(TRIM(Table1[[#This Row],[City]])))</f>
        <v>Kochi</v>
      </c>
      <c r="AG1015">
        <f t="shared" si="15"/>
        <v>9336</v>
      </c>
      <c r="AH10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6" spans="1:34" x14ac:dyDescent="0.35">
      <c r="A1016" t="s">
        <v>1108</v>
      </c>
      <c r="B1016">
        <v>48</v>
      </c>
      <c r="C1016" t="s">
        <v>31</v>
      </c>
      <c r="D1016" t="s">
        <v>42</v>
      </c>
      <c r="E1016" t="s">
        <v>86</v>
      </c>
      <c r="F1016" t="s">
        <v>93</v>
      </c>
      <c r="G1016" t="s">
        <v>35</v>
      </c>
      <c r="H1016">
        <v>2</v>
      </c>
      <c r="I1016">
        <v>7251</v>
      </c>
      <c r="J1016">
        <v>61</v>
      </c>
      <c r="K1016" t="s">
        <v>46</v>
      </c>
      <c r="L1016">
        <v>3</v>
      </c>
      <c r="M1016">
        <v>3</v>
      </c>
      <c r="N1016">
        <v>1</v>
      </c>
      <c r="O1016">
        <v>6</v>
      </c>
      <c r="P1016">
        <v>1</v>
      </c>
      <c r="Q1016">
        <v>0</v>
      </c>
      <c r="R1016">
        <v>1</v>
      </c>
      <c r="S1016">
        <v>22</v>
      </c>
      <c r="T1016">
        <v>5</v>
      </c>
      <c r="U1016">
        <v>4</v>
      </c>
      <c r="V1016" t="s">
        <v>37</v>
      </c>
      <c r="W1016">
        <v>9</v>
      </c>
      <c r="X1016" t="s">
        <v>38</v>
      </c>
      <c r="Y1016">
        <v>1</v>
      </c>
      <c r="Z1016" t="s">
        <v>36</v>
      </c>
      <c r="AA1016" s="4">
        <v>42911</v>
      </c>
      <c r="AC1016" t="s">
        <v>48</v>
      </c>
      <c r="AD1016" t="s">
        <v>49</v>
      </c>
      <c r="AE1016">
        <f ca="1">COUNTBLANK(A1016:AE1016)</f>
        <v>0</v>
      </c>
      <c r="AF1016" t="str">
        <f>PROPER(UPPER(TRIM(Table1[[#This Row],[City]])))</f>
        <v>Bengaluru</v>
      </c>
      <c r="AG1016">
        <f t="shared" si="15"/>
        <v>7251</v>
      </c>
      <c r="AH10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7" spans="1:34" x14ac:dyDescent="0.35">
      <c r="A1017" t="s">
        <v>1109</v>
      </c>
      <c r="B1017">
        <v>47</v>
      </c>
      <c r="C1017" t="s">
        <v>72</v>
      </c>
      <c r="D1017" t="s">
        <v>63</v>
      </c>
      <c r="E1017" t="s">
        <v>106</v>
      </c>
      <c r="F1017" t="s">
        <v>44</v>
      </c>
      <c r="G1017" t="s">
        <v>45</v>
      </c>
      <c r="H1017">
        <v>3</v>
      </c>
      <c r="I1017">
        <v>9102</v>
      </c>
      <c r="J1017">
        <v>43</v>
      </c>
      <c r="K1017" t="s">
        <v>46</v>
      </c>
      <c r="L1017">
        <v>2</v>
      </c>
      <c r="M1017">
        <v>1</v>
      </c>
      <c r="N1017">
        <v>3</v>
      </c>
      <c r="O1017">
        <v>5</v>
      </c>
      <c r="P1017">
        <v>0</v>
      </c>
      <c r="Q1017">
        <v>0</v>
      </c>
      <c r="R1017">
        <v>3</v>
      </c>
      <c r="S1017">
        <v>23</v>
      </c>
      <c r="T1017">
        <v>2</v>
      </c>
      <c r="U1017">
        <v>3</v>
      </c>
      <c r="V1017" t="s">
        <v>37</v>
      </c>
      <c r="W1017">
        <v>12</v>
      </c>
      <c r="X1017" t="s">
        <v>38</v>
      </c>
      <c r="Y1017">
        <v>4</v>
      </c>
      <c r="Z1017" t="s">
        <v>36</v>
      </c>
      <c r="AA1017" s="4">
        <v>45908</v>
      </c>
      <c r="AC1017" t="s">
        <v>53</v>
      </c>
      <c r="AD1017" t="s">
        <v>54</v>
      </c>
      <c r="AE1017">
        <f ca="1">COUNTBLANK(A1017:AE1017)</f>
        <v>0</v>
      </c>
      <c r="AF1017" t="str">
        <f>PROPER(UPPER(TRIM(Table1[[#This Row],[City]])))</f>
        <v>Chennai</v>
      </c>
      <c r="AG1017">
        <f t="shared" si="15"/>
        <v>9102</v>
      </c>
      <c r="AH10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8" spans="1:34" x14ac:dyDescent="0.35">
      <c r="A1018" t="s">
        <v>1110</v>
      </c>
      <c r="B1018">
        <v>54</v>
      </c>
      <c r="C1018" t="s">
        <v>31</v>
      </c>
      <c r="D1018" t="s">
        <v>56</v>
      </c>
      <c r="E1018" t="s">
        <v>57</v>
      </c>
      <c r="F1018" t="s">
        <v>34</v>
      </c>
      <c r="G1018" t="s">
        <v>74</v>
      </c>
      <c r="H1018">
        <v>3</v>
      </c>
      <c r="I1018">
        <v>9260</v>
      </c>
      <c r="J1018">
        <v>73</v>
      </c>
      <c r="K1018" t="s">
        <v>36</v>
      </c>
      <c r="L1018">
        <v>4</v>
      </c>
      <c r="M1018">
        <v>3</v>
      </c>
      <c r="N1018">
        <v>1</v>
      </c>
      <c r="O1018">
        <v>11</v>
      </c>
      <c r="P1018">
        <v>8</v>
      </c>
      <c r="Q1018">
        <v>1</v>
      </c>
      <c r="R1018">
        <v>4</v>
      </c>
      <c r="S1018">
        <v>27</v>
      </c>
      <c r="T1018">
        <v>0</v>
      </c>
      <c r="U1018">
        <v>3</v>
      </c>
      <c r="V1018" t="s">
        <v>60</v>
      </c>
      <c r="W1018">
        <v>24</v>
      </c>
      <c r="X1018" t="s">
        <v>38</v>
      </c>
      <c r="Y1018">
        <v>1</v>
      </c>
      <c r="Z1018" t="s">
        <v>46</v>
      </c>
      <c r="AA1018" s="4">
        <v>45266</v>
      </c>
      <c r="AB1018" s="4">
        <v>45748</v>
      </c>
      <c r="AC1018" t="s">
        <v>107</v>
      </c>
      <c r="AD1018" t="s">
        <v>108</v>
      </c>
      <c r="AE1018">
        <f ca="1">COUNTBLANK(A1018:AE1018)</f>
        <v>0</v>
      </c>
      <c r="AF1018" t="str">
        <f>PROPER(UPPER(TRIM(Table1[[#This Row],[City]])))</f>
        <v>Kolkata</v>
      </c>
      <c r="AG1018">
        <f t="shared" si="15"/>
        <v>9260</v>
      </c>
      <c r="AH10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19" spans="1:34" x14ac:dyDescent="0.35">
      <c r="A1019" t="s">
        <v>1111</v>
      </c>
      <c r="B1019">
        <v>49</v>
      </c>
      <c r="C1019" t="s">
        <v>31</v>
      </c>
      <c r="D1019" t="s">
        <v>51</v>
      </c>
      <c r="E1019" t="s">
        <v>88</v>
      </c>
      <c r="F1019" t="s">
        <v>34</v>
      </c>
      <c r="G1019" t="s">
        <v>35</v>
      </c>
      <c r="H1019">
        <v>1</v>
      </c>
      <c r="I1019">
        <v>6362</v>
      </c>
      <c r="J1019">
        <v>74</v>
      </c>
      <c r="K1019" t="s">
        <v>36</v>
      </c>
      <c r="L1019">
        <v>2</v>
      </c>
      <c r="M1019">
        <v>3</v>
      </c>
      <c r="N1019">
        <v>2</v>
      </c>
      <c r="O1019">
        <v>10</v>
      </c>
      <c r="P1019">
        <v>3</v>
      </c>
      <c r="Q1019">
        <v>2</v>
      </c>
      <c r="R1019">
        <v>8</v>
      </c>
      <c r="S1019">
        <v>15</v>
      </c>
      <c r="T1019">
        <v>4</v>
      </c>
      <c r="U1019">
        <v>4</v>
      </c>
      <c r="V1019" t="s">
        <v>37</v>
      </c>
      <c r="W1019">
        <v>7</v>
      </c>
      <c r="X1019" t="s">
        <v>38</v>
      </c>
      <c r="Y1019">
        <v>1</v>
      </c>
      <c r="Z1019" t="s">
        <v>36</v>
      </c>
      <c r="AA1019" s="4">
        <v>43167</v>
      </c>
      <c r="AC1019" t="s">
        <v>77</v>
      </c>
      <c r="AD1019" t="s">
        <v>77</v>
      </c>
      <c r="AE1019">
        <f ca="1">COUNTBLANK(A1019:AE1019)</f>
        <v>0</v>
      </c>
      <c r="AF1019" t="str">
        <f>PROPER(UPPER(TRIM(Table1[[#This Row],[City]])))</f>
        <v>Delhi</v>
      </c>
      <c r="AG1019">
        <f t="shared" si="15"/>
        <v>6362</v>
      </c>
      <c r="AH10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20" spans="1:34" x14ac:dyDescent="0.35">
      <c r="A1020" t="s">
        <v>1112</v>
      </c>
      <c r="B1020">
        <v>53</v>
      </c>
      <c r="C1020" t="s">
        <v>31</v>
      </c>
      <c r="D1020" t="s">
        <v>63</v>
      </c>
      <c r="E1020" t="s">
        <v>64</v>
      </c>
      <c r="F1020" t="s">
        <v>44</v>
      </c>
      <c r="G1020" t="s">
        <v>74</v>
      </c>
      <c r="H1020">
        <v>1</v>
      </c>
      <c r="I1020">
        <v>6220</v>
      </c>
      <c r="J1020">
        <v>36</v>
      </c>
      <c r="K1020" t="s">
        <v>36</v>
      </c>
      <c r="L1020">
        <v>1</v>
      </c>
      <c r="M1020">
        <v>2</v>
      </c>
      <c r="N1020">
        <v>4</v>
      </c>
      <c r="O1020">
        <v>14</v>
      </c>
      <c r="P1020">
        <v>2</v>
      </c>
      <c r="Q1020">
        <v>2</v>
      </c>
      <c r="R1020">
        <v>6</v>
      </c>
      <c r="S1020">
        <v>22</v>
      </c>
      <c r="T1020">
        <v>0</v>
      </c>
      <c r="U1020">
        <v>4</v>
      </c>
      <c r="V1020" t="s">
        <v>37</v>
      </c>
      <c r="W1020">
        <v>1</v>
      </c>
      <c r="X1020" t="s">
        <v>47</v>
      </c>
      <c r="Y1020">
        <v>3</v>
      </c>
      <c r="Z1020" t="s">
        <v>36</v>
      </c>
      <c r="AA1020" s="4">
        <v>44988</v>
      </c>
      <c r="AC1020" t="s">
        <v>122</v>
      </c>
      <c r="AD1020" t="s">
        <v>123</v>
      </c>
      <c r="AE1020">
        <f ca="1">COUNTBLANK(A1020:AE1020)</f>
        <v>0</v>
      </c>
      <c r="AF1020" t="str">
        <f>PROPER(UPPER(TRIM(Table1[[#This Row],[City]])))</f>
        <v>Kochi</v>
      </c>
      <c r="AG1020">
        <f t="shared" si="15"/>
        <v>6220</v>
      </c>
      <c r="AH10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21" spans="1:34" x14ac:dyDescent="0.35">
      <c r="A1021" t="s">
        <v>1113</v>
      </c>
      <c r="B1021">
        <v>37</v>
      </c>
      <c r="C1021" t="s">
        <v>31</v>
      </c>
      <c r="D1021" t="s">
        <v>42</v>
      </c>
      <c r="E1021" t="s">
        <v>83</v>
      </c>
      <c r="F1021" t="s">
        <v>34</v>
      </c>
      <c r="G1021" t="s">
        <v>96</v>
      </c>
      <c r="H1021">
        <v>3</v>
      </c>
      <c r="I1021">
        <v>9123</v>
      </c>
      <c r="J1021">
        <v>68</v>
      </c>
      <c r="K1021" t="s">
        <v>36</v>
      </c>
      <c r="L1021">
        <v>1</v>
      </c>
      <c r="M1021">
        <v>3</v>
      </c>
      <c r="N1021">
        <v>1</v>
      </c>
      <c r="O1021">
        <v>5</v>
      </c>
      <c r="P1021">
        <v>5</v>
      </c>
      <c r="Q1021">
        <v>0</v>
      </c>
      <c r="R1021">
        <v>5</v>
      </c>
      <c r="S1021">
        <v>14</v>
      </c>
      <c r="T1021">
        <v>1</v>
      </c>
      <c r="U1021">
        <v>3</v>
      </c>
      <c r="V1021" t="s">
        <v>37</v>
      </c>
      <c r="W1021">
        <v>24</v>
      </c>
      <c r="X1021" t="s">
        <v>61</v>
      </c>
      <c r="Y1021">
        <v>2</v>
      </c>
      <c r="Z1021" t="s">
        <v>36</v>
      </c>
      <c r="AA1021" s="4">
        <v>42264</v>
      </c>
      <c r="AC1021" t="s">
        <v>122</v>
      </c>
      <c r="AD1021" t="s">
        <v>123</v>
      </c>
      <c r="AE1021">
        <f ca="1">COUNTBLANK(A1021:AE1021)</f>
        <v>0</v>
      </c>
      <c r="AF1021" t="str">
        <f>PROPER(UPPER(TRIM(Table1[[#This Row],[City]])))</f>
        <v>Kochi</v>
      </c>
      <c r="AG1021">
        <f t="shared" si="15"/>
        <v>9123</v>
      </c>
      <c r="AH102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22" spans="1:34" x14ac:dyDescent="0.35">
      <c r="A1022" t="s">
        <v>1114</v>
      </c>
      <c r="B1022">
        <v>29</v>
      </c>
      <c r="C1022" t="s">
        <v>72</v>
      </c>
      <c r="D1022" t="s">
        <v>51</v>
      </c>
      <c r="E1022" t="s">
        <v>52</v>
      </c>
      <c r="F1022" t="s">
        <v>44</v>
      </c>
      <c r="G1022" t="s">
        <v>35</v>
      </c>
      <c r="H1022">
        <v>2</v>
      </c>
      <c r="I1022">
        <v>8958</v>
      </c>
      <c r="J1022">
        <v>55</v>
      </c>
      <c r="K1022" t="s">
        <v>36</v>
      </c>
      <c r="L1022">
        <v>4</v>
      </c>
      <c r="M1022">
        <v>2</v>
      </c>
      <c r="N1022">
        <v>1</v>
      </c>
      <c r="O1022">
        <v>3</v>
      </c>
      <c r="P1022">
        <v>0</v>
      </c>
      <c r="Q1022">
        <v>0</v>
      </c>
      <c r="R1022">
        <v>3</v>
      </c>
      <c r="S1022">
        <v>9</v>
      </c>
      <c r="T1022">
        <v>2</v>
      </c>
      <c r="U1022">
        <v>3</v>
      </c>
      <c r="V1022" t="s">
        <v>37</v>
      </c>
      <c r="W1022">
        <v>16</v>
      </c>
      <c r="X1022" t="s">
        <v>61</v>
      </c>
      <c r="Y1022">
        <v>1</v>
      </c>
      <c r="Z1022" t="s">
        <v>36</v>
      </c>
      <c r="AA1022" s="4">
        <v>42609</v>
      </c>
      <c r="AC1022" t="s">
        <v>39</v>
      </c>
      <c r="AD1022" t="s">
        <v>40</v>
      </c>
      <c r="AE1022">
        <f ca="1">COUNTBLANK(A1022:AE1022)</f>
        <v>0</v>
      </c>
      <c r="AF1022" t="str">
        <f>PROPER(UPPER(TRIM(Table1[[#This Row],[City]])))</f>
        <v>Ahmedabad</v>
      </c>
      <c r="AG1022">
        <f t="shared" si="15"/>
        <v>8958</v>
      </c>
      <c r="AH10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23" spans="1:34" x14ac:dyDescent="0.35">
      <c r="A1023" t="s">
        <v>1115</v>
      </c>
      <c r="B1023">
        <v>30</v>
      </c>
      <c r="C1023" t="s">
        <v>72</v>
      </c>
      <c r="D1023" t="s">
        <v>32</v>
      </c>
      <c r="E1023" t="s">
        <v>76</v>
      </c>
      <c r="F1023" t="s">
        <v>44</v>
      </c>
      <c r="G1023" t="s">
        <v>70</v>
      </c>
      <c r="H1023">
        <v>2</v>
      </c>
      <c r="I1023">
        <v>6755</v>
      </c>
      <c r="J1023">
        <v>63</v>
      </c>
      <c r="K1023" t="s">
        <v>36</v>
      </c>
      <c r="L1023">
        <v>1</v>
      </c>
      <c r="M1023">
        <v>3</v>
      </c>
      <c r="N1023">
        <v>4</v>
      </c>
      <c r="O1023">
        <v>1</v>
      </c>
      <c r="P1023">
        <v>1</v>
      </c>
      <c r="Q1023">
        <v>0</v>
      </c>
      <c r="R1023">
        <v>0</v>
      </c>
      <c r="S1023">
        <v>8</v>
      </c>
      <c r="T1023">
        <v>4</v>
      </c>
      <c r="U1023">
        <v>4</v>
      </c>
      <c r="V1023" t="s">
        <v>37</v>
      </c>
      <c r="W1023">
        <v>22</v>
      </c>
      <c r="X1023" t="s">
        <v>38</v>
      </c>
      <c r="Y1023">
        <v>4</v>
      </c>
      <c r="Z1023" t="s">
        <v>36</v>
      </c>
      <c r="AA1023" s="4">
        <v>44044</v>
      </c>
      <c r="AC1023" t="s">
        <v>89</v>
      </c>
      <c r="AD1023" t="s">
        <v>54</v>
      </c>
      <c r="AE1023">
        <f ca="1">COUNTBLANK(A1023:AE1023)</f>
        <v>0</v>
      </c>
      <c r="AF1023" t="str">
        <f>PROPER(UPPER(TRIM(Table1[[#This Row],[City]])))</f>
        <v>Coimbatore</v>
      </c>
      <c r="AG1023">
        <f t="shared" si="15"/>
        <v>6755</v>
      </c>
      <c r="AH102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24" spans="1:34" x14ac:dyDescent="0.35">
      <c r="A1024" t="s">
        <v>1116</v>
      </c>
      <c r="B1024">
        <v>45</v>
      </c>
      <c r="C1024" t="s">
        <v>31</v>
      </c>
      <c r="D1024" t="s">
        <v>51</v>
      </c>
      <c r="E1024" t="s">
        <v>52</v>
      </c>
      <c r="F1024" t="s">
        <v>44</v>
      </c>
      <c r="G1024" t="s">
        <v>35</v>
      </c>
      <c r="H1024">
        <v>1</v>
      </c>
      <c r="I1024">
        <v>6464</v>
      </c>
      <c r="J1024">
        <v>110</v>
      </c>
      <c r="K1024" t="s">
        <v>36</v>
      </c>
      <c r="L1024">
        <v>4</v>
      </c>
      <c r="M1024">
        <v>2</v>
      </c>
      <c r="N1024">
        <v>2</v>
      </c>
      <c r="O1024">
        <v>3</v>
      </c>
      <c r="P1024">
        <v>0</v>
      </c>
      <c r="Q1024">
        <v>0</v>
      </c>
      <c r="R1024">
        <v>0</v>
      </c>
      <c r="S1024">
        <v>23</v>
      </c>
      <c r="T1024">
        <v>5</v>
      </c>
      <c r="U1024">
        <v>3</v>
      </c>
      <c r="V1024" t="s">
        <v>37</v>
      </c>
      <c r="W1024">
        <v>8</v>
      </c>
      <c r="X1024" t="s">
        <v>38</v>
      </c>
      <c r="Y1024">
        <v>3</v>
      </c>
      <c r="Z1024" t="s">
        <v>36</v>
      </c>
      <c r="AA1024" s="4">
        <v>43285</v>
      </c>
      <c r="AC1024" t="s">
        <v>122</v>
      </c>
      <c r="AD1024" t="s">
        <v>123</v>
      </c>
      <c r="AE1024">
        <f ca="1">COUNTBLANK(A1024:AE1024)</f>
        <v>0</v>
      </c>
      <c r="AF1024" t="str">
        <f>PROPER(UPPER(TRIM(Table1[[#This Row],[City]])))</f>
        <v>Kochi</v>
      </c>
      <c r="AG1024">
        <f t="shared" si="15"/>
        <v>6464</v>
      </c>
      <c r="AH10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25" spans="1:34" x14ac:dyDescent="0.35">
      <c r="A1025" t="s">
        <v>1117</v>
      </c>
      <c r="B1025">
        <v>42</v>
      </c>
      <c r="C1025" t="s">
        <v>31</v>
      </c>
      <c r="D1025" t="s">
        <v>96</v>
      </c>
      <c r="E1025" t="s">
        <v>106</v>
      </c>
      <c r="F1025" t="s">
        <v>93</v>
      </c>
      <c r="G1025" t="s">
        <v>74</v>
      </c>
      <c r="H1025">
        <v>3</v>
      </c>
      <c r="I1025">
        <v>10002</v>
      </c>
      <c r="J1025">
        <v>66</v>
      </c>
      <c r="K1025" t="s">
        <v>36</v>
      </c>
      <c r="L1025">
        <v>2</v>
      </c>
      <c r="M1025">
        <v>4</v>
      </c>
      <c r="N1025">
        <v>2</v>
      </c>
      <c r="O1025">
        <v>8</v>
      </c>
      <c r="P1025">
        <v>4</v>
      </c>
      <c r="Q1025">
        <v>1</v>
      </c>
      <c r="R1025">
        <v>2</v>
      </c>
      <c r="S1025">
        <v>10</v>
      </c>
      <c r="T1025">
        <v>1</v>
      </c>
      <c r="U1025">
        <v>3</v>
      </c>
      <c r="V1025" t="s">
        <v>37</v>
      </c>
      <c r="W1025">
        <v>7</v>
      </c>
      <c r="X1025" t="s">
        <v>38</v>
      </c>
      <c r="Y1025">
        <v>2</v>
      </c>
      <c r="Z1025" t="s">
        <v>36</v>
      </c>
      <c r="AA1025" s="4">
        <v>42798</v>
      </c>
      <c r="AC1025" t="s">
        <v>77</v>
      </c>
      <c r="AD1025" t="s">
        <v>77</v>
      </c>
      <c r="AE1025">
        <f ca="1">COUNTBLANK(A1025:AE1025)</f>
        <v>0</v>
      </c>
      <c r="AF1025" t="str">
        <f>PROPER(UPPER(TRIM(Table1[[#This Row],[City]])))</f>
        <v>Delhi</v>
      </c>
      <c r="AG1025">
        <f t="shared" si="15"/>
        <v>10002</v>
      </c>
      <c r="AH10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26" spans="1:34" x14ac:dyDescent="0.35">
      <c r="A1026" t="s">
        <v>1118</v>
      </c>
      <c r="B1026">
        <v>24</v>
      </c>
      <c r="C1026" t="s">
        <v>31</v>
      </c>
      <c r="D1026" t="s">
        <v>56</v>
      </c>
      <c r="E1026" t="s">
        <v>114</v>
      </c>
      <c r="F1026" t="s">
        <v>44</v>
      </c>
      <c r="G1026" t="s">
        <v>59</v>
      </c>
      <c r="H1026">
        <v>4</v>
      </c>
      <c r="I1026">
        <v>10108</v>
      </c>
      <c r="J1026">
        <v>87</v>
      </c>
      <c r="K1026" t="s">
        <v>36</v>
      </c>
      <c r="L1026">
        <v>1</v>
      </c>
      <c r="M1026">
        <v>1</v>
      </c>
      <c r="N1026">
        <v>3</v>
      </c>
      <c r="O1026">
        <v>3</v>
      </c>
      <c r="P1026">
        <v>0</v>
      </c>
      <c r="Q1026">
        <v>2</v>
      </c>
      <c r="R1026">
        <v>3</v>
      </c>
      <c r="S1026">
        <v>3</v>
      </c>
      <c r="T1026">
        <v>5</v>
      </c>
      <c r="U1026">
        <v>4</v>
      </c>
      <c r="V1026" t="s">
        <v>37</v>
      </c>
      <c r="W1026">
        <v>14</v>
      </c>
      <c r="X1026" t="s">
        <v>38</v>
      </c>
      <c r="Y1026">
        <v>1</v>
      </c>
      <c r="Z1026" t="s">
        <v>36</v>
      </c>
      <c r="AA1026" s="4">
        <v>44073</v>
      </c>
      <c r="AC1026" t="s">
        <v>48</v>
      </c>
      <c r="AD1026" t="s">
        <v>49</v>
      </c>
      <c r="AE1026">
        <f ca="1">COUNTBLANK(A1026:AE1026)</f>
        <v>0</v>
      </c>
      <c r="AF1026" t="str">
        <f>PROPER(UPPER(TRIM(Table1[[#This Row],[City]])))</f>
        <v>Bengaluru</v>
      </c>
      <c r="AG1026">
        <f t="shared" ref="AG1026:AG1089" si="16">IF(ISBLANK(I1026),AVERAGE($I$2:$I$3001),I1026)</f>
        <v>10108</v>
      </c>
      <c r="AH10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27" spans="1:34" x14ac:dyDescent="0.35">
      <c r="A1027" t="s">
        <v>1119</v>
      </c>
      <c r="B1027">
        <v>29</v>
      </c>
      <c r="C1027" t="s">
        <v>31</v>
      </c>
      <c r="D1027" t="s">
        <v>42</v>
      </c>
      <c r="E1027" t="s">
        <v>43</v>
      </c>
      <c r="F1027" t="s">
        <v>44</v>
      </c>
      <c r="G1027" t="s">
        <v>74</v>
      </c>
      <c r="H1027">
        <v>3</v>
      </c>
      <c r="I1027">
        <v>8886</v>
      </c>
      <c r="J1027">
        <v>45</v>
      </c>
      <c r="K1027" t="s">
        <v>36</v>
      </c>
      <c r="L1027">
        <v>4</v>
      </c>
      <c r="M1027">
        <v>2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4</v>
      </c>
      <c r="U1027">
        <v>3</v>
      </c>
      <c r="V1027" t="s">
        <v>65</v>
      </c>
      <c r="W1027">
        <v>26</v>
      </c>
      <c r="X1027" t="s">
        <v>47</v>
      </c>
      <c r="Y1027">
        <v>3</v>
      </c>
      <c r="Z1027" t="s">
        <v>36</v>
      </c>
      <c r="AA1027" s="4">
        <v>45619</v>
      </c>
      <c r="AC1027" t="s">
        <v>122</v>
      </c>
      <c r="AD1027" t="s">
        <v>123</v>
      </c>
      <c r="AE1027">
        <f ca="1">COUNTBLANK(A1027:AE1027)</f>
        <v>0</v>
      </c>
      <c r="AF1027" t="str">
        <f>PROPER(UPPER(TRIM(Table1[[#This Row],[City]])))</f>
        <v>Kochi</v>
      </c>
      <c r="AG1027">
        <f t="shared" si="16"/>
        <v>8886</v>
      </c>
      <c r="AH10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28" spans="1:34" x14ac:dyDescent="0.35">
      <c r="A1028" t="s">
        <v>1120</v>
      </c>
      <c r="B1028">
        <v>59</v>
      </c>
      <c r="C1028" t="s">
        <v>72</v>
      </c>
      <c r="D1028" t="s">
        <v>51</v>
      </c>
      <c r="E1028" t="s">
        <v>69</v>
      </c>
      <c r="F1028" t="s">
        <v>93</v>
      </c>
      <c r="G1028" t="s">
        <v>70</v>
      </c>
      <c r="H1028">
        <v>4</v>
      </c>
      <c r="I1028">
        <v>12109</v>
      </c>
      <c r="J1028">
        <v>116</v>
      </c>
      <c r="K1028" t="s">
        <v>36</v>
      </c>
      <c r="L1028">
        <v>3</v>
      </c>
      <c r="M1028">
        <v>3</v>
      </c>
      <c r="N1028">
        <v>2</v>
      </c>
      <c r="O1028">
        <v>2</v>
      </c>
      <c r="P1028">
        <v>2</v>
      </c>
      <c r="Q1028">
        <v>2</v>
      </c>
      <c r="R1028">
        <v>2</v>
      </c>
      <c r="S1028">
        <v>29</v>
      </c>
      <c r="T1028">
        <v>4</v>
      </c>
      <c r="U1028">
        <v>3</v>
      </c>
      <c r="V1028" t="s">
        <v>65</v>
      </c>
      <c r="W1028">
        <v>23</v>
      </c>
      <c r="X1028" t="s">
        <v>38</v>
      </c>
      <c r="Y1028">
        <v>1</v>
      </c>
      <c r="Z1028" t="s">
        <v>46</v>
      </c>
      <c r="AA1028" s="4">
        <v>44093</v>
      </c>
      <c r="AB1028" s="4">
        <v>45783</v>
      </c>
      <c r="AC1028" t="s">
        <v>84</v>
      </c>
      <c r="AD1028" t="s">
        <v>67</v>
      </c>
      <c r="AE1028">
        <f ca="1">COUNTBLANK(A1028:AE1028)</f>
        <v>0</v>
      </c>
      <c r="AF1028" t="str">
        <f>PROPER(UPPER(TRIM(Table1[[#This Row],[City]])))</f>
        <v>Mumbai</v>
      </c>
      <c r="AG1028">
        <f t="shared" si="16"/>
        <v>12109</v>
      </c>
      <c r="AH10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29" spans="1:34" x14ac:dyDescent="0.35">
      <c r="A1029" t="s">
        <v>1121</v>
      </c>
      <c r="B1029">
        <v>50</v>
      </c>
      <c r="C1029" t="s">
        <v>31</v>
      </c>
      <c r="D1029" t="s">
        <v>42</v>
      </c>
      <c r="E1029" t="s">
        <v>43</v>
      </c>
      <c r="F1029" t="s">
        <v>44</v>
      </c>
      <c r="G1029" t="s">
        <v>96</v>
      </c>
      <c r="H1029">
        <v>4</v>
      </c>
      <c r="I1029">
        <v>11777</v>
      </c>
      <c r="J1029">
        <v>64</v>
      </c>
      <c r="K1029" t="s">
        <v>36</v>
      </c>
      <c r="L1029">
        <v>3</v>
      </c>
      <c r="M1029">
        <v>1</v>
      </c>
      <c r="N1029">
        <v>1</v>
      </c>
      <c r="O1029">
        <v>2</v>
      </c>
      <c r="P1029">
        <v>2</v>
      </c>
      <c r="Q1029">
        <v>2</v>
      </c>
      <c r="R1029">
        <v>1</v>
      </c>
      <c r="S1029">
        <v>23</v>
      </c>
      <c r="T1029">
        <v>4</v>
      </c>
      <c r="U1029">
        <v>3</v>
      </c>
      <c r="V1029" t="s">
        <v>37</v>
      </c>
      <c r="W1029">
        <v>13</v>
      </c>
      <c r="X1029" t="s">
        <v>47</v>
      </c>
      <c r="Y1029">
        <v>1</v>
      </c>
      <c r="Z1029" t="s">
        <v>36</v>
      </c>
      <c r="AA1029" s="4">
        <v>43742</v>
      </c>
      <c r="AC1029" t="s">
        <v>77</v>
      </c>
      <c r="AD1029" t="s">
        <v>77</v>
      </c>
      <c r="AE1029">
        <f ca="1">COUNTBLANK(A1029:AE1029)</f>
        <v>0</v>
      </c>
      <c r="AF1029" t="str">
        <f>PROPER(UPPER(TRIM(Table1[[#This Row],[City]])))</f>
        <v>Delhi</v>
      </c>
      <c r="AG1029">
        <f t="shared" si="16"/>
        <v>11777</v>
      </c>
      <c r="AH10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30" spans="1:34" x14ac:dyDescent="0.35">
      <c r="A1030" t="s">
        <v>1122</v>
      </c>
      <c r="B1030">
        <v>51</v>
      </c>
      <c r="C1030" t="s">
        <v>72</v>
      </c>
      <c r="D1030" t="s">
        <v>32</v>
      </c>
      <c r="E1030" t="s">
        <v>33</v>
      </c>
      <c r="F1030" t="s">
        <v>34</v>
      </c>
      <c r="G1030" t="s">
        <v>59</v>
      </c>
      <c r="H1030">
        <v>2</v>
      </c>
      <c r="I1030">
        <v>7522</v>
      </c>
      <c r="J1030">
        <v>54</v>
      </c>
      <c r="K1030" t="s">
        <v>46</v>
      </c>
      <c r="L1030">
        <v>3</v>
      </c>
      <c r="M1030">
        <v>3</v>
      </c>
      <c r="N1030">
        <v>4</v>
      </c>
      <c r="O1030">
        <v>13</v>
      </c>
      <c r="P1030">
        <v>0</v>
      </c>
      <c r="Q1030">
        <v>4</v>
      </c>
      <c r="R1030">
        <v>1</v>
      </c>
      <c r="S1030">
        <v>35</v>
      </c>
      <c r="T1030">
        <v>2</v>
      </c>
      <c r="U1030">
        <v>4</v>
      </c>
      <c r="V1030" t="s">
        <v>37</v>
      </c>
      <c r="W1030">
        <v>5</v>
      </c>
      <c r="X1030" t="s">
        <v>38</v>
      </c>
      <c r="Y1030">
        <v>4</v>
      </c>
      <c r="Z1030" t="s">
        <v>36</v>
      </c>
      <c r="AA1030" s="4">
        <v>42464</v>
      </c>
      <c r="AC1030" t="s">
        <v>66</v>
      </c>
      <c r="AD1030" t="s">
        <v>67</v>
      </c>
      <c r="AE1030">
        <f ca="1">COUNTBLANK(A1030:AE1030)</f>
        <v>0</v>
      </c>
      <c r="AF1030" t="str">
        <f>PROPER(UPPER(TRIM(Table1[[#This Row],[City]])))</f>
        <v>Pune</v>
      </c>
      <c r="AG1030">
        <f t="shared" si="16"/>
        <v>7522</v>
      </c>
      <c r="AH10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31" spans="1:34" x14ac:dyDescent="0.35">
      <c r="A1031" t="s">
        <v>1123</v>
      </c>
      <c r="B1031">
        <v>28</v>
      </c>
      <c r="C1031" t="s">
        <v>72</v>
      </c>
      <c r="D1031" t="s">
        <v>42</v>
      </c>
      <c r="E1031" t="s">
        <v>43</v>
      </c>
      <c r="F1031" t="s">
        <v>34</v>
      </c>
      <c r="G1031" t="s">
        <v>45</v>
      </c>
      <c r="H1031">
        <v>1</v>
      </c>
      <c r="I1031">
        <v>4540</v>
      </c>
      <c r="J1031">
        <v>28</v>
      </c>
      <c r="K1031" t="s">
        <v>36</v>
      </c>
      <c r="L1031">
        <v>4</v>
      </c>
      <c r="M1031">
        <v>1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11</v>
      </c>
      <c r="T1031">
        <v>0</v>
      </c>
      <c r="U1031">
        <v>3</v>
      </c>
      <c r="V1031" t="s">
        <v>65</v>
      </c>
      <c r="W1031">
        <v>17</v>
      </c>
      <c r="X1031" t="s">
        <v>61</v>
      </c>
      <c r="Y1031">
        <v>4</v>
      </c>
      <c r="Z1031" t="s">
        <v>36</v>
      </c>
      <c r="AA1031" s="4">
        <v>43776</v>
      </c>
      <c r="AC1031" t="s">
        <v>39</v>
      </c>
      <c r="AD1031" t="s">
        <v>40</v>
      </c>
      <c r="AE1031">
        <f ca="1">COUNTBLANK(A1031:AE1031)</f>
        <v>0</v>
      </c>
      <c r="AF1031" t="str">
        <f>PROPER(UPPER(TRIM(Table1[[#This Row],[City]])))</f>
        <v>Ahmedabad</v>
      </c>
      <c r="AG1031">
        <f t="shared" si="16"/>
        <v>4540</v>
      </c>
      <c r="AH10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32" spans="1:34" x14ac:dyDescent="0.35">
      <c r="A1032" t="s">
        <v>1124</v>
      </c>
      <c r="B1032">
        <v>23</v>
      </c>
      <c r="C1032" t="s">
        <v>31</v>
      </c>
      <c r="D1032" t="s">
        <v>96</v>
      </c>
      <c r="E1032" t="s">
        <v>106</v>
      </c>
      <c r="F1032" t="s">
        <v>44</v>
      </c>
      <c r="G1032" t="s">
        <v>59</v>
      </c>
      <c r="H1032">
        <v>2</v>
      </c>
      <c r="I1032">
        <v>6525</v>
      </c>
      <c r="J1032">
        <v>105</v>
      </c>
      <c r="K1032" t="s">
        <v>36</v>
      </c>
      <c r="L1032">
        <v>1</v>
      </c>
      <c r="M1032">
        <v>3</v>
      </c>
      <c r="N1032">
        <v>3</v>
      </c>
      <c r="O1032">
        <v>5</v>
      </c>
      <c r="P1032">
        <v>4</v>
      </c>
      <c r="Q1032">
        <v>3</v>
      </c>
      <c r="R1032">
        <v>5</v>
      </c>
      <c r="S1032">
        <v>5</v>
      </c>
      <c r="T1032">
        <v>0</v>
      </c>
      <c r="U1032">
        <v>3</v>
      </c>
      <c r="V1032" t="s">
        <v>37</v>
      </c>
      <c r="W1032">
        <v>2</v>
      </c>
      <c r="X1032" t="s">
        <v>47</v>
      </c>
      <c r="Y1032">
        <v>4</v>
      </c>
      <c r="Z1032" t="s">
        <v>36</v>
      </c>
      <c r="AA1032" s="4">
        <v>45423</v>
      </c>
      <c r="AC1032" t="s">
        <v>122</v>
      </c>
      <c r="AD1032" t="s">
        <v>123</v>
      </c>
      <c r="AE1032">
        <f ca="1">COUNTBLANK(A1032:AE1032)</f>
        <v>0</v>
      </c>
      <c r="AF1032" t="str">
        <f>PROPER(UPPER(TRIM(Table1[[#This Row],[City]])))</f>
        <v>Kochi</v>
      </c>
      <c r="AG1032">
        <f t="shared" si="16"/>
        <v>6525</v>
      </c>
      <c r="AH10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33" spans="1:34" x14ac:dyDescent="0.35">
      <c r="A1033" t="s">
        <v>1125</v>
      </c>
      <c r="B1033">
        <v>32</v>
      </c>
      <c r="C1033" t="s">
        <v>31</v>
      </c>
      <c r="D1033" t="s">
        <v>56</v>
      </c>
      <c r="E1033" t="s">
        <v>57</v>
      </c>
      <c r="F1033" t="s">
        <v>34</v>
      </c>
      <c r="G1033" t="s">
        <v>96</v>
      </c>
      <c r="H1033">
        <v>1</v>
      </c>
      <c r="I1033">
        <v>3430</v>
      </c>
      <c r="J1033">
        <v>78</v>
      </c>
      <c r="K1033" t="s">
        <v>36</v>
      </c>
      <c r="L1033">
        <v>1</v>
      </c>
      <c r="M1033">
        <v>2</v>
      </c>
      <c r="N1033">
        <v>3</v>
      </c>
      <c r="O1033">
        <v>7</v>
      </c>
      <c r="P1033">
        <v>5</v>
      </c>
      <c r="Q1033">
        <v>3</v>
      </c>
      <c r="R1033">
        <v>2</v>
      </c>
      <c r="S1033">
        <v>10</v>
      </c>
      <c r="T1033">
        <v>0</v>
      </c>
      <c r="U1033">
        <v>4</v>
      </c>
      <c r="V1033" t="s">
        <v>65</v>
      </c>
      <c r="W1033">
        <v>21</v>
      </c>
      <c r="X1033" t="s">
        <v>38</v>
      </c>
      <c r="Y1033">
        <v>2</v>
      </c>
      <c r="Z1033" t="s">
        <v>46</v>
      </c>
      <c r="AA1033" s="4">
        <v>43570</v>
      </c>
      <c r="AB1033" s="4">
        <v>46097</v>
      </c>
      <c r="AC1033" t="s">
        <v>77</v>
      </c>
      <c r="AD1033" t="s">
        <v>77</v>
      </c>
      <c r="AE1033">
        <f ca="1">COUNTBLANK(A1033:AE1033)</f>
        <v>0</v>
      </c>
      <c r="AF1033" t="str">
        <f>PROPER(UPPER(TRIM(Table1[[#This Row],[City]])))</f>
        <v>Delhi</v>
      </c>
      <c r="AG1033">
        <f t="shared" si="16"/>
        <v>3430</v>
      </c>
      <c r="AH10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34" spans="1:34" x14ac:dyDescent="0.35">
      <c r="A1034" t="s">
        <v>1126</v>
      </c>
      <c r="B1034">
        <v>55</v>
      </c>
      <c r="C1034" t="s">
        <v>31</v>
      </c>
      <c r="D1034" t="s">
        <v>42</v>
      </c>
      <c r="E1034" t="s">
        <v>43</v>
      </c>
      <c r="F1034" t="s">
        <v>34</v>
      </c>
      <c r="G1034" t="s">
        <v>35</v>
      </c>
      <c r="H1034">
        <v>2</v>
      </c>
      <c r="I1034">
        <v>9616</v>
      </c>
      <c r="J1034">
        <v>38</v>
      </c>
      <c r="K1034" t="s">
        <v>36</v>
      </c>
      <c r="L1034">
        <v>3</v>
      </c>
      <c r="M1034">
        <v>1</v>
      </c>
      <c r="N1034">
        <v>2</v>
      </c>
      <c r="O1034">
        <v>2</v>
      </c>
      <c r="P1034">
        <v>2</v>
      </c>
      <c r="Q1034">
        <v>1</v>
      </c>
      <c r="R1034">
        <v>1</v>
      </c>
      <c r="S1034">
        <v>23</v>
      </c>
      <c r="T1034">
        <v>3</v>
      </c>
      <c r="U1034">
        <v>4</v>
      </c>
      <c r="V1034" t="s">
        <v>37</v>
      </c>
      <c r="W1034">
        <v>13</v>
      </c>
      <c r="X1034" t="s">
        <v>47</v>
      </c>
      <c r="Y1034">
        <v>3</v>
      </c>
      <c r="Z1034" t="s">
        <v>46</v>
      </c>
      <c r="AA1034" s="4">
        <v>45447</v>
      </c>
      <c r="AB1034" s="4">
        <v>45787</v>
      </c>
      <c r="AC1034" t="s">
        <v>48</v>
      </c>
      <c r="AD1034" t="s">
        <v>49</v>
      </c>
      <c r="AE1034">
        <f ca="1">COUNTBLANK(A1034:AE1034)</f>
        <v>0</v>
      </c>
      <c r="AF1034" t="str">
        <f>PROPER(UPPER(TRIM(Table1[[#This Row],[City]])))</f>
        <v>Bengaluru</v>
      </c>
      <c r="AG1034">
        <f t="shared" si="16"/>
        <v>9616</v>
      </c>
      <c r="AH10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35" spans="1:34" x14ac:dyDescent="0.35">
      <c r="A1035" t="s">
        <v>1127</v>
      </c>
      <c r="B1035">
        <v>41</v>
      </c>
      <c r="C1035" t="s">
        <v>31</v>
      </c>
      <c r="D1035" t="s">
        <v>51</v>
      </c>
      <c r="E1035" t="s">
        <v>52</v>
      </c>
      <c r="F1035" t="s">
        <v>44</v>
      </c>
      <c r="G1035" t="s">
        <v>45</v>
      </c>
      <c r="H1035">
        <v>2</v>
      </c>
      <c r="I1035">
        <v>9445</v>
      </c>
      <c r="J1035">
        <v>77</v>
      </c>
      <c r="K1035" t="s">
        <v>46</v>
      </c>
      <c r="L1035">
        <v>3</v>
      </c>
      <c r="M1035">
        <v>2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16</v>
      </c>
      <c r="T1035">
        <v>4</v>
      </c>
      <c r="U1035">
        <v>3</v>
      </c>
      <c r="V1035" t="s">
        <v>37</v>
      </c>
      <c r="W1035">
        <v>27</v>
      </c>
      <c r="X1035" t="s">
        <v>47</v>
      </c>
      <c r="Y1035">
        <v>1</v>
      </c>
      <c r="Z1035" t="s">
        <v>36</v>
      </c>
      <c r="AA1035" s="4">
        <v>42451</v>
      </c>
      <c r="AC1035" t="s">
        <v>84</v>
      </c>
      <c r="AD1035" t="s">
        <v>67</v>
      </c>
      <c r="AE1035">
        <f ca="1">COUNTBLANK(A1035:AE1035)</f>
        <v>0</v>
      </c>
      <c r="AF1035" t="str">
        <f>PROPER(UPPER(TRIM(Table1[[#This Row],[City]])))</f>
        <v>Mumbai</v>
      </c>
      <c r="AG1035">
        <f t="shared" si="16"/>
        <v>9445</v>
      </c>
      <c r="AH10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36" spans="1:34" x14ac:dyDescent="0.35">
      <c r="A1036" t="s">
        <v>1128</v>
      </c>
      <c r="B1036">
        <v>52</v>
      </c>
      <c r="C1036" t="s">
        <v>31</v>
      </c>
      <c r="D1036" t="s">
        <v>42</v>
      </c>
      <c r="E1036" t="s">
        <v>43</v>
      </c>
      <c r="F1036" t="s">
        <v>93</v>
      </c>
      <c r="G1036" t="s">
        <v>70</v>
      </c>
      <c r="H1036">
        <v>4</v>
      </c>
      <c r="I1036">
        <v>11858</v>
      </c>
      <c r="J1036">
        <v>50</v>
      </c>
      <c r="K1036" t="s">
        <v>46</v>
      </c>
      <c r="L1036">
        <v>3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2</v>
      </c>
      <c r="S1036">
        <v>23</v>
      </c>
      <c r="T1036">
        <v>1</v>
      </c>
      <c r="U1036">
        <v>3</v>
      </c>
      <c r="V1036" t="s">
        <v>37</v>
      </c>
      <c r="W1036">
        <v>30</v>
      </c>
      <c r="X1036" t="s">
        <v>47</v>
      </c>
      <c r="Y1036">
        <v>4</v>
      </c>
      <c r="Z1036" t="s">
        <v>36</v>
      </c>
      <c r="AA1036" s="4">
        <v>44523</v>
      </c>
      <c r="AC1036" t="s">
        <v>80</v>
      </c>
      <c r="AD1036" t="s">
        <v>81</v>
      </c>
      <c r="AE1036">
        <f ca="1">COUNTBLANK(A1036:AE1036)</f>
        <v>0</v>
      </c>
      <c r="AF1036" t="str">
        <f>PROPER(UPPER(TRIM(Table1[[#This Row],[City]])))</f>
        <v>Hyderabad</v>
      </c>
      <c r="AG1036">
        <f t="shared" si="16"/>
        <v>11858</v>
      </c>
      <c r="AH10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37" spans="1:34" x14ac:dyDescent="0.35">
      <c r="A1037" t="s">
        <v>1129</v>
      </c>
      <c r="B1037">
        <v>40</v>
      </c>
      <c r="C1037" t="s">
        <v>72</v>
      </c>
      <c r="D1037" t="s">
        <v>56</v>
      </c>
      <c r="E1037" t="s">
        <v>114</v>
      </c>
      <c r="F1037" t="s">
        <v>93</v>
      </c>
      <c r="G1037" t="s">
        <v>74</v>
      </c>
      <c r="H1037">
        <v>3</v>
      </c>
      <c r="I1037">
        <v>9844</v>
      </c>
      <c r="J1037">
        <v>88</v>
      </c>
      <c r="K1037" t="s">
        <v>36</v>
      </c>
      <c r="L1037">
        <v>2</v>
      </c>
      <c r="M1037">
        <v>1</v>
      </c>
      <c r="N1037">
        <v>4</v>
      </c>
      <c r="O1037">
        <v>6</v>
      </c>
      <c r="P1037">
        <v>1</v>
      </c>
      <c r="Q1037">
        <v>2</v>
      </c>
      <c r="R1037">
        <v>5</v>
      </c>
      <c r="S1037">
        <v>6</v>
      </c>
      <c r="T1037">
        <v>0</v>
      </c>
      <c r="U1037">
        <v>3</v>
      </c>
      <c r="V1037" t="s">
        <v>37</v>
      </c>
      <c r="W1037">
        <v>7</v>
      </c>
      <c r="X1037" t="s">
        <v>38</v>
      </c>
      <c r="Y1037">
        <v>1</v>
      </c>
      <c r="Z1037" t="s">
        <v>36</v>
      </c>
      <c r="AA1037" s="4">
        <v>44509</v>
      </c>
      <c r="AC1037" t="s">
        <v>77</v>
      </c>
      <c r="AD1037" t="s">
        <v>77</v>
      </c>
      <c r="AE1037">
        <f ca="1">COUNTBLANK(A1037:AE1037)</f>
        <v>0</v>
      </c>
      <c r="AF1037" t="str">
        <f>PROPER(UPPER(TRIM(Table1[[#This Row],[City]])))</f>
        <v>Delhi</v>
      </c>
      <c r="AG1037">
        <f t="shared" si="16"/>
        <v>9844</v>
      </c>
      <c r="AH10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38" spans="1:34" x14ac:dyDescent="0.35">
      <c r="A1038" t="s">
        <v>1130</v>
      </c>
      <c r="B1038">
        <v>40</v>
      </c>
      <c r="C1038" t="s">
        <v>31</v>
      </c>
      <c r="D1038" t="s">
        <v>42</v>
      </c>
      <c r="E1038" t="s">
        <v>83</v>
      </c>
      <c r="F1038" t="s">
        <v>34</v>
      </c>
      <c r="G1038" t="s">
        <v>59</v>
      </c>
      <c r="H1038">
        <v>2</v>
      </c>
      <c r="I1038">
        <v>8418</v>
      </c>
      <c r="J1038">
        <v>41</v>
      </c>
      <c r="K1038" t="s">
        <v>36</v>
      </c>
      <c r="L1038">
        <v>3</v>
      </c>
      <c r="M1038">
        <v>3</v>
      </c>
      <c r="N1038">
        <v>3</v>
      </c>
      <c r="O1038">
        <v>1</v>
      </c>
      <c r="P1038">
        <v>0</v>
      </c>
      <c r="Q1038">
        <v>0</v>
      </c>
      <c r="R1038">
        <v>1</v>
      </c>
      <c r="S1038">
        <v>15</v>
      </c>
      <c r="T1038">
        <v>4</v>
      </c>
      <c r="U1038">
        <v>3</v>
      </c>
      <c r="V1038" t="s">
        <v>37</v>
      </c>
      <c r="W1038">
        <v>4</v>
      </c>
      <c r="X1038" t="s">
        <v>38</v>
      </c>
      <c r="Y1038">
        <v>4</v>
      </c>
      <c r="Z1038" t="s">
        <v>36</v>
      </c>
      <c r="AA1038" s="4">
        <v>43157</v>
      </c>
      <c r="AC1038" t="s">
        <v>53</v>
      </c>
      <c r="AD1038" t="s">
        <v>54</v>
      </c>
      <c r="AE1038">
        <f ca="1">COUNTBLANK(A1038:AE1038)</f>
        <v>0</v>
      </c>
      <c r="AF1038" t="str">
        <f>PROPER(UPPER(TRIM(Table1[[#This Row],[City]])))</f>
        <v>Chennai</v>
      </c>
      <c r="AG1038">
        <f t="shared" si="16"/>
        <v>8418</v>
      </c>
      <c r="AH10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39" spans="1:34" x14ac:dyDescent="0.35">
      <c r="A1039" t="s">
        <v>1131</v>
      </c>
      <c r="B1039">
        <v>45</v>
      </c>
      <c r="C1039" t="s">
        <v>72</v>
      </c>
      <c r="D1039" t="s">
        <v>42</v>
      </c>
      <c r="E1039" t="s">
        <v>86</v>
      </c>
      <c r="F1039" t="s">
        <v>34</v>
      </c>
      <c r="G1039" t="s">
        <v>70</v>
      </c>
      <c r="H1039">
        <v>5</v>
      </c>
      <c r="I1039">
        <v>11928</v>
      </c>
      <c r="J1039">
        <v>92</v>
      </c>
      <c r="K1039" t="s">
        <v>36</v>
      </c>
      <c r="L1039">
        <v>1</v>
      </c>
      <c r="M1039">
        <v>3</v>
      </c>
      <c r="N1039">
        <v>4</v>
      </c>
      <c r="O1039">
        <v>11</v>
      </c>
      <c r="P1039">
        <v>1</v>
      </c>
      <c r="Q1039">
        <v>3</v>
      </c>
      <c r="R1039">
        <v>0</v>
      </c>
      <c r="S1039">
        <v>18</v>
      </c>
      <c r="T1039">
        <v>4</v>
      </c>
      <c r="U1039">
        <v>4</v>
      </c>
      <c r="V1039" t="s">
        <v>37</v>
      </c>
      <c r="W1039">
        <v>18</v>
      </c>
      <c r="X1039" t="s">
        <v>47</v>
      </c>
      <c r="Y1039">
        <v>3</v>
      </c>
      <c r="Z1039" t="s">
        <v>36</v>
      </c>
      <c r="AA1039" s="4">
        <v>42626</v>
      </c>
      <c r="AC1039" t="s">
        <v>84</v>
      </c>
      <c r="AD1039" t="s">
        <v>67</v>
      </c>
      <c r="AE1039">
        <f ca="1">COUNTBLANK(A1039:AE1039)</f>
        <v>0</v>
      </c>
      <c r="AF1039" t="str">
        <f>PROPER(UPPER(TRIM(Table1[[#This Row],[City]])))</f>
        <v>Mumbai</v>
      </c>
      <c r="AG1039">
        <f t="shared" si="16"/>
        <v>11928</v>
      </c>
      <c r="AH10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40" spans="1:34" x14ac:dyDescent="0.35">
      <c r="A1040" t="s">
        <v>1132</v>
      </c>
      <c r="B1040">
        <v>59</v>
      </c>
      <c r="C1040" t="s">
        <v>72</v>
      </c>
      <c r="D1040" t="s">
        <v>42</v>
      </c>
      <c r="E1040" t="s">
        <v>43</v>
      </c>
      <c r="F1040" t="s">
        <v>44</v>
      </c>
      <c r="G1040" t="s">
        <v>74</v>
      </c>
      <c r="H1040">
        <v>4</v>
      </c>
      <c r="I1040">
        <v>12925</v>
      </c>
      <c r="J1040">
        <v>41</v>
      </c>
      <c r="K1040" t="s">
        <v>36</v>
      </c>
      <c r="L1040">
        <v>3</v>
      </c>
      <c r="M1040">
        <v>3</v>
      </c>
      <c r="N1040">
        <v>3</v>
      </c>
      <c r="O1040">
        <v>4</v>
      </c>
      <c r="P1040">
        <v>4</v>
      </c>
      <c r="Q1040">
        <v>4</v>
      </c>
      <c r="R1040">
        <v>3</v>
      </c>
      <c r="S1040">
        <v>34</v>
      </c>
      <c r="T1040">
        <v>6</v>
      </c>
      <c r="U1040">
        <v>3</v>
      </c>
      <c r="V1040" t="s">
        <v>37</v>
      </c>
      <c r="W1040">
        <v>2</v>
      </c>
      <c r="X1040" t="s">
        <v>61</v>
      </c>
      <c r="Y1040">
        <v>4</v>
      </c>
      <c r="Z1040" t="s">
        <v>36</v>
      </c>
      <c r="AA1040" s="4">
        <v>44816</v>
      </c>
      <c r="AC1040" t="s">
        <v>107</v>
      </c>
      <c r="AD1040" t="s">
        <v>108</v>
      </c>
      <c r="AE1040">
        <f ca="1">COUNTBLANK(A1040:AE1040)</f>
        <v>0</v>
      </c>
      <c r="AF1040" t="str">
        <f>PROPER(UPPER(TRIM(Table1[[#This Row],[City]])))</f>
        <v>Kolkata</v>
      </c>
      <c r="AG1040">
        <f t="shared" si="16"/>
        <v>12925</v>
      </c>
      <c r="AH10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41" spans="1:34" x14ac:dyDescent="0.35">
      <c r="A1041" t="s">
        <v>1133</v>
      </c>
      <c r="B1041">
        <v>38</v>
      </c>
      <c r="C1041" t="s">
        <v>72</v>
      </c>
      <c r="D1041" t="s">
        <v>63</v>
      </c>
      <c r="E1041" t="s">
        <v>106</v>
      </c>
      <c r="F1041" t="s">
        <v>44</v>
      </c>
      <c r="G1041" t="s">
        <v>74</v>
      </c>
      <c r="H1041">
        <v>3</v>
      </c>
      <c r="I1041">
        <v>8751</v>
      </c>
      <c r="J1041">
        <v>89</v>
      </c>
      <c r="K1041" t="s">
        <v>46</v>
      </c>
      <c r="L1041">
        <v>2</v>
      </c>
      <c r="M1041">
        <v>4</v>
      </c>
      <c r="N1041">
        <v>2</v>
      </c>
      <c r="O1041">
        <v>8</v>
      </c>
      <c r="P1041">
        <v>0</v>
      </c>
      <c r="Q1041">
        <v>2</v>
      </c>
      <c r="R1041">
        <v>7</v>
      </c>
      <c r="S1041">
        <v>13</v>
      </c>
      <c r="T1041">
        <v>6</v>
      </c>
      <c r="U1041">
        <v>3</v>
      </c>
      <c r="V1041" t="s">
        <v>65</v>
      </c>
      <c r="W1041">
        <v>21</v>
      </c>
      <c r="X1041" t="s">
        <v>38</v>
      </c>
      <c r="Y1041">
        <v>3</v>
      </c>
      <c r="Z1041" t="s">
        <v>36</v>
      </c>
      <c r="AA1041" s="4">
        <v>44575</v>
      </c>
      <c r="AC1041" t="s">
        <v>80</v>
      </c>
      <c r="AD1041" t="s">
        <v>81</v>
      </c>
      <c r="AE1041">
        <f ca="1">COUNTBLANK(A1041:AE1041)</f>
        <v>0</v>
      </c>
      <c r="AF1041" t="str">
        <f>PROPER(UPPER(TRIM(Table1[[#This Row],[City]])))</f>
        <v>Hyderabad</v>
      </c>
      <c r="AG1041">
        <f t="shared" si="16"/>
        <v>8751</v>
      </c>
      <c r="AH10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42" spans="1:34" x14ac:dyDescent="0.35">
      <c r="A1042" t="s">
        <v>1134</v>
      </c>
      <c r="B1042">
        <v>44</v>
      </c>
      <c r="C1042" t="s">
        <v>72</v>
      </c>
      <c r="D1042" t="s">
        <v>63</v>
      </c>
      <c r="E1042" t="s">
        <v>64</v>
      </c>
      <c r="F1042" t="s">
        <v>58</v>
      </c>
      <c r="G1042" t="s">
        <v>35</v>
      </c>
      <c r="H1042">
        <v>3</v>
      </c>
      <c r="I1042">
        <v>11527</v>
      </c>
      <c r="J1042">
        <v>52</v>
      </c>
      <c r="K1042" t="s">
        <v>36</v>
      </c>
      <c r="L1042">
        <v>2</v>
      </c>
      <c r="M1042">
        <v>3</v>
      </c>
      <c r="N1042">
        <v>2</v>
      </c>
      <c r="O1042">
        <v>7</v>
      </c>
      <c r="P1042">
        <v>0</v>
      </c>
      <c r="Q1042">
        <v>0</v>
      </c>
      <c r="R1042">
        <v>0</v>
      </c>
      <c r="S1042">
        <v>14</v>
      </c>
      <c r="T1042">
        <v>6</v>
      </c>
      <c r="U1042">
        <v>3</v>
      </c>
      <c r="V1042" t="s">
        <v>37</v>
      </c>
      <c r="W1042">
        <v>27</v>
      </c>
      <c r="X1042" t="s">
        <v>47</v>
      </c>
      <c r="Y1042">
        <v>1</v>
      </c>
      <c r="Z1042" t="s">
        <v>36</v>
      </c>
      <c r="AA1042" s="4">
        <v>43596</v>
      </c>
      <c r="AC1042" t="s">
        <v>84</v>
      </c>
      <c r="AD1042" t="s">
        <v>67</v>
      </c>
      <c r="AE1042">
        <f ca="1">COUNTBLANK(A1042:AE1042)</f>
        <v>0</v>
      </c>
      <c r="AF1042" t="str">
        <f>PROPER(UPPER(TRIM(Table1[[#This Row],[City]])))</f>
        <v>Mumbai</v>
      </c>
      <c r="AG1042">
        <f t="shared" si="16"/>
        <v>11527</v>
      </c>
      <c r="AH10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43" spans="1:34" x14ac:dyDescent="0.35">
      <c r="A1043" t="s">
        <v>1135</v>
      </c>
      <c r="B1043">
        <v>57</v>
      </c>
      <c r="C1043" t="s">
        <v>31</v>
      </c>
      <c r="D1043" t="s">
        <v>56</v>
      </c>
      <c r="E1043" t="s">
        <v>57</v>
      </c>
      <c r="F1043" t="s">
        <v>44</v>
      </c>
      <c r="G1043" t="s">
        <v>59</v>
      </c>
      <c r="H1043">
        <v>5</v>
      </c>
      <c r="I1043">
        <v>13611</v>
      </c>
      <c r="J1043">
        <v>101</v>
      </c>
      <c r="K1043" t="s">
        <v>46</v>
      </c>
      <c r="L1043">
        <v>1</v>
      </c>
      <c r="M1043">
        <v>4</v>
      </c>
      <c r="N1043">
        <v>4</v>
      </c>
      <c r="O1043">
        <v>11</v>
      </c>
      <c r="P1043">
        <v>4</v>
      </c>
      <c r="Q1043">
        <v>5</v>
      </c>
      <c r="R1043">
        <v>3</v>
      </c>
      <c r="S1043">
        <v>26</v>
      </c>
      <c r="T1043">
        <v>0</v>
      </c>
      <c r="U1043">
        <v>3</v>
      </c>
      <c r="V1043" t="s">
        <v>37</v>
      </c>
      <c r="W1043">
        <v>27</v>
      </c>
      <c r="X1043" t="s">
        <v>38</v>
      </c>
      <c r="Y1043">
        <v>3</v>
      </c>
      <c r="Z1043" t="s">
        <v>36</v>
      </c>
      <c r="AA1043" s="4">
        <v>43612</v>
      </c>
      <c r="AC1043" t="s">
        <v>84</v>
      </c>
      <c r="AD1043" t="s">
        <v>67</v>
      </c>
      <c r="AE1043">
        <f ca="1">COUNTBLANK(A1043:AE1043)</f>
        <v>0</v>
      </c>
      <c r="AF1043" t="str">
        <f>PROPER(UPPER(TRIM(Table1[[#This Row],[City]])))</f>
        <v>Mumbai</v>
      </c>
      <c r="AG1043">
        <f t="shared" si="16"/>
        <v>13611</v>
      </c>
      <c r="AH104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44" spans="1:34" x14ac:dyDescent="0.35">
      <c r="A1044" t="s">
        <v>1136</v>
      </c>
      <c r="B1044">
        <v>35</v>
      </c>
      <c r="C1044" t="s">
        <v>31</v>
      </c>
      <c r="D1044" t="s">
        <v>56</v>
      </c>
      <c r="E1044" t="s">
        <v>57</v>
      </c>
      <c r="F1044" t="s">
        <v>34</v>
      </c>
      <c r="G1044" t="s">
        <v>35</v>
      </c>
      <c r="H1044">
        <v>3</v>
      </c>
      <c r="I1044">
        <v>9787</v>
      </c>
      <c r="J1044">
        <v>75</v>
      </c>
      <c r="K1044" t="s">
        <v>36</v>
      </c>
      <c r="L1044">
        <v>4</v>
      </c>
      <c r="M1044">
        <v>3</v>
      </c>
      <c r="N1044">
        <v>1</v>
      </c>
      <c r="O1044">
        <v>3</v>
      </c>
      <c r="P1044">
        <v>1</v>
      </c>
      <c r="Q1044">
        <v>2</v>
      </c>
      <c r="R1044">
        <v>3</v>
      </c>
      <c r="S1044">
        <v>11</v>
      </c>
      <c r="T1044">
        <v>2</v>
      </c>
      <c r="U1044">
        <v>3</v>
      </c>
      <c r="V1044" t="s">
        <v>37</v>
      </c>
      <c r="W1044">
        <v>24</v>
      </c>
      <c r="X1044" t="s">
        <v>38</v>
      </c>
      <c r="Y1044">
        <v>3</v>
      </c>
      <c r="Z1044" t="s">
        <v>36</v>
      </c>
      <c r="AA1044" s="4">
        <v>45671</v>
      </c>
      <c r="AC1044" t="s">
        <v>39</v>
      </c>
      <c r="AD1044" t="s">
        <v>40</v>
      </c>
      <c r="AE1044">
        <f ca="1">COUNTBLANK(A1044:AE1044)</f>
        <v>0</v>
      </c>
      <c r="AF1044" t="str">
        <f>PROPER(UPPER(TRIM(Table1[[#This Row],[City]])))</f>
        <v>Ahmedabad</v>
      </c>
      <c r="AG1044">
        <f t="shared" si="16"/>
        <v>9787</v>
      </c>
      <c r="AH10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45" spans="1:34" x14ac:dyDescent="0.35">
      <c r="A1045" t="s">
        <v>1137</v>
      </c>
      <c r="B1045">
        <v>54</v>
      </c>
      <c r="C1045" t="s">
        <v>31</v>
      </c>
      <c r="D1045" t="s">
        <v>56</v>
      </c>
      <c r="E1045" t="s">
        <v>57</v>
      </c>
      <c r="F1045" t="s">
        <v>34</v>
      </c>
      <c r="G1045" t="s">
        <v>45</v>
      </c>
      <c r="H1045">
        <v>4</v>
      </c>
      <c r="I1045">
        <v>11654</v>
      </c>
      <c r="J1045">
        <v>37</v>
      </c>
      <c r="K1045" t="s">
        <v>36</v>
      </c>
      <c r="L1045">
        <v>4</v>
      </c>
      <c r="M1045">
        <v>3</v>
      </c>
      <c r="N1045">
        <v>3</v>
      </c>
      <c r="O1045">
        <v>5</v>
      </c>
      <c r="P1045">
        <v>3</v>
      </c>
      <c r="Q1045">
        <v>1</v>
      </c>
      <c r="R1045">
        <v>2</v>
      </c>
      <c r="S1045">
        <v>23</v>
      </c>
      <c r="T1045">
        <v>3</v>
      </c>
      <c r="U1045">
        <v>3</v>
      </c>
      <c r="V1045" t="s">
        <v>37</v>
      </c>
      <c r="W1045">
        <v>24</v>
      </c>
      <c r="X1045" t="s">
        <v>38</v>
      </c>
      <c r="Y1045">
        <v>2</v>
      </c>
      <c r="Z1045" t="s">
        <v>36</v>
      </c>
      <c r="AA1045" s="4">
        <v>45432</v>
      </c>
      <c r="AC1045" t="s">
        <v>107</v>
      </c>
      <c r="AD1045" t="s">
        <v>108</v>
      </c>
      <c r="AE1045">
        <f ca="1">COUNTBLANK(A1045:AE1045)</f>
        <v>0</v>
      </c>
      <c r="AF1045" t="str">
        <f>PROPER(UPPER(TRIM(Table1[[#This Row],[City]])))</f>
        <v>Kolkata</v>
      </c>
      <c r="AG1045">
        <f t="shared" si="16"/>
        <v>11654</v>
      </c>
      <c r="AH104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46" spans="1:34" x14ac:dyDescent="0.35">
      <c r="A1046" t="s">
        <v>1138</v>
      </c>
      <c r="B1046">
        <v>42</v>
      </c>
      <c r="C1046" t="s">
        <v>72</v>
      </c>
      <c r="D1046" t="s">
        <v>63</v>
      </c>
      <c r="E1046" t="s">
        <v>106</v>
      </c>
      <c r="F1046" t="s">
        <v>44</v>
      </c>
      <c r="G1046" t="s">
        <v>45</v>
      </c>
      <c r="H1046">
        <v>1</v>
      </c>
      <c r="I1046">
        <v>7732</v>
      </c>
      <c r="J1046">
        <v>107</v>
      </c>
      <c r="K1046" t="s">
        <v>36</v>
      </c>
      <c r="L1046">
        <v>4</v>
      </c>
      <c r="M1046">
        <v>4</v>
      </c>
      <c r="N1046">
        <v>4</v>
      </c>
      <c r="O1046">
        <v>0</v>
      </c>
      <c r="P1046">
        <v>0</v>
      </c>
      <c r="Q1046">
        <v>0</v>
      </c>
      <c r="R1046">
        <v>0</v>
      </c>
      <c r="S1046">
        <v>11</v>
      </c>
      <c r="T1046">
        <v>5</v>
      </c>
      <c r="U1046">
        <v>3</v>
      </c>
      <c r="V1046" t="s">
        <v>37</v>
      </c>
      <c r="W1046">
        <v>8</v>
      </c>
      <c r="X1046" t="s">
        <v>38</v>
      </c>
      <c r="Y1046">
        <v>3</v>
      </c>
      <c r="Z1046" t="s">
        <v>36</v>
      </c>
      <c r="AA1046" s="4">
        <v>43566</v>
      </c>
      <c r="AC1046" t="s">
        <v>39</v>
      </c>
      <c r="AD1046" t="s">
        <v>40</v>
      </c>
      <c r="AE1046">
        <f ca="1">COUNTBLANK(A1046:AE1046)</f>
        <v>0</v>
      </c>
      <c r="AF1046" t="str">
        <f>PROPER(UPPER(TRIM(Table1[[#This Row],[City]])))</f>
        <v>Ahmedabad</v>
      </c>
      <c r="AG1046">
        <f t="shared" si="16"/>
        <v>7732</v>
      </c>
      <c r="AH10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47" spans="1:34" x14ac:dyDescent="0.35">
      <c r="A1047" t="s">
        <v>1139</v>
      </c>
      <c r="B1047">
        <v>56</v>
      </c>
      <c r="C1047" t="s">
        <v>72</v>
      </c>
      <c r="D1047" t="s">
        <v>42</v>
      </c>
      <c r="E1047" t="s">
        <v>83</v>
      </c>
      <c r="F1047" t="s">
        <v>44</v>
      </c>
      <c r="G1047" t="s">
        <v>35</v>
      </c>
      <c r="H1047">
        <v>2</v>
      </c>
      <c r="I1047">
        <v>7864</v>
      </c>
      <c r="J1047">
        <v>109</v>
      </c>
      <c r="K1047" t="s">
        <v>36</v>
      </c>
      <c r="L1047">
        <v>4</v>
      </c>
      <c r="M1047">
        <v>3</v>
      </c>
      <c r="N1047">
        <v>4</v>
      </c>
      <c r="O1047">
        <v>5</v>
      </c>
      <c r="P1047">
        <v>3</v>
      </c>
      <c r="Q1047">
        <v>0</v>
      </c>
      <c r="R1047">
        <v>0</v>
      </c>
      <c r="S1047">
        <v>24</v>
      </c>
      <c r="T1047">
        <v>6</v>
      </c>
      <c r="U1047">
        <v>4</v>
      </c>
      <c r="V1047" t="s">
        <v>65</v>
      </c>
      <c r="W1047">
        <v>28</v>
      </c>
      <c r="X1047" t="s">
        <v>47</v>
      </c>
      <c r="Y1047">
        <v>2</v>
      </c>
      <c r="Z1047" t="s">
        <v>36</v>
      </c>
      <c r="AA1047" s="4">
        <v>44096</v>
      </c>
      <c r="AC1047" t="s">
        <v>77</v>
      </c>
      <c r="AD1047" t="s">
        <v>77</v>
      </c>
      <c r="AE1047">
        <f ca="1">COUNTBLANK(A1047:AE1047)</f>
        <v>0</v>
      </c>
      <c r="AF1047" t="str">
        <f>PROPER(UPPER(TRIM(Table1[[#This Row],[City]])))</f>
        <v>Delhi</v>
      </c>
      <c r="AG1047">
        <f t="shared" si="16"/>
        <v>7864</v>
      </c>
      <c r="AH104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48" spans="1:34" x14ac:dyDescent="0.35">
      <c r="A1048" t="s">
        <v>1140</v>
      </c>
      <c r="B1048">
        <v>39</v>
      </c>
      <c r="C1048" t="s">
        <v>31</v>
      </c>
      <c r="D1048" t="s">
        <v>63</v>
      </c>
      <c r="E1048" t="s">
        <v>64</v>
      </c>
      <c r="F1048" t="s">
        <v>34</v>
      </c>
      <c r="G1048" t="s">
        <v>96</v>
      </c>
      <c r="H1048">
        <v>2</v>
      </c>
      <c r="I1048">
        <v>8439</v>
      </c>
      <c r="J1048">
        <v>55</v>
      </c>
      <c r="K1048" t="s">
        <v>36</v>
      </c>
      <c r="L1048">
        <v>3</v>
      </c>
      <c r="M1048">
        <v>3</v>
      </c>
      <c r="N1048">
        <v>2</v>
      </c>
      <c r="O1048">
        <v>10</v>
      </c>
      <c r="P1048">
        <v>1</v>
      </c>
      <c r="Q1048">
        <v>2</v>
      </c>
      <c r="R1048">
        <v>5</v>
      </c>
      <c r="S1048">
        <v>11</v>
      </c>
      <c r="T1048">
        <v>5</v>
      </c>
      <c r="U1048">
        <v>4</v>
      </c>
      <c r="V1048" t="s">
        <v>37</v>
      </c>
      <c r="W1048">
        <v>23</v>
      </c>
      <c r="X1048" t="s">
        <v>38</v>
      </c>
      <c r="Y1048">
        <v>2</v>
      </c>
      <c r="Z1048" t="s">
        <v>36</v>
      </c>
      <c r="AA1048" s="4">
        <v>43672</v>
      </c>
      <c r="AC1048" t="s">
        <v>84</v>
      </c>
      <c r="AD1048" t="s">
        <v>67</v>
      </c>
      <c r="AE1048">
        <f ca="1">COUNTBLANK(A1048:AE1048)</f>
        <v>0</v>
      </c>
      <c r="AF1048" t="str">
        <f>PROPER(UPPER(TRIM(Table1[[#This Row],[City]])))</f>
        <v>Mumbai</v>
      </c>
      <c r="AG1048">
        <f t="shared" si="16"/>
        <v>8439</v>
      </c>
      <c r="AH10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49" spans="1:34" x14ac:dyDescent="0.35">
      <c r="A1049" t="s">
        <v>1141</v>
      </c>
      <c r="B1049">
        <v>46</v>
      </c>
      <c r="C1049" t="s">
        <v>31</v>
      </c>
      <c r="D1049" t="s">
        <v>32</v>
      </c>
      <c r="E1049" t="s">
        <v>33</v>
      </c>
      <c r="F1049" t="s">
        <v>44</v>
      </c>
      <c r="G1049" t="s">
        <v>74</v>
      </c>
      <c r="H1049">
        <v>1</v>
      </c>
      <c r="I1049">
        <v>6539</v>
      </c>
      <c r="J1049">
        <v>61</v>
      </c>
      <c r="K1049" t="s">
        <v>36</v>
      </c>
      <c r="L1049">
        <v>2</v>
      </c>
      <c r="M1049">
        <v>3</v>
      </c>
      <c r="N1049">
        <v>2</v>
      </c>
      <c r="O1049">
        <v>6</v>
      </c>
      <c r="P1049">
        <v>0</v>
      </c>
      <c r="Q1049">
        <v>1</v>
      </c>
      <c r="R1049">
        <v>1</v>
      </c>
      <c r="S1049">
        <v>17</v>
      </c>
      <c r="T1049">
        <v>6</v>
      </c>
      <c r="U1049">
        <v>3</v>
      </c>
      <c r="V1049" t="s">
        <v>37</v>
      </c>
      <c r="W1049">
        <v>3</v>
      </c>
      <c r="X1049" t="s">
        <v>38</v>
      </c>
      <c r="Y1049">
        <v>3</v>
      </c>
      <c r="Z1049" t="s">
        <v>36</v>
      </c>
      <c r="AA1049" s="4">
        <v>45574</v>
      </c>
      <c r="AC1049" t="s">
        <v>122</v>
      </c>
      <c r="AD1049" t="s">
        <v>123</v>
      </c>
      <c r="AE1049">
        <f ca="1">COUNTBLANK(A1049:AE1049)</f>
        <v>0</v>
      </c>
      <c r="AF1049" t="str">
        <f>PROPER(UPPER(TRIM(Table1[[#This Row],[City]])))</f>
        <v>Kochi</v>
      </c>
      <c r="AG1049">
        <f t="shared" si="16"/>
        <v>6539</v>
      </c>
      <c r="AH10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50" spans="1:34" x14ac:dyDescent="0.35">
      <c r="A1050" t="s">
        <v>1142</v>
      </c>
      <c r="B1050">
        <v>33</v>
      </c>
      <c r="C1050" t="s">
        <v>31</v>
      </c>
      <c r="D1050" t="s">
        <v>51</v>
      </c>
      <c r="E1050" t="s">
        <v>88</v>
      </c>
      <c r="F1050" t="s">
        <v>93</v>
      </c>
      <c r="G1050" t="s">
        <v>74</v>
      </c>
      <c r="H1050">
        <v>1</v>
      </c>
      <c r="I1050">
        <v>5624</v>
      </c>
      <c r="J1050">
        <v>25</v>
      </c>
      <c r="K1050" t="s">
        <v>36</v>
      </c>
      <c r="L1050">
        <v>1</v>
      </c>
      <c r="M1050">
        <v>4</v>
      </c>
      <c r="N1050">
        <v>3</v>
      </c>
      <c r="O1050">
        <v>13</v>
      </c>
      <c r="P1050">
        <v>5</v>
      </c>
      <c r="Q1050">
        <v>5</v>
      </c>
      <c r="R1050">
        <v>0</v>
      </c>
      <c r="S1050">
        <v>13</v>
      </c>
      <c r="T1050">
        <v>0</v>
      </c>
      <c r="U1050">
        <v>3</v>
      </c>
      <c r="V1050" t="s">
        <v>37</v>
      </c>
      <c r="W1050">
        <v>18</v>
      </c>
      <c r="X1050" t="s">
        <v>61</v>
      </c>
      <c r="Y1050">
        <v>3</v>
      </c>
      <c r="Z1050" t="s">
        <v>36</v>
      </c>
      <c r="AA1050" s="4">
        <v>43931</v>
      </c>
      <c r="AC1050" t="s">
        <v>53</v>
      </c>
      <c r="AD1050" t="s">
        <v>54</v>
      </c>
      <c r="AE1050">
        <f ca="1">COUNTBLANK(A1050:AE1050)</f>
        <v>0</v>
      </c>
      <c r="AF1050" t="str">
        <f>PROPER(UPPER(TRIM(Table1[[#This Row],[City]])))</f>
        <v>Chennai</v>
      </c>
      <c r="AG1050">
        <f t="shared" si="16"/>
        <v>5624</v>
      </c>
      <c r="AH10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51" spans="1:34" x14ac:dyDescent="0.35">
      <c r="A1051" t="s">
        <v>1143</v>
      </c>
      <c r="B1051">
        <v>46</v>
      </c>
      <c r="C1051" t="s">
        <v>31</v>
      </c>
      <c r="D1051" t="s">
        <v>42</v>
      </c>
      <c r="E1051" t="s">
        <v>86</v>
      </c>
      <c r="F1051" t="s">
        <v>34</v>
      </c>
      <c r="G1051" t="s">
        <v>45</v>
      </c>
      <c r="H1051">
        <v>1</v>
      </c>
      <c r="I1051">
        <v>6181</v>
      </c>
      <c r="J1051">
        <v>88</v>
      </c>
      <c r="K1051" t="s">
        <v>36</v>
      </c>
      <c r="L1051">
        <v>3</v>
      </c>
      <c r="M1051">
        <v>2</v>
      </c>
      <c r="N1051">
        <v>3</v>
      </c>
      <c r="O1051">
        <v>7</v>
      </c>
      <c r="P1051">
        <v>1</v>
      </c>
      <c r="Q1051">
        <v>2</v>
      </c>
      <c r="R1051">
        <v>0</v>
      </c>
      <c r="S1051">
        <v>16</v>
      </c>
      <c r="T1051">
        <v>0</v>
      </c>
      <c r="U1051">
        <v>3</v>
      </c>
      <c r="V1051" t="s">
        <v>65</v>
      </c>
      <c r="W1051">
        <v>13</v>
      </c>
      <c r="X1051" t="s">
        <v>38</v>
      </c>
      <c r="Y1051">
        <v>1</v>
      </c>
      <c r="Z1051" t="s">
        <v>36</v>
      </c>
      <c r="AA1051" s="4">
        <v>42106</v>
      </c>
      <c r="AC1051" t="s">
        <v>89</v>
      </c>
      <c r="AD1051" t="s">
        <v>54</v>
      </c>
      <c r="AE1051">
        <f ca="1">COUNTBLANK(A1051:AE1051)</f>
        <v>0</v>
      </c>
      <c r="AF1051" t="str">
        <f>PROPER(UPPER(TRIM(Table1[[#This Row],[City]])))</f>
        <v>Coimbatore</v>
      </c>
      <c r="AG1051">
        <f t="shared" si="16"/>
        <v>6181</v>
      </c>
      <c r="AH10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52" spans="1:34" x14ac:dyDescent="0.35">
      <c r="A1052" t="s">
        <v>1144</v>
      </c>
      <c r="B1052">
        <v>34</v>
      </c>
      <c r="C1052" t="s">
        <v>72</v>
      </c>
      <c r="D1052" t="s">
        <v>56</v>
      </c>
      <c r="E1052" t="s">
        <v>57</v>
      </c>
      <c r="F1052" t="s">
        <v>58</v>
      </c>
      <c r="G1052" t="s">
        <v>70</v>
      </c>
      <c r="H1052">
        <v>2</v>
      </c>
      <c r="I1052">
        <v>6515</v>
      </c>
      <c r="J1052">
        <v>67</v>
      </c>
      <c r="K1052" t="s">
        <v>36</v>
      </c>
      <c r="L1052">
        <v>4</v>
      </c>
      <c r="M1052">
        <v>1</v>
      </c>
      <c r="N1052">
        <v>3</v>
      </c>
      <c r="O1052">
        <v>3</v>
      </c>
      <c r="P1052">
        <v>2</v>
      </c>
      <c r="Q1052">
        <v>0</v>
      </c>
      <c r="R1052">
        <v>3</v>
      </c>
      <c r="S1052">
        <v>10</v>
      </c>
      <c r="T1052">
        <v>2</v>
      </c>
      <c r="U1052">
        <v>3</v>
      </c>
      <c r="V1052" t="s">
        <v>37</v>
      </c>
      <c r="W1052">
        <v>5</v>
      </c>
      <c r="X1052" t="s">
        <v>47</v>
      </c>
      <c r="Y1052">
        <v>4</v>
      </c>
      <c r="Z1052" t="s">
        <v>36</v>
      </c>
      <c r="AA1052" s="4">
        <v>42436</v>
      </c>
      <c r="AC1052" t="s">
        <v>66</v>
      </c>
      <c r="AD1052" t="s">
        <v>67</v>
      </c>
      <c r="AE1052">
        <f ca="1">COUNTBLANK(A1052:AE1052)</f>
        <v>0</v>
      </c>
      <c r="AF1052" t="str">
        <f>PROPER(UPPER(TRIM(Table1[[#This Row],[City]])))</f>
        <v>Pune</v>
      </c>
      <c r="AG1052">
        <f t="shared" si="16"/>
        <v>6515</v>
      </c>
      <c r="AH10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53" spans="1:34" x14ac:dyDescent="0.35">
      <c r="A1053" t="s">
        <v>1145</v>
      </c>
      <c r="B1053">
        <v>45</v>
      </c>
      <c r="C1053" t="s">
        <v>31</v>
      </c>
      <c r="D1053" t="s">
        <v>63</v>
      </c>
      <c r="E1053" t="s">
        <v>64</v>
      </c>
      <c r="F1053" t="s">
        <v>58</v>
      </c>
      <c r="G1053" t="s">
        <v>70</v>
      </c>
      <c r="H1053">
        <v>1</v>
      </c>
      <c r="I1053">
        <v>3593</v>
      </c>
      <c r="J1053">
        <v>36</v>
      </c>
      <c r="K1053" t="s">
        <v>46</v>
      </c>
      <c r="L1053">
        <v>2</v>
      </c>
      <c r="M1053">
        <v>2</v>
      </c>
      <c r="N1053">
        <v>1</v>
      </c>
      <c r="O1053">
        <v>7</v>
      </c>
      <c r="P1053">
        <v>1</v>
      </c>
      <c r="Q1053">
        <v>4</v>
      </c>
      <c r="R1053">
        <v>0</v>
      </c>
      <c r="S1053">
        <v>20</v>
      </c>
      <c r="T1053">
        <v>5</v>
      </c>
      <c r="U1053">
        <v>4</v>
      </c>
      <c r="V1053" t="s">
        <v>37</v>
      </c>
      <c r="W1053">
        <v>10</v>
      </c>
      <c r="X1053" t="s">
        <v>61</v>
      </c>
      <c r="Y1053">
        <v>1</v>
      </c>
      <c r="Z1053" t="s">
        <v>36</v>
      </c>
      <c r="AA1053" s="4">
        <v>44919</v>
      </c>
      <c r="AC1053" t="s">
        <v>84</v>
      </c>
      <c r="AD1053" t="s">
        <v>67</v>
      </c>
      <c r="AE1053">
        <f ca="1">COUNTBLANK(A1053:AE1053)</f>
        <v>0</v>
      </c>
      <c r="AF1053" t="str">
        <f>PROPER(UPPER(TRIM(Table1[[#This Row],[City]])))</f>
        <v>Mumbai</v>
      </c>
      <c r="AG1053">
        <f t="shared" si="16"/>
        <v>3593</v>
      </c>
      <c r="AH10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54" spans="1:34" x14ac:dyDescent="0.35">
      <c r="A1054" t="s">
        <v>1146</v>
      </c>
      <c r="B1054">
        <v>52</v>
      </c>
      <c r="C1054" t="s">
        <v>31</v>
      </c>
      <c r="D1054" t="s">
        <v>42</v>
      </c>
      <c r="E1054" t="s">
        <v>43</v>
      </c>
      <c r="F1054" t="s">
        <v>34</v>
      </c>
      <c r="G1054" t="s">
        <v>70</v>
      </c>
      <c r="H1054">
        <v>2</v>
      </c>
      <c r="I1054">
        <v>9072</v>
      </c>
      <c r="J1054">
        <v>86</v>
      </c>
      <c r="K1054" t="s">
        <v>46</v>
      </c>
      <c r="L1054">
        <v>4</v>
      </c>
      <c r="M1054">
        <v>1</v>
      </c>
      <c r="N1054">
        <v>3</v>
      </c>
      <c r="O1054">
        <v>0</v>
      </c>
      <c r="P1054">
        <v>0</v>
      </c>
      <c r="Q1054">
        <v>0</v>
      </c>
      <c r="R1054">
        <v>0</v>
      </c>
      <c r="S1054">
        <v>21</v>
      </c>
      <c r="T1054">
        <v>2</v>
      </c>
      <c r="U1054">
        <v>3</v>
      </c>
      <c r="V1054" t="s">
        <v>60</v>
      </c>
      <c r="W1054">
        <v>29</v>
      </c>
      <c r="X1054" t="s">
        <v>47</v>
      </c>
      <c r="Y1054">
        <v>1</v>
      </c>
      <c r="Z1054" t="s">
        <v>36</v>
      </c>
      <c r="AA1054" s="4">
        <v>42144</v>
      </c>
      <c r="AC1054" t="s">
        <v>89</v>
      </c>
      <c r="AD1054" t="s">
        <v>54</v>
      </c>
      <c r="AE1054">
        <f ca="1">COUNTBLANK(A1054:AE1054)</f>
        <v>0</v>
      </c>
      <c r="AF1054" t="str">
        <f>PROPER(UPPER(TRIM(Table1[[#This Row],[City]])))</f>
        <v>Coimbatore</v>
      </c>
      <c r="AG1054">
        <f t="shared" si="16"/>
        <v>9072</v>
      </c>
      <c r="AH10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55" spans="1:34" x14ac:dyDescent="0.35">
      <c r="A1055" t="s">
        <v>1147</v>
      </c>
      <c r="B1055">
        <v>38</v>
      </c>
      <c r="C1055" t="s">
        <v>31</v>
      </c>
      <c r="D1055" t="s">
        <v>63</v>
      </c>
      <c r="E1055" t="s">
        <v>79</v>
      </c>
      <c r="F1055" t="s">
        <v>44</v>
      </c>
      <c r="G1055" t="s">
        <v>96</v>
      </c>
      <c r="H1055">
        <v>3</v>
      </c>
      <c r="I1055">
        <v>8695</v>
      </c>
      <c r="J1055">
        <v>46</v>
      </c>
      <c r="K1055" t="s">
        <v>36</v>
      </c>
      <c r="L1055">
        <v>1</v>
      </c>
      <c r="M1055">
        <v>2</v>
      </c>
      <c r="N1055">
        <v>1</v>
      </c>
      <c r="O1055">
        <v>2</v>
      </c>
      <c r="P1055">
        <v>2</v>
      </c>
      <c r="Q1055">
        <v>2</v>
      </c>
      <c r="R1055">
        <v>2</v>
      </c>
      <c r="S1055">
        <v>23</v>
      </c>
      <c r="T1055">
        <v>1</v>
      </c>
      <c r="U1055">
        <v>3</v>
      </c>
      <c r="V1055" t="s">
        <v>37</v>
      </c>
      <c r="W1055">
        <v>15</v>
      </c>
      <c r="X1055" t="s">
        <v>47</v>
      </c>
      <c r="Y1055">
        <v>2</v>
      </c>
      <c r="Z1055" t="s">
        <v>36</v>
      </c>
      <c r="AA1055" s="4">
        <v>44250</v>
      </c>
      <c r="AC1055" t="s">
        <v>84</v>
      </c>
      <c r="AD1055" t="s">
        <v>67</v>
      </c>
      <c r="AE1055">
        <f ca="1">COUNTBLANK(A1055:AE1055)</f>
        <v>0</v>
      </c>
      <c r="AF1055" t="str">
        <f>PROPER(UPPER(TRIM(Table1[[#This Row],[City]])))</f>
        <v>Mumbai</v>
      </c>
      <c r="AG1055">
        <f t="shared" si="16"/>
        <v>8695</v>
      </c>
      <c r="AH10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56" spans="1:34" x14ac:dyDescent="0.35">
      <c r="A1056" t="s">
        <v>1148</v>
      </c>
      <c r="B1056">
        <v>38</v>
      </c>
      <c r="C1056" t="s">
        <v>31</v>
      </c>
      <c r="D1056" t="s">
        <v>42</v>
      </c>
      <c r="E1056" t="s">
        <v>43</v>
      </c>
      <c r="F1056" t="s">
        <v>34</v>
      </c>
      <c r="G1056" t="s">
        <v>59</v>
      </c>
      <c r="H1056">
        <v>3</v>
      </c>
      <c r="I1056">
        <v>10188</v>
      </c>
      <c r="J1056">
        <v>47</v>
      </c>
      <c r="K1056" t="s">
        <v>36</v>
      </c>
      <c r="L1056">
        <v>2</v>
      </c>
      <c r="M1056">
        <v>4</v>
      </c>
      <c r="N1056">
        <v>4</v>
      </c>
      <c r="O1056">
        <v>0</v>
      </c>
      <c r="P1056">
        <v>0</v>
      </c>
      <c r="Q1056">
        <v>0</v>
      </c>
      <c r="R1056">
        <v>0</v>
      </c>
      <c r="S1056">
        <v>14</v>
      </c>
      <c r="T1056">
        <v>1</v>
      </c>
      <c r="U1056">
        <v>3</v>
      </c>
      <c r="V1056" t="s">
        <v>37</v>
      </c>
      <c r="W1056">
        <v>5</v>
      </c>
      <c r="X1056" t="s">
        <v>38</v>
      </c>
      <c r="Y1056">
        <v>4</v>
      </c>
      <c r="Z1056" t="s">
        <v>36</v>
      </c>
      <c r="AA1056" s="4">
        <v>44218</v>
      </c>
      <c r="AC1056" t="s">
        <v>80</v>
      </c>
      <c r="AD1056" t="s">
        <v>81</v>
      </c>
      <c r="AE1056">
        <f ca="1">COUNTBLANK(A1056:AE1056)</f>
        <v>0</v>
      </c>
      <c r="AF1056" t="str">
        <f>PROPER(UPPER(TRIM(Table1[[#This Row],[City]])))</f>
        <v>Hyderabad</v>
      </c>
      <c r="AG1056">
        <f t="shared" si="16"/>
        <v>10188</v>
      </c>
      <c r="AH10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57" spans="1:34" x14ac:dyDescent="0.35">
      <c r="A1057" t="s">
        <v>1149</v>
      </c>
      <c r="B1057">
        <v>33</v>
      </c>
      <c r="C1057" t="s">
        <v>31</v>
      </c>
      <c r="D1057" t="s">
        <v>56</v>
      </c>
      <c r="E1057" t="s">
        <v>114</v>
      </c>
      <c r="F1057" t="s">
        <v>44</v>
      </c>
      <c r="G1057" t="s">
        <v>70</v>
      </c>
      <c r="H1057">
        <v>3</v>
      </c>
      <c r="I1057">
        <v>9177</v>
      </c>
      <c r="J1057">
        <v>113</v>
      </c>
      <c r="K1057" t="s">
        <v>36</v>
      </c>
      <c r="L1057">
        <v>3</v>
      </c>
      <c r="M1057">
        <v>1</v>
      </c>
      <c r="N1057">
        <v>4</v>
      </c>
      <c r="O1057">
        <v>5</v>
      </c>
      <c r="P1057">
        <v>1</v>
      </c>
      <c r="Q1057">
        <v>1</v>
      </c>
      <c r="R1057">
        <v>0</v>
      </c>
      <c r="S1057">
        <v>5</v>
      </c>
      <c r="T1057">
        <v>5</v>
      </c>
      <c r="U1057">
        <v>3</v>
      </c>
      <c r="V1057" t="s">
        <v>37</v>
      </c>
      <c r="W1057">
        <v>25</v>
      </c>
      <c r="X1057" t="s">
        <v>47</v>
      </c>
      <c r="Y1057">
        <v>4</v>
      </c>
      <c r="Z1057" t="s">
        <v>36</v>
      </c>
      <c r="AA1057" s="4">
        <v>42683</v>
      </c>
      <c r="AC1057" t="s">
        <v>48</v>
      </c>
      <c r="AD1057" t="s">
        <v>49</v>
      </c>
      <c r="AE1057">
        <f ca="1">COUNTBLANK(A1057:AE1057)</f>
        <v>0</v>
      </c>
      <c r="AF1057" t="str">
        <f>PROPER(UPPER(TRIM(Table1[[#This Row],[City]])))</f>
        <v>Bengaluru</v>
      </c>
      <c r="AG1057">
        <f t="shared" si="16"/>
        <v>9177</v>
      </c>
      <c r="AH10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58" spans="1:34" x14ac:dyDescent="0.35">
      <c r="A1058" t="s">
        <v>1150</v>
      </c>
      <c r="B1058">
        <v>50</v>
      </c>
      <c r="C1058" t="s">
        <v>72</v>
      </c>
      <c r="D1058" t="s">
        <v>51</v>
      </c>
      <c r="E1058" t="s">
        <v>52</v>
      </c>
      <c r="F1058" t="s">
        <v>58</v>
      </c>
      <c r="G1058" t="s">
        <v>96</v>
      </c>
      <c r="H1058">
        <v>1</v>
      </c>
      <c r="I1058">
        <v>7275</v>
      </c>
      <c r="J1058">
        <v>96</v>
      </c>
      <c r="K1058" t="s">
        <v>36</v>
      </c>
      <c r="L1058">
        <v>2</v>
      </c>
      <c r="M1058">
        <v>4</v>
      </c>
      <c r="N1058">
        <v>3</v>
      </c>
      <c r="O1058">
        <v>5</v>
      </c>
      <c r="P1058">
        <v>2</v>
      </c>
      <c r="Q1058">
        <v>1</v>
      </c>
      <c r="R1058">
        <v>2</v>
      </c>
      <c r="S1058">
        <v>17</v>
      </c>
      <c r="T1058">
        <v>5</v>
      </c>
      <c r="U1058">
        <v>3</v>
      </c>
      <c r="V1058" t="s">
        <v>37</v>
      </c>
      <c r="W1058">
        <v>8</v>
      </c>
      <c r="X1058" t="s">
        <v>38</v>
      </c>
      <c r="Y1058">
        <v>2</v>
      </c>
      <c r="Z1058" t="s">
        <v>36</v>
      </c>
      <c r="AA1058" s="4">
        <v>44663</v>
      </c>
      <c r="AC1058" t="s">
        <v>84</v>
      </c>
      <c r="AD1058" t="s">
        <v>67</v>
      </c>
      <c r="AE1058">
        <f ca="1">COUNTBLANK(A1058:AE1058)</f>
        <v>0</v>
      </c>
      <c r="AF1058" t="str">
        <f>PROPER(UPPER(TRIM(Table1[[#This Row],[City]])))</f>
        <v>Mumbai</v>
      </c>
      <c r="AG1058">
        <f t="shared" si="16"/>
        <v>7275</v>
      </c>
      <c r="AH10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59" spans="1:34" x14ac:dyDescent="0.35">
      <c r="A1059" t="s">
        <v>1151</v>
      </c>
      <c r="B1059">
        <v>44</v>
      </c>
      <c r="C1059" t="s">
        <v>31</v>
      </c>
      <c r="D1059" t="s">
        <v>63</v>
      </c>
      <c r="E1059" t="s">
        <v>106</v>
      </c>
      <c r="F1059" t="s">
        <v>44</v>
      </c>
      <c r="G1059" t="s">
        <v>45</v>
      </c>
      <c r="H1059">
        <v>3</v>
      </c>
      <c r="I1059">
        <v>10187</v>
      </c>
      <c r="J1059">
        <v>38</v>
      </c>
      <c r="K1059" t="s">
        <v>36</v>
      </c>
      <c r="L1059">
        <v>4</v>
      </c>
      <c r="M1059">
        <v>3</v>
      </c>
      <c r="N1059">
        <v>2</v>
      </c>
      <c r="O1059">
        <v>10</v>
      </c>
      <c r="P1059">
        <v>4</v>
      </c>
      <c r="Q1059">
        <v>4</v>
      </c>
      <c r="R1059">
        <v>8</v>
      </c>
      <c r="S1059">
        <v>13</v>
      </c>
      <c r="T1059">
        <v>2</v>
      </c>
      <c r="U1059">
        <v>3</v>
      </c>
      <c r="V1059" t="s">
        <v>37</v>
      </c>
      <c r="W1059">
        <v>15</v>
      </c>
      <c r="X1059" t="s">
        <v>38</v>
      </c>
      <c r="Y1059">
        <v>2</v>
      </c>
      <c r="Z1059" t="s">
        <v>36</v>
      </c>
      <c r="AA1059" s="4">
        <v>42429</v>
      </c>
      <c r="AC1059" t="s">
        <v>53</v>
      </c>
      <c r="AD1059" t="s">
        <v>54</v>
      </c>
      <c r="AE1059">
        <f ca="1">COUNTBLANK(A1059:AE1059)</f>
        <v>0</v>
      </c>
      <c r="AF1059" t="str">
        <f>PROPER(UPPER(TRIM(Table1[[#This Row],[City]])))</f>
        <v>Chennai</v>
      </c>
      <c r="AG1059">
        <f t="shared" si="16"/>
        <v>10187</v>
      </c>
      <c r="AH10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60" spans="1:34" x14ac:dyDescent="0.35">
      <c r="A1060" t="s">
        <v>1152</v>
      </c>
      <c r="B1060">
        <v>41</v>
      </c>
      <c r="C1060" t="s">
        <v>72</v>
      </c>
      <c r="D1060" t="s">
        <v>96</v>
      </c>
      <c r="E1060" t="s">
        <v>106</v>
      </c>
      <c r="F1060" t="s">
        <v>34</v>
      </c>
      <c r="G1060" t="s">
        <v>3132</v>
      </c>
      <c r="H1060">
        <v>1</v>
      </c>
      <c r="I1060">
        <v>3482</v>
      </c>
      <c r="J1060">
        <v>79</v>
      </c>
      <c r="K1060" t="s">
        <v>36</v>
      </c>
      <c r="L1060">
        <v>2</v>
      </c>
      <c r="M1060">
        <v>2</v>
      </c>
      <c r="N1060">
        <v>3</v>
      </c>
      <c r="O1060">
        <v>5</v>
      </c>
      <c r="P1060">
        <v>5</v>
      </c>
      <c r="Q1060">
        <v>5</v>
      </c>
      <c r="R1060">
        <v>5</v>
      </c>
      <c r="S1060">
        <v>12</v>
      </c>
      <c r="T1060">
        <v>0</v>
      </c>
      <c r="U1060">
        <v>3</v>
      </c>
      <c r="V1060" t="s">
        <v>37</v>
      </c>
      <c r="W1060">
        <v>4</v>
      </c>
      <c r="X1060" t="s">
        <v>38</v>
      </c>
      <c r="Y1060">
        <v>2</v>
      </c>
      <c r="Z1060" t="s">
        <v>36</v>
      </c>
      <c r="AA1060" s="4">
        <v>45716</v>
      </c>
      <c r="AC1060" t="s">
        <v>39</v>
      </c>
      <c r="AD1060" t="s">
        <v>40</v>
      </c>
      <c r="AE1060">
        <f ca="1">COUNTBLANK(A1060:AE1060)</f>
        <v>0</v>
      </c>
      <c r="AF1060" t="str">
        <f>PROPER(UPPER(TRIM(Table1[[#This Row],[City]])))</f>
        <v>Ahmedabad</v>
      </c>
      <c r="AG1060">
        <f t="shared" si="16"/>
        <v>3482</v>
      </c>
      <c r="AH10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61" spans="1:34" x14ac:dyDescent="0.35">
      <c r="A1061" t="s">
        <v>1153</v>
      </c>
      <c r="B1061">
        <v>22</v>
      </c>
      <c r="C1061" t="s">
        <v>31</v>
      </c>
      <c r="D1061" t="s">
        <v>56</v>
      </c>
      <c r="E1061" t="s">
        <v>114</v>
      </c>
      <c r="F1061" t="s">
        <v>93</v>
      </c>
      <c r="G1061" t="s">
        <v>70</v>
      </c>
      <c r="H1061">
        <v>2</v>
      </c>
      <c r="I1061">
        <v>7008</v>
      </c>
      <c r="J1061">
        <v>69</v>
      </c>
      <c r="K1061" t="s">
        <v>36</v>
      </c>
      <c r="L1061">
        <v>4</v>
      </c>
      <c r="M1061">
        <v>2</v>
      </c>
      <c r="N1061">
        <v>2</v>
      </c>
      <c r="O1061">
        <v>1</v>
      </c>
      <c r="P1061">
        <v>1</v>
      </c>
      <c r="Q1061">
        <v>0</v>
      </c>
      <c r="R1061">
        <v>1</v>
      </c>
      <c r="S1061">
        <v>5</v>
      </c>
      <c r="T1061">
        <v>1</v>
      </c>
      <c r="U1061">
        <v>3</v>
      </c>
      <c r="V1061" t="s">
        <v>37</v>
      </c>
      <c r="W1061">
        <v>2</v>
      </c>
      <c r="X1061" t="s">
        <v>38</v>
      </c>
      <c r="Y1061">
        <v>1</v>
      </c>
      <c r="Z1061" t="s">
        <v>36</v>
      </c>
      <c r="AA1061" s="4">
        <v>44966</v>
      </c>
      <c r="AC1061" t="s">
        <v>39</v>
      </c>
      <c r="AD1061" t="s">
        <v>40</v>
      </c>
      <c r="AE1061">
        <f ca="1">COUNTBLANK(A1061:AE1061)</f>
        <v>0</v>
      </c>
      <c r="AF1061" t="str">
        <f>PROPER(UPPER(TRIM(Table1[[#This Row],[City]])))</f>
        <v>Ahmedabad</v>
      </c>
      <c r="AG1061">
        <f t="shared" si="16"/>
        <v>7008</v>
      </c>
      <c r="AH106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62" spans="1:34" x14ac:dyDescent="0.35">
      <c r="A1062" t="s">
        <v>1154</v>
      </c>
      <c r="B1062">
        <v>25</v>
      </c>
      <c r="C1062" t="s">
        <v>31</v>
      </c>
      <c r="D1062" t="s">
        <v>51</v>
      </c>
      <c r="E1062" t="s">
        <v>52</v>
      </c>
      <c r="F1062" t="s">
        <v>34</v>
      </c>
      <c r="G1062" t="s">
        <v>35</v>
      </c>
      <c r="H1062">
        <v>2</v>
      </c>
      <c r="I1062">
        <v>6311</v>
      </c>
      <c r="J1062">
        <v>38</v>
      </c>
      <c r="K1062" t="s">
        <v>36</v>
      </c>
      <c r="L1062">
        <v>2</v>
      </c>
      <c r="M1062">
        <v>4</v>
      </c>
      <c r="N1062">
        <v>3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2</v>
      </c>
      <c r="U1062">
        <v>3</v>
      </c>
      <c r="V1062" t="s">
        <v>37</v>
      </c>
      <c r="W1062">
        <v>30</v>
      </c>
      <c r="X1062" t="s">
        <v>38</v>
      </c>
      <c r="Y1062">
        <v>2</v>
      </c>
      <c r="Z1062" t="s">
        <v>36</v>
      </c>
      <c r="AA1062" s="4">
        <v>42658</v>
      </c>
      <c r="AC1062" t="s">
        <v>89</v>
      </c>
      <c r="AD1062" t="s">
        <v>54</v>
      </c>
      <c r="AE1062">
        <f ca="1">COUNTBLANK(A1062:AE1062)</f>
        <v>0</v>
      </c>
      <c r="AF1062" t="str">
        <f>PROPER(UPPER(TRIM(Table1[[#This Row],[City]])))</f>
        <v>Coimbatore</v>
      </c>
      <c r="AG1062">
        <f t="shared" si="16"/>
        <v>6311</v>
      </c>
      <c r="AH106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63" spans="1:34" x14ac:dyDescent="0.35">
      <c r="A1063" t="s">
        <v>1155</v>
      </c>
      <c r="B1063">
        <v>21</v>
      </c>
      <c r="C1063" t="s">
        <v>31</v>
      </c>
      <c r="D1063" t="s">
        <v>56</v>
      </c>
      <c r="E1063" t="s">
        <v>114</v>
      </c>
      <c r="F1063" t="s">
        <v>44</v>
      </c>
      <c r="G1063" t="s">
        <v>74</v>
      </c>
      <c r="H1063">
        <v>4</v>
      </c>
      <c r="I1063">
        <v>11049</v>
      </c>
      <c r="J1063">
        <v>33</v>
      </c>
      <c r="K1063" t="s">
        <v>36</v>
      </c>
      <c r="L1063">
        <v>1</v>
      </c>
      <c r="M1063">
        <v>1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3</v>
      </c>
      <c r="U1063">
        <v>3</v>
      </c>
      <c r="V1063" t="s">
        <v>37</v>
      </c>
      <c r="W1063">
        <v>21</v>
      </c>
      <c r="X1063" t="s">
        <v>61</v>
      </c>
      <c r="Y1063">
        <v>4</v>
      </c>
      <c r="Z1063" t="s">
        <v>36</v>
      </c>
      <c r="AA1063" s="4">
        <v>43513</v>
      </c>
      <c r="AC1063" t="s">
        <v>80</v>
      </c>
      <c r="AD1063" t="s">
        <v>81</v>
      </c>
      <c r="AE1063">
        <f ca="1">COUNTBLANK(A1063:AE1063)</f>
        <v>0</v>
      </c>
      <c r="AF1063" t="str">
        <f>PROPER(UPPER(TRIM(Table1[[#This Row],[City]])))</f>
        <v>Hyderabad</v>
      </c>
      <c r="AG1063">
        <f t="shared" si="16"/>
        <v>11049</v>
      </c>
      <c r="AH106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64" spans="1:34" x14ac:dyDescent="0.35">
      <c r="A1064" t="s">
        <v>1156</v>
      </c>
      <c r="B1064">
        <v>55</v>
      </c>
      <c r="C1064" t="s">
        <v>31</v>
      </c>
      <c r="D1064" t="s">
        <v>42</v>
      </c>
      <c r="E1064" t="s">
        <v>43</v>
      </c>
      <c r="F1064" t="s">
        <v>34</v>
      </c>
      <c r="G1064" t="s">
        <v>45</v>
      </c>
      <c r="H1064">
        <v>5</v>
      </c>
      <c r="I1064">
        <v>14202</v>
      </c>
      <c r="J1064">
        <v>107</v>
      </c>
      <c r="K1064" t="s">
        <v>46</v>
      </c>
      <c r="L1064">
        <v>3</v>
      </c>
      <c r="M1064">
        <v>3</v>
      </c>
      <c r="N1064">
        <v>2</v>
      </c>
      <c r="O1064">
        <v>5</v>
      </c>
      <c r="P1064">
        <v>2</v>
      </c>
      <c r="Q1064">
        <v>1</v>
      </c>
      <c r="R1064">
        <v>0</v>
      </c>
      <c r="S1064">
        <v>29</v>
      </c>
      <c r="T1064">
        <v>2</v>
      </c>
      <c r="U1064">
        <v>3</v>
      </c>
      <c r="V1064" t="s">
        <v>37</v>
      </c>
      <c r="W1064">
        <v>19</v>
      </c>
      <c r="X1064" t="s">
        <v>38</v>
      </c>
      <c r="Y1064">
        <v>3</v>
      </c>
      <c r="Z1064" t="s">
        <v>46</v>
      </c>
      <c r="AA1064" s="4">
        <v>45606</v>
      </c>
      <c r="AB1064" s="4">
        <v>45884</v>
      </c>
      <c r="AC1064" t="s">
        <v>122</v>
      </c>
      <c r="AD1064" t="s">
        <v>123</v>
      </c>
      <c r="AE1064">
        <f ca="1">COUNTBLANK(A1064:AE1064)</f>
        <v>0</v>
      </c>
      <c r="AF1064" t="str">
        <f>PROPER(UPPER(TRIM(Table1[[#This Row],[City]])))</f>
        <v>Kochi</v>
      </c>
      <c r="AG1064">
        <f t="shared" si="16"/>
        <v>14202</v>
      </c>
      <c r="AH10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65" spans="1:34" x14ac:dyDescent="0.35">
      <c r="A1065" t="s">
        <v>1157</v>
      </c>
      <c r="B1065">
        <v>55</v>
      </c>
      <c r="C1065" t="s">
        <v>31</v>
      </c>
      <c r="D1065" t="s">
        <v>56</v>
      </c>
      <c r="E1065" t="s">
        <v>114</v>
      </c>
      <c r="F1065" t="s">
        <v>58</v>
      </c>
      <c r="G1065" t="s">
        <v>45</v>
      </c>
      <c r="H1065">
        <v>3</v>
      </c>
      <c r="I1065">
        <v>10613</v>
      </c>
      <c r="J1065">
        <v>33</v>
      </c>
      <c r="K1065" t="s">
        <v>46</v>
      </c>
      <c r="L1065">
        <v>3</v>
      </c>
      <c r="M1065">
        <v>2</v>
      </c>
      <c r="N1065">
        <v>4</v>
      </c>
      <c r="O1065">
        <v>6</v>
      </c>
      <c r="P1065">
        <v>0</v>
      </c>
      <c r="Q1065">
        <v>0</v>
      </c>
      <c r="R1065">
        <v>0</v>
      </c>
      <c r="S1065">
        <v>22</v>
      </c>
      <c r="T1065">
        <v>1</v>
      </c>
      <c r="U1065">
        <v>3</v>
      </c>
      <c r="V1065" t="s">
        <v>37</v>
      </c>
      <c r="W1065">
        <v>1</v>
      </c>
      <c r="X1065" t="s">
        <v>47</v>
      </c>
      <c r="Y1065">
        <v>2</v>
      </c>
      <c r="Z1065" t="s">
        <v>36</v>
      </c>
      <c r="AA1065" s="4">
        <v>42311</v>
      </c>
      <c r="AC1065" t="s">
        <v>77</v>
      </c>
      <c r="AD1065" t="s">
        <v>77</v>
      </c>
      <c r="AE1065">
        <f ca="1">COUNTBLANK(A1065:AE1065)</f>
        <v>0</v>
      </c>
      <c r="AF1065" t="str">
        <f>PROPER(UPPER(TRIM(Table1[[#This Row],[City]])))</f>
        <v>Delhi</v>
      </c>
      <c r="AG1065">
        <f t="shared" si="16"/>
        <v>10613</v>
      </c>
      <c r="AH10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66" spans="1:34" x14ac:dyDescent="0.35">
      <c r="A1066" t="s">
        <v>1158</v>
      </c>
      <c r="B1066">
        <v>23</v>
      </c>
      <c r="C1066" t="s">
        <v>31</v>
      </c>
      <c r="D1066" t="s">
        <v>42</v>
      </c>
      <c r="E1066" t="s">
        <v>83</v>
      </c>
      <c r="F1066" t="s">
        <v>44</v>
      </c>
      <c r="G1066" t="s">
        <v>74</v>
      </c>
      <c r="H1066">
        <v>3</v>
      </c>
      <c r="I1066">
        <v>8065</v>
      </c>
      <c r="J1066">
        <v>81</v>
      </c>
      <c r="K1066" t="s">
        <v>46</v>
      </c>
      <c r="L1066">
        <v>3</v>
      </c>
      <c r="M1066">
        <v>3</v>
      </c>
      <c r="N1066">
        <v>1</v>
      </c>
      <c r="O1066">
        <v>5</v>
      </c>
      <c r="P1066">
        <v>0</v>
      </c>
      <c r="Q1066">
        <v>2</v>
      </c>
      <c r="R1066">
        <v>0</v>
      </c>
      <c r="S1066">
        <v>6</v>
      </c>
      <c r="T1066">
        <v>6</v>
      </c>
      <c r="U1066">
        <v>3</v>
      </c>
      <c r="V1066" t="s">
        <v>37</v>
      </c>
      <c r="W1066">
        <v>19</v>
      </c>
      <c r="X1066" t="s">
        <v>38</v>
      </c>
      <c r="Y1066">
        <v>4</v>
      </c>
      <c r="Z1066" t="s">
        <v>36</v>
      </c>
      <c r="AA1066" s="4">
        <v>43136</v>
      </c>
      <c r="AC1066" t="s">
        <v>80</v>
      </c>
      <c r="AD1066" t="s">
        <v>81</v>
      </c>
      <c r="AE1066">
        <f ca="1">COUNTBLANK(A1066:AE1066)</f>
        <v>0</v>
      </c>
      <c r="AF1066" t="str">
        <f>PROPER(UPPER(TRIM(Table1[[#This Row],[City]])))</f>
        <v>Hyderabad</v>
      </c>
      <c r="AG1066">
        <f t="shared" si="16"/>
        <v>8065</v>
      </c>
      <c r="AH106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67" spans="1:34" x14ac:dyDescent="0.35">
      <c r="A1067" t="s">
        <v>1159</v>
      </c>
      <c r="B1067">
        <v>22</v>
      </c>
      <c r="C1067" t="s">
        <v>72</v>
      </c>
      <c r="D1067" t="s">
        <v>51</v>
      </c>
      <c r="E1067" t="s">
        <v>52</v>
      </c>
      <c r="F1067" t="s">
        <v>93</v>
      </c>
      <c r="G1067" t="s">
        <v>59</v>
      </c>
      <c r="H1067">
        <v>2</v>
      </c>
      <c r="I1067">
        <v>5634</v>
      </c>
      <c r="J1067">
        <v>119</v>
      </c>
      <c r="K1067" t="s">
        <v>36</v>
      </c>
      <c r="L1067">
        <v>1</v>
      </c>
      <c r="M1067">
        <v>4</v>
      </c>
      <c r="N1067">
        <v>2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</v>
      </c>
      <c r="U1067">
        <v>3</v>
      </c>
      <c r="V1067" t="s">
        <v>37</v>
      </c>
      <c r="W1067">
        <v>3</v>
      </c>
      <c r="X1067" t="s">
        <v>61</v>
      </c>
      <c r="Y1067">
        <v>1</v>
      </c>
      <c r="Z1067" t="s">
        <v>36</v>
      </c>
      <c r="AA1067" s="4">
        <v>44797</v>
      </c>
      <c r="AC1067" t="s">
        <v>84</v>
      </c>
      <c r="AD1067" t="s">
        <v>67</v>
      </c>
      <c r="AE1067">
        <f ca="1">COUNTBLANK(A1067:AE1067)</f>
        <v>0</v>
      </c>
      <c r="AF1067" t="str">
        <f>PROPER(UPPER(TRIM(Table1[[#This Row],[City]])))</f>
        <v>Mumbai</v>
      </c>
      <c r="AG1067">
        <f t="shared" si="16"/>
        <v>5634</v>
      </c>
      <c r="AH106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068" spans="1:34" x14ac:dyDescent="0.35">
      <c r="A1068" t="s">
        <v>1160</v>
      </c>
      <c r="B1068">
        <v>52</v>
      </c>
      <c r="C1068" t="s">
        <v>72</v>
      </c>
      <c r="D1068" t="s">
        <v>42</v>
      </c>
      <c r="E1068" t="s">
        <v>83</v>
      </c>
      <c r="F1068" t="s">
        <v>44</v>
      </c>
      <c r="G1068" t="s">
        <v>70</v>
      </c>
      <c r="H1068">
        <v>3</v>
      </c>
      <c r="I1068">
        <v>9515</v>
      </c>
      <c r="J1068">
        <v>61</v>
      </c>
      <c r="K1068" t="s">
        <v>36</v>
      </c>
      <c r="L1068">
        <v>2</v>
      </c>
      <c r="M1068">
        <v>4</v>
      </c>
      <c r="N1068">
        <v>2</v>
      </c>
      <c r="O1068">
        <v>5</v>
      </c>
      <c r="P1068">
        <v>3</v>
      </c>
      <c r="Q1068">
        <v>3</v>
      </c>
      <c r="R1068">
        <v>4</v>
      </c>
      <c r="S1068">
        <v>21</v>
      </c>
      <c r="T1068">
        <v>1</v>
      </c>
      <c r="U1068">
        <v>3</v>
      </c>
      <c r="V1068" t="s">
        <v>37</v>
      </c>
      <c r="W1068">
        <v>5</v>
      </c>
      <c r="X1068" t="s">
        <v>38</v>
      </c>
      <c r="Y1068">
        <v>4</v>
      </c>
      <c r="Z1068" t="s">
        <v>36</v>
      </c>
      <c r="AA1068" s="4">
        <v>44037</v>
      </c>
      <c r="AC1068" t="s">
        <v>53</v>
      </c>
      <c r="AD1068" t="s">
        <v>54</v>
      </c>
      <c r="AE1068">
        <f ca="1">COUNTBLANK(A1068:AE1068)</f>
        <v>0</v>
      </c>
      <c r="AF1068" t="str">
        <f>PROPER(UPPER(TRIM(Table1[[#This Row],[City]])))</f>
        <v>Chennai</v>
      </c>
      <c r="AG1068">
        <f t="shared" si="16"/>
        <v>9515</v>
      </c>
      <c r="AH10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69" spans="1:34" x14ac:dyDescent="0.35">
      <c r="A1069" t="s">
        <v>1161</v>
      </c>
      <c r="B1069">
        <v>41</v>
      </c>
      <c r="C1069" t="s">
        <v>72</v>
      </c>
      <c r="D1069" t="s">
        <v>56</v>
      </c>
      <c r="E1069" t="s">
        <v>114</v>
      </c>
      <c r="F1069" t="s">
        <v>93</v>
      </c>
      <c r="G1069" t="s">
        <v>59</v>
      </c>
      <c r="H1069">
        <v>1</v>
      </c>
      <c r="I1069">
        <v>4080</v>
      </c>
      <c r="J1069">
        <v>85</v>
      </c>
      <c r="K1069" t="s">
        <v>36</v>
      </c>
      <c r="L1069">
        <v>1</v>
      </c>
      <c r="M1069">
        <v>2</v>
      </c>
      <c r="N1069">
        <v>1</v>
      </c>
      <c r="O1069">
        <v>7</v>
      </c>
      <c r="P1069">
        <v>2</v>
      </c>
      <c r="Q1069">
        <v>1</v>
      </c>
      <c r="R1069">
        <v>1</v>
      </c>
      <c r="S1069">
        <v>11</v>
      </c>
      <c r="T1069">
        <v>2</v>
      </c>
      <c r="U1069">
        <v>3</v>
      </c>
      <c r="V1069" t="s">
        <v>65</v>
      </c>
      <c r="W1069">
        <v>22</v>
      </c>
      <c r="X1069" t="s">
        <v>38</v>
      </c>
      <c r="Y1069">
        <v>2</v>
      </c>
      <c r="Z1069" t="s">
        <v>36</v>
      </c>
      <c r="AA1069" s="4">
        <v>43173</v>
      </c>
      <c r="AC1069" t="s">
        <v>48</v>
      </c>
      <c r="AD1069" t="s">
        <v>49</v>
      </c>
      <c r="AE1069">
        <f ca="1">COUNTBLANK(A1069:AE1069)</f>
        <v>0</v>
      </c>
      <c r="AF1069" t="str">
        <f>PROPER(UPPER(TRIM(Table1[[#This Row],[City]])))</f>
        <v>Bengaluru</v>
      </c>
      <c r="AG1069">
        <f t="shared" si="16"/>
        <v>4080</v>
      </c>
      <c r="AH10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70" spans="1:34" x14ac:dyDescent="0.35">
      <c r="A1070" t="s">
        <v>1162</v>
      </c>
      <c r="B1070">
        <v>33</v>
      </c>
      <c r="C1070" t="s">
        <v>31</v>
      </c>
      <c r="D1070" t="s">
        <v>63</v>
      </c>
      <c r="E1070" t="s">
        <v>64</v>
      </c>
      <c r="F1070" t="s">
        <v>44</v>
      </c>
      <c r="G1070" t="s">
        <v>96</v>
      </c>
      <c r="H1070">
        <v>2</v>
      </c>
      <c r="I1070">
        <v>6529</v>
      </c>
      <c r="J1070">
        <v>67</v>
      </c>
      <c r="K1070" t="s">
        <v>36</v>
      </c>
      <c r="L1070">
        <v>4</v>
      </c>
      <c r="M1070">
        <v>3</v>
      </c>
      <c r="N1070">
        <v>2</v>
      </c>
      <c r="O1070">
        <v>3</v>
      </c>
      <c r="P1070">
        <v>3</v>
      </c>
      <c r="Q1070">
        <v>0</v>
      </c>
      <c r="R1070">
        <v>3</v>
      </c>
      <c r="S1070">
        <v>11</v>
      </c>
      <c r="T1070">
        <v>5</v>
      </c>
      <c r="U1070">
        <v>3</v>
      </c>
      <c r="V1070" t="s">
        <v>60</v>
      </c>
      <c r="W1070">
        <v>16</v>
      </c>
      <c r="X1070" t="s">
        <v>38</v>
      </c>
      <c r="Y1070">
        <v>3</v>
      </c>
      <c r="Z1070" t="s">
        <v>36</v>
      </c>
      <c r="AA1070" s="4">
        <v>42658</v>
      </c>
      <c r="AC1070" t="s">
        <v>66</v>
      </c>
      <c r="AD1070" t="s">
        <v>67</v>
      </c>
      <c r="AE1070">
        <f ca="1">COUNTBLANK(A1070:AE1070)</f>
        <v>0</v>
      </c>
      <c r="AF1070" t="str">
        <f>PROPER(UPPER(TRIM(Table1[[#This Row],[City]])))</f>
        <v>Pune</v>
      </c>
      <c r="AG1070">
        <f t="shared" si="16"/>
        <v>6529</v>
      </c>
      <c r="AH10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1" spans="1:34" x14ac:dyDescent="0.35">
      <c r="A1071" t="s">
        <v>1163</v>
      </c>
      <c r="B1071">
        <v>45</v>
      </c>
      <c r="C1071" t="s">
        <v>72</v>
      </c>
      <c r="D1071" t="s">
        <v>42</v>
      </c>
      <c r="E1071" t="s">
        <v>43</v>
      </c>
      <c r="F1071" t="s">
        <v>44</v>
      </c>
      <c r="G1071" t="s">
        <v>74</v>
      </c>
      <c r="H1071">
        <v>5</v>
      </c>
      <c r="I1071">
        <v>11802</v>
      </c>
      <c r="J1071">
        <v>85</v>
      </c>
      <c r="K1071" t="s">
        <v>36</v>
      </c>
      <c r="L1071">
        <v>1</v>
      </c>
      <c r="M1071">
        <v>2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13</v>
      </c>
      <c r="T1071">
        <v>6</v>
      </c>
      <c r="U1071">
        <v>3</v>
      </c>
      <c r="V1071" t="s">
        <v>37</v>
      </c>
      <c r="W1071">
        <v>25</v>
      </c>
      <c r="X1071" t="s">
        <v>47</v>
      </c>
      <c r="Y1071">
        <v>4</v>
      </c>
      <c r="Z1071" t="s">
        <v>36</v>
      </c>
      <c r="AA1071" s="4">
        <v>43210</v>
      </c>
      <c r="AC1071" t="s">
        <v>53</v>
      </c>
      <c r="AD1071" t="s">
        <v>54</v>
      </c>
      <c r="AE1071">
        <f ca="1">COUNTBLANK(A1071:AE1071)</f>
        <v>0</v>
      </c>
      <c r="AF1071" t="str">
        <f>PROPER(UPPER(TRIM(Table1[[#This Row],[City]])))</f>
        <v>Chennai</v>
      </c>
      <c r="AG1071">
        <f t="shared" si="16"/>
        <v>11802</v>
      </c>
      <c r="AH107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72" spans="1:34" x14ac:dyDescent="0.35">
      <c r="A1072" t="s">
        <v>1164</v>
      </c>
      <c r="B1072">
        <v>30</v>
      </c>
      <c r="C1072" t="s">
        <v>72</v>
      </c>
      <c r="D1072" t="s">
        <v>51</v>
      </c>
      <c r="E1072" t="s">
        <v>69</v>
      </c>
      <c r="F1072" t="s">
        <v>44</v>
      </c>
      <c r="G1072" t="s">
        <v>45</v>
      </c>
      <c r="H1072">
        <v>5</v>
      </c>
      <c r="I1072">
        <v>11001</v>
      </c>
      <c r="J1072">
        <v>51</v>
      </c>
      <c r="K1072" t="s">
        <v>36</v>
      </c>
      <c r="L1072">
        <v>4</v>
      </c>
      <c r="M1072">
        <v>3</v>
      </c>
      <c r="N1072">
        <v>1</v>
      </c>
      <c r="O1072">
        <v>5</v>
      </c>
      <c r="P1072">
        <v>0</v>
      </c>
      <c r="Q1072">
        <v>0</v>
      </c>
      <c r="R1072">
        <v>5</v>
      </c>
      <c r="S1072">
        <v>16</v>
      </c>
      <c r="T1072">
        <v>3</v>
      </c>
      <c r="U1072">
        <v>3</v>
      </c>
      <c r="V1072" t="s">
        <v>37</v>
      </c>
      <c r="W1072">
        <v>11</v>
      </c>
      <c r="X1072" t="s">
        <v>38</v>
      </c>
      <c r="Y1072">
        <v>4</v>
      </c>
      <c r="Z1072" t="s">
        <v>36</v>
      </c>
      <c r="AA1072" s="4">
        <v>43834</v>
      </c>
      <c r="AC1072" t="s">
        <v>39</v>
      </c>
      <c r="AD1072" t="s">
        <v>40</v>
      </c>
      <c r="AE1072">
        <f ca="1">COUNTBLANK(A1072:AE1072)</f>
        <v>0</v>
      </c>
      <c r="AF1072" t="str">
        <f>PROPER(UPPER(TRIM(Table1[[#This Row],[City]])))</f>
        <v>Ahmedabad</v>
      </c>
      <c r="AG1072">
        <f t="shared" si="16"/>
        <v>11001</v>
      </c>
      <c r="AH10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3" spans="1:34" x14ac:dyDescent="0.35">
      <c r="A1073" t="s">
        <v>1165</v>
      </c>
      <c r="B1073">
        <v>28</v>
      </c>
      <c r="C1073" t="s">
        <v>31</v>
      </c>
      <c r="D1073" t="s">
        <v>56</v>
      </c>
      <c r="E1073" t="s">
        <v>57</v>
      </c>
      <c r="F1073" t="s">
        <v>34</v>
      </c>
      <c r="G1073" t="s">
        <v>35</v>
      </c>
      <c r="H1073">
        <v>2</v>
      </c>
      <c r="I1073">
        <v>6890</v>
      </c>
      <c r="J1073">
        <v>50</v>
      </c>
      <c r="K1073" t="s">
        <v>46</v>
      </c>
      <c r="L1073">
        <v>1</v>
      </c>
      <c r="M1073">
        <v>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</v>
      </c>
      <c r="U1073">
        <v>3</v>
      </c>
      <c r="V1073" t="s">
        <v>37</v>
      </c>
      <c r="W1073">
        <v>10</v>
      </c>
      <c r="X1073" t="s">
        <v>38</v>
      </c>
      <c r="Y1073">
        <v>4</v>
      </c>
      <c r="Z1073" t="s">
        <v>36</v>
      </c>
      <c r="AA1073" s="4">
        <v>42334</v>
      </c>
      <c r="AC1073" t="s">
        <v>107</v>
      </c>
      <c r="AD1073" t="s">
        <v>108</v>
      </c>
      <c r="AE1073">
        <f ca="1">COUNTBLANK(A1073:AE1073)</f>
        <v>0</v>
      </c>
      <c r="AF1073" t="str">
        <f>PROPER(UPPER(TRIM(Table1[[#This Row],[City]])))</f>
        <v>Kolkata</v>
      </c>
      <c r="AG1073">
        <f t="shared" si="16"/>
        <v>6890</v>
      </c>
      <c r="AH107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4" spans="1:34" x14ac:dyDescent="0.35">
      <c r="A1074" t="s">
        <v>1166</v>
      </c>
      <c r="B1074">
        <v>35</v>
      </c>
      <c r="C1074" t="s">
        <v>31</v>
      </c>
      <c r="D1074" t="s">
        <v>42</v>
      </c>
      <c r="E1074" t="s">
        <v>86</v>
      </c>
      <c r="F1074" t="s">
        <v>44</v>
      </c>
      <c r="G1074" t="s">
        <v>74</v>
      </c>
      <c r="H1074">
        <v>2</v>
      </c>
      <c r="I1074">
        <v>7651</v>
      </c>
      <c r="J1074">
        <v>78</v>
      </c>
      <c r="K1074" t="s">
        <v>36</v>
      </c>
      <c r="L1074">
        <v>3</v>
      </c>
      <c r="M1074">
        <v>4</v>
      </c>
      <c r="N1074">
        <v>4</v>
      </c>
      <c r="O1074">
        <v>2</v>
      </c>
      <c r="P1074">
        <v>1</v>
      </c>
      <c r="Q1074">
        <v>0</v>
      </c>
      <c r="R1074">
        <v>2</v>
      </c>
      <c r="S1074">
        <v>16</v>
      </c>
      <c r="T1074">
        <v>2</v>
      </c>
      <c r="U1074">
        <v>3</v>
      </c>
      <c r="V1074" t="s">
        <v>37</v>
      </c>
      <c r="W1074">
        <v>25</v>
      </c>
      <c r="X1074" t="s">
        <v>38</v>
      </c>
      <c r="Y1074">
        <v>3</v>
      </c>
      <c r="Z1074" t="s">
        <v>36</v>
      </c>
      <c r="AA1074" s="4">
        <v>44416</v>
      </c>
      <c r="AC1074" t="s">
        <v>66</v>
      </c>
      <c r="AD1074" t="s">
        <v>67</v>
      </c>
      <c r="AE1074">
        <f ca="1">COUNTBLANK(A1074:AE1074)</f>
        <v>0</v>
      </c>
      <c r="AF1074" t="str">
        <f>PROPER(UPPER(TRIM(Table1[[#This Row],[City]])))</f>
        <v>Pune</v>
      </c>
      <c r="AG1074">
        <f t="shared" si="16"/>
        <v>7651</v>
      </c>
      <c r="AH10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5" spans="1:34" x14ac:dyDescent="0.35">
      <c r="A1075" t="s">
        <v>1167</v>
      </c>
      <c r="B1075">
        <v>56</v>
      </c>
      <c r="C1075" t="s">
        <v>31</v>
      </c>
      <c r="D1075" t="s">
        <v>51</v>
      </c>
      <c r="E1075" t="s">
        <v>69</v>
      </c>
      <c r="F1075" t="s">
        <v>34</v>
      </c>
      <c r="G1075" t="s">
        <v>74</v>
      </c>
      <c r="H1075">
        <v>2</v>
      </c>
      <c r="I1075">
        <v>8296</v>
      </c>
      <c r="J1075">
        <v>39</v>
      </c>
      <c r="K1075" t="s">
        <v>36</v>
      </c>
      <c r="L1075">
        <v>2</v>
      </c>
      <c r="M1075">
        <v>1</v>
      </c>
      <c r="N1075">
        <v>2</v>
      </c>
      <c r="O1075">
        <v>10</v>
      </c>
      <c r="P1075">
        <v>2</v>
      </c>
      <c r="Q1075">
        <v>1</v>
      </c>
      <c r="R1075">
        <v>0</v>
      </c>
      <c r="S1075">
        <v>28</v>
      </c>
      <c r="T1075">
        <v>4</v>
      </c>
      <c r="U1075">
        <v>3</v>
      </c>
      <c r="V1075" t="s">
        <v>37</v>
      </c>
      <c r="W1075">
        <v>18</v>
      </c>
      <c r="X1075" t="s">
        <v>38</v>
      </c>
      <c r="Y1075">
        <v>3</v>
      </c>
      <c r="Z1075" t="s">
        <v>36</v>
      </c>
      <c r="AA1075" s="4">
        <v>43702</v>
      </c>
      <c r="AC1075" t="s">
        <v>66</v>
      </c>
      <c r="AD1075" t="s">
        <v>67</v>
      </c>
      <c r="AE1075">
        <f ca="1">COUNTBLANK(A1075:AE1075)</f>
        <v>0</v>
      </c>
      <c r="AF1075" t="str">
        <f>PROPER(UPPER(TRIM(Table1[[#This Row],[City]])))</f>
        <v>Pune</v>
      </c>
      <c r="AG1075">
        <f t="shared" si="16"/>
        <v>8296</v>
      </c>
      <c r="AH107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76" spans="1:34" x14ac:dyDescent="0.35">
      <c r="A1076" t="s">
        <v>1168</v>
      </c>
      <c r="B1076">
        <v>51</v>
      </c>
      <c r="C1076" t="s">
        <v>72</v>
      </c>
      <c r="D1076" t="s">
        <v>51</v>
      </c>
      <c r="E1076" t="s">
        <v>88</v>
      </c>
      <c r="F1076" t="s">
        <v>44</v>
      </c>
      <c r="G1076" t="s">
        <v>70</v>
      </c>
      <c r="H1076">
        <v>2</v>
      </c>
      <c r="I1076">
        <v>7601</v>
      </c>
      <c r="J1076">
        <v>78</v>
      </c>
      <c r="K1076" t="s">
        <v>36</v>
      </c>
      <c r="L1076">
        <v>1</v>
      </c>
      <c r="M1076">
        <v>1</v>
      </c>
      <c r="N1076">
        <v>2</v>
      </c>
      <c r="O1076">
        <v>11</v>
      </c>
      <c r="P1076">
        <v>1</v>
      </c>
      <c r="Q1076">
        <v>5</v>
      </c>
      <c r="R1076">
        <v>5</v>
      </c>
      <c r="S1076">
        <v>23</v>
      </c>
      <c r="T1076">
        <v>4</v>
      </c>
      <c r="U1076">
        <v>3</v>
      </c>
      <c r="V1076" t="s">
        <v>37</v>
      </c>
      <c r="W1076">
        <v>28</v>
      </c>
      <c r="X1076" t="s">
        <v>38</v>
      </c>
      <c r="Y1076">
        <v>4</v>
      </c>
      <c r="Z1076" t="s">
        <v>36</v>
      </c>
      <c r="AA1076" s="4">
        <v>43047</v>
      </c>
      <c r="AC1076" t="s">
        <v>122</v>
      </c>
      <c r="AD1076" t="s">
        <v>123</v>
      </c>
      <c r="AE1076">
        <f ca="1">COUNTBLANK(A1076:AE1076)</f>
        <v>0</v>
      </c>
      <c r="AF1076" t="str">
        <f>PROPER(UPPER(TRIM(Table1[[#This Row],[City]])))</f>
        <v>Kochi</v>
      </c>
      <c r="AG1076">
        <f t="shared" si="16"/>
        <v>7601</v>
      </c>
      <c r="AH10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77" spans="1:34" x14ac:dyDescent="0.35">
      <c r="A1077" t="s">
        <v>1169</v>
      </c>
      <c r="B1077">
        <v>28</v>
      </c>
      <c r="C1077" t="s">
        <v>31</v>
      </c>
      <c r="D1077" t="s">
        <v>42</v>
      </c>
      <c r="E1077" t="s">
        <v>86</v>
      </c>
      <c r="F1077" t="s">
        <v>34</v>
      </c>
      <c r="G1077" t="s">
        <v>45</v>
      </c>
      <c r="H1077">
        <v>2</v>
      </c>
      <c r="I1077">
        <v>5932</v>
      </c>
      <c r="J1077">
        <v>83</v>
      </c>
      <c r="K1077" t="s">
        <v>46</v>
      </c>
      <c r="L1077">
        <v>2</v>
      </c>
      <c r="M1077">
        <v>4</v>
      </c>
      <c r="N1077">
        <v>3</v>
      </c>
      <c r="O1077">
        <v>7</v>
      </c>
      <c r="P1077">
        <v>0</v>
      </c>
      <c r="Q1077">
        <v>0</v>
      </c>
      <c r="R1077">
        <v>7</v>
      </c>
      <c r="S1077">
        <v>7</v>
      </c>
      <c r="T1077">
        <v>1</v>
      </c>
      <c r="U1077">
        <v>4</v>
      </c>
      <c r="V1077" t="s">
        <v>37</v>
      </c>
      <c r="W1077">
        <v>17</v>
      </c>
      <c r="X1077" t="s">
        <v>38</v>
      </c>
      <c r="Y1077">
        <v>4</v>
      </c>
      <c r="Z1077" t="s">
        <v>46</v>
      </c>
      <c r="AA1077" s="4">
        <v>45673</v>
      </c>
      <c r="AB1077" s="4">
        <v>46145</v>
      </c>
      <c r="AC1077" t="s">
        <v>66</v>
      </c>
      <c r="AD1077" t="s">
        <v>67</v>
      </c>
      <c r="AE1077">
        <f ca="1">COUNTBLANK(A1077:AE1077)</f>
        <v>0</v>
      </c>
      <c r="AF1077" t="str">
        <f>PROPER(UPPER(TRIM(Table1[[#This Row],[City]])))</f>
        <v>Pune</v>
      </c>
      <c r="AG1077">
        <f t="shared" si="16"/>
        <v>5932</v>
      </c>
      <c r="AH10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78" spans="1:34" x14ac:dyDescent="0.35">
      <c r="A1078" t="s">
        <v>1170</v>
      </c>
      <c r="B1078">
        <v>43</v>
      </c>
      <c r="C1078" t="s">
        <v>31</v>
      </c>
      <c r="D1078" t="s">
        <v>96</v>
      </c>
      <c r="E1078" t="s">
        <v>106</v>
      </c>
      <c r="F1078" t="s">
        <v>44</v>
      </c>
      <c r="G1078" t="s">
        <v>74</v>
      </c>
      <c r="H1078">
        <v>3</v>
      </c>
      <c r="I1078">
        <v>9125</v>
      </c>
      <c r="J1078">
        <v>118</v>
      </c>
      <c r="K1078" t="s">
        <v>46</v>
      </c>
      <c r="L1078">
        <v>1</v>
      </c>
      <c r="M1078">
        <v>2</v>
      </c>
      <c r="N1078">
        <v>3</v>
      </c>
      <c r="O1078">
        <v>9</v>
      </c>
      <c r="P1078">
        <v>0</v>
      </c>
      <c r="Q1078">
        <v>5</v>
      </c>
      <c r="R1078">
        <v>5</v>
      </c>
      <c r="S1078">
        <v>24</v>
      </c>
      <c r="T1078">
        <v>3</v>
      </c>
      <c r="U1078">
        <v>3</v>
      </c>
      <c r="V1078" t="s">
        <v>65</v>
      </c>
      <c r="W1078">
        <v>6</v>
      </c>
      <c r="X1078" t="s">
        <v>61</v>
      </c>
      <c r="Y1078">
        <v>2</v>
      </c>
      <c r="Z1078" t="s">
        <v>36</v>
      </c>
      <c r="AA1078" s="4">
        <v>45415</v>
      </c>
      <c r="AC1078" t="s">
        <v>122</v>
      </c>
      <c r="AD1078" t="s">
        <v>123</v>
      </c>
      <c r="AE1078">
        <f ca="1">COUNTBLANK(A1078:AE1078)</f>
        <v>0</v>
      </c>
      <c r="AF1078" t="str">
        <f>PROPER(UPPER(TRIM(Table1[[#This Row],[City]])))</f>
        <v>Kochi</v>
      </c>
      <c r="AG1078">
        <f t="shared" si="16"/>
        <v>9125</v>
      </c>
      <c r="AH10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79" spans="1:34" x14ac:dyDescent="0.35">
      <c r="A1079" t="s">
        <v>1171</v>
      </c>
      <c r="B1079">
        <v>56</v>
      </c>
      <c r="C1079" t="s">
        <v>72</v>
      </c>
      <c r="D1079" t="s">
        <v>42</v>
      </c>
      <c r="E1079" t="s">
        <v>83</v>
      </c>
      <c r="F1079" t="s">
        <v>44</v>
      </c>
      <c r="G1079" t="s">
        <v>35</v>
      </c>
      <c r="H1079">
        <v>1</v>
      </c>
      <c r="I1079">
        <v>5785</v>
      </c>
      <c r="J1079">
        <v>48</v>
      </c>
      <c r="K1079" t="s">
        <v>36</v>
      </c>
      <c r="L1079">
        <v>3</v>
      </c>
      <c r="M1079">
        <v>1</v>
      </c>
      <c r="N1079">
        <v>4</v>
      </c>
      <c r="O1079">
        <v>5</v>
      </c>
      <c r="P1079">
        <v>3</v>
      </c>
      <c r="Q1079">
        <v>5</v>
      </c>
      <c r="R1079">
        <v>2</v>
      </c>
      <c r="S1079">
        <v>35</v>
      </c>
      <c r="T1079">
        <v>6</v>
      </c>
      <c r="U1079">
        <v>4</v>
      </c>
      <c r="V1079" t="s">
        <v>65</v>
      </c>
      <c r="W1079">
        <v>2</v>
      </c>
      <c r="X1079" t="s">
        <v>38</v>
      </c>
      <c r="Y1079">
        <v>3</v>
      </c>
      <c r="Z1079" t="s">
        <v>36</v>
      </c>
      <c r="AA1079" s="4">
        <v>45461</v>
      </c>
      <c r="AC1079" t="s">
        <v>53</v>
      </c>
      <c r="AD1079" t="s">
        <v>54</v>
      </c>
      <c r="AE1079">
        <f ca="1">COUNTBLANK(A1079:AE1079)</f>
        <v>0</v>
      </c>
      <c r="AF1079" t="str">
        <f>PROPER(UPPER(TRIM(Table1[[#This Row],[City]])))</f>
        <v>Chennai</v>
      </c>
      <c r="AG1079">
        <f t="shared" si="16"/>
        <v>5785</v>
      </c>
      <c r="AH10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80" spans="1:34" x14ac:dyDescent="0.35">
      <c r="A1080" t="s">
        <v>1172</v>
      </c>
      <c r="B1080">
        <v>59</v>
      </c>
      <c r="C1080" t="s">
        <v>31</v>
      </c>
      <c r="D1080" t="s">
        <v>56</v>
      </c>
      <c r="E1080" t="s">
        <v>114</v>
      </c>
      <c r="F1080" t="s">
        <v>34</v>
      </c>
      <c r="G1080" t="s">
        <v>74</v>
      </c>
      <c r="H1080">
        <v>1</v>
      </c>
      <c r="I1080">
        <v>6633</v>
      </c>
      <c r="J1080">
        <v>35</v>
      </c>
      <c r="K1080" t="s">
        <v>36</v>
      </c>
      <c r="L1080">
        <v>4</v>
      </c>
      <c r="M1080">
        <v>3</v>
      </c>
      <c r="N1080">
        <v>1</v>
      </c>
      <c r="O1080">
        <v>9</v>
      </c>
      <c r="P1080">
        <v>0</v>
      </c>
      <c r="Q1080">
        <v>2</v>
      </c>
      <c r="R1080">
        <v>5</v>
      </c>
      <c r="S1080">
        <v>26</v>
      </c>
      <c r="T1080">
        <v>1</v>
      </c>
      <c r="U1080">
        <v>3</v>
      </c>
      <c r="V1080" t="s">
        <v>37</v>
      </c>
      <c r="W1080">
        <v>7</v>
      </c>
      <c r="X1080" t="s">
        <v>61</v>
      </c>
      <c r="Y1080">
        <v>4</v>
      </c>
      <c r="Z1080" t="s">
        <v>36</v>
      </c>
      <c r="AA1080" s="4">
        <v>45781</v>
      </c>
      <c r="AC1080" t="s">
        <v>77</v>
      </c>
      <c r="AD1080" t="s">
        <v>77</v>
      </c>
      <c r="AE1080">
        <f ca="1">COUNTBLANK(A1080:AE1080)</f>
        <v>0</v>
      </c>
      <c r="AF1080" t="str">
        <f>PROPER(UPPER(TRIM(Table1[[#This Row],[City]])))</f>
        <v>Delhi</v>
      </c>
      <c r="AG1080">
        <f t="shared" si="16"/>
        <v>6633</v>
      </c>
      <c r="AH10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81" spans="1:34" x14ac:dyDescent="0.35">
      <c r="A1081" t="s">
        <v>1173</v>
      </c>
      <c r="B1081">
        <v>51</v>
      </c>
      <c r="C1081" t="s">
        <v>72</v>
      </c>
      <c r="D1081" t="s">
        <v>42</v>
      </c>
      <c r="E1081" t="s">
        <v>83</v>
      </c>
      <c r="F1081" t="s">
        <v>34</v>
      </c>
      <c r="G1081" t="s">
        <v>45</v>
      </c>
      <c r="H1081">
        <v>2</v>
      </c>
      <c r="I1081">
        <v>6681</v>
      </c>
      <c r="J1081">
        <v>50</v>
      </c>
      <c r="K1081" t="s">
        <v>36</v>
      </c>
      <c r="L1081">
        <v>2</v>
      </c>
      <c r="M1081">
        <v>2</v>
      </c>
      <c r="N1081">
        <v>4</v>
      </c>
      <c r="O1081">
        <v>6</v>
      </c>
      <c r="P1081">
        <v>0</v>
      </c>
      <c r="Q1081">
        <v>0</v>
      </c>
      <c r="R1081">
        <v>0</v>
      </c>
      <c r="S1081">
        <v>22</v>
      </c>
      <c r="T1081">
        <v>3</v>
      </c>
      <c r="U1081">
        <v>3</v>
      </c>
      <c r="V1081" t="s">
        <v>37</v>
      </c>
      <c r="W1081">
        <v>17</v>
      </c>
      <c r="X1081" t="s">
        <v>47</v>
      </c>
      <c r="Y1081">
        <v>4</v>
      </c>
      <c r="Z1081" t="s">
        <v>36</v>
      </c>
      <c r="AA1081" s="4">
        <v>43335</v>
      </c>
      <c r="AC1081" t="s">
        <v>53</v>
      </c>
      <c r="AD1081" t="s">
        <v>54</v>
      </c>
      <c r="AE1081">
        <f ca="1">COUNTBLANK(A1081:AE1081)</f>
        <v>0</v>
      </c>
      <c r="AF1081" t="str">
        <f>PROPER(UPPER(TRIM(Table1[[#This Row],[City]])))</f>
        <v>Chennai</v>
      </c>
      <c r="AG1081">
        <f t="shared" si="16"/>
        <v>6681</v>
      </c>
      <c r="AH10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82" spans="1:34" x14ac:dyDescent="0.35">
      <c r="A1082" t="s">
        <v>1174</v>
      </c>
      <c r="B1082">
        <v>26</v>
      </c>
      <c r="C1082" t="s">
        <v>72</v>
      </c>
      <c r="D1082" t="s">
        <v>42</v>
      </c>
      <c r="E1082" t="s">
        <v>86</v>
      </c>
      <c r="F1082" t="s">
        <v>44</v>
      </c>
      <c r="G1082" t="s">
        <v>74</v>
      </c>
      <c r="H1082">
        <v>3</v>
      </c>
      <c r="I1082">
        <v>9106</v>
      </c>
      <c r="J1082">
        <v>101</v>
      </c>
      <c r="K1082" t="s">
        <v>36</v>
      </c>
      <c r="L1082">
        <v>2</v>
      </c>
      <c r="M1082">
        <v>4</v>
      </c>
      <c r="N1082">
        <v>3</v>
      </c>
      <c r="O1082">
        <v>3</v>
      </c>
      <c r="P1082">
        <v>3</v>
      </c>
      <c r="Q1082">
        <v>0</v>
      </c>
      <c r="R1082">
        <v>0</v>
      </c>
      <c r="S1082">
        <v>3</v>
      </c>
      <c r="T1082">
        <v>4</v>
      </c>
      <c r="U1082">
        <v>3</v>
      </c>
      <c r="V1082" t="s">
        <v>37</v>
      </c>
      <c r="W1082">
        <v>20</v>
      </c>
      <c r="X1082" t="s">
        <v>47</v>
      </c>
      <c r="Y1082">
        <v>2</v>
      </c>
      <c r="Z1082" t="s">
        <v>36</v>
      </c>
      <c r="AA1082" s="4">
        <v>43412</v>
      </c>
      <c r="AC1082" t="s">
        <v>122</v>
      </c>
      <c r="AD1082" t="s">
        <v>123</v>
      </c>
      <c r="AE1082">
        <f ca="1">COUNTBLANK(A1082:AE1082)</f>
        <v>0</v>
      </c>
      <c r="AF1082" t="str">
        <f>PROPER(UPPER(TRIM(Table1[[#This Row],[City]])))</f>
        <v>Kochi</v>
      </c>
      <c r="AG1082">
        <f t="shared" si="16"/>
        <v>9106</v>
      </c>
      <c r="AH10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3" spans="1:34" x14ac:dyDescent="0.35">
      <c r="A1083" t="s">
        <v>1175</v>
      </c>
      <c r="B1083">
        <v>30</v>
      </c>
      <c r="C1083" t="s">
        <v>72</v>
      </c>
      <c r="D1083" t="s">
        <v>51</v>
      </c>
      <c r="E1083" t="s">
        <v>88</v>
      </c>
      <c r="F1083" t="s">
        <v>44</v>
      </c>
      <c r="G1083" t="s">
        <v>74</v>
      </c>
      <c r="H1083">
        <v>2</v>
      </c>
      <c r="I1083">
        <v>6385</v>
      </c>
      <c r="J1083">
        <v>64</v>
      </c>
      <c r="K1083" t="s">
        <v>36</v>
      </c>
      <c r="L1083">
        <v>1</v>
      </c>
      <c r="M1083">
        <v>4</v>
      </c>
      <c r="N1083">
        <v>1</v>
      </c>
      <c r="O1083">
        <v>1</v>
      </c>
      <c r="P1083">
        <v>1</v>
      </c>
      <c r="Q1083">
        <v>0</v>
      </c>
      <c r="R1083">
        <v>1</v>
      </c>
      <c r="S1083">
        <v>3</v>
      </c>
      <c r="T1083">
        <v>0</v>
      </c>
      <c r="U1083">
        <v>3</v>
      </c>
      <c r="V1083" t="s">
        <v>37</v>
      </c>
      <c r="W1083">
        <v>1</v>
      </c>
      <c r="X1083" t="s">
        <v>38</v>
      </c>
      <c r="Y1083">
        <v>4</v>
      </c>
      <c r="Z1083" t="s">
        <v>36</v>
      </c>
      <c r="AA1083" s="4">
        <v>43237</v>
      </c>
      <c r="AC1083" t="s">
        <v>122</v>
      </c>
      <c r="AD1083" t="s">
        <v>123</v>
      </c>
      <c r="AE1083">
        <f ca="1">COUNTBLANK(A1083:AE1083)</f>
        <v>0</v>
      </c>
      <c r="AF1083" t="str">
        <f>PROPER(UPPER(TRIM(Table1[[#This Row],[City]])))</f>
        <v>Kochi</v>
      </c>
      <c r="AG1083">
        <f t="shared" si="16"/>
        <v>6385</v>
      </c>
      <c r="AH10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4" spans="1:34" x14ac:dyDescent="0.35">
      <c r="A1084" t="s">
        <v>1176</v>
      </c>
      <c r="B1084">
        <v>29</v>
      </c>
      <c r="C1084" t="s">
        <v>72</v>
      </c>
      <c r="D1084" t="s">
        <v>51</v>
      </c>
      <c r="E1084" t="s">
        <v>88</v>
      </c>
      <c r="F1084" t="s">
        <v>44</v>
      </c>
      <c r="G1084" t="s">
        <v>74</v>
      </c>
      <c r="H1084">
        <v>2</v>
      </c>
      <c r="I1084">
        <v>7179</v>
      </c>
      <c r="J1084">
        <v>40</v>
      </c>
      <c r="K1084" t="s">
        <v>36</v>
      </c>
      <c r="L1084">
        <v>2</v>
      </c>
      <c r="M1084">
        <v>3</v>
      </c>
      <c r="N1084">
        <v>4</v>
      </c>
      <c r="O1084">
        <v>8</v>
      </c>
      <c r="P1084">
        <v>2</v>
      </c>
      <c r="Q1084">
        <v>6</v>
      </c>
      <c r="R1084">
        <v>7</v>
      </c>
      <c r="S1084">
        <v>9</v>
      </c>
      <c r="T1084">
        <v>3</v>
      </c>
      <c r="U1084">
        <v>3</v>
      </c>
      <c r="V1084" t="s">
        <v>37</v>
      </c>
      <c r="W1084">
        <v>9</v>
      </c>
      <c r="X1084" t="s">
        <v>38</v>
      </c>
      <c r="Y1084">
        <v>3</v>
      </c>
      <c r="Z1084" t="s">
        <v>36</v>
      </c>
      <c r="AA1084" s="4">
        <v>42961</v>
      </c>
      <c r="AC1084" t="s">
        <v>84</v>
      </c>
      <c r="AD1084" t="s">
        <v>67</v>
      </c>
      <c r="AE1084">
        <f ca="1">COUNTBLANK(A1084:AE1084)</f>
        <v>0</v>
      </c>
      <c r="AF1084" t="str">
        <f>PROPER(UPPER(TRIM(Table1[[#This Row],[City]])))</f>
        <v>Mumbai</v>
      </c>
      <c r="AG1084">
        <f t="shared" si="16"/>
        <v>7179</v>
      </c>
      <c r="AH108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5" spans="1:34" x14ac:dyDescent="0.35">
      <c r="A1085" t="s">
        <v>1177</v>
      </c>
      <c r="B1085">
        <v>27</v>
      </c>
      <c r="C1085" t="s">
        <v>31</v>
      </c>
      <c r="D1085" t="s">
        <v>51</v>
      </c>
      <c r="E1085" t="s">
        <v>52</v>
      </c>
      <c r="F1085" t="s">
        <v>93</v>
      </c>
      <c r="G1085" t="s">
        <v>45</v>
      </c>
      <c r="H1085">
        <v>3</v>
      </c>
      <c r="I1085">
        <v>9328</v>
      </c>
      <c r="J1085">
        <v>46</v>
      </c>
      <c r="K1085" t="s">
        <v>36</v>
      </c>
      <c r="L1085">
        <v>4</v>
      </c>
      <c r="M1085">
        <v>2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7</v>
      </c>
      <c r="T1085">
        <v>4</v>
      </c>
      <c r="U1085">
        <v>3</v>
      </c>
      <c r="V1085" t="s">
        <v>37</v>
      </c>
      <c r="W1085">
        <v>25</v>
      </c>
      <c r="X1085" t="s">
        <v>61</v>
      </c>
      <c r="Y1085">
        <v>2</v>
      </c>
      <c r="Z1085" t="s">
        <v>36</v>
      </c>
      <c r="AA1085" s="4">
        <v>45485</v>
      </c>
      <c r="AC1085" t="s">
        <v>39</v>
      </c>
      <c r="AD1085" t="s">
        <v>40</v>
      </c>
      <c r="AE1085">
        <f ca="1">COUNTBLANK(A1085:AE1085)</f>
        <v>0</v>
      </c>
      <c r="AF1085" t="str">
        <f>PROPER(UPPER(TRIM(Table1[[#This Row],[City]])))</f>
        <v>Ahmedabad</v>
      </c>
      <c r="AG1085">
        <f t="shared" si="16"/>
        <v>9328</v>
      </c>
      <c r="AH10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6" spans="1:34" x14ac:dyDescent="0.35">
      <c r="A1086" t="s">
        <v>1178</v>
      </c>
      <c r="B1086">
        <v>28</v>
      </c>
      <c r="C1086" t="s">
        <v>72</v>
      </c>
      <c r="D1086" t="s">
        <v>51</v>
      </c>
      <c r="E1086" t="s">
        <v>52</v>
      </c>
      <c r="F1086" t="s">
        <v>34</v>
      </c>
      <c r="G1086" t="s">
        <v>70</v>
      </c>
      <c r="H1086">
        <v>3</v>
      </c>
      <c r="I1086">
        <v>8880</v>
      </c>
      <c r="J1086">
        <v>101</v>
      </c>
      <c r="K1086" t="s">
        <v>46</v>
      </c>
      <c r="L1086">
        <v>3</v>
      </c>
      <c r="M1086">
        <v>2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3</v>
      </c>
      <c r="U1086">
        <v>3</v>
      </c>
      <c r="V1086" t="s">
        <v>37</v>
      </c>
      <c r="W1086">
        <v>12</v>
      </c>
      <c r="X1086" t="s">
        <v>38</v>
      </c>
      <c r="Y1086">
        <v>2</v>
      </c>
      <c r="Z1086" t="s">
        <v>36</v>
      </c>
      <c r="AA1086" s="4">
        <v>43351</v>
      </c>
      <c r="AC1086" t="s">
        <v>89</v>
      </c>
      <c r="AD1086" t="s">
        <v>54</v>
      </c>
      <c r="AE1086">
        <f ca="1">COUNTBLANK(A1086:AE1086)</f>
        <v>0</v>
      </c>
      <c r="AF1086" t="str">
        <f>PROPER(UPPER(TRIM(Table1[[#This Row],[City]])))</f>
        <v>Coimbatore</v>
      </c>
      <c r="AG1086">
        <f t="shared" si="16"/>
        <v>8880</v>
      </c>
      <c r="AH10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7" spans="1:34" x14ac:dyDescent="0.35">
      <c r="A1087" t="s">
        <v>1179</v>
      </c>
      <c r="B1087">
        <v>33</v>
      </c>
      <c r="C1087" t="s">
        <v>72</v>
      </c>
      <c r="D1087" t="s">
        <v>32</v>
      </c>
      <c r="E1087" t="s">
        <v>76</v>
      </c>
      <c r="F1087" t="s">
        <v>34</v>
      </c>
      <c r="G1087" t="s">
        <v>70</v>
      </c>
      <c r="H1087">
        <v>2</v>
      </c>
      <c r="I1087">
        <v>7779</v>
      </c>
      <c r="J1087">
        <v>114</v>
      </c>
      <c r="K1087" t="s">
        <v>36</v>
      </c>
      <c r="L1087">
        <v>4</v>
      </c>
      <c r="M1087">
        <v>3</v>
      </c>
      <c r="N1087">
        <v>4</v>
      </c>
      <c r="O1087">
        <v>0</v>
      </c>
      <c r="P1087">
        <v>0</v>
      </c>
      <c r="Q1087">
        <v>0</v>
      </c>
      <c r="R1087">
        <v>0</v>
      </c>
      <c r="S1087">
        <v>12</v>
      </c>
      <c r="T1087">
        <v>2</v>
      </c>
      <c r="U1087">
        <v>3</v>
      </c>
      <c r="V1087" t="s">
        <v>37</v>
      </c>
      <c r="W1087">
        <v>23</v>
      </c>
      <c r="X1087" t="s">
        <v>47</v>
      </c>
      <c r="Y1087">
        <v>2</v>
      </c>
      <c r="Z1087" t="s">
        <v>36</v>
      </c>
      <c r="AA1087" s="4">
        <v>44976</v>
      </c>
      <c r="AC1087" t="s">
        <v>80</v>
      </c>
      <c r="AD1087" t="s">
        <v>81</v>
      </c>
      <c r="AE1087">
        <f ca="1">COUNTBLANK(A1087:AE1087)</f>
        <v>0</v>
      </c>
      <c r="AF1087" t="str">
        <f>PROPER(UPPER(TRIM(Table1[[#This Row],[City]])))</f>
        <v>Hyderabad</v>
      </c>
      <c r="AG1087">
        <f t="shared" si="16"/>
        <v>7779</v>
      </c>
      <c r="AH10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88" spans="1:34" x14ac:dyDescent="0.35">
      <c r="A1088" t="s">
        <v>1180</v>
      </c>
      <c r="B1088">
        <v>43</v>
      </c>
      <c r="C1088" t="s">
        <v>72</v>
      </c>
      <c r="D1088" t="s">
        <v>32</v>
      </c>
      <c r="E1088" t="s">
        <v>33</v>
      </c>
      <c r="F1088" t="s">
        <v>34</v>
      </c>
      <c r="G1088" t="s">
        <v>45</v>
      </c>
      <c r="H1088">
        <v>3</v>
      </c>
      <c r="I1088">
        <v>7550</v>
      </c>
      <c r="J1088">
        <v>39</v>
      </c>
      <c r="K1088" t="s">
        <v>36</v>
      </c>
      <c r="L1088">
        <v>4</v>
      </c>
      <c r="M1088">
        <v>4</v>
      </c>
      <c r="N1088">
        <v>3</v>
      </c>
      <c r="O1088">
        <v>0</v>
      </c>
      <c r="P1088">
        <v>0</v>
      </c>
      <c r="Q1088">
        <v>0</v>
      </c>
      <c r="R1088">
        <v>0</v>
      </c>
      <c r="S1088">
        <v>17</v>
      </c>
      <c r="T1088">
        <v>5</v>
      </c>
      <c r="U1088">
        <v>3</v>
      </c>
      <c r="V1088" t="s">
        <v>37</v>
      </c>
      <c r="W1088">
        <v>12</v>
      </c>
      <c r="X1088" t="s">
        <v>38</v>
      </c>
      <c r="Y1088">
        <v>1</v>
      </c>
      <c r="Z1088" t="s">
        <v>36</v>
      </c>
      <c r="AA1088" s="4">
        <v>45891</v>
      </c>
      <c r="AC1088" t="s">
        <v>77</v>
      </c>
      <c r="AD1088" t="s">
        <v>77</v>
      </c>
      <c r="AE1088">
        <f ca="1">COUNTBLANK(A1088:AE1088)</f>
        <v>0</v>
      </c>
      <c r="AF1088" t="str">
        <f>PROPER(UPPER(TRIM(Table1[[#This Row],[City]])))</f>
        <v>Delhi</v>
      </c>
      <c r="AG1088">
        <f t="shared" si="16"/>
        <v>7550</v>
      </c>
      <c r="AH10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89" spans="1:34" x14ac:dyDescent="0.35">
      <c r="A1089" t="s">
        <v>1181</v>
      </c>
      <c r="B1089">
        <v>36</v>
      </c>
      <c r="C1089" t="s">
        <v>31</v>
      </c>
      <c r="D1089" t="s">
        <v>32</v>
      </c>
      <c r="E1089" t="s">
        <v>73</v>
      </c>
      <c r="F1089" t="s">
        <v>34</v>
      </c>
      <c r="G1089" t="s">
        <v>45</v>
      </c>
      <c r="H1089">
        <v>2</v>
      </c>
      <c r="I1089">
        <v>6781</v>
      </c>
      <c r="J1089">
        <v>79</v>
      </c>
      <c r="K1089" t="s">
        <v>36</v>
      </c>
      <c r="L1089">
        <v>1</v>
      </c>
      <c r="M1089">
        <v>3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9</v>
      </c>
      <c r="T1089">
        <v>2</v>
      </c>
      <c r="U1089">
        <v>3</v>
      </c>
      <c r="V1089" t="s">
        <v>37</v>
      </c>
      <c r="W1089">
        <v>9</v>
      </c>
      <c r="X1089" t="s">
        <v>47</v>
      </c>
      <c r="Y1089">
        <v>1</v>
      </c>
      <c r="Z1089" t="s">
        <v>36</v>
      </c>
      <c r="AA1089" s="4">
        <v>42823</v>
      </c>
      <c r="AC1089" t="s">
        <v>84</v>
      </c>
      <c r="AD1089" t="s">
        <v>67</v>
      </c>
      <c r="AE1089">
        <f ca="1">COUNTBLANK(A1089:AE1089)</f>
        <v>0</v>
      </c>
      <c r="AF1089" t="str">
        <f>PROPER(UPPER(TRIM(Table1[[#This Row],[City]])))</f>
        <v>Mumbai</v>
      </c>
      <c r="AG1089">
        <f t="shared" si="16"/>
        <v>6781</v>
      </c>
      <c r="AH10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90" spans="1:34" x14ac:dyDescent="0.35">
      <c r="A1090" t="s">
        <v>1182</v>
      </c>
      <c r="B1090">
        <v>37</v>
      </c>
      <c r="C1090" t="s">
        <v>31</v>
      </c>
      <c r="D1090" t="s">
        <v>42</v>
      </c>
      <c r="E1090" t="s">
        <v>83</v>
      </c>
      <c r="F1090" t="s">
        <v>44</v>
      </c>
      <c r="G1090" t="s">
        <v>74</v>
      </c>
      <c r="H1090">
        <v>3</v>
      </c>
      <c r="I1090">
        <v>10073</v>
      </c>
      <c r="J1090">
        <v>118</v>
      </c>
      <c r="K1090" t="s">
        <v>36</v>
      </c>
      <c r="L1090">
        <v>1</v>
      </c>
      <c r="M1090">
        <v>1</v>
      </c>
      <c r="N1090">
        <v>2</v>
      </c>
      <c r="O1090">
        <v>6</v>
      </c>
      <c r="P1090">
        <v>6</v>
      </c>
      <c r="Q1090">
        <v>0</v>
      </c>
      <c r="R1090">
        <v>5</v>
      </c>
      <c r="S1090">
        <v>10</v>
      </c>
      <c r="T1090">
        <v>3</v>
      </c>
      <c r="U1090">
        <v>3</v>
      </c>
      <c r="V1090" t="s">
        <v>65</v>
      </c>
      <c r="W1090">
        <v>21</v>
      </c>
      <c r="X1090" t="s">
        <v>38</v>
      </c>
      <c r="Y1090">
        <v>1</v>
      </c>
      <c r="Z1090" t="s">
        <v>36</v>
      </c>
      <c r="AA1090" s="4">
        <v>43251</v>
      </c>
      <c r="AC1090" t="s">
        <v>89</v>
      </c>
      <c r="AD1090" t="s">
        <v>54</v>
      </c>
      <c r="AE1090">
        <f ca="1">COUNTBLANK(A1090:AE1090)</f>
        <v>0</v>
      </c>
      <c r="AF1090" t="str">
        <f>PROPER(UPPER(TRIM(Table1[[#This Row],[City]])))</f>
        <v>Coimbatore</v>
      </c>
      <c r="AG1090">
        <f t="shared" ref="AG1090:AG1153" si="17">IF(ISBLANK(I1090),AVERAGE($I$2:$I$3001),I1090)</f>
        <v>10073</v>
      </c>
      <c r="AH10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91" spans="1:34" x14ac:dyDescent="0.35">
      <c r="A1091" t="s">
        <v>1183</v>
      </c>
      <c r="B1091">
        <v>30</v>
      </c>
      <c r="C1091" t="s">
        <v>31</v>
      </c>
      <c r="D1091" t="s">
        <v>42</v>
      </c>
      <c r="E1091" t="s">
        <v>83</v>
      </c>
      <c r="F1091" t="s">
        <v>44</v>
      </c>
      <c r="G1091" t="s">
        <v>59</v>
      </c>
      <c r="H1091">
        <v>2</v>
      </c>
      <c r="I1091">
        <v>7353</v>
      </c>
      <c r="J1091">
        <v>31</v>
      </c>
      <c r="K1091" t="s">
        <v>46</v>
      </c>
      <c r="L1091">
        <v>2</v>
      </c>
      <c r="M1091">
        <v>1</v>
      </c>
      <c r="N1091">
        <v>3</v>
      </c>
      <c r="O1091">
        <v>6</v>
      </c>
      <c r="P1091">
        <v>1</v>
      </c>
      <c r="Q1091">
        <v>6</v>
      </c>
      <c r="R1091">
        <v>3</v>
      </c>
      <c r="S1091">
        <v>10</v>
      </c>
      <c r="T1091">
        <v>2</v>
      </c>
      <c r="U1091">
        <v>3</v>
      </c>
      <c r="V1091" t="s">
        <v>37</v>
      </c>
      <c r="W1091">
        <v>8</v>
      </c>
      <c r="X1091" t="s">
        <v>38</v>
      </c>
      <c r="Y1091">
        <v>3</v>
      </c>
      <c r="Z1091" t="s">
        <v>36</v>
      </c>
      <c r="AA1091" s="4">
        <v>45614</v>
      </c>
      <c r="AC1091" t="s">
        <v>89</v>
      </c>
      <c r="AD1091" t="s">
        <v>54</v>
      </c>
      <c r="AE1091">
        <f ca="1">COUNTBLANK(A1091:AE1091)</f>
        <v>0</v>
      </c>
      <c r="AF1091" t="str">
        <f>PROPER(UPPER(TRIM(Table1[[#This Row],[City]])))</f>
        <v>Coimbatore</v>
      </c>
      <c r="AG1091">
        <f t="shared" si="17"/>
        <v>7353</v>
      </c>
      <c r="AH10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92" spans="1:34" x14ac:dyDescent="0.35">
      <c r="A1092" t="s">
        <v>1184</v>
      </c>
      <c r="B1092">
        <v>27</v>
      </c>
      <c r="C1092" t="s">
        <v>31</v>
      </c>
      <c r="D1092" t="s">
        <v>42</v>
      </c>
      <c r="E1092" t="s">
        <v>86</v>
      </c>
      <c r="F1092" t="s">
        <v>34</v>
      </c>
      <c r="G1092" t="s">
        <v>59</v>
      </c>
      <c r="H1092">
        <v>4</v>
      </c>
      <c r="I1092">
        <v>11994</v>
      </c>
      <c r="J1092">
        <v>40</v>
      </c>
      <c r="K1092" t="s">
        <v>36</v>
      </c>
      <c r="L1092">
        <v>4</v>
      </c>
      <c r="M1092">
        <v>3</v>
      </c>
      <c r="N1092">
        <v>1</v>
      </c>
      <c r="O1092">
        <v>12</v>
      </c>
      <c r="P1092">
        <v>0</v>
      </c>
      <c r="Q1092">
        <v>0</v>
      </c>
      <c r="R1092">
        <v>3</v>
      </c>
      <c r="S1092">
        <v>12</v>
      </c>
      <c r="T1092">
        <v>5</v>
      </c>
      <c r="U1092">
        <v>4</v>
      </c>
      <c r="V1092" t="s">
        <v>37</v>
      </c>
      <c r="W1092">
        <v>20</v>
      </c>
      <c r="X1092" t="s">
        <v>38</v>
      </c>
      <c r="Y1092">
        <v>2</v>
      </c>
      <c r="Z1092" t="s">
        <v>36</v>
      </c>
      <c r="AA1092" s="4">
        <v>43620</v>
      </c>
      <c r="AC1092" t="s">
        <v>122</v>
      </c>
      <c r="AD1092" t="s">
        <v>123</v>
      </c>
      <c r="AE1092">
        <f ca="1">COUNTBLANK(A1092:AE1092)</f>
        <v>0</v>
      </c>
      <c r="AF1092" t="str">
        <f>PROPER(UPPER(TRIM(Table1[[#This Row],[City]])))</f>
        <v>Kochi</v>
      </c>
      <c r="AG1092">
        <f t="shared" si="17"/>
        <v>11994</v>
      </c>
      <c r="AH10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93" spans="1:34" x14ac:dyDescent="0.35">
      <c r="A1093" t="s">
        <v>1185</v>
      </c>
      <c r="B1093">
        <v>60</v>
      </c>
      <c r="C1093" t="s">
        <v>31</v>
      </c>
      <c r="D1093" t="s">
        <v>56</v>
      </c>
      <c r="E1093" t="s">
        <v>114</v>
      </c>
      <c r="F1093" t="s">
        <v>44</v>
      </c>
      <c r="G1093" t="s">
        <v>96</v>
      </c>
      <c r="H1093">
        <v>5</v>
      </c>
      <c r="I1093">
        <v>15479</v>
      </c>
      <c r="J1093">
        <v>70</v>
      </c>
      <c r="K1093" t="s">
        <v>36</v>
      </c>
      <c r="L1093">
        <v>1</v>
      </c>
      <c r="M1093">
        <v>2</v>
      </c>
      <c r="N1093">
        <v>2</v>
      </c>
      <c r="O1093">
        <v>5</v>
      </c>
      <c r="P1093">
        <v>5</v>
      </c>
      <c r="Q1093">
        <v>5</v>
      </c>
      <c r="R1093">
        <v>0</v>
      </c>
      <c r="S1093">
        <v>29</v>
      </c>
      <c r="T1093">
        <v>3</v>
      </c>
      <c r="U1093">
        <v>3</v>
      </c>
      <c r="V1093" t="s">
        <v>37</v>
      </c>
      <c r="W1093">
        <v>6</v>
      </c>
      <c r="X1093" t="s">
        <v>38</v>
      </c>
      <c r="Y1093">
        <v>1</v>
      </c>
      <c r="Z1093" t="s">
        <v>36</v>
      </c>
      <c r="AA1093" s="4">
        <v>45669</v>
      </c>
      <c r="AC1093" t="s">
        <v>48</v>
      </c>
      <c r="AD1093" t="s">
        <v>49</v>
      </c>
      <c r="AE1093">
        <f ca="1">COUNTBLANK(A1093:AE1093)</f>
        <v>0</v>
      </c>
      <c r="AF1093" t="str">
        <f>PROPER(UPPER(TRIM(Table1[[#This Row],[City]])))</f>
        <v>Bengaluru</v>
      </c>
      <c r="AG1093">
        <f t="shared" si="17"/>
        <v>15479</v>
      </c>
      <c r="AH109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94" spans="1:34" x14ac:dyDescent="0.35">
      <c r="A1094" t="s">
        <v>1186</v>
      </c>
      <c r="B1094">
        <v>44</v>
      </c>
      <c r="C1094" t="s">
        <v>72</v>
      </c>
      <c r="D1094" t="s">
        <v>42</v>
      </c>
      <c r="E1094" t="s">
        <v>86</v>
      </c>
      <c r="F1094" t="s">
        <v>44</v>
      </c>
      <c r="G1094" t="s">
        <v>59</v>
      </c>
      <c r="H1094">
        <v>3</v>
      </c>
      <c r="I1094">
        <v>9735</v>
      </c>
      <c r="J1094">
        <v>31</v>
      </c>
      <c r="K1094" t="s">
        <v>36</v>
      </c>
      <c r="L1094">
        <v>1</v>
      </c>
      <c r="M1094">
        <v>2</v>
      </c>
      <c r="N1094">
        <v>3</v>
      </c>
      <c r="O1094">
        <v>8</v>
      </c>
      <c r="P1094">
        <v>4</v>
      </c>
      <c r="Q1094">
        <v>0</v>
      </c>
      <c r="R1094">
        <v>3</v>
      </c>
      <c r="S1094">
        <v>20</v>
      </c>
      <c r="T1094">
        <v>2</v>
      </c>
      <c r="U1094">
        <v>4</v>
      </c>
      <c r="V1094" t="s">
        <v>37</v>
      </c>
      <c r="W1094">
        <v>23</v>
      </c>
      <c r="X1094" t="s">
        <v>38</v>
      </c>
      <c r="Y1094">
        <v>3</v>
      </c>
      <c r="Z1094" t="s">
        <v>46</v>
      </c>
      <c r="AA1094" s="4">
        <v>44338</v>
      </c>
      <c r="AB1094" s="4">
        <v>44635</v>
      </c>
      <c r="AC1094" t="s">
        <v>53</v>
      </c>
      <c r="AD1094" t="s">
        <v>54</v>
      </c>
      <c r="AE1094">
        <f ca="1">COUNTBLANK(A1094:AE1094)</f>
        <v>0</v>
      </c>
      <c r="AF1094" t="str">
        <f>PROPER(UPPER(TRIM(Table1[[#This Row],[City]])))</f>
        <v>Chennai</v>
      </c>
      <c r="AG1094">
        <f t="shared" si="17"/>
        <v>9735</v>
      </c>
      <c r="AH109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095" spans="1:34" x14ac:dyDescent="0.35">
      <c r="A1095" t="s">
        <v>1187</v>
      </c>
      <c r="B1095">
        <v>30</v>
      </c>
      <c r="C1095" t="s">
        <v>72</v>
      </c>
      <c r="D1095" t="s">
        <v>42</v>
      </c>
      <c r="E1095" t="s">
        <v>86</v>
      </c>
      <c r="F1095" t="s">
        <v>34</v>
      </c>
      <c r="G1095" t="s">
        <v>35</v>
      </c>
      <c r="H1095">
        <v>4</v>
      </c>
      <c r="I1095">
        <v>10268</v>
      </c>
      <c r="J1095">
        <v>78</v>
      </c>
      <c r="K1095" t="s">
        <v>36</v>
      </c>
      <c r="L1095">
        <v>4</v>
      </c>
      <c r="M1095">
        <v>2</v>
      </c>
      <c r="N1095">
        <v>4</v>
      </c>
      <c r="O1095">
        <v>5</v>
      </c>
      <c r="P1095">
        <v>5</v>
      </c>
      <c r="Q1095">
        <v>2</v>
      </c>
      <c r="R1095">
        <v>2</v>
      </c>
      <c r="S1095">
        <v>5</v>
      </c>
      <c r="T1095">
        <v>2</v>
      </c>
      <c r="U1095">
        <v>3</v>
      </c>
      <c r="V1095" t="s">
        <v>65</v>
      </c>
      <c r="W1095">
        <v>29</v>
      </c>
      <c r="X1095" t="s">
        <v>61</v>
      </c>
      <c r="Y1095">
        <v>2</v>
      </c>
      <c r="Z1095" t="s">
        <v>36</v>
      </c>
      <c r="AA1095" s="4">
        <v>43372</v>
      </c>
      <c r="AC1095" t="s">
        <v>66</v>
      </c>
      <c r="AD1095" t="s">
        <v>67</v>
      </c>
      <c r="AE1095">
        <f ca="1">COUNTBLANK(A1095:AE1095)</f>
        <v>0</v>
      </c>
      <c r="AF1095" t="str">
        <f>PROPER(UPPER(TRIM(Table1[[#This Row],[City]])))</f>
        <v>Pune</v>
      </c>
      <c r="AG1095">
        <f t="shared" si="17"/>
        <v>10268</v>
      </c>
      <c r="AH10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096" spans="1:34" x14ac:dyDescent="0.35">
      <c r="A1096" t="s">
        <v>1188</v>
      </c>
      <c r="B1096">
        <v>53</v>
      </c>
      <c r="C1096" t="s">
        <v>72</v>
      </c>
      <c r="D1096" t="s">
        <v>96</v>
      </c>
      <c r="E1096" t="s">
        <v>106</v>
      </c>
      <c r="F1096" t="s">
        <v>34</v>
      </c>
      <c r="G1096" t="s">
        <v>74</v>
      </c>
      <c r="H1096">
        <v>1</v>
      </c>
      <c r="I1096">
        <v>5497</v>
      </c>
      <c r="J1096">
        <v>90</v>
      </c>
      <c r="K1096" t="s">
        <v>36</v>
      </c>
      <c r="L1096">
        <v>1</v>
      </c>
      <c r="M1096">
        <v>3</v>
      </c>
      <c r="N1096">
        <v>4</v>
      </c>
      <c r="O1096">
        <v>8</v>
      </c>
      <c r="P1096">
        <v>1</v>
      </c>
      <c r="Q1096">
        <v>3</v>
      </c>
      <c r="R1096">
        <v>2</v>
      </c>
      <c r="S1096">
        <v>21</v>
      </c>
      <c r="T1096">
        <v>3</v>
      </c>
      <c r="U1096">
        <v>3</v>
      </c>
      <c r="V1096" t="s">
        <v>37</v>
      </c>
      <c r="W1096">
        <v>28</v>
      </c>
      <c r="X1096" t="s">
        <v>47</v>
      </c>
      <c r="Y1096">
        <v>3</v>
      </c>
      <c r="Z1096" t="s">
        <v>36</v>
      </c>
      <c r="AA1096" s="4">
        <v>43824</v>
      </c>
      <c r="AC1096" t="s">
        <v>53</v>
      </c>
      <c r="AD1096" t="s">
        <v>54</v>
      </c>
      <c r="AE1096">
        <f ca="1">COUNTBLANK(A1096:AE1096)</f>
        <v>0</v>
      </c>
      <c r="AF1096" t="str">
        <f>PROPER(UPPER(TRIM(Table1[[#This Row],[City]])))</f>
        <v>Chennai</v>
      </c>
      <c r="AG1096">
        <f t="shared" si="17"/>
        <v>5497</v>
      </c>
      <c r="AH10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97" spans="1:34" x14ac:dyDescent="0.35">
      <c r="A1097" t="s">
        <v>1189</v>
      </c>
      <c r="B1097">
        <v>54</v>
      </c>
      <c r="C1097" t="s">
        <v>31</v>
      </c>
      <c r="D1097" t="s">
        <v>42</v>
      </c>
      <c r="E1097" t="s">
        <v>43</v>
      </c>
      <c r="F1097" t="s">
        <v>34</v>
      </c>
      <c r="G1097" t="s">
        <v>74</v>
      </c>
      <c r="H1097">
        <v>3</v>
      </c>
      <c r="I1097">
        <v>9587</v>
      </c>
      <c r="J1097">
        <v>59</v>
      </c>
      <c r="K1097" t="s">
        <v>36</v>
      </c>
      <c r="L1097">
        <v>2</v>
      </c>
      <c r="M1097">
        <v>1</v>
      </c>
      <c r="N1097">
        <v>2</v>
      </c>
      <c r="O1097">
        <v>6</v>
      </c>
      <c r="P1097">
        <v>3</v>
      </c>
      <c r="Q1097">
        <v>2</v>
      </c>
      <c r="R1097">
        <v>1</v>
      </c>
      <c r="S1097">
        <v>26</v>
      </c>
      <c r="T1097">
        <v>5</v>
      </c>
      <c r="U1097">
        <v>4</v>
      </c>
      <c r="V1097" t="s">
        <v>37</v>
      </c>
      <c r="W1097">
        <v>26</v>
      </c>
      <c r="X1097" t="s">
        <v>47</v>
      </c>
      <c r="Y1097">
        <v>4</v>
      </c>
      <c r="Z1097" t="s">
        <v>36</v>
      </c>
      <c r="AA1097" s="4">
        <v>45592</v>
      </c>
      <c r="AC1097" t="s">
        <v>84</v>
      </c>
      <c r="AD1097" t="s">
        <v>67</v>
      </c>
      <c r="AE1097">
        <f ca="1">COUNTBLANK(A1097:AE1097)</f>
        <v>0</v>
      </c>
      <c r="AF1097" t="str">
        <f>PROPER(UPPER(TRIM(Table1[[#This Row],[City]])))</f>
        <v>Mumbai</v>
      </c>
      <c r="AG1097">
        <f t="shared" si="17"/>
        <v>9587</v>
      </c>
      <c r="AH10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098" spans="1:34" x14ac:dyDescent="0.35">
      <c r="A1098" t="s">
        <v>1190</v>
      </c>
      <c r="B1098">
        <v>59</v>
      </c>
      <c r="C1098" t="s">
        <v>31</v>
      </c>
      <c r="D1098" t="s">
        <v>63</v>
      </c>
      <c r="E1098" t="s">
        <v>79</v>
      </c>
      <c r="F1098" t="s">
        <v>58</v>
      </c>
      <c r="G1098" t="s">
        <v>59</v>
      </c>
      <c r="H1098">
        <v>1</v>
      </c>
      <c r="I1098">
        <v>6323</v>
      </c>
      <c r="J1098">
        <v>112</v>
      </c>
      <c r="K1098" t="s">
        <v>36</v>
      </c>
      <c r="L1098">
        <v>4</v>
      </c>
      <c r="M1098">
        <v>1</v>
      </c>
      <c r="N1098">
        <v>1</v>
      </c>
      <c r="O1098">
        <v>9</v>
      </c>
      <c r="P1098">
        <v>0</v>
      </c>
      <c r="Q1098">
        <v>2</v>
      </c>
      <c r="R1098">
        <v>3</v>
      </c>
      <c r="S1098">
        <v>21</v>
      </c>
      <c r="T1098">
        <v>4</v>
      </c>
      <c r="U1098">
        <v>3</v>
      </c>
      <c r="V1098" t="s">
        <v>37</v>
      </c>
      <c r="W1098">
        <v>1</v>
      </c>
      <c r="X1098" t="s">
        <v>47</v>
      </c>
      <c r="Y1098">
        <v>4</v>
      </c>
      <c r="Z1098" t="s">
        <v>46</v>
      </c>
      <c r="AA1098" s="4">
        <v>42179</v>
      </c>
      <c r="AB1098" s="4">
        <v>44083</v>
      </c>
      <c r="AC1098" t="s">
        <v>66</v>
      </c>
      <c r="AD1098" t="s">
        <v>67</v>
      </c>
      <c r="AE1098">
        <f ca="1">COUNTBLANK(A1098:AE1098)</f>
        <v>0</v>
      </c>
      <c r="AF1098" t="str">
        <f>PROPER(UPPER(TRIM(Table1[[#This Row],[City]])))</f>
        <v>Pune</v>
      </c>
      <c r="AG1098">
        <f t="shared" si="17"/>
        <v>6323</v>
      </c>
      <c r="AH109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099" spans="1:34" x14ac:dyDescent="0.35">
      <c r="A1099" t="s">
        <v>1191</v>
      </c>
      <c r="B1099">
        <v>27</v>
      </c>
      <c r="C1099" t="s">
        <v>31</v>
      </c>
      <c r="D1099" t="s">
        <v>32</v>
      </c>
      <c r="E1099" t="s">
        <v>73</v>
      </c>
      <c r="F1099" t="s">
        <v>93</v>
      </c>
      <c r="G1099" t="s">
        <v>70</v>
      </c>
      <c r="H1099">
        <v>2</v>
      </c>
      <c r="I1099">
        <v>6196</v>
      </c>
      <c r="J1099">
        <v>108</v>
      </c>
      <c r="K1099" t="s">
        <v>46</v>
      </c>
      <c r="L1099">
        <v>1</v>
      </c>
      <c r="M1099">
        <v>1</v>
      </c>
      <c r="N1099">
        <v>4</v>
      </c>
      <c r="O1099">
        <v>1</v>
      </c>
      <c r="P1099">
        <v>1</v>
      </c>
      <c r="Q1099">
        <v>1</v>
      </c>
      <c r="R1099">
        <v>0</v>
      </c>
      <c r="S1099">
        <v>7</v>
      </c>
      <c r="T1099">
        <v>1</v>
      </c>
      <c r="U1099">
        <v>3</v>
      </c>
      <c r="V1099" t="s">
        <v>37</v>
      </c>
      <c r="W1099">
        <v>26</v>
      </c>
      <c r="X1099" t="s">
        <v>38</v>
      </c>
      <c r="Y1099">
        <v>2</v>
      </c>
      <c r="Z1099" t="s">
        <v>36</v>
      </c>
      <c r="AA1099" s="4">
        <v>44671</v>
      </c>
      <c r="AC1099" t="s">
        <v>89</v>
      </c>
      <c r="AD1099" t="s">
        <v>54</v>
      </c>
      <c r="AE1099">
        <f ca="1">COUNTBLANK(A1099:AE1099)</f>
        <v>0</v>
      </c>
      <c r="AF1099" t="str">
        <f>PROPER(UPPER(TRIM(Table1[[#This Row],[City]])))</f>
        <v>Coimbatore</v>
      </c>
      <c r="AG1099">
        <f t="shared" si="17"/>
        <v>6196</v>
      </c>
      <c r="AH10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00" spans="1:34" x14ac:dyDescent="0.35">
      <c r="A1100" t="s">
        <v>1192</v>
      </c>
      <c r="B1100">
        <v>46</v>
      </c>
      <c r="C1100" t="s">
        <v>31</v>
      </c>
      <c r="D1100" t="s">
        <v>51</v>
      </c>
      <c r="E1100" t="s">
        <v>69</v>
      </c>
      <c r="F1100" t="s">
        <v>44</v>
      </c>
      <c r="G1100" t="s">
        <v>96</v>
      </c>
      <c r="H1100">
        <v>2</v>
      </c>
      <c r="I1100">
        <v>6948</v>
      </c>
      <c r="J1100">
        <v>93</v>
      </c>
      <c r="K1100" t="s">
        <v>36</v>
      </c>
      <c r="L1100">
        <v>1</v>
      </c>
      <c r="M1100">
        <v>3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20</v>
      </c>
      <c r="T1100">
        <v>0</v>
      </c>
      <c r="U1100">
        <v>3</v>
      </c>
      <c r="V1100" t="s">
        <v>37</v>
      </c>
      <c r="W1100">
        <v>19</v>
      </c>
      <c r="X1100" t="s">
        <v>47</v>
      </c>
      <c r="Y1100">
        <v>1</v>
      </c>
      <c r="Z1100" t="s">
        <v>36</v>
      </c>
      <c r="AA1100" s="4">
        <v>45421</v>
      </c>
      <c r="AC1100" t="s">
        <v>89</v>
      </c>
      <c r="AD1100" t="s">
        <v>54</v>
      </c>
      <c r="AE1100">
        <f ca="1">COUNTBLANK(A1100:AE1100)</f>
        <v>0</v>
      </c>
      <c r="AF1100" t="str">
        <f>PROPER(UPPER(TRIM(Table1[[#This Row],[City]])))</f>
        <v>Coimbatore</v>
      </c>
      <c r="AG1100">
        <f t="shared" si="17"/>
        <v>6948</v>
      </c>
      <c r="AH11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01" spans="1:34" x14ac:dyDescent="0.35">
      <c r="A1101" t="s">
        <v>1193</v>
      </c>
      <c r="B1101">
        <v>60</v>
      </c>
      <c r="C1101" t="s">
        <v>31</v>
      </c>
      <c r="D1101" t="s">
        <v>63</v>
      </c>
      <c r="E1101" t="s">
        <v>106</v>
      </c>
      <c r="F1101" t="s">
        <v>44</v>
      </c>
      <c r="G1101" t="s">
        <v>59</v>
      </c>
      <c r="H1101">
        <v>3</v>
      </c>
      <c r="I1101">
        <v>10706</v>
      </c>
      <c r="J1101">
        <v>74</v>
      </c>
      <c r="K1101" t="s">
        <v>46</v>
      </c>
      <c r="L1101">
        <v>3</v>
      </c>
      <c r="M1101">
        <v>3</v>
      </c>
      <c r="N1101">
        <v>2</v>
      </c>
      <c r="O1101">
        <v>7</v>
      </c>
      <c r="P1101">
        <v>7</v>
      </c>
      <c r="Q1101">
        <v>1</v>
      </c>
      <c r="R1101">
        <v>2</v>
      </c>
      <c r="S1101">
        <v>27</v>
      </c>
      <c r="T1101">
        <v>0</v>
      </c>
      <c r="U1101">
        <v>3</v>
      </c>
      <c r="V1101" t="s">
        <v>65</v>
      </c>
      <c r="W1101">
        <v>14</v>
      </c>
      <c r="X1101" t="s">
        <v>38</v>
      </c>
      <c r="Y1101">
        <v>1</v>
      </c>
      <c r="Z1101" t="s">
        <v>36</v>
      </c>
      <c r="AA1101" s="4">
        <v>45523</v>
      </c>
      <c r="AC1101" t="s">
        <v>107</v>
      </c>
      <c r="AD1101" t="s">
        <v>108</v>
      </c>
      <c r="AE1101">
        <f ca="1">COUNTBLANK(A1101:AE1101)</f>
        <v>0</v>
      </c>
      <c r="AF1101" t="str">
        <f>PROPER(UPPER(TRIM(Table1[[#This Row],[City]])))</f>
        <v>Kolkata</v>
      </c>
      <c r="AG1101">
        <f t="shared" si="17"/>
        <v>10706</v>
      </c>
      <c r="AH110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02" spans="1:34" x14ac:dyDescent="0.35">
      <c r="A1102" t="s">
        <v>1194</v>
      </c>
      <c r="B1102">
        <v>53</v>
      </c>
      <c r="C1102" t="s">
        <v>31</v>
      </c>
      <c r="D1102" t="s">
        <v>63</v>
      </c>
      <c r="E1102" t="s">
        <v>64</v>
      </c>
      <c r="F1102" t="s">
        <v>93</v>
      </c>
      <c r="G1102" t="s">
        <v>59</v>
      </c>
      <c r="H1102">
        <v>3</v>
      </c>
      <c r="I1102">
        <v>11487</v>
      </c>
      <c r="J1102">
        <v>34</v>
      </c>
      <c r="K1102" t="s">
        <v>36</v>
      </c>
      <c r="L1102">
        <v>1</v>
      </c>
      <c r="M1102">
        <v>4</v>
      </c>
      <c r="N1102">
        <v>4</v>
      </c>
      <c r="O1102">
        <v>0</v>
      </c>
      <c r="P1102">
        <v>0</v>
      </c>
      <c r="Q1102">
        <v>0</v>
      </c>
      <c r="R1102">
        <v>0</v>
      </c>
      <c r="S1102">
        <v>24</v>
      </c>
      <c r="T1102">
        <v>6</v>
      </c>
      <c r="U1102">
        <v>3</v>
      </c>
      <c r="V1102" t="s">
        <v>65</v>
      </c>
      <c r="W1102">
        <v>25</v>
      </c>
      <c r="X1102" t="s">
        <v>47</v>
      </c>
      <c r="Y1102">
        <v>1</v>
      </c>
      <c r="Z1102" t="s">
        <v>36</v>
      </c>
      <c r="AA1102" s="4">
        <v>44197</v>
      </c>
      <c r="AC1102" t="s">
        <v>53</v>
      </c>
      <c r="AD1102" t="s">
        <v>54</v>
      </c>
      <c r="AE1102">
        <f ca="1">COUNTBLANK(A1102:AE1102)</f>
        <v>0</v>
      </c>
      <c r="AF1102" t="str">
        <f>PROPER(UPPER(TRIM(Table1[[#This Row],[City]])))</f>
        <v>Chennai</v>
      </c>
      <c r="AG1102">
        <f t="shared" si="17"/>
        <v>11487</v>
      </c>
      <c r="AH110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03" spans="1:34" x14ac:dyDescent="0.35">
      <c r="A1103" t="s">
        <v>1195</v>
      </c>
      <c r="B1103">
        <v>30</v>
      </c>
      <c r="C1103" t="s">
        <v>31</v>
      </c>
      <c r="D1103" t="s">
        <v>42</v>
      </c>
      <c r="E1103" t="s">
        <v>43</v>
      </c>
      <c r="F1103" t="s">
        <v>34</v>
      </c>
      <c r="G1103" t="s">
        <v>45</v>
      </c>
      <c r="H1103">
        <v>4</v>
      </c>
      <c r="I1103">
        <v>11335</v>
      </c>
      <c r="J1103">
        <v>47</v>
      </c>
      <c r="K1103" t="s">
        <v>36</v>
      </c>
      <c r="L1103">
        <v>3</v>
      </c>
      <c r="M1103">
        <v>1</v>
      </c>
      <c r="N1103">
        <v>3</v>
      </c>
      <c r="O1103">
        <v>8</v>
      </c>
      <c r="P1103">
        <v>0</v>
      </c>
      <c r="Q1103">
        <v>1</v>
      </c>
      <c r="R1103">
        <v>0</v>
      </c>
      <c r="S1103">
        <v>8</v>
      </c>
      <c r="T1103">
        <v>0</v>
      </c>
      <c r="U1103">
        <v>4</v>
      </c>
      <c r="V1103" t="s">
        <v>37</v>
      </c>
      <c r="W1103">
        <v>25</v>
      </c>
      <c r="X1103" t="s">
        <v>47</v>
      </c>
      <c r="Y1103">
        <v>1</v>
      </c>
      <c r="Z1103" t="s">
        <v>36</v>
      </c>
      <c r="AA1103" s="4">
        <v>43553</v>
      </c>
      <c r="AC1103" t="s">
        <v>84</v>
      </c>
      <c r="AD1103" t="s">
        <v>67</v>
      </c>
      <c r="AE1103">
        <f ca="1">COUNTBLANK(A1103:AE1103)</f>
        <v>0</v>
      </c>
      <c r="AF1103" t="str">
        <f>PROPER(UPPER(TRIM(Table1[[#This Row],[City]])))</f>
        <v>Mumbai</v>
      </c>
      <c r="AG1103">
        <f t="shared" si="17"/>
        <v>11335</v>
      </c>
      <c r="AH11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04" spans="1:34" x14ac:dyDescent="0.35">
      <c r="A1104" t="s">
        <v>1196</v>
      </c>
      <c r="B1104">
        <v>56</v>
      </c>
      <c r="C1104" t="s">
        <v>31</v>
      </c>
      <c r="D1104" t="s">
        <v>32</v>
      </c>
      <c r="E1104" t="s">
        <v>33</v>
      </c>
      <c r="F1104" t="s">
        <v>93</v>
      </c>
      <c r="G1104" t="s">
        <v>70</v>
      </c>
      <c r="H1104">
        <v>2</v>
      </c>
      <c r="I1104">
        <v>8035</v>
      </c>
      <c r="J1104">
        <v>117</v>
      </c>
      <c r="K1104" t="s">
        <v>36</v>
      </c>
      <c r="L1104">
        <v>3</v>
      </c>
      <c r="M1104">
        <v>1</v>
      </c>
      <c r="N1104">
        <v>2</v>
      </c>
      <c r="O1104">
        <v>3</v>
      </c>
      <c r="P1104">
        <v>2</v>
      </c>
      <c r="Q1104">
        <v>1</v>
      </c>
      <c r="R1104">
        <v>3</v>
      </c>
      <c r="S1104">
        <v>22</v>
      </c>
      <c r="T1104">
        <v>1</v>
      </c>
      <c r="U1104">
        <v>4</v>
      </c>
      <c r="V1104" t="s">
        <v>37</v>
      </c>
      <c r="W1104">
        <v>29</v>
      </c>
      <c r="X1104" t="s">
        <v>38</v>
      </c>
      <c r="Y1104">
        <v>3</v>
      </c>
      <c r="Z1104" t="s">
        <v>36</v>
      </c>
      <c r="AA1104" s="4">
        <v>45955</v>
      </c>
      <c r="AC1104" t="s">
        <v>122</v>
      </c>
      <c r="AD1104" t="s">
        <v>123</v>
      </c>
      <c r="AE1104">
        <f ca="1">COUNTBLANK(A1104:AE1104)</f>
        <v>0</v>
      </c>
      <c r="AF1104" t="str">
        <f>PROPER(UPPER(TRIM(Table1[[#This Row],[City]])))</f>
        <v>Kochi</v>
      </c>
      <c r="AG1104">
        <f t="shared" si="17"/>
        <v>8035</v>
      </c>
      <c r="AH110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05" spans="1:34" x14ac:dyDescent="0.35">
      <c r="A1105" t="s">
        <v>1197</v>
      </c>
      <c r="B1105">
        <v>37</v>
      </c>
      <c r="C1105" t="s">
        <v>31</v>
      </c>
      <c r="D1105" t="s">
        <v>32</v>
      </c>
      <c r="E1105" t="s">
        <v>33</v>
      </c>
      <c r="F1105" t="s">
        <v>34</v>
      </c>
      <c r="G1105" t="s">
        <v>59</v>
      </c>
      <c r="H1105">
        <v>4</v>
      </c>
      <c r="I1105">
        <v>11793</v>
      </c>
      <c r="J1105">
        <v>76</v>
      </c>
      <c r="K1105" t="s">
        <v>36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8</v>
      </c>
      <c r="T1105">
        <v>2</v>
      </c>
      <c r="U1105">
        <v>3</v>
      </c>
      <c r="V1105" t="s">
        <v>37</v>
      </c>
      <c r="W1105">
        <v>18</v>
      </c>
      <c r="X1105" t="s">
        <v>61</v>
      </c>
      <c r="Y1105">
        <v>4</v>
      </c>
      <c r="Z1105" t="s">
        <v>36</v>
      </c>
      <c r="AA1105" s="4">
        <v>43604</v>
      </c>
      <c r="AC1105" t="s">
        <v>80</v>
      </c>
      <c r="AD1105" t="s">
        <v>81</v>
      </c>
      <c r="AE1105">
        <f ca="1">COUNTBLANK(A1105:AE1105)</f>
        <v>0</v>
      </c>
      <c r="AF1105" t="str">
        <f>PROPER(UPPER(TRIM(Table1[[#This Row],[City]])))</f>
        <v>Hyderabad</v>
      </c>
      <c r="AG1105">
        <f t="shared" si="17"/>
        <v>11793</v>
      </c>
      <c r="AH11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06" spans="1:34" x14ac:dyDescent="0.35">
      <c r="A1106" t="s">
        <v>1198</v>
      </c>
      <c r="B1106">
        <v>40</v>
      </c>
      <c r="C1106" t="s">
        <v>31</v>
      </c>
      <c r="D1106" t="s">
        <v>63</v>
      </c>
      <c r="E1106" t="s">
        <v>79</v>
      </c>
      <c r="F1106" t="s">
        <v>34</v>
      </c>
      <c r="G1106" t="s">
        <v>35</v>
      </c>
      <c r="H1106">
        <v>4</v>
      </c>
      <c r="I1106">
        <v>11357</v>
      </c>
      <c r="J1106">
        <v>66</v>
      </c>
      <c r="K1106" t="s">
        <v>36</v>
      </c>
      <c r="L1106">
        <v>3</v>
      </c>
      <c r="M1106">
        <v>3</v>
      </c>
      <c r="N1106">
        <v>1</v>
      </c>
      <c r="O1106">
        <v>14</v>
      </c>
      <c r="P1106">
        <v>1</v>
      </c>
      <c r="Q1106">
        <v>2</v>
      </c>
      <c r="R1106">
        <v>1</v>
      </c>
      <c r="S1106">
        <v>14</v>
      </c>
      <c r="T1106">
        <v>1</v>
      </c>
      <c r="U1106">
        <v>3</v>
      </c>
      <c r="V1106" t="s">
        <v>60</v>
      </c>
      <c r="W1106">
        <v>22</v>
      </c>
      <c r="X1106" t="s">
        <v>47</v>
      </c>
      <c r="Y1106">
        <v>4</v>
      </c>
      <c r="Z1106" t="s">
        <v>36</v>
      </c>
      <c r="AA1106" s="4">
        <v>43585</v>
      </c>
      <c r="AC1106" t="s">
        <v>39</v>
      </c>
      <c r="AD1106" t="s">
        <v>40</v>
      </c>
      <c r="AE1106">
        <f ca="1">COUNTBLANK(A1106:AE1106)</f>
        <v>0</v>
      </c>
      <c r="AF1106" t="str">
        <f>PROPER(UPPER(TRIM(Table1[[#This Row],[City]])))</f>
        <v>Ahmedabad</v>
      </c>
      <c r="AG1106">
        <f t="shared" si="17"/>
        <v>11357</v>
      </c>
      <c r="AH11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07" spans="1:34" x14ac:dyDescent="0.35">
      <c r="A1107" t="s">
        <v>1199</v>
      </c>
      <c r="B1107">
        <v>43</v>
      </c>
      <c r="C1107" t="s">
        <v>31</v>
      </c>
      <c r="D1107" t="s">
        <v>32</v>
      </c>
      <c r="E1107" t="s">
        <v>33</v>
      </c>
      <c r="F1107" t="s">
        <v>44</v>
      </c>
      <c r="G1107" t="s">
        <v>45</v>
      </c>
      <c r="H1107">
        <v>3</v>
      </c>
      <c r="I1107">
        <v>9373</v>
      </c>
      <c r="J1107">
        <v>93</v>
      </c>
      <c r="K1107" t="s">
        <v>36</v>
      </c>
      <c r="L1107">
        <v>2</v>
      </c>
      <c r="M1107">
        <v>3</v>
      </c>
      <c r="N1107">
        <v>3</v>
      </c>
      <c r="O1107">
        <v>5</v>
      </c>
      <c r="P1107">
        <v>0</v>
      </c>
      <c r="Q1107">
        <v>0</v>
      </c>
      <c r="R1107">
        <v>5</v>
      </c>
      <c r="S1107">
        <v>22</v>
      </c>
      <c r="T1107">
        <v>0</v>
      </c>
      <c r="U1107">
        <v>3</v>
      </c>
      <c r="V1107" t="s">
        <v>65</v>
      </c>
      <c r="W1107">
        <v>9</v>
      </c>
      <c r="X1107" t="s">
        <v>47</v>
      </c>
      <c r="Y1107">
        <v>3</v>
      </c>
      <c r="Z1107" t="s">
        <v>36</v>
      </c>
      <c r="AA1107" s="4">
        <v>44025</v>
      </c>
      <c r="AC1107" t="s">
        <v>89</v>
      </c>
      <c r="AD1107" t="s">
        <v>54</v>
      </c>
      <c r="AE1107">
        <f ca="1">COUNTBLANK(A1107:AE1107)</f>
        <v>0</v>
      </c>
      <c r="AF1107" t="str">
        <f>PROPER(UPPER(TRIM(Table1[[#This Row],[City]])))</f>
        <v>Coimbatore</v>
      </c>
      <c r="AG1107">
        <f t="shared" si="17"/>
        <v>9373</v>
      </c>
      <c r="AH110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08" spans="1:34" x14ac:dyDescent="0.35">
      <c r="A1108" t="s">
        <v>1200</v>
      </c>
      <c r="B1108">
        <v>51</v>
      </c>
      <c r="C1108" t="s">
        <v>72</v>
      </c>
      <c r="D1108" t="s">
        <v>63</v>
      </c>
      <c r="E1108" t="s">
        <v>79</v>
      </c>
      <c r="F1108" t="s">
        <v>44</v>
      </c>
      <c r="G1108" t="s">
        <v>45</v>
      </c>
      <c r="H1108">
        <v>2</v>
      </c>
      <c r="I1108">
        <v>7957</v>
      </c>
      <c r="J1108">
        <v>47</v>
      </c>
      <c r="K1108" t="s">
        <v>36</v>
      </c>
      <c r="L1108">
        <v>4</v>
      </c>
      <c r="M1108">
        <v>1</v>
      </c>
      <c r="N1108">
        <v>1</v>
      </c>
      <c r="O1108">
        <v>4</v>
      </c>
      <c r="P1108">
        <v>4</v>
      </c>
      <c r="Q1108">
        <v>0</v>
      </c>
      <c r="R1108">
        <v>0</v>
      </c>
      <c r="S1108">
        <v>26</v>
      </c>
      <c r="T1108">
        <v>1</v>
      </c>
      <c r="U1108">
        <v>3</v>
      </c>
      <c r="V1108" t="s">
        <v>37</v>
      </c>
      <c r="W1108">
        <v>21</v>
      </c>
      <c r="X1108" t="s">
        <v>47</v>
      </c>
      <c r="Y1108">
        <v>2</v>
      </c>
      <c r="Z1108" t="s">
        <v>36</v>
      </c>
      <c r="AA1108" s="4">
        <v>43954</v>
      </c>
      <c r="AC1108" t="s">
        <v>84</v>
      </c>
      <c r="AD1108" t="s">
        <v>67</v>
      </c>
      <c r="AE1108">
        <f ca="1">COUNTBLANK(A1108:AE1108)</f>
        <v>0</v>
      </c>
      <c r="AF1108" t="str">
        <f>PROPER(UPPER(TRIM(Table1[[#This Row],[City]])))</f>
        <v>Mumbai</v>
      </c>
      <c r="AG1108">
        <f t="shared" si="17"/>
        <v>7957</v>
      </c>
      <c r="AH11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09" spans="1:34" x14ac:dyDescent="0.35">
      <c r="A1109" t="s">
        <v>1201</v>
      </c>
      <c r="B1109">
        <v>25</v>
      </c>
      <c r="C1109" t="s">
        <v>31</v>
      </c>
      <c r="D1109" t="s">
        <v>42</v>
      </c>
      <c r="E1109" t="s">
        <v>86</v>
      </c>
      <c r="F1109" t="s">
        <v>93</v>
      </c>
      <c r="G1109" t="s">
        <v>45</v>
      </c>
      <c r="H1109">
        <v>2</v>
      </c>
      <c r="I1109">
        <v>6440</v>
      </c>
      <c r="J1109">
        <v>54</v>
      </c>
      <c r="K1109" t="s">
        <v>36</v>
      </c>
      <c r="L1109">
        <v>2</v>
      </c>
      <c r="M1109">
        <v>2</v>
      </c>
      <c r="N1109">
        <v>2</v>
      </c>
      <c r="O1109">
        <v>3</v>
      </c>
      <c r="P1109">
        <v>0</v>
      </c>
      <c r="Q1109">
        <v>3</v>
      </c>
      <c r="R1109">
        <v>2</v>
      </c>
      <c r="S1109">
        <v>3</v>
      </c>
      <c r="T1109">
        <v>0</v>
      </c>
      <c r="U1109">
        <v>3</v>
      </c>
      <c r="V1109" t="s">
        <v>37</v>
      </c>
      <c r="W1109">
        <v>13</v>
      </c>
      <c r="X1109" t="s">
        <v>61</v>
      </c>
      <c r="Y1109">
        <v>3</v>
      </c>
      <c r="Z1109" t="s">
        <v>36</v>
      </c>
      <c r="AA1109" s="4">
        <v>43064</v>
      </c>
      <c r="AC1109" t="s">
        <v>48</v>
      </c>
      <c r="AD1109" t="s">
        <v>49</v>
      </c>
      <c r="AE1109">
        <f ca="1">COUNTBLANK(A1109:AE1109)</f>
        <v>0</v>
      </c>
      <c r="AF1109" t="str">
        <f>PROPER(UPPER(TRIM(Table1[[#This Row],[City]])))</f>
        <v>Bengaluru</v>
      </c>
      <c r="AG1109">
        <f t="shared" si="17"/>
        <v>6440</v>
      </c>
      <c r="AH110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10" spans="1:34" x14ac:dyDescent="0.35">
      <c r="A1110" t="s">
        <v>1202</v>
      </c>
      <c r="B1110">
        <v>42</v>
      </c>
      <c r="C1110" t="s">
        <v>31</v>
      </c>
      <c r="D1110" t="s">
        <v>51</v>
      </c>
      <c r="E1110" t="s">
        <v>69</v>
      </c>
      <c r="F1110" t="s">
        <v>34</v>
      </c>
      <c r="G1110" t="s">
        <v>59</v>
      </c>
      <c r="H1110">
        <v>3</v>
      </c>
      <c r="I1110">
        <v>9941</v>
      </c>
      <c r="J1110">
        <v>61</v>
      </c>
      <c r="K1110" t="s">
        <v>36</v>
      </c>
      <c r="L1110">
        <v>3</v>
      </c>
      <c r="M1110">
        <v>1</v>
      </c>
      <c r="N1110">
        <v>3</v>
      </c>
      <c r="O1110">
        <v>8</v>
      </c>
      <c r="P1110">
        <v>4</v>
      </c>
      <c r="Q1110">
        <v>0</v>
      </c>
      <c r="R1110">
        <v>1</v>
      </c>
      <c r="S1110">
        <v>14</v>
      </c>
      <c r="T1110">
        <v>3</v>
      </c>
      <c r="U1110">
        <v>4</v>
      </c>
      <c r="V1110" t="s">
        <v>37</v>
      </c>
      <c r="W1110">
        <v>20</v>
      </c>
      <c r="X1110" t="s">
        <v>38</v>
      </c>
      <c r="Y1110">
        <v>3</v>
      </c>
      <c r="Z1110" t="s">
        <v>36</v>
      </c>
      <c r="AA1110" s="4">
        <v>43602</v>
      </c>
      <c r="AC1110" t="s">
        <v>77</v>
      </c>
      <c r="AD1110" t="s">
        <v>77</v>
      </c>
      <c r="AE1110">
        <f ca="1">COUNTBLANK(A1110:AE1110)</f>
        <v>0</v>
      </c>
      <c r="AF1110" t="str">
        <f>PROPER(UPPER(TRIM(Table1[[#This Row],[City]])))</f>
        <v>Delhi</v>
      </c>
      <c r="AG1110">
        <f t="shared" si="17"/>
        <v>9941</v>
      </c>
      <c r="AH11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11" spans="1:34" x14ac:dyDescent="0.35">
      <c r="A1111" t="s">
        <v>1203</v>
      </c>
      <c r="B1111">
        <v>53</v>
      </c>
      <c r="C1111" t="s">
        <v>31</v>
      </c>
      <c r="D1111" t="s">
        <v>63</v>
      </c>
      <c r="E1111" t="s">
        <v>79</v>
      </c>
      <c r="F1111" t="s">
        <v>44</v>
      </c>
      <c r="G1111" t="s">
        <v>35</v>
      </c>
      <c r="H1111">
        <v>5</v>
      </c>
      <c r="I1111">
        <v>13686</v>
      </c>
      <c r="J1111">
        <v>107</v>
      </c>
      <c r="K1111" t="s">
        <v>36</v>
      </c>
      <c r="L1111">
        <v>2</v>
      </c>
      <c r="M1111">
        <v>3</v>
      </c>
      <c r="N1111">
        <v>1</v>
      </c>
      <c r="O1111">
        <v>10</v>
      </c>
      <c r="P1111">
        <v>0</v>
      </c>
      <c r="Q1111">
        <v>4</v>
      </c>
      <c r="R1111">
        <v>2</v>
      </c>
      <c r="S1111">
        <v>21</v>
      </c>
      <c r="T1111">
        <v>2</v>
      </c>
      <c r="U1111">
        <v>3</v>
      </c>
      <c r="V1111" t="s">
        <v>60</v>
      </c>
      <c r="W1111">
        <v>13</v>
      </c>
      <c r="X1111" t="s">
        <v>38</v>
      </c>
      <c r="Y1111">
        <v>2</v>
      </c>
      <c r="Z1111" t="s">
        <v>36</v>
      </c>
      <c r="AA1111" s="4">
        <v>44164</v>
      </c>
      <c r="AC1111" t="s">
        <v>53</v>
      </c>
      <c r="AD1111" t="s">
        <v>54</v>
      </c>
      <c r="AE1111">
        <f ca="1">COUNTBLANK(A1111:AE1111)</f>
        <v>0</v>
      </c>
      <c r="AF1111" t="str">
        <f>PROPER(UPPER(TRIM(Table1[[#This Row],[City]])))</f>
        <v>Chennai</v>
      </c>
      <c r="AG1111">
        <f t="shared" si="17"/>
        <v>13686</v>
      </c>
      <c r="AH11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12" spans="1:34" x14ac:dyDescent="0.35">
      <c r="A1112" t="s">
        <v>1204</v>
      </c>
      <c r="B1112">
        <v>42</v>
      </c>
      <c r="C1112" t="s">
        <v>72</v>
      </c>
      <c r="D1112" t="s">
        <v>63</v>
      </c>
      <c r="E1112" t="s">
        <v>79</v>
      </c>
      <c r="F1112" t="s">
        <v>44</v>
      </c>
      <c r="G1112" t="s">
        <v>35</v>
      </c>
      <c r="H1112">
        <v>1</v>
      </c>
      <c r="I1112">
        <v>5099</v>
      </c>
      <c r="J1112">
        <v>69</v>
      </c>
      <c r="K1112" t="s">
        <v>46</v>
      </c>
      <c r="L1112">
        <v>4</v>
      </c>
      <c r="M1112">
        <v>3</v>
      </c>
      <c r="N1112">
        <v>4</v>
      </c>
      <c r="O1112">
        <v>0</v>
      </c>
      <c r="P1112">
        <v>0</v>
      </c>
      <c r="Q1112">
        <v>0</v>
      </c>
      <c r="R1112">
        <v>0</v>
      </c>
      <c r="S1112">
        <v>14</v>
      </c>
      <c r="T1112">
        <v>2</v>
      </c>
      <c r="U1112">
        <v>3</v>
      </c>
      <c r="V1112" t="s">
        <v>37</v>
      </c>
      <c r="W1112">
        <v>6</v>
      </c>
      <c r="X1112" t="s">
        <v>47</v>
      </c>
      <c r="Y1112">
        <v>1</v>
      </c>
      <c r="Z1112" t="s">
        <v>36</v>
      </c>
      <c r="AA1112" s="4">
        <v>42501</v>
      </c>
      <c r="AC1112" t="s">
        <v>66</v>
      </c>
      <c r="AD1112" t="s">
        <v>67</v>
      </c>
      <c r="AE1112">
        <f ca="1">COUNTBLANK(A1112:AE1112)</f>
        <v>0</v>
      </c>
      <c r="AF1112" t="str">
        <f>PROPER(UPPER(TRIM(Table1[[#This Row],[City]])))</f>
        <v>Pune</v>
      </c>
      <c r="AG1112">
        <f t="shared" si="17"/>
        <v>5099</v>
      </c>
      <c r="AH11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13" spans="1:34" x14ac:dyDescent="0.35">
      <c r="A1113" t="s">
        <v>1205</v>
      </c>
      <c r="B1113">
        <v>31</v>
      </c>
      <c r="C1113" t="s">
        <v>72</v>
      </c>
      <c r="D1113" t="s">
        <v>42</v>
      </c>
      <c r="E1113" t="s">
        <v>43</v>
      </c>
      <c r="F1113" t="s">
        <v>44</v>
      </c>
      <c r="G1113" t="s">
        <v>59</v>
      </c>
      <c r="H1113">
        <v>2</v>
      </c>
      <c r="I1113">
        <v>6251</v>
      </c>
      <c r="J1113">
        <v>30</v>
      </c>
      <c r="K1113" t="s">
        <v>36</v>
      </c>
      <c r="L1113">
        <v>2</v>
      </c>
      <c r="M1113">
        <v>1</v>
      </c>
      <c r="N1113">
        <v>2</v>
      </c>
      <c r="O1113">
        <v>7</v>
      </c>
      <c r="P1113">
        <v>5</v>
      </c>
      <c r="Q1113">
        <v>5</v>
      </c>
      <c r="R1113">
        <v>2</v>
      </c>
      <c r="S1113">
        <v>10</v>
      </c>
      <c r="T1113">
        <v>6</v>
      </c>
      <c r="U1113">
        <v>3</v>
      </c>
      <c r="V1113" t="s">
        <v>65</v>
      </c>
      <c r="W1113">
        <v>11</v>
      </c>
      <c r="X1113" t="s">
        <v>47</v>
      </c>
      <c r="Y1113">
        <v>3</v>
      </c>
      <c r="Z1113" t="s">
        <v>36</v>
      </c>
      <c r="AA1113" s="4">
        <v>44050</v>
      </c>
      <c r="AC1113" t="s">
        <v>66</v>
      </c>
      <c r="AD1113" t="s">
        <v>67</v>
      </c>
      <c r="AE1113">
        <f ca="1">COUNTBLANK(A1113:AE1113)</f>
        <v>0</v>
      </c>
      <c r="AF1113" t="str">
        <f>PROPER(UPPER(TRIM(Table1[[#This Row],[City]])))</f>
        <v>Pune</v>
      </c>
      <c r="AG1113">
        <f t="shared" si="17"/>
        <v>6251</v>
      </c>
      <c r="AH11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14" spans="1:34" x14ac:dyDescent="0.35">
      <c r="A1114" t="s">
        <v>1206</v>
      </c>
      <c r="B1114">
        <v>23</v>
      </c>
      <c r="C1114" t="s">
        <v>72</v>
      </c>
      <c r="D1114" t="s">
        <v>56</v>
      </c>
      <c r="E1114" t="s">
        <v>57</v>
      </c>
      <c r="F1114" t="s">
        <v>44</v>
      </c>
      <c r="G1114" t="s">
        <v>35</v>
      </c>
      <c r="H1114">
        <v>2</v>
      </c>
      <c r="I1114">
        <v>6785</v>
      </c>
      <c r="J1114">
        <v>69</v>
      </c>
      <c r="K1114" t="s">
        <v>36</v>
      </c>
      <c r="L1114">
        <v>3</v>
      </c>
      <c r="M1114">
        <v>1</v>
      </c>
      <c r="N1114">
        <v>4</v>
      </c>
      <c r="O1114">
        <v>4</v>
      </c>
      <c r="P1114">
        <v>4</v>
      </c>
      <c r="Q1114">
        <v>4</v>
      </c>
      <c r="R1114">
        <v>2</v>
      </c>
      <c r="S1114">
        <v>8</v>
      </c>
      <c r="T1114">
        <v>6</v>
      </c>
      <c r="U1114">
        <v>3</v>
      </c>
      <c r="V1114" t="s">
        <v>37</v>
      </c>
      <c r="W1114">
        <v>11</v>
      </c>
      <c r="X1114" t="s">
        <v>38</v>
      </c>
      <c r="Y1114">
        <v>2</v>
      </c>
      <c r="Z1114" t="s">
        <v>36</v>
      </c>
      <c r="AA1114" s="4">
        <v>44932</v>
      </c>
      <c r="AC1114" t="s">
        <v>53</v>
      </c>
      <c r="AD1114" t="s">
        <v>54</v>
      </c>
      <c r="AE1114">
        <f ca="1">COUNTBLANK(A1114:AE1114)</f>
        <v>0</v>
      </c>
      <c r="AF1114" t="str">
        <f>PROPER(UPPER(TRIM(Table1[[#This Row],[City]])))</f>
        <v>Chennai</v>
      </c>
      <c r="AG1114">
        <f t="shared" si="17"/>
        <v>6785</v>
      </c>
      <c r="AH111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15" spans="1:34" x14ac:dyDescent="0.35">
      <c r="A1115" t="s">
        <v>1207</v>
      </c>
      <c r="B1115">
        <v>42</v>
      </c>
      <c r="C1115" t="s">
        <v>31</v>
      </c>
      <c r="D1115" t="s">
        <v>51</v>
      </c>
      <c r="E1115" t="s">
        <v>52</v>
      </c>
      <c r="F1115" t="s">
        <v>34</v>
      </c>
      <c r="G1115" t="s">
        <v>70</v>
      </c>
      <c r="H1115">
        <v>2</v>
      </c>
      <c r="I1115">
        <v>7941</v>
      </c>
      <c r="J1115">
        <v>53</v>
      </c>
      <c r="K1115" t="s">
        <v>36</v>
      </c>
      <c r="L1115">
        <v>4</v>
      </c>
      <c r="M1115">
        <v>3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25</v>
      </c>
      <c r="T1115">
        <v>0</v>
      </c>
      <c r="U1115">
        <v>3</v>
      </c>
      <c r="V1115" t="s">
        <v>37</v>
      </c>
      <c r="W1115">
        <v>8</v>
      </c>
      <c r="X1115" t="s">
        <v>38</v>
      </c>
      <c r="Y1115">
        <v>3</v>
      </c>
      <c r="Z1115" t="s">
        <v>36</v>
      </c>
      <c r="AA1115" s="4">
        <v>42760</v>
      </c>
      <c r="AC1115" t="s">
        <v>53</v>
      </c>
      <c r="AD1115" t="s">
        <v>54</v>
      </c>
      <c r="AE1115">
        <f ca="1">COUNTBLANK(A1115:AE1115)</f>
        <v>0</v>
      </c>
      <c r="AF1115" t="str">
        <f>PROPER(UPPER(TRIM(Table1[[#This Row],[City]])))</f>
        <v>Chennai</v>
      </c>
      <c r="AG1115">
        <f t="shared" si="17"/>
        <v>7941</v>
      </c>
      <c r="AH11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16" spans="1:34" x14ac:dyDescent="0.35">
      <c r="A1116" t="s">
        <v>1208</v>
      </c>
      <c r="B1116">
        <v>49</v>
      </c>
      <c r="C1116" t="s">
        <v>72</v>
      </c>
      <c r="D1116" t="s">
        <v>51</v>
      </c>
      <c r="E1116" t="s">
        <v>52</v>
      </c>
      <c r="F1116" t="s">
        <v>58</v>
      </c>
      <c r="G1116" t="s">
        <v>74</v>
      </c>
      <c r="H1116">
        <v>3</v>
      </c>
      <c r="I1116">
        <v>9458</v>
      </c>
      <c r="J1116">
        <v>69</v>
      </c>
      <c r="K1116" t="s">
        <v>36</v>
      </c>
      <c r="L1116">
        <v>4</v>
      </c>
      <c r="M1116">
        <v>4</v>
      </c>
      <c r="N1116">
        <v>2</v>
      </c>
      <c r="O1116">
        <v>5</v>
      </c>
      <c r="P1116">
        <v>2</v>
      </c>
      <c r="Q1116">
        <v>1</v>
      </c>
      <c r="R1116">
        <v>3</v>
      </c>
      <c r="S1116">
        <v>17</v>
      </c>
      <c r="T1116">
        <v>6</v>
      </c>
      <c r="U1116">
        <v>3</v>
      </c>
      <c r="V1116" t="s">
        <v>37</v>
      </c>
      <c r="W1116">
        <v>4</v>
      </c>
      <c r="X1116" t="s">
        <v>61</v>
      </c>
      <c r="Y1116">
        <v>2</v>
      </c>
      <c r="Z1116" t="s">
        <v>36</v>
      </c>
      <c r="AA1116" s="4">
        <v>42953</v>
      </c>
      <c r="AC1116" t="s">
        <v>39</v>
      </c>
      <c r="AD1116" t="s">
        <v>40</v>
      </c>
      <c r="AE1116">
        <f ca="1">COUNTBLANK(A1116:AE1116)</f>
        <v>0</v>
      </c>
      <c r="AF1116" t="str">
        <f>PROPER(UPPER(TRIM(Table1[[#This Row],[City]])))</f>
        <v>Ahmedabad</v>
      </c>
      <c r="AG1116">
        <f t="shared" si="17"/>
        <v>9458</v>
      </c>
      <c r="AH11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17" spans="1:34" x14ac:dyDescent="0.35">
      <c r="A1117" t="s">
        <v>1209</v>
      </c>
      <c r="B1117">
        <v>42</v>
      </c>
      <c r="C1117" t="s">
        <v>72</v>
      </c>
      <c r="D1117" t="s">
        <v>63</v>
      </c>
      <c r="E1117" t="s">
        <v>106</v>
      </c>
      <c r="F1117" t="s">
        <v>44</v>
      </c>
      <c r="G1117" t="s">
        <v>74</v>
      </c>
      <c r="H1117">
        <v>1</v>
      </c>
      <c r="I1117">
        <v>4736</v>
      </c>
      <c r="J1117">
        <v>113</v>
      </c>
      <c r="K1117" t="s">
        <v>36</v>
      </c>
      <c r="L1117">
        <v>4</v>
      </c>
      <c r="M1117">
        <v>4</v>
      </c>
      <c r="N1117">
        <v>4</v>
      </c>
      <c r="O1117">
        <v>0</v>
      </c>
      <c r="P1117">
        <v>0</v>
      </c>
      <c r="Q1117">
        <v>0</v>
      </c>
      <c r="R1117">
        <v>0</v>
      </c>
      <c r="S1117">
        <v>18</v>
      </c>
      <c r="T1117">
        <v>0</v>
      </c>
      <c r="U1117">
        <v>3</v>
      </c>
      <c r="V1117" t="s">
        <v>37</v>
      </c>
      <c r="W1117">
        <v>12</v>
      </c>
      <c r="X1117" t="s">
        <v>47</v>
      </c>
      <c r="Y1117">
        <v>4</v>
      </c>
      <c r="Z1117" t="s">
        <v>36</v>
      </c>
      <c r="AA1117" s="4">
        <v>45603</v>
      </c>
      <c r="AC1117" t="s">
        <v>84</v>
      </c>
      <c r="AD1117" t="s">
        <v>67</v>
      </c>
      <c r="AE1117">
        <f ca="1">COUNTBLANK(A1117:AE1117)</f>
        <v>0</v>
      </c>
      <c r="AF1117" t="str">
        <f>PROPER(UPPER(TRIM(Table1[[#This Row],[City]])))</f>
        <v>Mumbai</v>
      </c>
      <c r="AG1117">
        <f t="shared" si="17"/>
        <v>4736</v>
      </c>
      <c r="AH11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18" spans="1:34" x14ac:dyDescent="0.35">
      <c r="A1118" t="s">
        <v>1210</v>
      </c>
      <c r="B1118">
        <v>60</v>
      </c>
      <c r="C1118" t="s">
        <v>31</v>
      </c>
      <c r="D1118" t="s">
        <v>63</v>
      </c>
      <c r="E1118" t="s">
        <v>64</v>
      </c>
      <c r="F1118" t="s">
        <v>93</v>
      </c>
      <c r="G1118" t="s">
        <v>96</v>
      </c>
      <c r="H1118">
        <v>2</v>
      </c>
      <c r="I1118">
        <v>9671</v>
      </c>
      <c r="J1118">
        <v>55</v>
      </c>
      <c r="K1118" t="s">
        <v>36</v>
      </c>
      <c r="L1118">
        <v>3</v>
      </c>
      <c r="M1118">
        <v>3</v>
      </c>
      <c r="N1118">
        <v>3</v>
      </c>
      <c r="O1118">
        <v>9</v>
      </c>
      <c r="P1118">
        <v>1</v>
      </c>
      <c r="Q1118">
        <v>5</v>
      </c>
      <c r="R1118">
        <v>4</v>
      </c>
      <c r="S1118">
        <v>30</v>
      </c>
      <c r="T1118">
        <v>4</v>
      </c>
      <c r="U1118">
        <v>3</v>
      </c>
      <c r="V1118" t="s">
        <v>65</v>
      </c>
      <c r="W1118">
        <v>16</v>
      </c>
      <c r="X1118" t="s">
        <v>61</v>
      </c>
      <c r="Y1118">
        <v>4</v>
      </c>
      <c r="Z1118" t="s">
        <v>36</v>
      </c>
      <c r="AA1118" s="4">
        <v>45623</v>
      </c>
      <c r="AC1118" t="s">
        <v>53</v>
      </c>
      <c r="AD1118" t="s">
        <v>54</v>
      </c>
      <c r="AE1118">
        <f ca="1">COUNTBLANK(A1118:AE1118)</f>
        <v>0</v>
      </c>
      <c r="AF1118" t="str">
        <f>PROPER(UPPER(TRIM(Table1[[#This Row],[City]])))</f>
        <v>Chennai</v>
      </c>
      <c r="AG1118">
        <f t="shared" si="17"/>
        <v>9671</v>
      </c>
      <c r="AH111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19" spans="1:34" x14ac:dyDescent="0.35">
      <c r="A1119" t="s">
        <v>1211</v>
      </c>
      <c r="B1119">
        <v>45</v>
      </c>
      <c r="C1119" t="s">
        <v>72</v>
      </c>
      <c r="D1119" t="s">
        <v>32</v>
      </c>
      <c r="E1119" t="s">
        <v>33</v>
      </c>
      <c r="F1119" t="s">
        <v>44</v>
      </c>
      <c r="G1119" t="s">
        <v>45</v>
      </c>
      <c r="H1119">
        <v>3</v>
      </c>
      <c r="I1119">
        <v>10455</v>
      </c>
      <c r="J1119">
        <v>50</v>
      </c>
      <c r="K1119" t="s">
        <v>46</v>
      </c>
      <c r="L1119">
        <v>3</v>
      </c>
      <c r="M1119">
        <v>3</v>
      </c>
      <c r="N1119">
        <v>4</v>
      </c>
      <c r="O1119">
        <v>4</v>
      </c>
      <c r="P1119">
        <v>0</v>
      </c>
      <c r="Q1119">
        <v>4</v>
      </c>
      <c r="R1119">
        <v>4</v>
      </c>
      <c r="S1119">
        <v>16</v>
      </c>
      <c r="T1119">
        <v>4</v>
      </c>
      <c r="U1119">
        <v>3</v>
      </c>
      <c r="V1119" t="s">
        <v>37</v>
      </c>
      <c r="W1119">
        <v>18</v>
      </c>
      <c r="X1119" t="s">
        <v>38</v>
      </c>
      <c r="Y1119">
        <v>3</v>
      </c>
      <c r="Z1119" t="s">
        <v>46</v>
      </c>
      <c r="AA1119" s="4">
        <v>42425</v>
      </c>
      <c r="AB1119" s="4">
        <v>46247</v>
      </c>
      <c r="AC1119" t="s">
        <v>66</v>
      </c>
      <c r="AD1119" t="s">
        <v>67</v>
      </c>
      <c r="AE1119">
        <f ca="1">COUNTBLANK(A1119:AE1119)</f>
        <v>0</v>
      </c>
      <c r="AF1119" t="str">
        <f>PROPER(UPPER(TRIM(Table1[[#This Row],[City]])))</f>
        <v>Pune</v>
      </c>
      <c r="AG1119">
        <f t="shared" si="17"/>
        <v>10455</v>
      </c>
      <c r="AH11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20" spans="1:34" x14ac:dyDescent="0.35">
      <c r="A1120" t="s">
        <v>1212</v>
      </c>
      <c r="B1120">
        <v>41</v>
      </c>
      <c r="C1120" t="s">
        <v>31</v>
      </c>
      <c r="D1120" t="s">
        <v>42</v>
      </c>
      <c r="E1120" t="s">
        <v>86</v>
      </c>
      <c r="F1120" t="s">
        <v>44</v>
      </c>
      <c r="G1120" t="s">
        <v>59</v>
      </c>
      <c r="H1120">
        <v>2</v>
      </c>
      <c r="I1120">
        <v>5711</v>
      </c>
      <c r="J1120">
        <v>70</v>
      </c>
      <c r="K1120" t="s">
        <v>36</v>
      </c>
      <c r="L1120">
        <v>2</v>
      </c>
      <c r="M1120">
        <v>4</v>
      </c>
      <c r="N1120">
        <v>3</v>
      </c>
      <c r="O1120">
        <v>3</v>
      </c>
      <c r="P1120">
        <v>3</v>
      </c>
      <c r="Q1120">
        <v>3</v>
      </c>
      <c r="R1120">
        <v>3</v>
      </c>
      <c r="S1120">
        <v>11</v>
      </c>
      <c r="T1120">
        <v>4</v>
      </c>
      <c r="U1120">
        <v>3</v>
      </c>
      <c r="V1120" t="s">
        <v>60</v>
      </c>
      <c r="W1120">
        <v>19</v>
      </c>
      <c r="X1120" t="s">
        <v>38</v>
      </c>
      <c r="Y1120">
        <v>2</v>
      </c>
      <c r="Z1120" t="s">
        <v>36</v>
      </c>
      <c r="AA1120" s="4">
        <v>42203</v>
      </c>
      <c r="AC1120" t="s">
        <v>77</v>
      </c>
      <c r="AD1120" t="s">
        <v>77</v>
      </c>
      <c r="AE1120">
        <f ca="1">COUNTBLANK(A1120:AE1120)</f>
        <v>0</v>
      </c>
      <c r="AF1120" t="str">
        <f>PROPER(UPPER(TRIM(Table1[[#This Row],[City]])))</f>
        <v>Delhi</v>
      </c>
      <c r="AG1120">
        <f t="shared" si="17"/>
        <v>5711</v>
      </c>
      <c r="AH11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21" spans="1:34" x14ac:dyDescent="0.35">
      <c r="A1121" t="s">
        <v>1213</v>
      </c>
      <c r="B1121">
        <v>23</v>
      </c>
      <c r="C1121" t="s">
        <v>72</v>
      </c>
      <c r="D1121" t="s">
        <v>51</v>
      </c>
      <c r="E1121" t="s">
        <v>52</v>
      </c>
      <c r="F1121" t="s">
        <v>44</v>
      </c>
      <c r="G1121" t="s">
        <v>74</v>
      </c>
      <c r="H1121">
        <v>1</v>
      </c>
      <c r="I1121">
        <v>5916</v>
      </c>
      <c r="J1121">
        <v>32</v>
      </c>
      <c r="K1121" t="s">
        <v>36</v>
      </c>
      <c r="L1121">
        <v>3</v>
      </c>
      <c r="M1121">
        <v>4</v>
      </c>
      <c r="N1121">
        <v>3</v>
      </c>
      <c r="O1121">
        <v>4</v>
      </c>
      <c r="P1121">
        <v>4</v>
      </c>
      <c r="Q1121">
        <v>0</v>
      </c>
      <c r="R1121">
        <v>0</v>
      </c>
      <c r="S1121">
        <v>4</v>
      </c>
      <c r="T1121">
        <v>3</v>
      </c>
      <c r="U1121">
        <v>3</v>
      </c>
      <c r="V1121" t="s">
        <v>37</v>
      </c>
      <c r="W1121">
        <v>6</v>
      </c>
      <c r="X1121" t="s">
        <v>61</v>
      </c>
      <c r="Y1121">
        <v>2</v>
      </c>
      <c r="Z1121" t="s">
        <v>36</v>
      </c>
      <c r="AA1121" s="4">
        <v>45550</v>
      </c>
      <c r="AC1121" t="s">
        <v>39</v>
      </c>
      <c r="AD1121" t="s">
        <v>40</v>
      </c>
      <c r="AE1121">
        <f ca="1">COUNTBLANK(A1121:AE1121)</f>
        <v>0</v>
      </c>
      <c r="AF1121" t="str">
        <f>PROPER(UPPER(TRIM(Table1[[#This Row],[City]])))</f>
        <v>Ahmedabad</v>
      </c>
      <c r="AG1121">
        <f t="shared" si="17"/>
        <v>5916</v>
      </c>
      <c r="AH112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22" spans="1:34" x14ac:dyDescent="0.35">
      <c r="A1122" t="s">
        <v>1214</v>
      </c>
      <c r="B1122">
        <v>43</v>
      </c>
      <c r="C1122" t="s">
        <v>31</v>
      </c>
      <c r="D1122" t="s">
        <v>56</v>
      </c>
      <c r="E1122" t="s">
        <v>57</v>
      </c>
      <c r="F1122" t="s">
        <v>58</v>
      </c>
      <c r="G1122" t="s">
        <v>45</v>
      </c>
      <c r="H1122">
        <v>3</v>
      </c>
      <c r="I1122">
        <v>9222</v>
      </c>
      <c r="J1122">
        <v>44</v>
      </c>
      <c r="K1122" t="s">
        <v>36</v>
      </c>
      <c r="L1122">
        <v>3</v>
      </c>
      <c r="M1122">
        <v>4</v>
      </c>
      <c r="N1122">
        <v>2</v>
      </c>
      <c r="O1122">
        <v>4</v>
      </c>
      <c r="P1122">
        <v>4</v>
      </c>
      <c r="Q1122">
        <v>2</v>
      </c>
      <c r="R1122">
        <v>0</v>
      </c>
      <c r="S1122">
        <v>25</v>
      </c>
      <c r="T1122">
        <v>4</v>
      </c>
      <c r="U1122">
        <v>4</v>
      </c>
      <c r="V1122" t="s">
        <v>37</v>
      </c>
      <c r="W1122">
        <v>5</v>
      </c>
      <c r="X1122" t="s">
        <v>38</v>
      </c>
      <c r="Y1122">
        <v>4</v>
      </c>
      <c r="Z1122" t="s">
        <v>36</v>
      </c>
      <c r="AA1122" s="4">
        <v>45937</v>
      </c>
      <c r="AC1122" t="s">
        <v>84</v>
      </c>
      <c r="AD1122" t="s">
        <v>67</v>
      </c>
      <c r="AE1122">
        <f ca="1">COUNTBLANK(A1122:AE1122)</f>
        <v>0</v>
      </c>
      <c r="AF1122" t="str">
        <f>PROPER(UPPER(TRIM(Table1[[#This Row],[City]])))</f>
        <v>Mumbai</v>
      </c>
      <c r="AG1122">
        <f t="shared" si="17"/>
        <v>9222</v>
      </c>
      <c r="AH11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23" spans="1:34" x14ac:dyDescent="0.35">
      <c r="A1123" t="s">
        <v>1215</v>
      </c>
      <c r="B1123">
        <v>27</v>
      </c>
      <c r="C1123" t="s">
        <v>31</v>
      </c>
      <c r="D1123" t="s">
        <v>63</v>
      </c>
      <c r="E1123" t="s">
        <v>106</v>
      </c>
      <c r="F1123" t="s">
        <v>44</v>
      </c>
      <c r="G1123" t="s">
        <v>74</v>
      </c>
      <c r="H1123">
        <v>2</v>
      </c>
      <c r="I1123">
        <v>6901</v>
      </c>
      <c r="J1123">
        <v>29</v>
      </c>
      <c r="K1123" t="s">
        <v>36</v>
      </c>
      <c r="L1123">
        <v>3</v>
      </c>
      <c r="M1123">
        <v>2</v>
      </c>
      <c r="N1123">
        <v>2</v>
      </c>
      <c r="O1123">
        <v>7</v>
      </c>
      <c r="P1123">
        <v>3</v>
      </c>
      <c r="Q1123">
        <v>0</v>
      </c>
      <c r="R1123">
        <v>6</v>
      </c>
      <c r="S1123">
        <v>7</v>
      </c>
      <c r="T1123">
        <v>0</v>
      </c>
      <c r="U1123">
        <v>3</v>
      </c>
      <c r="V1123" t="s">
        <v>37</v>
      </c>
      <c r="W1123">
        <v>5</v>
      </c>
      <c r="X1123" t="s">
        <v>38</v>
      </c>
      <c r="Y1123">
        <v>3</v>
      </c>
      <c r="Z1123" t="s">
        <v>46</v>
      </c>
      <c r="AA1123" s="4">
        <v>44166</v>
      </c>
      <c r="AB1123" s="4">
        <v>45657</v>
      </c>
      <c r="AC1123" t="s">
        <v>48</v>
      </c>
      <c r="AD1123" t="s">
        <v>49</v>
      </c>
      <c r="AE1123">
        <f ca="1">COUNTBLANK(A1123:AE1123)</f>
        <v>0</v>
      </c>
      <c r="AF1123" t="str">
        <f>PROPER(UPPER(TRIM(Table1[[#This Row],[City]])))</f>
        <v>Bengaluru</v>
      </c>
      <c r="AG1123">
        <f t="shared" si="17"/>
        <v>6901</v>
      </c>
      <c r="AH112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24" spans="1:34" x14ac:dyDescent="0.35">
      <c r="A1124" t="s">
        <v>1216</v>
      </c>
      <c r="B1124">
        <v>49</v>
      </c>
      <c r="C1124" t="s">
        <v>72</v>
      </c>
      <c r="D1124" t="s">
        <v>32</v>
      </c>
      <c r="E1124" t="s">
        <v>33</v>
      </c>
      <c r="F1124" t="s">
        <v>58</v>
      </c>
      <c r="G1124" t="s">
        <v>59</v>
      </c>
      <c r="H1124">
        <v>5</v>
      </c>
      <c r="I1124">
        <v>14364</v>
      </c>
      <c r="J1124">
        <v>110</v>
      </c>
      <c r="K1124" t="s">
        <v>36</v>
      </c>
      <c r="L1124">
        <v>2</v>
      </c>
      <c r="M1124">
        <v>2</v>
      </c>
      <c r="N1124">
        <v>1</v>
      </c>
      <c r="O1124">
        <v>1</v>
      </c>
      <c r="P1124">
        <v>0</v>
      </c>
      <c r="Q1124">
        <v>0</v>
      </c>
      <c r="R1124">
        <v>1</v>
      </c>
      <c r="S1124">
        <v>17</v>
      </c>
      <c r="T1124">
        <v>3</v>
      </c>
      <c r="U1124">
        <v>4</v>
      </c>
      <c r="V1124" t="s">
        <v>37</v>
      </c>
      <c r="W1124">
        <v>21</v>
      </c>
      <c r="X1124" t="s">
        <v>38</v>
      </c>
      <c r="Y1124">
        <v>4</v>
      </c>
      <c r="Z1124" t="s">
        <v>46</v>
      </c>
      <c r="AA1124" s="4">
        <v>45425</v>
      </c>
      <c r="AB1124" s="4">
        <v>45679</v>
      </c>
      <c r="AC1124" t="s">
        <v>84</v>
      </c>
      <c r="AD1124" t="s">
        <v>67</v>
      </c>
      <c r="AE1124">
        <f ca="1">COUNTBLANK(A1124:AE1124)</f>
        <v>0</v>
      </c>
      <c r="AF1124" t="str">
        <f>PROPER(UPPER(TRIM(Table1[[#This Row],[City]])))</f>
        <v>Mumbai</v>
      </c>
      <c r="AG1124">
        <f t="shared" si="17"/>
        <v>14364</v>
      </c>
      <c r="AH11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25" spans="1:34" x14ac:dyDescent="0.35">
      <c r="A1125" t="s">
        <v>1217</v>
      </c>
      <c r="B1125">
        <v>27</v>
      </c>
      <c r="C1125" t="s">
        <v>72</v>
      </c>
      <c r="D1125" t="s">
        <v>63</v>
      </c>
      <c r="E1125" t="s">
        <v>64</v>
      </c>
      <c r="F1125" t="s">
        <v>44</v>
      </c>
      <c r="G1125" t="s">
        <v>59</v>
      </c>
      <c r="H1125">
        <v>3</v>
      </c>
      <c r="I1125">
        <v>10017</v>
      </c>
      <c r="J1125">
        <v>96</v>
      </c>
      <c r="K1125" t="s">
        <v>36</v>
      </c>
      <c r="L1125">
        <v>2</v>
      </c>
      <c r="M1125">
        <v>1</v>
      </c>
      <c r="N1125">
        <v>2</v>
      </c>
      <c r="O1125">
        <v>3</v>
      </c>
      <c r="P1125">
        <v>3</v>
      </c>
      <c r="Q1125">
        <v>2</v>
      </c>
      <c r="R1125">
        <v>0</v>
      </c>
      <c r="S1125">
        <v>5</v>
      </c>
      <c r="T1125">
        <v>6</v>
      </c>
      <c r="U1125">
        <v>4</v>
      </c>
      <c r="V1125" t="s">
        <v>37</v>
      </c>
      <c r="W1125">
        <v>21</v>
      </c>
      <c r="X1125" t="s">
        <v>47</v>
      </c>
      <c r="Y1125">
        <v>3</v>
      </c>
      <c r="Z1125" t="s">
        <v>36</v>
      </c>
      <c r="AA1125" s="4">
        <v>43941</v>
      </c>
      <c r="AC1125" t="s">
        <v>89</v>
      </c>
      <c r="AD1125" t="s">
        <v>54</v>
      </c>
      <c r="AE1125">
        <f ca="1">COUNTBLANK(A1125:AE1125)</f>
        <v>0</v>
      </c>
      <c r="AF1125" t="str">
        <f>PROPER(UPPER(TRIM(Table1[[#This Row],[City]])))</f>
        <v>Coimbatore</v>
      </c>
      <c r="AG1125">
        <f t="shared" si="17"/>
        <v>10017</v>
      </c>
      <c r="AH11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26" spans="1:34" x14ac:dyDescent="0.35">
      <c r="A1126" t="s">
        <v>1218</v>
      </c>
      <c r="B1126">
        <v>57</v>
      </c>
      <c r="C1126" t="s">
        <v>31</v>
      </c>
      <c r="D1126" t="s">
        <v>42</v>
      </c>
      <c r="E1126" t="s">
        <v>83</v>
      </c>
      <c r="F1126" t="s">
        <v>44</v>
      </c>
      <c r="G1126" t="s">
        <v>35</v>
      </c>
      <c r="H1126">
        <v>5</v>
      </c>
      <c r="I1126">
        <v>14683</v>
      </c>
      <c r="J1126">
        <v>40</v>
      </c>
      <c r="K1126" t="s">
        <v>36</v>
      </c>
      <c r="L1126">
        <v>1</v>
      </c>
      <c r="M1126">
        <v>1</v>
      </c>
      <c r="N1126">
        <v>1</v>
      </c>
      <c r="O1126">
        <v>4</v>
      </c>
      <c r="P1126">
        <v>4</v>
      </c>
      <c r="Q1126">
        <v>1</v>
      </c>
      <c r="R1126">
        <v>1</v>
      </c>
      <c r="S1126">
        <v>21</v>
      </c>
      <c r="T1126">
        <v>3</v>
      </c>
      <c r="U1126">
        <v>3</v>
      </c>
      <c r="V1126" t="s">
        <v>65</v>
      </c>
      <c r="W1126">
        <v>16</v>
      </c>
      <c r="X1126" t="s">
        <v>47</v>
      </c>
      <c r="Y1126">
        <v>3</v>
      </c>
      <c r="Z1126" t="s">
        <v>36</v>
      </c>
      <c r="AA1126" s="4">
        <v>43221</v>
      </c>
      <c r="AC1126" t="s">
        <v>48</v>
      </c>
      <c r="AD1126" t="s">
        <v>49</v>
      </c>
      <c r="AE1126">
        <f ca="1">COUNTBLANK(A1126:AE1126)</f>
        <v>0</v>
      </c>
      <c r="AF1126" t="str">
        <f>PROPER(UPPER(TRIM(Table1[[#This Row],[City]])))</f>
        <v>Bengaluru</v>
      </c>
      <c r="AG1126">
        <f t="shared" si="17"/>
        <v>14683</v>
      </c>
      <c r="AH112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27" spans="1:34" x14ac:dyDescent="0.35">
      <c r="A1127" t="s">
        <v>1219</v>
      </c>
      <c r="B1127">
        <v>33</v>
      </c>
      <c r="C1127" t="s">
        <v>72</v>
      </c>
      <c r="D1127" t="s">
        <v>96</v>
      </c>
      <c r="E1127" t="s">
        <v>106</v>
      </c>
      <c r="F1127" t="s">
        <v>44</v>
      </c>
      <c r="G1127" t="s">
        <v>96</v>
      </c>
      <c r="H1127">
        <v>1</v>
      </c>
      <c r="I1127">
        <v>5477</v>
      </c>
      <c r="J1127">
        <v>56</v>
      </c>
      <c r="K1127" t="s">
        <v>36</v>
      </c>
      <c r="L1127">
        <v>3</v>
      </c>
      <c r="M1127">
        <v>2</v>
      </c>
      <c r="N1127">
        <v>2</v>
      </c>
      <c r="O1127">
        <v>1</v>
      </c>
      <c r="P1127">
        <v>1</v>
      </c>
      <c r="Q1127">
        <v>1</v>
      </c>
      <c r="R1127">
        <v>1</v>
      </c>
      <c r="S1127">
        <v>10</v>
      </c>
      <c r="T1127">
        <v>4</v>
      </c>
      <c r="U1127">
        <v>4</v>
      </c>
      <c r="V1127" t="s">
        <v>37</v>
      </c>
      <c r="W1127">
        <v>16</v>
      </c>
      <c r="X1127" t="s">
        <v>61</v>
      </c>
      <c r="Y1127">
        <v>1</v>
      </c>
      <c r="Z1127" t="s">
        <v>36</v>
      </c>
      <c r="AA1127" s="4">
        <v>45454</v>
      </c>
      <c r="AC1127" t="s">
        <v>89</v>
      </c>
      <c r="AD1127" t="s">
        <v>54</v>
      </c>
      <c r="AE1127">
        <f ca="1">COUNTBLANK(A1127:AE1127)</f>
        <v>0</v>
      </c>
      <c r="AF1127" t="str">
        <f>PROPER(UPPER(TRIM(Table1[[#This Row],[City]])))</f>
        <v>Coimbatore</v>
      </c>
      <c r="AG1127">
        <f t="shared" si="17"/>
        <v>5477</v>
      </c>
      <c r="AH11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28" spans="1:34" x14ac:dyDescent="0.35">
      <c r="A1128" t="s">
        <v>1220</v>
      </c>
      <c r="B1128">
        <v>38</v>
      </c>
      <c r="C1128" t="s">
        <v>31</v>
      </c>
      <c r="D1128" t="s">
        <v>42</v>
      </c>
      <c r="E1128" t="s">
        <v>43</v>
      </c>
      <c r="F1128" t="s">
        <v>58</v>
      </c>
      <c r="G1128" t="s">
        <v>74</v>
      </c>
      <c r="H1128">
        <v>3</v>
      </c>
      <c r="I1128">
        <v>7897</v>
      </c>
      <c r="J1128">
        <v>35</v>
      </c>
      <c r="K1128" t="s">
        <v>36</v>
      </c>
      <c r="L1128">
        <v>1</v>
      </c>
      <c r="M1128">
        <v>4</v>
      </c>
      <c r="N1128">
        <v>3</v>
      </c>
      <c r="O1128">
        <v>6</v>
      </c>
      <c r="P1128">
        <v>5</v>
      </c>
      <c r="Q1128">
        <v>1</v>
      </c>
      <c r="R1128">
        <v>2</v>
      </c>
      <c r="S1128">
        <v>16</v>
      </c>
      <c r="T1128">
        <v>0</v>
      </c>
      <c r="U1128">
        <v>3</v>
      </c>
      <c r="V1128" t="s">
        <v>37</v>
      </c>
      <c r="W1128">
        <v>20</v>
      </c>
      <c r="X1128" t="s">
        <v>61</v>
      </c>
      <c r="Y1128">
        <v>3</v>
      </c>
      <c r="Z1128" t="s">
        <v>36</v>
      </c>
      <c r="AA1128" s="4">
        <v>43977</v>
      </c>
      <c r="AC1128" t="s">
        <v>66</v>
      </c>
      <c r="AD1128" t="s">
        <v>67</v>
      </c>
      <c r="AE1128">
        <f ca="1">COUNTBLANK(A1128:AE1128)</f>
        <v>0</v>
      </c>
      <c r="AF1128" t="str">
        <f>PROPER(UPPER(TRIM(Table1[[#This Row],[City]])))</f>
        <v>Pune</v>
      </c>
      <c r="AG1128">
        <f t="shared" si="17"/>
        <v>7897</v>
      </c>
      <c r="AH11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29" spans="1:34" x14ac:dyDescent="0.35">
      <c r="A1129" t="s">
        <v>1221</v>
      </c>
      <c r="B1129">
        <v>26</v>
      </c>
      <c r="C1129" t="s">
        <v>31</v>
      </c>
      <c r="D1129" t="s">
        <v>56</v>
      </c>
      <c r="E1129" t="s">
        <v>114</v>
      </c>
      <c r="F1129" t="s">
        <v>93</v>
      </c>
      <c r="G1129" t="s">
        <v>35</v>
      </c>
      <c r="H1129">
        <v>2</v>
      </c>
      <c r="I1129">
        <v>4851</v>
      </c>
      <c r="J1129">
        <v>97</v>
      </c>
      <c r="K1129" t="s">
        <v>36</v>
      </c>
      <c r="L1129">
        <v>1</v>
      </c>
      <c r="M1129">
        <v>2</v>
      </c>
      <c r="N1129">
        <v>1</v>
      </c>
      <c r="O1129">
        <v>2</v>
      </c>
      <c r="P1129">
        <v>2</v>
      </c>
      <c r="Q1129">
        <v>0</v>
      </c>
      <c r="R1129">
        <v>2</v>
      </c>
      <c r="S1129">
        <v>2</v>
      </c>
      <c r="T1129">
        <v>3</v>
      </c>
      <c r="U1129">
        <v>4</v>
      </c>
      <c r="V1129" t="s">
        <v>65</v>
      </c>
      <c r="W1129">
        <v>11</v>
      </c>
      <c r="X1129" t="s">
        <v>61</v>
      </c>
      <c r="Y1129">
        <v>2</v>
      </c>
      <c r="Z1129" t="s">
        <v>36</v>
      </c>
      <c r="AA1129" s="4">
        <v>43826</v>
      </c>
      <c r="AC1129" t="s">
        <v>107</v>
      </c>
      <c r="AD1129" t="s">
        <v>108</v>
      </c>
      <c r="AE1129">
        <f ca="1">COUNTBLANK(A1129:AE1129)</f>
        <v>0</v>
      </c>
      <c r="AF1129" t="str">
        <f>PROPER(UPPER(TRIM(Table1[[#This Row],[City]])))</f>
        <v>Kolkata</v>
      </c>
      <c r="AG1129">
        <f t="shared" si="17"/>
        <v>4851</v>
      </c>
      <c r="AH11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30" spans="1:34" x14ac:dyDescent="0.35">
      <c r="A1130" t="s">
        <v>1222</v>
      </c>
      <c r="B1130">
        <v>29</v>
      </c>
      <c r="C1130" t="s">
        <v>72</v>
      </c>
      <c r="D1130" t="s">
        <v>56</v>
      </c>
      <c r="E1130" t="s">
        <v>114</v>
      </c>
      <c r="F1130" t="s">
        <v>44</v>
      </c>
      <c r="G1130" t="s">
        <v>45</v>
      </c>
      <c r="H1130">
        <v>3</v>
      </c>
      <c r="I1130">
        <v>9430</v>
      </c>
      <c r="J1130">
        <v>37</v>
      </c>
      <c r="K1130" t="s">
        <v>36</v>
      </c>
      <c r="L1130">
        <v>2</v>
      </c>
      <c r="M1130">
        <v>3</v>
      </c>
      <c r="N1130">
        <v>2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3</v>
      </c>
      <c r="V1130" t="s">
        <v>37</v>
      </c>
      <c r="W1130">
        <v>23</v>
      </c>
      <c r="X1130" t="s">
        <v>38</v>
      </c>
      <c r="Y1130">
        <v>1</v>
      </c>
      <c r="Z1130" t="s">
        <v>36</v>
      </c>
      <c r="AA1130" s="4">
        <v>44353</v>
      </c>
      <c r="AC1130" t="s">
        <v>84</v>
      </c>
      <c r="AD1130" t="s">
        <v>67</v>
      </c>
      <c r="AE1130">
        <f ca="1">COUNTBLANK(A1130:AE1130)</f>
        <v>0</v>
      </c>
      <c r="AF1130" t="str">
        <f>PROPER(UPPER(TRIM(Table1[[#This Row],[City]])))</f>
        <v>Mumbai</v>
      </c>
      <c r="AG1130">
        <f t="shared" si="17"/>
        <v>9430</v>
      </c>
      <c r="AH11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31" spans="1:34" x14ac:dyDescent="0.35">
      <c r="A1131" t="s">
        <v>1223</v>
      </c>
      <c r="B1131">
        <v>57</v>
      </c>
      <c r="C1131" t="s">
        <v>31</v>
      </c>
      <c r="D1131" t="s">
        <v>51</v>
      </c>
      <c r="E1131" t="s">
        <v>88</v>
      </c>
      <c r="F1131" t="s">
        <v>44</v>
      </c>
      <c r="G1131" t="s">
        <v>59</v>
      </c>
      <c r="H1131">
        <v>2</v>
      </c>
      <c r="I1131">
        <v>9588</v>
      </c>
      <c r="J1131">
        <v>86</v>
      </c>
      <c r="K1131" t="s">
        <v>36</v>
      </c>
      <c r="L1131">
        <v>1</v>
      </c>
      <c r="M1131">
        <v>4</v>
      </c>
      <c r="N1131">
        <v>3</v>
      </c>
      <c r="O1131">
        <v>7</v>
      </c>
      <c r="P1131">
        <v>0</v>
      </c>
      <c r="Q1131">
        <v>2</v>
      </c>
      <c r="R1131">
        <v>6</v>
      </c>
      <c r="S1131">
        <v>27</v>
      </c>
      <c r="T1131">
        <v>3</v>
      </c>
      <c r="U1131">
        <v>4</v>
      </c>
      <c r="V1131" t="s">
        <v>37</v>
      </c>
      <c r="W1131">
        <v>28</v>
      </c>
      <c r="X1131" t="s">
        <v>38</v>
      </c>
      <c r="Y1131">
        <v>2</v>
      </c>
      <c r="Z1131" t="s">
        <v>36</v>
      </c>
      <c r="AA1131" s="4">
        <v>43222</v>
      </c>
      <c r="AC1131" t="s">
        <v>77</v>
      </c>
      <c r="AD1131" t="s">
        <v>77</v>
      </c>
      <c r="AE1131">
        <f ca="1">COUNTBLANK(A1131:AE1131)</f>
        <v>0</v>
      </c>
      <c r="AF1131" t="str">
        <f>PROPER(UPPER(TRIM(Table1[[#This Row],[City]])))</f>
        <v>Delhi</v>
      </c>
      <c r="AG1131">
        <f t="shared" si="17"/>
        <v>9588</v>
      </c>
      <c r="AH113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32" spans="1:34" x14ac:dyDescent="0.35">
      <c r="A1132" t="s">
        <v>1224</v>
      </c>
      <c r="B1132">
        <v>32</v>
      </c>
      <c r="C1132" t="s">
        <v>31</v>
      </c>
      <c r="D1132" t="s">
        <v>51</v>
      </c>
      <c r="E1132" t="s">
        <v>69</v>
      </c>
      <c r="F1132" t="s">
        <v>34</v>
      </c>
      <c r="G1132" t="s">
        <v>45</v>
      </c>
      <c r="H1132">
        <v>2</v>
      </c>
      <c r="I1132">
        <v>6272</v>
      </c>
      <c r="J1132">
        <v>79</v>
      </c>
      <c r="K1132" t="s">
        <v>36</v>
      </c>
      <c r="L1132">
        <v>3</v>
      </c>
      <c r="M1132">
        <v>2</v>
      </c>
      <c r="N1132">
        <v>1</v>
      </c>
      <c r="O1132">
        <v>7</v>
      </c>
      <c r="P1132">
        <v>3</v>
      </c>
      <c r="Q1132">
        <v>0</v>
      </c>
      <c r="R1132">
        <v>4</v>
      </c>
      <c r="S1132">
        <v>7</v>
      </c>
      <c r="T1132">
        <v>2</v>
      </c>
      <c r="U1132">
        <v>3</v>
      </c>
      <c r="V1132" t="s">
        <v>65</v>
      </c>
      <c r="W1132">
        <v>8</v>
      </c>
      <c r="X1132" t="s">
        <v>47</v>
      </c>
      <c r="Y1132">
        <v>2</v>
      </c>
      <c r="Z1132" t="s">
        <v>46</v>
      </c>
      <c r="AA1132" s="4">
        <v>43125</v>
      </c>
      <c r="AB1132" s="4">
        <v>44464</v>
      </c>
      <c r="AC1132" t="s">
        <v>122</v>
      </c>
      <c r="AD1132" t="s">
        <v>123</v>
      </c>
      <c r="AE1132">
        <f ca="1">COUNTBLANK(A1132:AE1132)</f>
        <v>0</v>
      </c>
      <c r="AF1132" t="str">
        <f>PROPER(UPPER(TRIM(Table1[[#This Row],[City]])))</f>
        <v>Kochi</v>
      </c>
      <c r="AG1132">
        <f t="shared" si="17"/>
        <v>6272</v>
      </c>
      <c r="AH11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33" spans="1:34" x14ac:dyDescent="0.35">
      <c r="A1133" t="s">
        <v>1225</v>
      </c>
      <c r="B1133">
        <v>41</v>
      </c>
      <c r="C1133" t="s">
        <v>72</v>
      </c>
      <c r="D1133" t="s">
        <v>42</v>
      </c>
      <c r="E1133" t="s">
        <v>43</v>
      </c>
      <c r="F1133" t="s">
        <v>44</v>
      </c>
      <c r="G1133" t="s">
        <v>74</v>
      </c>
      <c r="H1133">
        <v>1</v>
      </c>
      <c r="I1133">
        <v>5457</v>
      </c>
      <c r="J1133">
        <v>96</v>
      </c>
      <c r="K1133" t="s">
        <v>36</v>
      </c>
      <c r="L1133">
        <v>1</v>
      </c>
      <c r="M1133">
        <v>2</v>
      </c>
      <c r="N1133">
        <v>4</v>
      </c>
      <c r="O1133">
        <v>5</v>
      </c>
      <c r="P1133">
        <v>0</v>
      </c>
      <c r="Q1133">
        <v>2</v>
      </c>
      <c r="R1133">
        <v>0</v>
      </c>
      <c r="S1133">
        <v>12</v>
      </c>
      <c r="T1133">
        <v>5</v>
      </c>
      <c r="U1133">
        <v>3</v>
      </c>
      <c r="V1133" t="s">
        <v>37</v>
      </c>
      <c r="W1133">
        <v>14</v>
      </c>
      <c r="X1133" t="s">
        <v>38</v>
      </c>
      <c r="Y1133">
        <v>4</v>
      </c>
      <c r="Z1133" t="s">
        <v>36</v>
      </c>
      <c r="AA1133" s="4">
        <v>42639</v>
      </c>
      <c r="AC1133" t="s">
        <v>39</v>
      </c>
      <c r="AD1133" t="s">
        <v>40</v>
      </c>
      <c r="AE1133">
        <f ca="1">COUNTBLANK(A1133:AE1133)</f>
        <v>0</v>
      </c>
      <c r="AF1133" t="str">
        <f>PROPER(UPPER(TRIM(Table1[[#This Row],[City]])))</f>
        <v>Ahmedabad</v>
      </c>
      <c r="AG1133">
        <f t="shared" si="17"/>
        <v>5457</v>
      </c>
      <c r="AH11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34" spans="1:34" x14ac:dyDescent="0.35">
      <c r="A1134" t="s">
        <v>1226</v>
      </c>
      <c r="B1134">
        <v>60</v>
      </c>
      <c r="C1134" t="s">
        <v>31</v>
      </c>
      <c r="D1134" t="s">
        <v>63</v>
      </c>
      <c r="E1134" t="s">
        <v>106</v>
      </c>
      <c r="F1134" t="s">
        <v>44</v>
      </c>
      <c r="G1134" t="s">
        <v>70</v>
      </c>
      <c r="H1134">
        <v>3</v>
      </c>
      <c r="I1134">
        <v>9843</v>
      </c>
      <c r="J1134">
        <v>105</v>
      </c>
      <c r="K1134" t="s">
        <v>36</v>
      </c>
      <c r="L1134">
        <v>2</v>
      </c>
      <c r="M1134">
        <v>3</v>
      </c>
      <c r="N1134">
        <v>4</v>
      </c>
      <c r="O1134">
        <v>5</v>
      </c>
      <c r="P1134">
        <v>0</v>
      </c>
      <c r="Q1134">
        <v>5</v>
      </c>
      <c r="R1134">
        <v>2</v>
      </c>
      <c r="S1134">
        <v>24</v>
      </c>
      <c r="T1134">
        <v>5</v>
      </c>
      <c r="U1134">
        <v>4</v>
      </c>
      <c r="V1134" t="s">
        <v>37</v>
      </c>
      <c r="W1134">
        <v>10</v>
      </c>
      <c r="X1134" t="s">
        <v>38</v>
      </c>
      <c r="Y1134">
        <v>3</v>
      </c>
      <c r="Z1134" t="s">
        <v>36</v>
      </c>
      <c r="AA1134" s="4">
        <v>42381</v>
      </c>
      <c r="AC1134" t="s">
        <v>53</v>
      </c>
      <c r="AD1134" t="s">
        <v>54</v>
      </c>
      <c r="AE1134">
        <f ca="1">COUNTBLANK(A1134:AE1134)</f>
        <v>0</v>
      </c>
      <c r="AF1134" t="str">
        <f>PROPER(UPPER(TRIM(Table1[[#This Row],[City]])))</f>
        <v>Chennai</v>
      </c>
      <c r="AG1134">
        <f t="shared" si="17"/>
        <v>9843</v>
      </c>
      <c r="AH113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35" spans="1:34" x14ac:dyDescent="0.35">
      <c r="A1135" t="s">
        <v>1227</v>
      </c>
      <c r="B1135">
        <v>45</v>
      </c>
      <c r="C1135" t="s">
        <v>31</v>
      </c>
      <c r="D1135" t="s">
        <v>32</v>
      </c>
      <c r="E1135" t="s">
        <v>76</v>
      </c>
      <c r="F1135" t="s">
        <v>34</v>
      </c>
      <c r="G1135" t="s">
        <v>59</v>
      </c>
      <c r="H1135">
        <v>3</v>
      </c>
      <c r="I1135">
        <v>8994</v>
      </c>
      <c r="J1135">
        <v>112</v>
      </c>
      <c r="K1135" t="s">
        <v>46</v>
      </c>
      <c r="L1135">
        <v>3</v>
      </c>
      <c r="M1135">
        <v>2</v>
      </c>
      <c r="N1135">
        <v>1</v>
      </c>
      <c r="O1135">
        <v>5</v>
      </c>
      <c r="P1135">
        <v>5</v>
      </c>
      <c r="Q1135">
        <v>4</v>
      </c>
      <c r="R1135">
        <v>4</v>
      </c>
      <c r="S1135">
        <v>19</v>
      </c>
      <c r="T1135">
        <v>0</v>
      </c>
      <c r="U1135">
        <v>4</v>
      </c>
      <c r="V1135" t="s">
        <v>60</v>
      </c>
      <c r="W1135">
        <v>10</v>
      </c>
      <c r="X1135" t="s">
        <v>38</v>
      </c>
      <c r="Y1135">
        <v>2</v>
      </c>
      <c r="Z1135" t="s">
        <v>36</v>
      </c>
      <c r="AA1135" s="4">
        <v>44768</v>
      </c>
      <c r="AC1135" t="s">
        <v>66</v>
      </c>
      <c r="AD1135" t="s">
        <v>67</v>
      </c>
      <c r="AE1135">
        <f ca="1">COUNTBLANK(A1135:AE1135)</f>
        <v>0</v>
      </c>
      <c r="AF1135" t="str">
        <f>PROPER(UPPER(TRIM(Table1[[#This Row],[City]])))</f>
        <v>Pune</v>
      </c>
      <c r="AG1135">
        <f t="shared" si="17"/>
        <v>8994</v>
      </c>
      <c r="AH11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36" spans="1:34" x14ac:dyDescent="0.35">
      <c r="A1136" t="s">
        <v>1228</v>
      </c>
      <c r="B1136">
        <v>22</v>
      </c>
      <c r="C1136" t="s">
        <v>31</v>
      </c>
      <c r="D1136" t="s">
        <v>51</v>
      </c>
      <c r="E1136" t="s">
        <v>69</v>
      </c>
      <c r="F1136" t="s">
        <v>44</v>
      </c>
      <c r="G1136" t="s">
        <v>96</v>
      </c>
      <c r="H1136">
        <v>1</v>
      </c>
      <c r="I1136">
        <v>5622</v>
      </c>
      <c r="J1136">
        <v>56</v>
      </c>
      <c r="K1136" t="s">
        <v>36</v>
      </c>
      <c r="L1136">
        <v>3</v>
      </c>
      <c r="M1136">
        <v>2</v>
      </c>
      <c r="N1136">
        <v>1</v>
      </c>
      <c r="O1136">
        <v>1</v>
      </c>
      <c r="P1136">
        <v>0</v>
      </c>
      <c r="Q1136">
        <v>1</v>
      </c>
      <c r="R1136">
        <v>1</v>
      </c>
      <c r="S1136">
        <v>1</v>
      </c>
      <c r="T1136">
        <v>2</v>
      </c>
      <c r="U1136">
        <v>3</v>
      </c>
      <c r="V1136" t="s">
        <v>37</v>
      </c>
      <c r="W1136">
        <v>12</v>
      </c>
      <c r="X1136" t="s">
        <v>38</v>
      </c>
      <c r="Y1136">
        <v>4</v>
      </c>
      <c r="Z1136" t="s">
        <v>36</v>
      </c>
      <c r="AA1136" s="4">
        <v>43824</v>
      </c>
      <c r="AC1136" t="s">
        <v>53</v>
      </c>
      <c r="AD1136" t="s">
        <v>54</v>
      </c>
      <c r="AE1136">
        <f ca="1">COUNTBLANK(A1136:AE1136)</f>
        <v>0</v>
      </c>
      <c r="AF1136" t="str">
        <f>PROPER(UPPER(TRIM(Table1[[#This Row],[City]])))</f>
        <v>Chennai</v>
      </c>
      <c r="AG1136">
        <f t="shared" si="17"/>
        <v>5622</v>
      </c>
      <c r="AH11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37" spans="1:34" x14ac:dyDescent="0.35">
      <c r="A1137" t="s">
        <v>1229</v>
      </c>
      <c r="B1137">
        <v>35</v>
      </c>
      <c r="C1137" t="s">
        <v>72</v>
      </c>
      <c r="D1137" t="s">
        <v>42</v>
      </c>
      <c r="E1137" t="s">
        <v>86</v>
      </c>
      <c r="F1137" t="s">
        <v>44</v>
      </c>
      <c r="G1137" t="s">
        <v>59</v>
      </c>
      <c r="H1137">
        <v>3</v>
      </c>
      <c r="I1137">
        <v>9167</v>
      </c>
      <c r="J1137">
        <v>102</v>
      </c>
      <c r="K1137" t="s">
        <v>36</v>
      </c>
      <c r="L1137">
        <v>3</v>
      </c>
      <c r="M1137">
        <v>4</v>
      </c>
      <c r="N1137">
        <v>1</v>
      </c>
      <c r="O1137">
        <v>10</v>
      </c>
      <c r="P1137">
        <v>2</v>
      </c>
      <c r="Q1137">
        <v>1</v>
      </c>
      <c r="R1137">
        <v>4</v>
      </c>
      <c r="S1137">
        <v>15</v>
      </c>
      <c r="T1137">
        <v>6</v>
      </c>
      <c r="U1137">
        <v>3</v>
      </c>
      <c r="V1137" t="s">
        <v>37</v>
      </c>
      <c r="W1137">
        <v>7</v>
      </c>
      <c r="X1137" t="s">
        <v>47</v>
      </c>
      <c r="Y1137">
        <v>3</v>
      </c>
      <c r="Z1137" t="s">
        <v>36</v>
      </c>
      <c r="AA1137" s="4">
        <v>45352</v>
      </c>
      <c r="AC1137" t="s">
        <v>53</v>
      </c>
      <c r="AD1137" t="s">
        <v>54</v>
      </c>
      <c r="AE1137">
        <f ca="1">COUNTBLANK(A1137:AE1137)</f>
        <v>0</v>
      </c>
      <c r="AF1137" t="str">
        <f>PROPER(UPPER(TRIM(Table1[[#This Row],[City]])))</f>
        <v>Chennai</v>
      </c>
      <c r="AG1137">
        <f t="shared" si="17"/>
        <v>9167</v>
      </c>
      <c r="AH11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38" spans="1:34" x14ac:dyDescent="0.35">
      <c r="A1138" t="s">
        <v>1230</v>
      </c>
      <c r="B1138">
        <v>36</v>
      </c>
      <c r="C1138" t="s">
        <v>31</v>
      </c>
      <c r="D1138" t="s">
        <v>42</v>
      </c>
      <c r="E1138" t="s">
        <v>86</v>
      </c>
      <c r="F1138" t="s">
        <v>34</v>
      </c>
      <c r="G1138" t="s">
        <v>59</v>
      </c>
      <c r="H1138">
        <v>3</v>
      </c>
      <c r="I1138">
        <v>8819</v>
      </c>
      <c r="J1138">
        <v>41</v>
      </c>
      <c r="K1138" t="s">
        <v>36</v>
      </c>
      <c r="L1138">
        <v>2</v>
      </c>
      <c r="M1138">
        <v>2</v>
      </c>
      <c r="N1138">
        <v>2</v>
      </c>
      <c r="O1138">
        <v>5</v>
      </c>
      <c r="P1138">
        <v>0</v>
      </c>
      <c r="Q1138">
        <v>0</v>
      </c>
      <c r="R1138">
        <v>1</v>
      </c>
      <c r="S1138">
        <v>16</v>
      </c>
      <c r="T1138">
        <v>0</v>
      </c>
      <c r="U1138">
        <v>4</v>
      </c>
      <c r="V1138" t="s">
        <v>37</v>
      </c>
      <c r="W1138">
        <v>11</v>
      </c>
      <c r="X1138" t="s">
        <v>38</v>
      </c>
      <c r="Y1138">
        <v>4</v>
      </c>
      <c r="Z1138" t="s">
        <v>36</v>
      </c>
      <c r="AA1138" s="4">
        <v>44338</v>
      </c>
      <c r="AC1138" t="s">
        <v>84</v>
      </c>
      <c r="AD1138" t="s">
        <v>67</v>
      </c>
      <c r="AE1138">
        <f ca="1">COUNTBLANK(A1138:AE1138)</f>
        <v>0</v>
      </c>
      <c r="AF1138" t="str">
        <f>PROPER(UPPER(TRIM(Table1[[#This Row],[City]])))</f>
        <v>Mumbai</v>
      </c>
      <c r="AG1138">
        <f t="shared" si="17"/>
        <v>8819</v>
      </c>
      <c r="AH11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39" spans="1:34" x14ac:dyDescent="0.35">
      <c r="A1139" t="s">
        <v>1231</v>
      </c>
      <c r="B1139">
        <v>32</v>
      </c>
      <c r="C1139" t="s">
        <v>31</v>
      </c>
      <c r="D1139" t="s">
        <v>42</v>
      </c>
      <c r="E1139" t="s">
        <v>43</v>
      </c>
      <c r="F1139" t="s">
        <v>34</v>
      </c>
      <c r="G1139" t="s">
        <v>35</v>
      </c>
      <c r="H1139">
        <v>2</v>
      </c>
      <c r="I1139">
        <v>9397</v>
      </c>
      <c r="J1139">
        <v>39</v>
      </c>
      <c r="K1139" t="s">
        <v>36</v>
      </c>
      <c r="L1139">
        <v>2</v>
      </c>
      <c r="M1139">
        <v>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8</v>
      </c>
      <c r="T1139">
        <v>0</v>
      </c>
      <c r="U1139">
        <v>3</v>
      </c>
      <c r="V1139" t="s">
        <v>65</v>
      </c>
      <c r="W1139">
        <v>10</v>
      </c>
      <c r="X1139" t="s">
        <v>38</v>
      </c>
      <c r="Y1139">
        <v>2</v>
      </c>
      <c r="Z1139" t="s">
        <v>36</v>
      </c>
      <c r="AA1139" s="4">
        <v>44055</v>
      </c>
      <c r="AC1139" t="s">
        <v>84</v>
      </c>
      <c r="AD1139" t="s">
        <v>67</v>
      </c>
      <c r="AE1139">
        <f ca="1">COUNTBLANK(A1139:AE1139)</f>
        <v>0</v>
      </c>
      <c r="AF1139" t="str">
        <f>PROPER(UPPER(TRIM(Table1[[#This Row],[City]])))</f>
        <v>Mumbai</v>
      </c>
      <c r="AG1139">
        <f t="shared" si="17"/>
        <v>9397</v>
      </c>
      <c r="AH11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40" spans="1:34" x14ac:dyDescent="0.35">
      <c r="A1140" t="s">
        <v>1232</v>
      </c>
      <c r="B1140">
        <v>30</v>
      </c>
      <c r="C1140" t="s">
        <v>72</v>
      </c>
      <c r="D1140" t="s">
        <v>63</v>
      </c>
      <c r="E1140" t="s">
        <v>79</v>
      </c>
      <c r="F1140" t="s">
        <v>44</v>
      </c>
      <c r="G1140" t="s">
        <v>35</v>
      </c>
      <c r="H1140">
        <v>2</v>
      </c>
      <c r="I1140">
        <v>5604</v>
      </c>
      <c r="J1140">
        <v>108</v>
      </c>
      <c r="K1140" t="s">
        <v>36</v>
      </c>
      <c r="L1140">
        <v>4</v>
      </c>
      <c r="M1140">
        <v>4</v>
      </c>
      <c r="N1140">
        <v>1</v>
      </c>
      <c r="O1140">
        <v>6</v>
      </c>
      <c r="P1140">
        <v>5</v>
      </c>
      <c r="Q1140">
        <v>0</v>
      </c>
      <c r="R1140">
        <v>2</v>
      </c>
      <c r="S1140">
        <v>6</v>
      </c>
      <c r="T1140">
        <v>6</v>
      </c>
      <c r="U1140">
        <v>3</v>
      </c>
      <c r="V1140" t="s">
        <v>37</v>
      </c>
      <c r="W1140">
        <v>25</v>
      </c>
      <c r="X1140" t="s">
        <v>61</v>
      </c>
      <c r="Y1140">
        <v>4</v>
      </c>
      <c r="Z1140" t="s">
        <v>36</v>
      </c>
      <c r="AA1140" s="4">
        <v>45915</v>
      </c>
      <c r="AC1140" t="s">
        <v>122</v>
      </c>
      <c r="AD1140" t="s">
        <v>123</v>
      </c>
      <c r="AE1140">
        <f ca="1">COUNTBLANK(A1140:AE1140)</f>
        <v>0</v>
      </c>
      <c r="AF1140" t="str">
        <f>PROPER(UPPER(TRIM(Table1[[#This Row],[City]])))</f>
        <v>Kochi</v>
      </c>
      <c r="AG1140">
        <f t="shared" si="17"/>
        <v>5604</v>
      </c>
      <c r="AH11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41" spans="1:34" x14ac:dyDescent="0.35">
      <c r="A1141" t="s">
        <v>1233</v>
      </c>
      <c r="B1141">
        <v>41</v>
      </c>
      <c r="C1141" t="s">
        <v>31</v>
      </c>
      <c r="D1141" t="s">
        <v>56</v>
      </c>
      <c r="E1141" t="s">
        <v>114</v>
      </c>
      <c r="F1141" t="s">
        <v>58</v>
      </c>
      <c r="G1141" t="s">
        <v>59</v>
      </c>
      <c r="H1141">
        <v>4</v>
      </c>
      <c r="I1141">
        <v>11593</v>
      </c>
      <c r="J1141">
        <v>111</v>
      </c>
      <c r="K1141" t="s">
        <v>36</v>
      </c>
      <c r="L1141">
        <v>2</v>
      </c>
      <c r="M1141">
        <v>3</v>
      </c>
      <c r="N1141">
        <v>2</v>
      </c>
      <c r="O1141">
        <v>9</v>
      </c>
      <c r="P1141">
        <v>6</v>
      </c>
      <c r="Q1141">
        <v>0</v>
      </c>
      <c r="R1141">
        <v>9</v>
      </c>
      <c r="S1141">
        <v>16</v>
      </c>
      <c r="T1141">
        <v>3</v>
      </c>
      <c r="U1141">
        <v>3</v>
      </c>
      <c r="V1141" t="s">
        <v>37</v>
      </c>
      <c r="W1141">
        <v>9</v>
      </c>
      <c r="X1141" t="s">
        <v>38</v>
      </c>
      <c r="Y1141">
        <v>4</v>
      </c>
      <c r="Z1141" t="s">
        <v>36</v>
      </c>
      <c r="AA1141" s="4">
        <v>43140</v>
      </c>
      <c r="AC1141" t="s">
        <v>89</v>
      </c>
      <c r="AD1141" t="s">
        <v>54</v>
      </c>
      <c r="AE1141">
        <f ca="1">COUNTBLANK(A1141:AE1141)</f>
        <v>0</v>
      </c>
      <c r="AF1141" t="str">
        <f>PROPER(UPPER(TRIM(Table1[[#This Row],[City]])))</f>
        <v>Coimbatore</v>
      </c>
      <c r="AG1141">
        <f t="shared" si="17"/>
        <v>11593</v>
      </c>
      <c r="AH11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42" spans="1:34" x14ac:dyDescent="0.35">
      <c r="A1142" t="s">
        <v>1234</v>
      </c>
      <c r="B1142">
        <v>36</v>
      </c>
      <c r="C1142" t="s">
        <v>31</v>
      </c>
      <c r="D1142" t="s">
        <v>42</v>
      </c>
      <c r="E1142" t="s">
        <v>83</v>
      </c>
      <c r="F1142" t="s">
        <v>58</v>
      </c>
      <c r="G1142" t="s">
        <v>70</v>
      </c>
      <c r="H1142">
        <v>3</v>
      </c>
      <c r="I1142">
        <v>8081</v>
      </c>
      <c r="J1142">
        <v>88</v>
      </c>
      <c r="K1142" t="s">
        <v>36</v>
      </c>
      <c r="L1142">
        <v>3</v>
      </c>
      <c r="M1142">
        <v>4</v>
      </c>
      <c r="N1142">
        <v>3</v>
      </c>
      <c r="O1142">
        <v>7</v>
      </c>
      <c r="P1142">
        <v>5</v>
      </c>
      <c r="Q1142">
        <v>1</v>
      </c>
      <c r="R1142">
        <v>0</v>
      </c>
      <c r="S1142">
        <v>11</v>
      </c>
      <c r="T1142">
        <v>4</v>
      </c>
      <c r="U1142">
        <v>3</v>
      </c>
      <c r="V1142" t="s">
        <v>37</v>
      </c>
      <c r="W1142">
        <v>3</v>
      </c>
      <c r="X1142" t="s">
        <v>38</v>
      </c>
      <c r="Y1142">
        <v>3</v>
      </c>
      <c r="Z1142" t="s">
        <v>36</v>
      </c>
      <c r="AA1142" s="4">
        <v>45418</v>
      </c>
      <c r="AC1142" t="s">
        <v>107</v>
      </c>
      <c r="AD1142" t="s">
        <v>108</v>
      </c>
      <c r="AE1142">
        <f ca="1">COUNTBLANK(A1142:AE1142)</f>
        <v>0</v>
      </c>
      <c r="AF1142" t="str">
        <f>PROPER(UPPER(TRIM(Table1[[#This Row],[City]])))</f>
        <v>Kolkata</v>
      </c>
      <c r="AG1142">
        <f t="shared" si="17"/>
        <v>8081</v>
      </c>
      <c r="AH11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43" spans="1:34" x14ac:dyDescent="0.35">
      <c r="A1143" t="s">
        <v>1235</v>
      </c>
      <c r="B1143">
        <v>32</v>
      </c>
      <c r="C1143" t="s">
        <v>72</v>
      </c>
      <c r="D1143" t="s">
        <v>32</v>
      </c>
      <c r="E1143" t="s">
        <v>76</v>
      </c>
      <c r="F1143" t="s">
        <v>34</v>
      </c>
      <c r="G1143" t="s">
        <v>96</v>
      </c>
      <c r="H1143">
        <v>3</v>
      </c>
      <c r="I1143">
        <v>8663</v>
      </c>
      <c r="J1143">
        <v>56</v>
      </c>
      <c r="K1143" t="s">
        <v>46</v>
      </c>
      <c r="L1143">
        <v>4</v>
      </c>
      <c r="M1143">
        <v>2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2</v>
      </c>
      <c r="T1143">
        <v>1</v>
      </c>
      <c r="U1143">
        <v>3</v>
      </c>
      <c r="V1143" t="s">
        <v>60</v>
      </c>
      <c r="W1143">
        <v>27</v>
      </c>
      <c r="X1143" t="s">
        <v>38</v>
      </c>
      <c r="Y1143">
        <v>4</v>
      </c>
      <c r="Z1143" t="s">
        <v>36</v>
      </c>
      <c r="AA1143" s="4">
        <v>45785</v>
      </c>
      <c r="AC1143" t="s">
        <v>80</v>
      </c>
      <c r="AD1143" t="s">
        <v>81</v>
      </c>
      <c r="AE1143">
        <f ca="1">COUNTBLANK(A1143:AE1143)</f>
        <v>0</v>
      </c>
      <c r="AF1143" t="str">
        <f>PROPER(UPPER(TRIM(Table1[[#This Row],[City]])))</f>
        <v>Hyderabad</v>
      </c>
      <c r="AG1143">
        <f t="shared" si="17"/>
        <v>8663</v>
      </c>
      <c r="AH11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44" spans="1:34" x14ac:dyDescent="0.35">
      <c r="A1144" t="s">
        <v>1236</v>
      </c>
      <c r="B1144">
        <v>37</v>
      </c>
      <c r="C1144" t="s">
        <v>72</v>
      </c>
      <c r="D1144" t="s">
        <v>32</v>
      </c>
      <c r="E1144" t="s">
        <v>76</v>
      </c>
      <c r="F1144" t="s">
        <v>44</v>
      </c>
      <c r="G1144" t="s">
        <v>96</v>
      </c>
      <c r="H1144">
        <v>3</v>
      </c>
      <c r="I1144">
        <v>9214</v>
      </c>
      <c r="J1144">
        <v>64</v>
      </c>
      <c r="K1144" t="s">
        <v>36</v>
      </c>
      <c r="L1144">
        <v>1</v>
      </c>
      <c r="M1144">
        <v>4</v>
      </c>
      <c r="N1144">
        <v>3</v>
      </c>
      <c r="O1144">
        <v>5</v>
      </c>
      <c r="P1144">
        <v>5</v>
      </c>
      <c r="Q1144">
        <v>1</v>
      </c>
      <c r="R1144">
        <v>0</v>
      </c>
      <c r="S1144">
        <v>20</v>
      </c>
      <c r="T1144">
        <v>2</v>
      </c>
      <c r="U1144">
        <v>3</v>
      </c>
      <c r="V1144" t="s">
        <v>37</v>
      </c>
      <c r="W1144">
        <v>28</v>
      </c>
      <c r="X1144" t="s">
        <v>47</v>
      </c>
      <c r="Y1144">
        <v>3</v>
      </c>
      <c r="Z1144" t="s">
        <v>36</v>
      </c>
      <c r="AA1144" s="4">
        <v>44331</v>
      </c>
      <c r="AC1144" t="s">
        <v>77</v>
      </c>
      <c r="AD1144" t="s">
        <v>77</v>
      </c>
      <c r="AE1144">
        <f ca="1">COUNTBLANK(A1144:AE1144)</f>
        <v>0</v>
      </c>
      <c r="AF1144" t="str">
        <f>PROPER(UPPER(TRIM(Table1[[#This Row],[City]])))</f>
        <v>Delhi</v>
      </c>
      <c r="AG1144">
        <f t="shared" si="17"/>
        <v>9214</v>
      </c>
      <c r="AH11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45" spans="1:34" x14ac:dyDescent="0.35">
      <c r="A1145" t="s">
        <v>1237</v>
      </c>
      <c r="B1145">
        <v>34</v>
      </c>
      <c r="C1145" t="s">
        <v>31</v>
      </c>
      <c r="D1145" t="s">
        <v>32</v>
      </c>
      <c r="E1145" t="s">
        <v>73</v>
      </c>
      <c r="F1145" t="s">
        <v>44</v>
      </c>
      <c r="G1145" t="s">
        <v>35</v>
      </c>
      <c r="H1145">
        <v>3</v>
      </c>
      <c r="I1145">
        <v>9675</v>
      </c>
      <c r="J1145">
        <v>101</v>
      </c>
      <c r="K1145" t="s">
        <v>36</v>
      </c>
      <c r="L1145">
        <v>1</v>
      </c>
      <c r="M1145">
        <v>4</v>
      </c>
      <c r="N1145">
        <v>2</v>
      </c>
      <c r="O1145">
        <v>9</v>
      </c>
      <c r="P1145">
        <v>4</v>
      </c>
      <c r="Q1145">
        <v>2</v>
      </c>
      <c r="R1145">
        <v>7</v>
      </c>
      <c r="S1145">
        <v>13</v>
      </c>
      <c r="T1145">
        <v>4</v>
      </c>
      <c r="U1145">
        <v>3</v>
      </c>
      <c r="V1145" t="s">
        <v>37</v>
      </c>
      <c r="W1145">
        <v>27</v>
      </c>
      <c r="X1145" t="s">
        <v>47</v>
      </c>
      <c r="Y1145">
        <v>1</v>
      </c>
      <c r="Z1145" t="s">
        <v>46</v>
      </c>
      <c r="AA1145" s="4">
        <v>44602</v>
      </c>
      <c r="AB1145" s="4">
        <v>46177</v>
      </c>
      <c r="AC1145" t="s">
        <v>48</v>
      </c>
      <c r="AD1145" t="s">
        <v>49</v>
      </c>
      <c r="AE1145">
        <f ca="1">COUNTBLANK(A1145:AE1145)</f>
        <v>0</v>
      </c>
      <c r="AF1145" t="str">
        <f>PROPER(UPPER(TRIM(Table1[[#This Row],[City]])))</f>
        <v>Bengaluru</v>
      </c>
      <c r="AG1145">
        <f t="shared" si="17"/>
        <v>9675</v>
      </c>
      <c r="AH11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46" spans="1:34" x14ac:dyDescent="0.35">
      <c r="A1146" t="s">
        <v>1238</v>
      </c>
      <c r="B1146">
        <v>30</v>
      </c>
      <c r="C1146" t="s">
        <v>72</v>
      </c>
      <c r="D1146" t="s">
        <v>42</v>
      </c>
      <c r="E1146" t="s">
        <v>83</v>
      </c>
      <c r="F1146" t="s">
        <v>44</v>
      </c>
      <c r="G1146" t="s">
        <v>35</v>
      </c>
      <c r="H1146">
        <v>1</v>
      </c>
      <c r="I1146">
        <v>4860</v>
      </c>
      <c r="J1146">
        <v>46</v>
      </c>
      <c r="K1146" t="s">
        <v>36</v>
      </c>
      <c r="L1146">
        <v>2</v>
      </c>
      <c r="M1146">
        <v>1</v>
      </c>
      <c r="N1146">
        <v>1</v>
      </c>
      <c r="O1146">
        <v>6</v>
      </c>
      <c r="P1146">
        <v>1</v>
      </c>
      <c r="Q1146">
        <v>5</v>
      </c>
      <c r="R1146">
        <v>5</v>
      </c>
      <c r="S1146">
        <v>6</v>
      </c>
      <c r="T1146">
        <v>2</v>
      </c>
      <c r="U1146">
        <v>3</v>
      </c>
      <c r="V1146" t="s">
        <v>60</v>
      </c>
      <c r="W1146">
        <v>6</v>
      </c>
      <c r="X1146" t="s">
        <v>38</v>
      </c>
      <c r="Y1146">
        <v>2</v>
      </c>
      <c r="Z1146" t="s">
        <v>36</v>
      </c>
      <c r="AA1146" s="4">
        <v>45443</v>
      </c>
      <c r="AC1146" t="s">
        <v>84</v>
      </c>
      <c r="AD1146" t="s">
        <v>67</v>
      </c>
      <c r="AE1146">
        <f ca="1">COUNTBLANK(A1146:AE1146)</f>
        <v>0</v>
      </c>
      <c r="AF1146" t="str">
        <f>PROPER(UPPER(TRIM(Table1[[#This Row],[City]])))</f>
        <v>Mumbai</v>
      </c>
      <c r="AG1146">
        <f t="shared" si="17"/>
        <v>4860</v>
      </c>
      <c r="AH114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47" spans="1:34" x14ac:dyDescent="0.35">
      <c r="A1147" t="s">
        <v>1239</v>
      </c>
      <c r="B1147">
        <v>39</v>
      </c>
      <c r="C1147" t="s">
        <v>72</v>
      </c>
      <c r="D1147" t="s">
        <v>42</v>
      </c>
      <c r="E1147" t="s">
        <v>83</v>
      </c>
      <c r="F1147" t="s">
        <v>93</v>
      </c>
      <c r="G1147" t="s">
        <v>45</v>
      </c>
      <c r="H1147">
        <v>4</v>
      </c>
      <c r="I1147">
        <v>10660</v>
      </c>
      <c r="J1147">
        <v>74</v>
      </c>
      <c r="K1147" t="s">
        <v>46</v>
      </c>
      <c r="L1147">
        <v>2</v>
      </c>
      <c r="M1147">
        <v>1</v>
      </c>
      <c r="N1147">
        <v>1</v>
      </c>
      <c r="O1147">
        <v>6</v>
      </c>
      <c r="P1147">
        <v>3</v>
      </c>
      <c r="Q1147">
        <v>6</v>
      </c>
      <c r="R1147">
        <v>0</v>
      </c>
      <c r="S1147">
        <v>6</v>
      </c>
      <c r="T1147">
        <v>5</v>
      </c>
      <c r="U1147">
        <v>3</v>
      </c>
      <c r="V1147" t="s">
        <v>60</v>
      </c>
      <c r="W1147">
        <v>13</v>
      </c>
      <c r="X1147" t="s">
        <v>47</v>
      </c>
      <c r="Y1147">
        <v>1</v>
      </c>
      <c r="Z1147" t="s">
        <v>36</v>
      </c>
      <c r="AA1147" s="4">
        <v>44194</v>
      </c>
      <c r="AC1147" t="s">
        <v>48</v>
      </c>
      <c r="AD1147" t="s">
        <v>49</v>
      </c>
      <c r="AE1147">
        <f ca="1">COUNTBLANK(A1147:AE1147)</f>
        <v>0</v>
      </c>
      <c r="AF1147" t="str">
        <f>PROPER(UPPER(TRIM(Table1[[#This Row],[City]])))</f>
        <v>Bengaluru</v>
      </c>
      <c r="AG1147">
        <f t="shared" si="17"/>
        <v>10660</v>
      </c>
      <c r="AH114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48" spans="1:34" x14ac:dyDescent="0.35">
      <c r="A1148" t="s">
        <v>1240</v>
      </c>
      <c r="B1148">
        <v>58</v>
      </c>
      <c r="C1148" t="s">
        <v>31</v>
      </c>
      <c r="D1148" t="s">
        <v>32</v>
      </c>
      <c r="E1148" t="s">
        <v>76</v>
      </c>
      <c r="F1148" t="s">
        <v>58</v>
      </c>
      <c r="G1148" t="s">
        <v>70</v>
      </c>
      <c r="H1148">
        <v>2</v>
      </c>
      <c r="I1148">
        <v>8184</v>
      </c>
      <c r="J1148">
        <v>62</v>
      </c>
      <c r="K1148" t="s">
        <v>46</v>
      </c>
      <c r="L1148">
        <v>1</v>
      </c>
      <c r="M1148">
        <v>3</v>
      </c>
      <c r="N1148">
        <v>4</v>
      </c>
      <c r="O1148">
        <v>9</v>
      </c>
      <c r="P1148">
        <v>5</v>
      </c>
      <c r="Q1148">
        <v>2</v>
      </c>
      <c r="R1148">
        <v>5</v>
      </c>
      <c r="S1148">
        <v>25</v>
      </c>
      <c r="T1148">
        <v>6</v>
      </c>
      <c r="U1148">
        <v>3</v>
      </c>
      <c r="V1148" t="s">
        <v>60</v>
      </c>
      <c r="W1148">
        <v>9</v>
      </c>
      <c r="X1148" t="s">
        <v>38</v>
      </c>
      <c r="Y1148">
        <v>2</v>
      </c>
      <c r="Z1148" t="s">
        <v>36</v>
      </c>
      <c r="AA1148" s="4">
        <v>43795</v>
      </c>
      <c r="AC1148" t="s">
        <v>107</v>
      </c>
      <c r="AD1148" t="s">
        <v>108</v>
      </c>
      <c r="AE1148">
        <f ca="1">COUNTBLANK(A1148:AE1148)</f>
        <v>0</v>
      </c>
      <c r="AF1148" t="str">
        <f>PROPER(UPPER(TRIM(Table1[[#This Row],[City]])))</f>
        <v>Kolkata</v>
      </c>
      <c r="AG1148">
        <f t="shared" si="17"/>
        <v>8184</v>
      </c>
      <c r="AH11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49" spans="1:34" x14ac:dyDescent="0.35">
      <c r="A1149" t="s">
        <v>1241</v>
      </c>
      <c r="B1149">
        <v>41</v>
      </c>
      <c r="C1149" t="s">
        <v>72</v>
      </c>
      <c r="D1149" t="s">
        <v>32</v>
      </c>
      <c r="E1149" t="s">
        <v>33</v>
      </c>
      <c r="F1149" t="s">
        <v>58</v>
      </c>
      <c r="G1149" t="s">
        <v>74</v>
      </c>
      <c r="H1149">
        <v>3</v>
      </c>
      <c r="I1149">
        <v>8328</v>
      </c>
      <c r="J1149">
        <v>41</v>
      </c>
      <c r="K1149" t="s">
        <v>36</v>
      </c>
      <c r="L1149">
        <v>4</v>
      </c>
      <c r="M1149">
        <v>3</v>
      </c>
      <c r="N1149">
        <v>1</v>
      </c>
      <c r="O1149">
        <v>6</v>
      </c>
      <c r="P1149">
        <v>0</v>
      </c>
      <c r="Q1149">
        <v>4</v>
      </c>
      <c r="R1149">
        <v>2</v>
      </c>
      <c r="S1149">
        <v>13</v>
      </c>
      <c r="T1149">
        <v>4</v>
      </c>
      <c r="U1149">
        <v>3</v>
      </c>
      <c r="V1149" t="s">
        <v>37</v>
      </c>
      <c r="W1149">
        <v>8</v>
      </c>
      <c r="X1149" t="s">
        <v>38</v>
      </c>
      <c r="Y1149">
        <v>3</v>
      </c>
      <c r="Z1149" t="s">
        <v>36</v>
      </c>
      <c r="AA1149" s="4">
        <v>45187</v>
      </c>
      <c r="AC1149" t="s">
        <v>77</v>
      </c>
      <c r="AD1149" t="s">
        <v>77</v>
      </c>
      <c r="AE1149">
        <f ca="1">COUNTBLANK(A1149:AE1149)</f>
        <v>0</v>
      </c>
      <c r="AF1149" t="str">
        <f>PROPER(UPPER(TRIM(Table1[[#This Row],[City]])))</f>
        <v>Delhi</v>
      </c>
      <c r="AG1149">
        <f t="shared" si="17"/>
        <v>8328</v>
      </c>
      <c r="AH11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0" spans="1:34" x14ac:dyDescent="0.35">
      <c r="A1150" t="s">
        <v>1242</v>
      </c>
      <c r="B1150">
        <v>44</v>
      </c>
      <c r="C1150" t="s">
        <v>72</v>
      </c>
      <c r="D1150" t="s">
        <v>42</v>
      </c>
      <c r="E1150" t="s">
        <v>83</v>
      </c>
      <c r="F1150" t="s">
        <v>44</v>
      </c>
      <c r="G1150" t="s">
        <v>96</v>
      </c>
      <c r="H1150">
        <v>4</v>
      </c>
      <c r="I1150">
        <v>11834</v>
      </c>
      <c r="J1150">
        <v>79</v>
      </c>
      <c r="K1150" t="s">
        <v>46</v>
      </c>
      <c r="L1150">
        <v>3</v>
      </c>
      <c r="M1150">
        <v>1</v>
      </c>
      <c r="N1150">
        <v>1</v>
      </c>
      <c r="O1150">
        <v>10</v>
      </c>
      <c r="P1150">
        <v>0</v>
      </c>
      <c r="Q1150">
        <v>1</v>
      </c>
      <c r="R1150">
        <v>4</v>
      </c>
      <c r="S1150">
        <v>17</v>
      </c>
      <c r="T1150">
        <v>1</v>
      </c>
      <c r="U1150">
        <v>3</v>
      </c>
      <c r="V1150" t="s">
        <v>37</v>
      </c>
      <c r="W1150">
        <v>28</v>
      </c>
      <c r="X1150" t="s">
        <v>61</v>
      </c>
      <c r="Y1150">
        <v>1</v>
      </c>
      <c r="Z1150" t="s">
        <v>36</v>
      </c>
      <c r="AA1150" s="4">
        <v>45565</v>
      </c>
      <c r="AC1150" t="s">
        <v>53</v>
      </c>
      <c r="AD1150" t="s">
        <v>54</v>
      </c>
      <c r="AE1150">
        <f ca="1">COUNTBLANK(A1150:AE1150)</f>
        <v>0</v>
      </c>
      <c r="AF1150" t="str">
        <f>PROPER(UPPER(TRIM(Table1[[#This Row],[City]])))</f>
        <v>Chennai</v>
      </c>
      <c r="AG1150">
        <f t="shared" si="17"/>
        <v>11834</v>
      </c>
      <c r="AH11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1" spans="1:34" x14ac:dyDescent="0.35">
      <c r="A1151" t="s">
        <v>1243</v>
      </c>
      <c r="B1151">
        <v>60</v>
      </c>
      <c r="C1151" t="s">
        <v>72</v>
      </c>
      <c r="D1151" t="s">
        <v>51</v>
      </c>
      <c r="E1151" t="s">
        <v>69</v>
      </c>
      <c r="F1151" t="s">
        <v>34</v>
      </c>
      <c r="G1151" t="s">
        <v>45</v>
      </c>
      <c r="H1151">
        <v>3</v>
      </c>
      <c r="I1151">
        <v>10598</v>
      </c>
      <c r="J1151">
        <v>90</v>
      </c>
      <c r="K1151" t="s">
        <v>46</v>
      </c>
      <c r="L1151">
        <v>3</v>
      </c>
      <c r="M1151">
        <v>3</v>
      </c>
      <c r="N1151">
        <v>3</v>
      </c>
      <c r="O1151">
        <v>6</v>
      </c>
      <c r="P1151">
        <v>2</v>
      </c>
      <c r="Q1151">
        <v>1</v>
      </c>
      <c r="R1151">
        <v>3</v>
      </c>
      <c r="S1151">
        <v>19</v>
      </c>
      <c r="T1151">
        <v>1</v>
      </c>
      <c r="U1151">
        <v>4</v>
      </c>
      <c r="V1151" t="s">
        <v>37</v>
      </c>
      <c r="W1151">
        <v>4</v>
      </c>
      <c r="X1151" t="s">
        <v>38</v>
      </c>
      <c r="Y1151">
        <v>3</v>
      </c>
      <c r="Z1151" t="s">
        <v>46</v>
      </c>
      <c r="AA1151" s="4">
        <v>43347</v>
      </c>
      <c r="AB1151" s="4">
        <v>44927</v>
      </c>
      <c r="AC1151" t="s">
        <v>66</v>
      </c>
      <c r="AD1151" t="s">
        <v>67</v>
      </c>
      <c r="AE1151">
        <f ca="1">COUNTBLANK(A1151:AE1151)</f>
        <v>0</v>
      </c>
      <c r="AF1151" t="str">
        <f>PROPER(UPPER(TRIM(Table1[[#This Row],[City]])))</f>
        <v>Pune</v>
      </c>
      <c r="AG1151">
        <f t="shared" si="17"/>
        <v>10598</v>
      </c>
      <c r="AH115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52" spans="1:34" x14ac:dyDescent="0.35">
      <c r="A1152" t="s">
        <v>1244</v>
      </c>
      <c r="B1152">
        <v>45</v>
      </c>
      <c r="C1152" t="s">
        <v>31</v>
      </c>
      <c r="D1152" t="s">
        <v>63</v>
      </c>
      <c r="E1152" t="s">
        <v>64</v>
      </c>
      <c r="F1152" t="s">
        <v>44</v>
      </c>
      <c r="G1152" t="s">
        <v>59</v>
      </c>
      <c r="H1152">
        <v>2</v>
      </c>
      <c r="I1152">
        <v>8112</v>
      </c>
      <c r="J1152">
        <v>47</v>
      </c>
      <c r="K1152" t="s">
        <v>36</v>
      </c>
      <c r="L1152">
        <v>3</v>
      </c>
      <c r="M1152">
        <v>1</v>
      </c>
      <c r="N1152">
        <v>3</v>
      </c>
      <c r="O1152">
        <v>5</v>
      </c>
      <c r="P1152">
        <v>0</v>
      </c>
      <c r="Q1152">
        <v>0</v>
      </c>
      <c r="R1152">
        <v>2</v>
      </c>
      <c r="S1152">
        <v>16</v>
      </c>
      <c r="T1152">
        <v>0</v>
      </c>
      <c r="U1152">
        <v>3</v>
      </c>
      <c r="V1152" t="s">
        <v>65</v>
      </c>
      <c r="W1152">
        <v>19</v>
      </c>
      <c r="X1152" t="s">
        <v>38</v>
      </c>
      <c r="Y1152">
        <v>3</v>
      </c>
      <c r="Z1152" t="s">
        <v>36</v>
      </c>
      <c r="AA1152" s="4">
        <v>43863</v>
      </c>
      <c r="AC1152" t="s">
        <v>122</v>
      </c>
      <c r="AD1152" t="s">
        <v>123</v>
      </c>
      <c r="AE1152">
        <f ca="1">COUNTBLANK(A1152:AE1152)</f>
        <v>0</v>
      </c>
      <c r="AF1152" t="str">
        <f>PROPER(UPPER(TRIM(Table1[[#This Row],[City]])))</f>
        <v>Kochi</v>
      </c>
      <c r="AG1152">
        <f t="shared" si="17"/>
        <v>8112</v>
      </c>
      <c r="AH11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3" spans="1:34" x14ac:dyDescent="0.35">
      <c r="A1153" t="s">
        <v>1245</v>
      </c>
      <c r="B1153">
        <v>29</v>
      </c>
      <c r="C1153" t="s">
        <v>72</v>
      </c>
      <c r="D1153" t="s">
        <v>51</v>
      </c>
      <c r="E1153" t="s">
        <v>52</v>
      </c>
      <c r="F1153" t="s">
        <v>34</v>
      </c>
      <c r="G1153" t="s">
        <v>59</v>
      </c>
      <c r="H1153">
        <v>1</v>
      </c>
      <c r="I1153">
        <v>4977</v>
      </c>
      <c r="J1153">
        <v>88</v>
      </c>
      <c r="K1153" t="s">
        <v>36</v>
      </c>
      <c r="L1153">
        <v>2</v>
      </c>
      <c r="M1153">
        <v>4</v>
      </c>
      <c r="N1153">
        <v>4</v>
      </c>
      <c r="O1153">
        <v>6</v>
      </c>
      <c r="P1153">
        <v>0</v>
      </c>
      <c r="Q1153">
        <v>2</v>
      </c>
      <c r="R1153">
        <v>2</v>
      </c>
      <c r="S1153">
        <v>6</v>
      </c>
      <c r="T1153">
        <v>5</v>
      </c>
      <c r="U1153">
        <v>3</v>
      </c>
      <c r="V1153" t="s">
        <v>65</v>
      </c>
      <c r="W1153">
        <v>22</v>
      </c>
      <c r="X1153" t="s">
        <v>38</v>
      </c>
      <c r="Y1153">
        <v>3</v>
      </c>
      <c r="Z1153" t="s">
        <v>36</v>
      </c>
      <c r="AA1153" s="4">
        <v>44963</v>
      </c>
      <c r="AC1153" t="s">
        <v>122</v>
      </c>
      <c r="AD1153" t="s">
        <v>123</v>
      </c>
      <c r="AE1153">
        <f ca="1">COUNTBLANK(A1153:AE1153)</f>
        <v>0</v>
      </c>
      <c r="AF1153" t="str">
        <f>PROPER(UPPER(TRIM(Table1[[#This Row],[City]])))</f>
        <v>Kochi</v>
      </c>
      <c r="AG1153">
        <f t="shared" si="17"/>
        <v>4977</v>
      </c>
      <c r="AH11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54" spans="1:34" x14ac:dyDescent="0.35">
      <c r="A1154" t="s">
        <v>1246</v>
      </c>
      <c r="B1154">
        <v>36</v>
      </c>
      <c r="C1154" t="s">
        <v>72</v>
      </c>
      <c r="D1154" t="s">
        <v>63</v>
      </c>
      <c r="E1154" t="s">
        <v>79</v>
      </c>
      <c r="F1154" t="s">
        <v>58</v>
      </c>
      <c r="G1154" t="s">
        <v>96</v>
      </c>
      <c r="H1154">
        <v>2</v>
      </c>
      <c r="I1154">
        <v>7051</v>
      </c>
      <c r="J1154">
        <v>112</v>
      </c>
      <c r="K1154" t="s">
        <v>36</v>
      </c>
      <c r="L1154">
        <v>3</v>
      </c>
      <c r="M1154">
        <v>3</v>
      </c>
      <c r="N1154">
        <v>1</v>
      </c>
      <c r="O1154">
        <v>3</v>
      </c>
      <c r="P1154">
        <v>1</v>
      </c>
      <c r="Q1154">
        <v>3</v>
      </c>
      <c r="R1154">
        <v>3</v>
      </c>
      <c r="S1154">
        <v>11</v>
      </c>
      <c r="T1154">
        <v>6</v>
      </c>
      <c r="U1154">
        <v>4</v>
      </c>
      <c r="V1154" t="s">
        <v>65</v>
      </c>
      <c r="W1154">
        <v>3</v>
      </c>
      <c r="X1154" t="s">
        <v>47</v>
      </c>
      <c r="Y1154">
        <v>3</v>
      </c>
      <c r="Z1154" t="s">
        <v>36</v>
      </c>
      <c r="AA1154" s="4">
        <v>44728</v>
      </c>
      <c r="AC1154" t="s">
        <v>122</v>
      </c>
      <c r="AD1154" t="s">
        <v>123</v>
      </c>
      <c r="AE1154">
        <f ca="1">COUNTBLANK(A1154:AE1154)</f>
        <v>0</v>
      </c>
      <c r="AF1154" t="str">
        <f>PROPER(UPPER(TRIM(Table1[[#This Row],[City]])))</f>
        <v>Kochi</v>
      </c>
      <c r="AG1154">
        <f t="shared" ref="AG1154:AG1217" si="18">IF(ISBLANK(I1154),AVERAGE($I$2:$I$3001),I1154)</f>
        <v>7051</v>
      </c>
      <c r="AH11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5" spans="1:34" x14ac:dyDescent="0.35">
      <c r="A1155" t="s">
        <v>1247</v>
      </c>
      <c r="B1155">
        <v>40</v>
      </c>
      <c r="C1155" t="s">
        <v>31</v>
      </c>
      <c r="D1155" t="s">
        <v>63</v>
      </c>
      <c r="E1155" t="s">
        <v>106</v>
      </c>
      <c r="F1155" t="s">
        <v>44</v>
      </c>
      <c r="G1155" t="s">
        <v>59</v>
      </c>
      <c r="H1155">
        <v>3</v>
      </c>
      <c r="I1155">
        <v>10303</v>
      </c>
      <c r="J1155">
        <v>111</v>
      </c>
      <c r="K1155" t="s">
        <v>36</v>
      </c>
      <c r="L1155">
        <v>1</v>
      </c>
      <c r="M1155">
        <v>4</v>
      </c>
      <c r="N1155">
        <v>1</v>
      </c>
      <c r="O1155">
        <v>1</v>
      </c>
      <c r="P1155">
        <v>1</v>
      </c>
      <c r="Q1155">
        <v>0</v>
      </c>
      <c r="R1155">
        <v>0</v>
      </c>
      <c r="S1155">
        <v>13</v>
      </c>
      <c r="T1155">
        <v>6</v>
      </c>
      <c r="U1155">
        <v>3</v>
      </c>
      <c r="V1155" t="s">
        <v>37</v>
      </c>
      <c r="W1155">
        <v>27</v>
      </c>
      <c r="X1155" t="s">
        <v>38</v>
      </c>
      <c r="Y1155">
        <v>2</v>
      </c>
      <c r="Z1155" t="s">
        <v>36</v>
      </c>
      <c r="AA1155" s="4">
        <v>43414</v>
      </c>
      <c r="AC1155" t="s">
        <v>89</v>
      </c>
      <c r="AD1155" t="s">
        <v>54</v>
      </c>
      <c r="AE1155">
        <f ca="1">COUNTBLANK(A1155:AE1155)</f>
        <v>0</v>
      </c>
      <c r="AF1155" t="str">
        <f>PROPER(UPPER(TRIM(Table1[[#This Row],[City]])))</f>
        <v>Coimbatore</v>
      </c>
      <c r="AG1155">
        <f t="shared" si="18"/>
        <v>10303</v>
      </c>
      <c r="AH11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6" spans="1:34" x14ac:dyDescent="0.35">
      <c r="A1156" t="s">
        <v>1248</v>
      </c>
      <c r="B1156">
        <v>39</v>
      </c>
      <c r="C1156" t="s">
        <v>72</v>
      </c>
      <c r="D1156" t="s">
        <v>96</v>
      </c>
      <c r="E1156" t="s">
        <v>96</v>
      </c>
      <c r="F1156" t="s">
        <v>44</v>
      </c>
      <c r="G1156" t="s">
        <v>70</v>
      </c>
      <c r="H1156">
        <v>1</v>
      </c>
      <c r="I1156">
        <v>6510</v>
      </c>
      <c r="J1156">
        <v>111</v>
      </c>
      <c r="K1156" t="s">
        <v>36</v>
      </c>
      <c r="L1156">
        <v>3</v>
      </c>
      <c r="M1156">
        <v>1</v>
      </c>
      <c r="N1156">
        <v>3</v>
      </c>
      <c r="O1156">
        <v>5</v>
      </c>
      <c r="P1156">
        <v>5</v>
      </c>
      <c r="Q1156">
        <v>1</v>
      </c>
      <c r="R1156">
        <v>0</v>
      </c>
      <c r="S1156">
        <v>14</v>
      </c>
      <c r="T1156">
        <v>6</v>
      </c>
      <c r="U1156">
        <v>3</v>
      </c>
      <c r="V1156" t="s">
        <v>37</v>
      </c>
      <c r="W1156">
        <v>7</v>
      </c>
      <c r="X1156" t="s">
        <v>47</v>
      </c>
      <c r="Y1156">
        <v>3</v>
      </c>
      <c r="Z1156" t="s">
        <v>36</v>
      </c>
      <c r="AA1156" s="4">
        <v>44904</v>
      </c>
      <c r="AC1156" t="s">
        <v>107</v>
      </c>
      <c r="AD1156" t="s">
        <v>108</v>
      </c>
      <c r="AE1156">
        <f ca="1">COUNTBLANK(A1156:AE1156)</f>
        <v>0</v>
      </c>
      <c r="AF1156" t="str">
        <f>PROPER(UPPER(TRIM(Table1[[#This Row],[City]])))</f>
        <v>Kolkata</v>
      </c>
      <c r="AG1156">
        <f t="shared" si="18"/>
        <v>6510</v>
      </c>
      <c r="AH11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57" spans="1:34" x14ac:dyDescent="0.35">
      <c r="A1157" t="s">
        <v>1249</v>
      </c>
      <c r="B1157">
        <v>26</v>
      </c>
      <c r="C1157" t="s">
        <v>72</v>
      </c>
      <c r="D1157" t="s">
        <v>63</v>
      </c>
      <c r="E1157" t="s">
        <v>79</v>
      </c>
      <c r="F1157" t="s">
        <v>44</v>
      </c>
      <c r="G1157" t="s">
        <v>35</v>
      </c>
      <c r="H1157">
        <v>1</v>
      </c>
      <c r="I1157">
        <v>6148</v>
      </c>
      <c r="J1157">
        <v>63</v>
      </c>
      <c r="K1157" t="s">
        <v>36</v>
      </c>
      <c r="L1157">
        <v>4</v>
      </c>
      <c r="M1157">
        <v>4</v>
      </c>
      <c r="N1157">
        <v>1</v>
      </c>
      <c r="O1157">
        <v>7</v>
      </c>
      <c r="P1157">
        <v>3</v>
      </c>
      <c r="Q1157">
        <v>1</v>
      </c>
      <c r="R1157">
        <v>6</v>
      </c>
      <c r="S1157">
        <v>11</v>
      </c>
      <c r="T1157">
        <v>1</v>
      </c>
      <c r="U1157">
        <v>4</v>
      </c>
      <c r="V1157" t="s">
        <v>37</v>
      </c>
      <c r="W1157">
        <v>13</v>
      </c>
      <c r="X1157" t="s">
        <v>38</v>
      </c>
      <c r="Y1157">
        <v>3</v>
      </c>
      <c r="Z1157" t="s">
        <v>36</v>
      </c>
      <c r="AA1157" s="4">
        <v>43041</v>
      </c>
      <c r="AC1157" t="s">
        <v>107</v>
      </c>
      <c r="AD1157" t="s">
        <v>108</v>
      </c>
      <c r="AE1157">
        <f ca="1">COUNTBLANK(A1157:AE1157)</f>
        <v>0</v>
      </c>
      <c r="AF1157" t="str">
        <f>PROPER(UPPER(TRIM(Table1[[#This Row],[City]])))</f>
        <v>Kolkata</v>
      </c>
      <c r="AG1157">
        <f t="shared" si="18"/>
        <v>6148</v>
      </c>
      <c r="AH11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58" spans="1:34" x14ac:dyDescent="0.35">
      <c r="A1158" t="s">
        <v>1250</v>
      </c>
      <c r="B1158">
        <v>25</v>
      </c>
      <c r="C1158" t="s">
        <v>72</v>
      </c>
      <c r="D1158" t="s">
        <v>63</v>
      </c>
      <c r="E1158" t="s">
        <v>106</v>
      </c>
      <c r="F1158" t="s">
        <v>44</v>
      </c>
      <c r="G1158" t="s">
        <v>59</v>
      </c>
      <c r="H1158">
        <v>5</v>
      </c>
      <c r="I1158">
        <v>12355</v>
      </c>
      <c r="J1158">
        <v>89</v>
      </c>
      <c r="K1158" t="s">
        <v>36</v>
      </c>
      <c r="L1158">
        <v>4</v>
      </c>
      <c r="M1158">
        <v>2</v>
      </c>
      <c r="N1158">
        <v>2</v>
      </c>
      <c r="O1158">
        <v>3</v>
      </c>
      <c r="P1158">
        <v>3</v>
      </c>
      <c r="Q1158">
        <v>2</v>
      </c>
      <c r="R1158">
        <v>3</v>
      </c>
      <c r="S1158">
        <v>3</v>
      </c>
      <c r="T1158">
        <v>4</v>
      </c>
      <c r="U1158">
        <v>3</v>
      </c>
      <c r="V1158" t="s">
        <v>37</v>
      </c>
      <c r="W1158">
        <v>17</v>
      </c>
      <c r="X1158" t="s">
        <v>47</v>
      </c>
      <c r="Y1158">
        <v>3</v>
      </c>
      <c r="Z1158" t="s">
        <v>36</v>
      </c>
      <c r="AA1158" s="4">
        <v>42547</v>
      </c>
      <c r="AC1158" t="s">
        <v>84</v>
      </c>
      <c r="AD1158" t="s">
        <v>67</v>
      </c>
      <c r="AE1158">
        <f ca="1">COUNTBLANK(A1158:AE1158)</f>
        <v>0</v>
      </c>
      <c r="AF1158" t="str">
        <f>PROPER(UPPER(TRIM(Table1[[#This Row],[City]])))</f>
        <v>Mumbai</v>
      </c>
      <c r="AG1158">
        <f t="shared" si="18"/>
        <v>12355</v>
      </c>
      <c r="AH115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59" spans="1:34" x14ac:dyDescent="0.35">
      <c r="A1159" t="s">
        <v>1251</v>
      </c>
      <c r="B1159">
        <v>34</v>
      </c>
      <c r="C1159" t="s">
        <v>72</v>
      </c>
      <c r="D1159" t="s">
        <v>63</v>
      </c>
      <c r="E1159" t="s">
        <v>106</v>
      </c>
      <c r="F1159" t="s">
        <v>34</v>
      </c>
      <c r="G1159" t="s">
        <v>74</v>
      </c>
      <c r="H1159">
        <v>2</v>
      </c>
      <c r="I1159">
        <v>8332</v>
      </c>
      <c r="J1159">
        <v>94</v>
      </c>
      <c r="K1159" t="s">
        <v>36</v>
      </c>
      <c r="L1159">
        <v>2</v>
      </c>
      <c r="M1159">
        <v>1</v>
      </c>
      <c r="N1159">
        <v>2</v>
      </c>
      <c r="O1159">
        <v>7</v>
      </c>
      <c r="P1159">
        <v>7</v>
      </c>
      <c r="Q1159">
        <v>2</v>
      </c>
      <c r="R1159">
        <v>0</v>
      </c>
      <c r="S1159">
        <v>7</v>
      </c>
      <c r="T1159">
        <v>1</v>
      </c>
      <c r="U1159">
        <v>3</v>
      </c>
      <c r="V1159" t="s">
        <v>60</v>
      </c>
      <c r="W1159">
        <v>27</v>
      </c>
      <c r="X1159" t="s">
        <v>61</v>
      </c>
      <c r="Y1159">
        <v>3</v>
      </c>
      <c r="Z1159" t="s">
        <v>36</v>
      </c>
      <c r="AA1159" s="4">
        <v>42939</v>
      </c>
      <c r="AC1159" t="s">
        <v>107</v>
      </c>
      <c r="AD1159" t="s">
        <v>108</v>
      </c>
      <c r="AE1159">
        <f ca="1">COUNTBLANK(A1159:AE1159)</f>
        <v>0</v>
      </c>
      <c r="AF1159" t="str">
        <f>PROPER(UPPER(TRIM(Table1[[#This Row],[City]])))</f>
        <v>Kolkata</v>
      </c>
      <c r="AG1159">
        <f t="shared" si="18"/>
        <v>8332</v>
      </c>
      <c r="AH11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60" spans="1:34" x14ac:dyDescent="0.35">
      <c r="A1160" t="s">
        <v>1252</v>
      </c>
      <c r="B1160">
        <v>57</v>
      </c>
      <c r="C1160" t="s">
        <v>31</v>
      </c>
      <c r="D1160" t="s">
        <v>42</v>
      </c>
      <c r="E1160" t="s">
        <v>83</v>
      </c>
      <c r="F1160" t="s">
        <v>44</v>
      </c>
      <c r="G1160" t="s">
        <v>70</v>
      </c>
      <c r="H1160">
        <v>2</v>
      </c>
      <c r="I1160">
        <v>8006</v>
      </c>
      <c r="J1160">
        <v>117</v>
      </c>
      <c r="K1160" t="s">
        <v>36</v>
      </c>
      <c r="L1160">
        <v>1</v>
      </c>
      <c r="M1160">
        <v>2</v>
      </c>
      <c r="N1160">
        <v>4</v>
      </c>
      <c r="O1160">
        <v>5</v>
      </c>
      <c r="P1160">
        <v>1</v>
      </c>
      <c r="Q1160">
        <v>3</v>
      </c>
      <c r="R1160">
        <v>0</v>
      </c>
      <c r="S1160">
        <v>18</v>
      </c>
      <c r="T1160">
        <v>1</v>
      </c>
      <c r="U1160">
        <v>4</v>
      </c>
      <c r="V1160" t="s">
        <v>37</v>
      </c>
      <c r="W1160">
        <v>30</v>
      </c>
      <c r="X1160" t="s">
        <v>47</v>
      </c>
      <c r="Y1160">
        <v>4</v>
      </c>
      <c r="Z1160" t="s">
        <v>46</v>
      </c>
      <c r="AA1160" s="4">
        <v>45922</v>
      </c>
      <c r="AB1160" s="4">
        <v>46225</v>
      </c>
      <c r="AC1160" t="s">
        <v>89</v>
      </c>
      <c r="AD1160" t="s">
        <v>54</v>
      </c>
      <c r="AE1160">
        <f ca="1">COUNTBLANK(A1160:AE1160)</f>
        <v>0</v>
      </c>
      <c r="AF1160" t="str">
        <f>PROPER(UPPER(TRIM(Table1[[#This Row],[City]])))</f>
        <v>Coimbatore</v>
      </c>
      <c r="AG1160">
        <f t="shared" si="18"/>
        <v>8006</v>
      </c>
      <c r="AH11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61" spans="1:34" x14ac:dyDescent="0.35">
      <c r="A1161" t="s">
        <v>1253</v>
      </c>
      <c r="B1161">
        <v>49</v>
      </c>
      <c r="C1161" t="s">
        <v>31</v>
      </c>
      <c r="D1161" t="s">
        <v>32</v>
      </c>
      <c r="E1161" t="s">
        <v>73</v>
      </c>
      <c r="F1161" t="s">
        <v>34</v>
      </c>
      <c r="G1161" t="s">
        <v>59</v>
      </c>
      <c r="H1161">
        <v>2</v>
      </c>
      <c r="I1161">
        <v>7759</v>
      </c>
      <c r="J1161">
        <v>74</v>
      </c>
      <c r="K1161" t="s">
        <v>36</v>
      </c>
      <c r="L1161">
        <v>4</v>
      </c>
      <c r="M1161">
        <v>2</v>
      </c>
      <c r="N1161">
        <v>4</v>
      </c>
      <c r="O1161">
        <v>4</v>
      </c>
      <c r="P1161">
        <v>3</v>
      </c>
      <c r="Q1161">
        <v>4</v>
      </c>
      <c r="R1161">
        <v>0</v>
      </c>
      <c r="S1161">
        <v>18</v>
      </c>
      <c r="T1161">
        <v>3</v>
      </c>
      <c r="U1161">
        <v>3</v>
      </c>
      <c r="V1161" t="s">
        <v>37</v>
      </c>
      <c r="W1161">
        <v>8</v>
      </c>
      <c r="X1161" t="s">
        <v>47</v>
      </c>
      <c r="Y1161">
        <v>2</v>
      </c>
      <c r="Z1161" t="s">
        <v>36</v>
      </c>
      <c r="AA1161" s="4">
        <v>45555</v>
      </c>
      <c r="AC1161" t="s">
        <v>53</v>
      </c>
      <c r="AD1161" t="s">
        <v>54</v>
      </c>
      <c r="AE1161">
        <f ca="1">COUNTBLANK(A1161:AE1161)</f>
        <v>0</v>
      </c>
      <c r="AF1161" t="str">
        <f>PROPER(UPPER(TRIM(Table1[[#This Row],[City]])))</f>
        <v>Chennai</v>
      </c>
      <c r="AG1161">
        <f t="shared" si="18"/>
        <v>7759</v>
      </c>
      <c r="AH11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62" spans="1:34" x14ac:dyDescent="0.35">
      <c r="A1162" t="s">
        <v>1254</v>
      </c>
      <c r="B1162">
        <v>54</v>
      </c>
      <c r="C1162" t="s">
        <v>72</v>
      </c>
      <c r="D1162" t="s">
        <v>63</v>
      </c>
      <c r="E1162" t="s">
        <v>79</v>
      </c>
      <c r="F1162" t="s">
        <v>44</v>
      </c>
      <c r="G1162" t="s">
        <v>35</v>
      </c>
      <c r="H1162">
        <v>3</v>
      </c>
      <c r="I1162">
        <v>11091</v>
      </c>
      <c r="J1162">
        <v>105</v>
      </c>
      <c r="K1162" t="s">
        <v>46</v>
      </c>
      <c r="L1162">
        <v>3</v>
      </c>
      <c r="M1162">
        <v>3</v>
      </c>
      <c r="N1162">
        <v>4</v>
      </c>
      <c r="O1162">
        <v>3</v>
      </c>
      <c r="P1162">
        <v>1</v>
      </c>
      <c r="Q1162">
        <v>0</v>
      </c>
      <c r="R1162">
        <v>3</v>
      </c>
      <c r="S1162">
        <v>18</v>
      </c>
      <c r="T1162">
        <v>4</v>
      </c>
      <c r="U1162">
        <v>4</v>
      </c>
      <c r="V1162" t="s">
        <v>37</v>
      </c>
      <c r="W1162">
        <v>13</v>
      </c>
      <c r="X1162" t="s">
        <v>38</v>
      </c>
      <c r="Y1162">
        <v>4</v>
      </c>
      <c r="Z1162" t="s">
        <v>36</v>
      </c>
      <c r="AA1162" s="4">
        <v>42532</v>
      </c>
      <c r="AC1162" t="s">
        <v>122</v>
      </c>
      <c r="AD1162" t="s">
        <v>123</v>
      </c>
      <c r="AE1162">
        <f ca="1">COUNTBLANK(A1162:AE1162)</f>
        <v>0</v>
      </c>
      <c r="AF1162" t="str">
        <f>PROPER(UPPER(TRIM(Table1[[#This Row],[City]])))</f>
        <v>Kochi</v>
      </c>
      <c r="AG1162">
        <f t="shared" si="18"/>
        <v>11091</v>
      </c>
      <c r="AH11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63" spans="1:34" x14ac:dyDescent="0.35">
      <c r="A1163" t="s">
        <v>1255</v>
      </c>
      <c r="B1163">
        <v>27</v>
      </c>
      <c r="C1163" t="s">
        <v>31</v>
      </c>
      <c r="D1163" t="s">
        <v>56</v>
      </c>
      <c r="E1163" t="s">
        <v>57</v>
      </c>
      <c r="F1163" t="s">
        <v>44</v>
      </c>
      <c r="G1163" t="s">
        <v>70</v>
      </c>
      <c r="H1163">
        <v>2</v>
      </c>
      <c r="I1163">
        <v>7489</v>
      </c>
      <c r="J1163">
        <v>77</v>
      </c>
      <c r="K1163" t="s">
        <v>36</v>
      </c>
      <c r="L1163">
        <v>4</v>
      </c>
      <c r="M1163">
        <v>4</v>
      </c>
      <c r="N1163">
        <v>3</v>
      </c>
      <c r="O1163">
        <v>6</v>
      </c>
      <c r="P1163">
        <v>0</v>
      </c>
      <c r="Q1163">
        <v>0</v>
      </c>
      <c r="R1163">
        <v>5</v>
      </c>
      <c r="S1163">
        <v>10</v>
      </c>
      <c r="T1163">
        <v>5</v>
      </c>
      <c r="U1163">
        <v>3</v>
      </c>
      <c r="V1163" t="s">
        <v>37</v>
      </c>
      <c r="W1163">
        <v>19</v>
      </c>
      <c r="X1163" t="s">
        <v>47</v>
      </c>
      <c r="Y1163">
        <v>2</v>
      </c>
      <c r="Z1163" t="s">
        <v>46</v>
      </c>
      <c r="AA1163" s="4">
        <v>45241</v>
      </c>
      <c r="AB1163" s="4">
        <v>46089</v>
      </c>
      <c r="AC1163" t="s">
        <v>80</v>
      </c>
      <c r="AD1163" t="s">
        <v>81</v>
      </c>
      <c r="AE1163">
        <f ca="1">COUNTBLANK(A1163:AE1163)</f>
        <v>0</v>
      </c>
      <c r="AF1163" t="str">
        <f>PROPER(UPPER(TRIM(Table1[[#This Row],[City]])))</f>
        <v>Hyderabad</v>
      </c>
      <c r="AG1163">
        <f t="shared" si="18"/>
        <v>7489</v>
      </c>
      <c r="AH11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64" spans="1:34" x14ac:dyDescent="0.35">
      <c r="A1164" t="s">
        <v>1256</v>
      </c>
      <c r="B1164">
        <v>37</v>
      </c>
      <c r="C1164" t="s">
        <v>31</v>
      </c>
      <c r="D1164" t="s">
        <v>32</v>
      </c>
      <c r="E1164" t="s">
        <v>33</v>
      </c>
      <c r="F1164" t="s">
        <v>44</v>
      </c>
      <c r="G1164" t="s">
        <v>74</v>
      </c>
      <c r="H1164">
        <v>3</v>
      </c>
      <c r="I1164">
        <v>8819</v>
      </c>
      <c r="J1164">
        <v>103</v>
      </c>
      <c r="K1164" t="s">
        <v>36</v>
      </c>
      <c r="L1164">
        <v>2</v>
      </c>
      <c r="M1164">
        <v>2</v>
      </c>
      <c r="N1164">
        <v>2</v>
      </c>
      <c r="O1164">
        <v>0</v>
      </c>
      <c r="P1164">
        <v>0</v>
      </c>
      <c r="Q1164">
        <v>0</v>
      </c>
      <c r="R1164">
        <v>0</v>
      </c>
      <c r="S1164">
        <v>12</v>
      </c>
      <c r="T1164">
        <v>3</v>
      </c>
      <c r="U1164">
        <v>3</v>
      </c>
      <c r="V1164" t="s">
        <v>37</v>
      </c>
      <c r="W1164">
        <v>13</v>
      </c>
      <c r="X1164" t="s">
        <v>47</v>
      </c>
      <c r="Y1164">
        <v>1</v>
      </c>
      <c r="Z1164" t="s">
        <v>36</v>
      </c>
      <c r="AA1164" s="4">
        <v>43484</v>
      </c>
      <c r="AC1164" t="s">
        <v>39</v>
      </c>
      <c r="AD1164" t="s">
        <v>40</v>
      </c>
      <c r="AE1164">
        <f ca="1">COUNTBLANK(A1164:AE1164)</f>
        <v>0</v>
      </c>
      <c r="AF1164" t="str">
        <f>PROPER(UPPER(TRIM(Table1[[#This Row],[City]])))</f>
        <v>Ahmedabad</v>
      </c>
      <c r="AG1164">
        <f t="shared" si="18"/>
        <v>8819</v>
      </c>
      <c r="AH11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65" spans="1:34" x14ac:dyDescent="0.35">
      <c r="A1165" t="s">
        <v>1257</v>
      </c>
      <c r="B1165">
        <v>44</v>
      </c>
      <c r="C1165" t="s">
        <v>72</v>
      </c>
      <c r="D1165" t="s">
        <v>63</v>
      </c>
      <c r="E1165" t="s">
        <v>106</v>
      </c>
      <c r="F1165" t="s">
        <v>44</v>
      </c>
      <c r="G1165" t="s">
        <v>74</v>
      </c>
      <c r="H1165">
        <v>2</v>
      </c>
      <c r="I1165">
        <v>6723</v>
      </c>
      <c r="J1165">
        <v>57</v>
      </c>
      <c r="K1165" t="s">
        <v>36</v>
      </c>
      <c r="L1165">
        <v>4</v>
      </c>
      <c r="M1165">
        <v>3</v>
      </c>
      <c r="N1165">
        <v>3</v>
      </c>
      <c r="O1165">
        <v>5</v>
      </c>
      <c r="P1165">
        <v>2</v>
      </c>
      <c r="Q1165">
        <v>5</v>
      </c>
      <c r="R1165">
        <v>5</v>
      </c>
      <c r="S1165">
        <v>21</v>
      </c>
      <c r="T1165">
        <v>0</v>
      </c>
      <c r="U1165">
        <v>3</v>
      </c>
      <c r="V1165" t="s">
        <v>37</v>
      </c>
      <c r="W1165">
        <v>3</v>
      </c>
      <c r="X1165" t="s">
        <v>61</v>
      </c>
      <c r="Y1165">
        <v>4</v>
      </c>
      <c r="Z1165" t="s">
        <v>36</v>
      </c>
      <c r="AA1165" s="4">
        <v>42841</v>
      </c>
      <c r="AC1165" t="s">
        <v>80</v>
      </c>
      <c r="AD1165" t="s">
        <v>81</v>
      </c>
      <c r="AE1165">
        <f ca="1">COUNTBLANK(A1165:AE1165)</f>
        <v>0</v>
      </c>
      <c r="AF1165" t="str">
        <f>PROPER(UPPER(TRIM(Table1[[#This Row],[City]])))</f>
        <v>Hyderabad</v>
      </c>
      <c r="AG1165">
        <f t="shared" si="18"/>
        <v>6723</v>
      </c>
      <c r="AH11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66" spans="1:34" x14ac:dyDescent="0.35">
      <c r="A1166" t="s">
        <v>1258</v>
      </c>
      <c r="B1166">
        <v>38</v>
      </c>
      <c r="C1166" t="s">
        <v>72</v>
      </c>
      <c r="D1166" t="s">
        <v>63</v>
      </c>
      <c r="E1166" t="s">
        <v>64</v>
      </c>
      <c r="F1166" t="s">
        <v>44</v>
      </c>
      <c r="G1166" t="s">
        <v>70</v>
      </c>
      <c r="H1166">
        <v>1</v>
      </c>
      <c r="I1166">
        <v>5351</v>
      </c>
      <c r="J1166">
        <v>32</v>
      </c>
      <c r="K1166" t="s">
        <v>36</v>
      </c>
      <c r="L1166">
        <v>4</v>
      </c>
      <c r="M1166">
        <v>1</v>
      </c>
      <c r="N1166">
        <v>1</v>
      </c>
      <c r="O1166">
        <v>16</v>
      </c>
      <c r="P1166">
        <v>4</v>
      </c>
      <c r="Q1166">
        <v>0</v>
      </c>
      <c r="R1166">
        <v>9</v>
      </c>
      <c r="S1166">
        <v>19</v>
      </c>
      <c r="T1166">
        <v>0</v>
      </c>
      <c r="U1166">
        <v>3</v>
      </c>
      <c r="V1166" t="s">
        <v>37</v>
      </c>
      <c r="W1166">
        <v>24</v>
      </c>
      <c r="X1166" t="s">
        <v>47</v>
      </c>
      <c r="Y1166">
        <v>4</v>
      </c>
      <c r="Z1166" t="s">
        <v>36</v>
      </c>
      <c r="AA1166" s="4">
        <v>43110</v>
      </c>
      <c r="AC1166" t="s">
        <v>84</v>
      </c>
      <c r="AD1166" t="s">
        <v>67</v>
      </c>
      <c r="AE1166">
        <f ca="1">COUNTBLANK(A1166:AE1166)</f>
        <v>0</v>
      </c>
      <c r="AF1166" t="str">
        <f>PROPER(UPPER(TRIM(Table1[[#This Row],[City]])))</f>
        <v>Mumbai</v>
      </c>
      <c r="AG1166">
        <f t="shared" si="18"/>
        <v>5351</v>
      </c>
      <c r="AH11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67" spans="1:34" x14ac:dyDescent="0.35">
      <c r="A1167" t="s">
        <v>1259</v>
      </c>
      <c r="B1167">
        <v>37</v>
      </c>
      <c r="C1167" t="s">
        <v>31</v>
      </c>
      <c r="D1167" t="s">
        <v>51</v>
      </c>
      <c r="E1167" t="s">
        <v>52</v>
      </c>
      <c r="F1167" t="s">
        <v>93</v>
      </c>
      <c r="G1167" t="s">
        <v>45</v>
      </c>
      <c r="H1167">
        <v>2</v>
      </c>
      <c r="I1167">
        <v>6664</v>
      </c>
      <c r="J1167">
        <v>59</v>
      </c>
      <c r="K1167" t="s">
        <v>36</v>
      </c>
      <c r="L1167">
        <v>1</v>
      </c>
      <c r="M1167">
        <v>4</v>
      </c>
      <c r="N1167">
        <v>3</v>
      </c>
      <c r="O1167">
        <v>0</v>
      </c>
      <c r="P1167">
        <v>0</v>
      </c>
      <c r="Q1167">
        <v>0</v>
      </c>
      <c r="R1167">
        <v>0</v>
      </c>
      <c r="S1167">
        <v>9</v>
      </c>
      <c r="T1167">
        <v>0</v>
      </c>
      <c r="U1167">
        <v>4</v>
      </c>
      <c r="V1167" t="s">
        <v>37</v>
      </c>
      <c r="W1167">
        <v>17</v>
      </c>
      <c r="X1167" t="s">
        <v>38</v>
      </c>
      <c r="Y1167">
        <v>2</v>
      </c>
      <c r="Z1167" t="s">
        <v>36</v>
      </c>
      <c r="AA1167" s="4">
        <v>42287</v>
      </c>
      <c r="AC1167" t="s">
        <v>39</v>
      </c>
      <c r="AD1167" t="s">
        <v>40</v>
      </c>
      <c r="AE1167">
        <f ca="1">COUNTBLANK(A1167:AE1167)</f>
        <v>0</v>
      </c>
      <c r="AF1167" t="str">
        <f>PROPER(UPPER(TRIM(Table1[[#This Row],[City]])))</f>
        <v>Ahmedabad</v>
      </c>
      <c r="AG1167">
        <f t="shared" si="18"/>
        <v>6664</v>
      </c>
      <c r="AH11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68" spans="1:34" x14ac:dyDescent="0.35">
      <c r="A1168" t="s">
        <v>1260</v>
      </c>
      <c r="B1168">
        <v>35</v>
      </c>
      <c r="C1168" t="s">
        <v>72</v>
      </c>
      <c r="D1168" t="s">
        <v>32</v>
      </c>
      <c r="E1168" t="s">
        <v>33</v>
      </c>
      <c r="F1168" t="s">
        <v>34</v>
      </c>
      <c r="G1168" t="s">
        <v>74</v>
      </c>
      <c r="H1168">
        <v>1</v>
      </c>
      <c r="I1168">
        <v>6922</v>
      </c>
      <c r="J1168">
        <v>56</v>
      </c>
      <c r="K1168" t="s">
        <v>36</v>
      </c>
      <c r="L1168">
        <v>3</v>
      </c>
      <c r="M1168">
        <v>2</v>
      </c>
      <c r="N1168">
        <v>2</v>
      </c>
      <c r="O1168">
        <v>6</v>
      </c>
      <c r="P1168">
        <v>6</v>
      </c>
      <c r="Q1168">
        <v>1</v>
      </c>
      <c r="R1168">
        <v>1</v>
      </c>
      <c r="S1168">
        <v>10</v>
      </c>
      <c r="T1168">
        <v>5</v>
      </c>
      <c r="U1168">
        <v>4</v>
      </c>
      <c r="V1168" t="s">
        <v>37</v>
      </c>
      <c r="W1168">
        <v>4</v>
      </c>
      <c r="X1168" t="s">
        <v>38</v>
      </c>
      <c r="Y1168">
        <v>1</v>
      </c>
      <c r="Z1168" t="s">
        <v>36</v>
      </c>
      <c r="AA1168" s="4">
        <v>42830</v>
      </c>
      <c r="AC1168" t="s">
        <v>122</v>
      </c>
      <c r="AD1168" t="s">
        <v>123</v>
      </c>
      <c r="AE1168">
        <f ca="1">COUNTBLANK(A1168:AE1168)</f>
        <v>0</v>
      </c>
      <c r="AF1168" t="str">
        <f>PROPER(UPPER(TRIM(Table1[[#This Row],[City]])))</f>
        <v>Kochi</v>
      </c>
      <c r="AG1168">
        <f t="shared" si="18"/>
        <v>6922</v>
      </c>
      <c r="AH11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69" spans="1:34" x14ac:dyDescent="0.35">
      <c r="A1169" t="s">
        <v>1261</v>
      </c>
      <c r="B1169">
        <v>23</v>
      </c>
      <c r="C1169" t="s">
        <v>31</v>
      </c>
      <c r="D1169" t="s">
        <v>96</v>
      </c>
      <c r="E1169" t="s">
        <v>106</v>
      </c>
      <c r="F1169" t="s">
        <v>34</v>
      </c>
      <c r="G1169" t="s">
        <v>96</v>
      </c>
      <c r="H1169">
        <v>3</v>
      </c>
      <c r="I1169">
        <v>8994</v>
      </c>
      <c r="J1169">
        <v>101</v>
      </c>
      <c r="K1169" t="s">
        <v>36</v>
      </c>
      <c r="L1169">
        <v>2</v>
      </c>
      <c r="M1169">
        <v>4</v>
      </c>
      <c r="N1169">
        <v>4</v>
      </c>
      <c r="O1169">
        <v>7</v>
      </c>
      <c r="P1169">
        <v>0</v>
      </c>
      <c r="Q1169">
        <v>4</v>
      </c>
      <c r="R1169">
        <v>0</v>
      </c>
      <c r="S1169">
        <v>9</v>
      </c>
      <c r="T1169">
        <v>3</v>
      </c>
      <c r="U1169">
        <v>3</v>
      </c>
      <c r="V1169" t="s">
        <v>37</v>
      </c>
      <c r="W1169">
        <v>20</v>
      </c>
      <c r="X1169" t="s">
        <v>47</v>
      </c>
      <c r="Y1169">
        <v>1</v>
      </c>
      <c r="Z1169" t="s">
        <v>36</v>
      </c>
      <c r="AA1169" s="4">
        <v>42626</v>
      </c>
      <c r="AC1169" t="s">
        <v>48</v>
      </c>
      <c r="AD1169" t="s">
        <v>49</v>
      </c>
      <c r="AE1169">
        <f ca="1">COUNTBLANK(A1169:AE1169)</f>
        <v>0</v>
      </c>
      <c r="AF1169" t="str">
        <f>PROPER(UPPER(TRIM(Table1[[#This Row],[City]])))</f>
        <v>Bengaluru</v>
      </c>
      <c r="AG1169">
        <f t="shared" si="18"/>
        <v>8994</v>
      </c>
      <c r="AH116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70" spans="1:34" x14ac:dyDescent="0.35">
      <c r="A1170" t="s">
        <v>1262</v>
      </c>
      <c r="B1170">
        <v>55</v>
      </c>
      <c r="C1170" t="s">
        <v>31</v>
      </c>
      <c r="D1170" t="s">
        <v>32</v>
      </c>
      <c r="E1170" t="s">
        <v>33</v>
      </c>
      <c r="F1170" t="s">
        <v>34</v>
      </c>
      <c r="G1170" t="s">
        <v>59</v>
      </c>
      <c r="H1170">
        <v>1</v>
      </c>
      <c r="I1170">
        <v>5781</v>
      </c>
      <c r="J1170">
        <v>90</v>
      </c>
      <c r="K1170" t="s">
        <v>46</v>
      </c>
      <c r="L1170">
        <v>3</v>
      </c>
      <c r="M1170">
        <v>2</v>
      </c>
      <c r="N1170">
        <v>1</v>
      </c>
      <c r="O1170">
        <v>7</v>
      </c>
      <c r="P1170">
        <v>5</v>
      </c>
      <c r="Q1170">
        <v>3</v>
      </c>
      <c r="R1170">
        <v>6</v>
      </c>
      <c r="S1170">
        <v>25</v>
      </c>
      <c r="T1170">
        <v>2</v>
      </c>
      <c r="U1170">
        <v>3</v>
      </c>
      <c r="V1170" t="s">
        <v>37</v>
      </c>
      <c r="W1170">
        <v>28</v>
      </c>
      <c r="X1170" t="s">
        <v>47</v>
      </c>
      <c r="Y1170">
        <v>3</v>
      </c>
      <c r="Z1170" t="s">
        <v>36</v>
      </c>
      <c r="AA1170" s="4">
        <v>42650</v>
      </c>
      <c r="AC1170" t="s">
        <v>107</v>
      </c>
      <c r="AD1170" t="s">
        <v>108</v>
      </c>
      <c r="AE1170">
        <f ca="1">COUNTBLANK(A1170:AE1170)</f>
        <v>0</v>
      </c>
      <c r="AF1170" t="str">
        <f>PROPER(UPPER(TRIM(Table1[[#This Row],[City]])))</f>
        <v>Kolkata</v>
      </c>
      <c r="AG1170">
        <f t="shared" si="18"/>
        <v>5781</v>
      </c>
      <c r="AH11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71" spans="1:34" x14ac:dyDescent="0.35">
      <c r="A1171" t="s">
        <v>1263</v>
      </c>
      <c r="B1171">
        <v>58</v>
      </c>
      <c r="C1171" t="s">
        <v>31</v>
      </c>
      <c r="D1171" t="s">
        <v>63</v>
      </c>
      <c r="E1171" t="s">
        <v>106</v>
      </c>
      <c r="F1171" t="s">
        <v>44</v>
      </c>
      <c r="G1171" t="s">
        <v>45</v>
      </c>
      <c r="H1171">
        <v>2</v>
      </c>
      <c r="I1171">
        <v>7495</v>
      </c>
      <c r="J1171">
        <v>85</v>
      </c>
      <c r="K1171" t="s">
        <v>46</v>
      </c>
      <c r="L1171">
        <v>2</v>
      </c>
      <c r="M1171">
        <v>2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28</v>
      </c>
      <c r="T1171">
        <v>5</v>
      </c>
      <c r="U1171">
        <v>3</v>
      </c>
      <c r="V1171" t="s">
        <v>37</v>
      </c>
      <c r="W1171">
        <v>20</v>
      </c>
      <c r="X1171" t="s">
        <v>38</v>
      </c>
      <c r="Y1171">
        <v>4</v>
      </c>
      <c r="Z1171" t="s">
        <v>36</v>
      </c>
      <c r="AA1171" s="4">
        <v>43240</v>
      </c>
      <c r="AC1171" t="s">
        <v>84</v>
      </c>
      <c r="AD1171" t="s">
        <v>67</v>
      </c>
      <c r="AE1171">
        <f ca="1">COUNTBLANK(A1171:AE1171)</f>
        <v>0</v>
      </c>
      <c r="AF1171" t="str">
        <f>PROPER(UPPER(TRIM(Table1[[#This Row],[City]])))</f>
        <v>Mumbai</v>
      </c>
      <c r="AG1171">
        <f t="shared" si="18"/>
        <v>7495</v>
      </c>
      <c r="AH117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72" spans="1:34" x14ac:dyDescent="0.35">
      <c r="A1172" t="s">
        <v>1264</v>
      </c>
      <c r="B1172">
        <v>24</v>
      </c>
      <c r="C1172" t="s">
        <v>31</v>
      </c>
      <c r="D1172" t="s">
        <v>42</v>
      </c>
      <c r="E1172" t="s">
        <v>43</v>
      </c>
      <c r="F1172" t="s">
        <v>44</v>
      </c>
      <c r="G1172" t="s">
        <v>70</v>
      </c>
      <c r="H1172">
        <v>2</v>
      </c>
      <c r="I1172">
        <v>5865</v>
      </c>
      <c r="J1172">
        <v>43</v>
      </c>
      <c r="K1172" t="s">
        <v>46</v>
      </c>
      <c r="L1172">
        <v>1</v>
      </c>
      <c r="M1172">
        <v>4</v>
      </c>
      <c r="N1172">
        <v>4</v>
      </c>
      <c r="O1172">
        <v>7</v>
      </c>
      <c r="P1172">
        <v>0</v>
      </c>
      <c r="Q1172">
        <v>3</v>
      </c>
      <c r="R1172">
        <v>2</v>
      </c>
      <c r="S1172">
        <v>8</v>
      </c>
      <c r="T1172">
        <v>2</v>
      </c>
      <c r="U1172">
        <v>3</v>
      </c>
      <c r="V1172" t="s">
        <v>60</v>
      </c>
      <c r="W1172">
        <v>15</v>
      </c>
      <c r="X1172" t="s">
        <v>61</v>
      </c>
      <c r="Y1172">
        <v>2</v>
      </c>
      <c r="Z1172" t="s">
        <v>36</v>
      </c>
      <c r="AA1172" s="4">
        <v>45646</v>
      </c>
      <c r="AC1172" t="s">
        <v>77</v>
      </c>
      <c r="AD1172" t="s">
        <v>77</v>
      </c>
      <c r="AE1172">
        <f ca="1">COUNTBLANK(A1172:AE1172)</f>
        <v>0</v>
      </c>
      <c r="AF1172" t="str">
        <f>PROPER(UPPER(TRIM(Table1[[#This Row],[City]])))</f>
        <v>Delhi</v>
      </c>
      <c r="AG1172">
        <f t="shared" si="18"/>
        <v>5865</v>
      </c>
      <c r="AH117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73" spans="1:34" x14ac:dyDescent="0.35">
      <c r="A1173" t="s">
        <v>1265</v>
      </c>
      <c r="B1173">
        <v>37</v>
      </c>
      <c r="C1173" t="s">
        <v>31</v>
      </c>
      <c r="D1173" t="s">
        <v>32</v>
      </c>
      <c r="E1173" t="s">
        <v>76</v>
      </c>
      <c r="F1173" t="s">
        <v>44</v>
      </c>
      <c r="G1173" t="s">
        <v>74</v>
      </c>
      <c r="H1173">
        <v>1</v>
      </c>
      <c r="I1173">
        <v>4977</v>
      </c>
      <c r="J1173">
        <v>90</v>
      </c>
      <c r="K1173" t="s">
        <v>36</v>
      </c>
      <c r="L1173">
        <v>2</v>
      </c>
      <c r="M1173">
        <v>1</v>
      </c>
      <c r="N1173">
        <v>1</v>
      </c>
      <c r="O1173">
        <v>3</v>
      </c>
      <c r="P1173">
        <v>1</v>
      </c>
      <c r="Q1173">
        <v>0</v>
      </c>
      <c r="R1173">
        <v>3</v>
      </c>
      <c r="S1173">
        <v>16</v>
      </c>
      <c r="T1173">
        <v>2</v>
      </c>
      <c r="U1173">
        <v>3</v>
      </c>
      <c r="V1173" t="s">
        <v>37</v>
      </c>
      <c r="W1173">
        <v>24</v>
      </c>
      <c r="X1173" t="s">
        <v>38</v>
      </c>
      <c r="Y1173">
        <v>3</v>
      </c>
      <c r="Z1173" t="s">
        <v>36</v>
      </c>
      <c r="AA1173" s="4">
        <v>44455</v>
      </c>
      <c r="AC1173" t="s">
        <v>53</v>
      </c>
      <c r="AD1173" t="s">
        <v>54</v>
      </c>
      <c r="AE1173">
        <f ca="1">COUNTBLANK(A1173:AE1173)</f>
        <v>0</v>
      </c>
      <c r="AF1173" t="str">
        <f>PROPER(UPPER(TRIM(Table1[[#This Row],[City]])))</f>
        <v>Chennai</v>
      </c>
      <c r="AG1173">
        <f t="shared" si="18"/>
        <v>4977</v>
      </c>
      <c r="AH117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74" spans="1:34" x14ac:dyDescent="0.35">
      <c r="A1174" t="s">
        <v>1266</v>
      </c>
      <c r="B1174">
        <v>41</v>
      </c>
      <c r="C1174" t="s">
        <v>72</v>
      </c>
      <c r="D1174" t="s">
        <v>42</v>
      </c>
      <c r="E1174" t="s">
        <v>43</v>
      </c>
      <c r="F1174" t="s">
        <v>34</v>
      </c>
      <c r="G1174" t="s">
        <v>59</v>
      </c>
      <c r="H1174">
        <v>2</v>
      </c>
      <c r="I1174">
        <v>7350</v>
      </c>
      <c r="J1174">
        <v>89</v>
      </c>
      <c r="K1174" t="s">
        <v>46</v>
      </c>
      <c r="L1174">
        <v>3</v>
      </c>
      <c r="M1174">
        <v>3</v>
      </c>
      <c r="N1174">
        <v>3</v>
      </c>
      <c r="O1174">
        <v>0</v>
      </c>
      <c r="P1174">
        <v>0</v>
      </c>
      <c r="Q1174">
        <v>0</v>
      </c>
      <c r="R1174">
        <v>0</v>
      </c>
      <c r="S1174">
        <v>17</v>
      </c>
      <c r="T1174">
        <v>5</v>
      </c>
      <c r="U1174">
        <v>3</v>
      </c>
      <c r="V1174" t="s">
        <v>65</v>
      </c>
      <c r="W1174">
        <v>9</v>
      </c>
      <c r="X1174" t="s">
        <v>47</v>
      </c>
      <c r="Y1174">
        <v>2</v>
      </c>
      <c r="Z1174" t="s">
        <v>36</v>
      </c>
      <c r="AA1174" s="4">
        <v>42748</v>
      </c>
      <c r="AC1174" t="s">
        <v>53</v>
      </c>
      <c r="AD1174" t="s">
        <v>54</v>
      </c>
      <c r="AE1174">
        <f ca="1">COUNTBLANK(A1174:AE1174)</f>
        <v>0</v>
      </c>
      <c r="AF1174" t="str">
        <f>PROPER(UPPER(TRIM(Table1[[#This Row],[City]])))</f>
        <v>Chennai</v>
      </c>
      <c r="AG1174">
        <f t="shared" si="18"/>
        <v>7350</v>
      </c>
      <c r="AH11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75" spans="1:34" x14ac:dyDescent="0.35">
      <c r="A1175" t="s">
        <v>1267</v>
      </c>
      <c r="B1175">
        <v>52</v>
      </c>
      <c r="C1175" t="s">
        <v>72</v>
      </c>
      <c r="D1175" t="s">
        <v>32</v>
      </c>
      <c r="E1175" t="s">
        <v>33</v>
      </c>
      <c r="F1175" t="s">
        <v>44</v>
      </c>
      <c r="G1175" t="s">
        <v>70</v>
      </c>
      <c r="H1175">
        <v>2</v>
      </c>
      <c r="I1175">
        <v>9108</v>
      </c>
      <c r="J1175">
        <v>113</v>
      </c>
      <c r="K1175" t="s">
        <v>46</v>
      </c>
      <c r="L1175">
        <v>2</v>
      </c>
      <c r="M1175">
        <v>2</v>
      </c>
      <c r="N1175">
        <v>2</v>
      </c>
      <c r="O1175">
        <v>9</v>
      </c>
      <c r="P1175">
        <v>7</v>
      </c>
      <c r="Q1175">
        <v>5</v>
      </c>
      <c r="R1175">
        <v>2</v>
      </c>
      <c r="S1175">
        <v>28</v>
      </c>
      <c r="T1175">
        <v>4</v>
      </c>
      <c r="U1175">
        <v>3</v>
      </c>
      <c r="V1175" t="s">
        <v>37</v>
      </c>
      <c r="W1175">
        <v>3</v>
      </c>
      <c r="X1175" t="s">
        <v>47</v>
      </c>
      <c r="Y1175">
        <v>3</v>
      </c>
      <c r="Z1175" t="s">
        <v>36</v>
      </c>
      <c r="AA1175" s="4">
        <v>44678</v>
      </c>
      <c r="AC1175" t="s">
        <v>84</v>
      </c>
      <c r="AD1175" t="s">
        <v>67</v>
      </c>
      <c r="AE1175">
        <f ca="1">COUNTBLANK(A1175:AE1175)</f>
        <v>0</v>
      </c>
      <c r="AF1175" t="str">
        <f>PROPER(UPPER(TRIM(Table1[[#This Row],[City]])))</f>
        <v>Mumbai</v>
      </c>
      <c r="AG1175">
        <f t="shared" si="18"/>
        <v>9108</v>
      </c>
      <c r="AH11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76" spans="1:34" x14ac:dyDescent="0.35">
      <c r="A1176" t="s">
        <v>1268</v>
      </c>
      <c r="B1176">
        <v>60</v>
      </c>
      <c r="C1176" t="s">
        <v>31</v>
      </c>
      <c r="D1176" t="s">
        <v>42</v>
      </c>
      <c r="E1176" t="s">
        <v>83</v>
      </c>
      <c r="F1176" t="s">
        <v>44</v>
      </c>
      <c r="G1176" t="s">
        <v>59</v>
      </c>
      <c r="H1176">
        <v>4</v>
      </c>
      <c r="I1176">
        <v>11275</v>
      </c>
      <c r="J1176">
        <v>50</v>
      </c>
      <c r="K1176" t="s">
        <v>36</v>
      </c>
      <c r="L1176">
        <v>2</v>
      </c>
      <c r="M1176">
        <v>2</v>
      </c>
      <c r="N1176">
        <v>2</v>
      </c>
      <c r="O1176">
        <v>8</v>
      </c>
      <c r="P1176">
        <v>4</v>
      </c>
      <c r="Q1176">
        <v>2</v>
      </c>
      <c r="R1176">
        <v>4</v>
      </c>
      <c r="S1176">
        <v>27</v>
      </c>
      <c r="T1176">
        <v>4</v>
      </c>
      <c r="U1176">
        <v>3</v>
      </c>
      <c r="V1176" t="s">
        <v>37</v>
      </c>
      <c r="W1176">
        <v>15</v>
      </c>
      <c r="X1176" t="s">
        <v>38</v>
      </c>
      <c r="Y1176">
        <v>3</v>
      </c>
      <c r="Z1176" t="s">
        <v>36</v>
      </c>
      <c r="AA1176" s="4">
        <v>45753</v>
      </c>
      <c r="AC1176" t="s">
        <v>66</v>
      </c>
      <c r="AD1176" t="s">
        <v>67</v>
      </c>
      <c r="AE1176">
        <f ca="1">COUNTBLANK(A1176:AE1176)</f>
        <v>0</v>
      </c>
      <c r="AF1176" t="str">
        <f>PROPER(UPPER(TRIM(Table1[[#This Row],[City]])))</f>
        <v>Pune</v>
      </c>
      <c r="AG1176">
        <f t="shared" si="18"/>
        <v>11275</v>
      </c>
      <c r="AH117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77" spans="1:34" x14ac:dyDescent="0.35">
      <c r="A1177" t="s">
        <v>1269</v>
      </c>
      <c r="B1177">
        <v>37</v>
      </c>
      <c r="C1177" t="s">
        <v>31</v>
      </c>
      <c r="D1177" t="s">
        <v>32</v>
      </c>
      <c r="E1177" t="s">
        <v>33</v>
      </c>
      <c r="F1177" t="s">
        <v>34</v>
      </c>
      <c r="G1177" t="s">
        <v>59</v>
      </c>
      <c r="H1177">
        <v>1</v>
      </c>
      <c r="I1177">
        <v>7541</v>
      </c>
      <c r="J1177">
        <v>90</v>
      </c>
      <c r="K1177" t="s">
        <v>36</v>
      </c>
      <c r="L1177">
        <v>2</v>
      </c>
      <c r="M1177">
        <v>3</v>
      </c>
      <c r="N1177">
        <v>2</v>
      </c>
      <c r="O1177">
        <v>1</v>
      </c>
      <c r="P1177">
        <v>1</v>
      </c>
      <c r="Q1177">
        <v>1</v>
      </c>
      <c r="R1177">
        <v>1</v>
      </c>
      <c r="S1177">
        <v>14</v>
      </c>
      <c r="T1177">
        <v>5</v>
      </c>
      <c r="U1177">
        <v>3</v>
      </c>
      <c r="V1177" t="s">
        <v>37</v>
      </c>
      <c r="W1177">
        <v>9</v>
      </c>
      <c r="X1177" t="s">
        <v>38</v>
      </c>
      <c r="Y1177">
        <v>4</v>
      </c>
      <c r="Z1177" t="s">
        <v>36</v>
      </c>
      <c r="AA1177" s="4">
        <v>42462</v>
      </c>
      <c r="AC1177" t="s">
        <v>53</v>
      </c>
      <c r="AD1177" t="s">
        <v>54</v>
      </c>
      <c r="AE1177">
        <f ca="1">COUNTBLANK(A1177:AE1177)</f>
        <v>0</v>
      </c>
      <c r="AF1177" t="str">
        <f>PROPER(UPPER(TRIM(Table1[[#This Row],[City]])))</f>
        <v>Chennai</v>
      </c>
      <c r="AG1177">
        <f t="shared" si="18"/>
        <v>7541</v>
      </c>
      <c r="AH11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78" spans="1:34" x14ac:dyDescent="0.35">
      <c r="A1178" t="s">
        <v>1270</v>
      </c>
      <c r="B1178">
        <v>50</v>
      </c>
      <c r="C1178" t="s">
        <v>31</v>
      </c>
      <c r="D1178" t="s">
        <v>42</v>
      </c>
      <c r="E1178" t="s">
        <v>43</v>
      </c>
      <c r="F1178" t="s">
        <v>58</v>
      </c>
      <c r="G1178" t="s">
        <v>59</v>
      </c>
      <c r="H1178">
        <v>2</v>
      </c>
      <c r="I1178">
        <v>7146</v>
      </c>
      <c r="J1178">
        <v>32</v>
      </c>
      <c r="K1178" t="s">
        <v>36</v>
      </c>
      <c r="L1178">
        <v>3</v>
      </c>
      <c r="M1178">
        <v>4</v>
      </c>
      <c r="N1178">
        <v>3</v>
      </c>
      <c r="O1178">
        <v>3</v>
      </c>
      <c r="P1178">
        <v>0</v>
      </c>
      <c r="Q1178">
        <v>1</v>
      </c>
      <c r="R1178">
        <v>2</v>
      </c>
      <c r="S1178">
        <v>20</v>
      </c>
      <c r="T1178">
        <v>2</v>
      </c>
      <c r="U1178">
        <v>3</v>
      </c>
      <c r="V1178" t="s">
        <v>37</v>
      </c>
      <c r="W1178">
        <v>15</v>
      </c>
      <c r="X1178" t="s">
        <v>38</v>
      </c>
      <c r="Y1178">
        <v>3</v>
      </c>
      <c r="Z1178" t="s">
        <v>36</v>
      </c>
      <c r="AA1178" s="4">
        <v>43000</v>
      </c>
      <c r="AC1178" t="s">
        <v>53</v>
      </c>
      <c r="AD1178" t="s">
        <v>54</v>
      </c>
      <c r="AE1178">
        <f ca="1">COUNTBLANK(A1178:AE1178)</f>
        <v>0</v>
      </c>
      <c r="AF1178" t="str">
        <f>PROPER(UPPER(TRIM(Table1[[#This Row],[City]])))</f>
        <v>Chennai</v>
      </c>
      <c r="AG1178">
        <f t="shared" si="18"/>
        <v>7146</v>
      </c>
      <c r="AH11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79" spans="1:34" x14ac:dyDescent="0.35">
      <c r="A1179" t="s">
        <v>1271</v>
      </c>
      <c r="B1179">
        <v>58</v>
      </c>
      <c r="C1179" t="s">
        <v>72</v>
      </c>
      <c r="D1179" t="s">
        <v>42</v>
      </c>
      <c r="E1179" t="s">
        <v>43</v>
      </c>
      <c r="F1179" t="s">
        <v>34</v>
      </c>
      <c r="G1179" t="s">
        <v>45</v>
      </c>
      <c r="H1179">
        <v>3</v>
      </c>
      <c r="I1179">
        <v>8967</v>
      </c>
      <c r="J1179">
        <v>94</v>
      </c>
      <c r="K1179" t="s">
        <v>36</v>
      </c>
      <c r="L1179">
        <v>2</v>
      </c>
      <c r="M1179">
        <v>2</v>
      </c>
      <c r="N1179">
        <v>1</v>
      </c>
      <c r="O1179">
        <v>3</v>
      </c>
      <c r="P1179">
        <v>3</v>
      </c>
      <c r="Q1179">
        <v>3</v>
      </c>
      <c r="R1179">
        <v>3</v>
      </c>
      <c r="S1179">
        <v>30</v>
      </c>
      <c r="T1179">
        <v>0</v>
      </c>
      <c r="U1179">
        <v>4</v>
      </c>
      <c r="V1179" t="s">
        <v>37</v>
      </c>
      <c r="W1179">
        <v>21</v>
      </c>
      <c r="X1179" t="s">
        <v>38</v>
      </c>
      <c r="Y1179">
        <v>1</v>
      </c>
      <c r="Z1179" t="s">
        <v>36</v>
      </c>
      <c r="AA1179" s="4">
        <v>43831</v>
      </c>
      <c r="AC1179" t="s">
        <v>122</v>
      </c>
      <c r="AD1179" t="s">
        <v>123</v>
      </c>
      <c r="AE1179">
        <f ca="1">COUNTBLANK(A1179:AE1179)</f>
        <v>0</v>
      </c>
      <c r="AF1179" t="str">
        <f>PROPER(UPPER(TRIM(Table1[[#This Row],[City]])))</f>
        <v>Kochi</v>
      </c>
      <c r="AG1179">
        <f t="shared" si="18"/>
        <v>8967</v>
      </c>
      <c r="AH11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80" spans="1:34" x14ac:dyDescent="0.35">
      <c r="A1180" t="s">
        <v>1272</v>
      </c>
      <c r="B1180">
        <v>54</v>
      </c>
      <c r="C1180" t="s">
        <v>72</v>
      </c>
      <c r="D1180" t="s">
        <v>63</v>
      </c>
      <c r="E1180" t="s">
        <v>64</v>
      </c>
      <c r="F1180" t="s">
        <v>44</v>
      </c>
      <c r="G1180" t="s">
        <v>96</v>
      </c>
      <c r="H1180">
        <v>1</v>
      </c>
      <c r="I1180">
        <v>7934</v>
      </c>
      <c r="J1180">
        <v>102</v>
      </c>
      <c r="K1180" t="s">
        <v>46</v>
      </c>
      <c r="L1180">
        <v>1</v>
      </c>
      <c r="M1180">
        <v>3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21</v>
      </c>
      <c r="T1180">
        <v>4</v>
      </c>
      <c r="U1180">
        <v>3</v>
      </c>
      <c r="V1180" t="s">
        <v>37</v>
      </c>
      <c r="W1180">
        <v>26</v>
      </c>
      <c r="X1180" t="s">
        <v>61</v>
      </c>
      <c r="Y1180">
        <v>1</v>
      </c>
      <c r="Z1180" t="s">
        <v>36</v>
      </c>
      <c r="AA1180" s="4">
        <v>42585</v>
      </c>
      <c r="AC1180" t="s">
        <v>77</v>
      </c>
      <c r="AD1180" t="s">
        <v>77</v>
      </c>
      <c r="AE1180">
        <f ca="1">COUNTBLANK(A1180:AE1180)</f>
        <v>0</v>
      </c>
      <c r="AF1180" t="str">
        <f>PROPER(UPPER(TRIM(Table1[[#This Row],[City]])))</f>
        <v>Delhi</v>
      </c>
      <c r="AG1180">
        <f t="shared" si="18"/>
        <v>7934</v>
      </c>
      <c r="AH11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81" spans="1:34" x14ac:dyDescent="0.35">
      <c r="A1181" t="s">
        <v>1273</v>
      </c>
      <c r="B1181">
        <v>32</v>
      </c>
      <c r="C1181" t="s">
        <v>31</v>
      </c>
      <c r="D1181" t="s">
        <v>63</v>
      </c>
      <c r="E1181" t="s">
        <v>79</v>
      </c>
      <c r="F1181" t="s">
        <v>34</v>
      </c>
      <c r="G1181" t="s">
        <v>96</v>
      </c>
      <c r="H1181">
        <v>3</v>
      </c>
      <c r="I1181">
        <v>9994</v>
      </c>
      <c r="J1181">
        <v>98</v>
      </c>
      <c r="K1181" t="s">
        <v>36</v>
      </c>
      <c r="L1181">
        <v>3</v>
      </c>
      <c r="M1181">
        <v>1</v>
      </c>
      <c r="N1181">
        <v>4</v>
      </c>
      <c r="O1181">
        <v>2</v>
      </c>
      <c r="P1181">
        <v>2</v>
      </c>
      <c r="Q1181">
        <v>0</v>
      </c>
      <c r="R1181">
        <v>2</v>
      </c>
      <c r="S1181">
        <v>2</v>
      </c>
      <c r="T1181">
        <v>2</v>
      </c>
      <c r="U1181">
        <v>3</v>
      </c>
      <c r="V1181" t="s">
        <v>37</v>
      </c>
      <c r="W1181">
        <v>18</v>
      </c>
      <c r="X1181" t="s">
        <v>61</v>
      </c>
      <c r="Y1181">
        <v>3</v>
      </c>
      <c r="Z1181" t="s">
        <v>36</v>
      </c>
      <c r="AA1181" s="4">
        <v>44098</v>
      </c>
      <c r="AC1181" t="s">
        <v>77</v>
      </c>
      <c r="AD1181" t="s">
        <v>77</v>
      </c>
      <c r="AE1181">
        <f ca="1">COUNTBLANK(A1181:AE1181)</f>
        <v>0</v>
      </c>
      <c r="AF1181" t="str">
        <f>PROPER(UPPER(TRIM(Table1[[#This Row],[City]])))</f>
        <v>Delhi</v>
      </c>
      <c r="AG1181">
        <f t="shared" si="18"/>
        <v>9994</v>
      </c>
      <c r="AH11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82" spans="1:34" x14ac:dyDescent="0.35">
      <c r="A1182" t="s">
        <v>1274</v>
      </c>
      <c r="B1182">
        <v>53</v>
      </c>
      <c r="C1182" t="s">
        <v>31</v>
      </c>
      <c r="D1182" t="s">
        <v>32</v>
      </c>
      <c r="E1182" t="s">
        <v>33</v>
      </c>
      <c r="F1182" t="s">
        <v>34</v>
      </c>
      <c r="G1182" t="s">
        <v>70</v>
      </c>
      <c r="H1182">
        <v>4</v>
      </c>
      <c r="I1182">
        <v>11596</v>
      </c>
      <c r="J1182">
        <v>67</v>
      </c>
      <c r="K1182" t="s">
        <v>36</v>
      </c>
      <c r="L1182">
        <v>1</v>
      </c>
      <c r="M1182">
        <v>1</v>
      </c>
      <c r="N1182">
        <v>2</v>
      </c>
      <c r="O1182">
        <v>8</v>
      </c>
      <c r="P1182">
        <v>2</v>
      </c>
      <c r="Q1182">
        <v>4</v>
      </c>
      <c r="R1182">
        <v>5</v>
      </c>
      <c r="S1182">
        <v>25</v>
      </c>
      <c r="T1182">
        <v>6</v>
      </c>
      <c r="U1182">
        <v>3</v>
      </c>
      <c r="V1182" t="s">
        <v>60</v>
      </c>
      <c r="W1182">
        <v>19</v>
      </c>
      <c r="X1182" t="s">
        <v>38</v>
      </c>
      <c r="Y1182">
        <v>2</v>
      </c>
      <c r="Z1182" t="s">
        <v>46</v>
      </c>
      <c r="AA1182" s="4">
        <v>44494</v>
      </c>
      <c r="AB1182" s="4">
        <v>45891</v>
      </c>
      <c r="AC1182" t="s">
        <v>77</v>
      </c>
      <c r="AD1182" t="s">
        <v>77</v>
      </c>
      <c r="AE1182">
        <f ca="1">COUNTBLANK(A1182:AE1182)</f>
        <v>0</v>
      </c>
      <c r="AF1182" t="str">
        <f>PROPER(UPPER(TRIM(Table1[[#This Row],[City]])))</f>
        <v>Delhi</v>
      </c>
      <c r="AG1182">
        <f t="shared" si="18"/>
        <v>11596</v>
      </c>
      <c r="AH11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83" spans="1:34" x14ac:dyDescent="0.35">
      <c r="A1183" t="s">
        <v>1275</v>
      </c>
      <c r="B1183">
        <v>37</v>
      </c>
      <c r="C1183" t="s">
        <v>31</v>
      </c>
      <c r="D1183" t="s">
        <v>63</v>
      </c>
      <c r="E1183" t="s">
        <v>106</v>
      </c>
      <c r="F1183" t="s">
        <v>34</v>
      </c>
      <c r="G1183" t="s">
        <v>45</v>
      </c>
      <c r="H1183">
        <v>3</v>
      </c>
      <c r="I1183">
        <v>9423</v>
      </c>
      <c r="J1183">
        <v>65</v>
      </c>
      <c r="K1183" t="s">
        <v>36</v>
      </c>
      <c r="L1183">
        <v>2</v>
      </c>
      <c r="M1183">
        <v>3</v>
      </c>
      <c r="N1183">
        <v>3</v>
      </c>
      <c r="O1183">
        <v>4</v>
      </c>
      <c r="P1183">
        <v>4</v>
      </c>
      <c r="Q1183">
        <v>0</v>
      </c>
      <c r="R1183">
        <v>0</v>
      </c>
      <c r="S1183">
        <v>8</v>
      </c>
      <c r="T1183">
        <v>2</v>
      </c>
      <c r="U1183">
        <v>3</v>
      </c>
      <c r="V1183" t="s">
        <v>37</v>
      </c>
      <c r="W1183">
        <v>29</v>
      </c>
      <c r="X1183" t="s">
        <v>61</v>
      </c>
      <c r="Y1183">
        <v>2</v>
      </c>
      <c r="Z1183" t="s">
        <v>36</v>
      </c>
      <c r="AA1183" s="4">
        <v>43046</v>
      </c>
      <c r="AC1183" t="s">
        <v>107</v>
      </c>
      <c r="AD1183" t="s">
        <v>108</v>
      </c>
      <c r="AE1183">
        <f ca="1">COUNTBLANK(A1183:AE1183)</f>
        <v>0</v>
      </c>
      <c r="AF1183" t="str">
        <f>PROPER(UPPER(TRIM(Table1[[#This Row],[City]])))</f>
        <v>Kolkata</v>
      </c>
      <c r="AG1183">
        <f t="shared" si="18"/>
        <v>9423</v>
      </c>
      <c r="AH11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84" spans="1:34" x14ac:dyDescent="0.35">
      <c r="A1184" t="s">
        <v>1276</v>
      </c>
      <c r="B1184">
        <v>21</v>
      </c>
      <c r="C1184" t="s">
        <v>72</v>
      </c>
      <c r="D1184" t="s">
        <v>63</v>
      </c>
      <c r="E1184" t="s">
        <v>79</v>
      </c>
      <c r="F1184" t="s">
        <v>44</v>
      </c>
      <c r="G1184" t="s">
        <v>35</v>
      </c>
      <c r="H1184">
        <v>4</v>
      </c>
      <c r="I1184">
        <v>10366</v>
      </c>
      <c r="J1184">
        <v>28</v>
      </c>
      <c r="K1184" t="s">
        <v>36</v>
      </c>
      <c r="L1184">
        <v>3</v>
      </c>
      <c r="M1184">
        <v>3</v>
      </c>
      <c r="N1184">
        <v>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5</v>
      </c>
      <c r="U1184">
        <v>3</v>
      </c>
      <c r="V1184" t="s">
        <v>60</v>
      </c>
      <c r="W1184">
        <v>28</v>
      </c>
      <c r="X1184" t="s">
        <v>38</v>
      </c>
      <c r="Y1184">
        <v>1</v>
      </c>
      <c r="Z1184" t="s">
        <v>36</v>
      </c>
      <c r="AA1184" s="4">
        <v>43025</v>
      </c>
      <c r="AC1184" t="s">
        <v>84</v>
      </c>
      <c r="AD1184" t="s">
        <v>67</v>
      </c>
      <c r="AE1184">
        <f ca="1">COUNTBLANK(A1184:AE1184)</f>
        <v>0</v>
      </c>
      <c r="AF1184" t="str">
        <f>PROPER(UPPER(TRIM(Table1[[#This Row],[City]])))</f>
        <v>Mumbai</v>
      </c>
      <c r="AG1184">
        <f t="shared" si="18"/>
        <v>10366</v>
      </c>
      <c r="AH11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85" spans="1:34" x14ac:dyDescent="0.35">
      <c r="A1185" t="s">
        <v>1277</v>
      </c>
      <c r="B1185">
        <v>51</v>
      </c>
      <c r="C1185" t="s">
        <v>31</v>
      </c>
      <c r="D1185" t="s">
        <v>63</v>
      </c>
      <c r="E1185" t="s">
        <v>79</v>
      </c>
      <c r="F1185" t="s">
        <v>58</v>
      </c>
      <c r="G1185" t="s">
        <v>35</v>
      </c>
      <c r="H1185">
        <v>3</v>
      </c>
      <c r="I1185">
        <v>9973</v>
      </c>
      <c r="J1185">
        <v>68</v>
      </c>
      <c r="K1185" t="s">
        <v>36</v>
      </c>
      <c r="L1185">
        <v>2</v>
      </c>
      <c r="M1185">
        <v>1</v>
      </c>
      <c r="N1185">
        <v>4</v>
      </c>
      <c r="O1185">
        <v>5</v>
      </c>
      <c r="P1185">
        <v>5</v>
      </c>
      <c r="Q1185">
        <v>0</v>
      </c>
      <c r="R1185">
        <v>3</v>
      </c>
      <c r="S1185">
        <v>27</v>
      </c>
      <c r="T1185">
        <v>5</v>
      </c>
      <c r="U1185">
        <v>4</v>
      </c>
      <c r="V1185" t="s">
        <v>37</v>
      </c>
      <c r="W1185">
        <v>24</v>
      </c>
      <c r="X1185" t="s">
        <v>47</v>
      </c>
      <c r="Y1185">
        <v>4</v>
      </c>
      <c r="Z1185" t="s">
        <v>36</v>
      </c>
      <c r="AA1185" s="4">
        <v>44937</v>
      </c>
      <c r="AC1185" t="s">
        <v>107</v>
      </c>
      <c r="AD1185" t="s">
        <v>108</v>
      </c>
      <c r="AE1185">
        <f ca="1">COUNTBLANK(A1185:AE1185)</f>
        <v>0</v>
      </c>
      <c r="AF1185" t="str">
        <f>PROPER(UPPER(TRIM(Table1[[#This Row],[City]])))</f>
        <v>Kolkata</v>
      </c>
      <c r="AG1185">
        <f t="shared" si="18"/>
        <v>9973</v>
      </c>
      <c r="AH11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86" spans="1:34" x14ac:dyDescent="0.35">
      <c r="A1186" t="s">
        <v>1278</v>
      </c>
      <c r="B1186">
        <v>54</v>
      </c>
      <c r="C1186" t="s">
        <v>31</v>
      </c>
      <c r="D1186" t="s">
        <v>63</v>
      </c>
      <c r="E1186" t="s">
        <v>79</v>
      </c>
      <c r="F1186" t="s">
        <v>58</v>
      </c>
      <c r="G1186" t="s">
        <v>74</v>
      </c>
      <c r="H1186">
        <v>2</v>
      </c>
      <c r="I1186">
        <v>7048</v>
      </c>
      <c r="J1186">
        <v>93</v>
      </c>
      <c r="K1186" t="s">
        <v>46</v>
      </c>
      <c r="L1186">
        <v>1</v>
      </c>
      <c r="M1186">
        <v>4</v>
      </c>
      <c r="N1186">
        <v>3</v>
      </c>
      <c r="O1186">
        <v>6</v>
      </c>
      <c r="P1186">
        <v>3</v>
      </c>
      <c r="Q1186">
        <v>2</v>
      </c>
      <c r="R1186">
        <v>2</v>
      </c>
      <c r="S1186">
        <v>27</v>
      </c>
      <c r="T1186">
        <v>4</v>
      </c>
      <c r="U1186">
        <v>3</v>
      </c>
      <c r="V1186" t="s">
        <v>37</v>
      </c>
      <c r="W1186">
        <v>28</v>
      </c>
      <c r="X1186" t="s">
        <v>38</v>
      </c>
      <c r="Y1186">
        <v>1</v>
      </c>
      <c r="Z1186" t="s">
        <v>46</v>
      </c>
      <c r="AA1186" s="4">
        <v>44227</v>
      </c>
      <c r="AB1186" s="4">
        <v>45579</v>
      </c>
      <c r="AC1186" t="s">
        <v>80</v>
      </c>
      <c r="AD1186" t="s">
        <v>81</v>
      </c>
      <c r="AE1186">
        <f ca="1">COUNTBLANK(A1186:AE1186)</f>
        <v>0</v>
      </c>
      <c r="AF1186" t="str">
        <f>PROPER(UPPER(TRIM(Table1[[#This Row],[City]])))</f>
        <v>Hyderabad</v>
      </c>
      <c r="AG1186">
        <f t="shared" si="18"/>
        <v>7048</v>
      </c>
      <c r="AH11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87" spans="1:34" x14ac:dyDescent="0.35">
      <c r="A1187" t="s">
        <v>1279</v>
      </c>
      <c r="B1187">
        <v>34</v>
      </c>
      <c r="C1187" t="s">
        <v>31</v>
      </c>
      <c r="D1187" t="s">
        <v>32</v>
      </c>
      <c r="E1187" t="s">
        <v>76</v>
      </c>
      <c r="F1187" t="s">
        <v>58</v>
      </c>
      <c r="G1187" t="s">
        <v>96</v>
      </c>
      <c r="H1187">
        <v>4</v>
      </c>
      <c r="I1187">
        <v>8481</v>
      </c>
      <c r="J1187">
        <v>117</v>
      </c>
      <c r="K1187" t="s">
        <v>46</v>
      </c>
      <c r="L1187">
        <v>2</v>
      </c>
      <c r="M1187">
        <v>2</v>
      </c>
      <c r="N1187">
        <v>4</v>
      </c>
      <c r="O1187">
        <v>0</v>
      </c>
      <c r="P1187">
        <v>0</v>
      </c>
      <c r="Q1187">
        <v>0</v>
      </c>
      <c r="R1187">
        <v>0</v>
      </c>
      <c r="S1187">
        <v>9</v>
      </c>
      <c r="T1187">
        <v>4</v>
      </c>
      <c r="U1187">
        <v>4</v>
      </c>
      <c r="V1187" t="s">
        <v>37</v>
      </c>
      <c r="W1187">
        <v>15</v>
      </c>
      <c r="X1187" t="s">
        <v>38</v>
      </c>
      <c r="Y1187">
        <v>1</v>
      </c>
      <c r="Z1187" t="s">
        <v>36</v>
      </c>
      <c r="AA1187" s="4">
        <v>44396</v>
      </c>
      <c r="AC1187" t="s">
        <v>122</v>
      </c>
      <c r="AD1187" t="s">
        <v>123</v>
      </c>
      <c r="AE1187">
        <f ca="1">COUNTBLANK(A1187:AE1187)</f>
        <v>0</v>
      </c>
      <c r="AF1187" t="str">
        <f>PROPER(UPPER(TRIM(Table1[[#This Row],[City]])))</f>
        <v>Kochi</v>
      </c>
      <c r="AG1187">
        <f t="shared" si="18"/>
        <v>8481</v>
      </c>
      <c r="AH11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88" spans="1:34" x14ac:dyDescent="0.35">
      <c r="A1188" t="s">
        <v>1280</v>
      </c>
      <c r="B1188">
        <v>39</v>
      </c>
      <c r="C1188" t="s">
        <v>31</v>
      </c>
      <c r="D1188" t="s">
        <v>42</v>
      </c>
      <c r="E1188" t="s">
        <v>86</v>
      </c>
      <c r="F1188" t="s">
        <v>44</v>
      </c>
      <c r="G1188" t="s">
        <v>96</v>
      </c>
      <c r="H1188">
        <v>2</v>
      </c>
      <c r="I1188">
        <v>6630</v>
      </c>
      <c r="J1188">
        <v>35</v>
      </c>
      <c r="K1188" t="s">
        <v>46</v>
      </c>
      <c r="L1188">
        <v>2</v>
      </c>
      <c r="M1188">
        <v>2</v>
      </c>
      <c r="N1188">
        <v>4</v>
      </c>
      <c r="O1188">
        <v>2</v>
      </c>
      <c r="P1188">
        <v>2</v>
      </c>
      <c r="Q1188">
        <v>0</v>
      </c>
      <c r="R1188">
        <v>2</v>
      </c>
      <c r="S1188">
        <v>2</v>
      </c>
      <c r="T1188">
        <v>0</v>
      </c>
      <c r="U1188">
        <v>3</v>
      </c>
      <c r="V1188" t="s">
        <v>37</v>
      </c>
      <c r="W1188">
        <v>24</v>
      </c>
      <c r="X1188" t="s">
        <v>38</v>
      </c>
      <c r="Y1188">
        <v>2</v>
      </c>
      <c r="Z1188" t="s">
        <v>46</v>
      </c>
      <c r="AA1188" s="4">
        <v>42259</v>
      </c>
      <c r="AB1188" s="4">
        <v>42869</v>
      </c>
      <c r="AC1188" t="s">
        <v>89</v>
      </c>
      <c r="AD1188" t="s">
        <v>54</v>
      </c>
      <c r="AE1188">
        <f ca="1">COUNTBLANK(A1188:AE1188)</f>
        <v>0</v>
      </c>
      <c r="AF1188" t="str">
        <f>PROPER(UPPER(TRIM(Table1[[#This Row],[City]])))</f>
        <v>Coimbatore</v>
      </c>
      <c r="AG1188">
        <f t="shared" si="18"/>
        <v>6630</v>
      </c>
      <c r="AH11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89" spans="1:34" x14ac:dyDescent="0.35">
      <c r="A1189" t="s">
        <v>1281</v>
      </c>
      <c r="B1189">
        <v>35</v>
      </c>
      <c r="C1189" t="s">
        <v>31</v>
      </c>
      <c r="D1189" t="s">
        <v>51</v>
      </c>
      <c r="E1189" t="s">
        <v>69</v>
      </c>
      <c r="F1189" t="s">
        <v>44</v>
      </c>
      <c r="G1189" t="s">
        <v>59</v>
      </c>
      <c r="H1189">
        <v>2</v>
      </c>
      <c r="I1189">
        <v>8805</v>
      </c>
      <c r="J1189">
        <v>78</v>
      </c>
      <c r="K1189" t="s">
        <v>36</v>
      </c>
      <c r="L1189">
        <v>3</v>
      </c>
      <c r="M1189">
        <v>2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13</v>
      </c>
      <c r="T1189">
        <v>5</v>
      </c>
      <c r="U1189">
        <v>4</v>
      </c>
      <c r="V1189" t="s">
        <v>60</v>
      </c>
      <c r="W1189">
        <v>17</v>
      </c>
      <c r="X1189" t="s">
        <v>61</v>
      </c>
      <c r="Y1189">
        <v>1</v>
      </c>
      <c r="Z1189" t="s">
        <v>36</v>
      </c>
      <c r="AA1189" s="4">
        <v>44941</v>
      </c>
      <c r="AC1189" t="s">
        <v>80</v>
      </c>
      <c r="AD1189" t="s">
        <v>81</v>
      </c>
      <c r="AE1189">
        <f ca="1">COUNTBLANK(A1189:AE1189)</f>
        <v>0</v>
      </c>
      <c r="AF1189" t="str">
        <f>PROPER(UPPER(TRIM(Table1[[#This Row],[City]])))</f>
        <v>Hyderabad</v>
      </c>
      <c r="AG1189">
        <f t="shared" si="18"/>
        <v>8805</v>
      </c>
      <c r="AH11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190" spans="1:34" x14ac:dyDescent="0.35">
      <c r="A1190" t="s">
        <v>1282</v>
      </c>
      <c r="B1190">
        <v>25</v>
      </c>
      <c r="C1190" t="s">
        <v>31</v>
      </c>
      <c r="D1190" t="s">
        <v>63</v>
      </c>
      <c r="E1190" t="s">
        <v>79</v>
      </c>
      <c r="F1190" t="s">
        <v>44</v>
      </c>
      <c r="G1190" t="s">
        <v>35</v>
      </c>
      <c r="H1190">
        <v>3</v>
      </c>
      <c r="I1190">
        <v>10090</v>
      </c>
      <c r="J1190">
        <v>48</v>
      </c>
      <c r="K1190" t="s">
        <v>46</v>
      </c>
      <c r="L1190">
        <v>3</v>
      </c>
      <c r="M1190">
        <v>2</v>
      </c>
      <c r="N1190">
        <v>1</v>
      </c>
      <c r="O1190">
        <v>7</v>
      </c>
      <c r="P1190">
        <v>5</v>
      </c>
      <c r="Q1190">
        <v>0</v>
      </c>
      <c r="R1190">
        <v>7</v>
      </c>
      <c r="S1190">
        <v>7</v>
      </c>
      <c r="T1190">
        <v>1</v>
      </c>
      <c r="U1190">
        <v>3</v>
      </c>
      <c r="V1190" t="s">
        <v>37</v>
      </c>
      <c r="W1190">
        <v>19</v>
      </c>
      <c r="X1190" t="s">
        <v>38</v>
      </c>
      <c r="Y1190">
        <v>1</v>
      </c>
      <c r="Z1190" t="s">
        <v>36</v>
      </c>
      <c r="AA1190" s="4">
        <v>44269</v>
      </c>
      <c r="AC1190" t="s">
        <v>48</v>
      </c>
      <c r="AD1190" t="s">
        <v>49</v>
      </c>
      <c r="AE1190">
        <f ca="1">COUNTBLANK(A1190:AE1190)</f>
        <v>0</v>
      </c>
      <c r="AF1190" t="str">
        <f>PROPER(UPPER(TRIM(Table1[[#This Row],[City]])))</f>
        <v>Bengaluru</v>
      </c>
      <c r="AG1190">
        <f t="shared" si="18"/>
        <v>10090</v>
      </c>
      <c r="AH119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91" spans="1:34" x14ac:dyDescent="0.35">
      <c r="A1191" t="s">
        <v>1283</v>
      </c>
      <c r="B1191">
        <v>60</v>
      </c>
      <c r="C1191" t="s">
        <v>72</v>
      </c>
      <c r="D1191" t="s">
        <v>56</v>
      </c>
      <c r="E1191" t="s">
        <v>114</v>
      </c>
      <c r="F1191" t="s">
        <v>44</v>
      </c>
      <c r="G1191" t="s">
        <v>45</v>
      </c>
      <c r="H1191">
        <v>4</v>
      </c>
      <c r="I1191">
        <v>11909</v>
      </c>
      <c r="J1191">
        <v>60</v>
      </c>
      <c r="K1191" t="s">
        <v>36</v>
      </c>
      <c r="L1191">
        <v>1</v>
      </c>
      <c r="M1191">
        <v>3</v>
      </c>
      <c r="N1191">
        <v>4</v>
      </c>
      <c r="O1191">
        <v>1</v>
      </c>
      <c r="P1191">
        <v>1</v>
      </c>
      <c r="Q1191">
        <v>1</v>
      </c>
      <c r="R1191">
        <v>1</v>
      </c>
      <c r="S1191">
        <v>29</v>
      </c>
      <c r="T1191">
        <v>3</v>
      </c>
      <c r="U1191">
        <v>3</v>
      </c>
      <c r="V1191" t="s">
        <v>37</v>
      </c>
      <c r="W1191">
        <v>20</v>
      </c>
      <c r="X1191" t="s">
        <v>38</v>
      </c>
      <c r="Y1191">
        <v>1</v>
      </c>
      <c r="Z1191" t="s">
        <v>36</v>
      </c>
      <c r="AA1191" s="4">
        <v>44811</v>
      </c>
      <c r="AC1191" t="s">
        <v>48</v>
      </c>
      <c r="AD1191" t="s">
        <v>49</v>
      </c>
      <c r="AE1191">
        <f ca="1">COUNTBLANK(A1191:AE1191)</f>
        <v>0</v>
      </c>
      <c r="AF1191" t="str">
        <f>PROPER(UPPER(TRIM(Table1[[#This Row],[City]])))</f>
        <v>Bengaluru</v>
      </c>
      <c r="AG1191">
        <f t="shared" si="18"/>
        <v>11909</v>
      </c>
      <c r="AH119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92" spans="1:34" x14ac:dyDescent="0.35">
      <c r="A1192" t="s">
        <v>1284</v>
      </c>
      <c r="B1192">
        <v>21</v>
      </c>
      <c r="C1192" t="s">
        <v>31</v>
      </c>
      <c r="D1192" t="s">
        <v>42</v>
      </c>
      <c r="E1192" t="s">
        <v>86</v>
      </c>
      <c r="F1192" t="s">
        <v>93</v>
      </c>
      <c r="G1192" t="s">
        <v>96</v>
      </c>
      <c r="H1192">
        <v>4</v>
      </c>
      <c r="I1192">
        <v>9138</v>
      </c>
      <c r="J1192">
        <v>99</v>
      </c>
      <c r="K1192" t="s">
        <v>46</v>
      </c>
      <c r="L1192">
        <v>4</v>
      </c>
      <c r="M1192">
        <v>1</v>
      </c>
      <c r="N1192">
        <v>2</v>
      </c>
      <c r="O1192">
        <v>0</v>
      </c>
      <c r="P1192">
        <v>0</v>
      </c>
      <c r="Q1192">
        <v>0</v>
      </c>
      <c r="R1192">
        <v>0</v>
      </c>
      <c r="S1192">
        <v>4</v>
      </c>
      <c r="T1192">
        <v>1</v>
      </c>
      <c r="U1192">
        <v>4</v>
      </c>
      <c r="V1192" t="s">
        <v>37</v>
      </c>
      <c r="W1192">
        <v>3</v>
      </c>
      <c r="X1192" t="s">
        <v>47</v>
      </c>
      <c r="Y1192">
        <v>2</v>
      </c>
      <c r="Z1192" t="s">
        <v>36</v>
      </c>
      <c r="AA1192" s="4">
        <v>43329</v>
      </c>
      <c r="AC1192" t="s">
        <v>89</v>
      </c>
      <c r="AD1192" t="s">
        <v>54</v>
      </c>
      <c r="AE1192">
        <f ca="1">COUNTBLANK(A1192:AE1192)</f>
        <v>0</v>
      </c>
      <c r="AF1192" t="str">
        <f>PROPER(UPPER(TRIM(Table1[[#This Row],[City]])))</f>
        <v>Coimbatore</v>
      </c>
      <c r="AG1192">
        <f t="shared" si="18"/>
        <v>9138</v>
      </c>
      <c r="AH11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93" spans="1:34" x14ac:dyDescent="0.35">
      <c r="A1193" t="s">
        <v>1285</v>
      </c>
      <c r="B1193">
        <v>43</v>
      </c>
      <c r="C1193" t="s">
        <v>31</v>
      </c>
      <c r="D1193" t="s">
        <v>42</v>
      </c>
      <c r="E1193" t="s">
        <v>43</v>
      </c>
      <c r="F1193" t="s">
        <v>44</v>
      </c>
      <c r="G1193" t="s">
        <v>96</v>
      </c>
      <c r="H1193">
        <v>1</v>
      </c>
      <c r="I1193">
        <v>6060</v>
      </c>
      <c r="J1193">
        <v>30</v>
      </c>
      <c r="K1193" t="s">
        <v>36</v>
      </c>
      <c r="L1193">
        <v>3</v>
      </c>
      <c r="M1193">
        <v>1</v>
      </c>
      <c r="N1193">
        <v>3</v>
      </c>
      <c r="O1193">
        <v>5</v>
      </c>
      <c r="P1193">
        <v>3</v>
      </c>
      <c r="Q1193">
        <v>0</v>
      </c>
      <c r="R1193">
        <v>5</v>
      </c>
      <c r="S1193">
        <v>16</v>
      </c>
      <c r="T1193">
        <v>1</v>
      </c>
      <c r="U1193">
        <v>3</v>
      </c>
      <c r="V1193" t="s">
        <v>37</v>
      </c>
      <c r="W1193">
        <v>1</v>
      </c>
      <c r="X1193" t="s">
        <v>38</v>
      </c>
      <c r="Y1193">
        <v>2</v>
      </c>
      <c r="Z1193" t="s">
        <v>36</v>
      </c>
      <c r="AA1193" s="4">
        <v>45608</v>
      </c>
      <c r="AC1193" t="s">
        <v>48</v>
      </c>
      <c r="AD1193" t="s">
        <v>49</v>
      </c>
      <c r="AE1193">
        <f ca="1">COUNTBLANK(A1193:AE1193)</f>
        <v>0</v>
      </c>
      <c r="AF1193" t="str">
        <f>PROPER(UPPER(TRIM(Table1[[#This Row],[City]])))</f>
        <v>Bengaluru</v>
      </c>
      <c r="AG1193">
        <f t="shared" si="18"/>
        <v>6060</v>
      </c>
      <c r="AH119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94" spans="1:34" x14ac:dyDescent="0.35">
      <c r="A1194" t="s">
        <v>1286</v>
      </c>
      <c r="B1194">
        <v>21</v>
      </c>
      <c r="C1194" t="s">
        <v>31</v>
      </c>
      <c r="D1194" t="s">
        <v>51</v>
      </c>
      <c r="E1194" t="s">
        <v>52</v>
      </c>
      <c r="F1194" t="s">
        <v>44</v>
      </c>
      <c r="G1194" t="s">
        <v>96</v>
      </c>
      <c r="H1194">
        <v>3</v>
      </c>
      <c r="I1194">
        <v>8595</v>
      </c>
      <c r="J1194">
        <v>30</v>
      </c>
      <c r="K1194" t="s">
        <v>36</v>
      </c>
      <c r="L1194">
        <v>1</v>
      </c>
      <c r="M1194">
        <v>4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2</v>
      </c>
      <c r="U1194">
        <v>3</v>
      </c>
      <c r="V1194" t="s">
        <v>37</v>
      </c>
      <c r="W1194">
        <v>29</v>
      </c>
      <c r="X1194" t="s">
        <v>38</v>
      </c>
      <c r="Y1194">
        <v>3</v>
      </c>
      <c r="Z1194" t="s">
        <v>36</v>
      </c>
      <c r="AA1194" s="4">
        <v>42052</v>
      </c>
      <c r="AC1194" t="s">
        <v>89</v>
      </c>
      <c r="AD1194" t="s">
        <v>54</v>
      </c>
      <c r="AE1194">
        <f ca="1">COUNTBLANK(A1194:AE1194)</f>
        <v>0</v>
      </c>
      <c r="AF1194" t="str">
        <f>PROPER(UPPER(TRIM(Table1[[#This Row],[City]])))</f>
        <v>Coimbatore</v>
      </c>
      <c r="AG1194">
        <f t="shared" si="18"/>
        <v>8595</v>
      </c>
      <c r="AH11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195" spans="1:34" x14ac:dyDescent="0.35">
      <c r="A1195" t="s">
        <v>1287</v>
      </c>
      <c r="B1195">
        <v>48</v>
      </c>
      <c r="C1195" t="s">
        <v>31</v>
      </c>
      <c r="D1195" t="s">
        <v>51</v>
      </c>
      <c r="E1195" t="s">
        <v>88</v>
      </c>
      <c r="F1195" t="s">
        <v>44</v>
      </c>
      <c r="G1195" t="s">
        <v>35</v>
      </c>
      <c r="H1195">
        <v>2</v>
      </c>
      <c r="I1195">
        <v>8426</v>
      </c>
      <c r="J1195">
        <v>45</v>
      </c>
      <c r="K1195" t="s">
        <v>46</v>
      </c>
      <c r="L1195">
        <v>2</v>
      </c>
      <c r="M1195">
        <v>3</v>
      </c>
      <c r="N1195">
        <v>2</v>
      </c>
      <c r="O1195">
        <v>5</v>
      </c>
      <c r="P1195">
        <v>3</v>
      </c>
      <c r="Q1195">
        <v>0</v>
      </c>
      <c r="R1195">
        <v>5</v>
      </c>
      <c r="S1195">
        <v>15</v>
      </c>
      <c r="T1195">
        <v>3</v>
      </c>
      <c r="U1195">
        <v>3</v>
      </c>
      <c r="V1195" t="s">
        <v>37</v>
      </c>
      <c r="W1195">
        <v>11</v>
      </c>
      <c r="X1195" t="s">
        <v>38</v>
      </c>
      <c r="Y1195">
        <v>1</v>
      </c>
      <c r="Z1195" t="s">
        <v>36</v>
      </c>
      <c r="AA1195" s="4">
        <v>44709</v>
      </c>
      <c r="AC1195" t="s">
        <v>89</v>
      </c>
      <c r="AD1195" t="s">
        <v>54</v>
      </c>
      <c r="AE1195">
        <f ca="1">COUNTBLANK(A1195:AE1195)</f>
        <v>0</v>
      </c>
      <c r="AF1195" t="str">
        <f>PROPER(UPPER(TRIM(Table1[[#This Row],[City]])))</f>
        <v>Coimbatore</v>
      </c>
      <c r="AG1195">
        <f t="shared" si="18"/>
        <v>8426</v>
      </c>
      <c r="AH119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96" spans="1:34" x14ac:dyDescent="0.35">
      <c r="A1196" t="s">
        <v>1288</v>
      </c>
      <c r="B1196">
        <v>57</v>
      </c>
      <c r="C1196" t="s">
        <v>72</v>
      </c>
      <c r="D1196" t="s">
        <v>51</v>
      </c>
      <c r="E1196" t="s">
        <v>88</v>
      </c>
      <c r="F1196" t="s">
        <v>58</v>
      </c>
      <c r="G1196" t="s">
        <v>35</v>
      </c>
      <c r="H1196">
        <v>3</v>
      </c>
      <c r="I1196">
        <v>7906</v>
      </c>
      <c r="J1196">
        <v>49</v>
      </c>
      <c r="K1196" t="s">
        <v>46</v>
      </c>
      <c r="L1196">
        <v>4</v>
      </c>
      <c r="M1196">
        <v>2</v>
      </c>
      <c r="N1196">
        <v>4</v>
      </c>
      <c r="O1196">
        <v>1</v>
      </c>
      <c r="P1196">
        <v>1</v>
      </c>
      <c r="Q1196">
        <v>1</v>
      </c>
      <c r="R1196">
        <v>1</v>
      </c>
      <c r="S1196">
        <v>23</v>
      </c>
      <c r="T1196">
        <v>6</v>
      </c>
      <c r="U1196">
        <v>3</v>
      </c>
      <c r="V1196" t="s">
        <v>37</v>
      </c>
      <c r="W1196">
        <v>2</v>
      </c>
      <c r="X1196" t="s">
        <v>47</v>
      </c>
      <c r="Y1196">
        <v>4</v>
      </c>
      <c r="Z1196" t="s">
        <v>46</v>
      </c>
      <c r="AA1196" s="4">
        <v>42244</v>
      </c>
      <c r="AB1196" s="4">
        <v>43486</v>
      </c>
      <c r="AC1196" t="s">
        <v>122</v>
      </c>
      <c r="AD1196" t="s">
        <v>123</v>
      </c>
      <c r="AE1196">
        <f ca="1">COUNTBLANK(A1196:AE1196)</f>
        <v>0</v>
      </c>
      <c r="AF1196" t="str">
        <f>PROPER(UPPER(TRIM(Table1[[#This Row],[City]])))</f>
        <v>Kochi</v>
      </c>
      <c r="AG1196">
        <f t="shared" si="18"/>
        <v>7906</v>
      </c>
      <c r="AH11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197" spans="1:34" x14ac:dyDescent="0.35">
      <c r="A1197" t="s">
        <v>1289</v>
      </c>
      <c r="B1197">
        <v>46</v>
      </c>
      <c r="C1197" t="s">
        <v>72</v>
      </c>
      <c r="D1197" t="s">
        <v>63</v>
      </c>
      <c r="E1197" t="s">
        <v>106</v>
      </c>
      <c r="F1197" t="s">
        <v>93</v>
      </c>
      <c r="G1197" t="s">
        <v>59</v>
      </c>
      <c r="H1197">
        <v>3</v>
      </c>
      <c r="I1197">
        <v>12417</v>
      </c>
      <c r="J1197">
        <v>98</v>
      </c>
      <c r="K1197" t="s">
        <v>36</v>
      </c>
      <c r="L1197">
        <v>3</v>
      </c>
      <c r="M1197">
        <v>4</v>
      </c>
      <c r="N1197">
        <v>3</v>
      </c>
      <c r="O1197">
        <v>6</v>
      </c>
      <c r="P1197">
        <v>1</v>
      </c>
      <c r="Q1197">
        <v>4</v>
      </c>
      <c r="R1197">
        <v>6</v>
      </c>
      <c r="S1197">
        <v>20</v>
      </c>
      <c r="T1197">
        <v>2</v>
      </c>
      <c r="U1197">
        <v>3</v>
      </c>
      <c r="V1197" t="s">
        <v>37</v>
      </c>
      <c r="W1197">
        <v>4</v>
      </c>
      <c r="X1197" t="s">
        <v>38</v>
      </c>
      <c r="Y1197">
        <v>3</v>
      </c>
      <c r="Z1197" t="s">
        <v>36</v>
      </c>
      <c r="AA1197" s="4">
        <v>45219</v>
      </c>
      <c r="AC1197" t="s">
        <v>48</v>
      </c>
      <c r="AD1197" t="s">
        <v>49</v>
      </c>
      <c r="AE1197">
        <f ca="1">COUNTBLANK(A1197:AE1197)</f>
        <v>0</v>
      </c>
      <c r="AF1197" t="str">
        <f>PROPER(UPPER(TRIM(Table1[[#This Row],[City]])))</f>
        <v>Bengaluru</v>
      </c>
      <c r="AG1197">
        <f t="shared" si="18"/>
        <v>12417</v>
      </c>
      <c r="AH11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198" spans="1:34" x14ac:dyDescent="0.35">
      <c r="A1198" t="s">
        <v>1290</v>
      </c>
      <c r="B1198">
        <v>45</v>
      </c>
      <c r="C1198" t="s">
        <v>31</v>
      </c>
      <c r="D1198" t="s">
        <v>42</v>
      </c>
      <c r="E1198" t="s">
        <v>83</v>
      </c>
      <c r="F1198" t="s">
        <v>58</v>
      </c>
      <c r="G1198" t="s">
        <v>45</v>
      </c>
      <c r="H1198">
        <v>1</v>
      </c>
      <c r="I1198">
        <v>6939</v>
      </c>
      <c r="J1198">
        <v>50</v>
      </c>
      <c r="K1198" t="s">
        <v>46</v>
      </c>
      <c r="L1198">
        <v>2</v>
      </c>
      <c r="M1198">
        <v>4</v>
      </c>
      <c r="N1198">
        <v>3</v>
      </c>
      <c r="O1198">
        <v>6</v>
      </c>
      <c r="P1198">
        <v>6</v>
      </c>
      <c r="Q1198">
        <v>6</v>
      </c>
      <c r="R1198">
        <v>6</v>
      </c>
      <c r="S1198">
        <v>19</v>
      </c>
      <c r="T1198">
        <v>6</v>
      </c>
      <c r="U1198">
        <v>4</v>
      </c>
      <c r="V1198" t="s">
        <v>37</v>
      </c>
      <c r="W1198">
        <v>2</v>
      </c>
      <c r="X1198" t="s">
        <v>47</v>
      </c>
      <c r="Y1198">
        <v>2</v>
      </c>
      <c r="Z1198" t="s">
        <v>46</v>
      </c>
      <c r="AA1198" s="4">
        <v>45333</v>
      </c>
      <c r="AB1198" s="4">
        <v>45452</v>
      </c>
      <c r="AC1198" t="s">
        <v>48</v>
      </c>
      <c r="AD1198" t="s">
        <v>49</v>
      </c>
      <c r="AE1198">
        <f ca="1">COUNTBLANK(A1198:AE1198)</f>
        <v>0</v>
      </c>
      <c r="AF1198" t="str">
        <f>PROPER(UPPER(TRIM(Table1[[#This Row],[City]])))</f>
        <v>Bengaluru</v>
      </c>
      <c r="AG1198">
        <f t="shared" si="18"/>
        <v>6939</v>
      </c>
      <c r="AH11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199" spans="1:34" x14ac:dyDescent="0.35">
      <c r="A1199" t="s">
        <v>1291</v>
      </c>
      <c r="B1199">
        <v>54</v>
      </c>
      <c r="C1199" t="s">
        <v>72</v>
      </c>
      <c r="D1199" t="s">
        <v>56</v>
      </c>
      <c r="E1199" t="s">
        <v>57</v>
      </c>
      <c r="F1199" t="s">
        <v>34</v>
      </c>
      <c r="G1199" t="s">
        <v>45</v>
      </c>
      <c r="H1199">
        <v>3</v>
      </c>
      <c r="I1199">
        <v>9837</v>
      </c>
      <c r="J1199">
        <v>113</v>
      </c>
      <c r="K1199" t="s">
        <v>46</v>
      </c>
      <c r="L1199">
        <v>4</v>
      </c>
      <c r="M1199">
        <v>3</v>
      </c>
      <c r="N1199">
        <v>4</v>
      </c>
      <c r="O1199">
        <v>10</v>
      </c>
      <c r="P1199">
        <v>0</v>
      </c>
      <c r="Q1199">
        <v>1</v>
      </c>
      <c r="R1199">
        <v>3</v>
      </c>
      <c r="S1199">
        <v>27</v>
      </c>
      <c r="T1199">
        <v>4</v>
      </c>
      <c r="U1199">
        <v>3</v>
      </c>
      <c r="V1199" t="s">
        <v>37</v>
      </c>
      <c r="W1199">
        <v>8</v>
      </c>
      <c r="X1199" t="s">
        <v>38</v>
      </c>
      <c r="Y1199">
        <v>3</v>
      </c>
      <c r="Z1199" t="s">
        <v>36</v>
      </c>
      <c r="AA1199" s="4">
        <v>44051</v>
      </c>
      <c r="AC1199" t="s">
        <v>80</v>
      </c>
      <c r="AD1199" t="s">
        <v>81</v>
      </c>
      <c r="AE1199">
        <f ca="1">COUNTBLANK(A1199:AE1199)</f>
        <v>0</v>
      </c>
      <c r="AF1199" t="str">
        <f>PROPER(UPPER(TRIM(Table1[[#This Row],[City]])))</f>
        <v>Hyderabad</v>
      </c>
      <c r="AG1199">
        <f t="shared" si="18"/>
        <v>9837</v>
      </c>
      <c r="AH11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00" spans="1:34" x14ac:dyDescent="0.35">
      <c r="A1200" t="s">
        <v>1292</v>
      </c>
      <c r="B1200">
        <v>59</v>
      </c>
      <c r="C1200" t="s">
        <v>72</v>
      </c>
      <c r="D1200" t="s">
        <v>42</v>
      </c>
      <c r="E1200" t="s">
        <v>83</v>
      </c>
      <c r="F1200" t="s">
        <v>34</v>
      </c>
      <c r="G1200" t="s">
        <v>35</v>
      </c>
      <c r="H1200">
        <v>2</v>
      </c>
      <c r="I1200">
        <v>7843</v>
      </c>
      <c r="J1200">
        <v>117</v>
      </c>
      <c r="K1200" t="s">
        <v>36</v>
      </c>
      <c r="L1200">
        <v>3</v>
      </c>
      <c r="M1200">
        <v>3</v>
      </c>
      <c r="N1200">
        <v>2</v>
      </c>
      <c r="O1200">
        <v>6</v>
      </c>
      <c r="P1200">
        <v>0</v>
      </c>
      <c r="Q1200">
        <v>1</v>
      </c>
      <c r="R1200">
        <v>6</v>
      </c>
      <c r="S1200">
        <v>21</v>
      </c>
      <c r="T1200">
        <v>4</v>
      </c>
      <c r="U1200">
        <v>4</v>
      </c>
      <c r="V1200" t="s">
        <v>37</v>
      </c>
      <c r="W1200">
        <v>22</v>
      </c>
      <c r="X1200" t="s">
        <v>47</v>
      </c>
      <c r="Y1200">
        <v>4</v>
      </c>
      <c r="Z1200" t="s">
        <v>36</v>
      </c>
      <c r="AA1200" s="4">
        <v>44230</v>
      </c>
      <c r="AC1200" t="s">
        <v>84</v>
      </c>
      <c r="AD1200" t="s">
        <v>67</v>
      </c>
      <c r="AE1200">
        <f ca="1">COUNTBLANK(A1200:AE1200)</f>
        <v>0</v>
      </c>
      <c r="AF1200" t="str">
        <f>PROPER(UPPER(TRIM(Table1[[#This Row],[City]])))</f>
        <v>Mumbai</v>
      </c>
      <c r="AG1200">
        <f t="shared" si="18"/>
        <v>7843</v>
      </c>
      <c r="AH120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01" spans="1:34" x14ac:dyDescent="0.35">
      <c r="A1201" t="s">
        <v>1293</v>
      </c>
      <c r="B1201">
        <v>55</v>
      </c>
      <c r="C1201" t="s">
        <v>72</v>
      </c>
      <c r="D1201" t="s">
        <v>32</v>
      </c>
      <c r="E1201" t="s">
        <v>33</v>
      </c>
      <c r="F1201" t="s">
        <v>34</v>
      </c>
      <c r="G1201" t="s">
        <v>59</v>
      </c>
      <c r="H1201">
        <v>2</v>
      </c>
      <c r="I1201">
        <v>9159</v>
      </c>
      <c r="J1201">
        <v>99</v>
      </c>
      <c r="K1201" t="s">
        <v>36</v>
      </c>
      <c r="L1201">
        <v>3</v>
      </c>
      <c r="M1201">
        <v>4</v>
      </c>
      <c r="N1201">
        <v>4</v>
      </c>
      <c r="O1201">
        <v>3</v>
      </c>
      <c r="P1201">
        <v>3</v>
      </c>
      <c r="Q1201">
        <v>2</v>
      </c>
      <c r="R1201">
        <v>3</v>
      </c>
      <c r="S1201">
        <v>17</v>
      </c>
      <c r="T1201">
        <v>6</v>
      </c>
      <c r="U1201">
        <v>3</v>
      </c>
      <c r="V1201" t="s">
        <v>37</v>
      </c>
      <c r="W1201">
        <v>25</v>
      </c>
      <c r="X1201" t="s">
        <v>61</v>
      </c>
      <c r="Y1201">
        <v>1</v>
      </c>
      <c r="Z1201" t="s">
        <v>36</v>
      </c>
      <c r="AA1201" s="4">
        <v>42958</v>
      </c>
      <c r="AC1201" t="s">
        <v>53</v>
      </c>
      <c r="AD1201" t="s">
        <v>54</v>
      </c>
      <c r="AE1201">
        <f ca="1">COUNTBLANK(A1201:AE1201)</f>
        <v>0</v>
      </c>
      <c r="AF1201" t="str">
        <f>PROPER(UPPER(TRIM(Table1[[#This Row],[City]])))</f>
        <v>Chennai</v>
      </c>
      <c r="AG1201">
        <f t="shared" si="18"/>
        <v>9159</v>
      </c>
      <c r="AH12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02" spans="1:34" x14ac:dyDescent="0.35">
      <c r="A1202" t="s">
        <v>1294</v>
      </c>
      <c r="B1202">
        <v>30</v>
      </c>
      <c r="C1202" t="s">
        <v>31</v>
      </c>
      <c r="D1202" t="s">
        <v>96</v>
      </c>
      <c r="E1202" t="s">
        <v>106</v>
      </c>
      <c r="F1202" t="s">
        <v>34</v>
      </c>
      <c r="G1202" t="s">
        <v>74</v>
      </c>
      <c r="H1202">
        <v>5</v>
      </c>
      <c r="I1202">
        <v>12741</v>
      </c>
      <c r="J1202">
        <v>70</v>
      </c>
      <c r="K1202" t="s">
        <v>36</v>
      </c>
      <c r="L1202">
        <v>1</v>
      </c>
      <c r="M1202">
        <v>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6</v>
      </c>
      <c r="T1202">
        <v>6</v>
      </c>
      <c r="U1202">
        <v>3</v>
      </c>
      <c r="V1202" t="s">
        <v>37</v>
      </c>
      <c r="W1202">
        <v>2</v>
      </c>
      <c r="X1202" t="s">
        <v>38</v>
      </c>
      <c r="Y1202">
        <v>3</v>
      </c>
      <c r="Z1202" t="s">
        <v>36</v>
      </c>
      <c r="AA1202" s="4">
        <v>42048</v>
      </c>
      <c r="AC1202" t="s">
        <v>84</v>
      </c>
      <c r="AD1202" t="s">
        <v>67</v>
      </c>
      <c r="AE1202">
        <f ca="1">COUNTBLANK(A1202:AE1202)</f>
        <v>0</v>
      </c>
      <c r="AF1202" t="str">
        <f>PROPER(UPPER(TRIM(Table1[[#This Row],[City]])))</f>
        <v>Mumbai</v>
      </c>
      <c r="AG1202">
        <f t="shared" si="18"/>
        <v>12741</v>
      </c>
      <c r="AH12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03" spans="1:34" x14ac:dyDescent="0.35">
      <c r="A1203" t="s">
        <v>1295</v>
      </c>
      <c r="B1203">
        <v>43</v>
      </c>
      <c r="C1203" t="s">
        <v>31</v>
      </c>
      <c r="D1203" t="s">
        <v>96</v>
      </c>
      <c r="E1203" t="s">
        <v>96</v>
      </c>
      <c r="F1203" t="s">
        <v>34</v>
      </c>
      <c r="G1203" t="s">
        <v>96</v>
      </c>
      <c r="H1203">
        <v>3</v>
      </c>
      <c r="I1203">
        <v>9493</v>
      </c>
      <c r="J1203">
        <v>100</v>
      </c>
      <c r="K1203" t="s">
        <v>36</v>
      </c>
      <c r="L1203">
        <v>3</v>
      </c>
      <c r="M1203">
        <v>2</v>
      </c>
      <c r="N1203">
        <v>3</v>
      </c>
      <c r="O1203">
        <v>0</v>
      </c>
      <c r="P1203">
        <v>0</v>
      </c>
      <c r="Q1203">
        <v>0</v>
      </c>
      <c r="R1203">
        <v>0</v>
      </c>
      <c r="S1203">
        <v>12</v>
      </c>
      <c r="T1203">
        <v>3</v>
      </c>
      <c r="U1203">
        <v>3</v>
      </c>
      <c r="V1203" t="s">
        <v>37</v>
      </c>
      <c r="W1203">
        <v>17</v>
      </c>
      <c r="X1203" t="s">
        <v>38</v>
      </c>
      <c r="Y1203">
        <v>4</v>
      </c>
      <c r="Z1203" t="s">
        <v>36</v>
      </c>
      <c r="AA1203" s="4">
        <v>42370</v>
      </c>
      <c r="AC1203" t="s">
        <v>53</v>
      </c>
      <c r="AD1203" t="s">
        <v>54</v>
      </c>
      <c r="AE1203">
        <f ca="1">COUNTBLANK(A1203:AE1203)</f>
        <v>0</v>
      </c>
      <c r="AF1203" t="str">
        <f>PROPER(UPPER(TRIM(Table1[[#This Row],[City]])))</f>
        <v>Chennai</v>
      </c>
      <c r="AG1203">
        <f t="shared" si="18"/>
        <v>9493</v>
      </c>
      <c r="AH12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04" spans="1:34" x14ac:dyDescent="0.35">
      <c r="A1204" t="s">
        <v>1296</v>
      </c>
      <c r="B1204">
        <v>53</v>
      </c>
      <c r="C1204" t="s">
        <v>31</v>
      </c>
      <c r="D1204" t="s">
        <v>32</v>
      </c>
      <c r="E1204" t="s">
        <v>73</v>
      </c>
      <c r="F1204" t="s">
        <v>44</v>
      </c>
      <c r="G1204" t="s">
        <v>35</v>
      </c>
      <c r="H1204">
        <v>2</v>
      </c>
      <c r="I1204">
        <v>8573</v>
      </c>
      <c r="J1204">
        <v>40</v>
      </c>
      <c r="K1204" t="s">
        <v>36</v>
      </c>
      <c r="L1204">
        <v>1</v>
      </c>
      <c r="M1204">
        <v>3</v>
      </c>
      <c r="N1204">
        <v>1</v>
      </c>
      <c r="O1204">
        <v>6</v>
      </c>
      <c r="P1204">
        <v>5</v>
      </c>
      <c r="Q1204">
        <v>2</v>
      </c>
      <c r="R1204">
        <v>3</v>
      </c>
      <c r="S1204">
        <v>24</v>
      </c>
      <c r="T1204">
        <v>2</v>
      </c>
      <c r="U1204">
        <v>3</v>
      </c>
      <c r="V1204" t="s">
        <v>65</v>
      </c>
      <c r="W1204">
        <v>20</v>
      </c>
      <c r="X1204" t="s">
        <v>47</v>
      </c>
      <c r="Y1204">
        <v>1</v>
      </c>
      <c r="Z1204" t="s">
        <v>36</v>
      </c>
      <c r="AA1204" s="4">
        <v>42938</v>
      </c>
      <c r="AC1204" t="s">
        <v>48</v>
      </c>
      <c r="AD1204" t="s">
        <v>49</v>
      </c>
      <c r="AE1204">
        <f ca="1">COUNTBLANK(A1204:AE1204)</f>
        <v>0</v>
      </c>
      <c r="AF1204" t="str">
        <f>PROPER(UPPER(TRIM(Table1[[#This Row],[City]])))</f>
        <v>Bengaluru</v>
      </c>
      <c r="AG1204">
        <f t="shared" si="18"/>
        <v>8573</v>
      </c>
      <c r="AH12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05" spans="1:34" x14ac:dyDescent="0.35">
      <c r="A1205" t="s">
        <v>1297</v>
      </c>
      <c r="B1205">
        <v>32</v>
      </c>
      <c r="C1205" t="s">
        <v>72</v>
      </c>
      <c r="D1205" t="s">
        <v>56</v>
      </c>
      <c r="E1205" t="s">
        <v>114</v>
      </c>
      <c r="F1205" t="s">
        <v>44</v>
      </c>
      <c r="G1205" t="s">
        <v>35</v>
      </c>
      <c r="H1205">
        <v>1</v>
      </c>
      <c r="I1205">
        <v>5104</v>
      </c>
      <c r="J1205">
        <v>108</v>
      </c>
      <c r="K1205" t="s">
        <v>36</v>
      </c>
      <c r="L1205">
        <v>4</v>
      </c>
      <c r="M1205">
        <v>1</v>
      </c>
      <c r="N1205">
        <v>1</v>
      </c>
      <c r="O1205">
        <v>4</v>
      </c>
      <c r="P1205">
        <v>0</v>
      </c>
      <c r="Q1205">
        <v>3</v>
      </c>
      <c r="R1205">
        <v>1</v>
      </c>
      <c r="S1205">
        <v>4</v>
      </c>
      <c r="T1205">
        <v>4</v>
      </c>
      <c r="U1205">
        <v>4</v>
      </c>
      <c r="V1205" t="s">
        <v>37</v>
      </c>
      <c r="W1205">
        <v>26</v>
      </c>
      <c r="X1205" t="s">
        <v>38</v>
      </c>
      <c r="Y1205">
        <v>4</v>
      </c>
      <c r="Z1205" t="s">
        <v>36</v>
      </c>
      <c r="AA1205" s="4">
        <v>43971</v>
      </c>
      <c r="AC1205" t="s">
        <v>66</v>
      </c>
      <c r="AD1205" t="s">
        <v>67</v>
      </c>
      <c r="AE1205">
        <f ca="1">COUNTBLANK(A1205:AE1205)</f>
        <v>0</v>
      </c>
      <c r="AF1205" t="str">
        <f>PROPER(UPPER(TRIM(Table1[[#This Row],[City]])))</f>
        <v>Pune</v>
      </c>
      <c r="AG1205">
        <f t="shared" si="18"/>
        <v>5104</v>
      </c>
      <c r="AH120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06" spans="1:34" x14ac:dyDescent="0.35">
      <c r="A1206" t="s">
        <v>1298</v>
      </c>
      <c r="B1206">
        <v>48</v>
      </c>
      <c r="C1206" t="s">
        <v>72</v>
      </c>
      <c r="D1206" t="s">
        <v>63</v>
      </c>
      <c r="E1206" t="s">
        <v>79</v>
      </c>
      <c r="F1206" t="s">
        <v>34</v>
      </c>
      <c r="G1206" t="s">
        <v>70</v>
      </c>
      <c r="H1206">
        <v>1</v>
      </c>
      <c r="I1206">
        <v>6447</v>
      </c>
      <c r="J1206">
        <v>56</v>
      </c>
      <c r="K1206" t="s">
        <v>36</v>
      </c>
      <c r="L1206">
        <v>1</v>
      </c>
      <c r="M1206">
        <v>3</v>
      </c>
      <c r="N1206">
        <v>1</v>
      </c>
      <c r="O1206">
        <v>1</v>
      </c>
      <c r="P1206">
        <v>1</v>
      </c>
      <c r="Q1206">
        <v>0</v>
      </c>
      <c r="R1206">
        <v>1</v>
      </c>
      <c r="S1206">
        <v>24</v>
      </c>
      <c r="T1206">
        <v>1</v>
      </c>
      <c r="U1206">
        <v>4</v>
      </c>
      <c r="V1206" t="s">
        <v>37</v>
      </c>
      <c r="W1206">
        <v>28</v>
      </c>
      <c r="X1206" t="s">
        <v>47</v>
      </c>
      <c r="Y1206">
        <v>3</v>
      </c>
      <c r="Z1206" t="s">
        <v>36</v>
      </c>
      <c r="AA1206" s="4">
        <v>42765</v>
      </c>
      <c r="AC1206" t="s">
        <v>77</v>
      </c>
      <c r="AD1206" t="s">
        <v>77</v>
      </c>
      <c r="AE1206">
        <f ca="1">COUNTBLANK(A1206:AE1206)</f>
        <v>0</v>
      </c>
      <c r="AF1206" t="str">
        <f>PROPER(UPPER(TRIM(Table1[[#This Row],[City]])))</f>
        <v>Delhi</v>
      </c>
      <c r="AG1206">
        <f t="shared" si="18"/>
        <v>6447</v>
      </c>
      <c r="AH12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07" spans="1:34" x14ac:dyDescent="0.35">
      <c r="A1207" t="s">
        <v>1299</v>
      </c>
      <c r="B1207">
        <v>21</v>
      </c>
      <c r="C1207" t="s">
        <v>31</v>
      </c>
      <c r="D1207" t="s">
        <v>63</v>
      </c>
      <c r="E1207" t="s">
        <v>64</v>
      </c>
      <c r="F1207" t="s">
        <v>44</v>
      </c>
      <c r="G1207" t="s">
        <v>35</v>
      </c>
      <c r="H1207">
        <v>1</v>
      </c>
      <c r="I1207">
        <v>5254</v>
      </c>
      <c r="J1207">
        <v>67</v>
      </c>
      <c r="K1207" t="s">
        <v>36</v>
      </c>
      <c r="L1207">
        <v>1</v>
      </c>
      <c r="M1207">
        <v>1</v>
      </c>
      <c r="N1207">
        <v>4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3</v>
      </c>
      <c r="V1207" t="s">
        <v>37</v>
      </c>
      <c r="W1207">
        <v>27</v>
      </c>
      <c r="X1207" t="s">
        <v>47</v>
      </c>
      <c r="Y1207">
        <v>1</v>
      </c>
      <c r="Z1207" t="s">
        <v>46</v>
      </c>
      <c r="AA1207" s="4">
        <v>45212</v>
      </c>
      <c r="AB1207" s="4">
        <v>45720</v>
      </c>
      <c r="AC1207" t="s">
        <v>84</v>
      </c>
      <c r="AD1207" t="s">
        <v>67</v>
      </c>
      <c r="AE1207">
        <f ca="1">COUNTBLANK(A1207:AE1207)</f>
        <v>0</v>
      </c>
      <c r="AF1207" t="str">
        <f>PROPER(UPPER(TRIM(Table1[[#This Row],[City]])))</f>
        <v>Mumbai</v>
      </c>
      <c r="AG1207">
        <f t="shared" si="18"/>
        <v>5254</v>
      </c>
      <c r="AH12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08" spans="1:34" x14ac:dyDescent="0.35">
      <c r="A1208" t="s">
        <v>1300</v>
      </c>
      <c r="B1208">
        <v>56</v>
      </c>
      <c r="C1208" t="s">
        <v>31</v>
      </c>
      <c r="D1208" t="s">
        <v>56</v>
      </c>
      <c r="E1208" t="s">
        <v>57</v>
      </c>
      <c r="F1208" t="s">
        <v>44</v>
      </c>
      <c r="G1208" t="s">
        <v>96</v>
      </c>
      <c r="H1208">
        <v>2</v>
      </c>
      <c r="I1208">
        <v>8634</v>
      </c>
      <c r="J1208">
        <v>110</v>
      </c>
      <c r="K1208" t="s">
        <v>36</v>
      </c>
      <c r="L1208">
        <v>2</v>
      </c>
      <c r="M1208">
        <v>1</v>
      </c>
      <c r="N1208">
        <v>2</v>
      </c>
      <c r="O1208">
        <v>4</v>
      </c>
      <c r="P1208">
        <v>4</v>
      </c>
      <c r="Q1208">
        <v>0</v>
      </c>
      <c r="R1208">
        <v>1</v>
      </c>
      <c r="S1208">
        <v>31</v>
      </c>
      <c r="T1208">
        <v>2</v>
      </c>
      <c r="U1208">
        <v>4</v>
      </c>
      <c r="V1208" t="s">
        <v>37</v>
      </c>
      <c r="W1208">
        <v>22</v>
      </c>
      <c r="X1208" t="s">
        <v>38</v>
      </c>
      <c r="Y1208">
        <v>4</v>
      </c>
      <c r="Z1208" t="s">
        <v>36</v>
      </c>
      <c r="AA1208" s="4">
        <v>44842</v>
      </c>
      <c r="AC1208" t="s">
        <v>122</v>
      </c>
      <c r="AD1208" t="s">
        <v>123</v>
      </c>
      <c r="AE1208">
        <f ca="1">COUNTBLANK(A1208:AE1208)</f>
        <v>0</v>
      </c>
      <c r="AF1208" t="str">
        <f>PROPER(UPPER(TRIM(Table1[[#This Row],[City]])))</f>
        <v>Kochi</v>
      </c>
      <c r="AG1208">
        <f t="shared" si="18"/>
        <v>8634</v>
      </c>
      <c r="AH12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09" spans="1:34" x14ac:dyDescent="0.35">
      <c r="A1209" t="s">
        <v>1301</v>
      </c>
      <c r="B1209">
        <v>45</v>
      </c>
      <c r="C1209" t="s">
        <v>31</v>
      </c>
      <c r="D1209" t="s">
        <v>42</v>
      </c>
      <c r="E1209" t="s">
        <v>83</v>
      </c>
      <c r="F1209" t="s">
        <v>44</v>
      </c>
      <c r="G1209" t="s">
        <v>70</v>
      </c>
      <c r="H1209">
        <v>2</v>
      </c>
      <c r="I1209">
        <v>7982</v>
      </c>
      <c r="J1209">
        <v>38</v>
      </c>
      <c r="K1209" t="s">
        <v>36</v>
      </c>
      <c r="L1209">
        <v>2</v>
      </c>
      <c r="M1209">
        <v>3</v>
      </c>
      <c r="N1209">
        <v>2</v>
      </c>
      <c r="O1209">
        <v>8</v>
      </c>
      <c r="P1209">
        <v>4</v>
      </c>
      <c r="Q1209">
        <v>1</v>
      </c>
      <c r="R1209">
        <v>4</v>
      </c>
      <c r="S1209">
        <v>20</v>
      </c>
      <c r="T1209">
        <v>4</v>
      </c>
      <c r="U1209">
        <v>3</v>
      </c>
      <c r="V1209" t="s">
        <v>65</v>
      </c>
      <c r="W1209">
        <v>25</v>
      </c>
      <c r="X1209" t="s">
        <v>47</v>
      </c>
      <c r="Y1209">
        <v>1</v>
      </c>
      <c r="Z1209" t="s">
        <v>36</v>
      </c>
      <c r="AA1209" s="4">
        <v>44348</v>
      </c>
      <c r="AC1209" t="s">
        <v>48</v>
      </c>
      <c r="AD1209" t="s">
        <v>49</v>
      </c>
      <c r="AE1209">
        <f ca="1">COUNTBLANK(A1209:AE1209)</f>
        <v>0</v>
      </c>
      <c r="AF1209" t="str">
        <f>PROPER(UPPER(TRIM(Table1[[#This Row],[City]])))</f>
        <v>Bengaluru</v>
      </c>
      <c r="AG1209">
        <f t="shared" si="18"/>
        <v>7982</v>
      </c>
      <c r="AH120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10" spans="1:34" x14ac:dyDescent="0.35">
      <c r="A1210" t="s">
        <v>1302</v>
      </c>
      <c r="B1210">
        <v>50</v>
      </c>
      <c r="C1210" t="s">
        <v>31</v>
      </c>
      <c r="D1210" t="s">
        <v>42</v>
      </c>
      <c r="E1210" t="s">
        <v>86</v>
      </c>
      <c r="F1210" t="s">
        <v>44</v>
      </c>
      <c r="G1210" t="s">
        <v>70</v>
      </c>
      <c r="H1210">
        <v>2</v>
      </c>
      <c r="I1210">
        <v>9249</v>
      </c>
      <c r="J1210">
        <v>34</v>
      </c>
      <c r="K1210" t="s">
        <v>36</v>
      </c>
      <c r="L1210">
        <v>2</v>
      </c>
      <c r="M1210">
        <v>2</v>
      </c>
      <c r="N1210">
        <v>2</v>
      </c>
      <c r="O1210">
        <v>8</v>
      </c>
      <c r="P1210">
        <v>2</v>
      </c>
      <c r="Q1210">
        <v>3</v>
      </c>
      <c r="R1210">
        <v>6</v>
      </c>
      <c r="S1210">
        <v>17</v>
      </c>
      <c r="T1210">
        <v>6</v>
      </c>
      <c r="U1210">
        <v>3</v>
      </c>
      <c r="V1210" t="s">
        <v>37</v>
      </c>
      <c r="W1210">
        <v>23</v>
      </c>
      <c r="X1210" t="s">
        <v>61</v>
      </c>
      <c r="Y1210">
        <v>3</v>
      </c>
      <c r="Z1210" t="s">
        <v>36</v>
      </c>
      <c r="AA1210" s="4">
        <v>44664</v>
      </c>
      <c r="AC1210" t="s">
        <v>53</v>
      </c>
      <c r="AD1210" t="s">
        <v>54</v>
      </c>
      <c r="AE1210">
        <f ca="1">COUNTBLANK(A1210:AE1210)</f>
        <v>0</v>
      </c>
      <c r="AF1210" t="str">
        <f>PROPER(UPPER(TRIM(Table1[[#This Row],[City]])))</f>
        <v>Chennai</v>
      </c>
      <c r="AG1210">
        <f t="shared" si="18"/>
        <v>9249</v>
      </c>
      <c r="AH12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11" spans="1:34" x14ac:dyDescent="0.35">
      <c r="A1211" t="s">
        <v>1303</v>
      </c>
      <c r="B1211">
        <v>54</v>
      </c>
      <c r="C1211" t="s">
        <v>72</v>
      </c>
      <c r="D1211" t="s">
        <v>42</v>
      </c>
      <c r="E1211" t="s">
        <v>43</v>
      </c>
      <c r="F1211" t="s">
        <v>44</v>
      </c>
      <c r="G1211" t="s">
        <v>74</v>
      </c>
      <c r="H1211">
        <v>3</v>
      </c>
      <c r="I1211">
        <v>8578</v>
      </c>
      <c r="J1211">
        <v>83</v>
      </c>
      <c r="K1211" t="s">
        <v>36</v>
      </c>
      <c r="L1211">
        <v>4</v>
      </c>
      <c r="M1211">
        <v>1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32</v>
      </c>
      <c r="T1211">
        <v>5</v>
      </c>
      <c r="U1211">
        <v>3</v>
      </c>
      <c r="V1211" t="s">
        <v>37</v>
      </c>
      <c r="W1211">
        <v>23</v>
      </c>
      <c r="X1211" t="s">
        <v>61</v>
      </c>
      <c r="Y1211">
        <v>3</v>
      </c>
      <c r="Z1211" t="s">
        <v>36</v>
      </c>
      <c r="AA1211" s="4">
        <v>42108</v>
      </c>
      <c r="AC1211" t="s">
        <v>107</v>
      </c>
      <c r="AD1211" t="s">
        <v>108</v>
      </c>
      <c r="AE1211">
        <f ca="1">COUNTBLANK(A1211:AE1211)</f>
        <v>0</v>
      </c>
      <c r="AF1211" t="str">
        <f>PROPER(UPPER(TRIM(Table1[[#This Row],[City]])))</f>
        <v>Kolkata</v>
      </c>
      <c r="AG1211">
        <f t="shared" si="18"/>
        <v>8578</v>
      </c>
      <c r="AH12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12" spans="1:34" x14ac:dyDescent="0.35">
      <c r="A1212" t="s">
        <v>1304</v>
      </c>
      <c r="B1212">
        <v>29</v>
      </c>
      <c r="C1212" t="s">
        <v>31</v>
      </c>
      <c r="D1212" t="s">
        <v>32</v>
      </c>
      <c r="E1212" t="s">
        <v>76</v>
      </c>
      <c r="F1212" t="s">
        <v>58</v>
      </c>
      <c r="G1212" t="s">
        <v>35</v>
      </c>
      <c r="H1212">
        <v>1</v>
      </c>
      <c r="I1212">
        <v>4322</v>
      </c>
      <c r="J1212">
        <v>118</v>
      </c>
      <c r="K1212" t="s">
        <v>36</v>
      </c>
      <c r="L1212">
        <v>2</v>
      </c>
      <c r="M1212">
        <v>4</v>
      </c>
      <c r="N1212">
        <v>4</v>
      </c>
      <c r="O1212">
        <v>8</v>
      </c>
      <c r="P1212">
        <v>0</v>
      </c>
      <c r="Q1212">
        <v>1</v>
      </c>
      <c r="R1212">
        <v>4</v>
      </c>
      <c r="S1212">
        <v>8</v>
      </c>
      <c r="T1212">
        <v>2</v>
      </c>
      <c r="U1212">
        <v>3</v>
      </c>
      <c r="V1212" t="s">
        <v>37</v>
      </c>
      <c r="W1212">
        <v>28</v>
      </c>
      <c r="X1212" t="s">
        <v>61</v>
      </c>
      <c r="Y1212">
        <v>4</v>
      </c>
      <c r="Z1212" t="s">
        <v>36</v>
      </c>
      <c r="AA1212" s="4">
        <v>43043</v>
      </c>
      <c r="AC1212" t="s">
        <v>84</v>
      </c>
      <c r="AD1212" t="s">
        <v>67</v>
      </c>
      <c r="AE1212">
        <f ca="1">COUNTBLANK(A1212:AE1212)</f>
        <v>0</v>
      </c>
      <c r="AF1212" t="str">
        <f>PROPER(UPPER(TRIM(Table1[[#This Row],[City]])))</f>
        <v>Mumbai</v>
      </c>
      <c r="AG1212">
        <f t="shared" si="18"/>
        <v>4322</v>
      </c>
      <c r="AH12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13" spans="1:34" x14ac:dyDescent="0.35">
      <c r="A1213" t="s">
        <v>1305</v>
      </c>
      <c r="B1213">
        <v>39</v>
      </c>
      <c r="C1213" t="s">
        <v>72</v>
      </c>
      <c r="D1213" t="s">
        <v>32</v>
      </c>
      <c r="E1213" t="s">
        <v>73</v>
      </c>
      <c r="F1213" t="s">
        <v>44</v>
      </c>
      <c r="G1213" t="s">
        <v>96</v>
      </c>
      <c r="H1213">
        <v>3</v>
      </c>
      <c r="I1213">
        <v>9214</v>
      </c>
      <c r="J1213">
        <v>111</v>
      </c>
      <c r="K1213" t="s">
        <v>36</v>
      </c>
      <c r="L1213">
        <v>4</v>
      </c>
      <c r="M1213">
        <v>4</v>
      </c>
      <c r="N1213">
        <v>3</v>
      </c>
      <c r="O1213">
        <v>6</v>
      </c>
      <c r="P1213">
        <v>1</v>
      </c>
      <c r="Q1213">
        <v>2</v>
      </c>
      <c r="R1213">
        <v>0</v>
      </c>
      <c r="S1213">
        <v>14</v>
      </c>
      <c r="T1213">
        <v>5</v>
      </c>
      <c r="U1213">
        <v>3</v>
      </c>
      <c r="V1213" t="s">
        <v>37</v>
      </c>
      <c r="W1213">
        <v>5</v>
      </c>
      <c r="X1213" t="s">
        <v>47</v>
      </c>
      <c r="Y1213">
        <v>2</v>
      </c>
      <c r="Z1213" t="s">
        <v>36</v>
      </c>
      <c r="AA1213" s="4">
        <v>42966</v>
      </c>
      <c r="AC1213" t="s">
        <v>89</v>
      </c>
      <c r="AD1213" t="s">
        <v>54</v>
      </c>
      <c r="AE1213">
        <f ca="1">COUNTBLANK(A1213:AE1213)</f>
        <v>0</v>
      </c>
      <c r="AF1213" t="str">
        <f>PROPER(UPPER(TRIM(Table1[[#This Row],[City]])))</f>
        <v>Coimbatore</v>
      </c>
      <c r="AG1213">
        <f t="shared" si="18"/>
        <v>9214</v>
      </c>
      <c r="AH12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14" spans="1:34" x14ac:dyDescent="0.35">
      <c r="A1214" t="s">
        <v>1306</v>
      </c>
      <c r="B1214">
        <v>55</v>
      </c>
      <c r="C1214" t="s">
        <v>72</v>
      </c>
      <c r="D1214" t="s">
        <v>96</v>
      </c>
      <c r="E1214" t="s">
        <v>106</v>
      </c>
      <c r="F1214" t="s">
        <v>58</v>
      </c>
      <c r="G1214" t="s">
        <v>45</v>
      </c>
      <c r="H1214">
        <v>4</v>
      </c>
      <c r="I1214">
        <v>11213</v>
      </c>
      <c r="J1214">
        <v>118</v>
      </c>
      <c r="K1214" t="s">
        <v>46</v>
      </c>
      <c r="L1214">
        <v>1</v>
      </c>
      <c r="M1214">
        <v>1</v>
      </c>
      <c r="N1214">
        <v>1</v>
      </c>
      <c r="O1214">
        <v>3</v>
      </c>
      <c r="P1214">
        <v>0</v>
      </c>
      <c r="Q1214">
        <v>0</v>
      </c>
      <c r="R1214">
        <v>0</v>
      </c>
      <c r="S1214">
        <v>24</v>
      </c>
      <c r="T1214">
        <v>3</v>
      </c>
      <c r="U1214">
        <v>3</v>
      </c>
      <c r="V1214" t="s">
        <v>37</v>
      </c>
      <c r="W1214">
        <v>3</v>
      </c>
      <c r="X1214" t="s">
        <v>38</v>
      </c>
      <c r="Y1214">
        <v>1</v>
      </c>
      <c r="Z1214" t="s">
        <v>36</v>
      </c>
      <c r="AA1214" s="4">
        <v>42093</v>
      </c>
      <c r="AC1214" t="s">
        <v>122</v>
      </c>
      <c r="AD1214" t="s">
        <v>123</v>
      </c>
      <c r="AE1214">
        <f ca="1">COUNTBLANK(A1214:AE1214)</f>
        <v>0</v>
      </c>
      <c r="AF1214" t="str">
        <f>PROPER(UPPER(TRIM(Table1[[#This Row],[City]])))</f>
        <v>Kochi</v>
      </c>
      <c r="AG1214">
        <f t="shared" si="18"/>
        <v>11213</v>
      </c>
      <c r="AH12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15" spans="1:34" x14ac:dyDescent="0.35">
      <c r="A1215" t="s">
        <v>1307</v>
      </c>
      <c r="B1215">
        <v>27</v>
      </c>
      <c r="C1215" t="s">
        <v>72</v>
      </c>
      <c r="D1215" t="s">
        <v>42</v>
      </c>
      <c r="E1215" t="s">
        <v>83</v>
      </c>
      <c r="F1215" t="s">
        <v>44</v>
      </c>
      <c r="G1215" t="s">
        <v>45</v>
      </c>
      <c r="H1215">
        <v>1</v>
      </c>
      <c r="I1215">
        <v>4574</v>
      </c>
      <c r="J1215">
        <v>67</v>
      </c>
      <c r="K1215" t="s">
        <v>36</v>
      </c>
      <c r="L1215">
        <v>3</v>
      </c>
      <c r="M1215">
        <v>3</v>
      </c>
      <c r="N1215">
        <v>3</v>
      </c>
      <c r="O1215">
        <v>3</v>
      </c>
      <c r="P1215">
        <v>3</v>
      </c>
      <c r="Q1215">
        <v>0</v>
      </c>
      <c r="R1215">
        <v>2</v>
      </c>
      <c r="S1215">
        <v>8</v>
      </c>
      <c r="T1215">
        <v>6</v>
      </c>
      <c r="U1215">
        <v>3</v>
      </c>
      <c r="V1215" t="s">
        <v>65</v>
      </c>
      <c r="W1215">
        <v>9</v>
      </c>
      <c r="X1215" t="s">
        <v>47</v>
      </c>
      <c r="Y1215">
        <v>2</v>
      </c>
      <c r="Z1215" t="s">
        <v>36</v>
      </c>
      <c r="AA1215" s="4">
        <v>43777</v>
      </c>
      <c r="AC1215" t="s">
        <v>80</v>
      </c>
      <c r="AD1215" t="s">
        <v>81</v>
      </c>
      <c r="AE1215">
        <f ca="1">COUNTBLANK(A1215:AE1215)</f>
        <v>0</v>
      </c>
      <c r="AF1215" t="str">
        <f>PROPER(UPPER(TRIM(Table1[[#This Row],[City]])))</f>
        <v>Hyderabad</v>
      </c>
      <c r="AG1215">
        <f t="shared" si="18"/>
        <v>4574</v>
      </c>
      <c r="AH12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16" spans="1:34" x14ac:dyDescent="0.35">
      <c r="A1216" t="s">
        <v>1308</v>
      </c>
      <c r="B1216">
        <v>53</v>
      </c>
      <c r="C1216" t="s">
        <v>72</v>
      </c>
      <c r="D1216" t="s">
        <v>42</v>
      </c>
      <c r="E1216" t="s">
        <v>83</v>
      </c>
      <c r="F1216" t="s">
        <v>34</v>
      </c>
      <c r="G1216" t="s">
        <v>59</v>
      </c>
      <c r="H1216">
        <v>3</v>
      </c>
      <c r="I1216">
        <v>11119</v>
      </c>
      <c r="J1216">
        <v>83</v>
      </c>
      <c r="K1216" t="s">
        <v>36</v>
      </c>
      <c r="L1216">
        <v>1</v>
      </c>
      <c r="M1216">
        <v>2</v>
      </c>
      <c r="N1216">
        <v>1</v>
      </c>
      <c r="O1216">
        <v>5</v>
      </c>
      <c r="P1216">
        <v>3</v>
      </c>
      <c r="Q1216">
        <v>2</v>
      </c>
      <c r="R1216">
        <v>5</v>
      </c>
      <c r="S1216">
        <v>25</v>
      </c>
      <c r="T1216">
        <v>4</v>
      </c>
      <c r="U1216">
        <v>3</v>
      </c>
      <c r="V1216" t="s">
        <v>65</v>
      </c>
      <c r="W1216">
        <v>29</v>
      </c>
      <c r="X1216" t="s">
        <v>38</v>
      </c>
      <c r="Y1216">
        <v>3</v>
      </c>
      <c r="Z1216" t="s">
        <v>46</v>
      </c>
      <c r="AA1216" s="4">
        <v>43565</v>
      </c>
      <c r="AB1216" s="4">
        <v>44100</v>
      </c>
      <c r="AC1216" t="s">
        <v>53</v>
      </c>
      <c r="AD1216" t="s">
        <v>54</v>
      </c>
      <c r="AE1216">
        <f ca="1">COUNTBLANK(A1216:AE1216)</f>
        <v>0</v>
      </c>
      <c r="AF1216" t="str">
        <f>PROPER(UPPER(TRIM(Table1[[#This Row],[City]])))</f>
        <v>Chennai</v>
      </c>
      <c r="AG1216">
        <f t="shared" si="18"/>
        <v>11119</v>
      </c>
      <c r="AH12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17" spans="1:34" x14ac:dyDescent="0.35">
      <c r="A1217" t="s">
        <v>1309</v>
      </c>
      <c r="B1217">
        <v>32</v>
      </c>
      <c r="C1217" t="s">
        <v>31</v>
      </c>
      <c r="D1217" t="s">
        <v>96</v>
      </c>
      <c r="E1217" t="s">
        <v>96</v>
      </c>
      <c r="F1217" t="s">
        <v>44</v>
      </c>
      <c r="G1217" t="s">
        <v>35</v>
      </c>
      <c r="H1217">
        <v>1</v>
      </c>
      <c r="I1217">
        <v>5071</v>
      </c>
      <c r="J1217">
        <v>102</v>
      </c>
      <c r="K1217" t="s">
        <v>36</v>
      </c>
      <c r="L1217">
        <v>1</v>
      </c>
      <c r="M1217">
        <v>4</v>
      </c>
      <c r="N1217">
        <v>1</v>
      </c>
      <c r="O1217">
        <v>3</v>
      </c>
      <c r="P1217">
        <v>0</v>
      </c>
      <c r="Q1217">
        <v>0</v>
      </c>
      <c r="R1217">
        <v>1</v>
      </c>
      <c r="S1217">
        <v>6</v>
      </c>
      <c r="T1217">
        <v>6</v>
      </c>
      <c r="U1217">
        <v>3</v>
      </c>
      <c r="V1217" t="s">
        <v>37</v>
      </c>
      <c r="W1217">
        <v>22</v>
      </c>
      <c r="X1217" t="s">
        <v>38</v>
      </c>
      <c r="Y1217">
        <v>3</v>
      </c>
      <c r="Z1217" t="s">
        <v>36</v>
      </c>
      <c r="AA1217" s="4">
        <v>43621</v>
      </c>
      <c r="AC1217" t="s">
        <v>39</v>
      </c>
      <c r="AD1217" t="s">
        <v>40</v>
      </c>
      <c r="AE1217">
        <f ca="1">COUNTBLANK(A1217:AE1217)</f>
        <v>0</v>
      </c>
      <c r="AF1217" t="str">
        <f>PROPER(UPPER(TRIM(Table1[[#This Row],[City]])))</f>
        <v>Ahmedabad</v>
      </c>
      <c r="AG1217">
        <f t="shared" si="18"/>
        <v>5071</v>
      </c>
      <c r="AH12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18" spans="1:34" x14ac:dyDescent="0.35">
      <c r="A1218" t="s">
        <v>1310</v>
      </c>
      <c r="B1218">
        <v>44</v>
      </c>
      <c r="C1218" t="s">
        <v>72</v>
      </c>
      <c r="D1218" t="s">
        <v>42</v>
      </c>
      <c r="E1218" t="s">
        <v>86</v>
      </c>
      <c r="F1218" t="s">
        <v>34</v>
      </c>
      <c r="G1218" t="s">
        <v>70</v>
      </c>
      <c r="H1218">
        <v>2</v>
      </c>
      <c r="I1218">
        <v>6019</v>
      </c>
      <c r="J1218">
        <v>42</v>
      </c>
      <c r="K1218" t="s">
        <v>36</v>
      </c>
      <c r="L1218">
        <v>1</v>
      </c>
      <c r="M1218">
        <v>3</v>
      </c>
      <c r="N1218">
        <v>1</v>
      </c>
      <c r="O1218">
        <v>1</v>
      </c>
      <c r="P1218">
        <v>1</v>
      </c>
      <c r="Q1218">
        <v>1</v>
      </c>
      <c r="R1218">
        <v>0</v>
      </c>
      <c r="S1218">
        <v>16</v>
      </c>
      <c r="T1218">
        <v>5</v>
      </c>
      <c r="U1218">
        <v>3</v>
      </c>
      <c r="V1218" t="s">
        <v>37</v>
      </c>
      <c r="W1218">
        <v>15</v>
      </c>
      <c r="X1218" t="s">
        <v>38</v>
      </c>
      <c r="Y1218">
        <v>1</v>
      </c>
      <c r="Z1218" t="s">
        <v>36</v>
      </c>
      <c r="AA1218" s="4">
        <v>44705</v>
      </c>
      <c r="AC1218" t="s">
        <v>89</v>
      </c>
      <c r="AD1218" t="s">
        <v>54</v>
      </c>
      <c r="AE1218">
        <f ca="1">COUNTBLANK(A1218:AE1218)</f>
        <v>0</v>
      </c>
      <c r="AF1218" t="str">
        <f>PROPER(UPPER(TRIM(Table1[[#This Row],[City]])))</f>
        <v>Coimbatore</v>
      </c>
      <c r="AG1218">
        <f t="shared" ref="AG1218:AG1281" si="19">IF(ISBLANK(I1218),AVERAGE($I$2:$I$3001),I1218)</f>
        <v>6019</v>
      </c>
      <c r="AH12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19" spans="1:34" x14ac:dyDescent="0.35">
      <c r="A1219" t="s">
        <v>1311</v>
      </c>
      <c r="B1219">
        <v>41</v>
      </c>
      <c r="C1219" t="s">
        <v>72</v>
      </c>
      <c r="D1219" t="s">
        <v>96</v>
      </c>
      <c r="E1219" t="s">
        <v>96</v>
      </c>
      <c r="F1219" t="s">
        <v>58</v>
      </c>
      <c r="G1219" t="s">
        <v>74</v>
      </c>
      <c r="H1219">
        <v>3</v>
      </c>
      <c r="I1219">
        <v>8919</v>
      </c>
      <c r="J1219">
        <v>108</v>
      </c>
      <c r="K1219" t="s">
        <v>36</v>
      </c>
      <c r="L1219">
        <v>2</v>
      </c>
      <c r="M1219">
        <v>2</v>
      </c>
      <c r="N1219">
        <v>3</v>
      </c>
      <c r="O1219">
        <v>2</v>
      </c>
      <c r="P1219">
        <v>2</v>
      </c>
      <c r="Q1219">
        <v>2</v>
      </c>
      <c r="R1219">
        <v>2</v>
      </c>
      <c r="S1219">
        <v>15</v>
      </c>
      <c r="T1219">
        <v>3</v>
      </c>
      <c r="U1219">
        <v>3</v>
      </c>
      <c r="V1219" t="s">
        <v>37</v>
      </c>
      <c r="W1219">
        <v>10</v>
      </c>
      <c r="X1219" t="s">
        <v>47</v>
      </c>
      <c r="Y1219">
        <v>3</v>
      </c>
      <c r="Z1219" t="s">
        <v>36</v>
      </c>
      <c r="AA1219" s="4">
        <v>44806</v>
      </c>
      <c r="AC1219" t="s">
        <v>77</v>
      </c>
      <c r="AD1219" t="s">
        <v>77</v>
      </c>
      <c r="AE1219">
        <f ca="1">COUNTBLANK(A1219:AE1219)</f>
        <v>0</v>
      </c>
      <c r="AF1219" t="str">
        <f>PROPER(UPPER(TRIM(Table1[[#This Row],[City]])))</f>
        <v>Delhi</v>
      </c>
      <c r="AG1219">
        <f t="shared" si="19"/>
        <v>8919</v>
      </c>
      <c r="AH12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20" spans="1:34" x14ac:dyDescent="0.35">
      <c r="A1220" t="s">
        <v>1312</v>
      </c>
      <c r="B1220">
        <v>48</v>
      </c>
      <c r="C1220" t="s">
        <v>31</v>
      </c>
      <c r="D1220" t="s">
        <v>56</v>
      </c>
      <c r="E1220" t="s">
        <v>114</v>
      </c>
      <c r="F1220" t="s">
        <v>58</v>
      </c>
      <c r="G1220" t="s">
        <v>74</v>
      </c>
      <c r="H1220">
        <v>1</v>
      </c>
      <c r="I1220">
        <v>6137</v>
      </c>
      <c r="J1220">
        <v>105</v>
      </c>
      <c r="K1220" t="s">
        <v>36</v>
      </c>
      <c r="L1220">
        <v>2</v>
      </c>
      <c r="M1220">
        <v>4</v>
      </c>
      <c r="N1220">
        <v>4</v>
      </c>
      <c r="O1220">
        <v>1</v>
      </c>
      <c r="P1220">
        <v>0</v>
      </c>
      <c r="Q1220">
        <v>0</v>
      </c>
      <c r="R1220">
        <v>1</v>
      </c>
      <c r="S1220">
        <v>22</v>
      </c>
      <c r="T1220">
        <v>5</v>
      </c>
      <c r="U1220">
        <v>3</v>
      </c>
      <c r="V1220" t="s">
        <v>37</v>
      </c>
      <c r="W1220">
        <v>6</v>
      </c>
      <c r="X1220" t="s">
        <v>47</v>
      </c>
      <c r="Y1220">
        <v>2</v>
      </c>
      <c r="Z1220" t="s">
        <v>36</v>
      </c>
      <c r="AA1220" s="4">
        <v>43322</v>
      </c>
      <c r="AC1220" t="s">
        <v>39</v>
      </c>
      <c r="AD1220" t="s">
        <v>40</v>
      </c>
      <c r="AE1220">
        <f ca="1">COUNTBLANK(A1220:AE1220)</f>
        <v>0</v>
      </c>
      <c r="AF1220" t="str">
        <f>PROPER(UPPER(TRIM(Table1[[#This Row],[City]])))</f>
        <v>Ahmedabad</v>
      </c>
      <c r="AG1220">
        <f t="shared" si="19"/>
        <v>6137</v>
      </c>
      <c r="AH12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21" spans="1:34" x14ac:dyDescent="0.35">
      <c r="A1221" t="s">
        <v>1313</v>
      </c>
      <c r="B1221">
        <v>54</v>
      </c>
      <c r="C1221" t="s">
        <v>31</v>
      </c>
      <c r="D1221" t="s">
        <v>63</v>
      </c>
      <c r="E1221" t="s">
        <v>79</v>
      </c>
      <c r="F1221" t="s">
        <v>34</v>
      </c>
      <c r="G1221" t="s">
        <v>35</v>
      </c>
      <c r="H1221">
        <v>2</v>
      </c>
      <c r="I1221">
        <v>8251</v>
      </c>
      <c r="J1221">
        <v>32</v>
      </c>
      <c r="K1221" t="s">
        <v>36</v>
      </c>
      <c r="L1221">
        <v>4</v>
      </c>
      <c r="M1221">
        <v>3</v>
      </c>
      <c r="N1221">
        <v>1</v>
      </c>
      <c r="O1221">
        <v>10</v>
      </c>
      <c r="P1221">
        <v>2</v>
      </c>
      <c r="Q1221">
        <v>0</v>
      </c>
      <c r="R1221">
        <v>0</v>
      </c>
      <c r="S1221">
        <v>26</v>
      </c>
      <c r="T1221">
        <v>6</v>
      </c>
      <c r="U1221">
        <v>3</v>
      </c>
      <c r="V1221" t="s">
        <v>65</v>
      </c>
      <c r="W1221">
        <v>12</v>
      </c>
      <c r="X1221" t="s">
        <v>47</v>
      </c>
      <c r="Y1221">
        <v>3</v>
      </c>
      <c r="Z1221" t="s">
        <v>36</v>
      </c>
      <c r="AA1221" s="4">
        <v>42711</v>
      </c>
      <c r="AC1221" t="s">
        <v>84</v>
      </c>
      <c r="AD1221" t="s">
        <v>67</v>
      </c>
      <c r="AE1221">
        <f ca="1">COUNTBLANK(A1221:AE1221)</f>
        <v>0</v>
      </c>
      <c r="AF1221" t="str">
        <f>PROPER(UPPER(TRIM(Table1[[#This Row],[City]])))</f>
        <v>Mumbai</v>
      </c>
      <c r="AG1221">
        <f t="shared" si="19"/>
        <v>8251</v>
      </c>
      <c r="AH12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22" spans="1:34" x14ac:dyDescent="0.35">
      <c r="A1222" t="s">
        <v>1314</v>
      </c>
      <c r="B1222">
        <v>34</v>
      </c>
      <c r="C1222" t="s">
        <v>31</v>
      </c>
      <c r="D1222" t="s">
        <v>63</v>
      </c>
      <c r="E1222" t="s">
        <v>64</v>
      </c>
      <c r="F1222" t="s">
        <v>34</v>
      </c>
      <c r="G1222" t="s">
        <v>45</v>
      </c>
      <c r="H1222">
        <v>4</v>
      </c>
      <c r="I1222">
        <v>11215</v>
      </c>
      <c r="J1222">
        <v>70</v>
      </c>
      <c r="K1222" t="s">
        <v>46</v>
      </c>
      <c r="L1222">
        <v>4</v>
      </c>
      <c r="M1222">
        <v>1</v>
      </c>
      <c r="N1222">
        <v>4</v>
      </c>
      <c r="O1222">
        <v>5</v>
      </c>
      <c r="P1222">
        <v>4</v>
      </c>
      <c r="Q1222">
        <v>0</v>
      </c>
      <c r="R1222">
        <v>4</v>
      </c>
      <c r="S1222">
        <v>11</v>
      </c>
      <c r="T1222">
        <v>1</v>
      </c>
      <c r="U1222">
        <v>3</v>
      </c>
      <c r="V1222" t="s">
        <v>37</v>
      </c>
      <c r="W1222">
        <v>29</v>
      </c>
      <c r="X1222" t="s">
        <v>47</v>
      </c>
      <c r="Y1222">
        <v>4</v>
      </c>
      <c r="Z1222" t="s">
        <v>36</v>
      </c>
      <c r="AA1222" s="4">
        <v>43513</v>
      </c>
      <c r="AC1222" t="s">
        <v>53</v>
      </c>
      <c r="AD1222" t="s">
        <v>54</v>
      </c>
      <c r="AE1222">
        <f ca="1">COUNTBLANK(A1222:AE1222)</f>
        <v>0</v>
      </c>
      <c r="AF1222" t="str">
        <f>PROPER(UPPER(TRIM(Table1[[#This Row],[City]])))</f>
        <v>Chennai</v>
      </c>
      <c r="AG1222">
        <f t="shared" si="19"/>
        <v>11215</v>
      </c>
      <c r="AH12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23" spans="1:34" x14ac:dyDescent="0.35">
      <c r="A1223" t="s">
        <v>1315</v>
      </c>
      <c r="B1223">
        <v>27</v>
      </c>
      <c r="C1223" t="s">
        <v>31</v>
      </c>
      <c r="D1223" t="s">
        <v>63</v>
      </c>
      <c r="E1223" t="s">
        <v>64</v>
      </c>
      <c r="F1223" t="s">
        <v>34</v>
      </c>
      <c r="G1223" t="s">
        <v>96</v>
      </c>
      <c r="H1223">
        <v>2</v>
      </c>
      <c r="I1223">
        <v>7157</v>
      </c>
      <c r="J1223">
        <v>65</v>
      </c>
      <c r="K1223" t="s">
        <v>36</v>
      </c>
      <c r="L1223">
        <v>3</v>
      </c>
      <c r="M1223">
        <v>2</v>
      </c>
      <c r="N1223">
        <v>2</v>
      </c>
      <c r="O1223">
        <v>4</v>
      </c>
      <c r="P1223">
        <v>2</v>
      </c>
      <c r="Q1223">
        <v>0</v>
      </c>
      <c r="R1223">
        <v>3</v>
      </c>
      <c r="S1223">
        <v>4</v>
      </c>
      <c r="T1223">
        <v>5</v>
      </c>
      <c r="U1223">
        <v>3</v>
      </c>
      <c r="V1223" t="s">
        <v>37</v>
      </c>
      <c r="W1223">
        <v>29</v>
      </c>
      <c r="X1223" t="s">
        <v>47</v>
      </c>
      <c r="Y1223">
        <v>4</v>
      </c>
      <c r="Z1223" t="s">
        <v>36</v>
      </c>
      <c r="AA1223" s="4">
        <v>43490</v>
      </c>
      <c r="AC1223" t="s">
        <v>122</v>
      </c>
      <c r="AD1223" t="s">
        <v>123</v>
      </c>
      <c r="AE1223">
        <f ca="1">COUNTBLANK(A1223:AE1223)</f>
        <v>0</v>
      </c>
      <c r="AF1223" t="str">
        <f>PROPER(UPPER(TRIM(Table1[[#This Row],[City]])))</f>
        <v>Kochi</v>
      </c>
      <c r="AG1223">
        <f t="shared" si="19"/>
        <v>7157</v>
      </c>
      <c r="AH122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24" spans="1:34" x14ac:dyDescent="0.35">
      <c r="A1224" t="s">
        <v>1316</v>
      </c>
      <c r="B1224">
        <v>37</v>
      </c>
      <c r="C1224" t="s">
        <v>31</v>
      </c>
      <c r="D1224" t="s">
        <v>51</v>
      </c>
      <c r="E1224" t="s">
        <v>52</v>
      </c>
      <c r="F1224" t="s">
        <v>34</v>
      </c>
      <c r="G1224" t="s">
        <v>35</v>
      </c>
      <c r="H1224">
        <v>3</v>
      </c>
      <c r="I1224">
        <v>8955</v>
      </c>
      <c r="J1224">
        <v>100</v>
      </c>
      <c r="K1224" t="s">
        <v>36</v>
      </c>
      <c r="L1224">
        <v>2</v>
      </c>
      <c r="M1224">
        <v>4</v>
      </c>
      <c r="N1224">
        <v>2</v>
      </c>
      <c r="O1224">
        <v>6</v>
      </c>
      <c r="P1224">
        <v>0</v>
      </c>
      <c r="Q1224">
        <v>0</v>
      </c>
      <c r="R1224">
        <v>1</v>
      </c>
      <c r="S1224">
        <v>10</v>
      </c>
      <c r="T1224">
        <v>6</v>
      </c>
      <c r="U1224">
        <v>4</v>
      </c>
      <c r="V1224" t="s">
        <v>37</v>
      </c>
      <c r="W1224">
        <v>30</v>
      </c>
      <c r="X1224" t="s">
        <v>61</v>
      </c>
      <c r="Y1224">
        <v>4</v>
      </c>
      <c r="Z1224" t="s">
        <v>36</v>
      </c>
      <c r="AA1224" s="4">
        <v>42340</v>
      </c>
      <c r="AC1224" t="s">
        <v>39</v>
      </c>
      <c r="AD1224" t="s">
        <v>40</v>
      </c>
      <c r="AE1224">
        <f ca="1">COUNTBLANK(A1224:AE1224)</f>
        <v>0</v>
      </c>
      <c r="AF1224" t="str">
        <f>PROPER(UPPER(TRIM(Table1[[#This Row],[City]])))</f>
        <v>Ahmedabad</v>
      </c>
      <c r="AG1224">
        <f t="shared" si="19"/>
        <v>8955</v>
      </c>
      <c r="AH12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25" spans="1:34" x14ac:dyDescent="0.35">
      <c r="A1225" t="s">
        <v>1317</v>
      </c>
      <c r="B1225">
        <v>45</v>
      </c>
      <c r="C1225" t="s">
        <v>31</v>
      </c>
      <c r="D1225" t="s">
        <v>56</v>
      </c>
      <c r="E1225" t="s">
        <v>114</v>
      </c>
      <c r="F1225" t="s">
        <v>34</v>
      </c>
      <c r="G1225" t="s">
        <v>74</v>
      </c>
      <c r="H1225">
        <v>3</v>
      </c>
      <c r="I1225">
        <v>8446</v>
      </c>
      <c r="J1225">
        <v>68</v>
      </c>
      <c r="K1225" t="s">
        <v>46</v>
      </c>
      <c r="L1225">
        <v>2</v>
      </c>
      <c r="M1225">
        <v>3</v>
      </c>
      <c r="N1225">
        <v>1</v>
      </c>
      <c r="O1225">
        <v>7</v>
      </c>
      <c r="P1225">
        <v>1</v>
      </c>
      <c r="Q1225">
        <v>0</v>
      </c>
      <c r="R1225">
        <v>3</v>
      </c>
      <c r="S1225">
        <v>13</v>
      </c>
      <c r="T1225">
        <v>3</v>
      </c>
      <c r="U1225">
        <v>3</v>
      </c>
      <c r="V1225" t="s">
        <v>37</v>
      </c>
      <c r="W1225">
        <v>22</v>
      </c>
      <c r="X1225" t="s">
        <v>47</v>
      </c>
      <c r="Y1225">
        <v>3</v>
      </c>
      <c r="Z1225" t="s">
        <v>46</v>
      </c>
      <c r="AA1225" s="4">
        <v>44158</v>
      </c>
      <c r="AB1225" s="4">
        <v>45463</v>
      </c>
      <c r="AC1225" t="s">
        <v>66</v>
      </c>
      <c r="AD1225" t="s">
        <v>67</v>
      </c>
      <c r="AE1225">
        <f ca="1">COUNTBLANK(A1225:AE1225)</f>
        <v>0</v>
      </c>
      <c r="AF1225" t="str">
        <f>PROPER(UPPER(TRIM(Table1[[#This Row],[City]])))</f>
        <v>Pune</v>
      </c>
      <c r="AG1225">
        <f t="shared" si="19"/>
        <v>8446</v>
      </c>
      <c r="AH12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26" spans="1:34" x14ac:dyDescent="0.35">
      <c r="A1226" t="s">
        <v>1318</v>
      </c>
      <c r="B1226">
        <v>51</v>
      </c>
      <c r="C1226" t="s">
        <v>72</v>
      </c>
      <c r="D1226" t="s">
        <v>63</v>
      </c>
      <c r="E1226" t="s">
        <v>64</v>
      </c>
      <c r="F1226" t="s">
        <v>34</v>
      </c>
      <c r="G1226" t="s">
        <v>35</v>
      </c>
      <c r="H1226">
        <v>1</v>
      </c>
      <c r="I1226">
        <v>5853</v>
      </c>
      <c r="J1226">
        <v>113</v>
      </c>
      <c r="K1226" t="s">
        <v>36</v>
      </c>
      <c r="L1226">
        <v>2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0</v>
      </c>
      <c r="S1226">
        <v>24</v>
      </c>
      <c r="T1226">
        <v>3</v>
      </c>
      <c r="U1226">
        <v>3</v>
      </c>
      <c r="V1226" t="s">
        <v>65</v>
      </c>
      <c r="W1226">
        <v>18</v>
      </c>
      <c r="X1226" t="s">
        <v>47</v>
      </c>
      <c r="Y1226">
        <v>3</v>
      </c>
      <c r="Z1226" t="s">
        <v>36</v>
      </c>
      <c r="AA1226" s="4">
        <v>43541</v>
      </c>
      <c r="AC1226" t="s">
        <v>48</v>
      </c>
      <c r="AD1226" t="s">
        <v>49</v>
      </c>
      <c r="AE1226">
        <f ca="1">COUNTBLANK(A1226:AE1226)</f>
        <v>0</v>
      </c>
      <c r="AF1226" t="str">
        <f>PROPER(UPPER(TRIM(Table1[[#This Row],[City]])))</f>
        <v>Bengaluru</v>
      </c>
      <c r="AG1226">
        <f t="shared" si="19"/>
        <v>5853</v>
      </c>
      <c r="AH12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27" spans="1:34" x14ac:dyDescent="0.35">
      <c r="A1227" t="s">
        <v>1319</v>
      </c>
      <c r="B1227">
        <v>51</v>
      </c>
      <c r="C1227" t="s">
        <v>31</v>
      </c>
      <c r="D1227" t="s">
        <v>51</v>
      </c>
      <c r="E1227" t="s">
        <v>52</v>
      </c>
      <c r="F1227" t="s">
        <v>34</v>
      </c>
      <c r="G1227" t="s">
        <v>70</v>
      </c>
      <c r="H1227">
        <v>3</v>
      </c>
      <c r="I1227">
        <v>9290</v>
      </c>
      <c r="J1227">
        <v>66</v>
      </c>
      <c r="K1227" t="s">
        <v>36</v>
      </c>
      <c r="L1227">
        <v>1</v>
      </c>
      <c r="M1227">
        <v>4</v>
      </c>
      <c r="N1227">
        <v>3</v>
      </c>
      <c r="O1227">
        <v>4</v>
      </c>
      <c r="P1227">
        <v>2</v>
      </c>
      <c r="Q1227">
        <v>3</v>
      </c>
      <c r="R1227">
        <v>1</v>
      </c>
      <c r="S1227">
        <v>19</v>
      </c>
      <c r="T1227">
        <v>0</v>
      </c>
      <c r="U1227">
        <v>4</v>
      </c>
      <c r="V1227" t="s">
        <v>37</v>
      </c>
      <c r="W1227">
        <v>4</v>
      </c>
      <c r="X1227" t="s">
        <v>61</v>
      </c>
      <c r="Y1227">
        <v>1</v>
      </c>
      <c r="Z1227" t="s">
        <v>36</v>
      </c>
      <c r="AA1227" s="4">
        <v>45957</v>
      </c>
      <c r="AC1227" t="s">
        <v>39</v>
      </c>
      <c r="AD1227" t="s">
        <v>40</v>
      </c>
      <c r="AE1227">
        <f ca="1">COUNTBLANK(A1227:AE1227)</f>
        <v>0</v>
      </c>
      <c r="AF1227" t="str">
        <f>PROPER(UPPER(TRIM(Table1[[#This Row],[City]])))</f>
        <v>Ahmedabad</v>
      </c>
      <c r="AG1227">
        <f t="shared" si="19"/>
        <v>9290</v>
      </c>
      <c r="AH122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28" spans="1:34" x14ac:dyDescent="0.35">
      <c r="A1228" t="s">
        <v>1320</v>
      </c>
      <c r="B1228">
        <v>34</v>
      </c>
      <c r="C1228" t="s">
        <v>31</v>
      </c>
      <c r="D1228" t="s">
        <v>42</v>
      </c>
      <c r="E1228" t="s">
        <v>83</v>
      </c>
      <c r="F1228" t="s">
        <v>34</v>
      </c>
      <c r="G1228" t="s">
        <v>96</v>
      </c>
      <c r="H1228">
        <v>2</v>
      </c>
      <c r="I1228">
        <v>6858</v>
      </c>
      <c r="J1228">
        <v>70</v>
      </c>
      <c r="K1228" t="s">
        <v>46</v>
      </c>
      <c r="L1228">
        <v>3</v>
      </c>
      <c r="M1228">
        <v>2</v>
      </c>
      <c r="N1228">
        <v>2</v>
      </c>
      <c r="O1228">
        <v>5</v>
      </c>
      <c r="P1228">
        <v>2</v>
      </c>
      <c r="Q1228">
        <v>0</v>
      </c>
      <c r="R1228">
        <v>3</v>
      </c>
      <c r="S1228">
        <v>10</v>
      </c>
      <c r="T1228">
        <v>5</v>
      </c>
      <c r="U1228">
        <v>3</v>
      </c>
      <c r="V1228" t="s">
        <v>37</v>
      </c>
      <c r="W1228">
        <v>18</v>
      </c>
      <c r="X1228" t="s">
        <v>61</v>
      </c>
      <c r="Y1228">
        <v>1</v>
      </c>
      <c r="Z1228" t="s">
        <v>46</v>
      </c>
      <c r="AA1228" s="4">
        <v>42548</v>
      </c>
      <c r="AB1228" s="4">
        <v>44094</v>
      </c>
      <c r="AC1228" t="s">
        <v>53</v>
      </c>
      <c r="AD1228" t="s">
        <v>54</v>
      </c>
      <c r="AE1228">
        <f ca="1">COUNTBLANK(A1228:AE1228)</f>
        <v>0</v>
      </c>
      <c r="AF1228" t="str">
        <f>PROPER(UPPER(TRIM(Table1[[#This Row],[City]])))</f>
        <v>Chennai</v>
      </c>
      <c r="AG1228">
        <f t="shared" si="19"/>
        <v>6858</v>
      </c>
      <c r="AH12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29" spans="1:34" x14ac:dyDescent="0.35">
      <c r="A1229" t="s">
        <v>1321</v>
      </c>
      <c r="B1229">
        <v>58</v>
      </c>
      <c r="C1229" t="s">
        <v>31</v>
      </c>
      <c r="D1229" t="s">
        <v>42</v>
      </c>
      <c r="E1229" t="s">
        <v>43</v>
      </c>
      <c r="F1229" t="s">
        <v>58</v>
      </c>
      <c r="G1229" t="s">
        <v>96</v>
      </c>
      <c r="H1229">
        <v>1</v>
      </c>
      <c r="I1229">
        <v>7257</v>
      </c>
      <c r="J1229">
        <v>50</v>
      </c>
      <c r="K1229" t="s">
        <v>36</v>
      </c>
      <c r="L1229">
        <v>4</v>
      </c>
      <c r="M1229">
        <v>1</v>
      </c>
      <c r="N1229">
        <v>1</v>
      </c>
      <c r="O1229">
        <v>2</v>
      </c>
      <c r="P1229">
        <v>2</v>
      </c>
      <c r="Q1229">
        <v>2</v>
      </c>
      <c r="R1229">
        <v>0</v>
      </c>
      <c r="S1229">
        <v>27</v>
      </c>
      <c r="T1229">
        <v>6</v>
      </c>
      <c r="U1229">
        <v>3</v>
      </c>
      <c r="V1229" t="s">
        <v>60</v>
      </c>
      <c r="W1229">
        <v>22</v>
      </c>
      <c r="X1229" t="s">
        <v>38</v>
      </c>
      <c r="Y1229">
        <v>1</v>
      </c>
      <c r="Z1229" t="s">
        <v>36</v>
      </c>
      <c r="AA1229" s="4">
        <v>45722</v>
      </c>
      <c r="AC1229" t="s">
        <v>53</v>
      </c>
      <c r="AD1229" t="s">
        <v>54</v>
      </c>
      <c r="AE1229">
        <f ca="1">COUNTBLANK(A1229:AE1229)</f>
        <v>0</v>
      </c>
      <c r="AF1229" t="str">
        <f>PROPER(UPPER(TRIM(Table1[[#This Row],[City]])))</f>
        <v>Chennai</v>
      </c>
      <c r="AG1229">
        <f t="shared" si="19"/>
        <v>7257</v>
      </c>
      <c r="AH12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30" spans="1:34" x14ac:dyDescent="0.35">
      <c r="A1230" t="s">
        <v>1322</v>
      </c>
      <c r="B1230">
        <v>24</v>
      </c>
      <c r="C1230" t="s">
        <v>31</v>
      </c>
      <c r="D1230" t="s">
        <v>51</v>
      </c>
      <c r="E1230" t="s">
        <v>88</v>
      </c>
      <c r="F1230" t="s">
        <v>58</v>
      </c>
      <c r="G1230" t="s">
        <v>96</v>
      </c>
      <c r="H1230">
        <v>4</v>
      </c>
      <c r="I1230">
        <v>10529</v>
      </c>
      <c r="J1230">
        <v>105</v>
      </c>
      <c r="K1230" t="s">
        <v>36</v>
      </c>
      <c r="L1230">
        <v>3</v>
      </c>
      <c r="M1230">
        <v>4</v>
      </c>
      <c r="N1230">
        <v>3</v>
      </c>
      <c r="O1230">
        <v>3</v>
      </c>
      <c r="P1230">
        <v>2</v>
      </c>
      <c r="Q1230">
        <v>1</v>
      </c>
      <c r="R1230">
        <v>3</v>
      </c>
      <c r="S1230">
        <v>4</v>
      </c>
      <c r="T1230">
        <v>4</v>
      </c>
      <c r="U1230">
        <v>3</v>
      </c>
      <c r="V1230" t="s">
        <v>37</v>
      </c>
      <c r="W1230">
        <v>13</v>
      </c>
      <c r="X1230" t="s">
        <v>38</v>
      </c>
      <c r="Y1230">
        <v>3</v>
      </c>
      <c r="Z1230" t="s">
        <v>36</v>
      </c>
      <c r="AA1230" s="4">
        <v>43382</v>
      </c>
      <c r="AC1230" t="s">
        <v>39</v>
      </c>
      <c r="AD1230" t="s">
        <v>40</v>
      </c>
      <c r="AE1230">
        <f ca="1">COUNTBLANK(A1230:AE1230)</f>
        <v>0</v>
      </c>
      <c r="AF1230" t="str">
        <f>PROPER(UPPER(TRIM(Table1[[#This Row],[City]])))</f>
        <v>Ahmedabad</v>
      </c>
      <c r="AG1230">
        <f t="shared" si="19"/>
        <v>10529</v>
      </c>
      <c r="AH123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31" spans="1:34" x14ac:dyDescent="0.35">
      <c r="A1231" t="s">
        <v>1323</v>
      </c>
      <c r="B1231">
        <v>25</v>
      </c>
      <c r="C1231" t="s">
        <v>72</v>
      </c>
      <c r="D1231" t="s">
        <v>63</v>
      </c>
      <c r="E1231" t="s">
        <v>64</v>
      </c>
      <c r="F1231" t="s">
        <v>44</v>
      </c>
      <c r="G1231" t="s">
        <v>70</v>
      </c>
      <c r="H1231">
        <v>2</v>
      </c>
      <c r="I1231">
        <v>7362</v>
      </c>
      <c r="J1231">
        <v>71</v>
      </c>
      <c r="K1231" t="s">
        <v>36</v>
      </c>
      <c r="L1231">
        <v>3</v>
      </c>
      <c r="M1231">
        <v>4</v>
      </c>
      <c r="N1231">
        <v>2</v>
      </c>
      <c r="O1231">
        <v>5</v>
      </c>
      <c r="P1231">
        <v>0</v>
      </c>
      <c r="Q1231">
        <v>3</v>
      </c>
      <c r="R1231">
        <v>0</v>
      </c>
      <c r="S1231">
        <v>5</v>
      </c>
      <c r="T1231">
        <v>6</v>
      </c>
      <c r="U1231">
        <v>3</v>
      </c>
      <c r="V1231" t="s">
        <v>37</v>
      </c>
      <c r="W1231">
        <v>24</v>
      </c>
      <c r="X1231" t="s">
        <v>47</v>
      </c>
      <c r="Y1231">
        <v>3</v>
      </c>
      <c r="Z1231" t="s">
        <v>36</v>
      </c>
      <c r="AA1231" s="4">
        <v>43538</v>
      </c>
      <c r="AC1231" t="s">
        <v>80</v>
      </c>
      <c r="AD1231" t="s">
        <v>81</v>
      </c>
      <c r="AE1231">
        <f ca="1">COUNTBLANK(A1231:AE1231)</f>
        <v>0</v>
      </c>
      <c r="AF1231" t="str">
        <f>PROPER(UPPER(TRIM(Table1[[#This Row],[City]])))</f>
        <v>Hyderabad</v>
      </c>
      <c r="AG1231">
        <f t="shared" si="19"/>
        <v>7362</v>
      </c>
      <c r="AH123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32" spans="1:34" x14ac:dyDescent="0.35">
      <c r="A1232" t="s">
        <v>1324</v>
      </c>
      <c r="B1232">
        <v>21</v>
      </c>
      <c r="C1232" t="s">
        <v>31</v>
      </c>
      <c r="D1232" t="s">
        <v>63</v>
      </c>
      <c r="E1232" t="s">
        <v>64</v>
      </c>
      <c r="F1232" t="s">
        <v>44</v>
      </c>
      <c r="G1232" t="s">
        <v>35</v>
      </c>
      <c r="H1232">
        <v>3</v>
      </c>
      <c r="I1232">
        <v>7854</v>
      </c>
      <c r="J1232">
        <v>71</v>
      </c>
      <c r="K1232" t="s">
        <v>46</v>
      </c>
      <c r="L1232">
        <v>2</v>
      </c>
      <c r="M1232">
        <v>3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4</v>
      </c>
      <c r="V1232" t="s">
        <v>37</v>
      </c>
      <c r="W1232">
        <v>18</v>
      </c>
      <c r="X1232" t="s">
        <v>38</v>
      </c>
      <c r="Y1232">
        <v>4</v>
      </c>
      <c r="Z1232" t="s">
        <v>36</v>
      </c>
      <c r="AA1232" s="4">
        <v>43041</v>
      </c>
      <c r="AC1232" t="s">
        <v>122</v>
      </c>
      <c r="AD1232" t="s">
        <v>123</v>
      </c>
      <c r="AE1232">
        <f ca="1">COUNTBLANK(A1232:AE1232)</f>
        <v>0</v>
      </c>
      <c r="AF1232" t="str">
        <f>PROPER(UPPER(TRIM(Table1[[#This Row],[City]])))</f>
        <v>Kochi</v>
      </c>
      <c r="AG1232">
        <f t="shared" si="19"/>
        <v>7854</v>
      </c>
      <c r="AH123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33" spans="1:34" x14ac:dyDescent="0.35">
      <c r="A1233" t="s">
        <v>1325</v>
      </c>
      <c r="B1233">
        <v>58</v>
      </c>
      <c r="C1233" t="s">
        <v>31</v>
      </c>
      <c r="D1233" t="s">
        <v>96</v>
      </c>
      <c r="E1233" t="s">
        <v>106</v>
      </c>
      <c r="F1233" t="s">
        <v>34</v>
      </c>
      <c r="G1233" t="s">
        <v>96</v>
      </c>
      <c r="H1233">
        <v>2</v>
      </c>
      <c r="I1233">
        <v>9793</v>
      </c>
      <c r="J1233">
        <v>93</v>
      </c>
      <c r="K1233" t="s">
        <v>36</v>
      </c>
      <c r="L1233">
        <v>4</v>
      </c>
      <c r="M1233">
        <v>3</v>
      </c>
      <c r="N1233">
        <v>4</v>
      </c>
      <c r="O1233">
        <v>0</v>
      </c>
      <c r="P1233">
        <v>0</v>
      </c>
      <c r="Q1233">
        <v>0</v>
      </c>
      <c r="R1233">
        <v>0</v>
      </c>
      <c r="S1233">
        <v>27</v>
      </c>
      <c r="T1233">
        <v>3</v>
      </c>
      <c r="U1233">
        <v>3</v>
      </c>
      <c r="V1233" t="s">
        <v>37</v>
      </c>
      <c r="W1233">
        <v>28</v>
      </c>
      <c r="X1233" t="s">
        <v>61</v>
      </c>
      <c r="Y1233">
        <v>3</v>
      </c>
      <c r="Z1233" t="s">
        <v>36</v>
      </c>
      <c r="AA1233" s="4">
        <v>43347</v>
      </c>
      <c r="AC1233" t="s">
        <v>77</v>
      </c>
      <c r="AD1233" t="s">
        <v>77</v>
      </c>
      <c r="AE1233">
        <f ca="1">COUNTBLANK(A1233:AE1233)</f>
        <v>0</v>
      </c>
      <c r="AF1233" t="str">
        <f>PROPER(UPPER(TRIM(Table1[[#This Row],[City]])))</f>
        <v>Delhi</v>
      </c>
      <c r="AG1233">
        <f t="shared" si="19"/>
        <v>9793</v>
      </c>
      <c r="AH123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34" spans="1:34" x14ac:dyDescent="0.35">
      <c r="A1234" t="s">
        <v>1326</v>
      </c>
      <c r="B1234">
        <v>28</v>
      </c>
      <c r="C1234" t="s">
        <v>31</v>
      </c>
      <c r="D1234" t="s">
        <v>63</v>
      </c>
      <c r="E1234" t="s">
        <v>64</v>
      </c>
      <c r="F1234" t="s">
        <v>44</v>
      </c>
      <c r="G1234" t="s">
        <v>70</v>
      </c>
      <c r="H1234">
        <v>1</v>
      </c>
      <c r="I1234">
        <v>5591</v>
      </c>
      <c r="J1234">
        <v>97</v>
      </c>
      <c r="K1234" t="s">
        <v>36</v>
      </c>
      <c r="L1234">
        <v>4</v>
      </c>
      <c r="M1234">
        <v>1</v>
      </c>
      <c r="N1234">
        <v>2</v>
      </c>
      <c r="O1234">
        <v>5</v>
      </c>
      <c r="P1234">
        <v>2</v>
      </c>
      <c r="Q1234">
        <v>2</v>
      </c>
      <c r="R1234">
        <v>5</v>
      </c>
      <c r="S1234">
        <v>5</v>
      </c>
      <c r="T1234">
        <v>5</v>
      </c>
      <c r="U1234">
        <v>3</v>
      </c>
      <c r="V1234" t="s">
        <v>37</v>
      </c>
      <c r="W1234">
        <v>4</v>
      </c>
      <c r="X1234" t="s">
        <v>38</v>
      </c>
      <c r="Y1234">
        <v>4</v>
      </c>
      <c r="Z1234" t="s">
        <v>36</v>
      </c>
      <c r="AA1234" s="4">
        <v>42194</v>
      </c>
      <c r="AC1234" t="s">
        <v>107</v>
      </c>
      <c r="AD1234" t="s">
        <v>108</v>
      </c>
      <c r="AE1234">
        <f ca="1">COUNTBLANK(A1234:AE1234)</f>
        <v>0</v>
      </c>
      <c r="AF1234" t="str">
        <f>PROPER(UPPER(TRIM(Table1[[#This Row],[City]])))</f>
        <v>Kolkata</v>
      </c>
      <c r="AG1234">
        <f t="shared" si="19"/>
        <v>5591</v>
      </c>
      <c r="AH12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35" spans="1:34" x14ac:dyDescent="0.35">
      <c r="A1235" t="s">
        <v>1327</v>
      </c>
      <c r="B1235">
        <v>45</v>
      </c>
      <c r="C1235" t="s">
        <v>31</v>
      </c>
      <c r="D1235" t="s">
        <v>56</v>
      </c>
      <c r="E1235" t="s">
        <v>114</v>
      </c>
      <c r="F1235" t="s">
        <v>44</v>
      </c>
      <c r="G1235" t="s">
        <v>45</v>
      </c>
      <c r="H1235">
        <v>3</v>
      </c>
      <c r="I1235">
        <v>9621</v>
      </c>
      <c r="J1235">
        <v>89</v>
      </c>
      <c r="K1235" t="s">
        <v>36</v>
      </c>
      <c r="L1235">
        <v>2</v>
      </c>
      <c r="M1235">
        <v>3</v>
      </c>
      <c r="N1235">
        <v>2</v>
      </c>
      <c r="O1235">
        <v>7</v>
      </c>
      <c r="P1235">
        <v>1</v>
      </c>
      <c r="Q1235">
        <v>5</v>
      </c>
      <c r="R1235">
        <v>3</v>
      </c>
      <c r="S1235">
        <v>17</v>
      </c>
      <c r="T1235">
        <v>2</v>
      </c>
      <c r="U1235">
        <v>4</v>
      </c>
      <c r="V1235" t="s">
        <v>37</v>
      </c>
      <c r="W1235">
        <v>21</v>
      </c>
      <c r="X1235" t="s">
        <v>47</v>
      </c>
      <c r="Y1235">
        <v>4</v>
      </c>
      <c r="Z1235" t="s">
        <v>36</v>
      </c>
      <c r="AA1235" s="4">
        <v>45820</v>
      </c>
      <c r="AC1235" t="s">
        <v>39</v>
      </c>
      <c r="AD1235" t="s">
        <v>40</v>
      </c>
      <c r="AE1235">
        <f ca="1">COUNTBLANK(A1235:AE1235)</f>
        <v>0</v>
      </c>
      <c r="AF1235" t="str">
        <f>PROPER(UPPER(TRIM(Table1[[#This Row],[City]])))</f>
        <v>Ahmedabad</v>
      </c>
      <c r="AG1235">
        <f t="shared" si="19"/>
        <v>9621</v>
      </c>
      <c r="AH12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36" spans="1:34" x14ac:dyDescent="0.35">
      <c r="A1236" t="s">
        <v>1328</v>
      </c>
      <c r="B1236">
        <v>53</v>
      </c>
      <c r="C1236" t="s">
        <v>72</v>
      </c>
      <c r="D1236" t="s">
        <v>63</v>
      </c>
      <c r="E1236" t="s">
        <v>64</v>
      </c>
      <c r="F1236" t="s">
        <v>34</v>
      </c>
      <c r="G1236" t="s">
        <v>96</v>
      </c>
      <c r="H1236">
        <v>3</v>
      </c>
      <c r="I1236">
        <v>10503</v>
      </c>
      <c r="J1236">
        <v>40</v>
      </c>
      <c r="K1236" t="s">
        <v>46</v>
      </c>
      <c r="L1236">
        <v>4</v>
      </c>
      <c r="M1236">
        <v>4</v>
      </c>
      <c r="N1236">
        <v>3</v>
      </c>
      <c r="O1236">
        <v>3</v>
      </c>
      <c r="P1236">
        <v>2</v>
      </c>
      <c r="Q1236">
        <v>3</v>
      </c>
      <c r="R1236">
        <v>0</v>
      </c>
      <c r="S1236">
        <v>27</v>
      </c>
      <c r="T1236">
        <v>5</v>
      </c>
      <c r="U1236">
        <v>4</v>
      </c>
      <c r="V1236" t="s">
        <v>37</v>
      </c>
      <c r="W1236">
        <v>11</v>
      </c>
      <c r="X1236" t="s">
        <v>38</v>
      </c>
      <c r="Y1236">
        <v>3</v>
      </c>
      <c r="Z1236" t="s">
        <v>36</v>
      </c>
      <c r="AA1236" s="4">
        <v>43350</v>
      </c>
      <c r="AC1236" t="s">
        <v>84</v>
      </c>
      <c r="AD1236" t="s">
        <v>67</v>
      </c>
      <c r="AE1236">
        <f ca="1">COUNTBLANK(A1236:AE1236)</f>
        <v>0</v>
      </c>
      <c r="AF1236" t="str">
        <f>PROPER(UPPER(TRIM(Table1[[#This Row],[City]])))</f>
        <v>Mumbai</v>
      </c>
      <c r="AG1236">
        <f t="shared" si="19"/>
        <v>10503</v>
      </c>
      <c r="AH12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37" spans="1:34" x14ac:dyDescent="0.35">
      <c r="A1237" t="s">
        <v>1329</v>
      </c>
      <c r="B1237">
        <v>51</v>
      </c>
      <c r="C1237" t="s">
        <v>72</v>
      </c>
      <c r="D1237" t="s">
        <v>63</v>
      </c>
      <c r="E1237" t="s">
        <v>79</v>
      </c>
      <c r="F1237" t="s">
        <v>44</v>
      </c>
      <c r="G1237" t="s">
        <v>59</v>
      </c>
      <c r="H1237">
        <v>2</v>
      </c>
      <c r="I1237">
        <v>7442</v>
      </c>
      <c r="J1237">
        <v>113</v>
      </c>
      <c r="K1237" t="s">
        <v>46</v>
      </c>
      <c r="L1237">
        <v>2</v>
      </c>
      <c r="M1237">
        <v>1</v>
      </c>
      <c r="N1237">
        <v>4</v>
      </c>
      <c r="O1237">
        <v>2</v>
      </c>
      <c r="P1237">
        <v>2</v>
      </c>
      <c r="Q1237">
        <v>2</v>
      </c>
      <c r="R1237">
        <v>1</v>
      </c>
      <c r="S1237">
        <v>24</v>
      </c>
      <c r="T1237">
        <v>0</v>
      </c>
      <c r="U1237">
        <v>3</v>
      </c>
      <c r="V1237" t="s">
        <v>65</v>
      </c>
      <c r="W1237">
        <v>3</v>
      </c>
      <c r="X1237" t="s">
        <v>38</v>
      </c>
      <c r="Y1237">
        <v>3</v>
      </c>
      <c r="Z1237" t="s">
        <v>46</v>
      </c>
      <c r="AA1237" s="4">
        <v>45466</v>
      </c>
      <c r="AB1237" s="4">
        <v>46222</v>
      </c>
      <c r="AC1237" t="s">
        <v>122</v>
      </c>
      <c r="AD1237" t="s">
        <v>123</v>
      </c>
      <c r="AE1237">
        <f ca="1">COUNTBLANK(A1237:AE1237)</f>
        <v>0</v>
      </c>
      <c r="AF1237" t="str">
        <f>PROPER(UPPER(TRIM(Table1[[#This Row],[City]])))</f>
        <v>Kochi</v>
      </c>
      <c r="AG1237">
        <f t="shared" si="19"/>
        <v>7442</v>
      </c>
      <c r="AH12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38" spans="1:34" x14ac:dyDescent="0.35">
      <c r="A1238" t="s">
        <v>1330</v>
      </c>
      <c r="B1238">
        <v>58</v>
      </c>
      <c r="C1238" t="s">
        <v>31</v>
      </c>
      <c r="D1238" t="s">
        <v>63</v>
      </c>
      <c r="E1238" t="s">
        <v>106</v>
      </c>
      <c r="F1238" t="s">
        <v>34</v>
      </c>
      <c r="G1238" t="s">
        <v>59</v>
      </c>
      <c r="H1238">
        <v>3</v>
      </c>
      <c r="I1238">
        <v>8337</v>
      </c>
      <c r="J1238">
        <v>103</v>
      </c>
      <c r="K1238" t="s">
        <v>36</v>
      </c>
      <c r="L1238">
        <v>1</v>
      </c>
      <c r="M1238">
        <v>4</v>
      </c>
      <c r="N1238">
        <v>3</v>
      </c>
      <c r="O1238">
        <v>7</v>
      </c>
      <c r="P1238">
        <v>2</v>
      </c>
      <c r="Q1238">
        <v>0</v>
      </c>
      <c r="R1238">
        <v>2</v>
      </c>
      <c r="S1238">
        <v>24</v>
      </c>
      <c r="T1238">
        <v>6</v>
      </c>
      <c r="U1238">
        <v>3</v>
      </c>
      <c r="V1238" t="s">
        <v>65</v>
      </c>
      <c r="W1238">
        <v>10</v>
      </c>
      <c r="X1238" t="s">
        <v>61</v>
      </c>
      <c r="Y1238">
        <v>1</v>
      </c>
      <c r="Z1238" t="s">
        <v>36</v>
      </c>
      <c r="AA1238" s="4">
        <v>45092</v>
      </c>
      <c r="AC1238" t="s">
        <v>48</v>
      </c>
      <c r="AD1238" t="s">
        <v>49</v>
      </c>
      <c r="AE1238">
        <f ca="1">COUNTBLANK(A1238:AE1238)</f>
        <v>0</v>
      </c>
      <c r="AF1238" t="str">
        <f>PROPER(UPPER(TRIM(Table1[[#This Row],[City]])))</f>
        <v>Bengaluru</v>
      </c>
      <c r="AG1238">
        <f t="shared" si="19"/>
        <v>8337</v>
      </c>
      <c r="AH123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39" spans="1:34" x14ac:dyDescent="0.35">
      <c r="A1239" t="s">
        <v>1331</v>
      </c>
      <c r="B1239">
        <v>23</v>
      </c>
      <c r="C1239" t="s">
        <v>72</v>
      </c>
      <c r="D1239" t="s">
        <v>42</v>
      </c>
      <c r="E1239" t="s">
        <v>83</v>
      </c>
      <c r="F1239" t="s">
        <v>44</v>
      </c>
      <c r="G1239" t="s">
        <v>74</v>
      </c>
      <c r="H1239">
        <v>2</v>
      </c>
      <c r="I1239">
        <v>5964</v>
      </c>
      <c r="J1239">
        <v>94</v>
      </c>
      <c r="K1239" t="s">
        <v>36</v>
      </c>
      <c r="L1239">
        <v>2</v>
      </c>
      <c r="M1239">
        <v>1</v>
      </c>
      <c r="N1239">
        <v>2</v>
      </c>
      <c r="O1239">
        <v>0</v>
      </c>
      <c r="P1239">
        <v>0</v>
      </c>
      <c r="Q1239">
        <v>0</v>
      </c>
      <c r="R1239">
        <v>0</v>
      </c>
      <c r="S1239">
        <v>3</v>
      </c>
      <c r="T1239">
        <v>0</v>
      </c>
      <c r="U1239">
        <v>3</v>
      </c>
      <c r="V1239" t="s">
        <v>37</v>
      </c>
      <c r="W1239">
        <v>23</v>
      </c>
      <c r="X1239" t="s">
        <v>38</v>
      </c>
      <c r="Y1239">
        <v>3</v>
      </c>
      <c r="Z1239" t="s">
        <v>36</v>
      </c>
      <c r="AA1239" s="4">
        <v>44858</v>
      </c>
      <c r="AC1239" t="s">
        <v>107</v>
      </c>
      <c r="AD1239" t="s">
        <v>108</v>
      </c>
      <c r="AE1239">
        <f ca="1">COUNTBLANK(A1239:AE1239)</f>
        <v>0</v>
      </c>
      <c r="AF1239" t="str">
        <f>PROPER(UPPER(TRIM(Table1[[#This Row],[City]])))</f>
        <v>Kolkata</v>
      </c>
      <c r="AG1239">
        <f t="shared" si="19"/>
        <v>5964</v>
      </c>
      <c r="AH123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40" spans="1:34" x14ac:dyDescent="0.35">
      <c r="A1240" t="s">
        <v>1332</v>
      </c>
      <c r="B1240">
        <v>37</v>
      </c>
      <c r="C1240" t="s">
        <v>31</v>
      </c>
      <c r="D1240" t="s">
        <v>63</v>
      </c>
      <c r="E1240" t="s">
        <v>79</v>
      </c>
      <c r="F1240" t="s">
        <v>44</v>
      </c>
      <c r="G1240" t="s">
        <v>45</v>
      </c>
      <c r="H1240">
        <v>2</v>
      </c>
      <c r="I1240">
        <v>7953</v>
      </c>
      <c r="J1240">
        <v>77</v>
      </c>
      <c r="K1240" t="s">
        <v>46</v>
      </c>
      <c r="L1240">
        <v>4</v>
      </c>
      <c r="M1240">
        <v>2</v>
      </c>
      <c r="N1240">
        <v>2</v>
      </c>
      <c r="O1240">
        <v>5</v>
      </c>
      <c r="P1240">
        <v>1</v>
      </c>
      <c r="Q1240">
        <v>0</v>
      </c>
      <c r="R1240">
        <v>5</v>
      </c>
      <c r="S1240">
        <v>19</v>
      </c>
      <c r="T1240">
        <v>0</v>
      </c>
      <c r="U1240">
        <v>3</v>
      </c>
      <c r="V1240" t="s">
        <v>37</v>
      </c>
      <c r="W1240">
        <v>6</v>
      </c>
      <c r="X1240" t="s">
        <v>47</v>
      </c>
      <c r="Y1240">
        <v>3</v>
      </c>
      <c r="Z1240" t="s">
        <v>36</v>
      </c>
      <c r="AA1240" s="4">
        <v>43549</v>
      </c>
      <c r="AC1240" t="s">
        <v>107</v>
      </c>
      <c r="AD1240" t="s">
        <v>108</v>
      </c>
      <c r="AE1240">
        <f ca="1">COUNTBLANK(A1240:AE1240)</f>
        <v>0</v>
      </c>
      <c r="AF1240" t="str">
        <f>PROPER(UPPER(TRIM(Table1[[#This Row],[City]])))</f>
        <v>Kolkata</v>
      </c>
      <c r="AG1240">
        <f t="shared" si="19"/>
        <v>7953</v>
      </c>
      <c r="AH12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41" spans="1:34" x14ac:dyDescent="0.35">
      <c r="A1241" t="s">
        <v>1333</v>
      </c>
      <c r="B1241">
        <v>41</v>
      </c>
      <c r="C1241" t="s">
        <v>72</v>
      </c>
      <c r="D1241" t="s">
        <v>63</v>
      </c>
      <c r="E1241" t="s">
        <v>106</v>
      </c>
      <c r="F1241" t="s">
        <v>44</v>
      </c>
      <c r="G1241" t="s">
        <v>35</v>
      </c>
      <c r="H1241">
        <v>3</v>
      </c>
      <c r="I1241">
        <v>9372</v>
      </c>
      <c r="J1241">
        <v>96</v>
      </c>
      <c r="K1241" t="s">
        <v>36</v>
      </c>
      <c r="L1241">
        <v>2</v>
      </c>
      <c r="M1241">
        <v>1</v>
      </c>
      <c r="N1241">
        <v>1</v>
      </c>
      <c r="O1241">
        <v>12</v>
      </c>
      <c r="P1241">
        <v>2</v>
      </c>
      <c r="Q1241">
        <v>0</v>
      </c>
      <c r="R1241">
        <v>9</v>
      </c>
      <c r="S1241">
        <v>14</v>
      </c>
      <c r="T1241">
        <v>5</v>
      </c>
      <c r="U1241">
        <v>3</v>
      </c>
      <c r="V1241" t="s">
        <v>37</v>
      </c>
      <c r="W1241">
        <v>20</v>
      </c>
      <c r="X1241" t="s">
        <v>38</v>
      </c>
      <c r="Y1241">
        <v>4</v>
      </c>
      <c r="Z1241" t="s">
        <v>36</v>
      </c>
      <c r="AA1241" s="4">
        <v>44502</v>
      </c>
      <c r="AC1241" t="s">
        <v>80</v>
      </c>
      <c r="AD1241" t="s">
        <v>81</v>
      </c>
      <c r="AE1241">
        <f ca="1">COUNTBLANK(A1241:AE1241)</f>
        <v>0</v>
      </c>
      <c r="AF1241" t="str">
        <f>PROPER(UPPER(TRIM(Table1[[#This Row],[City]])))</f>
        <v>Hyderabad</v>
      </c>
      <c r="AG1241">
        <f t="shared" si="19"/>
        <v>9372</v>
      </c>
      <c r="AH12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42" spans="1:34" x14ac:dyDescent="0.35">
      <c r="A1242" t="s">
        <v>1334</v>
      </c>
      <c r="B1242">
        <v>48</v>
      </c>
      <c r="C1242" t="s">
        <v>31</v>
      </c>
      <c r="D1242" t="s">
        <v>51</v>
      </c>
      <c r="E1242" t="s">
        <v>52</v>
      </c>
      <c r="F1242" t="s">
        <v>44</v>
      </c>
      <c r="G1242" t="s">
        <v>45</v>
      </c>
      <c r="H1242">
        <v>3</v>
      </c>
      <c r="I1242">
        <v>9562</v>
      </c>
      <c r="J1242">
        <v>92</v>
      </c>
      <c r="K1242" t="s">
        <v>36</v>
      </c>
      <c r="L1242">
        <v>4</v>
      </c>
      <c r="M1242">
        <v>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20</v>
      </c>
      <c r="T1242">
        <v>6</v>
      </c>
      <c r="U1242">
        <v>3</v>
      </c>
      <c r="V1242" t="s">
        <v>65</v>
      </c>
      <c r="W1242">
        <v>7</v>
      </c>
      <c r="X1242" t="s">
        <v>47</v>
      </c>
      <c r="Y1242">
        <v>4</v>
      </c>
      <c r="Z1242" t="s">
        <v>36</v>
      </c>
      <c r="AA1242" s="4">
        <v>43428</v>
      </c>
      <c r="AC1242" t="s">
        <v>77</v>
      </c>
      <c r="AD1242" t="s">
        <v>77</v>
      </c>
      <c r="AE1242">
        <f ca="1">COUNTBLANK(A1242:AE1242)</f>
        <v>0</v>
      </c>
      <c r="AF1242" t="str">
        <f>PROPER(UPPER(TRIM(Table1[[#This Row],[City]])))</f>
        <v>Delhi</v>
      </c>
      <c r="AG1242">
        <f t="shared" si="19"/>
        <v>9562</v>
      </c>
      <c r="AH12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43" spans="1:34" x14ac:dyDescent="0.35">
      <c r="A1243" t="s">
        <v>1335</v>
      </c>
      <c r="B1243">
        <v>45</v>
      </c>
      <c r="C1243" t="s">
        <v>31</v>
      </c>
      <c r="D1243" t="s">
        <v>42</v>
      </c>
      <c r="E1243" t="s">
        <v>86</v>
      </c>
      <c r="F1243" t="s">
        <v>58</v>
      </c>
      <c r="G1243" t="s">
        <v>96</v>
      </c>
      <c r="H1243">
        <v>2</v>
      </c>
      <c r="I1243">
        <v>6957</v>
      </c>
      <c r="J1243">
        <v>52</v>
      </c>
      <c r="K1243" t="s">
        <v>36</v>
      </c>
      <c r="L1243">
        <v>2</v>
      </c>
      <c r="M1243">
        <v>3</v>
      </c>
      <c r="N1243">
        <v>4</v>
      </c>
      <c r="O1243">
        <v>8</v>
      </c>
      <c r="P1243">
        <v>1</v>
      </c>
      <c r="Q1243">
        <v>2</v>
      </c>
      <c r="R1243">
        <v>1</v>
      </c>
      <c r="S1243">
        <v>20</v>
      </c>
      <c r="T1243">
        <v>2</v>
      </c>
      <c r="U1243">
        <v>3</v>
      </c>
      <c r="V1243" t="s">
        <v>37</v>
      </c>
      <c r="W1243">
        <v>14</v>
      </c>
      <c r="X1243" t="s">
        <v>47</v>
      </c>
      <c r="Y1243">
        <v>2</v>
      </c>
      <c r="Z1243" t="s">
        <v>36</v>
      </c>
      <c r="AA1243" s="4">
        <v>44933</v>
      </c>
      <c r="AC1243" t="s">
        <v>107</v>
      </c>
      <c r="AD1243" t="s">
        <v>108</v>
      </c>
      <c r="AE1243">
        <f ca="1">COUNTBLANK(A1243:AE1243)</f>
        <v>0</v>
      </c>
      <c r="AF1243" t="str">
        <f>PROPER(UPPER(TRIM(Table1[[#This Row],[City]])))</f>
        <v>Kolkata</v>
      </c>
      <c r="AG1243">
        <f t="shared" si="19"/>
        <v>6957</v>
      </c>
      <c r="AH12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44" spans="1:34" x14ac:dyDescent="0.35">
      <c r="A1244" t="s">
        <v>1336</v>
      </c>
      <c r="B1244">
        <v>43</v>
      </c>
      <c r="C1244" t="s">
        <v>72</v>
      </c>
      <c r="D1244" t="s">
        <v>42</v>
      </c>
      <c r="E1244" t="s">
        <v>83</v>
      </c>
      <c r="F1244" t="s">
        <v>44</v>
      </c>
      <c r="G1244" t="s">
        <v>96</v>
      </c>
      <c r="H1244">
        <v>3</v>
      </c>
      <c r="I1244">
        <v>7650</v>
      </c>
      <c r="J1244">
        <v>69</v>
      </c>
      <c r="K1244" t="s">
        <v>36</v>
      </c>
      <c r="L1244">
        <v>2</v>
      </c>
      <c r="M1244">
        <v>4</v>
      </c>
      <c r="N1244">
        <v>3</v>
      </c>
      <c r="O1244">
        <v>7</v>
      </c>
      <c r="P1244">
        <v>2</v>
      </c>
      <c r="Q1244">
        <v>2</v>
      </c>
      <c r="R1244">
        <v>7</v>
      </c>
      <c r="S1244">
        <v>17</v>
      </c>
      <c r="T1244">
        <v>1</v>
      </c>
      <c r="U1244">
        <v>3</v>
      </c>
      <c r="V1244" t="s">
        <v>65</v>
      </c>
      <c r="W1244">
        <v>5</v>
      </c>
      <c r="X1244" t="s">
        <v>47</v>
      </c>
      <c r="Y1244">
        <v>1</v>
      </c>
      <c r="Z1244" t="s">
        <v>36</v>
      </c>
      <c r="AA1244" s="4">
        <v>45323</v>
      </c>
      <c r="AC1244" t="s">
        <v>66</v>
      </c>
      <c r="AD1244" t="s">
        <v>67</v>
      </c>
      <c r="AE1244">
        <f ca="1">COUNTBLANK(A1244:AE1244)</f>
        <v>0</v>
      </c>
      <c r="AF1244" t="str">
        <f>PROPER(UPPER(TRIM(Table1[[#This Row],[City]])))</f>
        <v>Pune</v>
      </c>
      <c r="AG1244">
        <f t="shared" si="19"/>
        <v>7650</v>
      </c>
      <c r="AH12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45" spans="1:34" x14ac:dyDescent="0.35">
      <c r="A1245" t="s">
        <v>1337</v>
      </c>
      <c r="B1245">
        <v>33</v>
      </c>
      <c r="C1245" t="s">
        <v>72</v>
      </c>
      <c r="D1245" t="s">
        <v>63</v>
      </c>
      <c r="E1245" t="s">
        <v>79</v>
      </c>
      <c r="F1245" t="s">
        <v>44</v>
      </c>
      <c r="G1245" t="s">
        <v>96</v>
      </c>
      <c r="H1245">
        <v>2</v>
      </c>
      <c r="I1245">
        <v>8342</v>
      </c>
      <c r="J1245">
        <v>27</v>
      </c>
      <c r="K1245" t="s">
        <v>36</v>
      </c>
      <c r="L1245">
        <v>1</v>
      </c>
      <c r="M1245">
        <v>1</v>
      </c>
      <c r="N1245">
        <v>2</v>
      </c>
      <c r="O1245">
        <v>0</v>
      </c>
      <c r="P1245">
        <v>0</v>
      </c>
      <c r="Q1245">
        <v>0</v>
      </c>
      <c r="R1245">
        <v>0</v>
      </c>
      <c r="S1245">
        <v>8</v>
      </c>
      <c r="T1245">
        <v>3</v>
      </c>
      <c r="U1245">
        <v>3</v>
      </c>
      <c r="V1245" t="s">
        <v>65</v>
      </c>
      <c r="W1245">
        <v>23</v>
      </c>
      <c r="X1245" t="s">
        <v>38</v>
      </c>
      <c r="Y1245">
        <v>1</v>
      </c>
      <c r="Z1245" t="s">
        <v>36</v>
      </c>
      <c r="AA1245" s="4">
        <v>44856</v>
      </c>
      <c r="AC1245" t="s">
        <v>48</v>
      </c>
      <c r="AD1245" t="s">
        <v>49</v>
      </c>
      <c r="AE1245">
        <f ca="1">COUNTBLANK(A1245:AE1245)</f>
        <v>0</v>
      </c>
      <c r="AF1245" t="str">
        <f>PROPER(UPPER(TRIM(Table1[[#This Row],[City]])))</f>
        <v>Bengaluru</v>
      </c>
      <c r="AG1245">
        <f t="shared" si="19"/>
        <v>8342</v>
      </c>
      <c r="AH12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46" spans="1:34" x14ac:dyDescent="0.35">
      <c r="A1246" t="s">
        <v>1338</v>
      </c>
      <c r="B1246">
        <v>25</v>
      </c>
      <c r="C1246" t="s">
        <v>31</v>
      </c>
      <c r="D1246" t="s">
        <v>42</v>
      </c>
      <c r="E1246" t="s">
        <v>43</v>
      </c>
      <c r="F1246" t="s">
        <v>44</v>
      </c>
      <c r="G1246" t="s">
        <v>59</v>
      </c>
      <c r="H1246">
        <v>4</v>
      </c>
      <c r="I1246">
        <v>10033</v>
      </c>
      <c r="J1246">
        <v>25</v>
      </c>
      <c r="K1246" t="s">
        <v>36</v>
      </c>
      <c r="L1246">
        <v>4</v>
      </c>
      <c r="M1246">
        <v>4</v>
      </c>
      <c r="N1246">
        <v>4</v>
      </c>
      <c r="O1246">
        <v>2</v>
      </c>
      <c r="P1246">
        <v>1</v>
      </c>
      <c r="Q1246">
        <v>2</v>
      </c>
      <c r="R1246">
        <v>0</v>
      </c>
      <c r="S1246">
        <v>2</v>
      </c>
      <c r="T1246">
        <v>1</v>
      </c>
      <c r="U1246">
        <v>3</v>
      </c>
      <c r="V1246" t="s">
        <v>37</v>
      </c>
      <c r="W1246">
        <v>27</v>
      </c>
      <c r="X1246" t="s">
        <v>38</v>
      </c>
      <c r="Y1246">
        <v>2</v>
      </c>
      <c r="Z1246" t="s">
        <v>36</v>
      </c>
      <c r="AA1246" s="4">
        <v>43634</v>
      </c>
      <c r="AC1246" t="s">
        <v>107</v>
      </c>
      <c r="AD1246" t="s">
        <v>108</v>
      </c>
      <c r="AE1246">
        <f ca="1">COUNTBLANK(A1246:AE1246)</f>
        <v>0</v>
      </c>
      <c r="AF1246" t="str">
        <f>PROPER(UPPER(TRIM(Table1[[#This Row],[City]])))</f>
        <v>Kolkata</v>
      </c>
      <c r="AG1246">
        <f t="shared" si="19"/>
        <v>10033</v>
      </c>
      <c r="AH124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47" spans="1:34" x14ac:dyDescent="0.35">
      <c r="A1247" t="s">
        <v>1339</v>
      </c>
      <c r="B1247">
        <v>38</v>
      </c>
      <c r="C1247" t="s">
        <v>72</v>
      </c>
      <c r="D1247" t="s">
        <v>42</v>
      </c>
      <c r="E1247" t="s">
        <v>86</v>
      </c>
      <c r="F1247" t="s">
        <v>34</v>
      </c>
      <c r="G1247" t="s">
        <v>96</v>
      </c>
      <c r="H1247">
        <v>3</v>
      </c>
      <c r="J1247">
        <v>73</v>
      </c>
      <c r="K1247" t="s">
        <v>36</v>
      </c>
      <c r="L1247">
        <v>2</v>
      </c>
      <c r="M1247">
        <v>4</v>
      </c>
      <c r="N1247">
        <v>4</v>
      </c>
      <c r="O1247">
        <v>9</v>
      </c>
      <c r="P1247">
        <v>2</v>
      </c>
      <c r="Q1247">
        <v>0</v>
      </c>
      <c r="R1247">
        <v>0</v>
      </c>
      <c r="S1247">
        <v>13</v>
      </c>
      <c r="T1247">
        <v>2</v>
      </c>
      <c r="U1247">
        <v>3</v>
      </c>
      <c r="V1247" t="s">
        <v>37</v>
      </c>
      <c r="W1247">
        <v>16</v>
      </c>
      <c r="X1247" t="s">
        <v>38</v>
      </c>
      <c r="Y1247">
        <v>4</v>
      </c>
      <c r="Z1247" t="s">
        <v>46</v>
      </c>
      <c r="AA1247" s="4">
        <v>45367</v>
      </c>
      <c r="AB1247" s="4">
        <v>46096</v>
      </c>
      <c r="AC1247" t="s">
        <v>48</v>
      </c>
      <c r="AD1247" t="s">
        <v>49</v>
      </c>
      <c r="AE1247">
        <f ca="1">COUNTBLANK(A1247:AE1247)</f>
        <v>0</v>
      </c>
      <c r="AF1247" t="str">
        <f>PROPER(UPPER(TRIM(Table1[[#This Row],[City]])))</f>
        <v>Bengaluru</v>
      </c>
      <c r="AG1247">
        <f t="shared" si="19"/>
        <v>8287.5377926421406</v>
      </c>
      <c r="AH124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48" spans="1:34" x14ac:dyDescent="0.35">
      <c r="A1248" t="s">
        <v>1340</v>
      </c>
      <c r="B1248">
        <v>31</v>
      </c>
      <c r="C1248" t="s">
        <v>72</v>
      </c>
      <c r="D1248" t="s">
        <v>56</v>
      </c>
      <c r="E1248" t="s">
        <v>114</v>
      </c>
      <c r="F1248" t="s">
        <v>58</v>
      </c>
      <c r="G1248" t="s">
        <v>74</v>
      </c>
      <c r="H1248">
        <v>2</v>
      </c>
      <c r="I1248">
        <v>6346</v>
      </c>
      <c r="J1248">
        <v>96</v>
      </c>
      <c r="K1248" t="s">
        <v>36</v>
      </c>
      <c r="L1248">
        <v>1</v>
      </c>
      <c r="M1248">
        <v>1</v>
      </c>
      <c r="N1248">
        <v>3</v>
      </c>
      <c r="O1248">
        <v>0</v>
      </c>
      <c r="P1248">
        <v>0</v>
      </c>
      <c r="Q1248">
        <v>0</v>
      </c>
      <c r="R1248">
        <v>0</v>
      </c>
      <c r="S1248">
        <v>11</v>
      </c>
      <c r="T1248">
        <v>0</v>
      </c>
      <c r="U1248">
        <v>3</v>
      </c>
      <c r="V1248" t="s">
        <v>37</v>
      </c>
      <c r="W1248">
        <v>12</v>
      </c>
      <c r="X1248" t="s">
        <v>47</v>
      </c>
      <c r="Y1248">
        <v>4</v>
      </c>
      <c r="Z1248" t="s">
        <v>46</v>
      </c>
      <c r="AA1248" s="4">
        <v>42038</v>
      </c>
      <c r="AB1248" s="4">
        <v>43060</v>
      </c>
      <c r="AC1248" t="s">
        <v>48</v>
      </c>
      <c r="AD1248" t="s">
        <v>49</v>
      </c>
      <c r="AE1248">
        <f ca="1">COUNTBLANK(A1248:AE1248)</f>
        <v>0</v>
      </c>
      <c r="AF1248" t="str">
        <f>PROPER(UPPER(TRIM(Table1[[#This Row],[City]])))</f>
        <v>Bengaluru</v>
      </c>
      <c r="AG1248">
        <f t="shared" si="19"/>
        <v>6346</v>
      </c>
      <c r="AH124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49" spans="1:34" x14ac:dyDescent="0.35">
      <c r="A1249" t="s">
        <v>1341</v>
      </c>
      <c r="B1249">
        <v>43</v>
      </c>
      <c r="C1249" t="s">
        <v>31</v>
      </c>
      <c r="D1249" t="s">
        <v>63</v>
      </c>
      <c r="E1249" t="s">
        <v>106</v>
      </c>
      <c r="F1249" t="s">
        <v>44</v>
      </c>
      <c r="G1249" t="s">
        <v>45</v>
      </c>
      <c r="H1249">
        <v>2</v>
      </c>
      <c r="I1249">
        <v>8739</v>
      </c>
      <c r="J1249">
        <v>98</v>
      </c>
      <c r="K1249" t="s">
        <v>46</v>
      </c>
      <c r="L1249">
        <v>1</v>
      </c>
      <c r="M1249">
        <v>4</v>
      </c>
      <c r="N1249">
        <v>2</v>
      </c>
      <c r="O1249">
        <v>2</v>
      </c>
      <c r="P1249">
        <v>0</v>
      </c>
      <c r="Q1249">
        <v>2</v>
      </c>
      <c r="R1249">
        <v>2</v>
      </c>
      <c r="S1249">
        <v>22</v>
      </c>
      <c r="T1249">
        <v>4</v>
      </c>
      <c r="U1249">
        <v>3</v>
      </c>
      <c r="V1249" t="s">
        <v>37</v>
      </c>
      <c r="W1249">
        <v>28</v>
      </c>
      <c r="X1249" t="s">
        <v>38</v>
      </c>
      <c r="Y1249">
        <v>4</v>
      </c>
      <c r="Z1249" t="s">
        <v>46</v>
      </c>
      <c r="AA1249" s="4">
        <v>44912</v>
      </c>
      <c r="AB1249" s="4">
        <v>45498</v>
      </c>
      <c r="AC1249" t="s">
        <v>84</v>
      </c>
      <c r="AD1249" t="s">
        <v>67</v>
      </c>
      <c r="AE1249">
        <f ca="1">COUNTBLANK(A1249:AE1249)</f>
        <v>0</v>
      </c>
      <c r="AF1249" t="str">
        <f>PROPER(UPPER(TRIM(Table1[[#This Row],[City]])))</f>
        <v>Mumbai</v>
      </c>
      <c r="AG1249">
        <f t="shared" si="19"/>
        <v>8739</v>
      </c>
      <c r="AH12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50" spans="1:34" x14ac:dyDescent="0.35">
      <c r="A1250" t="s">
        <v>1342</v>
      </c>
      <c r="B1250">
        <v>52</v>
      </c>
      <c r="C1250" t="s">
        <v>72</v>
      </c>
      <c r="D1250" t="s">
        <v>51</v>
      </c>
      <c r="E1250" t="s">
        <v>52</v>
      </c>
      <c r="F1250" t="s">
        <v>58</v>
      </c>
      <c r="G1250" t="s">
        <v>74</v>
      </c>
      <c r="H1250">
        <v>4</v>
      </c>
      <c r="I1250">
        <v>12498</v>
      </c>
      <c r="J1250">
        <v>103</v>
      </c>
      <c r="K1250" t="s">
        <v>36</v>
      </c>
      <c r="L1250">
        <v>3</v>
      </c>
      <c r="M1250">
        <v>4</v>
      </c>
      <c r="N1250">
        <v>3</v>
      </c>
      <c r="O1250">
        <v>5</v>
      </c>
      <c r="P1250">
        <v>3</v>
      </c>
      <c r="Q1250">
        <v>5</v>
      </c>
      <c r="R1250">
        <v>2</v>
      </c>
      <c r="S1250">
        <v>16</v>
      </c>
      <c r="T1250">
        <v>1</v>
      </c>
      <c r="U1250">
        <v>3</v>
      </c>
      <c r="V1250" t="s">
        <v>65</v>
      </c>
      <c r="W1250">
        <v>29</v>
      </c>
      <c r="X1250" t="s">
        <v>38</v>
      </c>
      <c r="Y1250">
        <v>1</v>
      </c>
      <c r="Z1250" t="s">
        <v>36</v>
      </c>
      <c r="AA1250" s="4">
        <v>45369</v>
      </c>
      <c r="AC1250" t="s">
        <v>84</v>
      </c>
      <c r="AD1250" t="s">
        <v>67</v>
      </c>
      <c r="AE1250">
        <f ca="1">COUNTBLANK(A1250:AE1250)</f>
        <v>0</v>
      </c>
      <c r="AF1250" t="str">
        <f>PROPER(UPPER(TRIM(Table1[[#This Row],[City]])))</f>
        <v>Mumbai</v>
      </c>
      <c r="AG1250">
        <f t="shared" si="19"/>
        <v>12498</v>
      </c>
      <c r="AH12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51" spans="1:34" x14ac:dyDescent="0.35">
      <c r="A1251" t="s">
        <v>1343</v>
      </c>
      <c r="B1251">
        <v>43</v>
      </c>
      <c r="C1251" t="s">
        <v>72</v>
      </c>
      <c r="D1251" t="s">
        <v>51</v>
      </c>
      <c r="E1251" t="s">
        <v>88</v>
      </c>
      <c r="F1251" t="s">
        <v>93</v>
      </c>
      <c r="G1251" t="s">
        <v>35</v>
      </c>
      <c r="H1251">
        <v>4</v>
      </c>
      <c r="I1251">
        <v>10339</v>
      </c>
      <c r="J1251">
        <v>62</v>
      </c>
      <c r="K1251" t="s">
        <v>36</v>
      </c>
      <c r="L1251">
        <v>4</v>
      </c>
      <c r="M1251">
        <v>1</v>
      </c>
      <c r="N1251">
        <v>4</v>
      </c>
      <c r="O1251">
        <v>9</v>
      </c>
      <c r="P1251">
        <v>0</v>
      </c>
      <c r="Q1251">
        <v>1</v>
      </c>
      <c r="R1251">
        <v>0</v>
      </c>
      <c r="S1251">
        <v>23</v>
      </c>
      <c r="T1251">
        <v>5</v>
      </c>
      <c r="U1251">
        <v>3</v>
      </c>
      <c r="V1251" t="s">
        <v>37</v>
      </c>
      <c r="W1251">
        <v>28</v>
      </c>
      <c r="X1251" t="s">
        <v>38</v>
      </c>
      <c r="Y1251">
        <v>1</v>
      </c>
      <c r="Z1251" t="s">
        <v>36</v>
      </c>
      <c r="AA1251" s="4">
        <v>44617</v>
      </c>
      <c r="AC1251" t="s">
        <v>80</v>
      </c>
      <c r="AD1251" t="s">
        <v>81</v>
      </c>
      <c r="AE1251">
        <f ca="1">COUNTBLANK(A1251:AE1251)</f>
        <v>0</v>
      </c>
      <c r="AF1251" t="str">
        <f>PROPER(UPPER(TRIM(Table1[[#This Row],[City]])))</f>
        <v>Hyderabad</v>
      </c>
      <c r="AG1251">
        <f t="shared" si="19"/>
        <v>10339</v>
      </c>
      <c r="AH12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52" spans="1:34" x14ac:dyDescent="0.35">
      <c r="A1252" t="s">
        <v>1344</v>
      </c>
      <c r="B1252">
        <v>44</v>
      </c>
      <c r="C1252" t="s">
        <v>31</v>
      </c>
      <c r="D1252" t="s">
        <v>63</v>
      </c>
      <c r="E1252" t="s">
        <v>64</v>
      </c>
      <c r="F1252" t="s">
        <v>34</v>
      </c>
      <c r="G1252" t="s">
        <v>96</v>
      </c>
      <c r="H1252">
        <v>1</v>
      </c>
      <c r="I1252">
        <v>6913</v>
      </c>
      <c r="J1252">
        <v>76</v>
      </c>
      <c r="K1252" t="s">
        <v>36</v>
      </c>
      <c r="L1252">
        <v>4</v>
      </c>
      <c r="M1252">
        <v>1</v>
      </c>
      <c r="N1252">
        <v>3</v>
      </c>
      <c r="O1252">
        <v>3</v>
      </c>
      <c r="P1252">
        <v>0</v>
      </c>
      <c r="Q1252">
        <v>1</v>
      </c>
      <c r="R1252">
        <v>0</v>
      </c>
      <c r="S1252">
        <v>16</v>
      </c>
      <c r="T1252">
        <v>1</v>
      </c>
      <c r="U1252">
        <v>3</v>
      </c>
      <c r="V1252" t="s">
        <v>37</v>
      </c>
      <c r="W1252">
        <v>24</v>
      </c>
      <c r="X1252" t="s">
        <v>38</v>
      </c>
      <c r="Y1252">
        <v>3</v>
      </c>
      <c r="Z1252" t="s">
        <v>36</v>
      </c>
      <c r="AA1252" s="4">
        <v>43926</v>
      </c>
      <c r="AC1252" t="s">
        <v>39</v>
      </c>
      <c r="AD1252" t="s">
        <v>40</v>
      </c>
      <c r="AE1252">
        <f ca="1">COUNTBLANK(A1252:AE1252)</f>
        <v>0</v>
      </c>
      <c r="AF1252" t="str">
        <f>PROPER(UPPER(TRIM(Table1[[#This Row],[City]])))</f>
        <v>Ahmedabad</v>
      </c>
      <c r="AG1252">
        <f t="shared" si="19"/>
        <v>6913</v>
      </c>
      <c r="AH12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53" spans="1:34" x14ac:dyDescent="0.35">
      <c r="A1253" t="s">
        <v>1345</v>
      </c>
      <c r="B1253">
        <v>22</v>
      </c>
      <c r="C1253" t="s">
        <v>31</v>
      </c>
      <c r="D1253" t="s">
        <v>63</v>
      </c>
      <c r="E1253" t="s">
        <v>64</v>
      </c>
      <c r="F1253" t="s">
        <v>93</v>
      </c>
      <c r="G1253" t="s">
        <v>45</v>
      </c>
      <c r="H1253">
        <v>2</v>
      </c>
      <c r="I1253">
        <v>6324</v>
      </c>
      <c r="J1253">
        <v>102</v>
      </c>
      <c r="K1253" t="s">
        <v>46</v>
      </c>
      <c r="L1253">
        <v>1</v>
      </c>
      <c r="M1253">
        <v>3</v>
      </c>
      <c r="N1253">
        <v>2</v>
      </c>
      <c r="O1253">
        <v>5</v>
      </c>
      <c r="P1253">
        <v>1</v>
      </c>
      <c r="Q1253">
        <v>4</v>
      </c>
      <c r="R1253">
        <v>0</v>
      </c>
      <c r="S1253">
        <v>6</v>
      </c>
      <c r="T1253">
        <v>6</v>
      </c>
      <c r="U1253">
        <v>3</v>
      </c>
      <c r="V1253" t="s">
        <v>37</v>
      </c>
      <c r="W1253">
        <v>7</v>
      </c>
      <c r="X1253" t="s">
        <v>61</v>
      </c>
      <c r="Y1253">
        <v>2</v>
      </c>
      <c r="Z1253" t="s">
        <v>46</v>
      </c>
      <c r="AA1253" s="4">
        <v>45769</v>
      </c>
      <c r="AB1253" s="4">
        <v>46028</v>
      </c>
      <c r="AC1253" t="s">
        <v>53</v>
      </c>
      <c r="AD1253" t="s">
        <v>54</v>
      </c>
      <c r="AE1253">
        <f ca="1">COUNTBLANK(A1253:AE1253)</f>
        <v>0</v>
      </c>
      <c r="AF1253" t="str">
        <f>PROPER(UPPER(TRIM(Table1[[#This Row],[City]])))</f>
        <v>Chennai</v>
      </c>
      <c r="AG1253">
        <f t="shared" si="19"/>
        <v>6324</v>
      </c>
      <c r="AH125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54" spans="1:34" x14ac:dyDescent="0.35">
      <c r="A1254" t="s">
        <v>1346</v>
      </c>
      <c r="B1254">
        <v>46</v>
      </c>
      <c r="C1254" t="s">
        <v>72</v>
      </c>
      <c r="D1254" t="s">
        <v>63</v>
      </c>
      <c r="E1254" t="s">
        <v>106</v>
      </c>
      <c r="F1254" t="s">
        <v>34</v>
      </c>
      <c r="G1254" t="s">
        <v>59</v>
      </c>
      <c r="H1254">
        <v>2</v>
      </c>
      <c r="I1254">
        <v>7226</v>
      </c>
      <c r="J1254">
        <v>28</v>
      </c>
      <c r="K1254" t="s">
        <v>36</v>
      </c>
      <c r="L1254">
        <v>3</v>
      </c>
      <c r="M1254">
        <v>2</v>
      </c>
      <c r="N1254">
        <v>3</v>
      </c>
      <c r="O1254">
        <v>2</v>
      </c>
      <c r="P1254">
        <v>2</v>
      </c>
      <c r="Q1254">
        <v>2</v>
      </c>
      <c r="R1254">
        <v>2</v>
      </c>
      <c r="S1254">
        <v>15</v>
      </c>
      <c r="T1254">
        <v>4</v>
      </c>
      <c r="U1254">
        <v>3</v>
      </c>
      <c r="V1254" t="s">
        <v>37</v>
      </c>
      <c r="W1254">
        <v>5</v>
      </c>
      <c r="X1254" t="s">
        <v>47</v>
      </c>
      <c r="Y1254">
        <v>2</v>
      </c>
      <c r="Z1254" t="s">
        <v>36</v>
      </c>
      <c r="AA1254" s="4">
        <v>42155</v>
      </c>
      <c r="AC1254" t="s">
        <v>107</v>
      </c>
      <c r="AD1254" t="s">
        <v>108</v>
      </c>
      <c r="AE1254">
        <f ca="1">COUNTBLANK(A1254:AE1254)</f>
        <v>0</v>
      </c>
      <c r="AF1254" t="str">
        <f>PROPER(UPPER(TRIM(Table1[[#This Row],[City]])))</f>
        <v>Kolkata</v>
      </c>
      <c r="AG1254">
        <f t="shared" si="19"/>
        <v>7226</v>
      </c>
      <c r="AH12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55" spans="1:34" x14ac:dyDescent="0.35">
      <c r="A1255" t="s">
        <v>1347</v>
      </c>
      <c r="B1255">
        <v>38</v>
      </c>
      <c r="C1255" t="s">
        <v>72</v>
      </c>
      <c r="D1255" t="s">
        <v>56</v>
      </c>
      <c r="E1255" t="s">
        <v>57</v>
      </c>
      <c r="F1255" t="s">
        <v>44</v>
      </c>
      <c r="G1255" t="s">
        <v>45</v>
      </c>
      <c r="H1255">
        <v>4</v>
      </c>
      <c r="I1255">
        <v>10671</v>
      </c>
      <c r="J1255">
        <v>83</v>
      </c>
      <c r="K1255" t="s">
        <v>36</v>
      </c>
      <c r="L1255">
        <v>2</v>
      </c>
      <c r="M1255">
        <v>2</v>
      </c>
      <c r="N1255">
        <v>4</v>
      </c>
      <c r="O1255">
        <v>5</v>
      </c>
      <c r="P1255">
        <v>0</v>
      </c>
      <c r="Q1255">
        <v>0</v>
      </c>
      <c r="R1255">
        <v>0</v>
      </c>
      <c r="S1255">
        <v>7</v>
      </c>
      <c r="T1255">
        <v>3</v>
      </c>
      <c r="U1255">
        <v>3</v>
      </c>
      <c r="V1255" t="s">
        <v>37</v>
      </c>
      <c r="W1255">
        <v>14</v>
      </c>
      <c r="X1255" t="s">
        <v>61</v>
      </c>
      <c r="Y1255">
        <v>3</v>
      </c>
      <c r="Z1255" t="s">
        <v>46</v>
      </c>
      <c r="AA1255" s="4">
        <v>45784</v>
      </c>
      <c r="AB1255" s="4">
        <v>45886</v>
      </c>
      <c r="AC1255" t="s">
        <v>89</v>
      </c>
      <c r="AD1255" t="s">
        <v>54</v>
      </c>
      <c r="AE1255">
        <f ca="1">COUNTBLANK(A1255:AE1255)</f>
        <v>0</v>
      </c>
      <c r="AF1255" t="str">
        <f>PROPER(UPPER(TRIM(Table1[[#This Row],[City]])))</f>
        <v>Coimbatore</v>
      </c>
      <c r="AG1255">
        <f t="shared" si="19"/>
        <v>10671</v>
      </c>
      <c r="AH12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56" spans="1:34" x14ac:dyDescent="0.35">
      <c r="A1256" t="s">
        <v>1348</v>
      </c>
      <c r="B1256">
        <v>25</v>
      </c>
      <c r="C1256" t="s">
        <v>31</v>
      </c>
      <c r="D1256" t="s">
        <v>63</v>
      </c>
      <c r="E1256" t="s">
        <v>79</v>
      </c>
      <c r="F1256" t="s">
        <v>34</v>
      </c>
      <c r="G1256" t="s">
        <v>96</v>
      </c>
      <c r="H1256">
        <v>4</v>
      </c>
      <c r="I1256">
        <v>9515</v>
      </c>
      <c r="J1256">
        <v>62</v>
      </c>
      <c r="K1256" t="s">
        <v>36</v>
      </c>
      <c r="L1256">
        <v>3</v>
      </c>
      <c r="M1256">
        <v>2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2</v>
      </c>
      <c r="U1256">
        <v>4</v>
      </c>
      <c r="V1256" t="s">
        <v>37</v>
      </c>
      <c r="W1256">
        <v>18</v>
      </c>
      <c r="X1256" t="s">
        <v>61</v>
      </c>
      <c r="Y1256">
        <v>4</v>
      </c>
      <c r="Z1256" t="s">
        <v>36</v>
      </c>
      <c r="AA1256" s="4">
        <v>43090</v>
      </c>
      <c r="AC1256" t="s">
        <v>80</v>
      </c>
      <c r="AD1256" t="s">
        <v>81</v>
      </c>
      <c r="AE1256">
        <f ca="1">COUNTBLANK(A1256:AE1256)</f>
        <v>0</v>
      </c>
      <c r="AF1256" t="str">
        <f>PROPER(UPPER(TRIM(Table1[[#This Row],[City]])))</f>
        <v>Hyderabad</v>
      </c>
      <c r="AG1256">
        <f t="shared" si="19"/>
        <v>9515</v>
      </c>
      <c r="AH125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57" spans="1:34" x14ac:dyDescent="0.35">
      <c r="A1257" t="s">
        <v>1349</v>
      </c>
      <c r="B1257">
        <v>29</v>
      </c>
      <c r="C1257" t="s">
        <v>31</v>
      </c>
      <c r="D1257" t="s">
        <v>51</v>
      </c>
      <c r="E1257" t="s">
        <v>88</v>
      </c>
      <c r="F1257" t="s">
        <v>44</v>
      </c>
      <c r="G1257" t="s">
        <v>74</v>
      </c>
      <c r="H1257">
        <v>3</v>
      </c>
      <c r="I1257">
        <v>7451</v>
      </c>
      <c r="J1257">
        <v>56</v>
      </c>
      <c r="K1257" t="s">
        <v>36</v>
      </c>
      <c r="L1257">
        <v>3</v>
      </c>
      <c r="M1257">
        <v>2</v>
      </c>
      <c r="N1257">
        <v>1</v>
      </c>
      <c r="O1257">
        <v>5</v>
      </c>
      <c r="P1257">
        <v>2</v>
      </c>
      <c r="Q1257">
        <v>5</v>
      </c>
      <c r="R1257">
        <v>4</v>
      </c>
      <c r="S1257">
        <v>6</v>
      </c>
      <c r="T1257">
        <v>2</v>
      </c>
      <c r="U1257">
        <v>3</v>
      </c>
      <c r="V1257" t="s">
        <v>37</v>
      </c>
      <c r="W1257">
        <v>6</v>
      </c>
      <c r="X1257" t="s">
        <v>38</v>
      </c>
      <c r="Y1257">
        <v>1</v>
      </c>
      <c r="Z1257" t="s">
        <v>46</v>
      </c>
      <c r="AA1257" s="4">
        <v>43679</v>
      </c>
      <c r="AB1257" s="4">
        <v>45582</v>
      </c>
      <c r="AC1257" t="s">
        <v>84</v>
      </c>
      <c r="AD1257" t="s">
        <v>67</v>
      </c>
      <c r="AE1257">
        <f ca="1">COUNTBLANK(A1257:AE1257)</f>
        <v>0</v>
      </c>
      <c r="AF1257" t="str">
        <f>PROPER(UPPER(TRIM(Table1[[#This Row],[City]])))</f>
        <v>Mumbai</v>
      </c>
      <c r="AG1257">
        <f t="shared" si="19"/>
        <v>7451</v>
      </c>
      <c r="AH12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58" spans="1:34" x14ac:dyDescent="0.35">
      <c r="A1258" t="s">
        <v>1350</v>
      </c>
      <c r="B1258">
        <v>52</v>
      </c>
      <c r="C1258" t="s">
        <v>31</v>
      </c>
      <c r="D1258" t="s">
        <v>32</v>
      </c>
      <c r="E1258" t="s">
        <v>76</v>
      </c>
      <c r="F1258" t="s">
        <v>34</v>
      </c>
      <c r="G1258" t="s">
        <v>96</v>
      </c>
      <c r="H1258">
        <v>2</v>
      </c>
      <c r="I1258">
        <v>8804</v>
      </c>
      <c r="J1258">
        <v>79</v>
      </c>
      <c r="K1258" t="s">
        <v>36</v>
      </c>
      <c r="L1258">
        <v>1</v>
      </c>
      <c r="M1258">
        <v>4</v>
      </c>
      <c r="N1258">
        <v>3</v>
      </c>
      <c r="O1258">
        <v>4</v>
      </c>
      <c r="P1258">
        <v>4</v>
      </c>
      <c r="Q1258">
        <v>0</v>
      </c>
      <c r="R1258">
        <v>4</v>
      </c>
      <c r="S1258">
        <v>24</v>
      </c>
      <c r="T1258">
        <v>0</v>
      </c>
      <c r="U1258">
        <v>3</v>
      </c>
      <c r="V1258" t="s">
        <v>37</v>
      </c>
      <c r="W1258">
        <v>5</v>
      </c>
      <c r="X1258" t="s">
        <v>38</v>
      </c>
      <c r="Y1258">
        <v>3</v>
      </c>
      <c r="Z1258" t="s">
        <v>36</v>
      </c>
      <c r="AA1258" s="4">
        <v>43095</v>
      </c>
      <c r="AC1258" t="s">
        <v>53</v>
      </c>
      <c r="AD1258" t="s">
        <v>54</v>
      </c>
      <c r="AE1258">
        <f ca="1">COUNTBLANK(A1258:AE1258)</f>
        <v>0</v>
      </c>
      <c r="AF1258" t="str">
        <f>PROPER(UPPER(TRIM(Table1[[#This Row],[City]])))</f>
        <v>Chennai</v>
      </c>
      <c r="AG1258">
        <f t="shared" si="19"/>
        <v>8804</v>
      </c>
      <c r="AH12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59" spans="1:34" x14ac:dyDescent="0.35">
      <c r="A1259" t="s">
        <v>1351</v>
      </c>
      <c r="B1259">
        <v>57</v>
      </c>
      <c r="C1259" t="s">
        <v>72</v>
      </c>
      <c r="D1259" t="s">
        <v>32</v>
      </c>
      <c r="E1259" t="s">
        <v>33</v>
      </c>
      <c r="F1259" t="s">
        <v>44</v>
      </c>
      <c r="G1259" t="s">
        <v>74</v>
      </c>
      <c r="H1259">
        <v>4</v>
      </c>
      <c r="I1259">
        <v>11781</v>
      </c>
      <c r="J1259">
        <v>57</v>
      </c>
      <c r="K1259" t="s">
        <v>46</v>
      </c>
      <c r="L1259">
        <v>1</v>
      </c>
      <c r="M1259">
        <v>1</v>
      </c>
      <c r="N1259">
        <v>3</v>
      </c>
      <c r="O1259">
        <v>5</v>
      </c>
      <c r="P1259">
        <v>5</v>
      </c>
      <c r="Q1259">
        <v>1</v>
      </c>
      <c r="R1259">
        <v>2</v>
      </c>
      <c r="S1259">
        <v>26</v>
      </c>
      <c r="T1259">
        <v>0</v>
      </c>
      <c r="U1259">
        <v>3</v>
      </c>
      <c r="V1259" t="s">
        <v>65</v>
      </c>
      <c r="W1259">
        <v>10</v>
      </c>
      <c r="X1259" t="s">
        <v>38</v>
      </c>
      <c r="Y1259">
        <v>1</v>
      </c>
      <c r="Z1259" t="s">
        <v>36</v>
      </c>
      <c r="AA1259" s="4">
        <v>46017</v>
      </c>
      <c r="AC1259" t="s">
        <v>107</v>
      </c>
      <c r="AD1259" t="s">
        <v>108</v>
      </c>
      <c r="AE1259">
        <f ca="1">COUNTBLANK(A1259:AE1259)</f>
        <v>0</v>
      </c>
      <c r="AF1259" t="str">
        <f>PROPER(UPPER(TRIM(Table1[[#This Row],[City]])))</f>
        <v>Kolkata</v>
      </c>
      <c r="AG1259">
        <f t="shared" si="19"/>
        <v>11781</v>
      </c>
      <c r="AH125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60" spans="1:34" x14ac:dyDescent="0.35">
      <c r="A1260" t="s">
        <v>1352</v>
      </c>
      <c r="B1260">
        <v>41</v>
      </c>
      <c r="C1260" t="s">
        <v>72</v>
      </c>
      <c r="D1260" t="s">
        <v>96</v>
      </c>
      <c r="E1260" t="s">
        <v>96</v>
      </c>
      <c r="F1260" t="s">
        <v>44</v>
      </c>
      <c r="G1260" t="s">
        <v>70</v>
      </c>
      <c r="H1260">
        <v>1</v>
      </c>
      <c r="I1260">
        <v>6255</v>
      </c>
      <c r="J1260">
        <v>81</v>
      </c>
      <c r="K1260" t="s">
        <v>46</v>
      </c>
      <c r="L1260">
        <v>3</v>
      </c>
      <c r="M1260">
        <v>1</v>
      </c>
      <c r="N1260">
        <v>4</v>
      </c>
      <c r="O1260">
        <v>2</v>
      </c>
      <c r="P1260">
        <v>1</v>
      </c>
      <c r="Q1260">
        <v>2</v>
      </c>
      <c r="R1260">
        <v>2</v>
      </c>
      <c r="S1260">
        <v>14</v>
      </c>
      <c r="T1260">
        <v>3</v>
      </c>
      <c r="U1260">
        <v>3</v>
      </c>
      <c r="V1260" t="s">
        <v>37</v>
      </c>
      <c r="W1260">
        <v>11</v>
      </c>
      <c r="X1260" t="s">
        <v>38</v>
      </c>
      <c r="Y1260">
        <v>3</v>
      </c>
      <c r="Z1260" t="s">
        <v>36</v>
      </c>
      <c r="AA1260" s="4">
        <v>43540</v>
      </c>
      <c r="AC1260" t="s">
        <v>122</v>
      </c>
      <c r="AD1260" t="s">
        <v>123</v>
      </c>
      <c r="AE1260">
        <f ca="1">COUNTBLANK(A1260:AE1260)</f>
        <v>0</v>
      </c>
      <c r="AF1260" t="str">
        <f>PROPER(UPPER(TRIM(Table1[[#This Row],[City]])))</f>
        <v>Kochi</v>
      </c>
      <c r="AG1260">
        <f t="shared" si="19"/>
        <v>6255</v>
      </c>
      <c r="AH12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61" spans="1:34" x14ac:dyDescent="0.35">
      <c r="A1261" t="s">
        <v>1353</v>
      </c>
      <c r="B1261">
        <v>60</v>
      </c>
      <c r="C1261" t="s">
        <v>31</v>
      </c>
      <c r="D1261" t="s">
        <v>51</v>
      </c>
      <c r="E1261" t="s">
        <v>69</v>
      </c>
      <c r="F1261" t="s">
        <v>34</v>
      </c>
      <c r="G1261" t="s">
        <v>96</v>
      </c>
      <c r="H1261">
        <v>2</v>
      </c>
      <c r="I1261">
        <v>8803</v>
      </c>
      <c r="J1261">
        <v>89</v>
      </c>
      <c r="K1261" t="s">
        <v>36</v>
      </c>
      <c r="L1261">
        <v>3</v>
      </c>
      <c r="M1261">
        <v>4</v>
      </c>
      <c r="N1261">
        <v>1</v>
      </c>
      <c r="O1261">
        <v>1</v>
      </c>
      <c r="P1261">
        <v>1</v>
      </c>
      <c r="Q1261">
        <v>0</v>
      </c>
      <c r="R1261">
        <v>1</v>
      </c>
      <c r="S1261">
        <v>32</v>
      </c>
      <c r="T1261">
        <v>5</v>
      </c>
      <c r="U1261">
        <v>4</v>
      </c>
      <c r="V1261" t="s">
        <v>37</v>
      </c>
      <c r="W1261">
        <v>7</v>
      </c>
      <c r="X1261" t="s">
        <v>38</v>
      </c>
      <c r="Y1261">
        <v>1</v>
      </c>
      <c r="Z1261" t="s">
        <v>36</v>
      </c>
      <c r="AA1261" s="4">
        <v>43584</v>
      </c>
      <c r="AC1261" t="s">
        <v>107</v>
      </c>
      <c r="AD1261" t="s">
        <v>108</v>
      </c>
      <c r="AE1261">
        <f ca="1">COUNTBLANK(A1261:AE1261)</f>
        <v>0</v>
      </c>
      <c r="AF1261" t="str">
        <f>PROPER(UPPER(TRIM(Table1[[#This Row],[City]])))</f>
        <v>Kolkata</v>
      </c>
      <c r="AG1261">
        <f t="shared" si="19"/>
        <v>8803</v>
      </c>
      <c r="AH126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62" spans="1:34" x14ac:dyDescent="0.35">
      <c r="A1262" t="s">
        <v>1354</v>
      </c>
      <c r="B1262">
        <v>28</v>
      </c>
      <c r="C1262" t="s">
        <v>72</v>
      </c>
      <c r="D1262" t="s">
        <v>63</v>
      </c>
      <c r="E1262" t="s">
        <v>79</v>
      </c>
      <c r="F1262" t="s">
        <v>34</v>
      </c>
      <c r="G1262" t="s">
        <v>96</v>
      </c>
      <c r="H1262">
        <v>2</v>
      </c>
      <c r="I1262">
        <v>7279</v>
      </c>
      <c r="J1262">
        <v>73</v>
      </c>
      <c r="K1262" t="s">
        <v>46</v>
      </c>
      <c r="L1262">
        <v>4</v>
      </c>
      <c r="M1262">
        <v>4</v>
      </c>
      <c r="N1262">
        <v>4</v>
      </c>
      <c r="O1262">
        <v>7</v>
      </c>
      <c r="P1262">
        <v>2</v>
      </c>
      <c r="Q1262">
        <v>0</v>
      </c>
      <c r="R1262">
        <v>1</v>
      </c>
      <c r="S1262">
        <v>7</v>
      </c>
      <c r="T1262">
        <v>4</v>
      </c>
      <c r="U1262">
        <v>3</v>
      </c>
      <c r="V1262" t="s">
        <v>37</v>
      </c>
      <c r="W1262">
        <v>14</v>
      </c>
      <c r="X1262" t="s">
        <v>61</v>
      </c>
      <c r="Y1262">
        <v>4</v>
      </c>
      <c r="Z1262" t="s">
        <v>36</v>
      </c>
      <c r="AA1262" s="4">
        <v>44451</v>
      </c>
      <c r="AC1262" t="s">
        <v>53</v>
      </c>
      <c r="AD1262" t="s">
        <v>54</v>
      </c>
      <c r="AE1262">
        <f ca="1">COUNTBLANK(A1262:AE1262)</f>
        <v>0</v>
      </c>
      <c r="AF1262" t="str">
        <f>PROPER(UPPER(TRIM(Table1[[#This Row],[City]])))</f>
        <v>Chennai</v>
      </c>
      <c r="AG1262">
        <f t="shared" si="19"/>
        <v>7279</v>
      </c>
      <c r="AH12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3" spans="1:34" x14ac:dyDescent="0.35">
      <c r="A1263" t="s">
        <v>1355</v>
      </c>
      <c r="B1263">
        <v>32</v>
      </c>
      <c r="C1263" t="s">
        <v>72</v>
      </c>
      <c r="D1263" t="s">
        <v>42</v>
      </c>
      <c r="E1263" t="s">
        <v>83</v>
      </c>
      <c r="F1263" t="s">
        <v>93</v>
      </c>
      <c r="G1263" t="s">
        <v>59</v>
      </c>
      <c r="H1263">
        <v>2</v>
      </c>
      <c r="I1263">
        <v>5164</v>
      </c>
      <c r="J1263">
        <v>79</v>
      </c>
      <c r="K1263" t="s">
        <v>36</v>
      </c>
      <c r="L1263">
        <v>4</v>
      </c>
      <c r="M1263">
        <v>4</v>
      </c>
      <c r="N1263">
        <v>4</v>
      </c>
      <c r="O1263">
        <v>10</v>
      </c>
      <c r="P1263">
        <v>2</v>
      </c>
      <c r="Q1263">
        <v>0</v>
      </c>
      <c r="R1263">
        <v>10</v>
      </c>
      <c r="S1263">
        <v>10</v>
      </c>
      <c r="T1263">
        <v>5</v>
      </c>
      <c r="U1263">
        <v>3</v>
      </c>
      <c r="V1263" t="s">
        <v>37</v>
      </c>
      <c r="W1263">
        <v>16</v>
      </c>
      <c r="X1263" t="s">
        <v>47</v>
      </c>
      <c r="Y1263">
        <v>3</v>
      </c>
      <c r="Z1263" t="s">
        <v>36</v>
      </c>
      <c r="AA1263" s="4">
        <v>43005</v>
      </c>
      <c r="AC1263" t="s">
        <v>107</v>
      </c>
      <c r="AD1263" t="s">
        <v>108</v>
      </c>
      <c r="AE1263">
        <f ca="1">COUNTBLANK(A1263:AE1263)</f>
        <v>0</v>
      </c>
      <c r="AF1263" t="str">
        <f>PROPER(UPPER(TRIM(Table1[[#This Row],[City]])))</f>
        <v>Kolkata</v>
      </c>
      <c r="AG1263">
        <f t="shared" si="19"/>
        <v>5164</v>
      </c>
      <c r="AH12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4" spans="1:34" x14ac:dyDescent="0.35">
      <c r="A1264" t="s">
        <v>1356</v>
      </c>
      <c r="B1264">
        <v>58</v>
      </c>
      <c r="C1264" t="s">
        <v>31</v>
      </c>
      <c r="D1264" t="s">
        <v>42</v>
      </c>
      <c r="E1264" t="s">
        <v>43</v>
      </c>
      <c r="F1264" t="s">
        <v>58</v>
      </c>
      <c r="G1264" t="s">
        <v>45</v>
      </c>
      <c r="H1264">
        <v>2</v>
      </c>
      <c r="I1264">
        <v>7655</v>
      </c>
      <c r="J1264">
        <v>62</v>
      </c>
      <c r="K1264" t="s">
        <v>36</v>
      </c>
      <c r="L1264">
        <v>1</v>
      </c>
      <c r="M1264">
        <v>4</v>
      </c>
      <c r="N1264">
        <v>3</v>
      </c>
      <c r="O1264">
        <v>0</v>
      </c>
      <c r="P1264">
        <v>0</v>
      </c>
      <c r="Q1264">
        <v>0</v>
      </c>
      <c r="R1264">
        <v>0</v>
      </c>
      <c r="S1264">
        <v>38</v>
      </c>
      <c r="T1264">
        <v>5</v>
      </c>
      <c r="U1264">
        <v>3</v>
      </c>
      <c r="V1264" t="s">
        <v>37</v>
      </c>
      <c r="W1264">
        <v>3</v>
      </c>
      <c r="X1264" t="s">
        <v>38</v>
      </c>
      <c r="Y1264">
        <v>2</v>
      </c>
      <c r="Z1264" t="s">
        <v>36</v>
      </c>
      <c r="AA1264" s="4">
        <v>43361</v>
      </c>
      <c r="AC1264" t="s">
        <v>39</v>
      </c>
      <c r="AD1264" t="s">
        <v>40</v>
      </c>
      <c r="AE1264">
        <f ca="1">COUNTBLANK(A1264:AE1264)</f>
        <v>0</v>
      </c>
      <c r="AF1264" t="str">
        <f>PROPER(UPPER(TRIM(Table1[[#This Row],[City]])))</f>
        <v>Ahmedabad</v>
      </c>
      <c r="AG1264">
        <f t="shared" si="19"/>
        <v>7655</v>
      </c>
      <c r="AH126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65" spans="1:34" x14ac:dyDescent="0.35">
      <c r="A1265" t="s">
        <v>1357</v>
      </c>
      <c r="B1265">
        <v>28</v>
      </c>
      <c r="C1265" t="s">
        <v>31</v>
      </c>
      <c r="D1265" t="s">
        <v>51</v>
      </c>
      <c r="E1265" t="s">
        <v>88</v>
      </c>
      <c r="F1265" t="s">
        <v>44</v>
      </c>
      <c r="G1265" t="s">
        <v>96</v>
      </c>
      <c r="H1265">
        <v>2</v>
      </c>
      <c r="I1265">
        <v>7297</v>
      </c>
      <c r="J1265">
        <v>31</v>
      </c>
      <c r="K1265" t="s">
        <v>36</v>
      </c>
      <c r="L1265">
        <v>3</v>
      </c>
      <c r="M1265">
        <v>1</v>
      </c>
      <c r="N1265">
        <v>1</v>
      </c>
      <c r="O1265">
        <v>7</v>
      </c>
      <c r="P1265">
        <v>0</v>
      </c>
      <c r="Q1265">
        <v>6</v>
      </c>
      <c r="R1265">
        <v>1</v>
      </c>
      <c r="S1265">
        <v>7</v>
      </c>
      <c r="T1265">
        <v>2</v>
      </c>
      <c r="U1265">
        <v>3</v>
      </c>
      <c r="V1265" t="s">
        <v>37</v>
      </c>
      <c r="W1265">
        <v>1</v>
      </c>
      <c r="X1265" t="s">
        <v>47</v>
      </c>
      <c r="Y1265">
        <v>1</v>
      </c>
      <c r="Z1265" t="s">
        <v>36</v>
      </c>
      <c r="AA1265" s="4">
        <v>42838</v>
      </c>
      <c r="AC1265" t="s">
        <v>77</v>
      </c>
      <c r="AD1265" t="s">
        <v>77</v>
      </c>
      <c r="AE1265">
        <f ca="1">COUNTBLANK(A1265:AE1265)</f>
        <v>0</v>
      </c>
      <c r="AF1265" t="str">
        <f>PROPER(UPPER(TRIM(Table1[[#This Row],[City]])))</f>
        <v>Delhi</v>
      </c>
      <c r="AG1265">
        <f t="shared" si="19"/>
        <v>7297</v>
      </c>
      <c r="AH12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6" spans="1:34" x14ac:dyDescent="0.35">
      <c r="A1266" t="s">
        <v>1358</v>
      </c>
      <c r="B1266">
        <v>47</v>
      </c>
      <c r="C1266" t="s">
        <v>31</v>
      </c>
      <c r="D1266" t="s">
        <v>96</v>
      </c>
      <c r="E1266" t="s">
        <v>106</v>
      </c>
      <c r="F1266" t="s">
        <v>44</v>
      </c>
      <c r="G1266" t="s">
        <v>96</v>
      </c>
      <c r="H1266">
        <v>2</v>
      </c>
      <c r="I1266">
        <v>6683</v>
      </c>
      <c r="J1266">
        <v>57</v>
      </c>
      <c r="K1266" t="s">
        <v>36</v>
      </c>
      <c r="L1266">
        <v>2</v>
      </c>
      <c r="M1266">
        <v>4</v>
      </c>
      <c r="N1266">
        <v>1</v>
      </c>
      <c r="O1266">
        <v>8</v>
      </c>
      <c r="P1266">
        <v>2</v>
      </c>
      <c r="Q1266">
        <v>0</v>
      </c>
      <c r="R1266">
        <v>0</v>
      </c>
      <c r="S1266">
        <v>16</v>
      </c>
      <c r="T1266">
        <v>6</v>
      </c>
      <c r="U1266">
        <v>3</v>
      </c>
      <c r="V1266" t="s">
        <v>37</v>
      </c>
      <c r="W1266">
        <v>2</v>
      </c>
      <c r="X1266" t="s">
        <v>61</v>
      </c>
      <c r="Y1266">
        <v>3</v>
      </c>
      <c r="Z1266" t="s">
        <v>36</v>
      </c>
      <c r="AA1266" s="4">
        <v>44903</v>
      </c>
      <c r="AC1266" t="s">
        <v>89</v>
      </c>
      <c r="AD1266" t="s">
        <v>54</v>
      </c>
      <c r="AE1266">
        <f ca="1">COUNTBLANK(A1266:AE1266)</f>
        <v>0</v>
      </c>
      <c r="AF1266" t="str">
        <f>PROPER(UPPER(TRIM(Table1[[#This Row],[City]])))</f>
        <v>Coimbatore</v>
      </c>
      <c r="AG1266">
        <f t="shared" si="19"/>
        <v>6683</v>
      </c>
      <c r="AH12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67" spans="1:34" x14ac:dyDescent="0.35">
      <c r="A1267" t="s">
        <v>1359</v>
      </c>
      <c r="B1267">
        <v>29</v>
      </c>
      <c r="C1267" t="s">
        <v>31</v>
      </c>
      <c r="D1267" t="s">
        <v>32</v>
      </c>
      <c r="E1267" t="s">
        <v>33</v>
      </c>
      <c r="F1267" t="s">
        <v>44</v>
      </c>
      <c r="G1267" t="s">
        <v>35</v>
      </c>
      <c r="H1267">
        <v>3</v>
      </c>
      <c r="I1267">
        <v>8976</v>
      </c>
      <c r="J1267">
        <v>77</v>
      </c>
      <c r="K1267" t="s">
        <v>36</v>
      </c>
      <c r="L1267">
        <v>2</v>
      </c>
      <c r="M1267">
        <v>2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9</v>
      </c>
      <c r="T1267">
        <v>1</v>
      </c>
      <c r="U1267">
        <v>3</v>
      </c>
      <c r="V1267" t="s">
        <v>65</v>
      </c>
      <c r="W1267">
        <v>24</v>
      </c>
      <c r="X1267" t="s">
        <v>47</v>
      </c>
      <c r="Y1267">
        <v>2</v>
      </c>
      <c r="Z1267" t="s">
        <v>36</v>
      </c>
      <c r="AA1267" s="4">
        <v>42482</v>
      </c>
      <c r="AC1267" t="s">
        <v>66</v>
      </c>
      <c r="AD1267" t="s">
        <v>67</v>
      </c>
      <c r="AE1267">
        <f ca="1">COUNTBLANK(A1267:AE1267)</f>
        <v>0</v>
      </c>
      <c r="AF1267" t="str">
        <f>PROPER(UPPER(TRIM(Table1[[#This Row],[City]])))</f>
        <v>Pune</v>
      </c>
      <c r="AG1267">
        <f t="shared" si="19"/>
        <v>8976</v>
      </c>
      <c r="AH12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8" spans="1:34" x14ac:dyDescent="0.35">
      <c r="A1268" t="s">
        <v>1360</v>
      </c>
      <c r="B1268">
        <v>34</v>
      </c>
      <c r="C1268" t="s">
        <v>31</v>
      </c>
      <c r="D1268" t="s">
        <v>63</v>
      </c>
      <c r="E1268" t="s">
        <v>106</v>
      </c>
      <c r="F1268" t="s">
        <v>44</v>
      </c>
      <c r="G1268" t="s">
        <v>35</v>
      </c>
      <c r="H1268">
        <v>1</v>
      </c>
      <c r="I1268">
        <v>4063</v>
      </c>
      <c r="J1268">
        <v>59</v>
      </c>
      <c r="K1268" t="s">
        <v>36</v>
      </c>
      <c r="L1268">
        <v>1</v>
      </c>
      <c r="M1268">
        <v>2</v>
      </c>
      <c r="N1268">
        <v>1</v>
      </c>
      <c r="O1268">
        <v>3</v>
      </c>
      <c r="P1268">
        <v>0</v>
      </c>
      <c r="Q1268">
        <v>2</v>
      </c>
      <c r="R1268">
        <v>0</v>
      </c>
      <c r="S1268">
        <v>13</v>
      </c>
      <c r="T1268">
        <v>1</v>
      </c>
      <c r="U1268">
        <v>3</v>
      </c>
      <c r="V1268" t="s">
        <v>65</v>
      </c>
      <c r="W1268">
        <v>25</v>
      </c>
      <c r="X1268" t="s">
        <v>38</v>
      </c>
      <c r="Y1268">
        <v>2</v>
      </c>
      <c r="Z1268" t="s">
        <v>36</v>
      </c>
      <c r="AA1268" s="4">
        <v>44664</v>
      </c>
      <c r="AC1268" t="s">
        <v>77</v>
      </c>
      <c r="AD1268" t="s">
        <v>77</v>
      </c>
      <c r="AE1268">
        <f ca="1">COUNTBLANK(A1268:AE1268)</f>
        <v>0</v>
      </c>
      <c r="AF1268" t="str">
        <f>PROPER(UPPER(TRIM(Table1[[#This Row],[City]])))</f>
        <v>Delhi</v>
      </c>
      <c r="AG1268">
        <f t="shared" si="19"/>
        <v>4063</v>
      </c>
      <c r="AH12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69" spans="1:34" x14ac:dyDescent="0.35">
      <c r="A1269" t="s">
        <v>1361</v>
      </c>
      <c r="B1269">
        <v>40</v>
      </c>
      <c r="C1269" t="s">
        <v>72</v>
      </c>
      <c r="D1269" t="s">
        <v>51</v>
      </c>
      <c r="E1269" t="s">
        <v>52</v>
      </c>
      <c r="F1269" t="s">
        <v>44</v>
      </c>
      <c r="G1269" t="s">
        <v>59</v>
      </c>
      <c r="H1269">
        <v>2</v>
      </c>
      <c r="I1269">
        <v>7460</v>
      </c>
      <c r="J1269">
        <v>29</v>
      </c>
      <c r="K1269" t="s">
        <v>46</v>
      </c>
      <c r="L1269">
        <v>4</v>
      </c>
      <c r="M1269">
        <v>2</v>
      </c>
      <c r="N1269">
        <v>3</v>
      </c>
      <c r="O1269">
        <v>3</v>
      </c>
      <c r="P1269">
        <v>3</v>
      </c>
      <c r="Q1269">
        <v>1</v>
      </c>
      <c r="R1269">
        <v>3</v>
      </c>
      <c r="S1269">
        <v>16</v>
      </c>
      <c r="T1269">
        <v>4</v>
      </c>
      <c r="U1269">
        <v>3</v>
      </c>
      <c r="V1269" t="s">
        <v>37</v>
      </c>
      <c r="W1269">
        <v>5</v>
      </c>
      <c r="X1269" t="s">
        <v>61</v>
      </c>
      <c r="Y1269">
        <v>1</v>
      </c>
      <c r="Z1269" t="s">
        <v>36</v>
      </c>
      <c r="AA1269" s="4">
        <v>43471</v>
      </c>
      <c r="AC1269" t="s">
        <v>107</v>
      </c>
      <c r="AD1269" t="s">
        <v>108</v>
      </c>
      <c r="AE1269">
        <f ca="1">COUNTBLANK(A1269:AE1269)</f>
        <v>0</v>
      </c>
      <c r="AF1269" t="str">
        <f>PROPER(UPPER(TRIM(Table1[[#This Row],[City]])))</f>
        <v>Kolkata</v>
      </c>
      <c r="AG1269">
        <f t="shared" si="19"/>
        <v>7460</v>
      </c>
      <c r="AH12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70" spans="1:34" x14ac:dyDescent="0.35">
      <c r="A1270" t="s">
        <v>1362</v>
      </c>
      <c r="B1270">
        <v>35</v>
      </c>
      <c r="C1270" t="s">
        <v>72</v>
      </c>
      <c r="D1270" t="s">
        <v>42</v>
      </c>
      <c r="E1270" t="s">
        <v>86</v>
      </c>
      <c r="F1270" t="s">
        <v>34</v>
      </c>
      <c r="G1270" t="s">
        <v>74</v>
      </c>
      <c r="H1270">
        <v>1</v>
      </c>
      <c r="I1270">
        <v>6819</v>
      </c>
      <c r="J1270">
        <v>73</v>
      </c>
      <c r="K1270" t="s">
        <v>46</v>
      </c>
      <c r="L1270">
        <v>1</v>
      </c>
      <c r="M1270">
        <v>4</v>
      </c>
      <c r="N1270">
        <v>4</v>
      </c>
      <c r="O1270">
        <v>12</v>
      </c>
      <c r="P1270">
        <v>0</v>
      </c>
      <c r="Q1270">
        <v>0</v>
      </c>
      <c r="R1270">
        <v>0</v>
      </c>
      <c r="S1270">
        <v>12</v>
      </c>
      <c r="T1270">
        <v>0</v>
      </c>
      <c r="U1270">
        <v>3</v>
      </c>
      <c r="V1270" t="s">
        <v>37</v>
      </c>
      <c r="W1270">
        <v>29</v>
      </c>
      <c r="X1270" t="s">
        <v>38</v>
      </c>
      <c r="Y1270">
        <v>2</v>
      </c>
      <c r="Z1270" t="s">
        <v>36</v>
      </c>
      <c r="AA1270" s="4">
        <v>42435</v>
      </c>
      <c r="AC1270" t="s">
        <v>39</v>
      </c>
      <c r="AD1270" t="s">
        <v>40</v>
      </c>
      <c r="AE1270">
        <f ca="1">COUNTBLANK(A1270:AE1270)</f>
        <v>0</v>
      </c>
      <c r="AF1270" t="str">
        <f>PROPER(UPPER(TRIM(Table1[[#This Row],[City]])))</f>
        <v>Ahmedabad</v>
      </c>
      <c r="AG1270">
        <f t="shared" si="19"/>
        <v>6819</v>
      </c>
      <c r="AH12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71" spans="1:34" x14ac:dyDescent="0.35">
      <c r="A1271" t="s">
        <v>1363</v>
      </c>
      <c r="B1271">
        <v>55</v>
      </c>
      <c r="C1271" t="s">
        <v>31</v>
      </c>
      <c r="D1271" t="s">
        <v>42</v>
      </c>
      <c r="E1271" t="s">
        <v>86</v>
      </c>
      <c r="F1271" t="s">
        <v>44</v>
      </c>
      <c r="G1271" t="s">
        <v>70</v>
      </c>
      <c r="H1271">
        <v>2</v>
      </c>
      <c r="I1271">
        <v>8967</v>
      </c>
      <c r="J1271">
        <v>76</v>
      </c>
      <c r="K1271" t="s">
        <v>36</v>
      </c>
      <c r="L1271">
        <v>4</v>
      </c>
      <c r="M1271">
        <v>3</v>
      </c>
      <c r="N1271">
        <v>2</v>
      </c>
      <c r="O1271">
        <v>12</v>
      </c>
      <c r="P1271">
        <v>3</v>
      </c>
      <c r="Q1271">
        <v>7</v>
      </c>
      <c r="R1271">
        <v>2</v>
      </c>
      <c r="S1271">
        <v>30</v>
      </c>
      <c r="T1271">
        <v>5</v>
      </c>
      <c r="U1271">
        <v>3</v>
      </c>
      <c r="V1271" t="s">
        <v>37</v>
      </c>
      <c r="W1271">
        <v>9</v>
      </c>
      <c r="X1271" t="s">
        <v>38</v>
      </c>
      <c r="Y1271">
        <v>3</v>
      </c>
      <c r="Z1271" t="s">
        <v>36</v>
      </c>
      <c r="AA1271" s="4">
        <v>45894</v>
      </c>
      <c r="AC1271" t="s">
        <v>66</v>
      </c>
      <c r="AD1271" t="s">
        <v>67</v>
      </c>
      <c r="AE1271">
        <f ca="1">COUNTBLANK(A1271:AE1271)</f>
        <v>0</v>
      </c>
      <c r="AF1271" t="str">
        <f>PROPER(UPPER(TRIM(Table1[[#This Row],[City]])))</f>
        <v>Pune</v>
      </c>
      <c r="AG1271">
        <f t="shared" si="19"/>
        <v>8967</v>
      </c>
      <c r="AH12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72" spans="1:34" x14ac:dyDescent="0.35">
      <c r="A1272" t="s">
        <v>1364</v>
      </c>
      <c r="B1272">
        <v>59</v>
      </c>
      <c r="C1272" t="s">
        <v>72</v>
      </c>
      <c r="D1272" t="s">
        <v>51</v>
      </c>
      <c r="E1272" t="s">
        <v>69</v>
      </c>
      <c r="F1272" t="s">
        <v>34</v>
      </c>
      <c r="G1272" t="s">
        <v>45</v>
      </c>
      <c r="H1272">
        <v>2</v>
      </c>
      <c r="I1272">
        <v>6824</v>
      </c>
      <c r="J1272">
        <v>108</v>
      </c>
      <c r="K1272" t="s">
        <v>36</v>
      </c>
      <c r="L1272">
        <v>4</v>
      </c>
      <c r="M1272">
        <v>1</v>
      </c>
      <c r="N1272">
        <v>3</v>
      </c>
      <c r="O1272">
        <v>1</v>
      </c>
      <c r="P1272">
        <v>1</v>
      </c>
      <c r="Q1272">
        <v>0</v>
      </c>
      <c r="R1272">
        <v>1</v>
      </c>
      <c r="S1272">
        <v>32</v>
      </c>
      <c r="T1272">
        <v>2</v>
      </c>
      <c r="U1272">
        <v>3</v>
      </c>
      <c r="V1272" t="s">
        <v>37</v>
      </c>
      <c r="W1272">
        <v>27</v>
      </c>
      <c r="X1272" t="s">
        <v>38</v>
      </c>
      <c r="Y1272">
        <v>1</v>
      </c>
      <c r="Z1272" t="s">
        <v>36</v>
      </c>
      <c r="AA1272" s="4">
        <v>43379</v>
      </c>
      <c r="AC1272" t="s">
        <v>77</v>
      </c>
      <c r="AD1272" t="s">
        <v>77</v>
      </c>
      <c r="AE1272">
        <f ca="1">COUNTBLANK(A1272:AE1272)</f>
        <v>0</v>
      </c>
      <c r="AF1272" t="str">
        <f>PROPER(UPPER(TRIM(Table1[[#This Row],[City]])))</f>
        <v>Delhi</v>
      </c>
      <c r="AG1272">
        <f t="shared" si="19"/>
        <v>6824</v>
      </c>
      <c r="AH127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73" spans="1:34" x14ac:dyDescent="0.35">
      <c r="A1273" t="s">
        <v>1365</v>
      </c>
      <c r="B1273">
        <v>41</v>
      </c>
      <c r="C1273" t="s">
        <v>72</v>
      </c>
      <c r="D1273" t="s">
        <v>42</v>
      </c>
      <c r="E1273" t="s">
        <v>83</v>
      </c>
      <c r="F1273" t="s">
        <v>34</v>
      </c>
      <c r="G1273" t="s">
        <v>45</v>
      </c>
      <c r="H1273">
        <v>3</v>
      </c>
      <c r="I1273">
        <v>10064</v>
      </c>
      <c r="J1273">
        <v>113</v>
      </c>
      <c r="K1273" t="s">
        <v>36</v>
      </c>
      <c r="L1273">
        <v>4</v>
      </c>
      <c r="M1273">
        <v>1</v>
      </c>
      <c r="N1273">
        <v>4</v>
      </c>
      <c r="O1273">
        <v>0</v>
      </c>
      <c r="P1273">
        <v>0</v>
      </c>
      <c r="Q1273">
        <v>0</v>
      </c>
      <c r="R1273">
        <v>0</v>
      </c>
      <c r="S1273">
        <v>15</v>
      </c>
      <c r="T1273">
        <v>5</v>
      </c>
      <c r="U1273">
        <v>3</v>
      </c>
      <c r="V1273" t="s">
        <v>37</v>
      </c>
      <c r="W1273">
        <v>6</v>
      </c>
      <c r="X1273" t="s">
        <v>38</v>
      </c>
      <c r="Y1273">
        <v>4</v>
      </c>
      <c r="Z1273" t="s">
        <v>36</v>
      </c>
      <c r="AA1273" s="4">
        <v>43308</v>
      </c>
      <c r="AC1273" t="s">
        <v>66</v>
      </c>
      <c r="AD1273" t="s">
        <v>67</v>
      </c>
      <c r="AE1273">
        <f ca="1">COUNTBLANK(A1273:AE1273)</f>
        <v>0</v>
      </c>
      <c r="AF1273" t="str">
        <f>PROPER(UPPER(TRIM(Table1[[#This Row],[City]])))</f>
        <v>Pune</v>
      </c>
      <c r="AG1273">
        <f t="shared" si="19"/>
        <v>10064</v>
      </c>
      <c r="AH127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74" spans="1:34" x14ac:dyDescent="0.35">
      <c r="A1274" t="s">
        <v>1366</v>
      </c>
      <c r="B1274">
        <v>42</v>
      </c>
      <c r="C1274" t="s">
        <v>31</v>
      </c>
      <c r="D1274" t="s">
        <v>42</v>
      </c>
      <c r="E1274" t="s">
        <v>86</v>
      </c>
      <c r="F1274" t="s">
        <v>34</v>
      </c>
      <c r="G1274" t="s">
        <v>96</v>
      </c>
      <c r="H1274">
        <v>2</v>
      </c>
      <c r="I1274">
        <v>9195</v>
      </c>
      <c r="J1274">
        <v>80</v>
      </c>
      <c r="K1274" t="s">
        <v>36</v>
      </c>
      <c r="L1274">
        <v>1</v>
      </c>
      <c r="M1274">
        <v>3</v>
      </c>
      <c r="N1274">
        <v>4</v>
      </c>
      <c r="O1274">
        <v>8</v>
      </c>
      <c r="P1274">
        <v>0</v>
      </c>
      <c r="Q1274">
        <v>0</v>
      </c>
      <c r="R1274">
        <v>4</v>
      </c>
      <c r="S1274">
        <v>13</v>
      </c>
      <c r="T1274">
        <v>5</v>
      </c>
      <c r="U1274">
        <v>3</v>
      </c>
      <c r="V1274" t="s">
        <v>37</v>
      </c>
      <c r="W1274">
        <v>25</v>
      </c>
      <c r="X1274" t="s">
        <v>61</v>
      </c>
      <c r="Y1274">
        <v>2</v>
      </c>
      <c r="Z1274" t="s">
        <v>36</v>
      </c>
      <c r="AA1274" s="4">
        <v>42328</v>
      </c>
      <c r="AC1274" t="s">
        <v>66</v>
      </c>
      <c r="AD1274" t="s">
        <v>67</v>
      </c>
      <c r="AE1274">
        <f ca="1">COUNTBLANK(A1274:AE1274)</f>
        <v>0</v>
      </c>
      <c r="AF1274" t="str">
        <f>PROPER(UPPER(TRIM(Table1[[#This Row],[City]])))</f>
        <v>Pune</v>
      </c>
      <c r="AG1274">
        <f t="shared" si="19"/>
        <v>9195</v>
      </c>
      <c r="AH12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75" spans="1:34" x14ac:dyDescent="0.35">
      <c r="A1275" t="s">
        <v>1367</v>
      </c>
      <c r="B1275">
        <v>23</v>
      </c>
      <c r="C1275" t="s">
        <v>31</v>
      </c>
      <c r="D1275" t="s">
        <v>96</v>
      </c>
      <c r="E1275" t="s">
        <v>106</v>
      </c>
      <c r="F1275" t="s">
        <v>44</v>
      </c>
      <c r="G1275" t="s">
        <v>70</v>
      </c>
      <c r="H1275">
        <v>2</v>
      </c>
      <c r="I1275">
        <v>9027</v>
      </c>
      <c r="J1275">
        <v>33</v>
      </c>
      <c r="K1275" t="s">
        <v>36</v>
      </c>
      <c r="L1275">
        <v>2</v>
      </c>
      <c r="M1275">
        <v>4</v>
      </c>
      <c r="N1275">
        <v>3</v>
      </c>
      <c r="O1275">
        <v>5</v>
      </c>
      <c r="P1275">
        <v>0</v>
      </c>
      <c r="Q1275">
        <v>4</v>
      </c>
      <c r="R1275">
        <v>5</v>
      </c>
      <c r="S1275">
        <v>5</v>
      </c>
      <c r="T1275">
        <v>0</v>
      </c>
      <c r="U1275">
        <v>3</v>
      </c>
      <c r="V1275" t="s">
        <v>37</v>
      </c>
      <c r="W1275">
        <v>11</v>
      </c>
      <c r="X1275" t="s">
        <v>61</v>
      </c>
      <c r="Y1275">
        <v>3</v>
      </c>
      <c r="Z1275" t="s">
        <v>36</v>
      </c>
      <c r="AA1275" s="4">
        <v>45699</v>
      </c>
      <c r="AC1275" t="s">
        <v>89</v>
      </c>
      <c r="AD1275" t="s">
        <v>54</v>
      </c>
      <c r="AE1275">
        <f ca="1">COUNTBLANK(A1275:AE1275)</f>
        <v>0</v>
      </c>
      <c r="AF1275" t="str">
        <f>PROPER(UPPER(TRIM(Table1[[#This Row],[City]])))</f>
        <v>Coimbatore</v>
      </c>
      <c r="AG1275">
        <f t="shared" si="19"/>
        <v>9027</v>
      </c>
      <c r="AH12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76" spans="1:34" x14ac:dyDescent="0.35">
      <c r="A1276" t="s">
        <v>1368</v>
      </c>
      <c r="B1276">
        <v>30</v>
      </c>
      <c r="C1276" t="s">
        <v>72</v>
      </c>
      <c r="D1276" t="s">
        <v>63</v>
      </c>
      <c r="E1276" t="s">
        <v>79</v>
      </c>
      <c r="F1276" t="s">
        <v>44</v>
      </c>
      <c r="G1276" t="s">
        <v>96</v>
      </c>
      <c r="H1276">
        <v>3</v>
      </c>
      <c r="I1276">
        <v>9123</v>
      </c>
      <c r="J1276">
        <v>100</v>
      </c>
      <c r="K1276" t="s">
        <v>46</v>
      </c>
      <c r="L1276">
        <v>1</v>
      </c>
      <c r="M1276">
        <v>3</v>
      </c>
      <c r="N1276">
        <v>1</v>
      </c>
      <c r="O1276">
        <v>5</v>
      </c>
      <c r="P1276">
        <v>3</v>
      </c>
      <c r="Q1276">
        <v>4</v>
      </c>
      <c r="R1276">
        <v>5</v>
      </c>
      <c r="S1276">
        <v>5</v>
      </c>
      <c r="T1276">
        <v>2</v>
      </c>
      <c r="U1276">
        <v>3</v>
      </c>
      <c r="V1276" t="s">
        <v>37</v>
      </c>
      <c r="W1276">
        <v>24</v>
      </c>
      <c r="X1276" t="s">
        <v>38</v>
      </c>
      <c r="Y1276">
        <v>1</v>
      </c>
      <c r="Z1276" t="s">
        <v>46</v>
      </c>
      <c r="AA1276" s="4">
        <v>45652</v>
      </c>
      <c r="AB1276" s="4">
        <v>45779</v>
      </c>
      <c r="AC1276" t="s">
        <v>84</v>
      </c>
      <c r="AD1276" t="s">
        <v>67</v>
      </c>
      <c r="AE1276">
        <f ca="1">COUNTBLANK(A1276:AE1276)</f>
        <v>0</v>
      </c>
      <c r="AF1276" t="str">
        <f>PROPER(UPPER(TRIM(Table1[[#This Row],[City]])))</f>
        <v>Mumbai</v>
      </c>
      <c r="AG1276">
        <f t="shared" si="19"/>
        <v>9123</v>
      </c>
      <c r="AH127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77" spans="1:34" x14ac:dyDescent="0.35">
      <c r="A1277" t="s">
        <v>1369</v>
      </c>
      <c r="B1277">
        <v>22</v>
      </c>
      <c r="C1277" t="s">
        <v>72</v>
      </c>
      <c r="D1277" t="s">
        <v>42</v>
      </c>
      <c r="E1277" t="s">
        <v>83</v>
      </c>
      <c r="F1277" t="s">
        <v>44</v>
      </c>
      <c r="G1277" t="s">
        <v>96</v>
      </c>
      <c r="H1277">
        <v>1</v>
      </c>
      <c r="I1277">
        <v>3427</v>
      </c>
      <c r="J1277">
        <v>70</v>
      </c>
      <c r="K1277" t="s">
        <v>36</v>
      </c>
      <c r="L1277">
        <v>3</v>
      </c>
      <c r="M1277">
        <v>4</v>
      </c>
      <c r="N1277">
        <v>1</v>
      </c>
      <c r="O1277">
        <v>1</v>
      </c>
      <c r="P1277">
        <v>1</v>
      </c>
      <c r="Q1277">
        <v>0</v>
      </c>
      <c r="R1277">
        <v>0</v>
      </c>
      <c r="S1277">
        <v>6</v>
      </c>
      <c r="T1277">
        <v>6</v>
      </c>
      <c r="U1277">
        <v>4</v>
      </c>
      <c r="V1277" t="s">
        <v>37</v>
      </c>
      <c r="W1277">
        <v>3</v>
      </c>
      <c r="X1277" t="s">
        <v>38</v>
      </c>
      <c r="Y1277">
        <v>1</v>
      </c>
      <c r="Z1277" t="s">
        <v>36</v>
      </c>
      <c r="AA1277" s="4">
        <v>42435</v>
      </c>
      <c r="AC1277" t="s">
        <v>89</v>
      </c>
      <c r="AD1277" t="s">
        <v>54</v>
      </c>
      <c r="AE1277">
        <f ca="1">COUNTBLANK(A1277:AE1277)</f>
        <v>0</v>
      </c>
      <c r="AF1277" t="str">
        <f>PROPER(UPPER(TRIM(Table1[[#This Row],[City]])))</f>
        <v>Coimbatore</v>
      </c>
      <c r="AG1277">
        <f t="shared" si="19"/>
        <v>3427</v>
      </c>
      <c r="AH127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78" spans="1:34" x14ac:dyDescent="0.35">
      <c r="A1278" t="s">
        <v>1370</v>
      </c>
      <c r="B1278">
        <v>55</v>
      </c>
      <c r="C1278" t="s">
        <v>31</v>
      </c>
      <c r="D1278" t="s">
        <v>63</v>
      </c>
      <c r="E1278" t="s">
        <v>79</v>
      </c>
      <c r="F1278" t="s">
        <v>34</v>
      </c>
      <c r="G1278" t="s">
        <v>96</v>
      </c>
      <c r="H1278">
        <v>3</v>
      </c>
      <c r="I1278">
        <v>10461</v>
      </c>
      <c r="J1278">
        <v>81</v>
      </c>
      <c r="K1278" t="s">
        <v>36</v>
      </c>
      <c r="L1278">
        <v>4</v>
      </c>
      <c r="M1278">
        <v>1</v>
      </c>
      <c r="N1278">
        <v>4</v>
      </c>
      <c r="O1278">
        <v>8</v>
      </c>
      <c r="P1278">
        <v>2</v>
      </c>
      <c r="Q1278">
        <v>0</v>
      </c>
      <c r="R1278">
        <v>4</v>
      </c>
      <c r="S1278">
        <v>26</v>
      </c>
      <c r="T1278">
        <v>6</v>
      </c>
      <c r="U1278">
        <v>3</v>
      </c>
      <c r="V1278" t="s">
        <v>37</v>
      </c>
      <c r="W1278">
        <v>18</v>
      </c>
      <c r="X1278" t="s">
        <v>38</v>
      </c>
      <c r="Y1278">
        <v>4</v>
      </c>
      <c r="Z1278" t="s">
        <v>36</v>
      </c>
      <c r="AA1278" s="4">
        <v>43152</v>
      </c>
      <c r="AC1278" t="s">
        <v>107</v>
      </c>
      <c r="AD1278" t="s">
        <v>108</v>
      </c>
      <c r="AE1278">
        <f ca="1">COUNTBLANK(A1278:AE1278)</f>
        <v>0</v>
      </c>
      <c r="AF1278" t="str">
        <f>PROPER(UPPER(TRIM(Table1[[#This Row],[City]])))</f>
        <v>Kolkata</v>
      </c>
      <c r="AG1278">
        <f t="shared" si="19"/>
        <v>10461</v>
      </c>
      <c r="AH12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79" spans="1:34" x14ac:dyDescent="0.35">
      <c r="A1279" t="s">
        <v>1371</v>
      </c>
      <c r="B1279">
        <v>30</v>
      </c>
      <c r="C1279" t="s">
        <v>72</v>
      </c>
      <c r="D1279" t="s">
        <v>63</v>
      </c>
      <c r="E1279" t="s">
        <v>106</v>
      </c>
      <c r="F1279" t="s">
        <v>44</v>
      </c>
      <c r="G1279" t="s">
        <v>45</v>
      </c>
      <c r="H1279">
        <v>2</v>
      </c>
      <c r="I1279">
        <v>8331</v>
      </c>
      <c r="J1279">
        <v>98</v>
      </c>
      <c r="K1279" t="s">
        <v>36</v>
      </c>
      <c r="L1279">
        <v>3</v>
      </c>
      <c r="M1279">
        <v>2</v>
      </c>
      <c r="N1279">
        <v>4</v>
      </c>
      <c r="O1279">
        <v>2</v>
      </c>
      <c r="P1279">
        <v>1</v>
      </c>
      <c r="Q1279">
        <v>0</v>
      </c>
      <c r="R1279">
        <v>2</v>
      </c>
      <c r="S1279">
        <v>19</v>
      </c>
      <c r="T1279">
        <v>3</v>
      </c>
      <c r="U1279">
        <v>3</v>
      </c>
      <c r="V1279" t="s">
        <v>60</v>
      </c>
      <c r="W1279">
        <v>26</v>
      </c>
      <c r="X1279" t="s">
        <v>61</v>
      </c>
      <c r="Y1279">
        <v>4</v>
      </c>
      <c r="Z1279" t="s">
        <v>36</v>
      </c>
      <c r="AA1279" s="4">
        <v>42593</v>
      </c>
      <c r="AC1279" t="s">
        <v>48</v>
      </c>
      <c r="AD1279" t="s">
        <v>49</v>
      </c>
      <c r="AE1279">
        <f ca="1">COUNTBLANK(A1279:AE1279)</f>
        <v>0</v>
      </c>
      <c r="AF1279" t="str">
        <f>PROPER(UPPER(TRIM(Table1[[#This Row],[City]])))</f>
        <v>Bengaluru</v>
      </c>
      <c r="AG1279">
        <f t="shared" si="19"/>
        <v>8331</v>
      </c>
      <c r="AH12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80" spans="1:34" x14ac:dyDescent="0.35">
      <c r="A1280" t="s">
        <v>1372</v>
      </c>
      <c r="B1280">
        <v>34</v>
      </c>
      <c r="C1280" t="s">
        <v>72</v>
      </c>
      <c r="D1280" t="s">
        <v>51</v>
      </c>
      <c r="E1280" t="s">
        <v>52</v>
      </c>
      <c r="F1280" t="s">
        <v>58</v>
      </c>
      <c r="G1280" t="s">
        <v>70</v>
      </c>
      <c r="H1280">
        <v>4</v>
      </c>
      <c r="I1280">
        <v>10547</v>
      </c>
      <c r="J1280">
        <v>85</v>
      </c>
      <c r="K1280" t="s">
        <v>36</v>
      </c>
      <c r="L1280">
        <v>1</v>
      </c>
      <c r="M1280">
        <v>3</v>
      </c>
      <c r="N1280">
        <v>4</v>
      </c>
      <c r="O1280">
        <v>7</v>
      </c>
      <c r="P1280">
        <v>0</v>
      </c>
      <c r="Q1280">
        <v>2</v>
      </c>
      <c r="R1280">
        <v>3</v>
      </c>
      <c r="S1280">
        <v>16</v>
      </c>
      <c r="T1280">
        <v>2</v>
      </c>
      <c r="U1280">
        <v>3</v>
      </c>
      <c r="V1280" t="s">
        <v>37</v>
      </c>
      <c r="W1280">
        <v>4</v>
      </c>
      <c r="X1280" t="s">
        <v>38</v>
      </c>
      <c r="Y1280">
        <v>2</v>
      </c>
      <c r="Z1280" t="s">
        <v>36</v>
      </c>
      <c r="AA1280" s="4">
        <v>44831</v>
      </c>
      <c r="AC1280" t="s">
        <v>84</v>
      </c>
      <c r="AD1280" t="s">
        <v>67</v>
      </c>
      <c r="AE1280">
        <f ca="1">COUNTBLANK(A1280:AE1280)</f>
        <v>0</v>
      </c>
      <c r="AF1280" t="str">
        <f>PROPER(UPPER(TRIM(Table1[[#This Row],[City]])))</f>
        <v>Mumbai</v>
      </c>
      <c r="AG1280">
        <f t="shared" si="19"/>
        <v>10547</v>
      </c>
      <c r="AH12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81" spans="1:34" x14ac:dyDescent="0.35">
      <c r="A1281" t="s">
        <v>1373</v>
      </c>
      <c r="B1281">
        <v>54</v>
      </c>
      <c r="C1281" t="s">
        <v>72</v>
      </c>
      <c r="D1281" t="s">
        <v>96</v>
      </c>
      <c r="E1281" t="s">
        <v>106</v>
      </c>
      <c r="F1281" t="s">
        <v>93</v>
      </c>
      <c r="G1281" t="s">
        <v>59</v>
      </c>
      <c r="H1281">
        <v>1</v>
      </c>
      <c r="I1281">
        <v>7354</v>
      </c>
      <c r="J1281">
        <v>65</v>
      </c>
      <c r="K1281" t="s">
        <v>36</v>
      </c>
      <c r="L1281">
        <v>2</v>
      </c>
      <c r="M1281">
        <v>4</v>
      </c>
      <c r="N1281">
        <v>2</v>
      </c>
      <c r="O1281">
        <v>5</v>
      </c>
      <c r="P1281">
        <v>3</v>
      </c>
      <c r="Q1281">
        <v>3</v>
      </c>
      <c r="R1281">
        <v>0</v>
      </c>
      <c r="S1281">
        <v>19</v>
      </c>
      <c r="T1281">
        <v>4</v>
      </c>
      <c r="U1281">
        <v>3</v>
      </c>
      <c r="V1281" t="s">
        <v>60</v>
      </c>
      <c r="W1281">
        <v>13</v>
      </c>
      <c r="X1281" t="s">
        <v>38</v>
      </c>
      <c r="Y1281">
        <v>4</v>
      </c>
      <c r="Z1281" t="s">
        <v>36</v>
      </c>
      <c r="AA1281" s="4">
        <v>42660</v>
      </c>
      <c r="AC1281" t="s">
        <v>48</v>
      </c>
      <c r="AD1281" t="s">
        <v>49</v>
      </c>
      <c r="AE1281">
        <f ca="1">COUNTBLANK(A1281:AE1281)</f>
        <v>0</v>
      </c>
      <c r="AF1281" t="str">
        <f>PROPER(UPPER(TRIM(Table1[[#This Row],[City]])))</f>
        <v>Bengaluru</v>
      </c>
      <c r="AG1281">
        <f t="shared" si="19"/>
        <v>7354</v>
      </c>
      <c r="AH12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82" spans="1:34" x14ac:dyDescent="0.35">
      <c r="A1282" t="s">
        <v>1374</v>
      </c>
      <c r="B1282">
        <v>49</v>
      </c>
      <c r="C1282" t="s">
        <v>72</v>
      </c>
      <c r="D1282" t="s">
        <v>42</v>
      </c>
      <c r="E1282" t="s">
        <v>86</v>
      </c>
      <c r="F1282" t="s">
        <v>34</v>
      </c>
      <c r="G1282" t="s">
        <v>45</v>
      </c>
      <c r="H1282">
        <v>2</v>
      </c>
      <c r="I1282">
        <v>7184</v>
      </c>
      <c r="J1282">
        <v>105</v>
      </c>
      <c r="K1282" t="s">
        <v>36</v>
      </c>
      <c r="L1282">
        <v>1</v>
      </c>
      <c r="M1282">
        <v>2</v>
      </c>
      <c r="N1282">
        <v>1</v>
      </c>
      <c r="O1282">
        <v>13</v>
      </c>
      <c r="P1282">
        <v>1</v>
      </c>
      <c r="Q1282">
        <v>1</v>
      </c>
      <c r="R1282">
        <v>1</v>
      </c>
      <c r="S1282">
        <v>18</v>
      </c>
      <c r="T1282">
        <v>5</v>
      </c>
      <c r="U1282">
        <v>3</v>
      </c>
      <c r="V1282" t="s">
        <v>60</v>
      </c>
      <c r="W1282">
        <v>27</v>
      </c>
      <c r="X1282" t="s">
        <v>38</v>
      </c>
      <c r="Y1282">
        <v>4</v>
      </c>
      <c r="Z1282" t="s">
        <v>46</v>
      </c>
      <c r="AA1282" s="4">
        <v>43586</v>
      </c>
      <c r="AB1282" s="4">
        <v>45798</v>
      </c>
      <c r="AC1282" t="s">
        <v>53</v>
      </c>
      <c r="AD1282" t="s">
        <v>54</v>
      </c>
      <c r="AE1282">
        <f ca="1">COUNTBLANK(A1282:AE1282)</f>
        <v>0</v>
      </c>
      <c r="AF1282" t="str">
        <f>PROPER(UPPER(TRIM(Table1[[#This Row],[City]])))</f>
        <v>Chennai</v>
      </c>
      <c r="AG1282">
        <f t="shared" ref="AG1282:AG1345" si="20">IF(ISBLANK(I1282),AVERAGE($I$2:$I$3001),I1282)</f>
        <v>7184</v>
      </c>
      <c r="AH12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83" spans="1:34" x14ac:dyDescent="0.35">
      <c r="A1283" t="s">
        <v>1375</v>
      </c>
      <c r="B1283">
        <v>45</v>
      </c>
      <c r="C1283" t="s">
        <v>31</v>
      </c>
      <c r="D1283" t="s">
        <v>42</v>
      </c>
      <c r="E1283" t="s">
        <v>83</v>
      </c>
      <c r="F1283" t="s">
        <v>34</v>
      </c>
      <c r="G1283" t="s">
        <v>45</v>
      </c>
      <c r="H1283">
        <v>3</v>
      </c>
      <c r="I1283">
        <v>9855</v>
      </c>
      <c r="J1283">
        <v>59</v>
      </c>
      <c r="K1283" t="s">
        <v>36</v>
      </c>
      <c r="L1283">
        <v>2</v>
      </c>
      <c r="M1283">
        <v>3</v>
      </c>
      <c r="N1283">
        <v>3</v>
      </c>
      <c r="O1283">
        <v>7</v>
      </c>
      <c r="P1283">
        <v>1</v>
      </c>
      <c r="Q1283">
        <v>1</v>
      </c>
      <c r="R1283">
        <v>2</v>
      </c>
      <c r="S1283">
        <v>10</v>
      </c>
      <c r="T1283">
        <v>0</v>
      </c>
      <c r="U1283">
        <v>3</v>
      </c>
      <c r="V1283" t="s">
        <v>37</v>
      </c>
      <c r="W1283">
        <v>28</v>
      </c>
      <c r="X1283" t="s">
        <v>47</v>
      </c>
      <c r="Y1283">
        <v>2</v>
      </c>
      <c r="Z1283" t="s">
        <v>36</v>
      </c>
      <c r="AA1283" s="4">
        <v>44212</v>
      </c>
      <c r="AC1283" t="s">
        <v>53</v>
      </c>
      <c r="AD1283" t="s">
        <v>54</v>
      </c>
      <c r="AE1283">
        <f ca="1">COUNTBLANK(A1283:AE1283)</f>
        <v>0</v>
      </c>
      <c r="AF1283" t="str">
        <f>PROPER(UPPER(TRIM(Table1[[#This Row],[City]])))</f>
        <v>Chennai</v>
      </c>
      <c r="AG1283">
        <f t="shared" si="20"/>
        <v>9855</v>
      </c>
      <c r="AH12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84" spans="1:34" x14ac:dyDescent="0.35">
      <c r="A1284" t="s">
        <v>1376</v>
      </c>
      <c r="B1284">
        <v>22</v>
      </c>
      <c r="C1284" t="s">
        <v>31</v>
      </c>
      <c r="D1284" t="s">
        <v>42</v>
      </c>
      <c r="E1284" t="s">
        <v>43</v>
      </c>
      <c r="F1284" t="s">
        <v>44</v>
      </c>
      <c r="G1284" t="s">
        <v>45</v>
      </c>
      <c r="H1284">
        <v>2</v>
      </c>
      <c r="I1284">
        <v>4214</v>
      </c>
      <c r="J1284">
        <v>86</v>
      </c>
      <c r="K1284" t="s">
        <v>46</v>
      </c>
      <c r="L1284">
        <v>2</v>
      </c>
      <c r="M1284">
        <v>1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</v>
      </c>
      <c r="U1284">
        <v>3</v>
      </c>
      <c r="V1284" t="s">
        <v>60</v>
      </c>
      <c r="W1284">
        <v>16</v>
      </c>
      <c r="X1284" t="s">
        <v>61</v>
      </c>
      <c r="Y1284">
        <v>4</v>
      </c>
      <c r="Z1284" t="s">
        <v>36</v>
      </c>
      <c r="AA1284" s="4">
        <v>45844</v>
      </c>
      <c r="AC1284" t="s">
        <v>66</v>
      </c>
      <c r="AD1284" t="s">
        <v>67</v>
      </c>
      <c r="AE1284">
        <f ca="1">COUNTBLANK(A1284:AE1284)</f>
        <v>0</v>
      </c>
      <c r="AF1284" t="str">
        <f>PROPER(UPPER(TRIM(Table1[[#This Row],[City]])))</f>
        <v>Pune</v>
      </c>
      <c r="AG1284">
        <f t="shared" si="20"/>
        <v>4214</v>
      </c>
      <c r="AH12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85" spans="1:34" x14ac:dyDescent="0.35">
      <c r="A1285" t="s">
        <v>1377</v>
      </c>
      <c r="B1285">
        <v>43</v>
      </c>
      <c r="C1285" t="s">
        <v>31</v>
      </c>
      <c r="D1285" t="s">
        <v>56</v>
      </c>
      <c r="E1285" t="s">
        <v>114</v>
      </c>
      <c r="F1285" t="s">
        <v>93</v>
      </c>
      <c r="G1285" t="s">
        <v>45</v>
      </c>
      <c r="H1285">
        <v>3</v>
      </c>
      <c r="I1285">
        <v>8555</v>
      </c>
      <c r="J1285">
        <v>79</v>
      </c>
      <c r="K1285" t="s">
        <v>46</v>
      </c>
      <c r="L1285">
        <v>4</v>
      </c>
      <c r="M1285">
        <v>3</v>
      </c>
      <c r="N1285">
        <v>1</v>
      </c>
      <c r="O1285">
        <v>6</v>
      </c>
      <c r="P1285">
        <v>0</v>
      </c>
      <c r="Q1285">
        <v>4</v>
      </c>
      <c r="R1285">
        <v>0</v>
      </c>
      <c r="S1285">
        <v>17</v>
      </c>
      <c r="T1285">
        <v>0</v>
      </c>
      <c r="U1285">
        <v>3</v>
      </c>
      <c r="V1285" t="s">
        <v>37</v>
      </c>
      <c r="W1285">
        <v>2</v>
      </c>
      <c r="X1285" t="s">
        <v>47</v>
      </c>
      <c r="Y1285">
        <v>4</v>
      </c>
      <c r="Z1285" t="s">
        <v>36</v>
      </c>
      <c r="AA1285" s="4">
        <v>45990</v>
      </c>
      <c r="AC1285" t="s">
        <v>53</v>
      </c>
      <c r="AD1285" t="s">
        <v>54</v>
      </c>
      <c r="AE1285">
        <f ca="1">COUNTBLANK(A1285:AE1285)</f>
        <v>0</v>
      </c>
      <c r="AF1285" t="str">
        <f>PROPER(UPPER(TRIM(Table1[[#This Row],[City]])))</f>
        <v>Chennai</v>
      </c>
      <c r="AG1285">
        <f t="shared" si="20"/>
        <v>8555</v>
      </c>
      <c r="AH12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86" spans="1:34" x14ac:dyDescent="0.35">
      <c r="A1286" t="s">
        <v>1378</v>
      </c>
      <c r="B1286">
        <v>43</v>
      </c>
      <c r="C1286" t="s">
        <v>72</v>
      </c>
      <c r="D1286" t="s">
        <v>51</v>
      </c>
      <c r="E1286" t="s">
        <v>69</v>
      </c>
      <c r="F1286" t="s">
        <v>44</v>
      </c>
      <c r="G1286" t="s">
        <v>45</v>
      </c>
      <c r="H1286">
        <v>1</v>
      </c>
      <c r="I1286">
        <v>5804</v>
      </c>
      <c r="J1286">
        <v>102</v>
      </c>
      <c r="K1286" t="s">
        <v>46</v>
      </c>
      <c r="L1286">
        <v>1</v>
      </c>
      <c r="M1286">
        <v>4</v>
      </c>
      <c r="N1286">
        <v>2</v>
      </c>
      <c r="O1286">
        <v>5</v>
      </c>
      <c r="P1286">
        <v>0</v>
      </c>
      <c r="Q1286">
        <v>5</v>
      </c>
      <c r="R1286">
        <v>0</v>
      </c>
      <c r="S1286">
        <v>12</v>
      </c>
      <c r="T1286">
        <v>3</v>
      </c>
      <c r="U1286">
        <v>3</v>
      </c>
      <c r="V1286" t="s">
        <v>37</v>
      </c>
      <c r="W1286">
        <v>29</v>
      </c>
      <c r="X1286" t="s">
        <v>47</v>
      </c>
      <c r="Y1286">
        <v>2</v>
      </c>
      <c r="Z1286" t="s">
        <v>36</v>
      </c>
      <c r="AA1286" s="4">
        <v>43710</v>
      </c>
      <c r="AC1286" t="s">
        <v>122</v>
      </c>
      <c r="AD1286" t="s">
        <v>123</v>
      </c>
      <c r="AE1286">
        <f ca="1">COUNTBLANK(A1286:AE1286)</f>
        <v>0</v>
      </c>
      <c r="AF1286" t="str">
        <f>PROPER(UPPER(TRIM(Table1[[#This Row],[City]])))</f>
        <v>Kochi</v>
      </c>
      <c r="AG1286">
        <f t="shared" si="20"/>
        <v>5804</v>
      </c>
      <c r="AH12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87" spans="1:34" x14ac:dyDescent="0.35">
      <c r="A1287" t="s">
        <v>1379</v>
      </c>
      <c r="B1287">
        <v>33</v>
      </c>
      <c r="C1287" t="s">
        <v>72</v>
      </c>
      <c r="D1287" t="s">
        <v>51</v>
      </c>
      <c r="E1287" t="s">
        <v>88</v>
      </c>
      <c r="F1287" t="s">
        <v>44</v>
      </c>
      <c r="G1287" t="s">
        <v>74</v>
      </c>
      <c r="H1287">
        <v>2</v>
      </c>
      <c r="I1287">
        <v>6733</v>
      </c>
      <c r="J1287">
        <v>106</v>
      </c>
      <c r="K1287" t="s">
        <v>46</v>
      </c>
      <c r="L1287">
        <v>2</v>
      </c>
      <c r="M1287">
        <v>4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16</v>
      </c>
      <c r="T1287">
        <v>0</v>
      </c>
      <c r="U1287">
        <v>3</v>
      </c>
      <c r="V1287" t="s">
        <v>37</v>
      </c>
      <c r="W1287">
        <v>6</v>
      </c>
      <c r="X1287" t="s">
        <v>38</v>
      </c>
      <c r="Y1287">
        <v>2</v>
      </c>
      <c r="Z1287" t="s">
        <v>36</v>
      </c>
      <c r="AA1287" s="4">
        <v>42824</v>
      </c>
      <c r="AC1287" t="s">
        <v>66</v>
      </c>
      <c r="AD1287" t="s">
        <v>67</v>
      </c>
      <c r="AE1287">
        <f ca="1">COUNTBLANK(A1287:AE1287)</f>
        <v>0</v>
      </c>
      <c r="AF1287" t="str">
        <f>PROPER(UPPER(TRIM(Table1[[#This Row],[City]])))</f>
        <v>Pune</v>
      </c>
      <c r="AG1287">
        <f t="shared" si="20"/>
        <v>6733</v>
      </c>
      <c r="AH12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88" spans="1:34" x14ac:dyDescent="0.35">
      <c r="A1288" t="s">
        <v>1380</v>
      </c>
      <c r="B1288">
        <v>50</v>
      </c>
      <c r="C1288" t="s">
        <v>72</v>
      </c>
      <c r="D1288" t="s">
        <v>42</v>
      </c>
      <c r="E1288" t="s">
        <v>86</v>
      </c>
      <c r="F1288" t="s">
        <v>34</v>
      </c>
      <c r="G1288" t="s">
        <v>45</v>
      </c>
      <c r="H1288">
        <v>4</v>
      </c>
      <c r="I1288">
        <v>10424</v>
      </c>
      <c r="J1288">
        <v>47</v>
      </c>
      <c r="K1288" t="s">
        <v>36</v>
      </c>
      <c r="L1288">
        <v>1</v>
      </c>
      <c r="M1288">
        <v>2</v>
      </c>
      <c r="N1288">
        <v>2</v>
      </c>
      <c r="O1288">
        <v>13</v>
      </c>
      <c r="P1288">
        <v>2</v>
      </c>
      <c r="Q1288">
        <v>3</v>
      </c>
      <c r="R1288">
        <v>0</v>
      </c>
      <c r="S1288">
        <v>25</v>
      </c>
      <c r="T1288">
        <v>6</v>
      </c>
      <c r="U1288">
        <v>3</v>
      </c>
      <c r="V1288" t="s">
        <v>60</v>
      </c>
      <c r="W1288">
        <v>13</v>
      </c>
      <c r="X1288" t="s">
        <v>38</v>
      </c>
      <c r="Y1288">
        <v>2</v>
      </c>
      <c r="Z1288" t="s">
        <v>36</v>
      </c>
      <c r="AA1288" s="4">
        <v>44313</v>
      </c>
      <c r="AC1288" t="s">
        <v>80</v>
      </c>
      <c r="AD1288" t="s">
        <v>81</v>
      </c>
      <c r="AE1288">
        <f ca="1">COUNTBLANK(A1288:AE1288)</f>
        <v>0</v>
      </c>
      <c r="AF1288" t="str">
        <f>PROPER(UPPER(TRIM(Table1[[#This Row],[City]])))</f>
        <v>Hyderabad</v>
      </c>
      <c r="AG1288">
        <f t="shared" si="20"/>
        <v>10424</v>
      </c>
      <c r="AH12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89" spans="1:34" x14ac:dyDescent="0.35">
      <c r="A1289" t="s">
        <v>1381</v>
      </c>
      <c r="B1289">
        <v>58</v>
      </c>
      <c r="C1289" t="s">
        <v>31</v>
      </c>
      <c r="D1289" t="s">
        <v>42</v>
      </c>
      <c r="E1289" t="s">
        <v>83</v>
      </c>
      <c r="F1289" t="s">
        <v>34</v>
      </c>
      <c r="G1289" t="s">
        <v>74</v>
      </c>
      <c r="H1289">
        <v>4</v>
      </c>
      <c r="I1289">
        <v>11585</v>
      </c>
      <c r="J1289">
        <v>107</v>
      </c>
      <c r="K1289" t="s">
        <v>36</v>
      </c>
      <c r="L1289">
        <v>4</v>
      </c>
      <c r="M1289">
        <v>2</v>
      </c>
      <c r="N1289">
        <v>4</v>
      </c>
      <c r="O1289">
        <v>11</v>
      </c>
      <c r="P1289">
        <v>1</v>
      </c>
      <c r="Q1289">
        <v>2</v>
      </c>
      <c r="R1289">
        <v>3</v>
      </c>
      <c r="S1289">
        <v>25</v>
      </c>
      <c r="T1289">
        <v>2</v>
      </c>
      <c r="U1289">
        <v>3</v>
      </c>
      <c r="V1289" t="s">
        <v>37</v>
      </c>
      <c r="W1289">
        <v>26</v>
      </c>
      <c r="X1289" t="s">
        <v>38</v>
      </c>
      <c r="Y1289">
        <v>1</v>
      </c>
      <c r="Z1289" t="s">
        <v>36</v>
      </c>
      <c r="AA1289" s="4">
        <v>43346</v>
      </c>
      <c r="AC1289" t="s">
        <v>107</v>
      </c>
      <c r="AD1289" t="s">
        <v>108</v>
      </c>
      <c r="AE1289">
        <f ca="1">COUNTBLANK(A1289:AE1289)</f>
        <v>0</v>
      </c>
      <c r="AF1289" t="str">
        <f>PROPER(UPPER(TRIM(Table1[[#This Row],[City]])))</f>
        <v>Kolkata</v>
      </c>
      <c r="AG1289">
        <f t="shared" si="20"/>
        <v>11585</v>
      </c>
      <c r="AH128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90" spans="1:34" x14ac:dyDescent="0.35">
      <c r="A1290" t="s">
        <v>1382</v>
      </c>
      <c r="B1290">
        <v>31</v>
      </c>
      <c r="C1290" t="s">
        <v>31</v>
      </c>
      <c r="D1290" t="s">
        <v>42</v>
      </c>
      <c r="E1290" t="s">
        <v>86</v>
      </c>
      <c r="F1290" t="s">
        <v>44</v>
      </c>
      <c r="G1290" t="s">
        <v>59</v>
      </c>
      <c r="H1290">
        <v>2</v>
      </c>
      <c r="I1290">
        <v>7247</v>
      </c>
      <c r="J1290">
        <v>80</v>
      </c>
      <c r="K1290" t="s">
        <v>46</v>
      </c>
      <c r="L1290">
        <v>2</v>
      </c>
      <c r="M1290">
        <v>4</v>
      </c>
      <c r="N1290">
        <v>2</v>
      </c>
      <c r="O1290">
        <v>4</v>
      </c>
      <c r="P1290">
        <v>3</v>
      </c>
      <c r="Q1290">
        <v>0</v>
      </c>
      <c r="R1290">
        <v>4</v>
      </c>
      <c r="S1290">
        <v>7</v>
      </c>
      <c r="T1290">
        <v>6</v>
      </c>
      <c r="U1290">
        <v>4</v>
      </c>
      <c r="V1290" t="s">
        <v>37</v>
      </c>
      <c r="W1290">
        <v>4</v>
      </c>
      <c r="X1290" t="s">
        <v>47</v>
      </c>
      <c r="Y1290">
        <v>4</v>
      </c>
      <c r="Z1290" t="s">
        <v>36</v>
      </c>
      <c r="AA1290" s="4">
        <v>43803</v>
      </c>
      <c r="AC1290" t="s">
        <v>89</v>
      </c>
      <c r="AD1290" t="s">
        <v>54</v>
      </c>
      <c r="AE1290">
        <f ca="1">COUNTBLANK(A1290:AE1290)</f>
        <v>0</v>
      </c>
      <c r="AF1290" t="str">
        <f>PROPER(UPPER(TRIM(Table1[[#This Row],[City]])))</f>
        <v>Coimbatore</v>
      </c>
      <c r="AG1290">
        <f t="shared" si="20"/>
        <v>7247</v>
      </c>
      <c r="AH12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91" spans="1:34" x14ac:dyDescent="0.35">
      <c r="A1291" t="s">
        <v>1383</v>
      </c>
      <c r="B1291">
        <v>34</v>
      </c>
      <c r="C1291" t="s">
        <v>31</v>
      </c>
      <c r="D1291" t="s">
        <v>96</v>
      </c>
      <c r="E1291" t="s">
        <v>96</v>
      </c>
      <c r="F1291" t="s">
        <v>44</v>
      </c>
      <c r="G1291" t="s">
        <v>59</v>
      </c>
      <c r="H1291">
        <v>2</v>
      </c>
      <c r="I1291">
        <v>7037</v>
      </c>
      <c r="J1291">
        <v>50</v>
      </c>
      <c r="K1291" t="s">
        <v>46</v>
      </c>
      <c r="L1291">
        <v>4</v>
      </c>
      <c r="M1291">
        <v>3</v>
      </c>
      <c r="N1291">
        <v>4</v>
      </c>
      <c r="O1291">
        <v>8</v>
      </c>
      <c r="P1291">
        <v>3</v>
      </c>
      <c r="Q1291">
        <v>0</v>
      </c>
      <c r="R1291">
        <v>3</v>
      </c>
      <c r="S1291">
        <v>16</v>
      </c>
      <c r="T1291">
        <v>6</v>
      </c>
      <c r="U1291">
        <v>4</v>
      </c>
      <c r="V1291" t="s">
        <v>60</v>
      </c>
      <c r="W1291">
        <v>14</v>
      </c>
      <c r="X1291" t="s">
        <v>47</v>
      </c>
      <c r="Y1291">
        <v>3</v>
      </c>
      <c r="Z1291" t="s">
        <v>36</v>
      </c>
      <c r="AA1291" s="4">
        <v>45433</v>
      </c>
      <c r="AC1291" t="s">
        <v>122</v>
      </c>
      <c r="AD1291" t="s">
        <v>123</v>
      </c>
      <c r="AE1291">
        <f ca="1">COUNTBLANK(A1291:AE1291)</f>
        <v>0</v>
      </c>
      <c r="AF1291" t="str">
        <f>PROPER(UPPER(TRIM(Table1[[#This Row],[City]])))</f>
        <v>Kochi</v>
      </c>
      <c r="AG1291">
        <f t="shared" si="20"/>
        <v>7037</v>
      </c>
      <c r="AH12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92" spans="1:34" x14ac:dyDescent="0.35">
      <c r="A1292" t="s">
        <v>1384</v>
      </c>
      <c r="B1292">
        <v>33</v>
      </c>
      <c r="C1292" t="s">
        <v>31</v>
      </c>
      <c r="D1292" t="s">
        <v>42</v>
      </c>
      <c r="E1292" t="s">
        <v>43</v>
      </c>
      <c r="F1292" t="s">
        <v>44</v>
      </c>
      <c r="G1292" t="s">
        <v>96</v>
      </c>
      <c r="H1292">
        <v>3</v>
      </c>
      <c r="I1292">
        <v>8915</v>
      </c>
      <c r="J1292">
        <v>83</v>
      </c>
      <c r="K1292" t="s">
        <v>46</v>
      </c>
      <c r="L1292">
        <v>3</v>
      </c>
      <c r="M1292">
        <v>2</v>
      </c>
      <c r="N1292">
        <v>1</v>
      </c>
      <c r="O1292">
        <v>13</v>
      </c>
      <c r="P1292">
        <v>0</v>
      </c>
      <c r="Q1292">
        <v>1</v>
      </c>
      <c r="R1292">
        <v>2</v>
      </c>
      <c r="S1292">
        <v>17</v>
      </c>
      <c r="T1292">
        <v>1</v>
      </c>
      <c r="U1292">
        <v>3</v>
      </c>
      <c r="V1292" t="s">
        <v>37</v>
      </c>
      <c r="W1292">
        <v>19</v>
      </c>
      <c r="X1292" t="s">
        <v>47</v>
      </c>
      <c r="Y1292">
        <v>1</v>
      </c>
      <c r="Z1292" t="s">
        <v>36</v>
      </c>
      <c r="AA1292" s="4">
        <v>43707</v>
      </c>
      <c r="AC1292" t="s">
        <v>209</v>
      </c>
      <c r="AD1292" t="s">
        <v>123</v>
      </c>
      <c r="AE1292">
        <f ca="1">COUNTBLANK(A1292:AE1292)</f>
        <v>0</v>
      </c>
      <c r="AF1292" t="str">
        <f>PROPER(UPPER(TRIM(Table1[[#This Row],[City]])))</f>
        <v>Kochi</v>
      </c>
      <c r="AG1292">
        <f t="shared" si="20"/>
        <v>8915</v>
      </c>
      <c r="AH12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293" spans="1:34" x14ac:dyDescent="0.35">
      <c r="A1293" t="s">
        <v>1385</v>
      </c>
      <c r="B1293">
        <v>54</v>
      </c>
      <c r="C1293" t="s">
        <v>31</v>
      </c>
      <c r="D1293" t="s">
        <v>56</v>
      </c>
      <c r="E1293" t="s">
        <v>57</v>
      </c>
      <c r="F1293" t="s">
        <v>34</v>
      </c>
      <c r="G1293" t="s">
        <v>35</v>
      </c>
      <c r="H1293">
        <v>3</v>
      </c>
      <c r="I1293">
        <v>10674</v>
      </c>
      <c r="J1293">
        <v>116</v>
      </c>
      <c r="K1293" t="s">
        <v>46</v>
      </c>
      <c r="L1293">
        <v>2</v>
      </c>
      <c r="M1293">
        <v>2</v>
      </c>
      <c r="N1293">
        <v>4</v>
      </c>
      <c r="O1293">
        <v>10</v>
      </c>
      <c r="P1293">
        <v>1</v>
      </c>
      <c r="Q1293">
        <v>0</v>
      </c>
      <c r="R1293">
        <v>3</v>
      </c>
      <c r="S1293">
        <v>20</v>
      </c>
      <c r="T1293">
        <v>5</v>
      </c>
      <c r="U1293">
        <v>3</v>
      </c>
      <c r="V1293" t="s">
        <v>60</v>
      </c>
      <c r="W1293">
        <v>2</v>
      </c>
      <c r="X1293" t="s">
        <v>38</v>
      </c>
      <c r="Y1293">
        <v>3</v>
      </c>
      <c r="Z1293" t="s">
        <v>36</v>
      </c>
      <c r="AA1293" s="4">
        <v>44139</v>
      </c>
      <c r="AC1293" t="s">
        <v>80</v>
      </c>
      <c r="AD1293" t="s">
        <v>81</v>
      </c>
      <c r="AE1293">
        <f ca="1">COUNTBLANK(A1293:AE1293)</f>
        <v>0</v>
      </c>
      <c r="AF1293" t="str">
        <f>PROPER(UPPER(TRIM(Table1[[#This Row],[City]])))</f>
        <v>Hyderabad</v>
      </c>
      <c r="AG1293">
        <f t="shared" si="20"/>
        <v>10674</v>
      </c>
      <c r="AH12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94" spans="1:34" x14ac:dyDescent="0.35">
      <c r="A1294" t="s">
        <v>1386</v>
      </c>
      <c r="B1294">
        <v>24</v>
      </c>
      <c r="C1294" t="s">
        <v>72</v>
      </c>
      <c r="D1294" t="s">
        <v>96</v>
      </c>
      <c r="E1294" t="s">
        <v>96</v>
      </c>
      <c r="F1294" t="s">
        <v>34</v>
      </c>
      <c r="G1294" t="s">
        <v>45</v>
      </c>
      <c r="H1294">
        <v>4</v>
      </c>
      <c r="I1294">
        <v>9856</v>
      </c>
      <c r="J1294">
        <v>83</v>
      </c>
      <c r="K1294" t="s">
        <v>46</v>
      </c>
      <c r="L1294">
        <v>3</v>
      </c>
      <c r="M1294">
        <v>3</v>
      </c>
      <c r="N1294">
        <v>3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3</v>
      </c>
      <c r="V1294" t="s">
        <v>65</v>
      </c>
      <c r="W1294">
        <v>15</v>
      </c>
      <c r="X1294" t="s">
        <v>61</v>
      </c>
      <c r="Y1294">
        <v>4</v>
      </c>
      <c r="Z1294" t="s">
        <v>36</v>
      </c>
      <c r="AA1294" s="4">
        <v>44241</v>
      </c>
      <c r="AC1294" t="s">
        <v>89</v>
      </c>
      <c r="AD1294" t="s">
        <v>54</v>
      </c>
      <c r="AE1294">
        <f ca="1">COUNTBLANK(A1294:AE1294)</f>
        <v>0</v>
      </c>
      <c r="AF1294" t="str">
        <f>PROPER(UPPER(TRIM(Table1[[#This Row],[City]])))</f>
        <v>Coimbatore</v>
      </c>
      <c r="AG1294">
        <f t="shared" si="20"/>
        <v>9856</v>
      </c>
      <c r="AH12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295" spans="1:34" x14ac:dyDescent="0.35">
      <c r="A1295" t="s">
        <v>1387</v>
      </c>
      <c r="B1295">
        <v>56</v>
      </c>
      <c r="C1295" t="s">
        <v>31</v>
      </c>
      <c r="D1295" t="s">
        <v>42</v>
      </c>
      <c r="E1295" t="s">
        <v>86</v>
      </c>
      <c r="F1295" t="s">
        <v>44</v>
      </c>
      <c r="G1295" t="s">
        <v>70</v>
      </c>
      <c r="H1295">
        <v>3</v>
      </c>
      <c r="I1295">
        <v>11348</v>
      </c>
      <c r="J1295">
        <v>40</v>
      </c>
      <c r="K1295" t="s">
        <v>46</v>
      </c>
      <c r="L1295">
        <v>1</v>
      </c>
      <c r="M1295">
        <v>3</v>
      </c>
      <c r="N1295">
        <v>3</v>
      </c>
      <c r="O1295">
        <v>5</v>
      </c>
      <c r="P1295">
        <v>3</v>
      </c>
      <c r="Q1295">
        <v>1</v>
      </c>
      <c r="R1295">
        <v>0</v>
      </c>
      <c r="S1295">
        <v>24</v>
      </c>
      <c r="T1295">
        <v>6</v>
      </c>
      <c r="U1295">
        <v>4</v>
      </c>
      <c r="V1295" t="s">
        <v>37</v>
      </c>
      <c r="W1295">
        <v>2</v>
      </c>
      <c r="X1295" t="s">
        <v>61</v>
      </c>
      <c r="Y1295">
        <v>4</v>
      </c>
      <c r="Z1295" t="s">
        <v>36</v>
      </c>
      <c r="AA1295" s="4">
        <v>43390</v>
      </c>
      <c r="AC1295" t="s">
        <v>48</v>
      </c>
      <c r="AD1295" t="s">
        <v>49</v>
      </c>
      <c r="AE1295">
        <f ca="1">COUNTBLANK(A1295:AE1295)</f>
        <v>0</v>
      </c>
      <c r="AF1295" t="str">
        <f>PROPER(UPPER(TRIM(Table1[[#This Row],[City]])))</f>
        <v>Bengaluru</v>
      </c>
      <c r="AG1295">
        <f t="shared" si="20"/>
        <v>11348</v>
      </c>
      <c r="AH12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296" spans="1:34" x14ac:dyDescent="0.35">
      <c r="A1296" t="s">
        <v>1388</v>
      </c>
      <c r="B1296">
        <v>52</v>
      </c>
      <c r="C1296" t="s">
        <v>72</v>
      </c>
      <c r="D1296" t="s">
        <v>42</v>
      </c>
      <c r="E1296" t="s">
        <v>83</v>
      </c>
      <c r="F1296" t="s">
        <v>58</v>
      </c>
      <c r="G1296" t="s">
        <v>96</v>
      </c>
      <c r="H1296">
        <v>2</v>
      </c>
      <c r="I1296">
        <v>7215</v>
      </c>
      <c r="J1296">
        <v>72</v>
      </c>
      <c r="K1296" t="s">
        <v>46</v>
      </c>
      <c r="L1296">
        <v>4</v>
      </c>
      <c r="M1296">
        <v>3</v>
      </c>
      <c r="N1296">
        <v>2</v>
      </c>
      <c r="O1296">
        <v>0</v>
      </c>
      <c r="P1296">
        <v>0</v>
      </c>
      <c r="Q1296">
        <v>0</v>
      </c>
      <c r="R1296">
        <v>0</v>
      </c>
      <c r="S1296">
        <v>24</v>
      </c>
      <c r="T1296">
        <v>5</v>
      </c>
      <c r="U1296">
        <v>3</v>
      </c>
      <c r="V1296" t="s">
        <v>60</v>
      </c>
      <c r="W1296">
        <v>20</v>
      </c>
      <c r="X1296" t="s">
        <v>38</v>
      </c>
      <c r="Y1296">
        <v>4</v>
      </c>
      <c r="Z1296" t="s">
        <v>36</v>
      </c>
      <c r="AA1296" s="4">
        <v>45606</v>
      </c>
      <c r="AC1296" t="s">
        <v>77</v>
      </c>
      <c r="AD1296" t="s">
        <v>77</v>
      </c>
      <c r="AE1296">
        <f ca="1">COUNTBLANK(A1296:AE1296)</f>
        <v>0</v>
      </c>
      <c r="AF1296" t="str">
        <f>PROPER(UPPER(TRIM(Table1[[#This Row],[City]])))</f>
        <v>Delhi</v>
      </c>
      <c r="AG1296">
        <f t="shared" si="20"/>
        <v>7215</v>
      </c>
      <c r="AH12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297" spans="1:34" x14ac:dyDescent="0.35">
      <c r="A1297" t="s">
        <v>1389</v>
      </c>
      <c r="B1297">
        <v>40</v>
      </c>
      <c r="C1297" t="s">
        <v>72</v>
      </c>
      <c r="D1297" t="s">
        <v>42</v>
      </c>
      <c r="E1297" t="s">
        <v>86</v>
      </c>
      <c r="F1297" t="s">
        <v>34</v>
      </c>
      <c r="G1297" t="s">
        <v>74</v>
      </c>
      <c r="H1297">
        <v>3</v>
      </c>
      <c r="I1297">
        <v>10980</v>
      </c>
      <c r="J1297">
        <v>45</v>
      </c>
      <c r="K1297" t="s">
        <v>36</v>
      </c>
      <c r="L1297">
        <v>4</v>
      </c>
      <c r="M1297">
        <v>1</v>
      </c>
      <c r="N1297">
        <v>1</v>
      </c>
      <c r="O1297">
        <v>8</v>
      </c>
      <c r="P1297">
        <v>1</v>
      </c>
      <c r="Q1297">
        <v>0</v>
      </c>
      <c r="R1297">
        <v>0</v>
      </c>
      <c r="S1297">
        <v>12</v>
      </c>
      <c r="T1297">
        <v>4</v>
      </c>
      <c r="U1297">
        <v>3</v>
      </c>
      <c r="V1297" t="s">
        <v>37</v>
      </c>
      <c r="W1297">
        <v>27</v>
      </c>
      <c r="X1297" t="s">
        <v>38</v>
      </c>
      <c r="Y1297">
        <v>2</v>
      </c>
      <c r="Z1297" t="s">
        <v>36</v>
      </c>
      <c r="AA1297" s="4">
        <v>43703</v>
      </c>
      <c r="AC1297" t="s">
        <v>107</v>
      </c>
      <c r="AD1297" t="s">
        <v>108</v>
      </c>
      <c r="AE1297">
        <f ca="1">COUNTBLANK(A1297:AE1297)</f>
        <v>0</v>
      </c>
      <c r="AF1297" t="str">
        <f>PROPER(UPPER(TRIM(Table1[[#This Row],[City]])))</f>
        <v>Kolkata</v>
      </c>
      <c r="AG1297">
        <f t="shared" si="20"/>
        <v>10980</v>
      </c>
      <c r="AH12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98" spans="1:34" x14ac:dyDescent="0.35">
      <c r="A1298" t="s">
        <v>1390</v>
      </c>
      <c r="B1298">
        <v>44</v>
      </c>
      <c r="C1298" t="s">
        <v>72</v>
      </c>
      <c r="D1298" t="s">
        <v>63</v>
      </c>
      <c r="E1298" t="s">
        <v>79</v>
      </c>
      <c r="F1298" t="s">
        <v>34</v>
      </c>
      <c r="G1298" t="s">
        <v>70</v>
      </c>
      <c r="H1298">
        <v>2</v>
      </c>
      <c r="I1298">
        <v>8667</v>
      </c>
      <c r="J1298">
        <v>49</v>
      </c>
      <c r="K1298" t="s">
        <v>36</v>
      </c>
      <c r="L1298">
        <v>2</v>
      </c>
      <c r="M1298">
        <v>1</v>
      </c>
      <c r="N1298">
        <v>1</v>
      </c>
      <c r="O1298">
        <v>10</v>
      </c>
      <c r="P1298">
        <v>3</v>
      </c>
      <c r="Q1298">
        <v>1</v>
      </c>
      <c r="R1298">
        <v>5</v>
      </c>
      <c r="S1298">
        <v>19</v>
      </c>
      <c r="T1298">
        <v>4</v>
      </c>
      <c r="U1298">
        <v>4</v>
      </c>
      <c r="V1298" t="s">
        <v>65</v>
      </c>
      <c r="W1298">
        <v>7</v>
      </c>
      <c r="X1298" t="s">
        <v>38</v>
      </c>
      <c r="Y1298">
        <v>4</v>
      </c>
      <c r="Z1298" t="s">
        <v>36</v>
      </c>
      <c r="AA1298" s="4">
        <v>44415</v>
      </c>
      <c r="AC1298" t="s">
        <v>80</v>
      </c>
      <c r="AD1298" t="s">
        <v>81</v>
      </c>
      <c r="AE1298">
        <f ca="1">COUNTBLANK(A1298:AE1298)</f>
        <v>0</v>
      </c>
      <c r="AF1298" t="str">
        <f>PROPER(UPPER(TRIM(Table1[[#This Row],[City]])))</f>
        <v>Hyderabad</v>
      </c>
      <c r="AG1298">
        <f t="shared" si="20"/>
        <v>8667</v>
      </c>
      <c r="AH12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299" spans="1:34" x14ac:dyDescent="0.35">
      <c r="A1299" t="s">
        <v>1391</v>
      </c>
      <c r="B1299">
        <v>56</v>
      </c>
      <c r="C1299" t="s">
        <v>31</v>
      </c>
      <c r="D1299" t="s">
        <v>63</v>
      </c>
      <c r="E1299" t="s">
        <v>79</v>
      </c>
      <c r="F1299" t="s">
        <v>44</v>
      </c>
      <c r="G1299" t="s">
        <v>74</v>
      </c>
      <c r="H1299">
        <v>1</v>
      </c>
      <c r="I1299">
        <v>6205</v>
      </c>
      <c r="J1299">
        <v>91</v>
      </c>
      <c r="K1299" t="s">
        <v>46</v>
      </c>
      <c r="L1299">
        <v>1</v>
      </c>
      <c r="M1299">
        <v>1</v>
      </c>
      <c r="N1299">
        <v>2</v>
      </c>
      <c r="O1299">
        <v>10</v>
      </c>
      <c r="P1299">
        <v>5</v>
      </c>
      <c r="Q1299">
        <v>4</v>
      </c>
      <c r="R1299">
        <v>0</v>
      </c>
      <c r="S1299">
        <v>33</v>
      </c>
      <c r="T1299">
        <v>0</v>
      </c>
      <c r="U1299">
        <v>3</v>
      </c>
      <c r="V1299" t="s">
        <v>37</v>
      </c>
      <c r="W1299">
        <v>8</v>
      </c>
      <c r="X1299" t="s">
        <v>38</v>
      </c>
      <c r="Y1299">
        <v>4</v>
      </c>
      <c r="Z1299" t="s">
        <v>36</v>
      </c>
      <c r="AA1299" s="4">
        <v>44958</v>
      </c>
      <c r="AC1299" t="s">
        <v>122</v>
      </c>
      <c r="AD1299" t="s">
        <v>123</v>
      </c>
      <c r="AE1299">
        <f ca="1">COUNTBLANK(A1299:AE1299)</f>
        <v>0</v>
      </c>
      <c r="AF1299" t="str">
        <f>PROPER(UPPER(TRIM(Table1[[#This Row],[City]])))</f>
        <v>Kochi</v>
      </c>
      <c r="AG1299">
        <f t="shared" si="20"/>
        <v>6205</v>
      </c>
      <c r="AH129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00" spans="1:34" x14ac:dyDescent="0.35">
      <c r="A1300" t="s">
        <v>1392</v>
      </c>
      <c r="B1300">
        <v>51</v>
      </c>
      <c r="C1300" t="s">
        <v>72</v>
      </c>
      <c r="D1300" t="s">
        <v>32</v>
      </c>
      <c r="E1300" t="s">
        <v>33</v>
      </c>
      <c r="F1300" t="s">
        <v>34</v>
      </c>
      <c r="G1300" t="s">
        <v>35</v>
      </c>
      <c r="H1300">
        <v>3</v>
      </c>
      <c r="I1300">
        <v>9590</v>
      </c>
      <c r="J1300">
        <v>35</v>
      </c>
      <c r="K1300" t="s">
        <v>36</v>
      </c>
      <c r="L1300">
        <v>2</v>
      </c>
      <c r="M1300">
        <v>1</v>
      </c>
      <c r="N1300">
        <v>2</v>
      </c>
      <c r="O1300">
        <v>8</v>
      </c>
      <c r="P1300">
        <v>3</v>
      </c>
      <c r="Q1300">
        <v>0</v>
      </c>
      <c r="R1300">
        <v>5</v>
      </c>
      <c r="S1300">
        <v>16</v>
      </c>
      <c r="T1300">
        <v>1</v>
      </c>
      <c r="U1300">
        <v>4</v>
      </c>
      <c r="V1300" t="s">
        <v>37</v>
      </c>
      <c r="W1300">
        <v>4</v>
      </c>
      <c r="X1300" t="s">
        <v>38</v>
      </c>
      <c r="Y1300">
        <v>2</v>
      </c>
      <c r="Z1300" t="s">
        <v>36</v>
      </c>
      <c r="AA1300" s="4">
        <v>45313</v>
      </c>
      <c r="AC1300" t="s">
        <v>53</v>
      </c>
      <c r="AD1300" t="s">
        <v>54</v>
      </c>
      <c r="AE1300">
        <f ca="1">COUNTBLANK(A1300:AE1300)</f>
        <v>0</v>
      </c>
      <c r="AF1300" t="str">
        <f>PROPER(UPPER(TRIM(Table1[[#This Row],[City]])))</f>
        <v>Chennai</v>
      </c>
      <c r="AG1300">
        <f t="shared" si="20"/>
        <v>9590</v>
      </c>
      <c r="AH13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01" spans="1:34" x14ac:dyDescent="0.35">
      <c r="A1301" t="s">
        <v>1393</v>
      </c>
      <c r="B1301">
        <v>32</v>
      </c>
      <c r="C1301" t="s">
        <v>72</v>
      </c>
      <c r="D1301" t="s">
        <v>42</v>
      </c>
      <c r="E1301" t="s">
        <v>43</v>
      </c>
      <c r="F1301" t="s">
        <v>93</v>
      </c>
      <c r="G1301" t="s">
        <v>59</v>
      </c>
      <c r="H1301">
        <v>3</v>
      </c>
      <c r="I1301">
        <v>8991</v>
      </c>
      <c r="J1301">
        <v>107</v>
      </c>
      <c r="K1301" t="s">
        <v>46</v>
      </c>
      <c r="L1301">
        <v>4</v>
      </c>
      <c r="M1301">
        <v>2</v>
      </c>
      <c r="N1301">
        <v>1</v>
      </c>
      <c r="O1301">
        <v>6</v>
      </c>
      <c r="P1301">
        <v>2</v>
      </c>
      <c r="Q1301">
        <v>2</v>
      </c>
      <c r="R1301">
        <v>3</v>
      </c>
      <c r="S1301">
        <v>7</v>
      </c>
      <c r="T1301">
        <v>4</v>
      </c>
      <c r="U1301">
        <v>3</v>
      </c>
      <c r="V1301" t="s">
        <v>65</v>
      </c>
      <c r="W1301">
        <v>13</v>
      </c>
      <c r="X1301" t="s">
        <v>47</v>
      </c>
      <c r="Y1301">
        <v>4</v>
      </c>
      <c r="Z1301" t="s">
        <v>46</v>
      </c>
      <c r="AA1301" s="4">
        <v>43461</v>
      </c>
      <c r="AB1301" s="4">
        <v>44800</v>
      </c>
      <c r="AC1301" t="s">
        <v>77</v>
      </c>
      <c r="AD1301" t="s">
        <v>77</v>
      </c>
      <c r="AE1301">
        <f ca="1">COUNTBLANK(A1301:AE1301)</f>
        <v>0</v>
      </c>
      <c r="AF1301" t="str">
        <f>PROPER(UPPER(TRIM(Table1[[#This Row],[City]])))</f>
        <v>Delhi</v>
      </c>
      <c r="AG1301">
        <f t="shared" si="20"/>
        <v>8991</v>
      </c>
      <c r="AH130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02" spans="1:34" x14ac:dyDescent="0.35">
      <c r="A1302" t="s">
        <v>1394</v>
      </c>
      <c r="B1302">
        <v>23</v>
      </c>
      <c r="C1302" t="s">
        <v>31</v>
      </c>
      <c r="D1302" t="s">
        <v>63</v>
      </c>
      <c r="E1302" t="s">
        <v>106</v>
      </c>
      <c r="F1302" t="s">
        <v>44</v>
      </c>
      <c r="G1302" t="s">
        <v>74</v>
      </c>
      <c r="H1302">
        <v>1</v>
      </c>
      <c r="I1302">
        <v>5249</v>
      </c>
      <c r="J1302">
        <v>110</v>
      </c>
      <c r="K1302" t="s">
        <v>36</v>
      </c>
      <c r="L1302">
        <v>3</v>
      </c>
      <c r="M1302">
        <v>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3</v>
      </c>
      <c r="V1302" t="s">
        <v>65</v>
      </c>
      <c r="W1302">
        <v>1</v>
      </c>
      <c r="X1302" t="s">
        <v>47</v>
      </c>
      <c r="Y1302">
        <v>4</v>
      </c>
      <c r="Z1302" t="s">
        <v>36</v>
      </c>
      <c r="AA1302" s="4">
        <v>42145</v>
      </c>
      <c r="AC1302" t="s">
        <v>48</v>
      </c>
      <c r="AD1302" t="s">
        <v>49</v>
      </c>
      <c r="AE1302">
        <f ca="1">COUNTBLANK(A1302:AE1302)</f>
        <v>0</v>
      </c>
      <c r="AF1302" t="str">
        <f>PROPER(UPPER(TRIM(Table1[[#This Row],[City]])))</f>
        <v>Bengaluru</v>
      </c>
      <c r="AG1302">
        <f t="shared" si="20"/>
        <v>5249</v>
      </c>
      <c r="AH130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03" spans="1:34" x14ac:dyDescent="0.35">
      <c r="A1303" t="s">
        <v>1395</v>
      </c>
      <c r="B1303">
        <v>47</v>
      </c>
      <c r="C1303" t="s">
        <v>72</v>
      </c>
      <c r="D1303" t="s">
        <v>96</v>
      </c>
      <c r="E1303" t="s">
        <v>96</v>
      </c>
      <c r="F1303" t="s">
        <v>44</v>
      </c>
      <c r="G1303" t="s">
        <v>70</v>
      </c>
      <c r="H1303">
        <v>3</v>
      </c>
      <c r="I1303">
        <v>10615</v>
      </c>
      <c r="J1303">
        <v>42</v>
      </c>
      <c r="K1303" t="s">
        <v>36</v>
      </c>
      <c r="L1303">
        <v>1</v>
      </c>
      <c r="M1303">
        <v>2</v>
      </c>
      <c r="N1303">
        <v>3</v>
      </c>
      <c r="O1303">
        <v>6</v>
      </c>
      <c r="P1303">
        <v>1</v>
      </c>
      <c r="Q1303">
        <v>3</v>
      </c>
      <c r="R1303">
        <v>6</v>
      </c>
      <c r="S1303">
        <v>16</v>
      </c>
      <c r="T1303">
        <v>4</v>
      </c>
      <c r="U1303">
        <v>3</v>
      </c>
      <c r="V1303" t="s">
        <v>37</v>
      </c>
      <c r="W1303">
        <v>27</v>
      </c>
      <c r="X1303" t="s">
        <v>38</v>
      </c>
      <c r="Y1303">
        <v>1</v>
      </c>
      <c r="Z1303" t="s">
        <v>36</v>
      </c>
      <c r="AA1303" s="4">
        <v>44666</v>
      </c>
      <c r="AC1303" t="s">
        <v>107</v>
      </c>
      <c r="AD1303" t="s">
        <v>108</v>
      </c>
      <c r="AE1303">
        <f ca="1">COUNTBLANK(A1303:AE1303)</f>
        <v>0</v>
      </c>
      <c r="AF1303" t="str">
        <f>PROPER(UPPER(TRIM(Table1[[#This Row],[City]])))</f>
        <v>Kolkata</v>
      </c>
      <c r="AG1303">
        <f t="shared" si="20"/>
        <v>10615</v>
      </c>
      <c r="AH130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04" spans="1:34" x14ac:dyDescent="0.35">
      <c r="A1304" t="s">
        <v>1396</v>
      </c>
      <c r="B1304">
        <v>26</v>
      </c>
      <c r="C1304" t="s">
        <v>72</v>
      </c>
      <c r="D1304" t="s">
        <v>32</v>
      </c>
      <c r="E1304" t="s">
        <v>76</v>
      </c>
      <c r="F1304" t="s">
        <v>34</v>
      </c>
      <c r="G1304" t="s">
        <v>45</v>
      </c>
      <c r="H1304">
        <v>2</v>
      </c>
      <c r="I1304">
        <v>5468</v>
      </c>
      <c r="J1304">
        <v>54</v>
      </c>
      <c r="K1304" t="s">
        <v>36</v>
      </c>
      <c r="L1304">
        <v>1</v>
      </c>
      <c r="M1304">
        <v>4</v>
      </c>
      <c r="N1304">
        <v>3</v>
      </c>
      <c r="O1304">
        <v>2</v>
      </c>
      <c r="P1304">
        <v>0</v>
      </c>
      <c r="Q1304">
        <v>1</v>
      </c>
      <c r="R1304">
        <v>1</v>
      </c>
      <c r="S1304">
        <v>4</v>
      </c>
      <c r="T1304">
        <v>5</v>
      </c>
      <c r="U1304">
        <v>4</v>
      </c>
      <c r="V1304" t="s">
        <v>37</v>
      </c>
      <c r="W1304">
        <v>3</v>
      </c>
      <c r="X1304" t="s">
        <v>38</v>
      </c>
      <c r="Y1304">
        <v>3</v>
      </c>
      <c r="Z1304" t="s">
        <v>36</v>
      </c>
      <c r="AA1304" s="4">
        <v>42409</v>
      </c>
      <c r="AC1304" t="s">
        <v>84</v>
      </c>
      <c r="AD1304" t="s">
        <v>67</v>
      </c>
      <c r="AE1304">
        <f ca="1">COUNTBLANK(A1304:AE1304)</f>
        <v>0</v>
      </c>
      <c r="AF1304" t="str">
        <f>PROPER(UPPER(TRIM(Table1[[#This Row],[City]])))</f>
        <v>Mumbai</v>
      </c>
      <c r="AG1304">
        <f t="shared" si="20"/>
        <v>5468</v>
      </c>
      <c r="AH13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05" spans="1:34" x14ac:dyDescent="0.35">
      <c r="A1305" t="s">
        <v>1397</v>
      </c>
      <c r="B1305">
        <v>24</v>
      </c>
      <c r="C1305" t="s">
        <v>31</v>
      </c>
      <c r="D1305" t="s">
        <v>42</v>
      </c>
      <c r="E1305" t="s">
        <v>83</v>
      </c>
      <c r="F1305" t="s">
        <v>44</v>
      </c>
      <c r="G1305" t="s">
        <v>96</v>
      </c>
      <c r="H1305">
        <v>1</v>
      </c>
      <c r="I1305">
        <v>5159</v>
      </c>
      <c r="J1305">
        <v>55</v>
      </c>
      <c r="K1305" t="s">
        <v>36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0</v>
      </c>
      <c r="R1305">
        <v>1</v>
      </c>
      <c r="S1305">
        <v>1</v>
      </c>
      <c r="T1305">
        <v>6</v>
      </c>
      <c r="U1305">
        <v>3</v>
      </c>
      <c r="V1305" t="s">
        <v>37</v>
      </c>
      <c r="W1305">
        <v>21</v>
      </c>
      <c r="X1305" t="s">
        <v>61</v>
      </c>
      <c r="Y1305">
        <v>3</v>
      </c>
      <c r="Z1305" t="s">
        <v>36</v>
      </c>
      <c r="AA1305" s="4">
        <v>45223</v>
      </c>
      <c r="AC1305" t="s">
        <v>107</v>
      </c>
      <c r="AD1305" t="s">
        <v>108</v>
      </c>
      <c r="AE1305">
        <f ca="1">COUNTBLANK(A1305:AE1305)</f>
        <v>0</v>
      </c>
      <c r="AF1305" t="str">
        <f>PROPER(UPPER(TRIM(Table1[[#This Row],[City]])))</f>
        <v>Kolkata</v>
      </c>
      <c r="AG1305">
        <f t="shared" si="20"/>
        <v>5159</v>
      </c>
      <c r="AH13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06" spans="1:34" x14ac:dyDescent="0.35">
      <c r="A1306" t="s">
        <v>1398</v>
      </c>
      <c r="B1306">
        <v>60</v>
      </c>
      <c r="C1306" t="s">
        <v>31</v>
      </c>
      <c r="D1306" t="s">
        <v>32</v>
      </c>
      <c r="E1306" t="s">
        <v>76</v>
      </c>
      <c r="F1306" t="s">
        <v>34</v>
      </c>
      <c r="G1306" t="s">
        <v>59</v>
      </c>
      <c r="H1306">
        <v>3</v>
      </c>
      <c r="I1306">
        <v>8440</v>
      </c>
      <c r="J1306">
        <v>29</v>
      </c>
      <c r="K1306" t="s">
        <v>36</v>
      </c>
      <c r="L1306">
        <v>4</v>
      </c>
      <c r="M1306">
        <v>4</v>
      </c>
      <c r="N1306">
        <v>4</v>
      </c>
      <c r="O1306">
        <v>2</v>
      </c>
      <c r="P1306">
        <v>2</v>
      </c>
      <c r="Q1306">
        <v>2</v>
      </c>
      <c r="R1306">
        <v>2</v>
      </c>
      <c r="S1306">
        <v>29</v>
      </c>
      <c r="T1306">
        <v>0</v>
      </c>
      <c r="U1306">
        <v>3</v>
      </c>
      <c r="V1306" t="s">
        <v>65</v>
      </c>
      <c r="W1306">
        <v>10</v>
      </c>
      <c r="X1306" t="s">
        <v>47</v>
      </c>
      <c r="Y1306">
        <v>4</v>
      </c>
      <c r="Z1306" t="s">
        <v>46</v>
      </c>
      <c r="AA1306" s="4">
        <v>46005</v>
      </c>
      <c r="AB1306" s="4">
        <v>46172</v>
      </c>
      <c r="AC1306" t="s">
        <v>107</v>
      </c>
      <c r="AD1306" t="s">
        <v>108</v>
      </c>
      <c r="AE1306">
        <f ca="1">COUNTBLANK(A1306:AE1306)</f>
        <v>0</v>
      </c>
      <c r="AF1306" t="str">
        <f>PROPER(UPPER(TRIM(Table1[[#This Row],[City]])))</f>
        <v>Kolkata</v>
      </c>
      <c r="AG1306">
        <f t="shared" si="20"/>
        <v>8440</v>
      </c>
      <c r="AH130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07" spans="1:34" x14ac:dyDescent="0.35">
      <c r="A1307" t="s">
        <v>1399</v>
      </c>
      <c r="B1307">
        <v>39</v>
      </c>
      <c r="C1307" t="s">
        <v>31</v>
      </c>
      <c r="D1307" t="s">
        <v>51</v>
      </c>
      <c r="E1307" t="s">
        <v>69</v>
      </c>
      <c r="F1307" t="s">
        <v>34</v>
      </c>
      <c r="G1307" t="s">
        <v>70</v>
      </c>
      <c r="H1307">
        <v>3</v>
      </c>
      <c r="I1307">
        <v>9030</v>
      </c>
      <c r="J1307">
        <v>32</v>
      </c>
      <c r="K1307" t="s">
        <v>46</v>
      </c>
      <c r="L1307">
        <v>2</v>
      </c>
      <c r="M1307">
        <v>1</v>
      </c>
      <c r="N1307">
        <v>4</v>
      </c>
      <c r="O1307">
        <v>7</v>
      </c>
      <c r="P1307">
        <v>0</v>
      </c>
      <c r="Q1307">
        <v>0</v>
      </c>
      <c r="R1307">
        <v>2</v>
      </c>
      <c r="S1307">
        <v>14</v>
      </c>
      <c r="T1307">
        <v>3</v>
      </c>
      <c r="U1307">
        <v>3</v>
      </c>
      <c r="V1307" t="s">
        <v>37</v>
      </c>
      <c r="W1307">
        <v>24</v>
      </c>
      <c r="X1307" t="s">
        <v>38</v>
      </c>
      <c r="Y1307">
        <v>2</v>
      </c>
      <c r="Z1307" t="s">
        <v>36</v>
      </c>
      <c r="AA1307" s="4">
        <v>42233</v>
      </c>
      <c r="AC1307" t="s">
        <v>48</v>
      </c>
      <c r="AD1307" t="s">
        <v>49</v>
      </c>
      <c r="AE1307">
        <f ca="1">COUNTBLANK(A1307:AE1307)</f>
        <v>0</v>
      </c>
      <c r="AF1307" t="str">
        <f>PROPER(UPPER(TRIM(Table1[[#This Row],[City]])))</f>
        <v>Bengaluru</v>
      </c>
      <c r="AG1307">
        <f t="shared" si="20"/>
        <v>9030</v>
      </c>
      <c r="AH130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08" spans="1:34" x14ac:dyDescent="0.35">
      <c r="A1308" t="s">
        <v>1400</v>
      </c>
      <c r="B1308">
        <v>47</v>
      </c>
      <c r="C1308" t="s">
        <v>31</v>
      </c>
      <c r="D1308" t="s">
        <v>96</v>
      </c>
      <c r="E1308" t="s">
        <v>106</v>
      </c>
      <c r="F1308" t="s">
        <v>44</v>
      </c>
      <c r="G1308" t="s">
        <v>59</v>
      </c>
      <c r="H1308">
        <v>2</v>
      </c>
      <c r="I1308">
        <v>9139</v>
      </c>
      <c r="J1308">
        <v>95</v>
      </c>
      <c r="K1308" t="s">
        <v>36</v>
      </c>
      <c r="L1308">
        <v>4</v>
      </c>
      <c r="M1308">
        <v>3</v>
      </c>
      <c r="N1308">
        <v>4</v>
      </c>
      <c r="O1308">
        <v>10</v>
      </c>
      <c r="P1308">
        <v>2</v>
      </c>
      <c r="Q1308">
        <v>0</v>
      </c>
      <c r="R1308">
        <v>5</v>
      </c>
      <c r="S1308">
        <v>20</v>
      </c>
      <c r="T1308">
        <v>0</v>
      </c>
      <c r="U1308">
        <v>3</v>
      </c>
      <c r="V1308" t="s">
        <v>37</v>
      </c>
      <c r="W1308">
        <v>2</v>
      </c>
      <c r="X1308" t="s">
        <v>61</v>
      </c>
      <c r="Y1308">
        <v>2</v>
      </c>
      <c r="Z1308" t="s">
        <v>36</v>
      </c>
      <c r="AA1308" s="4">
        <v>42093</v>
      </c>
      <c r="AC1308" t="s">
        <v>77</v>
      </c>
      <c r="AD1308" t="s">
        <v>77</v>
      </c>
      <c r="AE1308">
        <f ca="1">COUNTBLANK(A1308:AE1308)</f>
        <v>0</v>
      </c>
      <c r="AF1308" t="str">
        <f>PROPER(UPPER(TRIM(Table1[[#This Row],[City]])))</f>
        <v>Delhi</v>
      </c>
      <c r="AG1308">
        <f t="shared" si="20"/>
        <v>9139</v>
      </c>
      <c r="AH13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09" spans="1:34" x14ac:dyDescent="0.35">
      <c r="A1309" t="s">
        <v>1401</v>
      </c>
      <c r="B1309">
        <v>29</v>
      </c>
      <c r="C1309" t="s">
        <v>72</v>
      </c>
      <c r="D1309" t="s">
        <v>56</v>
      </c>
      <c r="E1309" t="s">
        <v>114</v>
      </c>
      <c r="F1309" t="s">
        <v>44</v>
      </c>
      <c r="G1309" t="s">
        <v>45</v>
      </c>
      <c r="H1309">
        <v>1</v>
      </c>
      <c r="I1309">
        <v>3764</v>
      </c>
      <c r="J1309">
        <v>68</v>
      </c>
      <c r="K1309" t="s">
        <v>36</v>
      </c>
      <c r="L1309">
        <v>2</v>
      </c>
      <c r="M1309">
        <v>4</v>
      </c>
      <c r="N1309">
        <v>1</v>
      </c>
      <c r="O1309">
        <v>6</v>
      </c>
      <c r="P1309">
        <v>2</v>
      </c>
      <c r="Q1309">
        <v>2</v>
      </c>
      <c r="R1309">
        <v>4</v>
      </c>
      <c r="S1309">
        <v>6</v>
      </c>
      <c r="T1309">
        <v>1</v>
      </c>
      <c r="U1309">
        <v>3</v>
      </c>
      <c r="V1309" t="s">
        <v>60</v>
      </c>
      <c r="W1309">
        <v>15</v>
      </c>
      <c r="X1309" t="s">
        <v>38</v>
      </c>
      <c r="Y1309">
        <v>1</v>
      </c>
      <c r="Z1309" t="s">
        <v>36</v>
      </c>
      <c r="AA1309" s="4">
        <v>45017</v>
      </c>
      <c r="AC1309" t="s">
        <v>89</v>
      </c>
      <c r="AD1309" t="s">
        <v>54</v>
      </c>
      <c r="AE1309">
        <f ca="1">COUNTBLANK(A1309:AE1309)</f>
        <v>0</v>
      </c>
      <c r="AF1309" t="str">
        <f>PROPER(UPPER(TRIM(Table1[[#This Row],[City]])))</f>
        <v>Coimbatore</v>
      </c>
      <c r="AG1309">
        <f t="shared" si="20"/>
        <v>3764</v>
      </c>
      <c r="AH13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10" spans="1:34" x14ac:dyDescent="0.35">
      <c r="A1310" t="s">
        <v>1402</v>
      </c>
      <c r="B1310">
        <v>25</v>
      </c>
      <c r="C1310" t="s">
        <v>31</v>
      </c>
      <c r="D1310" t="s">
        <v>63</v>
      </c>
      <c r="E1310" t="s">
        <v>106</v>
      </c>
      <c r="F1310" t="s">
        <v>34</v>
      </c>
      <c r="G1310" t="s">
        <v>70</v>
      </c>
      <c r="H1310">
        <v>2</v>
      </c>
      <c r="I1310">
        <v>5181</v>
      </c>
      <c r="J1310">
        <v>46</v>
      </c>
      <c r="K1310" t="s">
        <v>36</v>
      </c>
      <c r="L1310">
        <v>4</v>
      </c>
      <c r="M1310">
        <v>4</v>
      </c>
      <c r="N1310">
        <v>2</v>
      </c>
      <c r="O1310">
        <v>4</v>
      </c>
      <c r="P1310">
        <v>4</v>
      </c>
      <c r="Q1310">
        <v>0</v>
      </c>
      <c r="R1310">
        <v>1</v>
      </c>
      <c r="S1310">
        <v>4</v>
      </c>
      <c r="T1310">
        <v>6</v>
      </c>
      <c r="U1310">
        <v>3</v>
      </c>
      <c r="V1310" t="s">
        <v>37</v>
      </c>
      <c r="W1310">
        <v>3</v>
      </c>
      <c r="X1310" t="s">
        <v>47</v>
      </c>
      <c r="Y1310">
        <v>2</v>
      </c>
      <c r="Z1310" t="s">
        <v>36</v>
      </c>
      <c r="AA1310" s="4">
        <v>44845</v>
      </c>
      <c r="AC1310" t="s">
        <v>84</v>
      </c>
      <c r="AD1310" t="s">
        <v>67</v>
      </c>
      <c r="AE1310">
        <f ca="1">COUNTBLANK(A1310:AE1310)</f>
        <v>0</v>
      </c>
      <c r="AF1310" t="str">
        <f>PROPER(UPPER(TRIM(Table1[[#This Row],[City]])))</f>
        <v>Mumbai</v>
      </c>
      <c r="AG1310">
        <f t="shared" si="20"/>
        <v>5181</v>
      </c>
      <c r="AH131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11" spans="1:34" x14ac:dyDescent="0.35">
      <c r="A1311" t="s">
        <v>1403</v>
      </c>
      <c r="B1311">
        <v>23</v>
      </c>
      <c r="C1311" t="s">
        <v>31</v>
      </c>
      <c r="D1311" t="s">
        <v>51</v>
      </c>
      <c r="E1311" t="s">
        <v>69</v>
      </c>
      <c r="F1311" t="s">
        <v>44</v>
      </c>
      <c r="G1311" t="s">
        <v>74</v>
      </c>
      <c r="H1311">
        <v>1</v>
      </c>
      <c r="I1311">
        <v>4909</v>
      </c>
      <c r="J1311">
        <v>74</v>
      </c>
      <c r="K1311" t="s">
        <v>46</v>
      </c>
      <c r="L1311">
        <v>4</v>
      </c>
      <c r="M1311">
        <v>3</v>
      </c>
      <c r="N1311">
        <v>1</v>
      </c>
      <c r="O1311">
        <v>2</v>
      </c>
      <c r="P1311">
        <v>2</v>
      </c>
      <c r="Q1311">
        <v>2</v>
      </c>
      <c r="R1311">
        <v>2</v>
      </c>
      <c r="S1311">
        <v>2</v>
      </c>
      <c r="T1311">
        <v>5</v>
      </c>
      <c r="U1311">
        <v>3</v>
      </c>
      <c r="V1311" t="s">
        <v>37</v>
      </c>
      <c r="W1311">
        <v>21</v>
      </c>
      <c r="X1311" t="s">
        <v>47</v>
      </c>
      <c r="Y1311">
        <v>2</v>
      </c>
      <c r="Z1311" t="s">
        <v>36</v>
      </c>
      <c r="AA1311" s="4">
        <v>45799</v>
      </c>
      <c r="AC1311" t="s">
        <v>89</v>
      </c>
      <c r="AD1311" t="s">
        <v>54</v>
      </c>
      <c r="AE1311">
        <f ca="1">COUNTBLANK(A1311:AE1311)</f>
        <v>0</v>
      </c>
      <c r="AF1311" t="str">
        <f>PROPER(UPPER(TRIM(Table1[[#This Row],[City]])))</f>
        <v>Coimbatore</v>
      </c>
      <c r="AG1311">
        <f t="shared" si="20"/>
        <v>4909</v>
      </c>
      <c r="AH13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12" spans="1:34" x14ac:dyDescent="0.35">
      <c r="A1312" t="s">
        <v>1404</v>
      </c>
      <c r="B1312">
        <v>35</v>
      </c>
      <c r="C1312" t="s">
        <v>31</v>
      </c>
      <c r="D1312" t="s">
        <v>42</v>
      </c>
      <c r="E1312" t="s">
        <v>43</v>
      </c>
      <c r="F1312" t="s">
        <v>58</v>
      </c>
      <c r="G1312" t="s">
        <v>70</v>
      </c>
      <c r="H1312">
        <v>4</v>
      </c>
      <c r="I1312">
        <v>12019</v>
      </c>
      <c r="J1312">
        <v>48</v>
      </c>
      <c r="K1312" t="s">
        <v>36</v>
      </c>
      <c r="L1312">
        <v>3</v>
      </c>
      <c r="M1312">
        <v>1</v>
      </c>
      <c r="N1312">
        <v>1</v>
      </c>
      <c r="O1312">
        <v>10</v>
      </c>
      <c r="P1312">
        <v>4</v>
      </c>
      <c r="Q1312">
        <v>1</v>
      </c>
      <c r="R1312">
        <v>5</v>
      </c>
      <c r="S1312">
        <v>10</v>
      </c>
      <c r="T1312">
        <v>4</v>
      </c>
      <c r="U1312">
        <v>3</v>
      </c>
      <c r="V1312" t="s">
        <v>37</v>
      </c>
      <c r="W1312">
        <v>6</v>
      </c>
      <c r="X1312" t="s">
        <v>38</v>
      </c>
      <c r="Y1312">
        <v>4</v>
      </c>
      <c r="Z1312" t="s">
        <v>36</v>
      </c>
      <c r="AA1312" s="4">
        <v>42521</v>
      </c>
      <c r="AC1312" t="s">
        <v>84</v>
      </c>
      <c r="AD1312" t="s">
        <v>67</v>
      </c>
      <c r="AE1312">
        <f ca="1">COUNTBLANK(A1312:AE1312)</f>
        <v>0</v>
      </c>
      <c r="AF1312" t="str">
        <f>PROPER(UPPER(TRIM(Table1[[#This Row],[City]])))</f>
        <v>Mumbai</v>
      </c>
      <c r="AG1312">
        <f t="shared" si="20"/>
        <v>12019</v>
      </c>
      <c r="AH13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13" spans="1:34" x14ac:dyDescent="0.35">
      <c r="A1313" t="s">
        <v>1405</v>
      </c>
      <c r="B1313">
        <v>21</v>
      </c>
      <c r="C1313" t="s">
        <v>31</v>
      </c>
      <c r="D1313" t="s">
        <v>51</v>
      </c>
      <c r="E1313" t="s">
        <v>69</v>
      </c>
      <c r="F1313" t="s">
        <v>44</v>
      </c>
      <c r="G1313" t="s">
        <v>59</v>
      </c>
      <c r="H1313">
        <v>2</v>
      </c>
      <c r="I1313">
        <v>6693</v>
      </c>
      <c r="J1313">
        <v>81</v>
      </c>
      <c r="K1313" t="s">
        <v>36</v>
      </c>
      <c r="L1313">
        <v>1</v>
      </c>
      <c r="M1313">
        <v>2</v>
      </c>
      <c r="N1313">
        <v>4</v>
      </c>
      <c r="O1313">
        <v>4</v>
      </c>
      <c r="P1313">
        <v>4</v>
      </c>
      <c r="Q1313">
        <v>4</v>
      </c>
      <c r="R1313">
        <v>0</v>
      </c>
      <c r="S1313">
        <v>4</v>
      </c>
      <c r="T1313">
        <v>5</v>
      </c>
      <c r="U1313">
        <v>3</v>
      </c>
      <c r="V1313" t="s">
        <v>37</v>
      </c>
      <c r="W1313">
        <v>18</v>
      </c>
      <c r="X1313" t="s">
        <v>47</v>
      </c>
      <c r="Y1313">
        <v>4</v>
      </c>
      <c r="Z1313" t="s">
        <v>36</v>
      </c>
      <c r="AA1313" s="4">
        <v>42327</v>
      </c>
      <c r="AC1313" t="s">
        <v>39</v>
      </c>
      <c r="AD1313" t="s">
        <v>40</v>
      </c>
      <c r="AE1313">
        <f ca="1">COUNTBLANK(A1313:AE1313)</f>
        <v>0</v>
      </c>
      <c r="AF1313" t="str">
        <f>PROPER(UPPER(TRIM(Table1[[#This Row],[City]])))</f>
        <v>Ahmedabad</v>
      </c>
      <c r="AG1313">
        <f t="shared" si="20"/>
        <v>6693</v>
      </c>
      <c r="AH131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14" spans="1:34" x14ac:dyDescent="0.35">
      <c r="A1314" t="s">
        <v>1406</v>
      </c>
      <c r="B1314">
        <v>37</v>
      </c>
      <c r="C1314" t="s">
        <v>31</v>
      </c>
      <c r="D1314" t="s">
        <v>96</v>
      </c>
      <c r="E1314" t="s">
        <v>106</v>
      </c>
      <c r="F1314" t="s">
        <v>44</v>
      </c>
      <c r="G1314" t="s">
        <v>74</v>
      </c>
      <c r="H1314">
        <v>4</v>
      </c>
      <c r="I1314">
        <v>9166</v>
      </c>
      <c r="J1314">
        <v>41</v>
      </c>
      <c r="K1314" t="s">
        <v>36</v>
      </c>
      <c r="L1314">
        <v>1</v>
      </c>
      <c r="M1314">
        <v>2</v>
      </c>
      <c r="N1314">
        <v>4</v>
      </c>
      <c r="O1314">
        <v>5</v>
      </c>
      <c r="P1314">
        <v>1</v>
      </c>
      <c r="Q1314">
        <v>3</v>
      </c>
      <c r="R1314">
        <v>0</v>
      </c>
      <c r="S1314">
        <v>5</v>
      </c>
      <c r="T1314">
        <v>0</v>
      </c>
      <c r="U1314">
        <v>3</v>
      </c>
      <c r="V1314" t="s">
        <v>37</v>
      </c>
      <c r="W1314">
        <v>13</v>
      </c>
      <c r="X1314" t="s">
        <v>61</v>
      </c>
      <c r="Y1314">
        <v>3</v>
      </c>
      <c r="Z1314" t="s">
        <v>36</v>
      </c>
      <c r="AA1314" s="4">
        <v>43485</v>
      </c>
      <c r="AC1314" t="s">
        <v>89</v>
      </c>
      <c r="AD1314" t="s">
        <v>54</v>
      </c>
      <c r="AE1314">
        <f ca="1">COUNTBLANK(A1314:AE1314)</f>
        <v>0</v>
      </c>
      <c r="AF1314" t="str">
        <f>PROPER(UPPER(TRIM(Table1[[#This Row],[City]])))</f>
        <v>Coimbatore</v>
      </c>
      <c r="AG1314">
        <f t="shared" si="20"/>
        <v>9166</v>
      </c>
      <c r="AH13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15" spans="1:34" x14ac:dyDescent="0.35">
      <c r="A1315" t="s">
        <v>1407</v>
      </c>
      <c r="B1315">
        <v>33</v>
      </c>
      <c r="C1315" t="s">
        <v>72</v>
      </c>
      <c r="D1315" t="s">
        <v>63</v>
      </c>
      <c r="E1315" t="s">
        <v>79</v>
      </c>
      <c r="F1315" t="s">
        <v>93</v>
      </c>
      <c r="G1315" t="s">
        <v>74</v>
      </c>
      <c r="H1315">
        <v>1</v>
      </c>
      <c r="I1315">
        <v>3745</v>
      </c>
      <c r="J1315">
        <v>42</v>
      </c>
      <c r="K1315" t="s">
        <v>36</v>
      </c>
      <c r="L1315">
        <v>1</v>
      </c>
      <c r="M1315">
        <v>4</v>
      </c>
      <c r="N1315">
        <v>1</v>
      </c>
      <c r="O1315">
        <v>11</v>
      </c>
      <c r="P1315">
        <v>6</v>
      </c>
      <c r="Q1315">
        <v>1</v>
      </c>
      <c r="R1315">
        <v>2</v>
      </c>
      <c r="S1315">
        <v>11</v>
      </c>
      <c r="T1315">
        <v>3</v>
      </c>
      <c r="U1315">
        <v>3</v>
      </c>
      <c r="V1315" t="s">
        <v>37</v>
      </c>
      <c r="W1315">
        <v>6</v>
      </c>
      <c r="X1315" t="s">
        <v>38</v>
      </c>
      <c r="Y1315">
        <v>3</v>
      </c>
      <c r="Z1315" t="s">
        <v>36</v>
      </c>
      <c r="AA1315" s="4">
        <v>42333</v>
      </c>
      <c r="AC1315" t="s">
        <v>84</v>
      </c>
      <c r="AD1315" t="s">
        <v>67</v>
      </c>
      <c r="AE1315">
        <f ca="1">COUNTBLANK(A1315:AE1315)</f>
        <v>0</v>
      </c>
      <c r="AF1315" t="str">
        <f>PROPER(UPPER(TRIM(Table1[[#This Row],[City]])))</f>
        <v>Mumbai</v>
      </c>
      <c r="AG1315">
        <f t="shared" si="20"/>
        <v>3745</v>
      </c>
      <c r="AH13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16" spans="1:34" x14ac:dyDescent="0.35">
      <c r="A1316" t="s">
        <v>1408</v>
      </c>
      <c r="B1316">
        <v>42</v>
      </c>
      <c r="C1316" t="s">
        <v>31</v>
      </c>
      <c r="D1316" t="s">
        <v>63</v>
      </c>
      <c r="E1316" t="s">
        <v>106</v>
      </c>
      <c r="F1316" t="s">
        <v>34</v>
      </c>
      <c r="G1316" t="s">
        <v>70</v>
      </c>
      <c r="H1316">
        <v>1</v>
      </c>
      <c r="I1316">
        <v>5843</v>
      </c>
      <c r="J1316">
        <v>104</v>
      </c>
      <c r="K1316" t="s">
        <v>36</v>
      </c>
      <c r="L1316">
        <v>3</v>
      </c>
      <c r="M1316">
        <v>2</v>
      </c>
      <c r="N1316">
        <v>2</v>
      </c>
      <c r="O1316">
        <v>8</v>
      </c>
      <c r="P1316">
        <v>3</v>
      </c>
      <c r="Q1316">
        <v>4</v>
      </c>
      <c r="R1316">
        <v>4</v>
      </c>
      <c r="S1316">
        <v>12</v>
      </c>
      <c r="T1316">
        <v>1</v>
      </c>
      <c r="U1316">
        <v>4</v>
      </c>
      <c r="V1316" t="s">
        <v>37</v>
      </c>
      <c r="W1316">
        <v>6</v>
      </c>
      <c r="X1316" t="s">
        <v>38</v>
      </c>
      <c r="Y1316">
        <v>3</v>
      </c>
      <c r="Z1316" t="s">
        <v>36</v>
      </c>
      <c r="AA1316" s="4">
        <v>45633</v>
      </c>
      <c r="AC1316" t="s">
        <v>39</v>
      </c>
      <c r="AD1316" t="s">
        <v>40</v>
      </c>
      <c r="AE1316">
        <f ca="1">COUNTBLANK(A1316:AE1316)</f>
        <v>0</v>
      </c>
      <c r="AF1316" t="str">
        <f>PROPER(UPPER(TRIM(Table1[[#This Row],[City]])))</f>
        <v>Ahmedabad</v>
      </c>
      <c r="AG1316">
        <f t="shared" si="20"/>
        <v>5843</v>
      </c>
      <c r="AH13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17" spans="1:34" x14ac:dyDescent="0.35">
      <c r="A1317" t="s">
        <v>1409</v>
      </c>
      <c r="B1317">
        <v>44</v>
      </c>
      <c r="C1317" t="s">
        <v>31</v>
      </c>
      <c r="D1317" t="s">
        <v>56</v>
      </c>
      <c r="E1317" t="s">
        <v>114</v>
      </c>
      <c r="F1317" t="s">
        <v>34</v>
      </c>
      <c r="G1317" t="s">
        <v>96</v>
      </c>
      <c r="H1317">
        <v>2</v>
      </c>
      <c r="I1317">
        <v>6604</v>
      </c>
      <c r="J1317">
        <v>51</v>
      </c>
      <c r="K1317" t="s">
        <v>36</v>
      </c>
      <c r="L1317">
        <v>3</v>
      </c>
      <c r="M1317">
        <v>4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16</v>
      </c>
      <c r="T1317">
        <v>0</v>
      </c>
      <c r="U1317">
        <v>3</v>
      </c>
      <c r="V1317" t="s">
        <v>37</v>
      </c>
      <c r="W1317">
        <v>18</v>
      </c>
      <c r="X1317" t="s">
        <v>38</v>
      </c>
      <c r="Y1317">
        <v>3</v>
      </c>
      <c r="Z1317" t="s">
        <v>36</v>
      </c>
      <c r="AA1317" s="4">
        <v>44477</v>
      </c>
      <c r="AC1317" t="s">
        <v>89</v>
      </c>
      <c r="AD1317" t="s">
        <v>54</v>
      </c>
      <c r="AE1317">
        <f ca="1">COUNTBLANK(A1317:AE1317)</f>
        <v>0</v>
      </c>
      <c r="AF1317" t="str">
        <f>PROPER(UPPER(TRIM(Table1[[#This Row],[City]])))</f>
        <v>Coimbatore</v>
      </c>
      <c r="AG1317">
        <f t="shared" si="20"/>
        <v>6604</v>
      </c>
      <c r="AH13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18" spans="1:34" x14ac:dyDescent="0.35">
      <c r="A1318" t="s">
        <v>1410</v>
      </c>
      <c r="B1318">
        <v>33</v>
      </c>
      <c r="C1318" t="s">
        <v>72</v>
      </c>
      <c r="D1318" t="s">
        <v>96</v>
      </c>
      <c r="E1318" t="s">
        <v>106</v>
      </c>
      <c r="F1318" t="s">
        <v>44</v>
      </c>
      <c r="G1318" t="s">
        <v>59</v>
      </c>
      <c r="H1318">
        <v>3</v>
      </c>
      <c r="I1318">
        <v>8983</v>
      </c>
      <c r="J1318">
        <v>52</v>
      </c>
      <c r="K1318" t="s">
        <v>36</v>
      </c>
      <c r="L1318">
        <v>4</v>
      </c>
      <c r="M1318">
        <v>4</v>
      </c>
      <c r="N1318">
        <v>4</v>
      </c>
      <c r="O1318">
        <v>2</v>
      </c>
      <c r="P1318">
        <v>0</v>
      </c>
      <c r="Q1318">
        <v>1</v>
      </c>
      <c r="R1318">
        <v>1</v>
      </c>
      <c r="S1318">
        <v>4</v>
      </c>
      <c r="T1318">
        <v>6</v>
      </c>
      <c r="U1318">
        <v>3</v>
      </c>
      <c r="V1318" t="s">
        <v>65</v>
      </c>
      <c r="W1318">
        <v>7</v>
      </c>
      <c r="X1318" t="s">
        <v>47</v>
      </c>
      <c r="Y1318">
        <v>4</v>
      </c>
      <c r="Z1318" t="s">
        <v>36</v>
      </c>
      <c r="AA1318" s="4">
        <v>44697</v>
      </c>
      <c r="AC1318" t="s">
        <v>80</v>
      </c>
      <c r="AD1318" t="s">
        <v>81</v>
      </c>
      <c r="AE1318">
        <f ca="1">COUNTBLANK(A1318:AE1318)</f>
        <v>0</v>
      </c>
      <c r="AF1318" t="str">
        <f>PROPER(UPPER(TRIM(Table1[[#This Row],[City]])))</f>
        <v>Hyderabad</v>
      </c>
      <c r="AG1318">
        <f t="shared" si="20"/>
        <v>8983</v>
      </c>
      <c r="AH13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19" spans="1:34" x14ac:dyDescent="0.35">
      <c r="A1319" t="s">
        <v>1411</v>
      </c>
      <c r="B1319">
        <v>39</v>
      </c>
      <c r="C1319" t="s">
        <v>72</v>
      </c>
      <c r="D1319" t="s">
        <v>63</v>
      </c>
      <c r="E1319" t="s">
        <v>106</v>
      </c>
      <c r="F1319" t="s">
        <v>44</v>
      </c>
      <c r="G1319" t="s">
        <v>35</v>
      </c>
      <c r="H1319">
        <v>4</v>
      </c>
      <c r="I1319">
        <v>11166</v>
      </c>
      <c r="J1319">
        <v>96</v>
      </c>
      <c r="K1319" t="s">
        <v>46</v>
      </c>
      <c r="L1319">
        <v>4</v>
      </c>
      <c r="M1319">
        <v>1</v>
      </c>
      <c r="N1319">
        <v>3</v>
      </c>
      <c r="O1319">
        <v>8</v>
      </c>
      <c r="P1319">
        <v>1</v>
      </c>
      <c r="Q1319">
        <v>3</v>
      </c>
      <c r="R1319">
        <v>1</v>
      </c>
      <c r="S1319">
        <v>12</v>
      </c>
      <c r="T1319">
        <v>2</v>
      </c>
      <c r="U1319">
        <v>4</v>
      </c>
      <c r="V1319" t="s">
        <v>60</v>
      </c>
      <c r="W1319">
        <v>28</v>
      </c>
      <c r="X1319" t="s">
        <v>38</v>
      </c>
      <c r="Y1319">
        <v>1</v>
      </c>
      <c r="Z1319" t="s">
        <v>36</v>
      </c>
      <c r="AA1319" s="4">
        <v>44722</v>
      </c>
      <c r="AC1319" t="s">
        <v>66</v>
      </c>
      <c r="AD1319" t="s">
        <v>67</v>
      </c>
      <c r="AE1319">
        <f ca="1">COUNTBLANK(A1319:AE1319)</f>
        <v>0</v>
      </c>
      <c r="AF1319" t="str">
        <f>PROPER(UPPER(TRIM(Table1[[#This Row],[City]])))</f>
        <v>Pune</v>
      </c>
      <c r="AG1319">
        <f t="shared" si="20"/>
        <v>11166</v>
      </c>
      <c r="AH13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20" spans="1:34" x14ac:dyDescent="0.35">
      <c r="A1320" t="s">
        <v>1412</v>
      </c>
      <c r="B1320">
        <v>24</v>
      </c>
      <c r="C1320" t="s">
        <v>31</v>
      </c>
      <c r="D1320" t="s">
        <v>32</v>
      </c>
      <c r="E1320" t="s">
        <v>33</v>
      </c>
      <c r="F1320" t="s">
        <v>93</v>
      </c>
      <c r="G1320" t="s">
        <v>59</v>
      </c>
      <c r="H1320">
        <v>2</v>
      </c>
      <c r="I1320">
        <v>6124</v>
      </c>
      <c r="J1320">
        <v>63</v>
      </c>
      <c r="K1320" t="s">
        <v>46</v>
      </c>
      <c r="L1320">
        <v>2</v>
      </c>
      <c r="M1320">
        <v>4</v>
      </c>
      <c r="N1320">
        <v>2</v>
      </c>
      <c r="O1320">
        <v>3</v>
      </c>
      <c r="P1320">
        <v>0</v>
      </c>
      <c r="Q1320">
        <v>2</v>
      </c>
      <c r="R1320">
        <v>0</v>
      </c>
      <c r="S1320">
        <v>5</v>
      </c>
      <c r="T1320">
        <v>1</v>
      </c>
      <c r="U1320">
        <v>4</v>
      </c>
      <c r="V1320" t="s">
        <v>37</v>
      </c>
      <c r="W1320">
        <v>23</v>
      </c>
      <c r="X1320" t="s">
        <v>38</v>
      </c>
      <c r="Y1320">
        <v>2</v>
      </c>
      <c r="Z1320" t="s">
        <v>36</v>
      </c>
      <c r="AA1320" s="4">
        <v>44084</v>
      </c>
      <c r="AC1320" t="s">
        <v>53</v>
      </c>
      <c r="AD1320" t="s">
        <v>54</v>
      </c>
      <c r="AE1320">
        <f ca="1">COUNTBLANK(A1320:AE1320)</f>
        <v>0</v>
      </c>
      <c r="AF1320" t="str">
        <f>PROPER(UPPER(TRIM(Table1[[#This Row],[City]])))</f>
        <v>Chennai</v>
      </c>
      <c r="AG1320">
        <f t="shared" si="20"/>
        <v>6124</v>
      </c>
      <c r="AH132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21" spans="1:34" x14ac:dyDescent="0.35">
      <c r="A1321" t="s">
        <v>1413</v>
      </c>
      <c r="B1321">
        <v>33</v>
      </c>
      <c r="C1321" t="s">
        <v>31</v>
      </c>
      <c r="D1321" t="s">
        <v>51</v>
      </c>
      <c r="E1321" t="s">
        <v>69</v>
      </c>
      <c r="F1321" t="s">
        <v>44</v>
      </c>
      <c r="G1321" t="s">
        <v>74</v>
      </c>
      <c r="H1321">
        <v>2</v>
      </c>
      <c r="I1321">
        <v>8693</v>
      </c>
      <c r="J1321">
        <v>35</v>
      </c>
      <c r="K1321" t="s">
        <v>36</v>
      </c>
      <c r="L1321">
        <v>2</v>
      </c>
      <c r="M1321">
        <v>3</v>
      </c>
      <c r="N1321">
        <v>4</v>
      </c>
      <c r="O1321">
        <v>11</v>
      </c>
      <c r="P1321">
        <v>2</v>
      </c>
      <c r="Q1321">
        <v>0</v>
      </c>
      <c r="R1321">
        <v>0</v>
      </c>
      <c r="S1321">
        <v>12</v>
      </c>
      <c r="T1321">
        <v>5</v>
      </c>
      <c r="U1321">
        <v>3</v>
      </c>
      <c r="V1321" t="s">
        <v>37</v>
      </c>
      <c r="W1321">
        <v>11</v>
      </c>
      <c r="X1321" t="s">
        <v>47</v>
      </c>
      <c r="Y1321">
        <v>3</v>
      </c>
      <c r="Z1321" t="s">
        <v>36</v>
      </c>
      <c r="AA1321" s="4">
        <v>43862</v>
      </c>
      <c r="AC1321" t="s">
        <v>84</v>
      </c>
      <c r="AD1321" t="s">
        <v>67</v>
      </c>
      <c r="AE1321">
        <f ca="1">COUNTBLANK(A1321:AE1321)</f>
        <v>0</v>
      </c>
      <c r="AF1321" t="str">
        <f>PROPER(UPPER(TRIM(Table1[[#This Row],[City]])))</f>
        <v>Mumbai</v>
      </c>
      <c r="AG1321">
        <f t="shared" si="20"/>
        <v>8693</v>
      </c>
      <c r="AH13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22" spans="1:34" x14ac:dyDescent="0.35">
      <c r="A1322" t="s">
        <v>1414</v>
      </c>
      <c r="B1322">
        <v>60</v>
      </c>
      <c r="C1322" t="s">
        <v>31</v>
      </c>
      <c r="D1322" t="s">
        <v>42</v>
      </c>
      <c r="E1322" t="s">
        <v>83</v>
      </c>
      <c r="F1322" t="s">
        <v>34</v>
      </c>
      <c r="G1322" t="s">
        <v>74</v>
      </c>
      <c r="H1322">
        <v>1</v>
      </c>
      <c r="I1322">
        <v>7276</v>
      </c>
      <c r="J1322">
        <v>98</v>
      </c>
      <c r="K1322" t="s">
        <v>36</v>
      </c>
      <c r="L1322">
        <v>4</v>
      </c>
      <c r="M1322">
        <v>3</v>
      </c>
      <c r="N1322">
        <v>1</v>
      </c>
      <c r="O1322">
        <v>12</v>
      </c>
      <c r="P1322">
        <v>1</v>
      </c>
      <c r="Q1322">
        <v>0</v>
      </c>
      <c r="R1322">
        <v>3</v>
      </c>
      <c r="S1322">
        <v>23</v>
      </c>
      <c r="T1322">
        <v>4</v>
      </c>
      <c r="U1322">
        <v>3</v>
      </c>
      <c r="V1322" t="s">
        <v>37</v>
      </c>
      <c r="W1322">
        <v>12</v>
      </c>
      <c r="X1322" t="s">
        <v>47</v>
      </c>
      <c r="Y1322">
        <v>3</v>
      </c>
      <c r="Z1322" t="s">
        <v>36</v>
      </c>
      <c r="AA1322" s="4">
        <v>42878</v>
      </c>
      <c r="AC1322" t="s">
        <v>77</v>
      </c>
      <c r="AD1322" t="s">
        <v>77</v>
      </c>
      <c r="AE1322">
        <f ca="1">COUNTBLANK(A1322:AE1322)</f>
        <v>0</v>
      </c>
      <c r="AF1322" t="str">
        <f>PROPER(UPPER(TRIM(Table1[[#This Row],[City]])))</f>
        <v>Delhi</v>
      </c>
      <c r="AG1322">
        <f t="shared" si="20"/>
        <v>7276</v>
      </c>
      <c r="AH132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23" spans="1:34" x14ac:dyDescent="0.35">
      <c r="A1323" t="s">
        <v>1415</v>
      </c>
      <c r="B1323">
        <v>60</v>
      </c>
      <c r="C1323" t="s">
        <v>31</v>
      </c>
      <c r="D1323" t="s">
        <v>42</v>
      </c>
      <c r="E1323" t="s">
        <v>83</v>
      </c>
      <c r="F1323" t="s">
        <v>44</v>
      </c>
      <c r="G1323" t="s">
        <v>35</v>
      </c>
      <c r="H1323">
        <v>2</v>
      </c>
      <c r="I1323">
        <v>9635</v>
      </c>
      <c r="J1323">
        <v>25</v>
      </c>
      <c r="K1323" t="s">
        <v>36</v>
      </c>
      <c r="L1323">
        <v>4</v>
      </c>
      <c r="M1323">
        <v>2</v>
      </c>
      <c r="N1323">
        <v>2</v>
      </c>
      <c r="O1323">
        <v>3</v>
      </c>
      <c r="P1323">
        <v>2</v>
      </c>
      <c r="Q1323">
        <v>2</v>
      </c>
      <c r="R1323">
        <v>2</v>
      </c>
      <c r="S1323">
        <v>29</v>
      </c>
      <c r="T1323">
        <v>2</v>
      </c>
      <c r="U1323">
        <v>4</v>
      </c>
      <c r="V1323" t="s">
        <v>37</v>
      </c>
      <c r="W1323">
        <v>15</v>
      </c>
      <c r="X1323" t="s">
        <v>38</v>
      </c>
      <c r="Y1323">
        <v>4</v>
      </c>
      <c r="Z1323" t="s">
        <v>36</v>
      </c>
      <c r="AA1323" s="4">
        <v>45764</v>
      </c>
      <c r="AC1323" t="s">
        <v>77</v>
      </c>
      <c r="AD1323" t="s">
        <v>77</v>
      </c>
      <c r="AE1323">
        <f ca="1">COUNTBLANK(A1323:AE1323)</f>
        <v>0</v>
      </c>
      <c r="AF1323" t="str">
        <f>PROPER(UPPER(TRIM(Table1[[#This Row],[City]])))</f>
        <v>Delhi</v>
      </c>
      <c r="AG1323">
        <f t="shared" si="20"/>
        <v>9635</v>
      </c>
      <c r="AH132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24" spans="1:34" x14ac:dyDescent="0.35">
      <c r="A1324" t="s">
        <v>1416</v>
      </c>
      <c r="B1324">
        <v>40</v>
      </c>
      <c r="C1324" t="s">
        <v>31</v>
      </c>
      <c r="D1324" t="s">
        <v>63</v>
      </c>
      <c r="E1324" t="s">
        <v>106</v>
      </c>
      <c r="F1324" t="s">
        <v>44</v>
      </c>
      <c r="G1324" t="s">
        <v>45</v>
      </c>
      <c r="H1324">
        <v>2</v>
      </c>
      <c r="I1324">
        <v>8274</v>
      </c>
      <c r="J1324">
        <v>67</v>
      </c>
      <c r="K1324" t="s">
        <v>36</v>
      </c>
      <c r="L1324">
        <v>2</v>
      </c>
      <c r="M1324">
        <v>2</v>
      </c>
      <c r="N1324">
        <v>3</v>
      </c>
      <c r="O1324">
        <v>1</v>
      </c>
      <c r="P1324">
        <v>0</v>
      </c>
      <c r="Q1324">
        <v>0</v>
      </c>
      <c r="R1324">
        <v>1</v>
      </c>
      <c r="S1324">
        <v>19</v>
      </c>
      <c r="T1324">
        <v>5</v>
      </c>
      <c r="U1324">
        <v>4</v>
      </c>
      <c r="V1324" t="s">
        <v>37</v>
      </c>
      <c r="W1324">
        <v>25</v>
      </c>
      <c r="X1324" t="s">
        <v>38</v>
      </c>
      <c r="Y1324">
        <v>2</v>
      </c>
      <c r="Z1324" t="s">
        <v>36</v>
      </c>
      <c r="AA1324" s="4">
        <v>44218</v>
      </c>
      <c r="AC1324" t="s">
        <v>122</v>
      </c>
      <c r="AD1324" t="s">
        <v>123</v>
      </c>
      <c r="AE1324">
        <f ca="1">COUNTBLANK(A1324:AE1324)</f>
        <v>0</v>
      </c>
      <c r="AF1324" t="str">
        <f>PROPER(UPPER(TRIM(Table1[[#This Row],[City]])))</f>
        <v>Kochi</v>
      </c>
      <c r="AG1324">
        <f t="shared" si="20"/>
        <v>8274</v>
      </c>
      <c r="AH13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25" spans="1:34" x14ac:dyDescent="0.35">
      <c r="A1325" t="s">
        <v>1417</v>
      </c>
      <c r="B1325">
        <v>58</v>
      </c>
      <c r="C1325" t="s">
        <v>72</v>
      </c>
      <c r="D1325" t="s">
        <v>32</v>
      </c>
      <c r="E1325" t="s">
        <v>76</v>
      </c>
      <c r="F1325" t="s">
        <v>34</v>
      </c>
      <c r="G1325" t="s">
        <v>74</v>
      </c>
      <c r="H1325">
        <v>4</v>
      </c>
      <c r="I1325">
        <v>11900</v>
      </c>
      <c r="J1325">
        <v>62</v>
      </c>
      <c r="K1325" t="s">
        <v>36</v>
      </c>
      <c r="L1325">
        <v>1</v>
      </c>
      <c r="M1325">
        <v>3</v>
      </c>
      <c r="N1325">
        <v>2</v>
      </c>
      <c r="O1325">
        <v>4</v>
      </c>
      <c r="P1325">
        <v>4</v>
      </c>
      <c r="Q1325">
        <v>2</v>
      </c>
      <c r="R1325">
        <v>0</v>
      </c>
      <c r="S1325">
        <v>24</v>
      </c>
      <c r="T1325">
        <v>5</v>
      </c>
      <c r="U1325">
        <v>3</v>
      </c>
      <c r="V1325" t="s">
        <v>37</v>
      </c>
      <c r="W1325">
        <v>13</v>
      </c>
      <c r="X1325" t="s">
        <v>47</v>
      </c>
      <c r="Y1325">
        <v>4</v>
      </c>
      <c r="Z1325" t="s">
        <v>36</v>
      </c>
      <c r="AA1325" s="4">
        <v>42513</v>
      </c>
      <c r="AC1325" t="s">
        <v>80</v>
      </c>
      <c r="AD1325" t="s">
        <v>81</v>
      </c>
      <c r="AE1325">
        <f ca="1">COUNTBLANK(A1325:AE1325)</f>
        <v>0</v>
      </c>
      <c r="AF1325" t="str">
        <f>PROPER(UPPER(TRIM(Table1[[#This Row],[City]])))</f>
        <v>Hyderabad</v>
      </c>
      <c r="AG1325">
        <f t="shared" si="20"/>
        <v>11900</v>
      </c>
      <c r="AH132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26" spans="1:34" x14ac:dyDescent="0.35">
      <c r="A1326" t="s">
        <v>1418</v>
      </c>
      <c r="B1326">
        <v>41</v>
      </c>
      <c r="C1326" t="s">
        <v>72</v>
      </c>
      <c r="D1326" t="s">
        <v>42</v>
      </c>
      <c r="E1326" t="s">
        <v>86</v>
      </c>
      <c r="F1326" t="s">
        <v>44</v>
      </c>
      <c r="G1326" t="s">
        <v>45</v>
      </c>
      <c r="H1326">
        <v>2</v>
      </c>
      <c r="I1326">
        <v>7325</v>
      </c>
      <c r="J1326">
        <v>87</v>
      </c>
      <c r="K1326" t="s">
        <v>36</v>
      </c>
      <c r="L1326">
        <v>1</v>
      </c>
      <c r="M1326">
        <v>1</v>
      </c>
      <c r="N1326">
        <v>3</v>
      </c>
      <c r="O1326">
        <v>3</v>
      </c>
      <c r="P1326">
        <v>3</v>
      </c>
      <c r="Q1326">
        <v>1</v>
      </c>
      <c r="R1326">
        <v>2</v>
      </c>
      <c r="S1326">
        <v>15</v>
      </c>
      <c r="T1326">
        <v>1</v>
      </c>
      <c r="U1326">
        <v>3</v>
      </c>
      <c r="V1326" t="s">
        <v>37</v>
      </c>
      <c r="W1326">
        <v>13</v>
      </c>
      <c r="X1326" t="s">
        <v>38</v>
      </c>
      <c r="Y1326">
        <v>1</v>
      </c>
      <c r="Z1326" t="s">
        <v>36</v>
      </c>
      <c r="AA1326" s="4">
        <v>42676</v>
      </c>
      <c r="AC1326" t="s">
        <v>66</v>
      </c>
      <c r="AD1326" t="s">
        <v>67</v>
      </c>
      <c r="AE1326">
        <f ca="1">COUNTBLANK(A1326:AE1326)</f>
        <v>0</v>
      </c>
      <c r="AF1326" t="str">
        <f>PROPER(UPPER(TRIM(Table1[[#This Row],[City]])))</f>
        <v>Pune</v>
      </c>
      <c r="AG1326">
        <f t="shared" si="20"/>
        <v>7325</v>
      </c>
      <c r="AH132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27" spans="1:34" x14ac:dyDescent="0.35">
      <c r="A1327" t="s">
        <v>1419</v>
      </c>
      <c r="B1327">
        <v>26</v>
      </c>
      <c r="C1327" t="s">
        <v>31</v>
      </c>
      <c r="D1327" t="s">
        <v>51</v>
      </c>
      <c r="E1327" t="s">
        <v>88</v>
      </c>
      <c r="F1327" t="s">
        <v>58</v>
      </c>
      <c r="G1327" t="s">
        <v>45</v>
      </c>
      <c r="H1327">
        <v>3</v>
      </c>
      <c r="I1327">
        <v>8207</v>
      </c>
      <c r="J1327">
        <v>80</v>
      </c>
      <c r="K1327" t="s">
        <v>46</v>
      </c>
      <c r="L1327">
        <v>4</v>
      </c>
      <c r="M1327">
        <v>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3</v>
      </c>
      <c r="V1327" t="s">
        <v>37</v>
      </c>
      <c r="W1327">
        <v>21</v>
      </c>
      <c r="X1327" t="s">
        <v>61</v>
      </c>
      <c r="Y1327">
        <v>4</v>
      </c>
      <c r="Z1327" t="s">
        <v>36</v>
      </c>
      <c r="AA1327" s="4">
        <v>42481</v>
      </c>
      <c r="AC1327" t="s">
        <v>122</v>
      </c>
      <c r="AD1327" t="s">
        <v>123</v>
      </c>
      <c r="AE1327">
        <f ca="1">COUNTBLANK(A1327:AE1327)</f>
        <v>0</v>
      </c>
      <c r="AF1327" t="str">
        <f>PROPER(UPPER(TRIM(Table1[[#This Row],[City]])))</f>
        <v>Kochi</v>
      </c>
      <c r="AG1327">
        <f t="shared" si="20"/>
        <v>8207</v>
      </c>
      <c r="AH13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28" spans="1:34" x14ac:dyDescent="0.35">
      <c r="A1328" t="s">
        <v>1420</v>
      </c>
      <c r="B1328">
        <v>55</v>
      </c>
      <c r="C1328" t="s">
        <v>72</v>
      </c>
      <c r="D1328" t="s">
        <v>42</v>
      </c>
      <c r="E1328" t="s">
        <v>83</v>
      </c>
      <c r="F1328" t="s">
        <v>44</v>
      </c>
      <c r="G1328" t="s">
        <v>70</v>
      </c>
      <c r="H1328">
        <v>3</v>
      </c>
      <c r="I1328">
        <v>10683</v>
      </c>
      <c r="J1328">
        <v>80</v>
      </c>
      <c r="K1328" t="s">
        <v>36</v>
      </c>
      <c r="L1328">
        <v>2</v>
      </c>
      <c r="M1328">
        <v>3</v>
      </c>
      <c r="N1328">
        <v>3</v>
      </c>
      <c r="O1328">
        <v>1</v>
      </c>
      <c r="P1328">
        <v>1</v>
      </c>
      <c r="Q1328">
        <v>1</v>
      </c>
      <c r="R1328">
        <v>1</v>
      </c>
      <c r="S1328">
        <v>21</v>
      </c>
      <c r="T1328">
        <v>1</v>
      </c>
      <c r="U1328">
        <v>4</v>
      </c>
      <c r="V1328" t="s">
        <v>60</v>
      </c>
      <c r="W1328">
        <v>8</v>
      </c>
      <c r="X1328" t="s">
        <v>38</v>
      </c>
      <c r="Y1328">
        <v>3</v>
      </c>
      <c r="Z1328" t="s">
        <v>36</v>
      </c>
      <c r="AA1328" s="4">
        <v>45608</v>
      </c>
      <c r="AC1328" t="s">
        <v>122</v>
      </c>
      <c r="AD1328" t="s">
        <v>123</v>
      </c>
      <c r="AE1328">
        <f ca="1">COUNTBLANK(A1328:AE1328)</f>
        <v>0</v>
      </c>
      <c r="AF1328" t="str">
        <f>PROPER(UPPER(TRIM(Table1[[#This Row],[City]])))</f>
        <v>Kochi</v>
      </c>
      <c r="AG1328">
        <f t="shared" si="20"/>
        <v>10683</v>
      </c>
      <c r="AH13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29" spans="1:34" x14ac:dyDescent="0.35">
      <c r="A1329" t="s">
        <v>1421</v>
      </c>
      <c r="B1329">
        <v>37</v>
      </c>
      <c r="C1329" t="s">
        <v>31</v>
      </c>
      <c r="D1329" t="s">
        <v>96</v>
      </c>
      <c r="E1329" t="s">
        <v>106</v>
      </c>
      <c r="F1329" t="s">
        <v>44</v>
      </c>
      <c r="G1329" t="s">
        <v>96</v>
      </c>
      <c r="H1329">
        <v>1</v>
      </c>
      <c r="J1329">
        <v>109</v>
      </c>
      <c r="K1329" t="s">
        <v>36</v>
      </c>
      <c r="L1329">
        <v>3</v>
      </c>
      <c r="M1329">
        <v>1</v>
      </c>
      <c r="N1329">
        <v>3</v>
      </c>
      <c r="O1329">
        <v>8</v>
      </c>
      <c r="P1329">
        <v>3</v>
      </c>
      <c r="Q1329">
        <v>2</v>
      </c>
      <c r="R1329">
        <v>8</v>
      </c>
      <c r="S1329">
        <v>13</v>
      </c>
      <c r="T1329">
        <v>2</v>
      </c>
      <c r="U1329">
        <v>3</v>
      </c>
      <c r="V1329" t="s">
        <v>37</v>
      </c>
      <c r="W1329">
        <v>19</v>
      </c>
      <c r="X1329" t="s">
        <v>47</v>
      </c>
      <c r="Y1329">
        <v>1</v>
      </c>
      <c r="Z1329" t="s">
        <v>36</v>
      </c>
      <c r="AA1329" s="4">
        <v>42046</v>
      </c>
      <c r="AC1329" t="s">
        <v>84</v>
      </c>
      <c r="AD1329" t="s">
        <v>67</v>
      </c>
      <c r="AE1329">
        <f ca="1">COUNTBLANK(A1329:AE1329)</f>
        <v>0</v>
      </c>
      <c r="AF1329" t="str">
        <f>PROPER(UPPER(TRIM(Table1[[#This Row],[City]])))</f>
        <v>Mumbai</v>
      </c>
      <c r="AG1329">
        <f t="shared" si="20"/>
        <v>8287.5377926421406</v>
      </c>
      <c r="AH132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30" spans="1:34" x14ac:dyDescent="0.35">
      <c r="A1330" t="s">
        <v>1422</v>
      </c>
      <c r="B1330">
        <v>45</v>
      </c>
      <c r="C1330" t="s">
        <v>31</v>
      </c>
      <c r="D1330" t="s">
        <v>42</v>
      </c>
      <c r="E1330" t="s">
        <v>86</v>
      </c>
      <c r="F1330" t="s">
        <v>44</v>
      </c>
      <c r="G1330" t="s">
        <v>70</v>
      </c>
      <c r="H1330">
        <v>2</v>
      </c>
      <c r="I1330">
        <v>9273</v>
      </c>
      <c r="J1330">
        <v>81</v>
      </c>
      <c r="K1330" t="s">
        <v>46</v>
      </c>
      <c r="L1330">
        <v>4</v>
      </c>
      <c r="M1330">
        <v>1</v>
      </c>
      <c r="N1330">
        <v>1</v>
      </c>
      <c r="O1330">
        <v>11</v>
      </c>
      <c r="P1330">
        <v>5</v>
      </c>
      <c r="Q1330">
        <v>3</v>
      </c>
      <c r="R1330">
        <v>2</v>
      </c>
      <c r="S1330">
        <v>21</v>
      </c>
      <c r="T1330">
        <v>2</v>
      </c>
      <c r="U1330">
        <v>4</v>
      </c>
      <c r="V1330" t="s">
        <v>65</v>
      </c>
      <c r="W1330">
        <v>12</v>
      </c>
      <c r="X1330" t="s">
        <v>38</v>
      </c>
      <c r="Y1330">
        <v>1</v>
      </c>
      <c r="Z1330" t="s">
        <v>36</v>
      </c>
      <c r="AA1330" s="4">
        <v>45729</v>
      </c>
      <c r="AC1330" t="s">
        <v>122</v>
      </c>
      <c r="AD1330" t="s">
        <v>123</v>
      </c>
      <c r="AE1330">
        <f ca="1">COUNTBLANK(A1330:AE1330)</f>
        <v>0</v>
      </c>
      <c r="AF1330" t="str">
        <f>PROPER(UPPER(TRIM(Table1[[#This Row],[City]])))</f>
        <v>Kochi</v>
      </c>
      <c r="AG1330">
        <f t="shared" si="20"/>
        <v>9273</v>
      </c>
      <c r="AH13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31" spans="1:34" x14ac:dyDescent="0.35">
      <c r="A1331" t="s">
        <v>1423</v>
      </c>
      <c r="B1331">
        <v>46</v>
      </c>
      <c r="C1331" t="s">
        <v>31</v>
      </c>
      <c r="D1331" t="s">
        <v>63</v>
      </c>
      <c r="E1331" t="s">
        <v>79</v>
      </c>
      <c r="F1331" t="s">
        <v>34</v>
      </c>
      <c r="G1331" t="s">
        <v>74</v>
      </c>
      <c r="H1331">
        <v>4</v>
      </c>
      <c r="I1331">
        <v>10704</v>
      </c>
      <c r="J1331">
        <v>28</v>
      </c>
      <c r="K1331" t="s">
        <v>36</v>
      </c>
      <c r="L1331">
        <v>4</v>
      </c>
      <c r="M1331">
        <v>3</v>
      </c>
      <c r="N1331">
        <v>2</v>
      </c>
      <c r="O1331">
        <v>8</v>
      </c>
      <c r="P1331">
        <v>3</v>
      </c>
      <c r="Q1331">
        <v>3</v>
      </c>
      <c r="R1331">
        <v>0</v>
      </c>
      <c r="S1331">
        <v>16</v>
      </c>
      <c r="T1331">
        <v>2</v>
      </c>
      <c r="U1331">
        <v>3</v>
      </c>
      <c r="V1331" t="s">
        <v>37</v>
      </c>
      <c r="W1331">
        <v>15</v>
      </c>
      <c r="X1331" t="s">
        <v>38</v>
      </c>
      <c r="Y1331">
        <v>4</v>
      </c>
      <c r="Z1331" t="s">
        <v>36</v>
      </c>
      <c r="AA1331" s="4">
        <v>45308</v>
      </c>
      <c r="AC1331" t="s">
        <v>39</v>
      </c>
      <c r="AD1331" t="s">
        <v>40</v>
      </c>
      <c r="AE1331">
        <f ca="1">COUNTBLANK(A1331:AE1331)</f>
        <v>0</v>
      </c>
      <c r="AF1331" t="str">
        <f>PROPER(UPPER(TRIM(Table1[[#This Row],[City]])))</f>
        <v>Ahmedabad</v>
      </c>
      <c r="AG1331">
        <f t="shared" si="20"/>
        <v>10704</v>
      </c>
      <c r="AH13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32" spans="1:34" x14ac:dyDescent="0.35">
      <c r="A1332" t="s">
        <v>1424</v>
      </c>
      <c r="B1332">
        <v>33</v>
      </c>
      <c r="C1332" t="s">
        <v>31</v>
      </c>
      <c r="D1332" t="s">
        <v>32</v>
      </c>
      <c r="E1332" t="s">
        <v>73</v>
      </c>
      <c r="F1332" t="s">
        <v>44</v>
      </c>
      <c r="G1332" t="s">
        <v>96</v>
      </c>
      <c r="H1332">
        <v>2</v>
      </c>
      <c r="I1332">
        <v>7253</v>
      </c>
      <c r="J1332">
        <v>30</v>
      </c>
      <c r="K1332" t="s">
        <v>46</v>
      </c>
      <c r="L1332">
        <v>2</v>
      </c>
      <c r="M1332">
        <v>3</v>
      </c>
      <c r="N1332">
        <v>2</v>
      </c>
      <c r="O1332">
        <v>7</v>
      </c>
      <c r="P1332">
        <v>1</v>
      </c>
      <c r="Q1332">
        <v>6</v>
      </c>
      <c r="R1332">
        <v>6</v>
      </c>
      <c r="S1332">
        <v>20</v>
      </c>
      <c r="T1332">
        <v>1</v>
      </c>
      <c r="U1332">
        <v>3</v>
      </c>
      <c r="V1332" t="s">
        <v>37</v>
      </c>
      <c r="W1332">
        <v>24</v>
      </c>
      <c r="X1332" t="s">
        <v>61</v>
      </c>
      <c r="Y1332">
        <v>3</v>
      </c>
      <c r="Z1332" t="s">
        <v>36</v>
      </c>
      <c r="AA1332" s="4">
        <v>42564</v>
      </c>
      <c r="AC1332" t="s">
        <v>84</v>
      </c>
      <c r="AD1332" t="s">
        <v>67</v>
      </c>
      <c r="AE1332">
        <f ca="1">COUNTBLANK(A1332:AE1332)</f>
        <v>0</v>
      </c>
      <c r="AF1332" t="str">
        <f>PROPER(UPPER(TRIM(Table1[[#This Row],[City]])))</f>
        <v>Mumbai</v>
      </c>
      <c r="AG1332">
        <f t="shared" si="20"/>
        <v>7253</v>
      </c>
      <c r="AH13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33" spans="1:34" x14ac:dyDescent="0.35">
      <c r="A1333" t="s">
        <v>1425</v>
      </c>
      <c r="B1333">
        <v>50</v>
      </c>
      <c r="C1333" t="s">
        <v>72</v>
      </c>
      <c r="D1333" t="s">
        <v>42</v>
      </c>
      <c r="E1333" t="s">
        <v>86</v>
      </c>
      <c r="F1333" t="s">
        <v>34</v>
      </c>
      <c r="G1333" t="s">
        <v>59</v>
      </c>
      <c r="H1333">
        <v>2</v>
      </c>
      <c r="I1333">
        <v>7789</v>
      </c>
      <c r="J1333">
        <v>56</v>
      </c>
      <c r="K1333" t="s">
        <v>46</v>
      </c>
      <c r="L1333">
        <v>3</v>
      </c>
      <c r="M1333">
        <v>2</v>
      </c>
      <c r="N1333">
        <v>3</v>
      </c>
      <c r="O1333">
        <v>4</v>
      </c>
      <c r="P1333">
        <v>2</v>
      </c>
      <c r="Q1333">
        <v>2</v>
      </c>
      <c r="R1333">
        <v>4</v>
      </c>
      <c r="S1333">
        <v>22</v>
      </c>
      <c r="T1333">
        <v>0</v>
      </c>
      <c r="U1333">
        <v>3</v>
      </c>
      <c r="V1333" t="s">
        <v>37</v>
      </c>
      <c r="W1333">
        <v>2</v>
      </c>
      <c r="X1333" t="s">
        <v>38</v>
      </c>
      <c r="Y1333">
        <v>4</v>
      </c>
      <c r="Z1333" t="s">
        <v>36</v>
      </c>
      <c r="AA1333" s="4">
        <v>42367</v>
      </c>
      <c r="AC1333" t="s">
        <v>122</v>
      </c>
      <c r="AD1333" t="s">
        <v>123</v>
      </c>
      <c r="AE1333">
        <f ca="1">COUNTBLANK(A1333:AE1333)</f>
        <v>0</v>
      </c>
      <c r="AF1333" t="str">
        <f>PROPER(UPPER(TRIM(Table1[[#This Row],[City]])))</f>
        <v>Kochi</v>
      </c>
      <c r="AG1333">
        <f t="shared" si="20"/>
        <v>7789</v>
      </c>
      <c r="AH13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34" spans="1:34" x14ac:dyDescent="0.35">
      <c r="A1334" t="s">
        <v>1426</v>
      </c>
      <c r="B1334">
        <v>41</v>
      </c>
      <c r="C1334" t="s">
        <v>31</v>
      </c>
      <c r="D1334" t="s">
        <v>96</v>
      </c>
      <c r="E1334" t="s">
        <v>96</v>
      </c>
      <c r="F1334" t="s">
        <v>44</v>
      </c>
      <c r="G1334" t="s">
        <v>74</v>
      </c>
      <c r="H1334">
        <v>4</v>
      </c>
      <c r="I1334">
        <v>10694</v>
      </c>
      <c r="J1334">
        <v>26</v>
      </c>
      <c r="K1334" t="s">
        <v>36</v>
      </c>
      <c r="L1334">
        <v>1</v>
      </c>
      <c r="M1334">
        <v>4</v>
      </c>
      <c r="N1334">
        <v>2</v>
      </c>
      <c r="O1334">
        <v>10</v>
      </c>
      <c r="P1334">
        <v>4</v>
      </c>
      <c r="Q1334">
        <v>0</v>
      </c>
      <c r="R1334">
        <v>9</v>
      </c>
      <c r="S1334">
        <v>10</v>
      </c>
      <c r="T1334">
        <v>4</v>
      </c>
      <c r="U1334">
        <v>3</v>
      </c>
      <c r="V1334" t="s">
        <v>37</v>
      </c>
      <c r="W1334">
        <v>20</v>
      </c>
      <c r="X1334" t="s">
        <v>47</v>
      </c>
      <c r="Y1334">
        <v>4</v>
      </c>
      <c r="Z1334" t="s">
        <v>36</v>
      </c>
      <c r="AA1334" s="4">
        <v>45739</v>
      </c>
      <c r="AC1334" t="s">
        <v>80</v>
      </c>
      <c r="AD1334" t="s">
        <v>81</v>
      </c>
      <c r="AE1334">
        <f ca="1">COUNTBLANK(A1334:AE1334)</f>
        <v>0</v>
      </c>
      <c r="AF1334" t="str">
        <f>PROPER(UPPER(TRIM(Table1[[#This Row],[City]])))</f>
        <v>Hyderabad</v>
      </c>
      <c r="AG1334">
        <f t="shared" si="20"/>
        <v>10694</v>
      </c>
      <c r="AH13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35" spans="1:34" x14ac:dyDescent="0.35">
      <c r="A1335" t="s">
        <v>1427</v>
      </c>
      <c r="B1335">
        <v>35</v>
      </c>
      <c r="C1335" t="s">
        <v>72</v>
      </c>
      <c r="D1335" t="s">
        <v>51</v>
      </c>
      <c r="E1335" t="s">
        <v>69</v>
      </c>
      <c r="F1335" t="s">
        <v>58</v>
      </c>
      <c r="G1335" t="s">
        <v>70</v>
      </c>
      <c r="H1335">
        <v>2</v>
      </c>
      <c r="I1335">
        <v>9125</v>
      </c>
      <c r="J1335">
        <v>106</v>
      </c>
      <c r="K1335" t="s">
        <v>36</v>
      </c>
      <c r="L1335">
        <v>4</v>
      </c>
      <c r="M1335">
        <v>3</v>
      </c>
      <c r="N1335">
        <v>2</v>
      </c>
      <c r="O1335">
        <v>4</v>
      </c>
      <c r="P1335">
        <v>4</v>
      </c>
      <c r="Q1335">
        <v>1</v>
      </c>
      <c r="R1335">
        <v>4</v>
      </c>
      <c r="S1335">
        <v>16</v>
      </c>
      <c r="T1335">
        <v>2</v>
      </c>
      <c r="U1335">
        <v>3</v>
      </c>
      <c r="V1335" t="s">
        <v>37</v>
      </c>
      <c r="W1335">
        <v>8</v>
      </c>
      <c r="X1335" t="s">
        <v>47</v>
      </c>
      <c r="Y1335">
        <v>1</v>
      </c>
      <c r="Z1335" t="s">
        <v>36</v>
      </c>
      <c r="AA1335" s="4">
        <v>44429</v>
      </c>
      <c r="AC1335" t="s">
        <v>77</v>
      </c>
      <c r="AD1335" t="s">
        <v>77</v>
      </c>
      <c r="AE1335">
        <f ca="1">COUNTBLANK(A1335:AE1335)</f>
        <v>0</v>
      </c>
      <c r="AF1335" t="str">
        <f>PROPER(UPPER(TRIM(Table1[[#This Row],[City]])))</f>
        <v>Delhi</v>
      </c>
      <c r="AG1335">
        <f t="shared" si="20"/>
        <v>9125</v>
      </c>
      <c r="AH13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36" spans="1:34" x14ac:dyDescent="0.35">
      <c r="A1336" t="s">
        <v>1428</v>
      </c>
      <c r="B1336">
        <v>32</v>
      </c>
      <c r="C1336" t="s">
        <v>31</v>
      </c>
      <c r="D1336" t="s">
        <v>51</v>
      </c>
      <c r="E1336" t="s">
        <v>52</v>
      </c>
      <c r="F1336" t="s">
        <v>44</v>
      </c>
      <c r="G1336" t="s">
        <v>45</v>
      </c>
      <c r="H1336">
        <v>4</v>
      </c>
      <c r="I1336">
        <v>10210</v>
      </c>
      <c r="J1336">
        <v>97</v>
      </c>
      <c r="K1336" t="s">
        <v>46</v>
      </c>
      <c r="L1336">
        <v>4</v>
      </c>
      <c r="M1336">
        <v>3</v>
      </c>
      <c r="N1336">
        <v>1</v>
      </c>
      <c r="O1336">
        <v>4</v>
      </c>
      <c r="P1336">
        <v>4</v>
      </c>
      <c r="Q1336">
        <v>3</v>
      </c>
      <c r="R1336">
        <v>0</v>
      </c>
      <c r="S1336">
        <v>4</v>
      </c>
      <c r="T1336">
        <v>0</v>
      </c>
      <c r="U1336">
        <v>4</v>
      </c>
      <c r="V1336" t="s">
        <v>37</v>
      </c>
      <c r="W1336">
        <v>1</v>
      </c>
      <c r="X1336" t="s">
        <v>47</v>
      </c>
      <c r="Y1336">
        <v>4</v>
      </c>
      <c r="Z1336" t="s">
        <v>36</v>
      </c>
      <c r="AA1336" s="4">
        <v>45700</v>
      </c>
      <c r="AC1336" t="s">
        <v>80</v>
      </c>
      <c r="AD1336" t="s">
        <v>81</v>
      </c>
      <c r="AE1336">
        <f ca="1">COUNTBLANK(A1336:AE1336)</f>
        <v>0</v>
      </c>
      <c r="AF1336" t="str">
        <f>PROPER(UPPER(TRIM(Table1[[#This Row],[City]])))</f>
        <v>Hyderabad</v>
      </c>
      <c r="AG1336">
        <f t="shared" si="20"/>
        <v>10210</v>
      </c>
      <c r="AH133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37" spans="1:34" x14ac:dyDescent="0.35">
      <c r="A1337" t="s">
        <v>1429</v>
      </c>
      <c r="B1337">
        <v>50</v>
      </c>
      <c r="C1337" t="s">
        <v>72</v>
      </c>
      <c r="D1337" t="s">
        <v>51</v>
      </c>
      <c r="E1337" t="s">
        <v>69</v>
      </c>
      <c r="F1337" t="s">
        <v>93</v>
      </c>
      <c r="G1337" t="s">
        <v>96</v>
      </c>
      <c r="H1337">
        <v>2</v>
      </c>
      <c r="I1337">
        <v>7721</v>
      </c>
      <c r="J1337">
        <v>92</v>
      </c>
      <c r="K1337" t="s">
        <v>36</v>
      </c>
      <c r="L1337">
        <v>2</v>
      </c>
      <c r="M1337">
        <v>1</v>
      </c>
      <c r="N1337">
        <v>4</v>
      </c>
      <c r="O1337">
        <v>4</v>
      </c>
      <c r="P1337">
        <v>3</v>
      </c>
      <c r="Q1337">
        <v>4</v>
      </c>
      <c r="R1337">
        <v>4</v>
      </c>
      <c r="S1337">
        <v>22</v>
      </c>
      <c r="T1337">
        <v>5</v>
      </c>
      <c r="U1337">
        <v>3</v>
      </c>
      <c r="V1337" t="s">
        <v>37</v>
      </c>
      <c r="W1337">
        <v>10</v>
      </c>
      <c r="X1337" t="s">
        <v>38</v>
      </c>
      <c r="Y1337">
        <v>3</v>
      </c>
      <c r="Z1337" t="s">
        <v>36</v>
      </c>
      <c r="AA1337" s="4">
        <v>45740</v>
      </c>
      <c r="AC1337" t="s">
        <v>89</v>
      </c>
      <c r="AD1337" t="s">
        <v>54</v>
      </c>
      <c r="AE1337">
        <f ca="1">COUNTBLANK(A1337:AE1337)</f>
        <v>0</v>
      </c>
      <c r="AF1337" t="str">
        <f>PROPER(UPPER(TRIM(Table1[[#This Row],[City]])))</f>
        <v>Coimbatore</v>
      </c>
      <c r="AG1337">
        <f t="shared" si="20"/>
        <v>7721</v>
      </c>
      <c r="AH13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38" spans="1:34" x14ac:dyDescent="0.35">
      <c r="A1338" t="s">
        <v>1430</v>
      </c>
      <c r="B1338">
        <v>30</v>
      </c>
      <c r="C1338" t="s">
        <v>72</v>
      </c>
      <c r="D1338" t="s">
        <v>63</v>
      </c>
      <c r="E1338" t="s">
        <v>106</v>
      </c>
      <c r="F1338" t="s">
        <v>34</v>
      </c>
      <c r="G1338" t="s">
        <v>74</v>
      </c>
      <c r="H1338">
        <v>2</v>
      </c>
      <c r="I1338">
        <v>6297</v>
      </c>
      <c r="J1338">
        <v>90</v>
      </c>
      <c r="K1338" t="s">
        <v>46</v>
      </c>
      <c r="L1338">
        <v>2</v>
      </c>
      <c r="M1338">
        <v>3</v>
      </c>
      <c r="N1338">
        <v>3</v>
      </c>
      <c r="O1338">
        <v>0</v>
      </c>
      <c r="P1338">
        <v>0</v>
      </c>
      <c r="Q1338">
        <v>0</v>
      </c>
      <c r="R1338">
        <v>0</v>
      </c>
      <c r="S1338">
        <v>4</v>
      </c>
      <c r="T1338">
        <v>1</v>
      </c>
      <c r="U1338">
        <v>3</v>
      </c>
      <c r="V1338" t="s">
        <v>37</v>
      </c>
      <c r="W1338">
        <v>24</v>
      </c>
      <c r="X1338" t="s">
        <v>47</v>
      </c>
      <c r="Y1338">
        <v>1</v>
      </c>
      <c r="Z1338" t="s">
        <v>36</v>
      </c>
      <c r="AA1338" s="4">
        <v>42048</v>
      </c>
      <c r="AC1338" t="s">
        <v>66</v>
      </c>
      <c r="AD1338" t="s">
        <v>67</v>
      </c>
      <c r="AE1338">
        <f ca="1">COUNTBLANK(A1338:AE1338)</f>
        <v>0</v>
      </c>
      <c r="AF1338" t="str">
        <f>PROPER(UPPER(TRIM(Table1[[#This Row],[City]])))</f>
        <v>Pune</v>
      </c>
      <c r="AG1338">
        <f t="shared" si="20"/>
        <v>6297</v>
      </c>
      <c r="AH13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39" spans="1:34" x14ac:dyDescent="0.35">
      <c r="A1339" t="s">
        <v>1431</v>
      </c>
      <c r="B1339">
        <v>25</v>
      </c>
      <c r="C1339" t="s">
        <v>31</v>
      </c>
      <c r="D1339" t="s">
        <v>96</v>
      </c>
      <c r="E1339" t="s">
        <v>96</v>
      </c>
      <c r="F1339" t="s">
        <v>93</v>
      </c>
      <c r="G1339" t="s">
        <v>59</v>
      </c>
      <c r="H1339">
        <v>2</v>
      </c>
      <c r="I1339">
        <v>6657</v>
      </c>
      <c r="J1339">
        <v>85</v>
      </c>
      <c r="K1339" t="s">
        <v>36</v>
      </c>
      <c r="L1339">
        <v>3</v>
      </c>
      <c r="M1339">
        <v>4</v>
      </c>
      <c r="N1339">
        <v>3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2</v>
      </c>
      <c r="U1339">
        <v>4</v>
      </c>
      <c r="V1339" t="s">
        <v>65</v>
      </c>
      <c r="W1339">
        <v>22</v>
      </c>
      <c r="X1339" t="s">
        <v>38</v>
      </c>
      <c r="Y1339">
        <v>2</v>
      </c>
      <c r="Z1339" t="s">
        <v>36</v>
      </c>
      <c r="AA1339" s="4">
        <v>42216</v>
      </c>
      <c r="AC1339" t="s">
        <v>39</v>
      </c>
      <c r="AD1339" t="s">
        <v>40</v>
      </c>
      <c r="AE1339">
        <f ca="1">COUNTBLANK(A1339:AE1339)</f>
        <v>0</v>
      </c>
      <c r="AF1339" t="str">
        <f>PROPER(UPPER(TRIM(Table1[[#This Row],[City]])))</f>
        <v>Ahmedabad</v>
      </c>
      <c r="AG1339">
        <f t="shared" si="20"/>
        <v>6657</v>
      </c>
      <c r="AH133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40" spans="1:34" x14ac:dyDescent="0.35">
      <c r="A1340" t="s">
        <v>1432</v>
      </c>
      <c r="B1340">
        <v>56</v>
      </c>
      <c r="C1340" t="s">
        <v>31</v>
      </c>
      <c r="D1340" t="s">
        <v>51</v>
      </c>
      <c r="E1340" t="s">
        <v>69</v>
      </c>
      <c r="F1340" t="s">
        <v>44</v>
      </c>
      <c r="G1340" t="s">
        <v>59</v>
      </c>
      <c r="H1340">
        <v>2</v>
      </c>
      <c r="I1340">
        <v>8234</v>
      </c>
      <c r="J1340">
        <v>57</v>
      </c>
      <c r="K1340" t="s">
        <v>36</v>
      </c>
      <c r="L1340">
        <v>2</v>
      </c>
      <c r="M1340">
        <v>1</v>
      </c>
      <c r="N1340">
        <v>2</v>
      </c>
      <c r="O1340">
        <v>4</v>
      </c>
      <c r="P1340">
        <v>2</v>
      </c>
      <c r="Q1340">
        <v>4</v>
      </c>
      <c r="R1340">
        <v>4</v>
      </c>
      <c r="S1340">
        <v>29</v>
      </c>
      <c r="T1340">
        <v>5</v>
      </c>
      <c r="U1340">
        <v>3</v>
      </c>
      <c r="V1340" t="s">
        <v>37</v>
      </c>
      <c r="W1340">
        <v>8</v>
      </c>
      <c r="X1340" t="s">
        <v>38</v>
      </c>
      <c r="Y1340">
        <v>2</v>
      </c>
      <c r="Z1340" t="s">
        <v>36</v>
      </c>
      <c r="AA1340" s="4">
        <v>45191</v>
      </c>
      <c r="AC1340" t="s">
        <v>107</v>
      </c>
      <c r="AD1340" t="s">
        <v>108</v>
      </c>
      <c r="AE1340">
        <f ca="1">COUNTBLANK(A1340:AE1340)</f>
        <v>0</v>
      </c>
      <c r="AF1340" t="str">
        <f>PROPER(UPPER(TRIM(Table1[[#This Row],[City]])))</f>
        <v>Kolkata</v>
      </c>
      <c r="AG1340">
        <f t="shared" si="20"/>
        <v>8234</v>
      </c>
      <c r="AH13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41" spans="1:34" x14ac:dyDescent="0.35">
      <c r="A1341" t="s">
        <v>1433</v>
      </c>
      <c r="B1341">
        <v>34</v>
      </c>
      <c r="C1341" t="s">
        <v>72</v>
      </c>
      <c r="D1341" t="s">
        <v>42</v>
      </c>
      <c r="E1341" t="s">
        <v>86</v>
      </c>
      <c r="F1341" t="s">
        <v>34</v>
      </c>
      <c r="G1341" t="s">
        <v>35</v>
      </c>
      <c r="H1341">
        <v>1</v>
      </c>
      <c r="I1341">
        <v>4308</v>
      </c>
      <c r="J1341">
        <v>25</v>
      </c>
      <c r="K1341" t="s">
        <v>36</v>
      </c>
      <c r="L1341">
        <v>3</v>
      </c>
      <c r="M1341">
        <v>3</v>
      </c>
      <c r="N1341">
        <v>3</v>
      </c>
      <c r="O1341">
        <v>4</v>
      </c>
      <c r="P1341">
        <v>4</v>
      </c>
      <c r="Q1341">
        <v>2</v>
      </c>
      <c r="R1341">
        <v>4</v>
      </c>
      <c r="S1341">
        <v>9</v>
      </c>
      <c r="T1341">
        <v>2</v>
      </c>
      <c r="U1341">
        <v>4</v>
      </c>
      <c r="V1341" t="s">
        <v>37</v>
      </c>
      <c r="W1341">
        <v>12</v>
      </c>
      <c r="X1341" t="s">
        <v>38</v>
      </c>
      <c r="Y1341">
        <v>3</v>
      </c>
      <c r="Z1341" t="s">
        <v>36</v>
      </c>
      <c r="AA1341" s="4">
        <v>42476</v>
      </c>
      <c r="AC1341" t="s">
        <v>66</v>
      </c>
      <c r="AD1341" t="s">
        <v>67</v>
      </c>
      <c r="AE1341">
        <f ca="1">COUNTBLANK(A1341:AE1341)</f>
        <v>0</v>
      </c>
      <c r="AF1341" t="str">
        <f>PROPER(UPPER(TRIM(Table1[[#This Row],[City]])))</f>
        <v>Pune</v>
      </c>
      <c r="AG1341">
        <f t="shared" si="20"/>
        <v>4308</v>
      </c>
      <c r="AH13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42" spans="1:34" x14ac:dyDescent="0.35">
      <c r="A1342" t="s">
        <v>1434</v>
      </c>
      <c r="B1342">
        <v>46</v>
      </c>
      <c r="C1342" t="s">
        <v>31</v>
      </c>
      <c r="D1342" t="s">
        <v>63</v>
      </c>
      <c r="E1342" t="s">
        <v>106</v>
      </c>
      <c r="F1342" t="s">
        <v>34</v>
      </c>
      <c r="G1342" t="s">
        <v>96</v>
      </c>
      <c r="H1342">
        <v>1</v>
      </c>
      <c r="I1342">
        <v>5593</v>
      </c>
      <c r="J1342">
        <v>36</v>
      </c>
      <c r="K1342" t="s">
        <v>36</v>
      </c>
      <c r="L1342">
        <v>1</v>
      </c>
      <c r="M1342">
        <v>1</v>
      </c>
      <c r="N1342">
        <v>1</v>
      </c>
      <c r="O1342">
        <v>2</v>
      </c>
      <c r="P1342">
        <v>2</v>
      </c>
      <c r="Q1342">
        <v>0</v>
      </c>
      <c r="R1342">
        <v>2</v>
      </c>
      <c r="S1342">
        <v>25</v>
      </c>
      <c r="T1342">
        <v>1</v>
      </c>
      <c r="U1342">
        <v>3</v>
      </c>
      <c r="V1342" t="s">
        <v>37</v>
      </c>
      <c r="W1342">
        <v>27</v>
      </c>
      <c r="X1342" t="s">
        <v>47</v>
      </c>
      <c r="Y1342">
        <v>2</v>
      </c>
      <c r="Z1342" t="s">
        <v>36</v>
      </c>
      <c r="AA1342" s="4">
        <v>45321</v>
      </c>
      <c r="AC1342" t="s">
        <v>53</v>
      </c>
      <c r="AD1342" t="s">
        <v>54</v>
      </c>
      <c r="AE1342">
        <f ca="1">COUNTBLANK(A1342:AE1342)</f>
        <v>0</v>
      </c>
      <c r="AF1342" t="str">
        <f>PROPER(UPPER(TRIM(Table1[[#This Row],[City]])))</f>
        <v>Chennai</v>
      </c>
      <c r="AG1342">
        <f t="shared" si="20"/>
        <v>5593</v>
      </c>
      <c r="AH13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3" spans="1:34" x14ac:dyDescent="0.35">
      <c r="A1343" t="s">
        <v>1435</v>
      </c>
      <c r="B1343">
        <v>49</v>
      </c>
      <c r="C1343" t="s">
        <v>31</v>
      </c>
      <c r="D1343" t="s">
        <v>32</v>
      </c>
      <c r="E1343" t="s">
        <v>33</v>
      </c>
      <c r="F1343" t="s">
        <v>93</v>
      </c>
      <c r="G1343" t="s">
        <v>74</v>
      </c>
      <c r="H1343">
        <v>2</v>
      </c>
      <c r="I1343">
        <v>8489</v>
      </c>
      <c r="J1343">
        <v>69</v>
      </c>
      <c r="K1343" t="s">
        <v>36</v>
      </c>
      <c r="L1343">
        <v>2</v>
      </c>
      <c r="M1343">
        <v>1</v>
      </c>
      <c r="N1343">
        <v>2</v>
      </c>
      <c r="O1343">
        <v>8</v>
      </c>
      <c r="P1343">
        <v>0</v>
      </c>
      <c r="Q1343">
        <v>1</v>
      </c>
      <c r="R1343">
        <v>1</v>
      </c>
      <c r="S1343">
        <v>16</v>
      </c>
      <c r="T1343">
        <v>4</v>
      </c>
      <c r="U1343">
        <v>3</v>
      </c>
      <c r="V1343" t="s">
        <v>37</v>
      </c>
      <c r="W1343">
        <v>12</v>
      </c>
      <c r="X1343" t="s">
        <v>47</v>
      </c>
      <c r="Y1343">
        <v>2</v>
      </c>
      <c r="Z1343" t="s">
        <v>36</v>
      </c>
      <c r="AA1343" s="4">
        <v>45504</v>
      </c>
      <c r="AC1343" t="s">
        <v>122</v>
      </c>
      <c r="AD1343" t="s">
        <v>123</v>
      </c>
      <c r="AE1343">
        <f ca="1">COUNTBLANK(A1343:AE1343)</f>
        <v>0</v>
      </c>
      <c r="AF1343" t="str">
        <f>PROPER(UPPER(TRIM(Table1[[#This Row],[City]])))</f>
        <v>Kochi</v>
      </c>
      <c r="AG1343">
        <f t="shared" si="20"/>
        <v>8489</v>
      </c>
      <c r="AH13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4" spans="1:34" x14ac:dyDescent="0.35">
      <c r="A1344" t="s">
        <v>1436</v>
      </c>
      <c r="B1344">
        <v>54</v>
      </c>
      <c r="C1344" t="s">
        <v>72</v>
      </c>
      <c r="D1344" t="s">
        <v>42</v>
      </c>
      <c r="E1344" t="s">
        <v>43</v>
      </c>
      <c r="F1344" t="s">
        <v>58</v>
      </c>
      <c r="G1344" t="s">
        <v>45</v>
      </c>
      <c r="H1344">
        <v>2</v>
      </c>
      <c r="I1344">
        <v>9139</v>
      </c>
      <c r="J1344">
        <v>48</v>
      </c>
      <c r="K1344" t="s">
        <v>36</v>
      </c>
      <c r="L1344">
        <v>4</v>
      </c>
      <c r="M1344">
        <v>1</v>
      </c>
      <c r="N1344">
        <v>2</v>
      </c>
      <c r="O1344">
        <v>8</v>
      </c>
      <c r="P1344">
        <v>4</v>
      </c>
      <c r="Q1344">
        <v>4</v>
      </c>
      <c r="R1344">
        <v>0</v>
      </c>
      <c r="S1344">
        <v>17</v>
      </c>
      <c r="T1344">
        <v>0</v>
      </c>
      <c r="U1344">
        <v>3</v>
      </c>
      <c r="V1344" t="s">
        <v>37</v>
      </c>
      <c r="W1344">
        <v>8</v>
      </c>
      <c r="X1344" t="s">
        <v>38</v>
      </c>
      <c r="Y1344">
        <v>3</v>
      </c>
      <c r="Z1344" t="s">
        <v>36</v>
      </c>
      <c r="AA1344" s="4">
        <v>43963</v>
      </c>
      <c r="AC1344" t="s">
        <v>107</v>
      </c>
      <c r="AD1344" t="s">
        <v>108</v>
      </c>
      <c r="AE1344">
        <f ca="1">COUNTBLANK(A1344:AE1344)</f>
        <v>0</v>
      </c>
      <c r="AF1344" t="str">
        <f>PROPER(UPPER(TRIM(Table1[[#This Row],[City]])))</f>
        <v>Kolkata</v>
      </c>
      <c r="AG1344">
        <f t="shared" si="20"/>
        <v>9139</v>
      </c>
      <c r="AH13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5" spans="1:34" x14ac:dyDescent="0.35">
      <c r="A1345" t="s">
        <v>1437</v>
      </c>
      <c r="B1345">
        <v>46</v>
      </c>
      <c r="C1345" t="s">
        <v>31</v>
      </c>
      <c r="D1345" t="s">
        <v>96</v>
      </c>
      <c r="E1345" t="s">
        <v>106</v>
      </c>
      <c r="F1345" t="s">
        <v>93</v>
      </c>
      <c r="G1345" t="s">
        <v>35</v>
      </c>
      <c r="H1345">
        <v>3</v>
      </c>
      <c r="I1345">
        <v>9597</v>
      </c>
      <c r="J1345">
        <v>117</v>
      </c>
      <c r="K1345" t="s">
        <v>46</v>
      </c>
      <c r="L1345">
        <v>4</v>
      </c>
      <c r="M1345">
        <v>4</v>
      </c>
      <c r="N1345">
        <v>2</v>
      </c>
      <c r="O1345">
        <v>4</v>
      </c>
      <c r="P1345">
        <v>4</v>
      </c>
      <c r="Q1345">
        <v>3</v>
      </c>
      <c r="R1345">
        <v>4</v>
      </c>
      <c r="S1345">
        <v>16</v>
      </c>
      <c r="T1345">
        <v>3</v>
      </c>
      <c r="U1345">
        <v>4</v>
      </c>
      <c r="V1345" t="s">
        <v>37</v>
      </c>
      <c r="W1345">
        <v>14</v>
      </c>
      <c r="X1345" t="s">
        <v>38</v>
      </c>
      <c r="Y1345">
        <v>3</v>
      </c>
      <c r="Z1345" t="s">
        <v>36</v>
      </c>
      <c r="AA1345" s="4">
        <v>43120</v>
      </c>
      <c r="AC1345" t="s">
        <v>107</v>
      </c>
      <c r="AD1345" t="s">
        <v>108</v>
      </c>
      <c r="AE1345">
        <f ca="1">COUNTBLANK(A1345:AE1345)</f>
        <v>0</v>
      </c>
      <c r="AF1345" t="str">
        <f>PROPER(UPPER(TRIM(Table1[[#This Row],[City]])))</f>
        <v>Kolkata</v>
      </c>
      <c r="AG1345">
        <f t="shared" si="20"/>
        <v>9597</v>
      </c>
      <c r="AH134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6" spans="1:34" x14ac:dyDescent="0.35">
      <c r="A1346" t="s">
        <v>1438</v>
      </c>
      <c r="B1346">
        <v>49</v>
      </c>
      <c r="C1346" t="s">
        <v>31</v>
      </c>
      <c r="D1346" t="s">
        <v>51</v>
      </c>
      <c r="E1346" t="s">
        <v>88</v>
      </c>
      <c r="F1346" t="s">
        <v>44</v>
      </c>
      <c r="G1346" t="s">
        <v>59</v>
      </c>
      <c r="H1346">
        <v>1</v>
      </c>
      <c r="I1346">
        <v>6193</v>
      </c>
      <c r="J1346">
        <v>103</v>
      </c>
      <c r="K1346" t="s">
        <v>46</v>
      </c>
      <c r="L1346">
        <v>1</v>
      </c>
      <c r="M1346">
        <v>4</v>
      </c>
      <c r="N1346">
        <v>3</v>
      </c>
      <c r="O1346">
        <v>4</v>
      </c>
      <c r="P1346">
        <v>2</v>
      </c>
      <c r="Q1346">
        <v>0</v>
      </c>
      <c r="R1346">
        <v>0</v>
      </c>
      <c r="S1346">
        <v>32</v>
      </c>
      <c r="T1346">
        <v>5</v>
      </c>
      <c r="U1346">
        <v>3</v>
      </c>
      <c r="V1346" t="s">
        <v>65</v>
      </c>
      <c r="W1346">
        <v>24</v>
      </c>
      <c r="X1346" t="s">
        <v>38</v>
      </c>
      <c r="Y1346">
        <v>2</v>
      </c>
      <c r="Z1346" t="s">
        <v>36</v>
      </c>
      <c r="AA1346" s="4">
        <v>45987</v>
      </c>
      <c r="AC1346" t="s">
        <v>80</v>
      </c>
      <c r="AD1346" t="s">
        <v>81</v>
      </c>
      <c r="AE1346">
        <f ca="1">COUNTBLANK(A1346:AE1346)</f>
        <v>0</v>
      </c>
      <c r="AF1346" t="str">
        <f>PROPER(UPPER(TRIM(Table1[[#This Row],[City]])))</f>
        <v>Hyderabad</v>
      </c>
      <c r="AG1346">
        <f t="shared" ref="AG1346:AG1409" si="21">IF(ISBLANK(I1346),AVERAGE($I$2:$I$3001),I1346)</f>
        <v>6193</v>
      </c>
      <c r="AH13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7" spans="1:34" x14ac:dyDescent="0.35">
      <c r="A1347" t="s">
        <v>1439</v>
      </c>
      <c r="B1347">
        <v>54</v>
      </c>
      <c r="C1347" t="s">
        <v>31</v>
      </c>
      <c r="D1347" t="s">
        <v>56</v>
      </c>
      <c r="E1347" t="s">
        <v>114</v>
      </c>
      <c r="F1347" t="s">
        <v>34</v>
      </c>
      <c r="G1347" t="s">
        <v>70</v>
      </c>
      <c r="H1347">
        <v>1</v>
      </c>
      <c r="I1347">
        <v>6090</v>
      </c>
      <c r="J1347">
        <v>88</v>
      </c>
      <c r="K1347" t="s">
        <v>36</v>
      </c>
      <c r="L1347">
        <v>4</v>
      </c>
      <c r="M1347">
        <v>1</v>
      </c>
      <c r="N1347">
        <v>2</v>
      </c>
      <c r="O1347">
        <v>1</v>
      </c>
      <c r="P1347">
        <v>1</v>
      </c>
      <c r="Q1347">
        <v>0</v>
      </c>
      <c r="R1347">
        <v>1</v>
      </c>
      <c r="S1347">
        <v>27</v>
      </c>
      <c r="T1347">
        <v>3</v>
      </c>
      <c r="U1347">
        <v>3</v>
      </c>
      <c r="V1347" t="s">
        <v>65</v>
      </c>
      <c r="W1347">
        <v>13</v>
      </c>
      <c r="X1347" t="s">
        <v>38</v>
      </c>
      <c r="Y1347">
        <v>1</v>
      </c>
      <c r="Z1347" t="s">
        <v>36</v>
      </c>
      <c r="AA1347" s="4">
        <v>43701</v>
      </c>
      <c r="AC1347" t="s">
        <v>53</v>
      </c>
      <c r="AD1347" t="s">
        <v>54</v>
      </c>
      <c r="AE1347">
        <f ca="1">COUNTBLANK(A1347:AE1347)</f>
        <v>0</v>
      </c>
      <c r="AF1347" t="str">
        <f>PROPER(UPPER(TRIM(Table1[[#This Row],[City]])))</f>
        <v>Chennai</v>
      </c>
      <c r="AG1347">
        <f t="shared" si="21"/>
        <v>6090</v>
      </c>
      <c r="AH13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48" spans="1:34" x14ac:dyDescent="0.35">
      <c r="A1348" t="s">
        <v>1440</v>
      </c>
      <c r="B1348">
        <v>58</v>
      </c>
      <c r="C1348" t="s">
        <v>31</v>
      </c>
      <c r="D1348" t="s">
        <v>42</v>
      </c>
      <c r="E1348" t="s">
        <v>83</v>
      </c>
      <c r="F1348" t="s">
        <v>44</v>
      </c>
      <c r="G1348" t="s">
        <v>74</v>
      </c>
      <c r="H1348">
        <v>2</v>
      </c>
      <c r="I1348">
        <v>7983</v>
      </c>
      <c r="J1348">
        <v>63</v>
      </c>
      <c r="K1348" t="s">
        <v>36</v>
      </c>
      <c r="L1348">
        <v>1</v>
      </c>
      <c r="M1348">
        <v>3</v>
      </c>
      <c r="N1348">
        <v>3</v>
      </c>
      <c r="O1348">
        <v>6</v>
      </c>
      <c r="P1348">
        <v>5</v>
      </c>
      <c r="Q1348">
        <v>0</v>
      </c>
      <c r="R1348">
        <v>1</v>
      </c>
      <c r="S1348">
        <v>28</v>
      </c>
      <c r="T1348">
        <v>1</v>
      </c>
      <c r="U1348">
        <v>4</v>
      </c>
      <c r="V1348" t="s">
        <v>37</v>
      </c>
      <c r="W1348">
        <v>16</v>
      </c>
      <c r="X1348" t="s">
        <v>61</v>
      </c>
      <c r="Y1348">
        <v>1</v>
      </c>
      <c r="Z1348" t="s">
        <v>36</v>
      </c>
      <c r="AA1348" s="4">
        <v>42971</v>
      </c>
      <c r="AC1348" t="s">
        <v>53</v>
      </c>
      <c r="AD1348" t="s">
        <v>54</v>
      </c>
      <c r="AE1348">
        <f ca="1">COUNTBLANK(A1348:AE1348)</f>
        <v>0</v>
      </c>
      <c r="AF1348" t="str">
        <f>PROPER(UPPER(TRIM(Table1[[#This Row],[City]])))</f>
        <v>Chennai</v>
      </c>
      <c r="AG1348">
        <f t="shared" si="21"/>
        <v>7983</v>
      </c>
      <c r="AH13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49" spans="1:34" x14ac:dyDescent="0.35">
      <c r="A1349" t="s">
        <v>1441</v>
      </c>
      <c r="B1349">
        <v>22</v>
      </c>
      <c r="C1349" t="s">
        <v>31</v>
      </c>
      <c r="D1349" t="s">
        <v>42</v>
      </c>
      <c r="E1349" t="s">
        <v>86</v>
      </c>
      <c r="F1349" t="s">
        <v>44</v>
      </c>
      <c r="G1349" t="s">
        <v>45</v>
      </c>
      <c r="H1349">
        <v>2</v>
      </c>
      <c r="I1349">
        <v>5627</v>
      </c>
      <c r="J1349">
        <v>102</v>
      </c>
      <c r="K1349" t="s">
        <v>46</v>
      </c>
      <c r="L1349">
        <v>4</v>
      </c>
      <c r="M1349">
        <v>3</v>
      </c>
      <c r="N1349">
        <v>3</v>
      </c>
      <c r="O1349">
        <v>5</v>
      </c>
      <c r="P1349">
        <v>2</v>
      </c>
      <c r="Q1349">
        <v>0</v>
      </c>
      <c r="R1349">
        <v>2</v>
      </c>
      <c r="S1349">
        <v>5</v>
      </c>
      <c r="T1349">
        <v>5</v>
      </c>
      <c r="U1349">
        <v>3</v>
      </c>
      <c r="V1349" t="s">
        <v>37</v>
      </c>
      <c r="W1349">
        <v>22</v>
      </c>
      <c r="X1349" t="s">
        <v>38</v>
      </c>
      <c r="Y1349">
        <v>4</v>
      </c>
      <c r="Z1349" t="s">
        <v>36</v>
      </c>
      <c r="AA1349" s="4">
        <v>44336</v>
      </c>
      <c r="AC1349" t="s">
        <v>84</v>
      </c>
      <c r="AD1349" t="s">
        <v>67</v>
      </c>
      <c r="AE1349">
        <f ca="1">COUNTBLANK(A1349:AE1349)</f>
        <v>0</v>
      </c>
      <c r="AF1349" t="str">
        <f>PROPER(UPPER(TRIM(Table1[[#This Row],[City]])))</f>
        <v>Mumbai</v>
      </c>
      <c r="AG1349">
        <f t="shared" si="21"/>
        <v>5627</v>
      </c>
      <c r="AH134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50" spans="1:34" x14ac:dyDescent="0.35">
      <c r="A1350" t="s">
        <v>1442</v>
      </c>
      <c r="B1350">
        <v>50</v>
      </c>
      <c r="C1350" t="s">
        <v>31</v>
      </c>
      <c r="D1350" t="s">
        <v>42</v>
      </c>
      <c r="E1350" t="s">
        <v>43</v>
      </c>
      <c r="F1350" t="s">
        <v>44</v>
      </c>
      <c r="G1350" t="s">
        <v>35</v>
      </c>
      <c r="H1350">
        <v>2</v>
      </c>
      <c r="I1350">
        <v>6594</v>
      </c>
      <c r="J1350">
        <v>63</v>
      </c>
      <c r="K1350" t="s">
        <v>36</v>
      </c>
      <c r="L1350">
        <v>2</v>
      </c>
      <c r="M1350">
        <v>3</v>
      </c>
      <c r="N1350">
        <v>4</v>
      </c>
      <c r="O1350">
        <v>11</v>
      </c>
      <c r="P1350">
        <v>1</v>
      </c>
      <c r="Q1350">
        <v>2</v>
      </c>
      <c r="R1350">
        <v>2</v>
      </c>
      <c r="S1350">
        <v>19</v>
      </c>
      <c r="T1350">
        <v>5</v>
      </c>
      <c r="U1350">
        <v>3</v>
      </c>
      <c r="V1350" t="s">
        <v>37</v>
      </c>
      <c r="W1350">
        <v>26</v>
      </c>
      <c r="X1350" t="s">
        <v>47</v>
      </c>
      <c r="Y1350">
        <v>2</v>
      </c>
      <c r="Z1350" t="s">
        <v>36</v>
      </c>
      <c r="AA1350" s="4">
        <v>43358</v>
      </c>
      <c r="AC1350" t="s">
        <v>80</v>
      </c>
      <c r="AD1350" t="s">
        <v>81</v>
      </c>
      <c r="AE1350">
        <f ca="1">COUNTBLANK(A1350:AE1350)</f>
        <v>0</v>
      </c>
      <c r="AF1350" t="str">
        <f>PROPER(UPPER(TRIM(Table1[[#This Row],[City]])))</f>
        <v>Hyderabad</v>
      </c>
      <c r="AG1350">
        <f t="shared" si="21"/>
        <v>6594</v>
      </c>
      <c r="AH13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51" spans="1:34" x14ac:dyDescent="0.35">
      <c r="A1351" t="s">
        <v>1443</v>
      </c>
      <c r="B1351">
        <v>27</v>
      </c>
      <c r="C1351" t="s">
        <v>31</v>
      </c>
      <c r="D1351" t="s">
        <v>63</v>
      </c>
      <c r="E1351" t="s">
        <v>106</v>
      </c>
      <c r="F1351" t="s">
        <v>34</v>
      </c>
      <c r="G1351" t="s">
        <v>74</v>
      </c>
      <c r="H1351">
        <v>1</v>
      </c>
      <c r="I1351">
        <v>4298</v>
      </c>
      <c r="J1351">
        <v>73</v>
      </c>
      <c r="K1351" t="s">
        <v>36</v>
      </c>
      <c r="L1351">
        <v>2</v>
      </c>
      <c r="M1351">
        <v>3</v>
      </c>
      <c r="N1351">
        <v>1</v>
      </c>
      <c r="O1351">
        <v>3</v>
      </c>
      <c r="P1351">
        <v>1</v>
      </c>
      <c r="Q1351">
        <v>0</v>
      </c>
      <c r="R1351">
        <v>0</v>
      </c>
      <c r="S1351">
        <v>17</v>
      </c>
      <c r="T1351">
        <v>2</v>
      </c>
      <c r="U1351">
        <v>3</v>
      </c>
      <c r="V1351" t="s">
        <v>65</v>
      </c>
      <c r="W1351">
        <v>21</v>
      </c>
      <c r="X1351" t="s">
        <v>47</v>
      </c>
      <c r="Y1351">
        <v>1</v>
      </c>
      <c r="Z1351" t="s">
        <v>36</v>
      </c>
      <c r="AA1351" s="4">
        <v>44884</v>
      </c>
      <c r="AC1351" t="s">
        <v>48</v>
      </c>
      <c r="AD1351" t="s">
        <v>49</v>
      </c>
      <c r="AE1351">
        <f ca="1">COUNTBLANK(A1351:AE1351)</f>
        <v>0</v>
      </c>
      <c r="AF1351" t="str">
        <f>PROPER(UPPER(TRIM(Table1[[#This Row],[City]])))</f>
        <v>Bengaluru</v>
      </c>
      <c r="AG1351">
        <f t="shared" si="21"/>
        <v>4298</v>
      </c>
      <c r="AH13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52" spans="1:34" x14ac:dyDescent="0.35">
      <c r="A1352" t="s">
        <v>1444</v>
      </c>
      <c r="B1352">
        <v>56</v>
      </c>
      <c r="C1352" t="s">
        <v>31</v>
      </c>
      <c r="D1352" t="s">
        <v>32</v>
      </c>
      <c r="E1352" t="s">
        <v>76</v>
      </c>
      <c r="F1352" t="s">
        <v>44</v>
      </c>
      <c r="G1352" t="s">
        <v>70</v>
      </c>
      <c r="H1352">
        <v>2</v>
      </c>
      <c r="I1352">
        <v>9139</v>
      </c>
      <c r="J1352">
        <v>92</v>
      </c>
      <c r="K1352" t="s">
        <v>36</v>
      </c>
      <c r="L1352">
        <v>3</v>
      </c>
      <c r="M1352">
        <v>4</v>
      </c>
      <c r="N1352">
        <v>4</v>
      </c>
      <c r="O1352">
        <v>13</v>
      </c>
      <c r="P1352">
        <v>2</v>
      </c>
      <c r="Q1352">
        <v>1</v>
      </c>
      <c r="R1352">
        <v>0</v>
      </c>
      <c r="S1352">
        <v>27</v>
      </c>
      <c r="T1352">
        <v>1</v>
      </c>
      <c r="U1352">
        <v>3</v>
      </c>
      <c r="V1352" t="s">
        <v>37</v>
      </c>
      <c r="W1352">
        <v>13</v>
      </c>
      <c r="X1352" t="s">
        <v>61</v>
      </c>
      <c r="Y1352">
        <v>2</v>
      </c>
      <c r="Z1352" t="s">
        <v>36</v>
      </c>
      <c r="AA1352" s="4">
        <v>45966</v>
      </c>
      <c r="AC1352" t="s">
        <v>48</v>
      </c>
      <c r="AD1352" t="s">
        <v>49</v>
      </c>
      <c r="AE1352">
        <f ca="1">COUNTBLANK(A1352:AE1352)</f>
        <v>0</v>
      </c>
      <c r="AF1352" t="str">
        <f>PROPER(UPPER(TRIM(Table1[[#This Row],[City]])))</f>
        <v>Bengaluru</v>
      </c>
      <c r="AG1352">
        <f t="shared" si="21"/>
        <v>9139</v>
      </c>
      <c r="AH135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53" spans="1:34" x14ac:dyDescent="0.35">
      <c r="A1353" t="s">
        <v>1445</v>
      </c>
      <c r="B1353">
        <v>22</v>
      </c>
      <c r="C1353" t="s">
        <v>31</v>
      </c>
      <c r="D1353" t="s">
        <v>32</v>
      </c>
      <c r="E1353" t="s">
        <v>76</v>
      </c>
      <c r="F1353" t="s">
        <v>44</v>
      </c>
      <c r="G1353" t="s">
        <v>74</v>
      </c>
      <c r="H1353">
        <v>3</v>
      </c>
      <c r="I1353">
        <v>7873</v>
      </c>
      <c r="J1353">
        <v>59</v>
      </c>
      <c r="K1353" t="s">
        <v>36</v>
      </c>
      <c r="L1353">
        <v>4</v>
      </c>
      <c r="M1353">
        <v>1</v>
      </c>
      <c r="N1353">
        <v>1</v>
      </c>
      <c r="O1353">
        <v>4</v>
      </c>
      <c r="P1353">
        <v>4</v>
      </c>
      <c r="Q1353">
        <v>4</v>
      </c>
      <c r="R1353">
        <v>4</v>
      </c>
      <c r="S1353">
        <v>4</v>
      </c>
      <c r="T1353">
        <v>3</v>
      </c>
      <c r="U1353">
        <v>3</v>
      </c>
      <c r="V1353" t="s">
        <v>65</v>
      </c>
      <c r="W1353">
        <v>23</v>
      </c>
      <c r="X1353" t="s">
        <v>47</v>
      </c>
      <c r="Y1353">
        <v>1</v>
      </c>
      <c r="Z1353" t="s">
        <v>46</v>
      </c>
      <c r="AA1353" s="4">
        <v>42744</v>
      </c>
      <c r="AB1353" s="4">
        <v>42932</v>
      </c>
      <c r="AC1353" t="s">
        <v>66</v>
      </c>
      <c r="AD1353" t="s">
        <v>67</v>
      </c>
      <c r="AE1353">
        <f ca="1">COUNTBLANK(A1353:AE1353)</f>
        <v>0</v>
      </c>
      <c r="AF1353" t="str">
        <f>PROPER(UPPER(TRIM(Table1[[#This Row],[City]])))</f>
        <v>Pune</v>
      </c>
      <c r="AG1353">
        <f t="shared" si="21"/>
        <v>7873</v>
      </c>
      <c r="AH135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54" spans="1:34" x14ac:dyDescent="0.35">
      <c r="A1354" t="s">
        <v>1446</v>
      </c>
      <c r="B1354">
        <v>30</v>
      </c>
      <c r="C1354" t="s">
        <v>72</v>
      </c>
      <c r="D1354" t="s">
        <v>42</v>
      </c>
      <c r="E1354" t="s">
        <v>86</v>
      </c>
      <c r="F1354" t="s">
        <v>44</v>
      </c>
      <c r="G1354" t="s">
        <v>59</v>
      </c>
      <c r="H1354">
        <v>3</v>
      </c>
      <c r="I1354">
        <v>8384</v>
      </c>
      <c r="J1354">
        <v>73</v>
      </c>
      <c r="K1354" t="s">
        <v>36</v>
      </c>
      <c r="L1354">
        <v>2</v>
      </c>
      <c r="M1354">
        <v>1</v>
      </c>
      <c r="N1354">
        <v>3</v>
      </c>
      <c r="O1354">
        <v>1</v>
      </c>
      <c r="P1354">
        <v>1</v>
      </c>
      <c r="Q1354">
        <v>1</v>
      </c>
      <c r="R1354">
        <v>0</v>
      </c>
      <c r="S1354">
        <v>12</v>
      </c>
      <c r="T1354">
        <v>5</v>
      </c>
      <c r="U1354">
        <v>3</v>
      </c>
      <c r="V1354" t="s">
        <v>37</v>
      </c>
      <c r="W1354">
        <v>24</v>
      </c>
      <c r="X1354" t="s">
        <v>47</v>
      </c>
      <c r="Y1354">
        <v>1</v>
      </c>
      <c r="Z1354" t="s">
        <v>36</v>
      </c>
      <c r="AA1354" s="4">
        <v>43008</v>
      </c>
      <c r="AC1354" t="s">
        <v>53</v>
      </c>
      <c r="AD1354" t="s">
        <v>54</v>
      </c>
      <c r="AE1354">
        <f ca="1">COUNTBLANK(A1354:AE1354)</f>
        <v>0</v>
      </c>
      <c r="AF1354" t="str">
        <f>PROPER(UPPER(TRIM(Table1[[#This Row],[City]])))</f>
        <v>Chennai</v>
      </c>
      <c r="AG1354">
        <f t="shared" si="21"/>
        <v>8384</v>
      </c>
      <c r="AH135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55" spans="1:34" x14ac:dyDescent="0.35">
      <c r="A1355" t="s">
        <v>1447</v>
      </c>
      <c r="B1355">
        <v>28</v>
      </c>
      <c r="C1355" t="s">
        <v>31</v>
      </c>
      <c r="D1355" t="s">
        <v>42</v>
      </c>
      <c r="E1355" t="s">
        <v>83</v>
      </c>
      <c r="F1355" t="s">
        <v>34</v>
      </c>
      <c r="G1355" t="s">
        <v>70</v>
      </c>
      <c r="H1355">
        <v>2</v>
      </c>
      <c r="I1355">
        <v>6456</v>
      </c>
      <c r="J1355">
        <v>55</v>
      </c>
      <c r="K1355" t="s">
        <v>36</v>
      </c>
      <c r="L1355">
        <v>2</v>
      </c>
      <c r="M1355">
        <v>1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3</v>
      </c>
      <c r="V1355" t="s">
        <v>37</v>
      </c>
      <c r="W1355">
        <v>7</v>
      </c>
      <c r="X1355" t="s">
        <v>61</v>
      </c>
      <c r="Y1355">
        <v>1</v>
      </c>
      <c r="Z1355" t="s">
        <v>36</v>
      </c>
      <c r="AA1355" s="4">
        <v>45515</v>
      </c>
      <c r="AC1355" t="s">
        <v>39</v>
      </c>
      <c r="AD1355" t="s">
        <v>40</v>
      </c>
      <c r="AE1355">
        <f ca="1">COUNTBLANK(A1355:AE1355)</f>
        <v>0</v>
      </c>
      <c r="AF1355" t="str">
        <f>PROPER(UPPER(TRIM(Table1[[#This Row],[City]])))</f>
        <v>Ahmedabad</v>
      </c>
      <c r="AG1355">
        <f t="shared" si="21"/>
        <v>6456</v>
      </c>
      <c r="AH13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56" spans="1:34" x14ac:dyDescent="0.35">
      <c r="A1356" t="s">
        <v>1448</v>
      </c>
      <c r="B1356">
        <v>45</v>
      </c>
      <c r="C1356" t="s">
        <v>31</v>
      </c>
      <c r="D1356" t="s">
        <v>51</v>
      </c>
      <c r="E1356" t="s">
        <v>88</v>
      </c>
      <c r="F1356" t="s">
        <v>44</v>
      </c>
      <c r="G1356" t="s">
        <v>70</v>
      </c>
      <c r="H1356">
        <v>4</v>
      </c>
      <c r="I1356">
        <v>12440</v>
      </c>
      <c r="J1356">
        <v>40</v>
      </c>
      <c r="K1356" t="s">
        <v>36</v>
      </c>
      <c r="L1356">
        <v>4</v>
      </c>
      <c r="M1356">
        <v>4</v>
      </c>
      <c r="N1356">
        <v>4</v>
      </c>
      <c r="O1356">
        <v>1</v>
      </c>
      <c r="P1356">
        <v>1</v>
      </c>
      <c r="Q1356">
        <v>0</v>
      </c>
      <c r="R1356">
        <v>1</v>
      </c>
      <c r="S1356">
        <v>14</v>
      </c>
      <c r="T1356">
        <v>3</v>
      </c>
      <c r="U1356">
        <v>3</v>
      </c>
      <c r="V1356" t="s">
        <v>60</v>
      </c>
      <c r="W1356">
        <v>21</v>
      </c>
      <c r="X1356" t="s">
        <v>47</v>
      </c>
      <c r="Y1356">
        <v>4</v>
      </c>
      <c r="Z1356" t="s">
        <v>36</v>
      </c>
      <c r="AA1356" s="4">
        <v>45370</v>
      </c>
      <c r="AC1356" t="s">
        <v>107</v>
      </c>
      <c r="AD1356" t="s">
        <v>108</v>
      </c>
      <c r="AE1356">
        <f ca="1">COUNTBLANK(A1356:AE1356)</f>
        <v>0</v>
      </c>
      <c r="AF1356" t="str">
        <f>PROPER(UPPER(TRIM(Table1[[#This Row],[City]])))</f>
        <v>Kolkata</v>
      </c>
      <c r="AG1356">
        <f t="shared" si="21"/>
        <v>12440</v>
      </c>
      <c r="AH13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57" spans="1:34" x14ac:dyDescent="0.35">
      <c r="A1357" t="s">
        <v>1449</v>
      </c>
      <c r="B1357">
        <v>21</v>
      </c>
      <c r="C1357" t="s">
        <v>31</v>
      </c>
      <c r="D1357" t="s">
        <v>63</v>
      </c>
      <c r="E1357" t="s">
        <v>64</v>
      </c>
      <c r="F1357" t="s">
        <v>34</v>
      </c>
      <c r="G1357" t="s">
        <v>45</v>
      </c>
      <c r="H1357">
        <v>3</v>
      </c>
      <c r="I1357">
        <v>7364</v>
      </c>
      <c r="J1357">
        <v>100</v>
      </c>
      <c r="K1357" t="s">
        <v>46</v>
      </c>
      <c r="L1357">
        <v>4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0</v>
      </c>
      <c r="S1357">
        <v>1</v>
      </c>
      <c r="T1357">
        <v>2</v>
      </c>
      <c r="U1357">
        <v>3</v>
      </c>
      <c r="V1357" t="s">
        <v>37</v>
      </c>
      <c r="W1357">
        <v>23</v>
      </c>
      <c r="X1357" t="s">
        <v>38</v>
      </c>
      <c r="Y1357">
        <v>2</v>
      </c>
      <c r="Z1357" t="s">
        <v>36</v>
      </c>
      <c r="AA1357" s="4">
        <v>45115</v>
      </c>
      <c r="AC1357" t="s">
        <v>48</v>
      </c>
      <c r="AD1357" t="s">
        <v>49</v>
      </c>
      <c r="AE1357">
        <f ca="1">COUNTBLANK(A1357:AE1357)</f>
        <v>0</v>
      </c>
      <c r="AF1357" t="str">
        <f>PROPER(UPPER(TRIM(Table1[[#This Row],[City]])))</f>
        <v>Bengaluru</v>
      </c>
      <c r="AG1357">
        <f t="shared" si="21"/>
        <v>7364</v>
      </c>
      <c r="AH135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58" spans="1:34" x14ac:dyDescent="0.35">
      <c r="A1358" t="s">
        <v>1450</v>
      </c>
      <c r="B1358">
        <v>21</v>
      </c>
      <c r="C1358" t="s">
        <v>72</v>
      </c>
      <c r="D1358" t="s">
        <v>96</v>
      </c>
      <c r="E1358" t="s">
        <v>96</v>
      </c>
      <c r="F1358" t="s">
        <v>44</v>
      </c>
      <c r="G1358" t="s">
        <v>96</v>
      </c>
      <c r="H1358">
        <v>3</v>
      </c>
      <c r="I1358">
        <v>8449</v>
      </c>
      <c r="J1358">
        <v>118</v>
      </c>
      <c r="K1358" t="s">
        <v>36</v>
      </c>
      <c r="L1358">
        <v>3</v>
      </c>
      <c r="M1358">
        <v>1</v>
      </c>
      <c r="N1358">
        <v>2</v>
      </c>
      <c r="O1358">
        <v>4</v>
      </c>
      <c r="P1358">
        <v>0</v>
      </c>
      <c r="Q1358">
        <v>2</v>
      </c>
      <c r="R1358">
        <v>4</v>
      </c>
      <c r="S1358">
        <v>6</v>
      </c>
      <c r="T1358">
        <v>2</v>
      </c>
      <c r="U1358">
        <v>3</v>
      </c>
      <c r="V1358" t="s">
        <v>37</v>
      </c>
      <c r="W1358">
        <v>10</v>
      </c>
      <c r="X1358" t="s">
        <v>47</v>
      </c>
      <c r="Y1358">
        <v>1</v>
      </c>
      <c r="Z1358" t="s">
        <v>36</v>
      </c>
      <c r="AA1358" s="4">
        <v>42588</v>
      </c>
      <c r="AC1358" t="s">
        <v>77</v>
      </c>
      <c r="AD1358" t="s">
        <v>77</v>
      </c>
      <c r="AE1358">
        <f ca="1">COUNTBLANK(A1358:AE1358)</f>
        <v>0</v>
      </c>
      <c r="AF1358" t="str">
        <f>PROPER(UPPER(TRIM(Table1[[#This Row],[City]])))</f>
        <v>Delhi</v>
      </c>
      <c r="AG1358">
        <f t="shared" si="21"/>
        <v>8449</v>
      </c>
      <c r="AH135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59" spans="1:34" x14ac:dyDescent="0.35">
      <c r="A1359" t="s">
        <v>1451</v>
      </c>
      <c r="B1359">
        <v>41</v>
      </c>
      <c r="C1359" t="s">
        <v>31</v>
      </c>
      <c r="D1359" t="s">
        <v>42</v>
      </c>
      <c r="E1359" t="s">
        <v>83</v>
      </c>
      <c r="F1359" t="s">
        <v>34</v>
      </c>
      <c r="G1359" t="s">
        <v>74</v>
      </c>
      <c r="H1359">
        <v>2</v>
      </c>
      <c r="I1359">
        <v>7438</v>
      </c>
      <c r="J1359">
        <v>68</v>
      </c>
      <c r="K1359" t="s">
        <v>36</v>
      </c>
      <c r="L1359">
        <v>1</v>
      </c>
      <c r="M1359">
        <v>3</v>
      </c>
      <c r="N1359">
        <v>1</v>
      </c>
      <c r="O1359">
        <v>2</v>
      </c>
      <c r="P1359">
        <v>2</v>
      </c>
      <c r="Q1359">
        <v>2</v>
      </c>
      <c r="R1359">
        <v>0</v>
      </c>
      <c r="S1359">
        <v>10</v>
      </c>
      <c r="T1359">
        <v>1</v>
      </c>
      <c r="U1359">
        <v>4</v>
      </c>
      <c r="V1359" t="s">
        <v>37</v>
      </c>
      <c r="W1359">
        <v>9</v>
      </c>
      <c r="X1359" t="s">
        <v>38</v>
      </c>
      <c r="Y1359">
        <v>3</v>
      </c>
      <c r="Z1359" t="s">
        <v>36</v>
      </c>
      <c r="AA1359" s="4">
        <v>42369</v>
      </c>
      <c r="AC1359" t="s">
        <v>53</v>
      </c>
      <c r="AD1359" t="s">
        <v>54</v>
      </c>
      <c r="AE1359">
        <f ca="1">COUNTBLANK(A1359:AE1359)</f>
        <v>0</v>
      </c>
      <c r="AF1359" t="str">
        <f>PROPER(UPPER(TRIM(Table1[[#This Row],[City]])))</f>
        <v>Chennai</v>
      </c>
      <c r="AG1359">
        <f t="shared" si="21"/>
        <v>7438</v>
      </c>
      <c r="AH13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0" spans="1:34" x14ac:dyDescent="0.35">
      <c r="A1360" t="s">
        <v>1452</v>
      </c>
      <c r="B1360">
        <v>59</v>
      </c>
      <c r="C1360" t="s">
        <v>31</v>
      </c>
      <c r="D1360" t="s">
        <v>56</v>
      </c>
      <c r="E1360" t="s">
        <v>57</v>
      </c>
      <c r="F1360" t="s">
        <v>34</v>
      </c>
      <c r="G1360" t="s">
        <v>45</v>
      </c>
      <c r="H1360">
        <v>2</v>
      </c>
      <c r="I1360">
        <v>8551</v>
      </c>
      <c r="J1360">
        <v>29</v>
      </c>
      <c r="K1360" t="s">
        <v>36</v>
      </c>
      <c r="L1360">
        <v>4</v>
      </c>
      <c r="M1360">
        <v>2</v>
      </c>
      <c r="N1360">
        <v>4</v>
      </c>
      <c r="O1360">
        <v>2</v>
      </c>
      <c r="P1360">
        <v>1</v>
      </c>
      <c r="Q1360">
        <v>2</v>
      </c>
      <c r="R1360">
        <v>2</v>
      </c>
      <c r="S1360">
        <v>26</v>
      </c>
      <c r="T1360">
        <v>4</v>
      </c>
      <c r="U1360">
        <v>3</v>
      </c>
      <c r="V1360" t="s">
        <v>37</v>
      </c>
      <c r="W1360">
        <v>21</v>
      </c>
      <c r="X1360" t="s">
        <v>47</v>
      </c>
      <c r="Y1360">
        <v>4</v>
      </c>
      <c r="Z1360" t="s">
        <v>36</v>
      </c>
      <c r="AA1360" s="4">
        <v>43208</v>
      </c>
      <c r="AC1360" t="s">
        <v>53</v>
      </c>
      <c r="AD1360" t="s">
        <v>54</v>
      </c>
      <c r="AE1360">
        <f ca="1">COUNTBLANK(A1360:AE1360)</f>
        <v>0</v>
      </c>
      <c r="AF1360" t="str">
        <f>PROPER(UPPER(TRIM(Table1[[#This Row],[City]])))</f>
        <v>Chennai</v>
      </c>
      <c r="AG1360">
        <f t="shared" si="21"/>
        <v>8551</v>
      </c>
      <c r="AH13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61" spans="1:34" x14ac:dyDescent="0.35">
      <c r="A1361" t="s">
        <v>1453</v>
      </c>
      <c r="B1361">
        <v>42</v>
      </c>
      <c r="C1361" t="s">
        <v>72</v>
      </c>
      <c r="D1361" t="s">
        <v>63</v>
      </c>
      <c r="E1361" t="s">
        <v>79</v>
      </c>
      <c r="F1361" t="s">
        <v>34</v>
      </c>
      <c r="G1361" t="s">
        <v>45</v>
      </c>
      <c r="H1361">
        <v>2</v>
      </c>
      <c r="I1361">
        <v>7775</v>
      </c>
      <c r="J1361">
        <v>55</v>
      </c>
      <c r="K1361" t="s">
        <v>36</v>
      </c>
      <c r="L1361">
        <v>3</v>
      </c>
      <c r="M1361">
        <v>3</v>
      </c>
      <c r="N1361">
        <v>3</v>
      </c>
      <c r="O1361">
        <v>1</v>
      </c>
      <c r="P1361">
        <v>1</v>
      </c>
      <c r="Q1361">
        <v>1</v>
      </c>
      <c r="R1361">
        <v>1</v>
      </c>
      <c r="S1361">
        <v>15</v>
      </c>
      <c r="T1361">
        <v>6</v>
      </c>
      <c r="U1361">
        <v>3</v>
      </c>
      <c r="V1361" t="s">
        <v>37</v>
      </c>
      <c r="W1361">
        <v>1</v>
      </c>
      <c r="X1361" t="s">
        <v>61</v>
      </c>
      <c r="Y1361">
        <v>2</v>
      </c>
      <c r="Z1361" t="s">
        <v>36</v>
      </c>
      <c r="AA1361" s="4">
        <v>42439</v>
      </c>
      <c r="AC1361" t="s">
        <v>80</v>
      </c>
      <c r="AD1361" t="s">
        <v>81</v>
      </c>
      <c r="AE1361">
        <f ca="1">COUNTBLANK(A1361:AE1361)</f>
        <v>0</v>
      </c>
      <c r="AF1361" t="str">
        <f>PROPER(UPPER(TRIM(Table1[[#This Row],[City]])))</f>
        <v>Hyderabad</v>
      </c>
      <c r="AG1361">
        <f t="shared" si="21"/>
        <v>7775</v>
      </c>
      <c r="AH136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2" spans="1:34" x14ac:dyDescent="0.35">
      <c r="A1362" t="s">
        <v>1454</v>
      </c>
      <c r="B1362">
        <v>38</v>
      </c>
      <c r="C1362" t="s">
        <v>31</v>
      </c>
      <c r="D1362" t="s">
        <v>56</v>
      </c>
      <c r="E1362" t="s">
        <v>114</v>
      </c>
      <c r="F1362" t="s">
        <v>34</v>
      </c>
      <c r="G1362" t="s">
        <v>96</v>
      </c>
      <c r="H1362">
        <v>2</v>
      </c>
      <c r="I1362">
        <v>7386</v>
      </c>
      <c r="J1362">
        <v>109</v>
      </c>
      <c r="K1362" t="s">
        <v>36</v>
      </c>
      <c r="L1362">
        <v>3</v>
      </c>
      <c r="M1362">
        <v>2</v>
      </c>
      <c r="N1362">
        <v>1</v>
      </c>
      <c r="O1362">
        <v>1</v>
      </c>
      <c r="P1362">
        <v>1</v>
      </c>
      <c r="Q1362">
        <v>0</v>
      </c>
      <c r="R1362">
        <v>0</v>
      </c>
      <c r="S1362">
        <v>7</v>
      </c>
      <c r="T1362">
        <v>0</v>
      </c>
      <c r="U1362">
        <v>3</v>
      </c>
      <c r="V1362" t="s">
        <v>37</v>
      </c>
      <c r="W1362">
        <v>9</v>
      </c>
      <c r="X1362" t="s">
        <v>47</v>
      </c>
      <c r="Y1362">
        <v>1</v>
      </c>
      <c r="Z1362" t="s">
        <v>36</v>
      </c>
      <c r="AA1362" s="4">
        <v>43922</v>
      </c>
      <c r="AC1362" t="s">
        <v>39</v>
      </c>
      <c r="AD1362" t="s">
        <v>40</v>
      </c>
      <c r="AE1362">
        <f ca="1">COUNTBLANK(A1362:AE1362)</f>
        <v>0</v>
      </c>
      <c r="AF1362" t="str">
        <f>PROPER(UPPER(TRIM(Table1[[#This Row],[City]])))</f>
        <v>Ahmedabad</v>
      </c>
      <c r="AG1362">
        <f t="shared" si="21"/>
        <v>7386</v>
      </c>
      <c r="AH13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3" spans="1:34" x14ac:dyDescent="0.35">
      <c r="A1363" t="s">
        <v>1455</v>
      </c>
      <c r="B1363">
        <v>47</v>
      </c>
      <c r="C1363" t="s">
        <v>72</v>
      </c>
      <c r="D1363" t="s">
        <v>42</v>
      </c>
      <c r="E1363" t="s">
        <v>43</v>
      </c>
      <c r="F1363" t="s">
        <v>44</v>
      </c>
      <c r="G1363" t="s">
        <v>35</v>
      </c>
      <c r="H1363">
        <v>3</v>
      </c>
      <c r="I1363">
        <v>10344</v>
      </c>
      <c r="J1363">
        <v>87</v>
      </c>
      <c r="K1363" t="s">
        <v>36</v>
      </c>
      <c r="L1363">
        <v>1</v>
      </c>
      <c r="M1363">
        <v>1</v>
      </c>
      <c r="N1363">
        <v>4</v>
      </c>
      <c r="O1363">
        <v>9</v>
      </c>
      <c r="P1363">
        <v>2</v>
      </c>
      <c r="Q1363">
        <v>0</v>
      </c>
      <c r="R1363">
        <v>1</v>
      </c>
      <c r="S1363">
        <v>17</v>
      </c>
      <c r="T1363">
        <v>0</v>
      </c>
      <c r="U1363">
        <v>3</v>
      </c>
      <c r="V1363" t="s">
        <v>37</v>
      </c>
      <c r="W1363">
        <v>20</v>
      </c>
      <c r="X1363" t="s">
        <v>47</v>
      </c>
      <c r="Y1363">
        <v>2</v>
      </c>
      <c r="Z1363" t="s">
        <v>36</v>
      </c>
      <c r="AA1363" s="4">
        <v>44846</v>
      </c>
      <c r="AC1363" t="s">
        <v>122</v>
      </c>
      <c r="AD1363" t="s">
        <v>123</v>
      </c>
      <c r="AE1363">
        <f ca="1">COUNTBLANK(A1363:AE1363)</f>
        <v>0</v>
      </c>
      <c r="AF1363" t="str">
        <f>PROPER(UPPER(TRIM(Table1[[#This Row],[City]])))</f>
        <v>Kochi</v>
      </c>
      <c r="AG1363">
        <f t="shared" si="21"/>
        <v>10344</v>
      </c>
      <c r="AH13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64" spans="1:34" x14ac:dyDescent="0.35">
      <c r="A1364" t="s">
        <v>1456</v>
      </c>
      <c r="B1364">
        <v>43</v>
      </c>
      <c r="C1364" t="s">
        <v>72</v>
      </c>
      <c r="D1364" t="s">
        <v>56</v>
      </c>
      <c r="E1364" t="s">
        <v>114</v>
      </c>
      <c r="F1364" t="s">
        <v>44</v>
      </c>
      <c r="G1364" t="s">
        <v>35</v>
      </c>
      <c r="H1364">
        <v>2</v>
      </c>
      <c r="I1364">
        <v>7584</v>
      </c>
      <c r="J1364">
        <v>50</v>
      </c>
      <c r="K1364" t="s">
        <v>46</v>
      </c>
      <c r="L1364">
        <v>4</v>
      </c>
      <c r="M1364">
        <v>3</v>
      </c>
      <c r="N1364">
        <v>2</v>
      </c>
      <c r="O1364">
        <v>12</v>
      </c>
      <c r="P1364">
        <v>2</v>
      </c>
      <c r="Q1364">
        <v>1</v>
      </c>
      <c r="R1364">
        <v>8</v>
      </c>
      <c r="S1364">
        <v>18</v>
      </c>
      <c r="T1364">
        <v>2</v>
      </c>
      <c r="U1364">
        <v>3</v>
      </c>
      <c r="V1364" t="s">
        <v>37</v>
      </c>
      <c r="W1364">
        <v>14</v>
      </c>
      <c r="X1364" t="s">
        <v>38</v>
      </c>
      <c r="Y1364">
        <v>3</v>
      </c>
      <c r="Z1364" t="s">
        <v>36</v>
      </c>
      <c r="AA1364" s="4">
        <v>44901</v>
      </c>
      <c r="AC1364" t="s">
        <v>122</v>
      </c>
      <c r="AD1364" t="s">
        <v>123</v>
      </c>
      <c r="AE1364">
        <f ca="1">COUNTBLANK(A1364:AE1364)</f>
        <v>0</v>
      </c>
      <c r="AF1364" t="str">
        <f>PROPER(UPPER(TRIM(Table1[[#This Row],[City]])))</f>
        <v>Kochi</v>
      </c>
      <c r="AG1364">
        <f t="shared" si="21"/>
        <v>7584</v>
      </c>
      <c r="AH13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5" spans="1:34" x14ac:dyDescent="0.35">
      <c r="A1365" t="s">
        <v>1457</v>
      </c>
      <c r="B1365">
        <v>36</v>
      </c>
      <c r="C1365" t="s">
        <v>72</v>
      </c>
      <c r="D1365" t="s">
        <v>63</v>
      </c>
      <c r="E1365" t="s">
        <v>79</v>
      </c>
      <c r="F1365" t="s">
        <v>34</v>
      </c>
      <c r="G1365" t="s">
        <v>74</v>
      </c>
      <c r="H1365">
        <v>1</v>
      </c>
      <c r="I1365">
        <v>6995</v>
      </c>
      <c r="J1365">
        <v>119</v>
      </c>
      <c r="K1365" t="s">
        <v>36</v>
      </c>
      <c r="L1365">
        <v>3</v>
      </c>
      <c r="M1365">
        <v>1</v>
      </c>
      <c r="N1365">
        <v>1</v>
      </c>
      <c r="O1365">
        <v>6</v>
      </c>
      <c r="P1365">
        <v>3</v>
      </c>
      <c r="Q1365">
        <v>0</v>
      </c>
      <c r="R1365">
        <v>4</v>
      </c>
      <c r="S1365">
        <v>6</v>
      </c>
      <c r="T1365">
        <v>4</v>
      </c>
      <c r="U1365">
        <v>3</v>
      </c>
      <c r="V1365" t="s">
        <v>37</v>
      </c>
      <c r="W1365">
        <v>1</v>
      </c>
      <c r="X1365" t="s">
        <v>38</v>
      </c>
      <c r="Y1365">
        <v>4</v>
      </c>
      <c r="Z1365" t="s">
        <v>36</v>
      </c>
      <c r="AA1365" s="4">
        <v>43904</v>
      </c>
      <c r="AC1365" t="s">
        <v>48</v>
      </c>
      <c r="AD1365" t="s">
        <v>49</v>
      </c>
      <c r="AE1365">
        <f ca="1">COUNTBLANK(A1365:AE1365)</f>
        <v>0</v>
      </c>
      <c r="AF1365" t="str">
        <f>PROPER(UPPER(TRIM(Table1[[#This Row],[City]])))</f>
        <v>Bengaluru</v>
      </c>
      <c r="AG1365">
        <f t="shared" si="21"/>
        <v>6995</v>
      </c>
      <c r="AH13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6" spans="1:34" x14ac:dyDescent="0.35">
      <c r="A1366" t="s">
        <v>1458</v>
      </c>
      <c r="B1366">
        <v>44</v>
      </c>
      <c r="C1366" t="s">
        <v>31</v>
      </c>
      <c r="D1366" t="s">
        <v>42</v>
      </c>
      <c r="E1366" t="s">
        <v>43</v>
      </c>
      <c r="F1366" t="s">
        <v>58</v>
      </c>
      <c r="G1366" t="s">
        <v>35</v>
      </c>
      <c r="H1366">
        <v>1</v>
      </c>
      <c r="I1366">
        <v>5905</v>
      </c>
      <c r="J1366">
        <v>37</v>
      </c>
      <c r="K1366" t="s">
        <v>36</v>
      </c>
      <c r="L1366">
        <v>1</v>
      </c>
      <c r="M1366">
        <v>2</v>
      </c>
      <c r="N1366">
        <v>2</v>
      </c>
      <c r="O1366">
        <v>8</v>
      </c>
      <c r="P1366">
        <v>6</v>
      </c>
      <c r="Q1366">
        <v>4</v>
      </c>
      <c r="R1366">
        <v>4</v>
      </c>
      <c r="S1366">
        <v>23</v>
      </c>
      <c r="T1366">
        <v>0</v>
      </c>
      <c r="U1366">
        <v>3</v>
      </c>
      <c r="V1366" t="s">
        <v>60</v>
      </c>
      <c r="W1366">
        <v>4</v>
      </c>
      <c r="X1366" t="s">
        <v>38</v>
      </c>
      <c r="Y1366">
        <v>1</v>
      </c>
      <c r="Z1366" t="s">
        <v>36</v>
      </c>
      <c r="AA1366" s="4">
        <v>43480</v>
      </c>
      <c r="AC1366" t="s">
        <v>80</v>
      </c>
      <c r="AD1366" t="s">
        <v>81</v>
      </c>
      <c r="AE1366">
        <f ca="1">COUNTBLANK(A1366:AE1366)</f>
        <v>0</v>
      </c>
      <c r="AF1366" t="str">
        <f>PROPER(UPPER(TRIM(Table1[[#This Row],[City]])))</f>
        <v>Hyderabad</v>
      </c>
      <c r="AG1366">
        <f t="shared" si="21"/>
        <v>5905</v>
      </c>
      <c r="AH13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67" spans="1:34" x14ac:dyDescent="0.35">
      <c r="A1367" t="s">
        <v>1459</v>
      </c>
      <c r="B1367">
        <v>21</v>
      </c>
      <c r="C1367" t="s">
        <v>31</v>
      </c>
      <c r="D1367" t="s">
        <v>96</v>
      </c>
      <c r="E1367" t="s">
        <v>96</v>
      </c>
      <c r="F1367" t="s">
        <v>44</v>
      </c>
      <c r="G1367" t="s">
        <v>70</v>
      </c>
      <c r="H1367">
        <v>1</v>
      </c>
      <c r="I1367">
        <v>3067</v>
      </c>
      <c r="J1367">
        <v>65</v>
      </c>
      <c r="K1367" t="s">
        <v>46</v>
      </c>
      <c r="L1367">
        <v>2</v>
      </c>
      <c r="M1367">
        <v>4</v>
      </c>
      <c r="N1367">
        <v>4</v>
      </c>
      <c r="O1367">
        <v>3</v>
      </c>
      <c r="P1367">
        <v>0</v>
      </c>
      <c r="Q1367">
        <v>3</v>
      </c>
      <c r="R1367">
        <v>1</v>
      </c>
      <c r="S1367">
        <v>4</v>
      </c>
      <c r="T1367">
        <v>5</v>
      </c>
      <c r="U1367">
        <v>3</v>
      </c>
      <c r="V1367" t="s">
        <v>37</v>
      </c>
      <c r="W1367">
        <v>3</v>
      </c>
      <c r="X1367" t="s">
        <v>38</v>
      </c>
      <c r="Y1367">
        <v>3</v>
      </c>
      <c r="Z1367" t="s">
        <v>36</v>
      </c>
      <c r="AA1367" s="4">
        <v>43823</v>
      </c>
      <c r="AC1367" t="s">
        <v>77</v>
      </c>
      <c r="AD1367" t="s">
        <v>77</v>
      </c>
      <c r="AE1367">
        <f ca="1">COUNTBLANK(A1367:AE1367)</f>
        <v>0</v>
      </c>
      <c r="AF1367" t="str">
        <f>PROPER(UPPER(TRIM(Table1[[#This Row],[City]])))</f>
        <v>Delhi</v>
      </c>
      <c r="AG1367">
        <f t="shared" si="21"/>
        <v>3067</v>
      </c>
      <c r="AH136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68" spans="1:34" x14ac:dyDescent="0.35">
      <c r="A1368" t="s">
        <v>1460</v>
      </c>
      <c r="B1368">
        <v>30</v>
      </c>
      <c r="C1368" t="s">
        <v>31</v>
      </c>
      <c r="D1368" t="s">
        <v>63</v>
      </c>
      <c r="E1368" t="s">
        <v>106</v>
      </c>
      <c r="F1368" t="s">
        <v>34</v>
      </c>
      <c r="G1368" t="s">
        <v>35</v>
      </c>
      <c r="H1368">
        <v>2</v>
      </c>
      <c r="I1368">
        <v>7469</v>
      </c>
      <c r="J1368">
        <v>72</v>
      </c>
      <c r="K1368" t="s">
        <v>36</v>
      </c>
      <c r="L1368">
        <v>2</v>
      </c>
      <c r="M1368">
        <v>1</v>
      </c>
      <c r="N1368">
        <v>4</v>
      </c>
      <c r="O1368">
        <v>2</v>
      </c>
      <c r="P1368">
        <v>2</v>
      </c>
      <c r="Q1368">
        <v>2</v>
      </c>
      <c r="R1368">
        <v>0</v>
      </c>
      <c r="S1368">
        <v>9</v>
      </c>
      <c r="T1368">
        <v>5</v>
      </c>
      <c r="U1368">
        <v>4</v>
      </c>
      <c r="V1368" t="s">
        <v>37</v>
      </c>
      <c r="W1368">
        <v>16</v>
      </c>
      <c r="X1368" t="s">
        <v>38</v>
      </c>
      <c r="Y1368">
        <v>1</v>
      </c>
      <c r="Z1368" t="s">
        <v>36</v>
      </c>
      <c r="AA1368" s="4">
        <v>44851</v>
      </c>
      <c r="AC1368" t="s">
        <v>66</v>
      </c>
      <c r="AD1368" t="s">
        <v>67</v>
      </c>
      <c r="AE1368">
        <f ca="1">COUNTBLANK(A1368:AE1368)</f>
        <v>0</v>
      </c>
      <c r="AF1368" t="str">
        <f>PROPER(UPPER(TRIM(Table1[[#This Row],[City]])))</f>
        <v>Pune</v>
      </c>
      <c r="AG1368">
        <f t="shared" si="21"/>
        <v>7469</v>
      </c>
      <c r="AH13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69" spans="1:34" x14ac:dyDescent="0.35">
      <c r="A1369" t="s">
        <v>1461</v>
      </c>
      <c r="B1369">
        <v>47</v>
      </c>
      <c r="C1369" t="s">
        <v>72</v>
      </c>
      <c r="D1369" t="s">
        <v>63</v>
      </c>
      <c r="E1369" t="s">
        <v>64</v>
      </c>
      <c r="F1369" t="s">
        <v>44</v>
      </c>
      <c r="G1369" t="s">
        <v>70</v>
      </c>
      <c r="H1369">
        <v>1</v>
      </c>
      <c r="I1369">
        <v>6383</v>
      </c>
      <c r="J1369">
        <v>40</v>
      </c>
      <c r="K1369" t="s">
        <v>36</v>
      </c>
      <c r="L1369">
        <v>4</v>
      </c>
      <c r="M1369">
        <v>1</v>
      </c>
      <c r="N1369">
        <v>1</v>
      </c>
      <c r="O1369">
        <v>8</v>
      </c>
      <c r="P1369">
        <v>0</v>
      </c>
      <c r="Q1369">
        <v>2</v>
      </c>
      <c r="R1369">
        <v>2</v>
      </c>
      <c r="S1369">
        <v>19</v>
      </c>
      <c r="T1369">
        <v>2</v>
      </c>
      <c r="U1369">
        <v>3</v>
      </c>
      <c r="V1369" t="s">
        <v>37</v>
      </c>
      <c r="W1369">
        <v>2</v>
      </c>
      <c r="X1369" t="s">
        <v>61</v>
      </c>
      <c r="Y1369">
        <v>3</v>
      </c>
      <c r="Z1369" t="s">
        <v>36</v>
      </c>
      <c r="AA1369" s="4">
        <v>42879</v>
      </c>
      <c r="AC1369" t="s">
        <v>122</v>
      </c>
      <c r="AD1369" t="s">
        <v>123</v>
      </c>
      <c r="AE1369">
        <f ca="1">COUNTBLANK(A1369:AE1369)</f>
        <v>0</v>
      </c>
      <c r="AF1369" t="str">
        <f>PROPER(UPPER(TRIM(Table1[[#This Row],[City]])))</f>
        <v>Kochi</v>
      </c>
      <c r="AG1369">
        <f t="shared" si="21"/>
        <v>6383</v>
      </c>
      <c r="AH13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70" spans="1:34" x14ac:dyDescent="0.35">
      <c r="A1370" t="s">
        <v>1462</v>
      </c>
      <c r="B1370">
        <v>34</v>
      </c>
      <c r="C1370" t="s">
        <v>72</v>
      </c>
      <c r="D1370" t="s">
        <v>63</v>
      </c>
      <c r="E1370" t="s">
        <v>79</v>
      </c>
      <c r="F1370" t="s">
        <v>44</v>
      </c>
      <c r="G1370" t="s">
        <v>70</v>
      </c>
      <c r="H1370">
        <v>2</v>
      </c>
      <c r="I1370">
        <v>7144</v>
      </c>
      <c r="J1370">
        <v>42</v>
      </c>
      <c r="K1370" t="s">
        <v>36</v>
      </c>
      <c r="L1370">
        <v>2</v>
      </c>
      <c r="M1370">
        <v>4</v>
      </c>
      <c r="N1370">
        <v>4</v>
      </c>
      <c r="O1370">
        <v>4</v>
      </c>
      <c r="P1370">
        <v>4</v>
      </c>
      <c r="Q1370">
        <v>2</v>
      </c>
      <c r="R1370">
        <v>0</v>
      </c>
      <c r="S1370">
        <v>6</v>
      </c>
      <c r="T1370">
        <v>2</v>
      </c>
      <c r="U1370">
        <v>3</v>
      </c>
      <c r="V1370" t="s">
        <v>65</v>
      </c>
      <c r="W1370">
        <v>23</v>
      </c>
      <c r="X1370" t="s">
        <v>38</v>
      </c>
      <c r="Y1370">
        <v>1</v>
      </c>
      <c r="Z1370" t="s">
        <v>36</v>
      </c>
      <c r="AA1370" s="4">
        <v>42009</v>
      </c>
      <c r="AC1370" t="s">
        <v>77</v>
      </c>
      <c r="AD1370" t="s">
        <v>77</v>
      </c>
      <c r="AE1370">
        <f ca="1">COUNTBLANK(A1370:AE1370)</f>
        <v>0</v>
      </c>
      <c r="AF1370" t="str">
        <f>PROPER(UPPER(TRIM(Table1[[#This Row],[City]])))</f>
        <v>Delhi</v>
      </c>
      <c r="AG1370">
        <f t="shared" si="21"/>
        <v>7144</v>
      </c>
      <c r="AH13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71" spans="1:34" x14ac:dyDescent="0.35">
      <c r="A1371" t="s">
        <v>1463</v>
      </c>
      <c r="B1371">
        <v>23</v>
      </c>
      <c r="C1371" t="s">
        <v>72</v>
      </c>
      <c r="D1371" t="s">
        <v>42</v>
      </c>
      <c r="E1371" t="s">
        <v>83</v>
      </c>
      <c r="F1371" t="s">
        <v>93</v>
      </c>
      <c r="G1371" t="s">
        <v>70</v>
      </c>
      <c r="H1371">
        <v>2</v>
      </c>
      <c r="I1371">
        <v>6276</v>
      </c>
      <c r="J1371">
        <v>85</v>
      </c>
      <c r="K1371" t="s">
        <v>36</v>
      </c>
      <c r="L1371">
        <v>4</v>
      </c>
      <c r="M1371">
        <v>2</v>
      </c>
      <c r="N1371">
        <v>4</v>
      </c>
      <c r="O1371">
        <v>1</v>
      </c>
      <c r="P1371">
        <v>1</v>
      </c>
      <c r="Q1371">
        <v>1</v>
      </c>
      <c r="R1371">
        <v>0</v>
      </c>
      <c r="S1371">
        <v>1</v>
      </c>
      <c r="T1371">
        <v>1</v>
      </c>
      <c r="U1371">
        <v>3</v>
      </c>
      <c r="V1371" t="s">
        <v>37</v>
      </c>
      <c r="W1371">
        <v>19</v>
      </c>
      <c r="X1371" t="s">
        <v>38</v>
      </c>
      <c r="Y1371">
        <v>2</v>
      </c>
      <c r="Z1371" t="s">
        <v>46</v>
      </c>
      <c r="AA1371" s="4">
        <v>44867</v>
      </c>
      <c r="AB1371" s="4">
        <v>45778</v>
      </c>
      <c r="AC1371" t="s">
        <v>77</v>
      </c>
      <c r="AD1371" t="s">
        <v>77</v>
      </c>
      <c r="AE1371">
        <f ca="1">COUNTBLANK(A1371:AE1371)</f>
        <v>0</v>
      </c>
      <c r="AF1371" t="str">
        <f>PROPER(UPPER(TRIM(Table1[[#This Row],[City]])))</f>
        <v>Delhi</v>
      </c>
      <c r="AG1371">
        <f t="shared" si="21"/>
        <v>6276</v>
      </c>
      <c r="AH137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72" spans="1:34" x14ac:dyDescent="0.35">
      <c r="A1372" t="s">
        <v>1464</v>
      </c>
      <c r="B1372">
        <v>25</v>
      </c>
      <c r="C1372" t="s">
        <v>31</v>
      </c>
      <c r="D1372" t="s">
        <v>63</v>
      </c>
      <c r="E1372" t="s">
        <v>106</v>
      </c>
      <c r="F1372" t="s">
        <v>44</v>
      </c>
      <c r="G1372" t="s">
        <v>70</v>
      </c>
      <c r="H1372">
        <v>2</v>
      </c>
      <c r="I1372">
        <v>4717</v>
      </c>
      <c r="J1372">
        <v>29</v>
      </c>
      <c r="K1372" t="s">
        <v>36</v>
      </c>
      <c r="L1372">
        <v>3</v>
      </c>
      <c r="M1372">
        <v>2</v>
      </c>
      <c r="N1372">
        <v>2</v>
      </c>
      <c r="O1372">
        <v>6</v>
      </c>
      <c r="P1372">
        <v>0</v>
      </c>
      <c r="Q1372">
        <v>4</v>
      </c>
      <c r="R1372">
        <v>0</v>
      </c>
      <c r="S1372">
        <v>6</v>
      </c>
      <c r="T1372">
        <v>4</v>
      </c>
      <c r="U1372">
        <v>3</v>
      </c>
      <c r="V1372" t="s">
        <v>37</v>
      </c>
      <c r="W1372">
        <v>16</v>
      </c>
      <c r="X1372" t="s">
        <v>38</v>
      </c>
      <c r="Y1372">
        <v>2</v>
      </c>
      <c r="Z1372" t="s">
        <v>36</v>
      </c>
      <c r="AA1372" s="4">
        <v>44555</v>
      </c>
      <c r="AC1372" t="s">
        <v>77</v>
      </c>
      <c r="AD1372" t="s">
        <v>77</v>
      </c>
      <c r="AE1372">
        <f ca="1">COUNTBLANK(A1372:AE1372)</f>
        <v>0</v>
      </c>
      <c r="AF1372" t="str">
        <f>PROPER(UPPER(TRIM(Table1[[#This Row],[City]])))</f>
        <v>Delhi</v>
      </c>
      <c r="AG1372">
        <f t="shared" si="21"/>
        <v>4717</v>
      </c>
      <c r="AH137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73" spans="1:34" x14ac:dyDescent="0.35">
      <c r="A1373" t="s">
        <v>1465</v>
      </c>
      <c r="B1373">
        <v>55</v>
      </c>
      <c r="C1373" t="s">
        <v>72</v>
      </c>
      <c r="D1373" t="s">
        <v>51</v>
      </c>
      <c r="E1373" t="s">
        <v>69</v>
      </c>
      <c r="F1373" t="s">
        <v>58</v>
      </c>
      <c r="G1373" t="s">
        <v>59</v>
      </c>
      <c r="H1373">
        <v>4</v>
      </c>
      <c r="I1373">
        <v>10118</v>
      </c>
      <c r="J1373">
        <v>63</v>
      </c>
      <c r="K1373" t="s">
        <v>36</v>
      </c>
      <c r="L1373">
        <v>2</v>
      </c>
      <c r="M1373">
        <v>3</v>
      </c>
      <c r="N1373">
        <v>3</v>
      </c>
      <c r="O1373">
        <v>6</v>
      </c>
      <c r="P1373">
        <v>0</v>
      </c>
      <c r="Q1373">
        <v>0</v>
      </c>
      <c r="R1373">
        <v>0</v>
      </c>
      <c r="S1373">
        <v>21</v>
      </c>
      <c r="T1373">
        <v>1</v>
      </c>
      <c r="U1373">
        <v>3</v>
      </c>
      <c r="V1373" t="s">
        <v>37</v>
      </c>
      <c r="W1373">
        <v>7</v>
      </c>
      <c r="X1373" t="s">
        <v>38</v>
      </c>
      <c r="Y1373">
        <v>4</v>
      </c>
      <c r="Z1373" t="s">
        <v>36</v>
      </c>
      <c r="AA1373" s="4">
        <v>42463</v>
      </c>
      <c r="AC1373" t="s">
        <v>107</v>
      </c>
      <c r="AD1373" t="s">
        <v>108</v>
      </c>
      <c r="AE1373">
        <f ca="1">COUNTBLANK(A1373:AE1373)</f>
        <v>0</v>
      </c>
      <c r="AF1373" t="str">
        <f>PROPER(UPPER(TRIM(Table1[[#This Row],[City]])))</f>
        <v>Kolkata</v>
      </c>
      <c r="AG1373">
        <f t="shared" si="21"/>
        <v>10118</v>
      </c>
      <c r="AH13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74" spans="1:34" x14ac:dyDescent="0.35">
      <c r="A1374" t="s">
        <v>1466</v>
      </c>
      <c r="B1374">
        <v>34</v>
      </c>
      <c r="C1374" t="s">
        <v>31</v>
      </c>
      <c r="D1374" t="s">
        <v>42</v>
      </c>
      <c r="E1374" t="s">
        <v>86</v>
      </c>
      <c r="F1374" t="s">
        <v>44</v>
      </c>
      <c r="G1374" t="s">
        <v>45</v>
      </c>
      <c r="H1374">
        <v>4</v>
      </c>
      <c r="I1374">
        <v>12198</v>
      </c>
      <c r="J1374">
        <v>91</v>
      </c>
      <c r="K1374" t="s">
        <v>36</v>
      </c>
      <c r="L1374">
        <v>2</v>
      </c>
      <c r="M1374">
        <v>1</v>
      </c>
      <c r="N1374">
        <v>2</v>
      </c>
      <c r="O1374">
        <v>11</v>
      </c>
      <c r="P1374">
        <v>5</v>
      </c>
      <c r="Q1374">
        <v>3</v>
      </c>
      <c r="R1374">
        <v>5</v>
      </c>
      <c r="S1374">
        <v>11</v>
      </c>
      <c r="T1374">
        <v>2</v>
      </c>
      <c r="U1374">
        <v>3</v>
      </c>
      <c r="V1374" t="s">
        <v>37</v>
      </c>
      <c r="W1374">
        <v>6</v>
      </c>
      <c r="X1374" t="s">
        <v>61</v>
      </c>
      <c r="Y1374">
        <v>1</v>
      </c>
      <c r="Z1374" t="s">
        <v>36</v>
      </c>
      <c r="AA1374" s="4">
        <v>44418</v>
      </c>
      <c r="AC1374" t="s">
        <v>77</v>
      </c>
      <c r="AD1374" t="s">
        <v>77</v>
      </c>
      <c r="AE1374">
        <f ca="1">COUNTBLANK(A1374:AE1374)</f>
        <v>0</v>
      </c>
      <c r="AF1374" t="str">
        <f>PROPER(UPPER(TRIM(Table1[[#This Row],[City]])))</f>
        <v>Delhi</v>
      </c>
      <c r="AG1374">
        <f t="shared" si="21"/>
        <v>12198</v>
      </c>
      <c r="AH13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75" spans="1:34" x14ac:dyDescent="0.35">
      <c r="A1375" t="s">
        <v>1467</v>
      </c>
      <c r="B1375">
        <v>21</v>
      </c>
      <c r="C1375" t="s">
        <v>72</v>
      </c>
      <c r="D1375" t="s">
        <v>32</v>
      </c>
      <c r="E1375" t="s">
        <v>33</v>
      </c>
      <c r="F1375" t="s">
        <v>44</v>
      </c>
      <c r="G1375" t="s">
        <v>96</v>
      </c>
      <c r="H1375">
        <v>2</v>
      </c>
      <c r="I1375">
        <v>5873</v>
      </c>
      <c r="J1375">
        <v>81</v>
      </c>
      <c r="K1375" t="s">
        <v>36</v>
      </c>
      <c r="L1375">
        <v>4</v>
      </c>
      <c r="M1375">
        <v>1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1</v>
      </c>
      <c r="U1375">
        <v>3</v>
      </c>
      <c r="V1375" t="s">
        <v>37</v>
      </c>
      <c r="W1375">
        <v>25</v>
      </c>
      <c r="X1375" t="s">
        <v>47</v>
      </c>
      <c r="Y1375">
        <v>1</v>
      </c>
      <c r="Z1375" t="s">
        <v>46</v>
      </c>
      <c r="AA1375" s="4">
        <v>43504</v>
      </c>
      <c r="AB1375" s="4">
        <v>45612</v>
      </c>
      <c r="AC1375" t="s">
        <v>122</v>
      </c>
      <c r="AD1375" t="s">
        <v>123</v>
      </c>
      <c r="AE1375">
        <f ca="1">COUNTBLANK(A1375:AE1375)</f>
        <v>0</v>
      </c>
      <c r="AF1375" t="str">
        <f>PROPER(UPPER(TRIM(Table1[[#This Row],[City]])))</f>
        <v>Kochi</v>
      </c>
      <c r="AG1375">
        <f t="shared" si="21"/>
        <v>5873</v>
      </c>
      <c r="AH13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76" spans="1:34" x14ac:dyDescent="0.35">
      <c r="A1376" t="s">
        <v>1468</v>
      </c>
      <c r="B1376">
        <v>50</v>
      </c>
      <c r="C1376" t="s">
        <v>31</v>
      </c>
      <c r="D1376" t="s">
        <v>51</v>
      </c>
      <c r="E1376" t="s">
        <v>52</v>
      </c>
      <c r="F1376" t="s">
        <v>34</v>
      </c>
      <c r="G1376" t="s">
        <v>70</v>
      </c>
      <c r="H1376">
        <v>2</v>
      </c>
      <c r="I1376">
        <v>8864</v>
      </c>
      <c r="J1376">
        <v>61</v>
      </c>
      <c r="K1376" t="s">
        <v>46</v>
      </c>
      <c r="L1376">
        <v>2</v>
      </c>
      <c r="M1376">
        <v>4</v>
      </c>
      <c r="N1376">
        <v>3</v>
      </c>
      <c r="O1376">
        <v>7</v>
      </c>
      <c r="P1376">
        <v>3</v>
      </c>
      <c r="Q1376">
        <v>0</v>
      </c>
      <c r="R1376">
        <v>1</v>
      </c>
      <c r="S1376">
        <v>23</v>
      </c>
      <c r="T1376">
        <v>2</v>
      </c>
      <c r="U1376">
        <v>3</v>
      </c>
      <c r="V1376" t="s">
        <v>37</v>
      </c>
      <c r="W1376">
        <v>19</v>
      </c>
      <c r="X1376" t="s">
        <v>38</v>
      </c>
      <c r="Y1376">
        <v>3</v>
      </c>
      <c r="Z1376" t="s">
        <v>36</v>
      </c>
      <c r="AA1376" s="4">
        <v>45661</v>
      </c>
      <c r="AC1376" t="s">
        <v>84</v>
      </c>
      <c r="AD1376" t="s">
        <v>67</v>
      </c>
      <c r="AE1376">
        <f ca="1">COUNTBLANK(A1376:AE1376)</f>
        <v>0</v>
      </c>
      <c r="AF1376" t="str">
        <f>PROPER(UPPER(TRIM(Table1[[#This Row],[City]])))</f>
        <v>Mumbai</v>
      </c>
      <c r="AG1376">
        <f t="shared" si="21"/>
        <v>8864</v>
      </c>
      <c r="AH13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77" spans="1:34" x14ac:dyDescent="0.35">
      <c r="A1377" t="s">
        <v>1469</v>
      </c>
      <c r="B1377">
        <v>42</v>
      </c>
      <c r="C1377" t="s">
        <v>31</v>
      </c>
      <c r="D1377" t="s">
        <v>63</v>
      </c>
      <c r="E1377" t="s">
        <v>106</v>
      </c>
      <c r="F1377" t="s">
        <v>34</v>
      </c>
      <c r="G1377" t="s">
        <v>74</v>
      </c>
      <c r="H1377">
        <v>3</v>
      </c>
      <c r="I1377">
        <v>7912</v>
      </c>
      <c r="J1377">
        <v>119</v>
      </c>
      <c r="K1377" t="s">
        <v>46</v>
      </c>
      <c r="L1377">
        <v>3</v>
      </c>
      <c r="M1377">
        <v>4</v>
      </c>
      <c r="N1377">
        <v>3</v>
      </c>
      <c r="O1377">
        <v>6</v>
      </c>
      <c r="P1377">
        <v>1</v>
      </c>
      <c r="Q1377">
        <v>1</v>
      </c>
      <c r="R1377">
        <v>5</v>
      </c>
      <c r="S1377">
        <v>18</v>
      </c>
      <c r="T1377">
        <v>6</v>
      </c>
      <c r="U1377">
        <v>3</v>
      </c>
      <c r="V1377" t="s">
        <v>37</v>
      </c>
      <c r="W1377">
        <v>11</v>
      </c>
      <c r="X1377" t="s">
        <v>47</v>
      </c>
      <c r="Y1377">
        <v>1</v>
      </c>
      <c r="Z1377" t="s">
        <v>36</v>
      </c>
      <c r="AA1377" s="4">
        <v>44906</v>
      </c>
      <c r="AC1377" t="s">
        <v>53</v>
      </c>
      <c r="AD1377" t="s">
        <v>54</v>
      </c>
      <c r="AE1377">
        <f ca="1">COUNTBLANK(A1377:AE1377)</f>
        <v>0</v>
      </c>
      <c r="AF1377" t="str">
        <f>PROPER(UPPER(TRIM(Table1[[#This Row],[City]])))</f>
        <v>Chennai</v>
      </c>
      <c r="AG1377">
        <f t="shared" si="21"/>
        <v>7912</v>
      </c>
      <c r="AH13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78" spans="1:34" x14ac:dyDescent="0.35">
      <c r="A1378" t="s">
        <v>1470</v>
      </c>
      <c r="B1378">
        <v>39</v>
      </c>
      <c r="C1378" t="s">
        <v>31</v>
      </c>
      <c r="D1378" t="s">
        <v>56</v>
      </c>
      <c r="E1378" t="s">
        <v>57</v>
      </c>
      <c r="F1378" t="s">
        <v>44</v>
      </c>
      <c r="G1378" t="s">
        <v>70</v>
      </c>
      <c r="H1378">
        <v>4</v>
      </c>
      <c r="I1378">
        <v>10048</v>
      </c>
      <c r="J1378">
        <v>71</v>
      </c>
      <c r="K1378" t="s">
        <v>36</v>
      </c>
      <c r="L1378">
        <v>1</v>
      </c>
      <c r="M1378">
        <v>4</v>
      </c>
      <c r="N1378">
        <v>2</v>
      </c>
      <c r="O1378">
        <v>1</v>
      </c>
      <c r="P1378">
        <v>1</v>
      </c>
      <c r="Q1378">
        <v>1</v>
      </c>
      <c r="R1378">
        <v>0</v>
      </c>
      <c r="S1378">
        <v>7</v>
      </c>
      <c r="T1378">
        <v>0</v>
      </c>
      <c r="U1378">
        <v>4</v>
      </c>
      <c r="V1378" t="s">
        <v>37</v>
      </c>
      <c r="W1378">
        <v>7</v>
      </c>
      <c r="X1378" t="s">
        <v>38</v>
      </c>
      <c r="Y1378">
        <v>1</v>
      </c>
      <c r="Z1378" t="s">
        <v>36</v>
      </c>
      <c r="AA1378" s="4">
        <v>43936</v>
      </c>
      <c r="AC1378" t="s">
        <v>77</v>
      </c>
      <c r="AD1378" t="s">
        <v>77</v>
      </c>
      <c r="AE1378">
        <f ca="1">COUNTBLANK(A1378:AE1378)</f>
        <v>0</v>
      </c>
      <c r="AF1378" t="str">
        <f>PROPER(UPPER(TRIM(Table1[[#This Row],[City]])))</f>
        <v>Delhi</v>
      </c>
      <c r="AG1378">
        <f t="shared" si="21"/>
        <v>10048</v>
      </c>
      <c r="AH13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79" spans="1:34" x14ac:dyDescent="0.35">
      <c r="A1379" t="s">
        <v>1471</v>
      </c>
      <c r="B1379">
        <v>56</v>
      </c>
      <c r="C1379" t="s">
        <v>72</v>
      </c>
      <c r="D1379" t="s">
        <v>51</v>
      </c>
      <c r="E1379" t="s">
        <v>52</v>
      </c>
      <c r="F1379" t="s">
        <v>44</v>
      </c>
      <c r="G1379" t="s">
        <v>70</v>
      </c>
      <c r="H1379">
        <v>2</v>
      </c>
      <c r="I1379">
        <v>8936</v>
      </c>
      <c r="J1379">
        <v>68</v>
      </c>
      <c r="K1379" t="s">
        <v>36</v>
      </c>
      <c r="L1379">
        <v>2</v>
      </c>
      <c r="M1379">
        <v>1</v>
      </c>
      <c r="N1379">
        <v>2</v>
      </c>
      <c r="O1379">
        <v>8</v>
      </c>
      <c r="P1379">
        <v>1</v>
      </c>
      <c r="Q1379">
        <v>0</v>
      </c>
      <c r="R1379">
        <v>0</v>
      </c>
      <c r="S1379">
        <v>25</v>
      </c>
      <c r="T1379">
        <v>0</v>
      </c>
      <c r="U1379">
        <v>4</v>
      </c>
      <c r="V1379" t="s">
        <v>37</v>
      </c>
      <c r="W1379">
        <v>11</v>
      </c>
      <c r="X1379" t="s">
        <v>38</v>
      </c>
      <c r="Y1379">
        <v>2</v>
      </c>
      <c r="Z1379" t="s">
        <v>36</v>
      </c>
      <c r="AA1379" s="4">
        <v>45945</v>
      </c>
      <c r="AC1379" t="s">
        <v>39</v>
      </c>
      <c r="AD1379" t="s">
        <v>40</v>
      </c>
      <c r="AE1379">
        <f ca="1">COUNTBLANK(A1379:AE1379)</f>
        <v>0</v>
      </c>
      <c r="AF1379" t="str">
        <f>PROPER(UPPER(TRIM(Table1[[#This Row],[City]])))</f>
        <v>Ahmedabad</v>
      </c>
      <c r="AG1379">
        <f t="shared" si="21"/>
        <v>8936</v>
      </c>
      <c r="AH13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80" spans="1:34" x14ac:dyDescent="0.35">
      <c r="A1380" t="s">
        <v>1472</v>
      </c>
      <c r="B1380">
        <v>33</v>
      </c>
      <c r="C1380" t="s">
        <v>31</v>
      </c>
      <c r="D1380" t="s">
        <v>56</v>
      </c>
      <c r="E1380" t="s">
        <v>114</v>
      </c>
      <c r="F1380" t="s">
        <v>44</v>
      </c>
      <c r="G1380" t="s">
        <v>96</v>
      </c>
      <c r="H1380">
        <v>1</v>
      </c>
      <c r="I1380">
        <v>5168</v>
      </c>
      <c r="J1380">
        <v>86</v>
      </c>
      <c r="K1380" t="s">
        <v>36</v>
      </c>
      <c r="L1380">
        <v>3</v>
      </c>
      <c r="M1380">
        <v>3</v>
      </c>
      <c r="N1380">
        <v>2</v>
      </c>
      <c r="O1380">
        <v>4</v>
      </c>
      <c r="P1380">
        <v>0</v>
      </c>
      <c r="Q1380">
        <v>1</v>
      </c>
      <c r="R1380">
        <v>4</v>
      </c>
      <c r="S1380">
        <v>4</v>
      </c>
      <c r="T1380">
        <v>2</v>
      </c>
      <c r="U1380">
        <v>3</v>
      </c>
      <c r="V1380" t="s">
        <v>60</v>
      </c>
      <c r="W1380">
        <v>10</v>
      </c>
      <c r="X1380" t="s">
        <v>38</v>
      </c>
      <c r="Y1380">
        <v>1</v>
      </c>
      <c r="Z1380" t="s">
        <v>36</v>
      </c>
      <c r="AA1380" s="4">
        <v>44819</v>
      </c>
      <c r="AC1380" t="s">
        <v>122</v>
      </c>
      <c r="AD1380" t="s">
        <v>123</v>
      </c>
      <c r="AE1380">
        <f ca="1">COUNTBLANK(A1380:AE1380)</f>
        <v>0</v>
      </c>
      <c r="AF1380" t="str">
        <f>PROPER(UPPER(TRIM(Table1[[#This Row],[City]])))</f>
        <v>Kochi</v>
      </c>
      <c r="AG1380">
        <f t="shared" si="21"/>
        <v>5168</v>
      </c>
      <c r="AH13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81" spans="1:34" x14ac:dyDescent="0.35">
      <c r="A1381" t="s">
        <v>1473</v>
      </c>
      <c r="B1381">
        <v>43</v>
      </c>
      <c r="C1381" t="s">
        <v>31</v>
      </c>
      <c r="D1381" t="s">
        <v>42</v>
      </c>
      <c r="E1381" t="s">
        <v>86</v>
      </c>
      <c r="F1381" t="s">
        <v>58</v>
      </c>
      <c r="G1381" t="s">
        <v>45</v>
      </c>
      <c r="H1381">
        <v>3</v>
      </c>
      <c r="I1381">
        <v>9894</v>
      </c>
      <c r="J1381">
        <v>53</v>
      </c>
      <c r="K1381" t="s">
        <v>46</v>
      </c>
      <c r="L1381">
        <v>2</v>
      </c>
      <c r="M1381">
        <v>4</v>
      </c>
      <c r="N1381">
        <v>2</v>
      </c>
      <c r="O1381">
        <v>9</v>
      </c>
      <c r="P1381">
        <v>1</v>
      </c>
      <c r="Q1381">
        <v>5</v>
      </c>
      <c r="R1381">
        <v>9</v>
      </c>
      <c r="S1381">
        <v>9</v>
      </c>
      <c r="T1381">
        <v>3</v>
      </c>
      <c r="U1381">
        <v>3</v>
      </c>
      <c r="V1381" t="s">
        <v>60</v>
      </c>
      <c r="W1381">
        <v>16</v>
      </c>
      <c r="X1381" t="s">
        <v>38</v>
      </c>
      <c r="Y1381">
        <v>3</v>
      </c>
      <c r="Z1381" t="s">
        <v>46</v>
      </c>
      <c r="AA1381" s="4">
        <v>42858</v>
      </c>
      <c r="AB1381" s="4">
        <v>44317</v>
      </c>
      <c r="AC1381" t="s">
        <v>77</v>
      </c>
      <c r="AD1381" t="s">
        <v>77</v>
      </c>
      <c r="AE1381">
        <f ca="1">COUNTBLANK(A1381:AE1381)</f>
        <v>0</v>
      </c>
      <c r="AF1381" t="str">
        <f>PROPER(UPPER(TRIM(Table1[[#This Row],[City]])))</f>
        <v>Delhi</v>
      </c>
      <c r="AG1381">
        <f t="shared" si="21"/>
        <v>9894</v>
      </c>
      <c r="AH13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82" spans="1:34" x14ac:dyDescent="0.35">
      <c r="A1382" t="s">
        <v>1474</v>
      </c>
      <c r="B1382">
        <v>50</v>
      </c>
      <c r="C1382" t="s">
        <v>31</v>
      </c>
      <c r="D1382" t="s">
        <v>42</v>
      </c>
      <c r="E1382" t="s">
        <v>43</v>
      </c>
      <c r="F1382" t="s">
        <v>34</v>
      </c>
      <c r="G1382" t="s">
        <v>74</v>
      </c>
      <c r="H1382">
        <v>1</v>
      </c>
      <c r="I1382">
        <v>6183</v>
      </c>
      <c r="J1382">
        <v>61</v>
      </c>
      <c r="K1382" t="s">
        <v>46</v>
      </c>
      <c r="L1382">
        <v>4</v>
      </c>
      <c r="M1382">
        <v>4</v>
      </c>
      <c r="N1382">
        <v>1</v>
      </c>
      <c r="O1382">
        <v>7</v>
      </c>
      <c r="P1382">
        <v>4</v>
      </c>
      <c r="Q1382">
        <v>0</v>
      </c>
      <c r="R1382">
        <v>5</v>
      </c>
      <c r="S1382">
        <v>18</v>
      </c>
      <c r="T1382">
        <v>6</v>
      </c>
      <c r="U1382">
        <v>3</v>
      </c>
      <c r="V1382" t="s">
        <v>37</v>
      </c>
      <c r="W1382">
        <v>8</v>
      </c>
      <c r="X1382" t="s">
        <v>38</v>
      </c>
      <c r="Y1382">
        <v>1</v>
      </c>
      <c r="Z1382" t="s">
        <v>36</v>
      </c>
      <c r="AA1382" s="4">
        <v>44497</v>
      </c>
      <c r="AC1382" t="s">
        <v>107</v>
      </c>
      <c r="AD1382" t="s">
        <v>108</v>
      </c>
      <c r="AE1382">
        <f ca="1">COUNTBLANK(A1382:AE1382)</f>
        <v>0</v>
      </c>
      <c r="AF1382" t="str">
        <f>PROPER(UPPER(TRIM(Table1[[#This Row],[City]])))</f>
        <v>Kolkata</v>
      </c>
      <c r="AG1382">
        <f t="shared" si="21"/>
        <v>6183</v>
      </c>
      <c r="AH13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83" spans="1:34" x14ac:dyDescent="0.35">
      <c r="A1383" t="s">
        <v>1475</v>
      </c>
      <c r="B1383">
        <v>45</v>
      </c>
      <c r="C1383" t="s">
        <v>31</v>
      </c>
      <c r="D1383" t="s">
        <v>63</v>
      </c>
      <c r="E1383" t="s">
        <v>79</v>
      </c>
      <c r="F1383" t="s">
        <v>34</v>
      </c>
      <c r="G1383" t="s">
        <v>74</v>
      </c>
      <c r="H1383">
        <v>3</v>
      </c>
      <c r="I1383">
        <v>9333</v>
      </c>
      <c r="J1383">
        <v>118</v>
      </c>
      <c r="K1383" t="s">
        <v>36</v>
      </c>
      <c r="L1383">
        <v>1</v>
      </c>
      <c r="M1383">
        <v>2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29</v>
      </c>
      <c r="T1383">
        <v>1</v>
      </c>
      <c r="U1383">
        <v>3</v>
      </c>
      <c r="V1383" t="s">
        <v>37</v>
      </c>
      <c r="W1383">
        <v>24</v>
      </c>
      <c r="X1383" t="s">
        <v>61</v>
      </c>
      <c r="Y1383">
        <v>1</v>
      </c>
      <c r="Z1383" t="s">
        <v>36</v>
      </c>
      <c r="AA1383" s="4">
        <v>44560</v>
      </c>
      <c r="AC1383" t="s">
        <v>107</v>
      </c>
      <c r="AD1383" t="s">
        <v>108</v>
      </c>
      <c r="AE1383">
        <f ca="1">COUNTBLANK(A1383:AE1383)</f>
        <v>0</v>
      </c>
      <c r="AF1383" t="str">
        <f>PROPER(UPPER(TRIM(Table1[[#This Row],[City]])))</f>
        <v>Kolkata</v>
      </c>
      <c r="AG1383">
        <f t="shared" si="21"/>
        <v>9333</v>
      </c>
      <c r="AH13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84" spans="1:34" x14ac:dyDescent="0.35">
      <c r="A1384" t="s">
        <v>1476</v>
      </c>
      <c r="B1384">
        <v>29</v>
      </c>
      <c r="C1384" t="s">
        <v>72</v>
      </c>
      <c r="D1384" t="s">
        <v>96</v>
      </c>
      <c r="E1384" t="s">
        <v>96</v>
      </c>
      <c r="F1384" t="s">
        <v>58</v>
      </c>
      <c r="G1384" t="s">
        <v>35</v>
      </c>
      <c r="H1384">
        <v>1</v>
      </c>
      <c r="I1384">
        <v>4428</v>
      </c>
      <c r="J1384">
        <v>46</v>
      </c>
      <c r="K1384" t="s">
        <v>46</v>
      </c>
      <c r="L1384">
        <v>4</v>
      </c>
      <c r="M1384">
        <v>2</v>
      </c>
      <c r="N1384">
        <v>3</v>
      </c>
      <c r="O1384">
        <v>7</v>
      </c>
      <c r="P1384">
        <v>4</v>
      </c>
      <c r="Q1384">
        <v>2</v>
      </c>
      <c r="R1384">
        <v>1</v>
      </c>
      <c r="S1384">
        <v>10</v>
      </c>
      <c r="T1384">
        <v>3</v>
      </c>
      <c r="U1384">
        <v>3</v>
      </c>
      <c r="V1384" t="s">
        <v>37</v>
      </c>
      <c r="W1384">
        <v>2</v>
      </c>
      <c r="X1384" t="s">
        <v>38</v>
      </c>
      <c r="Y1384">
        <v>1</v>
      </c>
      <c r="Z1384" t="s">
        <v>36</v>
      </c>
      <c r="AA1384" s="4">
        <v>45228</v>
      </c>
      <c r="AC1384" t="s">
        <v>107</v>
      </c>
      <c r="AD1384" t="s">
        <v>108</v>
      </c>
      <c r="AE1384">
        <f ca="1">COUNTBLANK(A1384:AE1384)</f>
        <v>0</v>
      </c>
      <c r="AF1384" t="str">
        <f>PROPER(UPPER(TRIM(Table1[[#This Row],[City]])))</f>
        <v>Kolkata</v>
      </c>
      <c r="AG1384">
        <f t="shared" si="21"/>
        <v>4428</v>
      </c>
      <c r="AH138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85" spans="1:34" x14ac:dyDescent="0.35">
      <c r="A1385" t="s">
        <v>1477</v>
      </c>
      <c r="B1385">
        <v>48</v>
      </c>
      <c r="C1385" t="s">
        <v>31</v>
      </c>
      <c r="D1385" t="s">
        <v>51</v>
      </c>
      <c r="E1385" t="s">
        <v>52</v>
      </c>
      <c r="F1385" t="s">
        <v>34</v>
      </c>
      <c r="G1385" t="s">
        <v>45</v>
      </c>
      <c r="H1385">
        <v>1</v>
      </c>
      <c r="I1385">
        <v>5010</v>
      </c>
      <c r="J1385">
        <v>88</v>
      </c>
      <c r="K1385" t="s">
        <v>36</v>
      </c>
      <c r="L1385">
        <v>1</v>
      </c>
      <c r="M1385">
        <v>1</v>
      </c>
      <c r="N1385">
        <v>4</v>
      </c>
      <c r="O1385">
        <v>8</v>
      </c>
      <c r="P1385">
        <v>2</v>
      </c>
      <c r="Q1385">
        <v>3</v>
      </c>
      <c r="R1385">
        <v>1</v>
      </c>
      <c r="S1385">
        <v>25</v>
      </c>
      <c r="T1385">
        <v>4</v>
      </c>
      <c r="U1385">
        <v>4</v>
      </c>
      <c r="V1385" t="s">
        <v>37</v>
      </c>
      <c r="W1385">
        <v>21</v>
      </c>
      <c r="X1385" t="s">
        <v>47</v>
      </c>
      <c r="Y1385">
        <v>4</v>
      </c>
      <c r="Z1385" t="s">
        <v>36</v>
      </c>
      <c r="AA1385" s="4">
        <v>42262</v>
      </c>
      <c r="AC1385" t="s">
        <v>107</v>
      </c>
      <c r="AD1385" t="s">
        <v>108</v>
      </c>
      <c r="AE1385">
        <f ca="1">COUNTBLANK(A1385:AE1385)</f>
        <v>0</v>
      </c>
      <c r="AF1385" t="str">
        <f>PROPER(UPPER(TRIM(Table1[[#This Row],[City]])))</f>
        <v>Kolkata</v>
      </c>
      <c r="AG1385">
        <f t="shared" si="21"/>
        <v>5010</v>
      </c>
      <c r="AH13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86" spans="1:34" x14ac:dyDescent="0.35">
      <c r="A1386" t="s">
        <v>1478</v>
      </c>
      <c r="B1386">
        <v>50</v>
      </c>
      <c r="C1386" t="s">
        <v>31</v>
      </c>
      <c r="D1386" t="s">
        <v>51</v>
      </c>
      <c r="E1386" t="s">
        <v>52</v>
      </c>
      <c r="F1386" t="s">
        <v>34</v>
      </c>
      <c r="G1386" t="s">
        <v>74</v>
      </c>
      <c r="H1386">
        <v>3</v>
      </c>
      <c r="I1386">
        <v>11057</v>
      </c>
      <c r="J1386">
        <v>99</v>
      </c>
      <c r="K1386" t="s">
        <v>36</v>
      </c>
      <c r="L1386">
        <v>2</v>
      </c>
      <c r="M1386">
        <v>1</v>
      </c>
      <c r="N1386">
        <v>4</v>
      </c>
      <c r="O1386">
        <v>4</v>
      </c>
      <c r="P1386">
        <v>4</v>
      </c>
      <c r="Q1386">
        <v>2</v>
      </c>
      <c r="R1386">
        <v>4</v>
      </c>
      <c r="S1386">
        <v>23</v>
      </c>
      <c r="T1386">
        <v>4</v>
      </c>
      <c r="U1386">
        <v>4</v>
      </c>
      <c r="V1386" t="s">
        <v>37</v>
      </c>
      <c r="W1386">
        <v>1</v>
      </c>
      <c r="X1386" t="s">
        <v>38</v>
      </c>
      <c r="Y1386">
        <v>3</v>
      </c>
      <c r="Z1386" t="s">
        <v>36</v>
      </c>
      <c r="AA1386" s="4">
        <v>45634</v>
      </c>
      <c r="AC1386" t="s">
        <v>66</v>
      </c>
      <c r="AD1386" t="s">
        <v>67</v>
      </c>
      <c r="AE1386">
        <f ca="1">COUNTBLANK(A1386:AE1386)</f>
        <v>0</v>
      </c>
      <c r="AF1386" t="str">
        <f>PROPER(UPPER(TRIM(Table1[[#This Row],[City]])))</f>
        <v>Pune</v>
      </c>
      <c r="AG1386">
        <f t="shared" si="21"/>
        <v>11057</v>
      </c>
      <c r="AH13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87" spans="1:34" x14ac:dyDescent="0.35">
      <c r="A1387" t="s">
        <v>1479</v>
      </c>
      <c r="B1387">
        <v>25</v>
      </c>
      <c r="C1387" t="s">
        <v>72</v>
      </c>
      <c r="D1387" t="s">
        <v>63</v>
      </c>
      <c r="E1387" t="s">
        <v>79</v>
      </c>
      <c r="F1387" t="s">
        <v>44</v>
      </c>
      <c r="G1387" t="s">
        <v>35</v>
      </c>
      <c r="H1387">
        <v>3</v>
      </c>
      <c r="I1387">
        <v>9831</v>
      </c>
      <c r="J1387">
        <v>54</v>
      </c>
      <c r="K1387" t="s">
        <v>36</v>
      </c>
      <c r="L1387">
        <v>3</v>
      </c>
      <c r="M1387">
        <v>2</v>
      </c>
      <c r="N1387">
        <v>4</v>
      </c>
      <c r="O1387">
        <v>5</v>
      </c>
      <c r="P1387">
        <v>4</v>
      </c>
      <c r="Q1387">
        <v>0</v>
      </c>
      <c r="R1387">
        <v>5</v>
      </c>
      <c r="S1387">
        <v>5</v>
      </c>
      <c r="T1387">
        <v>2</v>
      </c>
      <c r="U1387">
        <v>3</v>
      </c>
      <c r="V1387" t="s">
        <v>37</v>
      </c>
      <c r="W1387">
        <v>7</v>
      </c>
      <c r="X1387" t="s">
        <v>38</v>
      </c>
      <c r="Y1387">
        <v>2</v>
      </c>
      <c r="Z1387" t="s">
        <v>36</v>
      </c>
      <c r="AA1387" s="4">
        <v>43077</v>
      </c>
      <c r="AC1387" t="s">
        <v>48</v>
      </c>
      <c r="AD1387" t="s">
        <v>49</v>
      </c>
      <c r="AE1387">
        <f ca="1">COUNTBLANK(A1387:AE1387)</f>
        <v>0</v>
      </c>
      <c r="AF1387" t="str">
        <f>PROPER(UPPER(TRIM(Table1[[#This Row],[City]])))</f>
        <v>Bengaluru</v>
      </c>
      <c r="AG1387">
        <f t="shared" si="21"/>
        <v>9831</v>
      </c>
      <c r="AH138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88" spans="1:34" x14ac:dyDescent="0.35">
      <c r="A1388" t="s">
        <v>1480</v>
      </c>
      <c r="B1388">
        <v>27</v>
      </c>
      <c r="C1388" t="s">
        <v>31</v>
      </c>
      <c r="D1388" t="s">
        <v>56</v>
      </c>
      <c r="E1388" t="s">
        <v>57</v>
      </c>
      <c r="F1388" t="s">
        <v>34</v>
      </c>
      <c r="G1388" t="s">
        <v>74</v>
      </c>
      <c r="H1388">
        <v>2</v>
      </c>
      <c r="I1388">
        <v>5795</v>
      </c>
      <c r="J1388">
        <v>54</v>
      </c>
      <c r="K1388" t="s">
        <v>36</v>
      </c>
      <c r="L1388">
        <v>2</v>
      </c>
      <c r="M1388">
        <v>1</v>
      </c>
      <c r="N1388">
        <v>4</v>
      </c>
      <c r="O1388">
        <v>3</v>
      </c>
      <c r="P1388">
        <v>1</v>
      </c>
      <c r="Q1388">
        <v>3</v>
      </c>
      <c r="R1388">
        <v>3</v>
      </c>
      <c r="S1388">
        <v>9</v>
      </c>
      <c r="T1388">
        <v>5</v>
      </c>
      <c r="U1388">
        <v>3</v>
      </c>
      <c r="V1388" t="s">
        <v>37</v>
      </c>
      <c r="W1388">
        <v>29</v>
      </c>
      <c r="X1388" t="s">
        <v>38</v>
      </c>
      <c r="Y1388">
        <v>3</v>
      </c>
      <c r="Z1388" t="s">
        <v>36</v>
      </c>
      <c r="AA1388" s="4">
        <v>44056</v>
      </c>
      <c r="AC1388" t="s">
        <v>84</v>
      </c>
      <c r="AD1388" t="s">
        <v>67</v>
      </c>
      <c r="AE1388">
        <f ca="1">COUNTBLANK(A1388:AE1388)</f>
        <v>0</v>
      </c>
      <c r="AF1388" t="str">
        <f>PROPER(UPPER(TRIM(Table1[[#This Row],[City]])))</f>
        <v>Mumbai</v>
      </c>
      <c r="AG1388">
        <f t="shared" si="21"/>
        <v>5795</v>
      </c>
      <c r="AH138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89" spans="1:34" x14ac:dyDescent="0.35">
      <c r="A1389" t="s">
        <v>1481</v>
      </c>
      <c r="B1389">
        <v>47</v>
      </c>
      <c r="C1389" t="s">
        <v>31</v>
      </c>
      <c r="D1389" t="s">
        <v>42</v>
      </c>
      <c r="E1389" t="s">
        <v>86</v>
      </c>
      <c r="F1389" t="s">
        <v>34</v>
      </c>
      <c r="G1389" t="s">
        <v>74</v>
      </c>
      <c r="H1389">
        <v>3</v>
      </c>
      <c r="I1389">
        <v>8636</v>
      </c>
      <c r="J1389">
        <v>55</v>
      </c>
      <c r="K1389" t="s">
        <v>36</v>
      </c>
      <c r="L1389">
        <v>3</v>
      </c>
      <c r="M1389">
        <v>4</v>
      </c>
      <c r="N1389">
        <v>3</v>
      </c>
      <c r="O1389">
        <v>4</v>
      </c>
      <c r="P1389">
        <v>0</v>
      </c>
      <c r="Q1389">
        <v>2</v>
      </c>
      <c r="R1389">
        <v>4</v>
      </c>
      <c r="S1389">
        <v>16</v>
      </c>
      <c r="T1389">
        <v>2</v>
      </c>
      <c r="U1389">
        <v>3</v>
      </c>
      <c r="V1389" t="s">
        <v>65</v>
      </c>
      <c r="W1389">
        <v>23</v>
      </c>
      <c r="X1389" t="s">
        <v>38</v>
      </c>
      <c r="Y1389">
        <v>3</v>
      </c>
      <c r="Z1389" t="s">
        <v>36</v>
      </c>
      <c r="AA1389" s="4">
        <v>42392</v>
      </c>
      <c r="AC1389" t="s">
        <v>80</v>
      </c>
      <c r="AD1389" t="s">
        <v>81</v>
      </c>
      <c r="AE1389">
        <f ca="1">COUNTBLANK(A1389:AE1389)</f>
        <v>0</v>
      </c>
      <c r="AF1389" t="str">
        <f>PROPER(UPPER(TRIM(Table1[[#This Row],[City]])))</f>
        <v>Hyderabad</v>
      </c>
      <c r="AG1389">
        <f t="shared" si="21"/>
        <v>8636</v>
      </c>
      <c r="AH13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90" spans="1:34" x14ac:dyDescent="0.35">
      <c r="A1390" t="s">
        <v>1482</v>
      </c>
      <c r="B1390">
        <v>25</v>
      </c>
      <c r="C1390" t="s">
        <v>31</v>
      </c>
      <c r="D1390" t="s">
        <v>51</v>
      </c>
      <c r="E1390" t="s">
        <v>69</v>
      </c>
      <c r="F1390" t="s">
        <v>44</v>
      </c>
      <c r="G1390" t="s">
        <v>96</v>
      </c>
      <c r="H1390">
        <v>4</v>
      </c>
      <c r="I1390">
        <v>9907</v>
      </c>
      <c r="J1390">
        <v>66</v>
      </c>
      <c r="K1390" t="s">
        <v>36</v>
      </c>
      <c r="L1390">
        <v>4</v>
      </c>
      <c r="M1390">
        <v>1</v>
      </c>
      <c r="N1390">
        <v>3</v>
      </c>
      <c r="O1390">
        <v>6</v>
      </c>
      <c r="P1390">
        <v>5</v>
      </c>
      <c r="Q1390">
        <v>3</v>
      </c>
      <c r="R1390">
        <v>0</v>
      </c>
      <c r="S1390">
        <v>6</v>
      </c>
      <c r="T1390">
        <v>3</v>
      </c>
      <c r="U1390">
        <v>3</v>
      </c>
      <c r="V1390" t="s">
        <v>37</v>
      </c>
      <c r="W1390">
        <v>30</v>
      </c>
      <c r="X1390" t="s">
        <v>38</v>
      </c>
      <c r="Y1390">
        <v>2</v>
      </c>
      <c r="Z1390" t="s">
        <v>36</v>
      </c>
      <c r="AA1390" s="4">
        <v>42664</v>
      </c>
      <c r="AC1390" t="s">
        <v>48</v>
      </c>
      <c r="AD1390" t="s">
        <v>49</v>
      </c>
      <c r="AE1390">
        <f ca="1">COUNTBLANK(A1390:AE1390)</f>
        <v>0</v>
      </c>
      <c r="AF1390" t="str">
        <f>PROPER(UPPER(TRIM(Table1[[#This Row],[City]])))</f>
        <v>Bengaluru</v>
      </c>
      <c r="AG1390">
        <f t="shared" si="21"/>
        <v>9907</v>
      </c>
      <c r="AH139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91" spans="1:34" x14ac:dyDescent="0.35">
      <c r="A1391" t="s">
        <v>1483</v>
      </c>
      <c r="B1391">
        <v>56</v>
      </c>
      <c r="C1391" t="s">
        <v>31</v>
      </c>
      <c r="D1391" t="s">
        <v>63</v>
      </c>
      <c r="E1391" t="s">
        <v>106</v>
      </c>
      <c r="F1391" t="s">
        <v>44</v>
      </c>
      <c r="G1391" t="s">
        <v>45</v>
      </c>
      <c r="H1391">
        <v>2</v>
      </c>
      <c r="I1391">
        <v>8631</v>
      </c>
      <c r="J1391">
        <v>82</v>
      </c>
      <c r="K1391" t="s">
        <v>46</v>
      </c>
      <c r="L1391">
        <v>2</v>
      </c>
      <c r="M1391">
        <v>3</v>
      </c>
      <c r="N1391">
        <v>4</v>
      </c>
      <c r="O1391">
        <v>11</v>
      </c>
      <c r="P1391">
        <v>0</v>
      </c>
      <c r="Q1391">
        <v>4</v>
      </c>
      <c r="R1391">
        <v>5</v>
      </c>
      <c r="S1391">
        <v>29</v>
      </c>
      <c r="T1391">
        <v>0</v>
      </c>
      <c r="U1391">
        <v>3</v>
      </c>
      <c r="V1391" t="s">
        <v>37</v>
      </c>
      <c r="W1391">
        <v>16</v>
      </c>
      <c r="X1391" t="s">
        <v>47</v>
      </c>
      <c r="Y1391">
        <v>1</v>
      </c>
      <c r="Z1391" t="s">
        <v>36</v>
      </c>
      <c r="AA1391" s="4">
        <v>45342</v>
      </c>
      <c r="AC1391" t="s">
        <v>89</v>
      </c>
      <c r="AD1391" t="s">
        <v>54</v>
      </c>
      <c r="AE1391">
        <f ca="1">COUNTBLANK(A1391:AE1391)</f>
        <v>0</v>
      </c>
      <c r="AF1391" t="str">
        <f>PROPER(UPPER(TRIM(Table1[[#This Row],[City]])))</f>
        <v>Coimbatore</v>
      </c>
      <c r="AG1391">
        <f t="shared" si="21"/>
        <v>8631</v>
      </c>
      <c r="AH139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92" spans="1:34" x14ac:dyDescent="0.35">
      <c r="A1392" t="s">
        <v>1484</v>
      </c>
      <c r="B1392">
        <v>25</v>
      </c>
      <c r="C1392" t="s">
        <v>31</v>
      </c>
      <c r="D1392" t="s">
        <v>51</v>
      </c>
      <c r="E1392" t="s">
        <v>88</v>
      </c>
      <c r="F1392" t="s">
        <v>34</v>
      </c>
      <c r="G1392" t="s">
        <v>70</v>
      </c>
      <c r="H1392">
        <v>5</v>
      </c>
      <c r="I1392">
        <v>11856</v>
      </c>
      <c r="J1392">
        <v>96</v>
      </c>
      <c r="K1392" t="s">
        <v>36</v>
      </c>
      <c r="L1392">
        <v>3</v>
      </c>
      <c r="M1392">
        <v>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7</v>
      </c>
      <c r="T1392">
        <v>6</v>
      </c>
      <c r="U1392">
        <v>3</v>
      </c>
      <c r="V1392" t="s">
        <v>37</v>
      </c>
      <c r="W1392">
        <v>5</v>
      </c>
      <c r="X1392" t="s">
        <v>38</v>
      </c>
      <c r="Y1392">
        <v>2</v>
      </c>
      <c r="Z1392" t="s">
        <v>36</v>
      </c>
      <c r="AA1392" s="4">
        <v>44998</v>
      </c>
      <c r="AC1392" t="s">
        <v>48</v>
      </c>
      <c r="AD1392" t="s">
        <v>49</v>
      </c>
      <c r="AE1392">
        <f ca="1">COUNTBLANK(A1392:AE1392)</f>
        <v>0</v>
      </c>
      <c r="AF1392" t="str">
        <f>PROPER(UPPER(TRIM(Table1[[#This Row],[City]])))</f>
        <v>Bengaluru</v>
      </c>
      <c r="AG1392">
        <f t="shared" si="21"/>
        <v>11856</v>
      </c>
      <c r="AH13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393" spans="1:34" x14ac:dyDescent="0.35">
      <c r="A1393" t="s">
        <v>1485</v>
      </c>
      <c r="B1393">
        <v>59</v>
      </c>
      <c r="C1393" t="s">
        <v>31</v>
      </c>
      <c r="D1393" t="s">
        <v>32</v>
      </c>
      <c r="E1393" t="s">
        <v>33</v>
      </c>
      <c r="F1393" t="s">
        <v>93</v>
      </c>
      <c r="G1393" t="s">
        <v>96</v>
      </c>
      <c r="H1393">
        <v>2</v>
      </c>
      <c r="I1393">
        <v>8940</v>
      </c>
      <c r="J1393">
        <v>59</v>
      </c>
      <c r="K1393" t="s">
        <v>36</v>
      </c>
      <c r="L1393">
        <v>4</v>
      </c>
      <c r="M1393">
        <v>1</v>
      </c>
      <c r="N1393">
        <v>1</v>
      </c>
      <c r="O1393">
        <v>3</v>
      </c>
      <c r="P1393">
        <v>3</v>
      </c>
      <c r="Q1393">
        <v>3</v>
      </c>
      <c r="R1393">
        <v>3</v>
      </c>
      <c r="S1393">
        <v>32</v>
      </c>
      <c r="T1393">
        <v>6</v>
      </c>
      <c r="U1393">
        <v>3</v>
      </c>
      <c r="V1393" t="s">
        <v>37</v>
      </c>
      <c r="W1393">
        <v>30</v>
      </c>
      <c r="X1393" t="s">
        <v>38</v>
      </c>
      <c r="Y1393">
        <v>4</v>
      </c>
      <c r="Z1393" t="s">
        <v>36</v>
      </c>
      <c r="AA1393" s="4">
        <v>43684</v>
      </c>
      <c r="AC1393" t="s">
        <v>53</v>
      </c>
      <c r="AD1393" t="s">
        <v>54</v>
      </c>
      <c r="AE1393">
        <f ca="1">COUNTBLANK(A1393:AE1393)</f>
        <v>0</v>
      </c>
      <c r="AF1393" t="str">
        <f>PROPER(UPPER(TRIM(Table1[[#This Row],[City]])))</f>
        <v>Chennai</v>
      </c>
      <c r="AG1393">
        <f t="shared" si="21"/>
        <v>8940</v>
      </c>
      <c r="AH139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394" spans="1:34" x14ac:dyDescent="0.35">
      <c r="A1394" t="s">
        <v>1486</v>
      </c>
      <c r="B1394">
        <v>47</v>
      </c>
      <c r="C1394" t="s">
        <v>31</v>
      </c>
      <c r="D1394" t="s">
        <v>63</v>
      </c>
      <c r="E1394" t="s">
        <v>79</v>
      </c>
      <c r="F1394" t="s">
        <v>44</v>
      </c>
      <c r="G1394" t="s">
        <v>74</v>
      </c>
      <c r="H1394">
        <v>1</v>
      </c>
      <c r="I1394">
        <v>5986</v>
      </c>
      <c r="J1394">
        <v>72</v>
      </c>
      <c r="K1394" t="s">
        <v>36</v>
      </c>
      <c r="L1394">
        <v>4</v>
      </c>
      <c r="M1394">
        <v>2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20</v>
      </c>
      <c r="T1394">
        <v>1</v>
      </c>
      <c r="U1394">
        <v>3</v>
      </c>
      <c r="V1394" t="s">
        <v>37</v>
      </c>
      <c r="W1394">
        <v>23</v>
      </c>
      <c r="X1394" t="s">
        <v>61</v>
      </c>
      <c r="Y1394">
        <v>3</v>
      </c>
      <c r="Z1394" t="s">
        <v>36</v>
      </c>
      <c r="AA1394" s="4">
        <v>42316</v>
      </c>
      <c r="AC1394" t="s">
        <v>48</v>
      </c>
      <c r="AD1394" t="s">
        <v>49</v>
      </c>
      <c r="AE1394">
        <f ca="1">COUNTBLANK(A1394:AE1394)</f>
        <v>0</v>
      </c>
      <c r="AF1394" t="str">
        <f>PROPER(UPPER(TRIM(Table1[[#This Row],[City]])))</f>
        <v>Bengaluru</v>
      </c>
      <c r="AG1394">
        <f t="shared" si="21"/>
        <v>5986</v>
      </c>
      <c r="AH13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95" spans="1:34" x14ac:dyDescent="0.35">
      <c r="A1395" t="s">
        <v>1487</v>
      </c>
      <c r="B1395">
        <v>38</v>
      </c>
      <c r="C1395" t="s">
        <v>72</v>
      </c>
      <c r="D1395" t="s">
        <v>63</v>
      </c>
      <c r="E1395" t="s">
        <v>79</v>
      </c>
      <c r="F1395" t="s">
        <v>44</v>
      </c>
      <c r="G1395" t="s">
        <v>96</v>
      </c>
      <c r="H1395">
        <v>3</v>
      </c>
      <c r="I1395">
        <v>9032</v>
      </c>
      <c r="J1395">
        <v>98</v>
      </c>
      <c r="K1395" t="s">
        <v>36</v>
      </c>
      <c r="L1395">
        <v>1</v>
      </c>
      <c r="M1395">
        <v>4</v>
      </c>
      <c r="N1395">
        <v>3</v>
      </c>
      <c r="O1395">
        <v>12</v>
      </c>
      <c r="P1395">
        <v>4</v>
      </c>
      <c r="Q1395">
        <v>4</v>
      </c>
      <c r="R1395">
        <v>1</v>
      </c>
      <c r="S1395">
        <v>20</v>
      </c>
      <c r="T1395">
        <v>3</v>
      </c>
      <c r="U1395">
        <v>3</v>
      </c>
      <c r="V1395" t="s">
        <v>37</v>
      </c>
      <c r="W1395">
        <v>16</v>
      </c>
      <c r="X1395" t="s">
        <v>38</v>
      </c>
      <c r="Y1395">
        <v>2</v>
      </c>
      <c r="Z1395" t="s">
        <v>36</v>
      </c>
      <c r="AA1395" s="4">
        <v>45586</v>
      </c>
      <c r="AC1395" t="s">
        <v>84</v>
      </c>
      <c r="AD1395" t="s">
        <v>67</v>
      </c>
      <c r="AE1395">
        <f ca="1">COUNTBLANK(A1395:AE1395)</f>
        <v>0</v>
      </c>
      <c r="AF1395" t="str">
        <f>PROPER(UPPER(TRIM(Table1[[#This Row],[City]])))</f>
        <v>Mumbai</v>
      </c>
      <c r="AG1395">
        <f t="shared" si="21"/>
        <v>9032</v>
      </c>
      <c r="AH13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396" spans="1:34" x14ac:dyDescent="0.35">
      <c r="A1396" t="s">
        <v>1488</v>
      </c>
      <c r="B1396">
        <v>31</v>
      </c>
      <c r="C1396" t="s">
        <v>72</v>
      </c>
      <c r="D1396" t="s">
        <v>32</v>
      </c>
      <c r="E1396" t="s">
        <v>33</v>
      </c>
      <c r="F1396" t="s">
        <v>34</v>
      </c>
      <c r="G1396" t="s">
        <v>59</v>
      </c>
      <c r="H1396">
        <v>2</v>
      </c>
      <c r="I1396">
        <v>9122</v>
      </c>
      <c r="J1396">
        <v>25</v>
      </c>
      <c r="K1396" t="s">
        <v>36</v>
      </c>
      <c r="L1396">
        <v>3</v>
      </c>
      <c r="M1396">
        <v>1</v>
      </c>
      <c r="N1396">
        <v>4</v>
      </c>
      <c r="O1396">
        <v>8</v>
      </c>
      <c r="P1396">
        <v>6</v>
      </c>
      <c r="Q1396">
        <v>3</v>
      </c>
      <c r="R1396">
        <v>0</v>
      </c>
      <c r="S1396">
        <v>8</v>
      </c>
      <c r="T1396">
        <v>5</v>
      </c>
      <c r="U1396">
        <v>3</v>
      </c>
      <c r="V1396" t="s">
        <v>37</v>
      </c>
      <c r="W1396">
        <v>24</v>
      </c>
      <c r="X1396" t="s">
        <v>47</v>
      </c>
      <c r="Y1396">
        <v>4</v>
      </c>
      <c r="Z1396" t="s">
        <v>36</v>
      </c>
      <c r="AA1396" s="4">
        <v>42694</v>
      </c>
      <c r="AC1396" t="s">
        <v>89</v>
      </c>
      <c r="AD1396" t="s">
        <v>54</v>
      </c>
      <c r="AE1396">
        <f ca="1">COUNTBLANK(A1396:AE1396)</f>
        <v>0</v>
      </c>
      <c r="AF1396" t="str">
        <f>PROPER(UPPER(TRIM(Table1[[#This Row],[City]])))</f>
        <v>Coimbatore</v>
      </c>
      <c r="AG1396">
        <f t="shared" si="21"/>
        <v>9122</v>
      </c>
      <c r="AH13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97" spans="1:34" x14ac:dyDescent="0.35">
      <c r="A1397" t="s">
        <v>1489</v>
      </c>
      <c r="B1397">
        <v>34</v>
      </c>
      <c r="C1397" t="s">
        <v>72</v>
      </c>
      <c r="D1397" t="s">
        <v>63</v>
      </c>
      <c r="E1397" t="s">
        <v>79</v>
      </c>
      <c r="F1397" t="s">
        <v>44</v>
      </c>
      <c r="G1397" t="s">
        <v>96</v>
      </c>
      <c r="H1397">
        <v>4</v>
      </c>
      <c r="I1397">
        <v>10242</v>
      </c>
      <c r="J1397">
        <v>43</v>
      </c>
      <c r="K1397" t="s">
        <v>46</v>
      </c>
      <c r="L1397">
        <v>4</v>
      </c>
      <c r="M1397">
        <v>1</v>
      </c>
      <c r="N1397">
        <v>2</v>
      </c>
      <c r="O1397">
        <v>0</v>
      </c>
      <c r="P1397">
        <v>0</v>
      </c>
      <c r="Q1397">
        <v>0</v>
      </c>
      <c r="R1397">
        <v>0</v>
      </c>
      <c r="S1397">
        <v>19</v>
      </c>
      <c r="T1397">
        <v>0</v>
      </c>
      <c r="U1397">
        <v>3</v>
      </c>
      <c r="V1397" t="s">
        <v>37</v>
      </c>
      <c r="W1397">
        <v>9</v>
      </c>
      <c r="X1397" t="s">
        <v>38</v>
      </c>
      <c r="Y1397">
        <v>1</v>
      </c>
      <c r="Z1397" t="s">
        <v>36</v>
      </c>
      <c r="AA1397" s="4">
        <v>42166</v>
      </c>
      <c r="AC1397" t="s">
        <v>107</v>
      </c>
      <c r="AD1397" t="s">
        <v>108</v>
      </c>
      <c r="AE1397">
        <f ca="1">COUNTBLANK(A1397:AE1397)</f>
        <v>0</v>
      </c>
      <c r="AF1397" t="str">
        <f>PROPER(UPPER(TRIM(Table1[[#This Row],[City]])))</f>
        <v>Kolkata</v>
      </c>
      <c r="AG1397">
        <f t="shared" si="21"/>
        <v>10242</v>
      </c>
      <c r="AH13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398" spans="1:34" x14ac:dyDescent="0.35">
      <c r="A1398" t="s">
        <v>1490</v>
      </c>
      <c r="B1398">
        <v>50</v>
      </c>
      <c r="C1398" t="s">
        <v>31</v>
      </c>
      <c r="D1398" t="s">
        <v>96</v>
      </c>
      <c r="E1398" t="s">
        <v>96</v>
      </c>
      <c r="F1398" t="s">
        <v>58</v>
      </c>
      <c r="G1398" t="s">
        <v>35</v>
      </c>
      <c r="H1398">
        <v>1</v>
      </c>
      <c r="I1398">
        <v>7671</v>
      </c>
      <c r="J1398">
        <v>35</v>
      </c>
      <c r="K1398" t="s">
        <v>36</v>
      </c>
      <c r="L1398">
        <v>4</v>
      </c>
      <c r="M1398">
        <v>1</v>
      </c>
      <c r="N1398">
        <v>4</v>
      </c>
      <c r="O1398">
        <v>5</v>
      </c>
      <c r="P1398">
        <v>3</v>
      </c>
      <c r="Q1398">
        <v>2</v>
      </c>
      <c r="R1398">
        <v>3</v>
      </c>
      <c r="S1398">
        <v>23</v>
      </c>
      <c r="T1398">
        <v>4</v>
      </c>
      <c r="U1398">
        <v>4</v>
      </c>
      <c r="V1398" t="s">
        <v>37</v>
      </c>
      <c r="W1398">
        <v>24</v>
      </c>
      <c r="X1398" t="s">
        <v>38</v>
      </c>
      <c r="Y1398">
        <v>1</v>
      </c>
      <c r="Z1398" t="s">
        <v>36</v>
      </c>
      <c r="AA1398" s="4">
        <v>42959</v>
      </c>
      <c r="AC1398" t="s">
        <v>89</v>
      </c>
      <c r="AD1398" t="s">
        <v>54</v>
      </c>
      <c r="AE1398">
        <f ca="1">COUNTBLANK(A1398:AE1398)</f>
        <v>0</v>
      </c>
      <c r="AF1398" t="str">
        <f>PROPER(UPPER(TRIM(Table1[[#This Row],[City]])))</f>
        <v>Coimbatore</v>
      </c>
      <c r="AG1398">
        <f t="shared" si="21"/>
        <v>7671</v>
      </c>
      <c r="AH13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399" spans="1:34" x14ac:dyDescent="0.35">
      <c r="A1399" t="s">
        <v>1491</v>
      </c>
      <c r="B1399">
        <v>51</v>
      </c>
      <c r="C1399" t="s">
        <v>31</v>
      </c>
      <c r="D1399" t="s">
        <v>51</v>
      </c>
      <c r="E1399" t="s">
        <v>69</v>
      </c>
      <c r="F1399" t="s">
        <v>44</v>
      </c>
      <c r="G1399" t="s">
        <v>96</v>
      </c>
      <c r="H1399">
        <v>1</v>
      </c>
      <c r="I1399">
        <v>7552</v>
      </c>
      <c r="J1399">
        <v>43</v>
      </c>
      <c r="K1399" t="s">
        <v>36</v>
      </c>
      <c r="L1399">
        <v>4</v>
      </c>
      <c r="M1399">
        <v>1</v>
      </c>
      <c r="N1399">
        <v>2</v>
      </c>
      <c r="O1399">
        <v>4</v>
      </c>
      <c r="P1399">
        <v>4</v>
      </c>
      <c r="Q1399">
        <v>1</v>
      </c>
      <c r="R1399">
        <v>3</v>
      </c>
      <c r="S1399">
        <v>20</v>
      </c>
      <c r="T1399">
        <v>5</v>
      </c>
      <c r="U1399">
        <v>3</v>
      </c>
      <c r="V1399" t="s">
        <v>37</v>
      </c>
      <c r="W1399">
        <v>23</v>
      </c>
      <c r="X1399" t="s">
        <v>38</v>
      </c>
      <c r="Y1399">
        <v>1</v>
      </c>
      <c r="Z1399" t="s">
        <v>36</v>
      </c>
      <c r="AA1399" s="4">
        <v>44810</v>
      </c>
      <c r="AC1399" t="s">
        <v>77</v>
      </c>
      <c r="AD1399" t="s">
        <v>77</v>
      </c>
      <c r="AE1399">
        <f ca="1">COUNTBLANK(A1399:AE1399)</f>
        <v>0</v>
      </c>
      <c r="AF1399" t="str">
        <f>PROPER(UPPER(TRIM(Table1[[#This Row],[City]])))</f>
        <v>Delhi</v>
      </c>
      <c r="AG1399">
        <f t="shared" si="21"/>
        <v>7552</v>
      </c>
      <c r="AH13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00" spans="1:34" x14ac:dyDescent="0.35">
      <c r="A1400" t="s">
        <v>1492</v>
      </c>
      <c r="B1400">
        <v>29</v>
      </c>
      <c r="C1400" t="s">
        <v>72</v>
      </c>
      <c r="D1400" t="s">
        <v>96</v>
      </c>
      <c r="E1400" t="s">
        <v>96</v>
      </c>
      <c r="F1400" t="s">
        <v>34</v>
      </c>
      <c r="G1400" t="s">
        <v>35</v>
      </c>
      <c r="H1400">
        <v>1</v>
      </c>
      <c r="I1400">
        <v>5494</v>
      </c>
      <c r="J1400">
        <v>106</v>
      </c>
      <c r="K1400" t="s">
        <v>36</v>
      </c>
      <c r="L1400">
        <v>1</v>
      </c>
      <c r="M1400">
        <v>4</v>
      </c>
      <c r="N1400">
        <v>2</v>
      </c>
      <c r="O1400">
        <v>2</v>
      </c>
      <c r="P1400">
        <v>0</v>
      </c>
      <c r="Q1400">
        <v>1</v>
      </c>
      <c r="R1400">
        <v>2</v>
      </c>
      <c r="S1400">
        <v>2</v>
      </c>
      <c r="T1400">
        <v>4</v>
      </c>
      <c r="U1400">
        <v>4</v>
      </c>
      <c r="V1400" t="s">
        <v>60</v>
      </c>
      <c r="W1400">
        <v>5</v>
      </c>
      <c r="X1400" t="s">
        <v>38</v>
      </c>
      <c r="Y1400">
        <v>1</v>
      </c>
      <c r="Z1400" t="s">
        <v>36</v>
      </c>
      <c r="AA1400" s="4">
        <v>43193</v>
      </c>
      <c r="AC1400" t="s">
        <v>80</v>
      </c>
      <c r="AD1400" t="s">
        <v>81</v>
      </c>
      <c r="AE1400">
        <f ca="1">COUNTBLANK(A1400:AE1400)</f>
        <v>0</v>
      </c>
      <c r="AF1400" t="str">
        <f>PROPER(UPPER(TRIM(Table1[[#This Row],[City]])))</f>
        <v>Hyderabad</v>
      </c>
      <c r="AG1400">
        <f t="shared" si="21"/>
        <v>5494</v>
      </c>
      <c r="AH140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01" spans="1:34" x14ac:dyDescent="0.35">
      <c r="A1401" t="s">
        <v>1493</v>
      </c>
      <c r="B1401">
        <v>42</v>
      </c>
      <c r="C1401" t="s">
        <v>72</v>
      </c>
      <c r="D1401" t="s">
        <v>42</v>
      </c>
      <c r="E1401" t="s">
        <v>86</v>
      </c>
      <c r="F1401" t="s">
        <v>34</v>
      </c>
      <c r="G1401" t="s">
        <v>45</v>
      </c>
      <c r="H1401">
        <v>3</v>
      </c>
      <c r="I1401">
        <v>7621</v>
      </c>
      <c r="J1401">
        <v>47</v>
      </c>
      <c r="K1401" t="s">
        <v>36</v>
      </c>
      <c r="L1401">
        <v>4</v>
      </c>
      <c r="M1401">
        <v>1</v>
      </c>
      <c r="N1401">
        <v>4</v>
      </c>
      <c r="O1401">
        <v>9</v>
      </c>
      <c r="P1401">
        <v>0</v>
      </c>
      <c r="Q1401">
        <v>0</v>
      </c>
      <c r="R1401">
        <v>7</v>
      </c>
      <c r="S1401">
        <v>12</v>
      </c>
      <c r="T1401">
        <v>5</v>
      </c>
      <c r="U1401">
        <v>3</v>
      </c>
      <c r="V1401" t="s">
        <v>37</v>
      </c>
      <c r="W1401">
        <v>1</v>
      </c>
      <c r="X1401" t="s">
        <v>38</v>
      </c>
      <c r="Y1401">
        <v>2</v>
      </c>
      <c r="Z1401" t="s">
        <v>36</v>
      </c>
      <c r="AA1401" s="4">
        <v>44071</v>
      </c>
      <c r="AC1401" t="s">
        <v>66</v>
      </c>
      <c r="AD1401" t="s">
        <v>67</v>
      </c>
      <c r="AE1401">
        <f ca="1">COUNTBLANK(A1401:AE1401)</f>
        <v>0</v>
      </c>
      <c r="AF1401" t="str">
        <f>PROPER(UPPER(TRIM(Table1[[#This Row],[City]])))</f>
        <v>Pune</v>
      </c>
      <c r="AG1401">
        <f t="shared" si="21"/>
        <v>7621</v>
      </c>
      <c r="AH14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02" spans="1:34" x14ac:dyDescent="0.35">
      <c r="A1402" t="s">
        <v>1494</v>
      </c>
      <c r="B1402">
        <v>60</v>
      </c>
      <c r="C1402" t="s">
        <v>31</v>
      </c>
      <c r="D1402" t="s">
        <v>42</v>
      </c>
      <c r="E1402" t="s">
        <v>43</v>
      </c>
      <c r="F1402" t="s">
        <v>93</v>
      </c>
      <c r="G1402" t="s">
        <v>70</v>
      </c>
      <c r="H1402">
        <v>3</v>
      </c>
      <c r="I1402">
        <v>10373</v>
      </c>
      <c r="J1402">
        <v>116</v>
      </c>
      <c r="K1402" t="s">
        <v>36</v>
      </c>
      <c r="L1402">
        <v>4</v>
      </c>
      <c r="M1402">
        <v>2</v>
      </c>
      <c r="N1402">
        <v>1</v>
      </c>
      <c r="O1402">
        <v>9</v>
      </c>
      <c r="P1402">
        <v>1</v>
      </c>
      <c r="Q1402">
        <v>4</v>
      </c>
      <c r="R1402">
        <v>5</v>
      </c>
      <c r="S1402">
        <v>24</v>
      </c>
      <c r="T1402">
        <v>1</v>
      </c>
      <c r="U1402">
        <v>3</v>
      </c>
      <c r="V1402" t="s">
        <v>65</v>
      </c>
      <c r="W1402">
        <v>26</v>
      </c>
      <c r="X1402" t="s">
        <v>38</v>
      </c>
      <c r="Y1402">
        <v>1</v>
      </c>
      <c r="Z1402" t="s">
        <v>36</v>
      </c>
      <c r="AA1402" s="4">
        <v>42480</v>
      </c>
      <c r="AC1402" t="s">
        <v>89</v>
      </c>
      <c r="AD1402" t="s">
        <v>54</v>
      </c>
      <c r="AE1402">
        <f ca="1">COUNTBLANK(A1402:AE1402)</f>
        <v>0</v>
      </c>
      <c r="AF1402" t="str">
        <f>PROPER(UPPER(TRIM(Table1[[#This Row],[City]])))</f>
        <v>Coimbatore</v>
      </c>
      <c r="AG1402">
        <f t="shared" si="21"/>
        <v>10373</v>
      </c>
      <c r="AH14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03" spans="1:34" x14ac:dyDescent="0.35">
      <c r="A1403" t="s">
        <v>1495</v>
      </c>
      <c r="B1403">
        <v>31</v>
      </c>
      <c r="C1403" t="s">
        <v>31</v>
      </c>
      <c r="D1403" t="s">
        <v>63</v>
      </c>
      <c r="E1403" t="s">
        <v>106</v>
      </c>
      <c r="F1403" t="s">
        <v>44</v>
      </c>
      <c r="G1403" t="s">
        <v>45</v>
      </c>
      <c r="H1403">
        <v>2</v>
      </c>
      <c r="I1403">
        <v>6487</v>
      </c>
      <c r="J1403">
        <v>108</v>
      </c>
      <c r="K1403" t="s">
        <v>36</v>
      </c>
      <c r="L1403">
        <v>3</v>
      </c>
      <c r="M1403">
        <v>4</v>
      </c>
      <c r="N1403">
        <v>4</v>
      </c>
      <c r="O1403">
        <v>6</v>
      </c>
      <c r="P1403">
        <v>6</v>
      </c>
      <c r="Q1403">
        <v>0</v>
      </c>
      <c r="R1403">
        <v>5</v>
      </c>
      <c r="S1403">
        <v>8</v>
      </c>
      <c r="T1403">
        <v>3</v>
      </c>
      <c r="U1403">
        <v>3</v>
      </c>
      <c r="V1403" t="s">
        <v>60</v>
      </c>
      <c r="W1403">
        <v>22</v>
      </c>
      <c r="X1403" t="s">
        <v>38</v>
      </c>
      <c r="Y1403">
        <v>2</v>
      </c>
      <c r="Z1403" t="s">
        <v>36</v>
      </c>
      <c r="AA1403" s="4">
        <v>44791</v>
      </c>
      <c r="AC1403" t="s">
        <v>48</v>
      </c>
      <c r="AD1403" t="s">
        <v>49</v>
      </c>
      <c r="AE1403">
        <f ca="1">COUNTBLANK(A1403:AE1403)</f>
        <v>0</v>
      </c>
      <c r="AF1403" t="str">
        <f>PROPER(UPPER(TRIM(Table1[[#This Row],[City]])))</f>
        <v>Bengaluru</v>
      </c>
      <c r="AG1403">
        <f t="shared" si="21"/>
        <v>6487</v>
      </c>
      <c r="AH14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04" spans="1:34" x14ac:dyDescent="0.35">
      <c r="A1404" t="s">
        <v>1496</v>
      </c>
      <c r="B1404">
        <v>48</v>
      </c>
      <c r="C1404" t="s">
        <v>31</v>
      </c>
      <c r="D1404" t="s">
        <v>51</v>
      </c>
      <c r="E1404" t="s">
        <v>69</v>
      </c>
      <c r="F1404" t="s">
        <v>44</v>
      </c>
      <c r="G1404" t="s">
        <v>59</v>
      </c>
      <c r="H1404">
        <v>1</v>
      </c>
      <c r="I1404">
        <v>6103</v>
      </c>
      <c r="J1404">
        <v>60</v>
      </c>
      <c r="K1404" t="s">
        <v>46</v>
      </c>
      <c r="L1404">
        <v>1</v>
      </c>
      <c r="M1404">
        <v>4</v>
      </c>
      <c r="N1404">
        <v>1</v>
      </c>
      <c r="O1404">
        <v>2</v>
      </c>
      <c r="P1404">
        <v>2</v>
      </c>
      <c r="Q1404">
        <v>2</v>
      </c>
      <c r="R1404">
        <v>1</v>
      </c>
      <c r="S1404">
        <v>14</v>
      </c>
      <c r="T1404">
        <v>4</v>
      </c>
      <c r="U1404">
        <v>3</v>
      </c>
      <c r="V1404" t="s">
        <v>37</v>
      </c>
      <c r="W1404">
        <v>9</v>
      </c>
      <c r="X1404" t="s">
        <v>38</v>
      </c>
      <c r="Y1404">
        <v>1</v>
      </c>
      <c r="Z1404" t="s">
        <v>46</v>
      </c>
      <c r="AA1404" s="4">
        <v>45890</v>
      </c>
      <c r="AB1404" s="4">
        <v>46049</v>
      </c>
      <c r="AC1404" t="s">
        <v>53</v>
      </c>
      <c r="AD1404" t="s">
        <v>54</v>
      </c>
      <c r="AE1404">
        <f ca="1">COUNTBLANK(A1404:AE1404)</f>
        <v>0</v>
      </c>
      <c r="AF1404" t="str">
        <f>PROPER(UPPER(TRIM(Table1[[#This Row],[City]])))</f>
        <v>Chennai</v>
      </c>
      <c r="AG1404">
        <f t="shared" si="21"/>
        <v>6103</v>
      </c>
      <c r="AH14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05" spans="1:34" x14ac:dyDescent="0.35">
      <c r="A1405" t="s">
        <v>1497</v>
      </c>
      <c r="B1405">
        <v>27</v>
      </c>
      <c r="C1405" t="s">
        <v>31</v>
      </c>
      <c r="D1405" t="s">
        <v>42</v>
      </c>
      <c r="E1405" t="s">
        <v>83</v>
      </c>
      <c r="F1405" t="s">
        <v>34</v>
      </c>
      <c r="G1405" t="s">
        <v>96</v>
      </c>
      <c r="H1405">
        <v>2</v>
      </c>
      <c r="I1405">
        <v>5773</v>
      </c>
      <c r="J1405">
        <v>33</v>
      </c>
      <c r="K1405" t="s">
        <v>36</v>
      </c>
      <c r="L1405">
        <v>1</v>
      </c>
      <c r="M1405">
        <v>1</v>
      </c>
      <c r="N1405">
        <v>4</v>
      </c>
      <c r="O1405">
        <v>2</v>
      </c>
      <c r="P1405">
        <v>0</v>
      </c>
      <c r="Q1405">
        <v>1</v>
      </c>
      <c r="R1405">
        <v>2</v>
      </c>
      <c r="S1405">
        <v>11</v>
      </c>
      <c r="T1405">
        <v>6</v>
      </c>
      <c r="U1405">
        <v>3</v>
      </c>
      <c r="V1405" t="s">
        <v>37</v>
      </c>
      <c r="W1405">
        <v>17</v>
      </c>
      <c r="X1405" t="s">
        <v>38</v>
      </c>
      <c r="Y1405">
        <v>1</v>
      </c>
      <c r="Z1405" t="s">
        <v>36</v>
      </c>
      <c r="AA1405" s="4">
        <v>45889</v>
      </c>
      <c r="AC1405" t="s">
        <v>122</v>
      </c>
      <c r="AD1405" t="s">
        <v>123</v>
      </c>
      <c r="AE1405">
        <f ca="1">COUNTBLANK(A1405:AE1405)</f>
        <v>0</v>
      </c>
      <c r="AF1405" t="str">
        <f>PROPER(UPPER(TRIM(Table1[[#This Row],[City]])))</f>
        <v>Kochi</v>
      </c>
      <c r="AG1405">
        <f t="shared" si="21"/>
        <v>5773</v>
      </c>
      <c r="AH140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06" spans="1:34" x14ac:dyDescent="0.35">
      <c r="A1406" t="s">
        <v>1498</v>
      </c>
      <c r="B1406">
        <v>54</v>
      </c>
      <c r="C1406" t="s">
        <v>31</v>
      </c>
      <c r="D1406" t="s">
        <v>63</v>
      </c>
      <c r="E1406" t="s">
        <v>64</v>
      </c>
      <c r="F1406" t="s">
        <v>44</v>
      </c>
      <c r="G1406" t="s">
        <v>74</v>
      </c>
      <c r="H1406">
        <v>2</v>
      </c>
      <c r="I1406">
        <v>8896</v>
      </c>
      <c r="J1406">
        <v>47</v>
      </c>
      <c r="K1406" t="s">
        <v>36</v>
      </c>
      <c r="L1406">
        <v>2</v>
      </c>
      <c r="M1406">
        <v>2</v>
      </c>
      <c r="N1406">
        <v>2</v>
      </c>
      <c r="O1406">
        <v>5</v>
      </c>
      <c r="P1406">
        <v>1</v>
      </c>
      <c r="Q1406">
        <v>0</v>
      </c>
      <c r="R1406">
        <v>4</v>
      </c>
      <c r="S1406">
        <v>24</v>
      </c>
      <c r="T1406">
        <v>0</v>
      </c>
      <c r="U1406">
        <v>3</v>
      </c>
      <c r="V1406" t="s">
        <v>37</v>
      </c>
      <c r="W1406">
        <v>1</v>
      </c>
      <c r="X1406" t="s">
        <v>47</v>
      </c>
      <c r="Y1406">
        <v>3</v>
      </c>
      <c r="Z1406" t="s">
        <v>36</v>
      </c>
      <c r="AA1406" s="4">
        <v>45641</v>
      </c>
      <c r="AC1406" t="s">
        <v>107</v>
      </c>
      <c r="AD1406" t="s">
        <v>108</v>
      </c>
      <c r="AE1406">
        <f ca="1">COUNTBLANK(A1406:AE1406)</f>
        <v>0</v>
      </c>
      <c r="AF1406" t="str">
        <f>PROPER(UPPER(TRIM(Table1[[#This Row],[City]])))</f>
        <v>Kolkata</v>
      </c>
      <c r="AG1406">
        <f t="shared" si="21"/>
        <v>8896</v>
      </c>
      <c r="AH14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07" spans="1:34" x14ac:dyDescent="0.35">
      <c r="A1407" t="s">
        <v>1499</v>
      </c>
      <c r="B1407">
        <v>27</v>
      </c>
      <c r="C1407" t="s">
        <v>31</v>
      </c>
      <c r="D1407" t="s">
        <v>42</v>
      </c>
      <c r="E1407" t="s">
        <v>86</v>
      </c>
      <c r="F1407" t="s">
        <v>44</v>
      </c>
      <c r="G1407" t="s">
        <v>96</v>
      </c>
      <c r="H1407">
        <v>3</v>
      </c>
      <c r="I1407">
        <v>9416</v>
      </c>
      <c r="J1407">
        <v>82</v>
      </c>
      <c r="K1407" t="s">
        <v>36</v>
      </c>
      <c r="L1407">
        <v>4</v>
      </c>
      <c r="M1407">
        <v>1</v>
      </c>
      <c r="N1407">
        <v>3</v>
      </c>
      <c r="O1407">
        <v>3</v>
      </c>
      <c r="P1407">
        <v>0</v>
      </c>
      <c r="Q1407">
        <v>3</v>
      </c>
      <c r="R1407">
        <v>2</v>
      </c>
      <c r="S1407">
        <v>6</v>
      </c>
      <c r="T1407">
        <v>1</v>
      </c>
      <c r="U1407">
        <v>3</v>
      </c>
      <c r="V1407" t="s">
        <v>37</v>
      </c>
      <c r="W1407">
        <v>6</v>
      </c>
      <c r="X1407" t="s">
        <v>47</v>
      </c>
      <c r="Y1407">
        <v>3</v>
      </c>
      <c r="Z1407" t="s">
        <v>36</v>
      </c>
      <c r="AA1407" s="4">
        <v>45913</v>
      </c>
      <c r="AC1407" t="s">
        <v>107</v>
      </c>
      <c r="AD1407" t="s">
        <v>108</v>
      </c>
      <c r="AE1407">
        <f ca="1">COUNTBLANK(A1407:AE1407)</f>
        <v>0</v>
      </c>
      <c r="AF1407" t="str">
        <f>PROPER(UPPER(TRIM(Table1[[#This Row],[City]])))</f>
        <v>Kolkata</v>
      </c>
      <c r="AG1407">
        <f t="shared" si="21"/>
        <v>9416</v>
      </c>
      <c r="AH14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08" spans="1:34" x14ac:dyDescent="0.35">
      <c r="A1408" t="s">
        <v>1500</v>
      </c>
      <c r="B1408">
        <v>32</v>
      </c>
      <c r="C1408" t="s">
        <v>72</v>
      </c>
      <c r="D1408" t="s">
        <v>51</v>
      </c>
      <c r="E1408" t="s">
        <v>88</v>
      </c>
      <c r="F1408" t="s">
        <v>34</v>
      </c>
      <c r="G1408" t="s">
        <v>59</v>
      </c>
      <c r="H1408">
        <v>3</v>
      </c>
      <c r="I1408">
        <v>9858</v>
      </c>
      <c r="J1408">
        <v>68</v>
      </c>
      <c r="K1408" t="s">
        <v>36</v>
      </c>
      <c r="L1408">
        <v>1</v>
      </c>
      <c r="M1408">
        <v>1</v>
      </c>
      <c r="N1408">
        <v>3</v>
      </c>
      <c r="O1408">
        <v>4</v>
      </c>
      <c r="P1408">
        <v>2</v>
      </c>
      <c r="Q1408">
        <v>0</v>
      </c>
      <c r="R1408">
        <v>4</v>
      </c>
      <c r="S1408">
        <v>4</v>
      </c>
      <c r="T1408">
        <v>2</v>
      </c>
      <c r="U1408">
        <v>3</v>
      </c>
      <c r="V1408" t="s">
        <v>65</v>
      </c>
      <c r="W1408">
        <v>3</v>
      </c>
      <c r="X1408" t="s">
        <v>47</v>
      </c>
      <c r="Y1408">
        <v>4</v>
      </c>
      <c r="Z1408" t="s">
        <v>36</v>
      </c>
      <c r="AA1408" s="4">
        <v>45388</v>
      </c>
      <c r="AC1408" t="s">
        <v>89</v>
      </c>
      <c r="AD1408" t="s">
        <v>54</v>
      </c>
      <c r="AE1408">
        <f ca="1">COUNTBLANK(A1408:AE1408)</f>
        <v>0</v>
      </c>
      <c r="AF1408" t="str">
        <f>PROPER(UPPER(TRIM(Table1[[#This Row],[City]])))</f>
        <v>Coimbatore</v>
      </c>
      <c r="AG1408">
        <f t="shared" si="21"/>
        <v>9858</v>
      </c>
      <c r="AH14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09" spans="1:34" x14ac:dyDescent="0.35">
      <c r="A1409" t="s">
        <v>1501</v>
      </c>
      <c r="B1409">
        <v>39</v>
      </c>
      <c r="C1409" t="s">
        <v>31</v>
      </c>
      <c r="D1409" t="s">
        <v>63</v>
      </c>
      <c r="E1409" t="s">
        <v>106</v>
      </c>
      <c r="F1409" t="s">
        <v>34</v>
      </c>
      <c r="G1409" t="s">
        <v>96</v>
      </c>
      <c r="H1409">
        <v>1</v>
      </c>
      <c r="I1409">
        <v>5246</v>
      </c>
      <c r="J1409">
        <v>107</v>
      </c>
      <c r="K1409" t="s">
        <v>36</v>
      </c>
      <c r="L1409">
        <v>3</v>
      </c>
      <c r="M1409">
        <v>4</v>
      </c>
      <c r="N1409">
        <v>2</v>
      </c>
      <c r="O1409">
        <v>7</v>
      </c>
      <c r="P1409">
        <v>5</v>
      </c>
      <c r="Q1409">
        <v>2</v>
      </c>
      <c r="R1409">
        <v>1</v>
      </c>
      <c r="S1409">
        <v>11</v>
      </c>
      <c r="T1409">
        <v>5</v>
      </c>
      <c r="U1409">
        <v>3</v>
      </c>
      <c r="V1409" t="s">
        <v>37</v>
      </c>
      <c r="W1409">
        <v>1</v>
      </c>
      <c r="X1409" t="s">
        <v>38</v>
      </c>
      <c r="Y1409">
        <v>2</v>
      </c>
      <c r="Z1409" t="s">
        <v>46</v>
      </c>
      <c r="AA1409" s="4">
        <v>45342</v>
      </c>
      <c r="AB1409" s="4">
        <v>46263</v>
      </c>
      <c r="AC1409" t="s">
        <v>107</v>
      </c>
      <c r="AD1409" t="s">
        <v>108</v>
      </c>
      <c r="AE1409">
        <f ca="1">COUNTBLANK(A1409:AE1409)</f>
        <v>0</v>
      </c>
      <c r="AF1409" t="str">
        <f>PROPER(UPPER(TRIM(Table1[[#This Row],[City]])))</f>
        <v>Kolkata</v>
      </c>
      <c r="AG1409">
        <f t="shared" si="21"/>
        <v>5246</v>
      </c>
      <c r="AH140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10" spans="1:34" x14ac:dyDescent="0.35">
      <c r="A1410" t="s">
        <v>1502</v>
      </c>
      <c r="B1410">
        <v>35</v>
      </c>
      <c r="C1410" t="s">
        <v>72</v>
      </c>
      <c r="D1410" t="s">
        <v>51</v>
      </c>
      <c r="E1410" t="s">
        <v>52</v>
      </c>
      <c r="F1410" t="s">
        <v>34</v>
      </c>
      <c r="G1410" t="s">
        <v>59</v>
      </c>
      <c r="H1410">
        <v>2</v>
      </c>
      <c r="I1410">
        <v>6217</v>
      </c>
      <c r="J1410">
        <v>58</v>
      </c>
      <c r="K1410" t="s">
        <v>36</v>
      </c>
      <c r="L1410">
        <v>1</v>
      </c>
      <c r="M1410">
        <v>2</v>
      </c>
      <c r="N1410">
        <v>3</v>
      </c>
      <c r="O1410">
        <v>0</v>
      </c>
      <c r="P1410">
        <v>0</v>
      </c>
      <c r="Q1410">
        <v>0</v>
      </c>
      <c r="R1410">
        <v>0</v>
      </c>
      <c r="S1410">
        <v>2</v>
      </c>
      <c r="T1410">
        <v>5</v>
      </c>
      <c r="U1410">
        <v>3</v>
      </c>
      <c r="V1410" t="s">
        <v>37</v>
      </c>
      <c r="W1410">
        <v>5</v>
      </c>
      <c r="X1410" t="s">
        <v>61</v>
      </c>
      <c r="Y1410">
        <v>4</v>
      </c>
      <c r="Z1410" t="s">
        <v>36</v>
      </c>
      <c r="AA1410" s="4">
        <v>45045</v>
      </c>
      <c r="AC1410" t="s">
        <v>122</v>
      </c>
      <c r="AD1410" t="s">
        <v>123</v>
      </c>
      <c r="AE1410">
        <f ca="1">COUNTBLANK(A1410:AE1410)</f>
        <v>0</v>
      </c>
      <c r="AF1410" t="str">
        <f>PROPER(UPPER(TRIM(Table1[[#This Row],[City]])))</f>
        <v>Kochi</v>
      </c>
      <c r="AG1410">
        <f t="shared" ref="AG1410:AG1473" si="22">IF(ISBLANK(I1410),AVERAGE($I$2:$I$3001),I1410)</f>
        <v>6217</v>
      </c>
      <c r="AH14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11" spans="1:34" x14ac:dyDescent="0.35">
      <c r="A1411" t="s">
        <v>1503</v>
      </c>
      <c r="B1411">
        <v>27</v>
      </c>
      <c r="C1411" t="s">
        <v>31</v>
      </c>
      <c r="D1411" t="s">
        <v>56</v>
      </c>
      <c r="E1411" t="s">
        <v>114</v>
      </c>
      <c r="F1411" t="s">
        <v>44</v>
      </c>
      <c r="G1411" t="s">
        <v>59</v>
      </c>
      <c r="H1411">
        <v>3</v>
      </c>
      <c r="I1411">
        <v>8847</v>
      </c>
      <c r="J1411">
        <v>41</v>
      </c>
      <c r="K1411" t="s">
        <v>36</v>
      </c>
      <c r="L1411">
        <v>4</v>
      </c>
      <c r="M1411">
        <v>3</v>
      </c>
      <c r="N1411">
        <v>4</v>
      </c>
      <c r="O1411">
        <v>2</v>
      </c>
      <c r="P1411">
        <v>2</v>
      </c>
      <c r="Q1411">
        <v>0</v>
      </c>
      <c r="R1411">
        <v>2</v>
      </c>
      <c r="S1411">
        <v>12</v>
      </c>
      <c r="T1411">
        <v>5</v>
      </c>
      <c r="U1411">
        <v>3</v>
      </c>
      <c r="V1411" t="s">
        <v>37</v>
      </c>
      <c r="W1411">
        <v>2</v>
      </c>
      <c r="X1411" t="s">
        <v>61</v>
      </c>
      <c r="Y1411">
        <v>2</v>
      </c>
      <c r="Z1411" t="s">
        <v>36</v>
      </c>
      <c r="AA1411" s="4">
        <v>42851</v>
      </c>
      <c r="AC1411" t="s">
        <v>53</v>
      </c>
      <c r="AD1411" t="s">
        <v>54</v>
      </c>
      <c r="AE1411">
        <f ca="1">COUNTBLANK(A1411:AE1411)</f>
        <v>0</v>
      </c>
      <c r="AF1411" t="str">
        <f>PROPER(UPPER(TRIM(Table1[[#This Row],[City]])))</f>
        <v>Chennai</v>
      </c>
      <c r="AG1411">
        <f t="shared" si="22"/>
        <v>8847</v>
      </c>
      <c r="AH14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12" spans="1:34" x14ac:dyDescent="0.35">
      <c r="A1412" t="s">
        <v>1504</v>
      </c>
      <c r="B1412">
        <v>46</v>
      </c>
      <c r="C1412" t="s">
        <v>72</v>
      </c>
      <c r="D1412" t="s">
        <v>32</v>
      </c>
      <c r="E1412" t="s">
        <v>73</v>
      </c>
      <c r="F1412" t="s">
        <v>44</v>
      </c>
      <c r="G1412" t="s">
        <v>74</v>
      </c>
      <c r="H1412">
        <v>2</v>
      </c>
      <c r="I1412">
        <v>9355</v>
      </c>
      <c r="J1412">
        <v>88</v>
      </c>
      <c r="K1412" t="s">
        <v>36</v>
      </c>
      <c r="L1412">
        <v>1</v>
      </c>
      <c r="M1412">
        <v>1</v>
      </c>
      <c r="N1412">
        <v>4</v>
      </c>
      <c r="O1412">
        <v>5</v>
      </c>
      <c r="P1412">
        <v>1</v>
      </c>
      <c r="Q1412">
        <v>3</v>
      </c>
      <c r="R1412">
        <v>3</v>
      </c>
      <c r="S1412">
        <v>13</v>
      </c>
      <c r="T1412">
        <v>4</v>
      </c>
      <c r="U1412">
        <v>3</v>
      </c>
      <c r="V1412" t="s">
        <v>60</v>
      </c>
      <c r="W1412">
        <v>29</v>
      </c>
      <c r="X1412" t="s">
        <v>47</v>
      </c>
      <c r="Y1412">
        <v>2</v>
      </c>
      <c r="Z1412" t="s">
        <v>36</v>
      </c>
      <c r="AA1412" s="4">
        <v>42736</v>
      </c>
      <c r="AC1412" t="s">
        <v>66</v>
      </c>
      <c r="AD1412" t="s">
        <v>67</v>
      </c>
      <c r="AE1412">
        <f ca="1">COUNTBLANK(A1412:AE1412)</f>
        <v>0</v>
      </c>
      <c r="AF1412" t="str">
        <f>PROPER(UPPER(TRIM(Table1[[#This Row],[City]])))</f>
        <v>Pune</v>
      </c>
      <c r="AG1412">
        <f t="shared" si="22"/>
        <v>9355</v>
      </c>
      <c r="AH141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13" spans="1:34" x14ac:dyDescent="0.35">
      <c r="A1413" t="s">
        <v>1505</v>
      </c>
      <c r="B1413">
        <v>21</v>
      </c>
      <c r="C1413" t="s">
        <v>72</v>
      </c>
      <c r="D1413" t="s">
        <v>51</v>
      </c>
      <c r="E1413" t="s">
        <v>69</v>
      </c>
      <c r="F1413" t="s">
        <v>58</v>
      </c>
      <c r="G1413" t="s">
        <v>96</v>
      </c>
      <c r="H1413">
        <v>2</v>
      </c>
      <c r="I1413">
        <v>6462</v>
      </c>
      <c r="J1413">
        <v>112</v>
      </c>
      <c r="K1413" t="s">
        <v>36</v>
      </c>
      <c r="L1413">
        <v>1</v>
      </c>
      <c r="M1413">
        <v>2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3</v>
      </c>
      <c r="U1413">
        <v>3</v>
      </c>
      <c r="V1413" t="s">
        <v>65</v>
      </c>
      <c r="W1413">
        <v>3</v>
      </c>
      <c r="X1413" t="s">
        <v>61</v>
      </c>
      <c r="Y1413">
        <v>1</v>
      </c>
      <c r="Z1413" t="s">
        <v>46</v>
      </c>
      <c r="AA1413" s="4">
        <v>45056</v>
      </c>
      <c r="AB1413" s="4">
        <v>45691</v>
      </c>
      <c r="AC1413" t="s">
        <v>53</v>
      </c>
      <c r="AD1413" t="s">
        <v>54</v>
      </c>
      <c r="AE1413">
        <f ca="1">COUNTBLANK(A1413:AE1413)</f>
        <v>0</v>
      </c>
      <c r="AF1413" t="str">
        <f>PROPER(UPPER(TRIM(Table1[[#This Row],[City]])))</f>
        <v>Chennai</v>
      </c>
      <c r="AG1413">
        <f t="shared" si="22"/>
        <v>6462</v>
      </c>
      <c r="AH141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14" spans="1:34" x14ac:dyDescent="0.35">
      <c r="A1414" t="s">
        <v>1506</v>
      </c>
      <c r="B1414">
        <v>60</v>
      </c>
      <c r="C1414" t="s">
        <v>31</v>
      </c>
      <c r="D1414" t="s">
        <v>51</v>
      </c>
      <c r="E1414" t="s">
        <v>52</v>
      </c>
      <c r="F1414" t="s">
        <v>44</v>
      </c>
      <c r="G1414" t="s">
        <v>70</v>
      </c>
      <c r="H1414">
        <v>3</v>
      </c>
      <c r="I1414">
        <v>10752</v>
      </c>
      <c r="J1414">
        <v>77</v>
      </c>
      <c r="K1414" t="s">
        <v>36</v>
      </c>
      <c r="L1414">
        <v>1</v>
      </c>
      <c r="M1414">
        <v>2</v>
      </c>
      <c r="N1414">
        <v>2</v>
      </c>
      <c r="O1414">
        <v>8</v>
      </c>
      <c r="P1414">
        <v>4</v>
      </c>
      <c r="Q1414">
        <v>1</v>
      </c>
      <c r="R1414">
        <v>8</v>
      </c>
      <c r="S1414">
        <v>33</v>
      </c>
      <c r="T1414">
        <v>2</v>
      </c>
      <c r="U1414">
        <v>3</v>
      </c>
      <c r="V1414" t="s">
        <v>37</v>
      </c>
      <c r="W1414">
        <v>4</v>
      </c>
      <c r="X1414" t="s">
        <v>61</v>
      </c>
      <c r="Y1414">
        <v>2</v>
      </c>
      <c r="Z1414" t="s">
        <v>36</v>
      </c>
      <c r="AA1414" s="4">
        <v>43139</v>
      </c>
      <c r="AC1414" t="s">
        <v>80</v>
      </c>
      <c r="AD1414" t="s">
        <v>81</v>
      </c>
      <c r="AE1414">
        <f ca="1">COUNTBLANK(A1414:AE1414)</f>
        <v>0</v>
      </c>
      <c r="AF1414" t="str">
        <f>PROPER(UPPER(TRIM(Table1[[#This Row],[City]])))</f>
        <v>Hyderabad</v>
      </c>
      <c r="AG1414">
        <f t="shared" si="22"/>
        <v>10752</v>
      </c>
      <c r="AH141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15" spans="1:34" x14ac:dyDescent="0.35">
      <c r="A1415" t="s">
        <v>1507</v>
      </c>
      <c r="B1415">
        <v>23</v>
      </c>
      <c r="C1415" t="s">
        <v>72</v>
      </c>
      <c r="D1415" t="s">
        <v>51</v>
      </c>
      <c r="E1415" t="s">
        <v>69</v>
      </c>
      <c r="F1415" t="s">
        <v>44</v>
      </c>
      <c r="G1415" t="s">
        <v>74</v>
      </c>
      <c r="H1415">
        <v>2</v>
      </c>
      <c r="I1415">
        <v>6299</v>
      </c>
      <c r="J1415">
        <v>92</v>
      </c>
      <c r="K1415" t="s">
        <v>46</v>
      </c>
      <c r="L1415">
        <v>3</v>
      </c>
      <c r="M1415">
        <v>3</v>
      </c>
      <c r="N1415">
        <v>4</v>
      </c>
      <c r="O1415">
        <v>5</v>
      </c>
      <c r="P1415">
        <v>5</v>
      </c>
      <c r="Q1415">
        <v>5</v>
      </c>
      <c r="R1415">
        <v>0</v>
      </c>
      <c r="S1415">
        <v>5</v>
      </c>
      <c r="T1415">
        <v>3</v>
      </c>
      <c r="U1415">
        <v>3</v>
      </c>
      <c r="V1415" t="s">
        <v>65</v>
      </c>
      <c r="W1415">
        <v>15</v>
      </c>
      <c r="X1415" t="s">
        <v>47</v>
      </c>
      <c r="Y1415">
        <v>2</v>
      </c>
      <c r="Z1415" t="s">
        <v>36</v>
      </c>
      <c r="AA1415" s="4">
        <v>45851</v>
      </c>
      <c r="AC1415" t="s">
        <v>107</v>
      </c>
      <c r="AD1415" t="s">
        <v>108</v>
      </c>
      <c r="AE1415">
        <f ca="1">COUNTBLANK(A1415:AE1415)</f>
        <v>0</v>
      </c>
      <c r="AF1415" t="str">
        <f>PROPER(UPPER(TRIM(Table1[[#This Row],[City]])))</f>
        <v>Kolkata</v>
      </c>
      <c r="AG1415">
        <f t="shared" si="22"/>
        <v>6299</v>
      </c>
      <c r="AH141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16" spans="1:34" x14ac:dyDescent="0.35">
      <c r="A1416" t="s">
        <v>1508</v>
      </c>
      <c r="B1416">
        <v>34</v>
      </c>
      <c r="C1416" t="s">
        <v>72</v>
      </c>
      <c r="D1416" t="s">
        <v>63</v>
      </c>
      <c r="E1416" t="s">
        <v>79</v>
      </c>
      <c r="F1416" t="s">
        <v>44</v>
      </c>
      <c r="G1416" t="s">
        <v>59</v>
      </c>
      <c r="H1416">
        <v>1</v>
      </c>
      <c r="I1416">
        <v>4862</v>
      </c>
      <c r="J1416">
        <v>80</v>
      </c>
      <c r="K1416" t="s">
        <v>36</v>
      </c>
      <c r="L1416">
        <v>4</v>
      </c>
      <c r="M1416">
        <v>4</v>
      </c>
      <c r="N1416">
        <v>3</v>
      </c>
      <c r="O1416">
        <v>7</v>
      </c>
      <c r="P1416">
        <v>0</v>
      </c>
      <c r="Q1416">
        <v>2</v>
      </c>
      <c r="R1416">
        <v>1</v>
      </c>
      <c r="S1416">
        <v>11</v>
      </c>
      <c r="T1416">
        <v>0</v>
      </c>
      <c r="U1416">
        <v>3</v>
      </c>
      <c r="V1416" t="s">
        <v>37</v>
      </c>
      <c r="W1416">
        <v>19</v>
      </c>
      <c r="X1416" t="s">
        <v>38</v>
      </c>
      <c r="Y1416">
        <v>3</v>
      </c>
      <c r="Z1416" t="s">
        <v>36</v>
      </c>
      <c r="AA1416" s="4">
        <v>44700</v>
      </c>
      <c r="AC1416" t="s">
        <v>39</v>
      </c>
      <c r="AD1416" t="s">
        <v>40</v>
      </c>
      <c r="AE1416">
        <f ca="1">COUNTBLANK(A1416:AE1416)</f>
        <v>0</v>
      </c>
      <c r="AF1416" t="str">
        <f>PROPER(UPPER(TRIM(Table1[[#This Row],[City]])))</f>
        <v>Ahmedabad</v>
      </c>
      <c r="AG1416">
        <f t="shared" si="22"/>
        <v>4862</v>
      </c>
      <c r="AH141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17" spans="1:34" x14ac:dyDescent="0.35">
      <c r="A1417" t="s">
        <v>1509</v>
      </c>
      <c r="B1417">
        <v>58</v>
      </c>
      <c r="C1417" t="s">
        <v>72</v>
      </c>
      <c r="D1417" t="s">
        <v>32</v>
      </c>
      <c r="E1417" t="s">
        <v>76</v>
      </c>
      <c r="F1417" t="s">
        <v>93</v>
      </c>
      <c r="G1417" t="s">
        <v>70</v>
      </c>
      <c r="H1417">
        <v>2</v>
      </c>
      <c r="I1417">
        <v>9027</v>
      </c>
      <c r="J1417">
        <v>46</v>
      </c>
      <c r="K1417" t="s">
        <v>46</v>
      </c>
      <c r="L1417">
        <v>2</v>
      </c>
      <c r="M1417">
        <v>1</v>
      </c>
      <c r="N1417">
        <v>1</v>
      </c>
      <c r="O1417">
        <v>5</v>
      </c>
      <c r="P1417">
        <v>5</v>
      </c>
      <c r="Q1417">
        <v>1</v>
      </c>
      <c r="R1417">
        <v>5</v>
      </c>
      <c r="S1417">
        <v>27</v>
      </c>
      <c r="T1417">
        <v>0</v>
      </c>
      <c r="U1417">
        <v>3</v>
      </c>
      <c r="V1417" t="s">
        <v>37</v>
      </c>
      <c r="W1417">
        <v>22</v>
      </c>
      <c r="X1417" t="s">
        <v>61</v>
      </c>
      <c r="Y1417">
        <v>4</v>
      </c>
      <c r="Z1417" t="s">
        <v>36</v>
      </c>
      <c r="AA1417" s="4">
        <v>43396</v>
      </c>
      <c r="AC1417" t="s">
        <v>107</v>
      </c>
      <c r="AD1417" t="s">
        <v>108</v>
      </c>
      <c r="AE1417">
        <f ca="1">COUNTBLANK(A1417:AE1417)</f>
        <v>0</v>
      </c>
      <c r="AF1417" t="str">
        <f>PROPER(UPPER(TRIM(Table1[[#This Row],[City]])))</f>
        <v>Kolkata</v>
      </c>
      <c r="AG1417">
        <f t="shared" si="22"/>
        <v>9027</v>
      </c>
      <c r="AH141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18" spans="1:34" x14ac:dyDescent="0.35">
      <c r="A1418" t="s">
        <v>1510</v>
      </c>
      <c r="B1418">
        <v>27</v>
      </c>
      <c r="C1418" t="s">
        <v>31</v>
      </c>
      <c r="D1418" t="s">
        <v>96</v>
      </c>
      <c r="E1418" t="s">
        <v>106</v>
      </c>
      <c r="F1418" t="s">
        <v>44</v>
      </c>
      <c r="G1418" t="s">
        <v>35</v>
      </c>
      <c r="H1418">
        <v>3</v>
      </c>
      <c r="I1418">
        <v>8435</v>
      </c>
      <c r="J1418">
        <v>77</v>
      </c>
      <c r="K1418" t="s">
        <v>46</v>
      </c>
      <c r="L1418">
        <v>3</v>
      </c>
      <c r="M1418">
        <v>3</v>
      </c>
      <c r="N1418">
        <v>1</v>
      </c>
      <c r="O1418">
        <v>9</v>
      </c>
      <c r="P1418">
        <v>3</v>
      </c>
      <c r="Q1418">
        <v>1</v>
      </c>
      <c r="R1418">
        <v>4</v>
      </c>
      <c r="S1418">
        <v>10</v>
      </c>
      <c r="T1418">
        <v>0</v>
      </c>
      <c r="U1418">
        <v>4</v>
      </c>
      <c r="V1418" t="s">
        <v>65</v>
      </c>
      <c r="W1418">
        <v>3</v>
      </c>
      <c r="X1418" t="s">
        <v>38</v>
      </c>
      <c r="Y1418">
        <v>1</v>
      </c>
      <c r="Z1418" t="s">
        <v>36</v>
      </c>
      <c r="AA1418" s="4">
        <v>44115</v>
      </c>
      <c r="AC1418" t="s">
        <v>84</v>
      </c>
      <c r="AD1418" t="s">
        <v>67</v>
      </c>
      <c r="AE1418">
        <f ca="1">COUNTBLANK(A1418:AE1418)</f>
        <v>0</v>
      </c>
      <c r="AF1418" t="str">
        <f>PROPER(UPPER(TRIM(Table1[[#This Row],[City]])))</f>
        <v>Mumbai</v>
      </c>
      <c r="AG1418">
        <f t="shared" si="22"/>
        <v>8435</v>
      </c>
      <c r="AH14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19" spans="1:34" x14ac:dyDescent="0.35">
      <c r="A1419" t="s">
        <v>1511</v>
      </c>
      <c r="B1419">
        <v>23</v>
      </c>
      <c r="C1419" t="s">
        <v>72</v>
      </c>
      <c r="D1419" t="s">
        <v>96</v>
      </c>
      <c r="E1419" t="s">
        <v>96</v>
      </c>
      <c r="F1419" t="s">
        <v>58</v>
      </c>
      <c r="G1419" t="s">
        <v>59</v>
      </c>
      <c r="H1419">
        <v>2</v>
      </c>
      <c r="I1419">
        <v>6873</v>
      </c>
      <c r="J1419">
        <v>118</v>
      </c>
      <c r="K1419" t="s">
        <v>36</v>
      </c>
      <c r="L1419">
        <v>3</v>
      </c>
      <c r="M1419">
        <v>2</v>
      </c>
      <c r="N1419">
        <v>4</v>
      </c>
      <c r="O1419">
        <v>4</v>
      </c>
      <c r="P1419">
        <v>4</v>
      </c>
      <c r="Q1419">
        <v>4</v>
      </c>
      <c r="R1419">
        <v>1</v>
      </c>
      <c r="S1419">
        <v>4</v>
      </c>
      <c r="T1419">
        <v>0</v>
      </c>
      <c r="U1419">
        <v>3</v>
      </c>
      <c r="V1419" t="s">
        <v>65</v>
      </c>
      <c r="W1419">
        <v>5</v>
      </c>
      <c r="X1419" t="s">
        <v>61</v>
      </c>
      <c r="Y1419">
        <v>2</v>
      </c>
      <c r="Z1419" t="s">
        <v>46</v>
      </c>
      <c r="AA1419" s="4">
        <v>43408</v>
      </c>
      <c r="AB1419" s="4">
        <v>45324</v>
      </c>
      <c r="AC1419" t="s">
        <v>80</v>
      </c>
      <c r="AD1419" t="s">
        <v>81</v>
      </c>
      <c r="AE1419">
        <f ca="1">COUNTBLANK(A1419:AE1419)</f>
        <v>0</v>
      </c>
      <c r="AF1419" t="str">
        <f>PROPER(UPPER(TRIM(Table1[[#This Row],[City]])))</f>
        <v>Hyderabad</v>
      </c>
      <c r="AG1419">
        <f t="shared" si="22"/>
        <v>6873</v>
      </c>
      <c r="AH14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20" spans="1:34" x14ac:dyDescent="0.35">
      <c r="A1420" t="s">
        <v>1512</v>
      </c>
      <c r="B1420">
        <v>50</v>
      </c>
      <c r="C1420" t="s">
        <v>31</v>
      </c>
      <c r="D1420" t="s">
        <v>51</v>
      </c>
      <c r="E1420" t="s">
        <v>88</v>
      </c>
      <c r="F1420" t="s">
        <v>58</v>
      </c>
      <c r="G1420" t="s">
        <v>3132</v>
      </c>
      <c r="H1420">
        <v>3</v>
      </c>
      <c r="I1420">
        <v>10252</v>
      </c>
      <c r="J1420">
        <v>119</v>
      </c>
      <c r="K1420" t="s">
        <v>46</v>
      </c>
      <c r="L1420">
        <v>2</v>
      </c>
      <c r="M1420">
        <v>4</v>
      </c>
      <c r="N1420">
        <v>2</v>
      </c>
      <c r="O1420">
        <v>10</v>
      </c>
      <c r="P1420">
        <v>3</v>
      </c>
      <c r="Q1420">
        <v>3</v>
      </c>
      <c r="R1420">
        <v>1</v>
      </c>
      <c r="S1420">
        <v>15</v>
      </c>
      <c r="T1420">
        <v>2</v>
      </c>
      <c r="U1420">
        <v>4</v>
      </c>
      <c r="V1420" t="s">
        <v>37</v>
      </c>
      <c r="W1420">
        <v>1</v>
      </c>
      <c r="X1420" t="s">
        <v>38</v>
      </c>
      <c r="Y1420">
        <v>1</v>
      </c>
      <c r="Z1420" t="s">
        <v>36</v>
      </c>
      <c r="AA1420" s="4">
        <v>42918</v>
      </c>
      <c r="AC1420" t="s">
        <v>66</v>
      </c>
      <c r="AD1420" t="s">
        <v>67</v>
      </c>
      <c r="AE1420">
        <f ca="1">COUNTBLANK(A1420:AE1420)</f>
        <v>0</v>
      </c>
      <c r="AF1420" t="str">
        <f>PROPER(UPPER(TRIM(Table1[[#This Row],[City]])))</f>
        <v>Pune</v>
      </c>
      <c r="AG1420">
        <f t="shared" si="22"/>
        <v>10252</v>
      </c>
      <c r="AH14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21" spans="1:34" x14ac:dyDescent="0.35">
      <c r="A1421" t="s">
        <v>1513</v>
      </c>
      <c r="B1421">
        <v>23</v>
      </c>
      <c r="C1421" t="s">
        <v>31</v>
      </c>
      <c r="D1421" t="s">
        <v>51</v>
      </c>
      <c r="E1421" t="s">
        <v>88</v>
      </c>
      <c r="F1421" t="s">
        <v>34</v>
      </c>
      <c r="G1421" t="s">
        <v>74</v>
      </c>
      <c r="H1421">
        <v>2</v>
      </c>
      <c r="I1421">
        <v>6823</v>
      </c>
      <c r="J1421">
        <v>104</v>
      </c>
      <c r="K1421" t="s">
        <v>36</v>
      </c>
      <c r="L1421">
        <v>4</v>
      </c>
      <c r="M1421">
        <v>2</v>
      </c>
      <c r="N1421">
        <v>3</v>
      </c>
      <c r="O1421">
        <v>0</v>
      </c>
      <c r="P1421">
        <v>0</v>
      </c>
      <c r="Q1421">
        <v>0</v>
      </c>
      <c r="R1421">
        <v>0</v>
      </c>
      <c r="S1421">
        <v>6</v>
      </c>
      <c r="T1421">
        <v>2</v>
      </c>
      <c r="U1421">
        <v>3</v>
      </c>
      <c r="V1421" t="s">
        <v>37</v>
      </c>
      <c r="W1421">
        <v>5</v>
      </c>
      <c r="X1421" t="s">
        <v>38</v>
      </c>
      <c r="Y1421">
        <v>4</v>
      </c>
      <c r="Z1421" t="s">
        <v>36</v>
      </c>
      <c r="AA1421" s="4">
        <v>43925</v>
      </c>
      <c r="AC1421" t="s">
        <v>48</v>
      </c>
      <c r="AD1421" t="s">
        <v>49</v>
      </c>
      <c r="AE1421">
        <f ca="1">COUNTBLANK(A1421:AE1421)</f>
        <v>0</v>
      </c>
      <c r="AF1421" t="str">
        <f>PROPER(UPPER(TRIM(Table1[[#This Row],[City]])))</f>
        <v>Bengaluru</v>
      </c>
      <c r="AG1421">
        <f t="shared" si="22"/>
        <v>6823</v>
      </c>
      <c r="AH142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22" spans="1:34" x14ac:dyDescent="0.35">
      <c r="A1422" t="s">
        <v>1514</v>
      </c>
      <c r="B1422">
        <v>56</v>
      </c>
      <c r="C1422" t="s">
        <v>31</v>
      </c>
      <c r="D1422" t="s">
        <v>56</v>
      </c>
      <c r="E1422" t="s">
        <v>57</v>
      </c>
      <c r="F1422" t="s">
        <v>44</v>
      </c>
      <c r="G1422" t="s">
        <v>74</v>
      </c>
      <c r="H1422">
        <v>2</v>
      </c>
      <c r="I1422">
        <v>8827</v>
      </c>
      <c r="J1422">
        <v>73</v>
      </c>
      <c r="K1422" t="s">
        <v>36</v>
      </c>
      <c r="L1422">
        <v>2</v>
      </c>
      <c r="M1422">
        <v>2</v>
      </c>
      <c r="N1422">
        <v>4</v>
      </c>
      <c r="O1422">
        <v>2</v>
      </c>
      <c r="P1422">
        <v>2</v>
      </c>
      <c r="Q1422">
        <v>1</v>
      </c>
      <c r="R1422">
        <v>2</v>
      </c>
      <c r="S1422">
        <v>26</v>
      </c>
      <c r="T1422">
        <v>6</v>
      </c>
      <c r="U1422">
        <v>3</v>
      </c>
      <c r="V1422" t="s">
        <v>37</v>
      </c>
      <c r="W1422">
        <v>6</v>
      </c>
      <c r="X1422" t="s">
        <v>47</v>
      </c>
      <c r="Y1422">
        <v>3</v>
      </c>
      <c r="Z1422" t="s">
        <v>36</v>
      </c>
      <c r="AA1422" s="4">
        <v>44403</v>
      </c>
      <c r="AC1422" t="s">
        <v>107</v>
      </c>
      <c r="AD1422" t="s">
        <v>108</v>
      </c>
      <c r="AE1422">
        <f ca="1">COUNTBLANK(A1422:AE1422)</f>
        <v>0</v>
      </c>
      <c r="AF1422" t="str">
        <f>PROPER(UPPER(TRIM(Table1[[#This Row],[City]])))</f>
        <v>Kolkata</v>
      </c>
      <c r="AG1422">
        <f t="shared" si="22"/>
        <v>8827</v>
      </c>
      <c r="AH142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23" spans="1:34" x14ac:dyDescent="0.35">
      <c r="A1423" t="s">
        <v>1515</v>
      </c>
      <c r="B1423">
        <v>39</v>
      </c>
      <c r="C1423" t="s">
        <v>31</v>
      </c>
      <c r="D1423" t="s">
        <v>42</v>
      </c>
      <c r="E1423" t="s">
        <v>43</v>
      </c>
      <c r="F1423" t="s">
        <v>44</v>
      </c>
      <c r="G1423" t="s">
        <v>45</v>
      </c>
      <c r="H1423">
        <v>3</v>
      </c>
      <c r="I1423">
        <v>8422</v>
      </c>
      <c r="J1423">
        <v>30</v>
      </c>
      <c r="K1423" t="s">
        <v>36</v>
      </c>
      <c r="L1423">
        <v>1</v>
      </c>
      <c r="M1423">
        <v>3</v>
      </c>
      <c r="N1423">
        <v>1</v>
      </c>
      <c r="O1423">
        <v>6</v>
      </c>
      <c r="P1423">
        <v>1</v>
      </c>
      <c r="Q1423">
        <v>0</v>
      </c>
      <c r="R1423">
        <v>6</v>
      </c>
      <c r="S1423">
        <v>18</v>
      </c>
      <c r="T1423">
        <v>6</v>
      </c>
      <c r="U1423">
        <v>4</v>
      </c>
      <c r="V1423" t="s">
        <v>60</v>
      </c>
      <c r="W1423">
        <v>25</v>
      </c>
      <c r="X1423" t="s">
        <v>47</v>
      </c>
      <c r="Y1423">
        <v>1</v>
      </c>
      <c r="Z1423" t="s">
        <v>36</v>
      </c>
      <c r="AA1423" s="4">
        <v>44797</v>
      </c>
      <c r="AC1423" t="s">
        <v>77</v>
      </c>
      <c r="AD1423" t="s">
        <v>77</v>
      </c>
      <c r="AE1423">
        <f ca="1">COUNTBLANK(A1423:AE1423)</f>
        <v>0</v>
      </c>
      <c r="AF1423" t="str">
        <f>PROPER(UPPER(TRIM(Table1[[#This Row],[City]])))</f>
        <v>Delhi</v>
      </c>
      <c r="AG1423">
        <f t="shared" si="22"/>
        <v>8422</v>
      </c>
      <c r="AH14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24" spans="1:34" x14ac:dyDescent="0.35">
      <c r="A1424" t="s">
        <v>1516</v>
      </c>
      <c r="B1424">
        <v>55</v>
      </c>
      <c r="C1424" t="s">
        <v>31</v>
      </c>
      <c r="D1424" t="s">
        <v>42</v>
      </c>
      <c r="E1424" t="s">
        <v>83</v>
      </c>
      <c r="F1424" t="s">
        <v>44</v>
      </c>
      <c r="G1424" t="s">
        <v>59</v>
      </c>
      <c r="H1424">
        <v>2</v>
      </c>
      <c r="I1424">
        <v>7447</v>
      </c>
      <c r="J1424">
        <v>66</v>
      </c>
      <c r="K1424" t="s">
        <v>36</v>
      </c>
      <c r="L1424">
        <v>1</v>
      </c>
      <c r="M1424">
        <v>2</v>
      </c>
      <c r="N1424">
        <v>2</v>
      </c>
      <c r="O1424">
        <v>7</v>
      </c>
      <c r="P1424">
        <v>4</v>
      </c>
      <c r="Q1424">
        <v>1</v>
      </c>
      <c r="R1424">
        <v>5</v>
      </c>
      <c r="S1424">
        <v>19</v>
      </c>
      <c r="T1424">
        <v>5</v>
      </c>
      <c r="U1424">
        <v>3</v>
      </c>
      <c r="V1424" t="s">
        <v>65</v>
      </c>
      <c r="W1424">
        <v>18</v>
      </c>
      <c r="X1424" t="s">
        <v>38</v>
      </c>
      <c r="Y1424">
        <v>4</v>
      </c>
      <c r="Z1424" t="s">
        <v>36</v>
      </c>
      <c r="AA1424" s="4">
        <v>43410</v>
      </c>
      <c r="AC1424" t="s">
        <v>53</v>
      </c>
      <c r="AD1424" t="s">
        <v>54</v>
      </c>
      <c r="AE1424">
        <f ca="1">COUNTBLANK(A1424:AE1424)</f>
        <v>0</v>
      </c>
      <c r="AF1424" t="str">
        <f>PROPER(UPPER(TRIM(Table1[[#This Row],[City]])))</f>
        <v>Chennai</v>
      </c>
      <c r="AG1424">
        <f t="shared" si="22"/>
        <v>7447</v>
      </c>
      <c r="AH14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25" spans="1:34" x14ac:dyDescent="0.35">
      <c r="A1425" t="s">
        <v>1517</v>
      </c>
      <c r="B1425">
        <v>30</v>
      </c>
      <c r="C1425" t="s">
        <v>31</v>
      </c>
      <c r="D1425" t="s">
        <v>42</v>
      </c>
      <c r="E1425" t="s">
        <v>43</v>
      </c>
      <c r="F1425" t="s">
        <v>44</v>
      </c>
      <c r="G1425" t="s">
        <v>74</v>
      </c>
      <c r="H1425">
        <v>2</v>
      </c>
      <c r="I1425">
        <v>6857</v>
      </c>
      <c r="J1425">
        <v>103</v>
      </c>
      <c r="K1425" t="s">
        <v>36</v>
      </c>
      <c r="L1425">
        <v>1</v>
      </c>
      <c r="M1425">
        <v>4</v>
      </c>
      <c r="N1425">
        <v>1</v>
      </c>
      <c r="O1425">
        <v>5</v>
      </c>
      <c r="P1425">
        <v>5</v>
      </c>
      <c r="Q1425">
        <v>5</v>
      </c>
      <c r="R1425">
        <v>5</v>
      </c>
      <c r="S1425">
        <v>5</v>
      </c>
      <c r="T1425">
        <v>1</v>
      </c>
      <c r="U1425">
        <v>4</v>
      </c>
      <c r="V1425" t="s">
        <v>37</v>
      </c>
      <c r="W1425">
        <v>7</v>
      </c>
      <c r="X1425" t="s">
        <v>38</v>
      </c>
      <c r="Y1425">
        <v>1</v>
      </c>
      <c r="Z1425" t="s">
        <v>36</v>
      </c>
      <c r="AA1425" s="4">
        <v>43000</v>
      </c>
      <c r="AC1425" t="s">
        <v>66</v>
      </c>
      <c r="AD1425" t="s">
        <v>67</v>
      </c>
      <c r="AE1425">
        <f ca="1">COUNTBLANK(A1425:AE1425)</f>
        <v>0</v>
      </c>
      <c r="AF1425" t="str">
        <f>PROPER(UPPER(TRIM(Table1[[#This Row],[City]])))</f>
        <v>Pune</v>
      </c>
      <c r="AG1425">
        <f t="shared" si="22"/>
        <v>6857</v>
      </c>
      <c r="AH14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26" spans="1:34" x14ac:dyDescent="0.35">
      <c r="A1426" t="s">
        <v>1518</v>
      </c>
      <c r="B1426">
        <v>26</v>
      </c>
      <c r="C1426" t="s">
        <v>72</v>
      </c>
      <c r="D1426" t="s">
        <v>42</v>
      </c>
      <c r="E1426" t="s">
        <v>43</v>
      </c>
      <c r="F1426" t="s">
        <v>34</v>
      </c>
      <c r="G1426" t="s">
        <v>35</v>
      </c>
      <c r="H1426">
        <v>1</v>
      </c>
      <c r="I1426">
        <v>4858</v>
      </c>
      <c r="J1426">
        <v>114</v>
      </c>
      <c r="K1426" t="s">
        <v>36</v>
      </c>
      <c r="L1426">
        <v>1</v>
      </c>
      <c r="M1426">
        <v>1</v>
      </c>
      <c r="N1426">
        <v>4</v>
      </c>
      <c r="O1426">
        <v>0</v>
      </c>
      <c r="P1426">
        <v>0</v>
      </c>
      <c r="Q1426">
        <v>0</v>
      </c>
      <c r="R1426">
        <v>0</v>
      </c>
      <c r="S1426">
        <v>7</v>
      </c>
      <c r="T1426">
        <v>3</v>
      </c>
      <c r="U1426">
        <v>3</v>
      </c>
      <c r="V1426" t="s">
        <v>37</v>
      </c>
      <c r="W1426">
        <v>4</v>
      </c>
      <c r="X1426" t="s">
        <v>38</v>
      </c>
      <c r="Y1426">
        <v>4</v>
      </c>
      <c r="Z1426" t="s">
        <v>36</v>
      </c>
      <c r="AA1426" s="4">
        <v>42617</v>
      </c>
      <c r="AC1426" t="s">
        <v>84</v>
      </c>
      <c r="AD1426" t="s">
        <v>67</v>
      </c>
      <c r="AE1426">
        <f ca="1">COUNTBLANK(A1426:AE1426)</f>
        <v>0</v>
      </c>
      <c r="AF1426" t="str">
        <f>PROPER(UPPER(TRIM(Table1[[#This Row],[City]])))</f>
        <v>Mumbai</v>
      </c>
      <c r="AG1426">
        <f t="shared" si="22"/>
        <v>4858</v>
      </c>
      <c r="AH14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27" spans="1:34" x14ac:dyDescent="0.35">
      <c r="A1427" t="s">
        <v>1519</v>
      </c>
      <c r="B1427">
        <v>59</v>
      </c>
      <c r="C1427" t="s">
        <v>31</v>
      </c>
      <c r="D1427" t="s">
        <v>42</v>
      </c>
      <c r="E1427" t="s">
        <v>43</v>
      </c>
      <c r="F1427" t="s">
        <v>44</v>
      </c>
      <c r="G1427" t="s">
        <v>45</v>
      </c>
      <c r="H1427">
        <v>3</v>
      </c>
      <c r="I1427">
        <v>9820</v>
      </c>
      <c r="J1427">
        <v>79</v>
      </c>
      <c r="K1427" t="s">
        <v>46</v>
      </c>
      <c r="L1427">
        <v>1</v>
      </c>
      <c r="M1427">
        <v>2</v>
      </c>
      <c r="N1427">
        <v>2</v>
      </c>
      <c r="O1427">
        <v>5</v>
      </c>
      <c r="P1427">
        <v>0</v>
      </c>
      <c r="Q1427">
        <v>0</v>
      </c>
      <c r="R1427">
        <v>5</v>
      </c>
      <c r="S1427">
        <v>23</v>
      </c>
      <c r="T1427">
        <v>3</v>
      </c>
      <c r="U1427">
        <v>3</v>
      </c>
      <c r="V1427" t="s">
        <v>37</v>
      </c>
      <c r="W1427">
        <v>25</v>
      </c>
      <c r="X1427" t="s">
        <v>61</v>
      </c>
      <c r="Y1427">
        <v>4</v>
      </c>
      <c r="Z1427" t="s">
        <v>36</v>
      </c>
      <c r="AA1427" s="4">
        <v>42640</v>
      </c>
      <c r="AC1427" t="s">
        <v>122</v>
      </c>
      <c r="AD1427" t="s">
        <v>123</v>
      </c>
      <c r="AE1427">
        <f ca="1">COUNTBLANK(A1427:AE1427)</f>
        <v>0</v>
      </c>
      <c r="AF1427" t="str">
        <f>PROPER(UPPER(TRIM(Table1[[#This Row],[City]])))</f>
        <v>Kochi</v>
      </c>
      <c r="AG1427">
        <f t="shared" si="22"/>
        <v>9820</v>
      </c>
      <c r="AH142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28" spans="1:34" x14ac:dyDescent="0.35">
      <c r="A1428" t="s">
        <v>1520</v>
      </c>
      <c r="B1428">
        <v>51</v>
      </c>
      <c r="C1428" t="s">
        <v>72</v>
      </c>
      <c r="D1428" t="s">
        <v>63</v>
      </c>
      <c r="E1428" t="s">
        <v>64</v>
      </c>
      <c r="F1428" t="s">
        <v>44</v>
      </c>
      <c r="G1428" t="s">
        <v>59</v>
      </c>
      <c r="H1428">
        <v>2</v>
      </c>
      <c r="I1428">
        <v>8267</v>
      </c>
      <c r="J1428">
        <v>27</v>
      </c>
      <c r="K1428" t="s">
        <v>36</v>
      </c>
      <c r="L1428">
        <v>1</v>
      </c>
      <c r="M1428">
        <v>1</v>
      </c>
      <c r="N1428">
        <v>4</v>
      </c>
      <c r="O1428">
        <v>5</v>
      </c>
      <c r="P1428">
        <v>2</v>
      </c>
      <c r="Q1428">
        <v>3</v>
      </c>
      <c r="R1428">
        <v>0</v>
      </c>
      <c r="S1428">
        <v>12</v>
      </c>
      <c r="T1428">
        <v>4</v>
      </c>
      <c r="U1428">
        <v>4</v>
      </c>
      <c r="V1428" t="s">
        <v>65</v>
      </c>
      <c r="W1428">
        <v>22</v>
      </c>
      <c r="X1428" t="s">
        <v>47</v>
      </c>
      <c r="Y1428">
        <v>3</v>
      </c>
      <c r="Z1428" t="s">
        <v>36</v>
      </c>
      <c r="AA1428" s="4">
        <v>44333</v>
      </c>
      <c r="AC1428" t="s">
        <v>39</v>
      </c>
      <c r="AD1428" t="s">
        <v>40</v>
      </c>
      <c r="AE1428">
        <f ca="1">COUNTBLANK(A1428:AE1428)</f>
        <v>0</v>
      </c>
      <c r="AF1428" t="str">
        <f>PROPER(UPPER(TRIM(Table1[[#This Row],[City]])))</f>
        <v>Ahmedabad</v>
      </c>
      <c r="AG1428">
        <f t="shared" si="22"/>
        <v>8267</v>
      </c>
      <c r="AH14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29" spans="1:34" x14ac:dyDescent="0.35">
      <c r="A1429" t="s">
        <v>1521</v>
      </c>
      <c r="B1429">
        <v>57</v>
      </c>
      <c r="C1429" t="s">
        <v>31</v>
      </c>
      <c r="D1429" t="s">
        <v>63</v>
      </c>
      <c r="E1429" t="s">
        <v>106</v>
      </c>
      <c r="F1429" t="s">
        <v>34</v>
      </c>
      <c r="G1429" t="s">
        <v>45</v>
      </c>
      <c r="H1429">
        <v>3</v>
      </c>
      <c r="I1429">
        <v>10997</v>
      </c>
      <c r="J1429">
        <v>109</v>
      </c>
      <c r="K1429" t="s">
        <v>36</v>
      </c>
      <c r="L1429">
        <v>1</v>
      </c>
      <c r="M1429">
        <v>1</v>
      </c>
      <c r="N1429">
        <v>2</v>
      </c>
      <c r="O1429">
        <v>6</v>
      </c>
      <c r="P1429">
        <v>3</v>
      </c>
      <c r="Q1429">
        <v>1</v>
      </c>
      <c r="R1429">
        <v>4</v>
      </c>
      <c r="S1429">
        <v>26</v>
      </c>
      <c r="T1429">
        <v>0</v>
      </c>
      <c r="U1429">
        <v>4</v>
      </c>
      <c r="V1429" t="s">
        <v>37</v>
      </c>
      <c r="W1429">
        <v>3</v>
      </c>
      <c r="X1429" t="s">
        <v>38</v>
      </c>
      <c r="Y1429">
        <v>3</v>
      </c>
      <c r="Z1429" t="s">
        <v>36</v>
      </c>
      <c r="AA1429" s="4">
        <v>43156</v>
      </c>
      <c r="AC1429" t="s">
        <v>80</v>
      </c>
      <c r="AD1429" t="s">
        <v>81</v>
      </c>
      <c r="AE1429">
        <f ca="1">COUNTBLANK(A1429:AE1429)</f>
        <v>0</v>
      </c>
      <c r="AF1429" t="str">
        <f>PROPER(UPPER(TRIM(Table1[[#This Row],[City]])))</f>
        <v>Hyderabad</v>
      </c>
      <c r="AG1429">
        <f t="shared" si="22"/>
        <v>10997</v>
      </c>
      <c r="AH14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30" spans="1:34" x14ac:dyDescent="0.35">
      <c r="A1430" t="s">
        <v>1522</v>
      </c>
      <c r="B1430">
        <v>33</v>
      </c>
      <c r="C1430" t="s">
        <v>72</v>
      </c>
      <c r="D1430" t="s">
        <v>32</v>
      </c>
      <c r="E1430" t="s">
        <v>76</v>
      </c>
      <c r="F1430" t="s">
        <v>44</v>
      </c>
      <c r="G1430" t="s">
        <v>45</v>
      </c>
      <c r="H1430">
        <v>2</v>
      </c>
      <c r="I1430">
        <v>8129</v>
      </c>
      <c r="J1430">
        <v>104</v>
      </c>
      <c r="K1430" t="s">
        <v>36</v>
      </c>
      <c r="L1430">
        <v>3</v>
      </c>
      <c r="M1430">
        <v>1</v>
      </c>
      <c r="N1430">
        <v>1</v>
      </c>
      <c r="O1430">
        <v>12</v>
      </c>
      <c r="P1430">
        <v>2</v>
      </c>
      <c r="Q1430">
        <v>3</v>
      </c>
      <c r="R1430">
        <v>3</v>
      </c>
      <c r="S1430">
        <v>13</v>
      </c>
      <c r="T1430">
        <v>0</v>
      </c>
      <c r="U1430">
        <v>4</v>
      </c>
      <c r="V1430" t="s">
        <v>37</v>
      </c>
      <c r="W1430">
        <v>17</v>
      </c>
      <c r="X1430" t="s">
        <v>61</v>
      </c>
      <c r="Y1430">
        <v>1</v>
      </c>
      <c r="Z1430" t="s">
        <v>46</v>
      </c>
      <c r="AA1430" s="4">
        <v>44473</v>
      </c>
      <c r="AB1430" s="4">
        <v>45911</v>
      </c>
      <c r="AC1430" t="s">
        <v>122</v>
      </c>
      <c r="AD1430" t="s">
        <v>123</v>
      </c>
      <c r="AE1430">
        <f ca="1">COUNTBLANK(A1430:AE1430)</f>
        <v>0</v>
      </c>
      <c r="AF1430" t="str">
        <f>PROPER(UPPER(TRIM(Table1[[#This Row],[City]])))</f>
        <v>Kochi</v>
      </c>
      <c r="AG1430">
        <f t="shared" si="22"/>
        <v>8129</v>
      </c>
      <c r="AH14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31" spans="1:34" x14ac:dyDescent="0.35">
      <c r="A1431" t="s">
        <v>1523</v>
      </c>
      <c r="B1431">
        <v>37</v>
      </c>
      <c r="C1431" t="s">
        <v>72</v>
      </c>
      <c r="D1431" t="s">
        <v>42</v>
      </c>
      <c r="E1431" t="s">
        <v>43</v>
      </c>
      <c r="F1431" t="s">
        <v>34</v>
      </c>
      <c r="G1431" t="s">
        <v>70</v>
      </c>
      <c r="H1431">
        <v>2</v>
      </c>
      <c r="I1431">
        <v>8551</v>
      </c>
      <c r="J1431">
        <v>81</v>
      </c>
      <c r="K1431" t="s">
        <v>36</v>
      </c>
      <c r="L1431">
        <v>1</v>
      </c>
      <c r="M1431">
        <v>2</v>
      </c>
      <c r="N1431">
        <v>4</v>
      </c>
      <c r="O1431">
        <v>9</v>
      </c>
      <c r="P1431">
        <v>1</v>
      </c>
      <c r="Q1431">
        <v>1</v>
      </c>
      <c r="R1431">
        <v>8</v>
      </c>
      <c r="S1431">
        <v>12</v>
      </c>
      <c r="T1431">
        <v>2</v>
      </c>
      <c r="U1431">
        <v>4</v>
      </c>
      <c r="V1431" t="s">
        <v>37</v>
      </c>
      <c r="W1431">
        <v>26</v>
      </c>
      <c r="X1431" t="s">
        <v>61</v>
      </c>
      <c r="Y1431">
        <v>3</v>
      </c>
      <c r="Z1431" t="s">
        <v>46</v>
      </c>
      <c r="AA1431" s="4">
        <v>44598</v>
      </c>
      <c r="AB1431" s="4">
        <v>45617</v>
      </c>
      <c r="AC1431" t="s">
        <v>39</v>
      </c>
      <c r="AD1431" t="s">
        <v>40</v>
      </c>
      <c r="AE1431">
        <f ca="1">COUNTBLANK(A1431:AE1431)</f>
        <v>0</v>
      </c>
      <c r="AF1431" t="str">
        <f>PROPER(UPPER(TRIM(Table1[[#This Row],[City]])))</f>
        <v>Ahmedabad</v>
      </c>
      <c r="AG1431">
        <f t="shared" si="22"/>
        <v>8551</v>
      </c>
      <c r="AH14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2" spans="1:34" x14ac:dyDescent="0.35">
      <c r="A1432" t="s">
        <v>1524</v>
      </c>
      <c r="B1432">
        <v>44</v>
      </c>
      <c r="C1432" t="s">
        <v>72</v>
      </c>
      <c r="D1432" t="s">
        <v>51</v>
      </c>
      <c r="E1432" t="s">
        <v>88</v>
      </c>
      <c r="F1432" t="s">
        <v>58</v>
      </c>
      <c r="G1432" t="s">
        <v>96</v>
      </c>
      <c r="H1432">
        <v>2</v>
      </c>
      <c r="J1432">
        <v>63</v>
      </c>
      <c r="K1432" t="s">
        <v>36</v>
      </c>
      <c r="L1432">
        <v>3</v>
      </c>
      <c r="M1432">
        <v>1</v>
      </c>
      <c r="N1432">
        <v>3</v>
      </c>
      <c r="O1432">
        <v>0</v>
      </c>
      <c r="P1432">
        <v>0</v>
      </c>
      <c r="Q1432">
        <v>0</v>
      </c>
      <c r="R1432">
        <v>0</v>
      </c>
      <c r="S1432">
        <v>19</v>
      </c>
      <c r="T1432">
        <v>0</v>
      </c>
      <c r="U1432">
        <v>3</v>
      </c>
      <c r="V1432" t="s">
        <v>37</v>
      </c>
      <c r="W1432">
        <v>9</v>
      </c>
      <c r="X1432" t="s">
        <v>38</v>
      </c>
      <c r="Y1432">
        <v>1</v>
      </c>
      <c r="Z1432" t="s">
        <v>36</v>
      </c>
      <c r="AA1432" s="4">
        <v>45349</v>
      </c>
      <c r="AC1432" t="s">
        <v>122</v>
      </c>
      <c r="AD1432" t="s">
        <v>123</v>
      </c>
      <c r="AE1432">
        <f ca="1">COUNTBLANK(A1432:AE1432)</f>
        <v>0</v>
      </c>
      <c r="AF1432" t="str">
        <f>PROPER(UPPER(TRIM(Table1[[#This Row],[City]])))</f>
        <v>Kochi</v>
      </c>
      <c r="AG1432">
        <f t="shared" si="22"/>
        <v>8287.5377926421406</v>
      </c>
      <c r="AH14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3" spans="1:34" x14ac:dyDescent="0.35">
      <c r="A1433" t="s">
        <v>1525</v>
      </c>
      <c r="B1433">
        <v>38</v>
      </c>
      <c r="C1433" t="s">
        <v>72</v>
      </c>
      <c r="D1433" t="s">
        <v>56</v>
      </c>
      <c r="E1433" t="s">
        <v>57</v>
      </c>
      <c r="F1433" t="s">
        <v>34</v>
      </c>
      <c r="G1433" t="s">
        <v>74</v>
      </c>
      <c r="H1433">
        <v>1</v>
      </c>
      <c r="I1433">
        <v>4488</v>
      </c>
      <c r="J1433">
        <v>100</v>
      </c>
      <c r="K1433" t="s">
        <v>46</v>
      </c>
      <c r="L1433">
        <v>1</v>
      </c>
      <c r="M1433">
        <v>4</v>
      </c>
      <c r="N1433">
        <v>1</v>
      </c>
      <c r="O1433">
        <v>11</v>
      </c>
      <c r="P1433">
        <v>0</v>
      </c>
      <c r="Q1433">
        <v>0</v>
      </c>
      <c r="R1433">
        <v>2</v>
      </c>
      <c r="S1433">
        <v>15</v>
      </c>
      <c r="T1433">
        <v>2</v>
      </c>
      <c r="U1433">
        <v>3</v>
      </c>
      <c r="V1433" t="s">
        <v>60</v>
      </c>
      <c r="W1433">
        <v>22</v>
      </c>
      <c r="X1433" t="s">
        <v>38</v>
      </c>
      <c r="Y1433">
        <v>2</v>
      </c>
      <c r="Z1433" t="s">
        <v>36</v>
      </c>
      <c r="AA1433" s="4">
        <v>42174</v>
      </c>
      <c r="AC1433" t="s">
        <v>80</v>
      </c>
      <c r="AD1433" t="s">
        <v>81</v>
      </c>
      <c r="AE1433">
        <f ca="1">COUNTBLANK(A1433:AE1433)</f>
        <v>0</v>
      </c>
      <c r="AF1433" t="str">
        <f>PROPER(UPPER(TRIM(Table1[[#This Row],[City]])))</f>
        <v>Hyderabad</v>
      </c>
      <c r="AG1433">
        <f t="shared" si="22"/>
        <v>4488</v>
      </c>
      <c r="AH14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4" spans="1:34" x14ac:dyDescent="0.35">
      <c r="A1434" t="s">
        <v>1526</v>
      </c>
      <c r="B1434">
        <v>30</v>
      </c>
      <c r="C1434" t="s">
        <v>72</v>
      </c>
      <c r="D1434" t="s">
        <v>63</v>
      </c>
      <c r="E1434" t="s">
        <v>64</v>
      </c>
      <c r="F1434" t="s">
        <v>44</v>
      </c>
      <c r="G1434" t="s">
        <v>70</v>
      </c>
      <c r="H1434">
        <v>3</v>
      </c>
      <c r="I1434">
        <v>8434</v>
      </c>
      <c r="J1434">
        <v>53</v>
      </c>
      <c r="K1434" t="s">
        <v>36</v>
      </c>
      <c r="L1434">
        <v>4</v>
      </c>
      <c r="M1434">
        <v>3</v>
      </c>
      <c r="N1434">
        <v>3</v>
      </c>
      <c r="O1434">
        <v>8</v>
      </c>
      <c r="P1434">
        <v>3</v>
      </c>
      <c r="Q1434">
        <v>0</v>
      </c>
      <c r="R1434">
        <v>1</v>
      </c>
      <c r="S1434">
        <v>8</v>
      </c>
      <c r="T1434">
        <v>2</v>
      </c>
      <c r="U1434">
        <v>3</v>
      </c>
      <c r="V1434" t="s">
        <v>65</v>
      </c>
      <c r="W1434">
        <v>12</v>
      </c>
      <c r="X1434" t="s">
        <v>47</v>
      </c>
      <c r="Y1434">
        <v>3</v>
      </c>
      <c r="Z1434" t="s">
        <v>36</v>
      </c>
      <c r="AA1434" s="4">
        <v>45613</v>
      </c>
      <c r="AC1434" t="s">
        <v>66</v>
      </c>
      <c r="AD1434" t="s">
        <v>67</v>
      </c>
      <c r="AE1434">
        <f ca="1">COUNTBLANK(A1434:AE1434)</f>
        <v>0</v>
      </c>
      <c r="AF1434" t="str">
        <f>PROPER(UPPER(TRIM(Table1[[#This Row],[City]])))</f>
        <v>Pune</v>
      </c>
      <c r="AG1434">
        <f t="shared" si="22"/>
        <v>8434</v>
      </c>
      <c r="AH14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35" spans="1:34" x14ac:dyDescent="0.35">
      <c r="A1435" t="s">
        <v>1527</v>
      </c>
      <c r="B1435">
        <v>36</v>
      </c>
      <c r="C1435" t="s">
        <v>31</v>
      </c>
      <c r="D1435" t="s">
        <v>63</v>
      </c>
      <c r="E1435" t="s">
        <v>106</v>
      </c>
      <c r="F1435" t="s">
        <v>44</v>
      </c>
      <c r="G1435" t="s">
        <v>45</v>
      </c>
      <c r="H1435">
        <v>1</v>
      </c>
      <c r="I1435">
        <v>5497</v>
      </c>
      <c r="J1435">
        <v>104</v>
      </c>
      <c r="K1435" t="s">
        <v>36</v>
      </c>
      <c r="L1435">
        <v>2</v>
      </c>
      <c r="M1435">
        <v>4</v>
      </c>
      <c r="N1435">
        <v>2</v>
      </c>
      <c r="O1435">
        <v>6</v>
      </c>
      <c r="P1435">
        <v>3</v>
      </c>
      <c r="Q1435">
        <v>4</v>
      </c>
      <c r="R1435">
        <v>1</v>
      </c>
      <c r="S1435">
        <v>12</v>
      </c>
      <c r="T1435">
        <v>6</v>
      </c>
      <c r="U1435">
        <v>3</v>
      </c>
      <c r="V1435" t="s">
        <v>37</v>
      </c>
      <c r="W1435">
        <v>5</v>
      </c>
      <c r="X1435" t="s">
        <v>38</v>
      </c>
      <c r="Y1435">
        <v>4</v>
      </c>
      <c r="Z1435" t="s">
        <v>46</v>
      </c>
      <c r="AA1435" s="4">
        <v>45731</v>
      </c>
      <c r="AB1435" s="4">
        <v>46066</v>
      </c>
      <c r="AC1435" t="s">
        <v>48</v>
      </c>
      <c r="AD1435" t="s">
        <v>49</v>
      </c>
      <c r="AE1435">
        <f ca="1">COUNTBLANK(A1435:AE1435)</f>
        <v>0</v>
      </c>
      <c r="AF1435" t="str">
        <f>PROPER(UPPER(TRIM(Table1[[#This Row],[City]])))</f>
        <v>Bengaluru</v>
      </c>
      <c r="AG1435">
        <f t="shared" si="22"/>
        <v>5497</v>
      </c>
      <c r="AH14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6" spans="1:34" x14ac:dyDescent="0.35">
      <c r="A1436" t="s">
        <v>1528</v>
      </c>
      <c r="B1436">
        <v>45</v>
      </c>
      <c r="C1436" t="s">
        <v>31</v>
      </c>
      <c r="D1436" t="s">
        <v>63</v>
      </c>
      <c r="E1436" t="s">
        <v>64</v>
      </c>
      <c r="F1436" t="s">
        <v>44</v>
      </c>
      <c r="G1436" t="s">
        <v>35</v>
      </c>
      <c r="H1436">
        <v>4</v>
      </c>
      <c r="I1436">
        <v>11105</v>
      </c>
      <c r="J1436">
        <v>56</v>
      </c>
      <c r="K1436" t="s">
        <v>36</v>
      </c>
      <c r="L1436">
        <v>2</v>
      </c>
      <c r="M1436">
        <v>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23</v>
      </c>
      <c r="T1436">
        <v>4</v>
      </c>
      <c r="U1436">
        <v>3</v>
      </c>
      <c r="V1436" t="s">
        <v>37</v>
      </c>
      <c r="W1436">
        <v>9</v>
      </c>
      <c r="X1436" t="s">
        <v>61</v>
      </c>
      <c r="Y1436">
        <v>4</v>
      </c>
      <c r="Z1436" t="s">
        <v>36</v>
      </c>
      <c r="AA1436" s="4">
        <v>43827</v>
      </c>
      <c r="AC1436" t="s">
        <v>77</v>
      </c>
      <c r="AD1436" t="s">
        <v>77</v>
      </c>
      <c r="AE1436">
        <f ca="1">COUNTBLANK(A1436:AE1436)</f>
        <v>0</v>
      </c>
      <c r="AF1436" t="str">
        <f>PROPER(UPPER(TRIM(Table1[[#This Row],[City]])))</f>
        <v>Delhi</v>
      </c>
      <c r="AG1436">
        <f t="shared" si="22"/>
        <v>11105</v>
      </c>
      <c r="AH14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37" spans="1:34" x14ac:dyDescent="0.35">
      <c r="A1437" t="s">
        <v>1529</v>
      </c>
      <c r="B1437">
        <v>22</v>
      </c>
      <c r="C1437" t="s">
        <v>31</v>
      </c>
      <c r="D1437" t="s">
        <v>51</v>
      </c>
      <c r="E1437" t="s">
        <v>88</v>
      </c>
      <c r="F1437" t="s">
        <v>93</v>
      </c>
      <c r="G1437" t="s">
        <v>96</v>
      </c>
      <c r="H1437">
        <v>1</v>
      </c>
      <c r="I1437">
        <v>4158</v>
      </c>
      <c r="J1437">
        <v>100</v>
      </c>
      <c r="K1437" t="s">
        <v>36</v>
      </c>
      <c r="L1437">
        <v>3</v>
      </c>
      <c r="M1437">
        <v>4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3</v>
      </c>
      <c r="V1437" t="s">
        <v>37</v>
      </c>
      <c r="W1437">
        <v>11</v>
      </c>
      <c r="X1437" t="s">
        <v>38</v>
      </c>
      <c r="Y1437">
        <v>4</v>
      </c>
      <c r="Z1437" t="s">
        <v>36</v>
      </c>
      <c r="AA1437" s="4">
        <v>44245</v>
      </c>
      <c r="AC1437" t="s">
        <v>66</v>
      </c>
      <c r="AD1437" t="s">
        <v>67</v>
      </c>
      <c r="AE1437">
        <f ca="1">COUNTBLANK(A1437:AE1437)</f>
        <v>0</v>
      </c>
      <c r="AF1437" t="str">
        <f>PROPER(UPPER(TRIM(Table1[[#This Row],[City]])))</f>
        <v>Pune</v>
      </c>
      <c r="AG1437">
        <f t="shared" si="22"/>
        <v>4158</v>
      </c>
      <c r="AH143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38" spans="1:34" x14ac:dyDescent="0.35">
      <c r="A1438" t="s">
        <v>1530</v>
      </c>
      <c r="B1438">
        <v>34</v>
      </c>
      <c r="C1438" t="s">
        <v>31</v>
      </c>
      <c r="D1438" t="s">
        <v>63</v>
      </c>
      <c r="E1438" t="s">
        <v>106</v>
      </c>
      <c r="F1438" t="s">
        <v>44</v>
      </c>
      <c r="G1438" t="s">
        <v>74</v>
      </c>
      <c r="H1438">
        <v>2</v>
      </c>
      <c r="I1438">
        <v>6841</v>
      </c>
      <c r="J1438">
        <v>89</v>
      </c>
      <c r="K1438" t="s">
        <v>36</v>
      </c>
      <c r="L1438">
        <v>4</v>
      </c>
      <c r="M1438">
        <v>2</v>
      </c>
      <c r="N1438">
        <v>4</v>
      </c>
      <c r="O1438">
        <v>7</v>
      </c>
      <c r="P1438">
        <v>4</v>
      </c>
      <c r="Q1438">
        <v>4</v>
      </c>
      <c r="R1438">
        <v>4</v>
      </c>
      <c r="S1438">
        <v>14</v>
      </c>
      <c r="T1438">
        <v>4</v>
      </c>
      <c r="U1438">
        <v>4</v>
      </c>
      <c r="V1438" t="s">
        <v>37</v>
      </c>
      <c r="W1438">
        <v>2</v>
      </c>
      <c r="X1438" t="s">
        <v>38</v>
      </c>
      <c r="Y1438">
        <v>4</v>
      </c>
      <c r="Z1438" t="s">
        <v>36</v>
      </c>
      <c r="AA1438" s="4">
        <v>45693</v>
      </c>
      <c r="AC1438" t="s">
        <v>84</v>
      </c>
      <c r="AD1438" t="s">
        <v>67</v>
      </c>
      <c r="AE1438">
        <f ca="1">COUNTBLANK(A1438:AE1438)</f>
        <v>0</v>
      </c>
      <c r="AF1438" t="str">
        <f>PROPER(UPPER(TRIM(Table1[[#This Row],[City]])))</f>
        <v>Mumbai</v>
      </c>
      <c r="AG1438">
        <f t="shared" si="22"/>
        <v>6841</v>
      </c>
      <c r="AH14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39" spans="1:34" x14ac:dyDescent="0.35">
      <c r="A1439" t="s">
        <v>1531</v>
      </c>
      <c r="B1439">
        <v>32</v>
      </c>
      <c r="C1439" t="s">
        <v>31</v>
      </c>
      <c r="D1439" t="s">
        <v>42</v>
      </c>
      <c r="E1439" t="s">
        <v>43</v>
      </c>
      <c r="F1439" t="s">
        <v>34</v>
      </c>
      <c r="G1439" t="s">
        <v>59</v>
      </c>
      <c r="H1439">
        <v>1</v>
      </c>
      <c r="I1439">
        <v>5640</v>
      </c>
      <c r="J1439">
        <v>30</v>
      </c>
      <c r="K1439" t="s">
        <v>36</v>
      </c>
      <c r="L1439">
        <v>4</v>
      </c>
      <c r="M1439">
        <v>4</v>
      </c>
      <c r="N1439">
        <v>1</v>
      </c>
      <c r="O1439">
        <v>4</v>
      </c>
      <c r="P1439">
        <v>3</v>
      </c>
      <c r="Q1439">
        <v>0</v>
      </c>
      <c r="R1439">
        <v>4</v>
      </c>
      <c r="S1439">
        <v>4</v>
      </c>
      <c r="T1439">
        <v>0</v>
      </c>
      <c r="U1439">
        <v>3</v>
      </c>
      <c r="V1439" t="s">
        <v>37</v>
      </c>
      <c r="W1439">
        <v>10</v>
      </c>
      <c r="X1439" t="s">
        <v>38</v>
      </c>
      <c r="Y1439">
        <v>1</v>
      </c>
      <c r="Z1439" t="s">
        <v>46</v>
      </c>
      <c r="AA1439" s="4">
        <v>42431</v>
      </c>
      <c r="AB1439" s="4">
        <v>45085</v>
      </c>
      <c r="AC1439" t="s">
        <v>53</v>
      </c>
      <c r="AD1439" t="s">
        <v>54</v>
      </c>
      <c r="AE1439">
        <f ca="1">COUNTBLANK(A1439:AE1439)</f>
        <v>0</v>
      </c>
      <c r="AF1439" t="str">
        <f>PROPER(UPPER(TRIM(Table1[[#This Row],[City]])))</f>
        <v>Chennai</v>
      </c>
      <c r="AG1439">
        <f t="shared" si="22"/>
        <v>5640</v>
      </c>
      <c r="AH14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40" spans="1:34" x14ac:dyDescent="0.35">
      <c r="A1440" t="s">
        <v>1532</v>
      </c>
      <c r="B1440">
        <v>23</v>
      </c>
      <c r="C1440" t="s">
        <v>31</v>
      </c>
      <c r="D1440" t="s">
        <v>51</v>
      </c>
      <c r="E1440" t="s">
        <v>52</v>
      </c>
      <c r="F1440" t="s">
        <v>34</v>
      </c>
      <c r="G1440" t="s">
        <v>45</v>
      </c>
      <c r="H1440">
        <v>3</v>
      </c>
      <c r="I1440">
        <v>7113</v>
      </c>
      <c r="J1440">
        <v>28</v>
      </c>
      <c r="K1440" t="s">
        <v>36</v>
      </c>
      <c r="L1440">
        <v>2</v>
      </c>
      <c r="M1440">
        <v>2</v>
      </c>
      <c r="N1440">
        <v>2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6</v>
      </c>
      <c r="U1440">
        <v>3</v>
      </c>
      <c r="V1440" t="s">
        <v>65</v>
      </c>
      <c r="W1440">
        <v>29</v>
      </c>
      <c r="X1440" t="s">
        <v>38</v>
      </c>
      <c r="Y1440">
        <v>3</v>
      </c>
      <c r="Z1440" t="s">
        <v>46</v>
      </c>
      <c r="AA1440" s="4">
        <v>45868</v>
      </c>
      <c r="AB1440" s="4">
        <v>46229</v>
      </c>
      <c r="AC1440" t="s">
        <v>107</v>
      </c>
      <c r="AD1440" t="s">
        <v>108</v>
      </c>
      <c r="AE1440">
        <f ca="1">COUNTBLANK(A1440:AE1440)</f>
        <v>0</v>
      </c>
      <c r="AF1440" t="str">
        <f>PROPER(UPPER(TRIM(Table1[[#This Row],[City]])))</f>
        <v>Kolkata</v>
      </c>
      <c r="AG1440">
        <f t="shared" si="22"/>
        <v>7113</v>
      </c>
      <c r="AH144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41" spans="1:34" x14ac:dyDescent="0.35">
      <c r="A1441" t="s">
        <v>1533</v>
      </c>
      <c r="B1441">
        <v>25</v>
      </c>
      <c r="C1441" t="s">
        <v>72</v>
      </c>
      <c r="D1441" t="s">
        <v>51</v>
      </c>
      <c r="E1441" t="s">
        <v>52</v>
      </c>
      <c r="F1441" t="s">
        <v>44</v>
      </c>
      <c r="G1441" t="s">
        <v>74</v>
      </c>
      <c r="H1441">
        <v>2</v>
      </c>
      <c r="I1441">
        <v>8729</v>
      </c>
      <c r="J1441">
        <v>88</v>
      </c>
      <c r="K1441" t="s">
        <v>46</v>
      </c>
      <c r="L1441">
        <v>2</v>
      </c>
      <c r="M1441">
        <v>4</v>
      </c>
      <c r="N1441">
        <v>2</v>
      </c>
      <c r="O1441">
        <v>2</v>
      </c>
      <c r="P1441">
        <v>2</v>
      </c>
      <c r="Q1441">
        <v>0</v>
      </c>
      <c r="R1441">
        <v>0</v>
      </c>
      <c r="S1441">
        <v>9</v>
      </c>
      <c r="T1441">
        <v>0</v>
      </c>
      <c r="U1441">
        <v>3</v>
      </c>
      <c r="V1441" t="s">
        <v>37</v>
      </c>
      <c r="W1441">
        <v>5</v>
      </c>
      <c r="X1441" t="s">
        <v>61</v>
      </c>
      <c r="Y1441">
        <v>1</v>
      </c>
      <c r="Z1441" t="s">
        <v>36</v>
      </c>
      <c r="AA1441" s="4">
        <v>44910</v>
      </c>
      <c r="AC1441" t="s">
        <v>89</v>
      </c>
      <c r="AD1441" t="s">
        <v>54</v>
      </c>
      <c r="AE1441">
        <f ca="1">COUNTBLANK(A1441:AE1441)</f>
        <v>0</v>
      </c>
      <c r="AF1441" t="str">
        <f>PROPER(UPPER(TRIM(Table1[[#This Row],[City]])))</f>
        <v>Coimbatore</v>
      </c>
      <c r="AG1441">
        <f t="shared" si="22"/>
        <v>8729</v>
      </c>
      <c r="AH144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42" spans="1:34" x14ac:dyDescent="0.35">
      <c r="A1442" t="s">
        <v>1534</v>
      </c>
      <c r="B1442">
        <v>40</v>
      </c>
      <c r="C1442" t="s">
        <v>72</v>
      </c>
      <c r="D1442" t="s">
        <v>42</v>
      </c>
      <c r="E1442" t="s">
        <v>83</v>
      </c>
      <c r="F1442" t="s">
        <v>44</v>
      </c>
      <c r="G1442" t="s">
        <v>96</v>
      </c>
      <c r="H1442">
        <v>2</v>
      </c>
      <c r="I1442">
        <v>7464</v>
      </c>
      <c r="J1442">
        <v>67</v>
      </c>
      <c r="K1442" t="s">
        <v>36</v>
      </c>
      <c r="L1442">
        <v>2</v>
      </c>
      <c r="M1442">
        <v>1</v>
      </c>
      <c r="N1442">
        <v>3</v>
      </c>
      <c r="O1442">
        <v>9</v>
      </c>
      <c r="P1442">
        <v>0</v>
      </c>
      <c r="Q1442">
        <v>0</v>
      </c>
      <c r="R1442">
        <v>1</v>
      </c>
      <c r="S1442">
        <v>10</v>
      </c>
      <c r="T1442">
        <v>1</v>
      </c>
      <c r="U1442">
        <v>3</v>
      </c>
      <c r="V1442" t="s">
        <v>37</v>
      </c>
      <c r="W1442">
        <v>1</v>
      </c>
      <c r="X1442" t="s">
        <v>47</v>
      </c>
      <c r="Y1442">
        <v>4</v>
      </c>
      <c r="Z1442" t="s">
        <v>36</v>
      </c>
      <c r="AA1442" s="4">
        <v>44857</v>
      </c>
      <c r="AC1442" t="s">
        <v>80</v>
      </c>
      <c r="AD1442" t="s">
        <v>81</v>
      </c>
      <c r="AE1442">
        <f ca="1">COUNTBLANK(A1442:AE1442)</f>
        <v>0</v>
      </c>
      <c r="AF1442" t="str">
        <f>PROPER(UPPER(TRIM(Table1[[#This Row],[City]])))</f>
        <v>Hyderabad</v>
      </c>
      <c r="AG1442">
        <f t="shared" si="22"/>
        <v>7464</v>
      </c>
      <c r="AH14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43" spans="1:34" x14ac:dyDescent="0.35">
      <c r="A1443" t="s">
        <v>1535</v>
      </c>
      <c r="B1443">
        <v>25</v>
      </c>
      <c r="C1443" t="s">
        <v>72</v>
      </c>
      <c r="D1443" t="s">
        <v>63</v>
      </c>
      <c r="E1443" t="s">
        <v>64</v>
      </c>
      <c r="F1443" t="s">
        <v>44</v>
      </c>
      <c r="G1443" t="s">
        <v>74</v>
      </c>
      <c r="H1443">
        <v>4</v>
      </c>
      <c r="I1443">
        <v>11166</v>
      </c>
      <c r="J1443">
        <v>110</v>
      </c>
      <c r="K1443" t="s">
        <v>36</v>
      </c>
      <c r="L1443">
        <v>1</v>
      </c>
      <c r="M1443">
        <v>4</v>
      </c>
      <c r="N1443">
        <v>4</v>
      </c>
      <c r="O1443">
        <v>4</v>
      </c>
      <c r="P1443">
        <v>1</v>
      </c>
      <c r="Q1443">
        <v>0</v>
      </c>
      <c r="R1443">
        <v>4</v>
      </c>
      <c r="S1443">
        <v>4</v>
      </c>
      <c r="T1443">
        <v>3</v>
      </c>
      <c r="U1443">
        <v>4</v>
      </c>
      <c r="V1443" t="s">
        <v>37</v>
      </c>
      <c r="W1443">
        <v>12</v>
      </c>
      <c r="X1443" t="s">
        <v>47</v>
      </c>
      <c r="Y1443">
        <v>4</v>
      </c>
      <c r="Z1443" t="s">
        <v>36</v>
      </c>
      <c r="AA1443" s="4">
        <v>43157</v>
      </c>
      <c r="AC1443" t="s">
        <v>53</v>
      </c>
      <c r="AD1443" t="s">
        <v>54</v>
      </c>
      <c r="AE1443">
        <f ca="1">COUNTBLANK(A1443:AE1443)</f>
        <v>0</v>
      </c>
      <c r="AF1443" t="str">
        <f>PROPER(UPPER(TRIM(Table1[[#This Row],[City]])))</f>
        <v>Chennai</v>
      </c>
      <c r="AG1443">
        <f t="shared" si="22"/>
        <v>11166</v>
      </c>
      <c r="AH144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44" spans="1:34" x14ac:dyDescent="0.35">
      <c r="A1444" t="s">
        <v>1536</v>
      </c>
      <c r="B1444">
        <v>34</v>
      </c>
      <c r="C1444" t="s">
        <v>72</v>
      </c>
      <c r="D1444" t="s">
        <v>63</v>
      </c>
      <c r="E1444" t="s">
        <v>64</v>
      </c>
      <c r="F1444" t="s">
        <v>93</v>
      </c>
      <c r="G1444" t="s">
        <v>74</v>
      </c>
      <c r="H1444">
        <v>3</v>
      </c>
      <c r="I1444">
        <v>8393</v>
      </c>
      <c r="J1444">
        <v>99</v>
      </c>
      <c r="K1444" t="s">
        <v>36</v>
      </c>
      <c r="L1444">
        <v>2</v>
      </c>
      <c r="M1444">
        <v>2</v>
      </c>
      <c r="N1444">
        <v>4</v>
      </c>
      <c r="O1444">
        <v>7</v>
      </c>
      <c r="P1444">
        <v>4</v>
      </c>
      <c r="Q1444">
        <v>1</v>
      </c>
      <c r="R1444">
        <v>1</v>
      </c>
      <c r="S1444">
        <v>20</v>
      </c>
      <c r="T1444">
        <v>4</v>
      </c>
      <c r="U1444">
        <v>3</v>
      </c>
      <c r="V1444" t="s">
        <v>37</v>
      </c>
      <c r="W1444">
        <v>29</v>
      </c>
      <c r="X1444" t="s">
        <v>38</v>
      </c>
      <c r="Y1444">
        <v>2</v>
      </c>
      <c r="Z1444" t="s">
        <v>36</v>
      </c>
      <c r="AA1444" s="4">
        <v>46022</v>
      </c>
      <c r="AC1444" t="s">
        <v>66</v>
      </c>
      <c r="AD1444" t="s">
        <v>67</v>
      </c>
      <c r="AE1444">
        <f ca="1">COUNTBLANK(A1444:AE1444)</f>
        <v>0</v>
      </c>
      <c r="AF1444" t="str">
        <f>PROPER(UPPER(TRIM(Table1[[#This Row],[City]])))</f>
        <v>Pune</v>
      </c>
      <c r="AG1444">
        <f t="shared" si="22"/>
        <v>8393</v>
      </c>
      <c r="AH14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45" spans="1:34" x14ac:dyDescent="0.35">
      <c r="A1445" t="s">
        <v>1537</v>
      </c>
      <c r="B1445">
        <v>43</v>
      </c>
      <c r="C1445" t="s">
        <v>31</v>
      </c>
      <c r="D1445" t="s">
        <v>63</v>
      </c>
      <c r="E1445" t="s">
        <v>64</v>
      </c>
      <c r="F1445" t="s">
        <v>34</v>
      </c>
      <c r="G1445" t="s">
        <v>70</v>
      </c>
      <c r="H1445">
        <v>1</v>
      </c>
      <c r="I1445">
        <v>6327</v>
      </c>
      <c r="J1445">
        <v>113</v>
      </c>
      <c r="K1445" t="s">
        <v>36</v>
      </c>
      <c r="L1445">
        <v>4</v>
      </c>
      <c r="M1445">
        <v>3</v>
      </c>
      <c r="N1445">
        <v>3</v>
      </c>
      <c r="O1445">
        <v>10</v>
      </c>
      <c r="P1445">
        <v>3</v>
      </c>
      <c r="Q1445">
        <v>0</v>
      </c>
      <c r="R1445">
        <v>0</v>
      </c>
      <c r="S1445">
        <v>20</v>
      </c>
      <c r="T1445">
        <v>3</v>
      </c>
      <c r="U1445">
        <v>3</v>
      </c>
      <c r="V1445" t="s">
        <v>37</v>
      </c>
      <c r="W1445">
        <v>21</v>
      </c>
      <c r="X1445" t="s">
        <v>38</v>
      </c>
      <c r="Y1445">
        <v>1</v>
      </c>
      <c r="Z1445" t="s">
        <v>36</v>
      </c>
      <c r="AA1445" s="4">
        <v>45085</v>
      </c>
      <c r="AC1445" t="s">
        <v>48</v>
      </c>
      <c r="AD1445" t="s">
        <v>49</v>
      </c>
      <c r="AE1445">
        <f ca="1">COUNTBLANK(A1445:AE1445)</f>
        <v>0</v>
      </c>
      <c r="AF1445" t="str">
        <f>PROPER(UPPER(TRIM(Table1[[#This Row],[City]])))</f>
        <v>Bengaluru</v>
      </c>
      <c r="AG1445">
        <f t="shared" si="22"/>
        <v>6327</v>
      </c>
      <c r="AH144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46" spans="1:34" x14ac:dyDescent="0.35">
      <c r="A1446" t="s">
        <v>1538</v>
      </c>
      <c r="B1446">
        <v>55</v>
      </c>
      <c r="C1446" t="s">
        <v>31</v>
      </c>
      <c r="D1446" t="s">
        <v>63</v>
      </c>
      <c r="E1446" t="s">
        <v>106</v>
      </c>
      <c r="F1446" t="s">
        <v>44</v>
      </c>
      <c r="G1446" t="s">
        <v>96</v>
      </c>
      <c r="H1446">
        <v>3</v>
      </c>
      <c r="I1446">
        <v>10160</v>
      </c>
      <c r="J1446">
        <v>43</v>
      </c>
      <c r="K1446" t="s">
        <v>36</v>
      </c>
      <c r="L1446">
        <v>2</v>
      </c>
      <c r="M1446">
        <v>2</v>
      </c>
      <c r="N1446">
        <v>1</v>
      </c>
      <c r="O1446">
        <v>7</v>
      </c>
      <c r="P1446">
        <v>2</v>
      </c>
      <c r="Q1446">
        <v>4</v>
      </c>
      <c r="R1446">
        <v>0</v>
      </c>
      <c r="S1446">
        <v>21</v>
      </c>
      <c r="T1446">
        <v>6</v>
      </c>
      <c r="U1446">
        <v>3</v>
      </c>
      <c r="V1446" t="s">
        <v>37</v>
      </c>
      <c r="W1446">
        <v>16</v>
      </c>
      <c r="X1446" t="s">
        <v>61</v>
      </c>
      <c r="Y1446">
        <v>4</v>
      </c>
      <c r="Z1446" t="s">
        <v>36</v>
      </c>
      <c r="AA1446" s="4">
        <v>45789</v>
      </c>
      <c r="AC1446" t="s">
        <v>48</v>
      </c>
      <c r="AD1446" t="s">
        <v>49</v>
      </c>
      <c r="AE1446">
        <f ca="1">COUNTBLANK(A1446:AE1446)</f>
        <v>0</v>
      </c>
      <c r="AF1446" t="str">
        <f>PROPER(UPPER(TRIM(Table1[[#This Row],[City]])))</f>
        <v>Bengaluru</v>
      </c>
      <c r="AG1446">
        <f t="shared" si="22"/>
        <v>10160</v>
      </c>
      <c r="AH14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47" spans="1:34" x14ac:dyDescent="0.35">
      <c r="A1447" t="s">
        <v>1539</v>
      </c>
      <c r="B1447">
        <v>24</v>
      </c>
      <c r="C1447" t="s">
        <v>72</v>
      </c>
      <c r="D1447" t="s">
        <v>96</v>
      </c>
      <c r="E1447" t="s">
        <v>106</v>
      </c>
      <c r="F1447" t="s">
        <v>58</v>
      </c>
      <c r="G1447" t="s">
        <v>70</v>
      </c>
      <c r="H1447">
        <v>2</v>
      </c>
      <c r="I1447">
        <v>7336</v>
      </c>
      <c r="J1447">
        <v>97</v>
      </c>
      <c r="K1447" t="s">
        <v>36</v>
      </c>
      <c r="L1447">
        <v>2</v>
      </c>
      <c r="M1447">
        <v>1</v>
      </c>
      <c r="N1447">
        <v>4</v>
      </c>
      <c r="O1447">
        <v>2</v>
      </c>
      <c r="P1447">
        <v>2</v>
      </c>
      <c r="Q1447">
        <v>2</v>
      </c>
      <c r="R1447">
        <v>2</v>
      </c>
      <c r="S1447">
        <v>2</v>
      </c>
      <c r="T1447">
        <v>1</v>
      </c>
      <c r="U1447">
        <v>4</v>
      </c>
      <c r="V1447" t="s">
        <v>37</v>
      </c>
      <c r="W1447">
        <v>22</v>
      </c>
      <c r="X1447" t="s">
        <v>47</v>
      </c>
      <c r="Y1447">
        <v>2</v>
      </c>
      <c r="Z1447" t="s">
        <v>36</v>
      </c>
      <c r="AA1447" s="4">
        <v>45541</v>
      </c>
      <c r="AC1447" t="s">
        <v>122</v>
      </c>
      <c r="AD1447" t="s">
        <v>123</v>
      </c>
      <c r="AE1447">
        <f ca="1">COUNTBLANK(A1447:AE1447)</f>
        <v>0</v>
      </c>
      <c r="AF1447" t="str">
        <f>PROPER(UPPER(TRIM(Table1[[#This Row],[City]])))</f>
        <v>Kochi</v>
      </c>
      <c r="AG1447">
        <f t="shared" si="22"/>
        <v>7336</v>
      </c>
      <c r="AH14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48" spans="1:34" x14ac:dyDescent="0.35">
      <c r="A1448" t="s">
        <v>1540</v>
      </c>
      <c r="B1448">
        <v>38</v>
      </c>
      <c r="C1448" t="s">
        <v>72</v>
      </c>
      <c r="D1448" t="s">
        <v>51</v>
      </c>
      <c r="E1448" t="s">
        <v>69</v>
      </c>
      <c r="F1448" t="s">
        <v>34</v>
      </c>
      <c r="G1448" t="s">
        <v>96</v>
      </c>
      <c r="H1448">
        <v>1</v>
      </c>
      <c r="I1448">
        <v>5356</v>
      </c>
      <c r="J1448">
        <v>66</v>
      </c>
      <c r="K1448" t="s">
        <v>36</v>
      </c>
      <c r="L1448">
        <v>1</v>
      </c>
      <c r="M1448">
        <v>2</v>
      </c>
      <c r="N1448">
        <v>1</v>
      </c>
      <c r="O1448">
        <v>6</v>
      </c>
      <c r="P1448">
        <v>5</v>
      </c>
      <c r="Q1448">
        <v>1</v>
      </c>
      <c r="R1448">
        <v>2</v>
      </c>
      <c r="S1448">
        <v>12</v>
      </c>
      <c r="T1448">
        <v>6</v>
      </c>
      <c r="U1448">
        <v>4</v>
      </c>
      <c r="V1448" t="s">
        <v>37</v>
      </c>
      <c r="W1448">
        <v>1</v>
      </c>
      <c r="X1448" t="s">
        <v>38</v>
      </c>
      <c r="Y1448">
        <v>4</v>
      </c>
      <c r="Z1448" t="s">
        <v>36</v>
      </c>
      <c r="AA1448" s="4">
        <v>44688</v>
      </c>
      <c r="AC1448" t="s">
        <v>53</v>
      </c>
      <c r="AD1448" t="s">
        <v>54</v>
      </c>
      <c r="AE1448">
        <f ca="1">COUNTBLANK(A1448:AE1448)</f>
        <v>0</v>
      </c>
      <c r="AF1448" t="str">
        <f>PROPER(UPPER(TRIM(Table1[[#This Row],[City]])))</f>
        <v>Chennai</v>
      </c>
      <c r="AG1448">
        <f t="shared" si="22"/>
        <v>5356</v>
      </c>
      <c r="AH14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49" spans="1:34" x14ac:dyDescent="0.35">
      <c r="A1449" t="s">
        <v>1541</v>
      </c>
      <c r="B1449">
        <v>25</v>
      </c>
      <c r="C1449" t="s">
        <v>31</v>
      </c>
      <c r="D1449" t="s">
        <v>96</v>
      </c>
      <c r="E1449" t="s">
        <v>96</v>
      </c>
      <c r="F1449" t="s">
        <v>58</v>
      </c>
      <c r="G1449" t="s">
        <v>35</v>
      </c>
      <c r="H1449">
        <v>2</v>
      </c>
      <c r="I1449">
        <v>8016</v>
      </c>
      <c r="J1449">
        <v>54</v>
      </c>
      <c r="K1449" t="s">
        <v>36</v>
      </c>
      <c r="L1449">
        <v>2</v>
      </c>
      <c r="M1449">
        <v>3</v>
      </c>
      <c r="N1449">
        <v>2</v>
      </c>
      <c r="O1449">
        <v>7</v>
      </c>
      <c r="P1449">
        <v>4</v>
      </c>
      <c r="Q1449">
        <v>0</v>
      </c>
      <c r="R1449">
        <v>4</v>
      </c>
      <c r="S1449">
        <v>10</v>
      </c>
      <c r="T1449">
        <v>1</v>
      </c>
      <c r="U1449">
        <v>3</v>
      </c>
      <c r="V1449" t="s">
        <v>37</v>
      </c>
      <c r="W1449">
        <v>7</v>
      </c>
      <c r="X1449" t="s">
        <v>38</v>
      </c>
      <c r="Y1449">
        <v>1</v>
      </c>
      <c r="Z1449" t="s">
        <v>36</v>
      </c>
      <c r="AA1449" s="4">
        <v>44028</v>
      </c>
      <c r="AC1449" t="s">
        <v>77</v>
      </c>
      <c r="AD1449" t="s">
        <v>77</v>
      </c>
      <c r="AE1449">
        <f ca="1">COUNTBLANK(A1449:AE1449)</f>
        <v>0</v>
      </c>
      <c r="AF1449" t="str">
        <f>PROPER(UPPER(TRIM(Table1[[#This Row],[City]])))</f>
        <v>Delhi</v>
      </c>
      <c r="AG1449">
        <f t="shared" si="22"/>
        <v>8016</v>
      </c>
      <c r="AH144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50" spans="1:34" x14ac:dyDescent="0.35">
      <c r="A1450" t="s">
        <v>1542</v>
      </c>
      <c r="B1450">
        <v>38</v>
      </c>
      <c r="C1450" t="s">
        <v>31</v>
      </c>
      <c r="D1450" t="s">
        <v>56</v>
      </c>
      <c r="E1450" t="s">
        <v>57</v>
      </c>
      <c r="F1450" t="s">
        <v>58</v>
      </c>
      <c r="G1450" t="s">
        <v>70</v>
      </c>
      <c r="H1450">
        <v>3</v>
      </c>
      <c r="I1450">
        <v>7792</v>
      </c>
      <c r="J1450">
        <v>60</v>
      </c>
      <c r="K1450" t="s">
        <v>46</v>
      </c>
      <c r="L1450">
        <v>1</v>
      </c>
      <c r="M1450">
        <v>1</v>
      </c>
      <c r="N1450">
        <v>4</v>
      </c>
      <c r="O1450">
        <v>0</v>
      </c>
      <c r="P1450">
        <v>0</v>
      </c>
      <c r="Q1450">
        <v>0</v>
      </c>
      <c r="R1450">
        <v>0</v>
      </c>
      <c r="S1450">
        <v>9</v>
      </c>
      <c r="T1450">
        <v>5</v>
      </c>
      <c r="U1450">
        <v>3</v>
      </c>
      <c r="V1450" t="s">
        <v>37</v>
      </c>
      <c r="W1450">
        <v>26</v>
      </c>
      <c r="X1450" t="s">
        <v>47</v>
      </c>
      <c r="Y1450">
        <v>2</v>
      </c>
      <c r="Z1450" t="s">
        <v>36</v>
      </c>
      <c r="AA1450" s="4">
        <v>43539</v>
      </c>
      <c r="AC1450" t="s">
        <v>122</v>
      </c>
      <c r="AD1450" t="s">
        <v>123</v>
      </c>
      <c r="AE1450">
        <f ca="1">COUNTBLANK(A1450:AE1450)</f>
        <v>0</v>
      </c>
      <c r="AF1450" t="str">
        <f>PROPER(UPPER(TRIM(Table1[[#This Row],[City]])))</f>
        <v>Kochi</v>
      </c>
      <c r="AG1450">
        <f t="shared" si="22"/>
        <v>7792</v>
      </c>
      <c r="AH14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51" spans="1:34" x14ac:dyDescent="0.35">
      <c r="A1451" t="s">
        <v>1543</v>
      </c>
      <c r="B1451">
        <v>40</v>
      </c>
      <c r="C1451" t="s">
        <v>31</v>
      </c>
      <c r="D1451" t="s">
        <v>63</v>
      </c>
      <c r="E1451" t="s">
        <v>106</v>
      </c>
      <c r="F1451" t="s">
        <v>44</v>
      </c>
      <c r="G1451" t="s">
        <v>70</v>
      </c>
      <c r="H1451">
        <v>2</v>
      </c>
      <c r="I1451">
        <v>8299</v>
      </c>
      <c r="J1451">
        <v>106</v>
      </c>
      <c r="K1451" t="s">
        <v>36</v>
      </c>
      <c r="L1451">
        <v>2</v>
      </c>
      <c r="M1451">
        <v>1</v>
      </c>
      <c r="N1451">
        <v>1</v>
      </c>
      <c r="O1451">
        <v>8</v>
      </c>
      <c r="P1451">
        <v>3</v>
      </c>
      <c r="Q1451">
        <v>6</v>
      </c>
      <c r="R1451">
        <v>4</v>
      </c>
      <c r="S1451">
        <v>10</v>
      </c>
      <c r="T1451">
        <v>2</v>
      </c>
      <c r="U1451">
        <v>3</v>
      </c>
      <c r="V1451" t="s">
        <v>37</v>
      </c>
      <c r="W1451">
        <v>22</v>
      </c>
      <c r="X1451" t="s">
        <v>38</v>
      </c>
      <c r="Y1451">
        <v>2</v>
      </c>
      <c r="Z1451" t="s">
        <v>36</v>
      </c>
      <c r="AA1451" s="4">
        <v>42746</v>
      </c>
      <c r="AC1451" t="s">
        <v>77</v>
      </c>
      <c r="AD1451" t="s">
        <v>77</v>
      </c>
      <c r="AE1451">
        <f ca="1">COUNTBLANK(A1451:AE1451)</f>
        <v>0</v>
      </c>
      <c r="AF1451" t="str">
        <f>PROPER(UPPER(TRIM(Table1[[#This Row],[City]])))</f>
        <v>Delhi</v>
      </c>
      <c r="AG1451">
        <f t="shared" si="22"/>
        <v>8299</v>
      </c>
      <c r="AH14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52" spans="1:34" x14ac:dyDescent="0.35">
      <c r="A1452" t="s">
        <v>1544</v>
      </c>
      <c r="B1452">
        <v>52</v>
      </c>
      <c r="C1452" t="s">
        <v>31</v>
      </c>
      <c r="D1452" t="s">
        <v>32</v>
      </c>
      <c r="E1452" t="s">
        <v>76</v>
      </c>
      <c r="F1452" t="s">
        <v>44</v>
      </c>
      <c r="G1452" t="s">
        <v>35</v>
      </c>
      <c r="H1452">
        <v>3</v>
      </c>
      <c r="I1452">
        <v>10012</v>
      </c>
      <c r="J1452">
        <v>75</v>
      </c>
      <c r="K1452" t="s">
        <v>36</v>
      </c>
      <c r="L1452">
        <v>2</v>
      </c>
      <c r="M1452">
        <v>4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25</v>
      </c>
      <c r="T1452">
        <v>4</v>
      </c>
      <c r="U1452">
        <v>3</v>
      </c>
      <c r="V1452" t="s">
        <v>37</v>
      </c>
      <c r="W1452">
        <v>14</v>
      </c>
      <c r="X1452" t="s">
        <v>38</v>
      </c>
      <c r="Y1452">
        <v>1</v>
      </c>
      <c r="Z1452" t="s">
        <v>36</v>
      </c>
      <c r="AA1452" s="4">
        <v>42168</v>
      </c>
      <c r="AC1452" t="s">
        <v>48</v>
      </c>
      <c r="AD1452" t="s">
        <v>49</v>
      </c>
      <c r="AE1452">
        <f ca="1">COUNTBLANK(A1452:AE1452)</f>
        <v>0</v>
      </c>
      <c r="AF1452" t="str">
        <f>PROPER(UPPER(TRIM(Table1[[#This Row],[City]])))</f>
        <v>Bengaluru</v>
      </c>
      <c r="AG1452">
        <f t="shared" si="22"/>
        <v>10012</v>
      </c>
      <c r="AH14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53" spans="1:34" x14ac:dyDescent="0.35">
      <c r="A1453" t="s">
        <v>1545</v>
      </c>
      <c r="B1453">
        <v>38</v>
      </c>
      <c r="C1453" t="s">
        <v>31</v>
      </c>
      <c r="D1453" t="s">
        <v>56</v>
      </c>
      <c r="E1453" t="s">
        <v>57</v>
      </c>
      <c r="F1453" t="s">
        <v>34</v>
      </c>
      <c r="G1453" t="s">
        <v>70</v>
      </c>
      <c r="H1453">
        <v>3</v>
      </c>
      <c r="I1453">
        <v>8219</v>
      </c>
      <c r="J1453">
        <v>27</v>
      </c>
      <c r="K1453" t="s">
        <v>36</v>
      </c>
      <c r="L1453">
        <v>4</v>
      </c>
      <c r="M1453">
        <v>1</v>
      </c>
      <c r="N1453">
        <v>1</v>
      </c>
      <c r="O1453">
        <v>6</v>
      </c>
      <c r="P1453">
        <v>4</v>
      </c>
      <c r="Q1453">
        <v>1</v>
      </c>
      <c r="R1453">
        <v>4</v>
      </c>
      <c r="S1453">
        <v>6</v>
      </c>
      <c r="T1453">
        <v>0</v>
      </c>
      <c r="U1453">
        <v>3</v>
      </c>
      <c r="V1453" t="s">
        <v>37</v>
      </c>
      <c r="W1453">
        <v>8</v>
      </c>
      <c r="X1453" t="s">
        <v>61</v>
      </c>
      <c r="Y1453">
        <v>2</v>
      </c>
      <c r="Z1453" t="s">
        <v>36</v>
      </c>
      <c r="AA1453" s="4">
        <v>43903</v>
      </c>
      <c r="AC1453" t="s">
        <v>80</v>
      </c>
      <c r="AD1453" t="s">
        <v>81</v>
      </c>
      <c r="AE1453">
        <f ca="1">COUNTBLANK(A1453:AE1453)</f>
        <v>0</v>
      </c>
      <c r="AF1453" t="str">
        <f>PROPER(UPPER(TRIM(Table1[[#This Row],[City]])))</f>
        <v>Hyderabad</v>
      </c>
      <c r="AG1453">
        <f t="shared" si="22"/>
        <v>8219</v>
      </c>
      <c r="AH14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54" spans="1:34" x14ac:dyDescent="0.35">
      <c r="A1454" t="s">
        <v>1546</v>
      </c>
      <c r="B1454">
        <v>58</v>
      </c>
      <c r="C1454" t="s">
        <v>31</v>
      </c>
      <c r="D1454" t="s">
        <v>51</v>
      </c>
      <c r="E1454" t="s">
        <v>88</v>
      </c>
      <c r="F1454" t="s">
        <v>34</v>
      </c>
      <c r="G1454" t="s">
        <v>59</v>
      </c>
      <c r="H1454">
        <v>2</v>
      </c>
      <c r="I1454">
        <v>10192</v>
      </c>
      <c r="J1454">
        <v>70</v>
      </c>
      <c r="K1454" t="s">
        <v>36</v>
      </c>
      <c r="L1454">
        <v>3</v>
      </c>
      <c r="M1454">
        <v>3</v>
      </c>
      <c r="N1454">
        <v>2</v>
      </c>
      <c r="O1454">
        <v>3</v>
      </c>
      <c r="P1454">
        <v>2</v>
      </c>
      <c r="Q1454">
        <v>0</v>
      </c>
      <c r="R1454">
        <v>2</v>
      </c>
      <c r="S1454">
        <v>22</v>
      </c>
      <c r="T1454">
        <v>5</v>
      </c>
      <c r="U1454">
        <v>4</v>
      </c>
      <c r="V1454" t="s">
        <v>37</v>
      </c>
      <c r="W1454">
        <v>7</v>
      </c>
      <c r="X1454" t="s">
        <v>38</v>
      </c>
      <c r="Y1454">
        <v>4</v>
      </c>
      <c r="Z1454" t="s">
        <v>46</v>
      </c>
      <c r="AA1454" s="4">
        <v>44383</v>
      </c>
      <c r="AB1454" s="4">
        <v>45700</v>
      </c>
      <c r="AC1454" t="s">
        <v>48</v>
      </c>
      <c r="AD1454" t="s">
        <v>49</v>
      </c>
      <c r="AE1454">
        <f ca="1">COUNTBLANK(A1454:AE1454)</f>
        <v>0</v>
      </c>
      <c r="AF1454" t="str">
        <f>PROPER(UPPER(TRIM(Table1[[#This Row],[City]])))</f>
        <v>Bengaluru</v>
      </c>
      <c r="AG1454">
        <f t="shared" si="22"/>
        <v>10192</v>
      </c>
      <c r="AH14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55" spans="1:34" x14ac:dyDescent="0.35">
      <c r="A1455" t="s">
        <v>1547</v>
      </c>
      <c r="B1455">
        <v>26</v>
      </c>
      <c r="C1455" t="s">
        <v>72</v>
      </c>
      <c r="D1455" t="s">
        <v>51</v>
      </c>
      <c r="E1455" t="s">
        <v>88</v>
      </c>
      <c r="F1455" t="s">
        <v>44</v>
      </c>
      <c r="G1455" t="s">
        <v>35</v>
      </c>
      <c r="H1455">
        <v>2</v>
      </c>
      <c r="I1455">
        <v>8339</v>
      </c>
      <c r="J1455">
        <v>98</v>
      </c>
      <c r="K1455" t="s">
        <v>36</v>
      </c>
      <c r="L1455">
        <v>2</v>
      </c>
      <c r="M1455">
        <v>2</v>
      </c>
      <c r="N1455">
        <v>2</v>
      </c>
      <c r="O1455">
        <v>5</v>
      </c>
      <c r="P1455">
        <v>0</v>
      </c>
      <c r="Q1455">
        <v>4</v>
      </c>
      <c r="R1455">
        <v>5</v>
      </c>
      <c r="S1455">
        <v>5</v>
      </c>
      <c r="T1455">
        <v>5</v>
      </c>
      <c r="U1455">
        <v>3</v>
      </c>
      <c r="V1455" t="s">
        <v>37</v>
      </c>
      <c r="W1455">
        <v>2</v>
      </c>
      <c r="X1455" t="s">
        <v>61</v>
      </c>
      <c r="Y1455">
        <v>1</v>
      </c>
      <c r="Z1455" t="s">
        <v>36</v>
      </c>
      <c r="AA1455" s="4">
        <v>44300</v>
      </c>
      <c r="AC1455" t="s">
        <v>107</v>
      </c>
      <c r="AD1455" t="s">
        <v>108</v>
      </c>
      <c r="AE1455">
        <f ca="1">COUNTBLANK(A1455:AE1455)</f>
        <v>0</v>
      </c>
      <c r="AF1455" t="str">
        <f>PROPER(UPPER(TRIM(Table1[[#This Row],[City]])))</f>
        <v>Kolkata</v>
      </c>
      <c r="AG1455">
        <f t="shared" si="22"/>
        <v>8339</v>
      </c>
      <c r="AH14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56" spans="1:34" x14ac:dyDescent="0.35">
      <c r="A1456" t="s">
        <v>1548</v>
      </c>
      <c r="B1456">
        <v>23</v>
      </c>
      <c r="C1456" t="s">
        <v>72</v>
      </c>
      <c r="D1456" t="s">
        <v>42</v>
      </c>
      <c r="E1456" t="s">
        <v>86</v>
      </c>
      <c r="F1456" t="s">
        <v>44</v>
      </c>
      <c r="G1456" t="s">
        <v>70</v>
      </c>
      <c r="H1456">
        <v>3</v>
      </c>
      <c r="I1456">
        <v>6444</v>
      </c>
      <c r="J1456">
        <v>96</v>
      </c>
      <c r="K1456" t="s">
        <v>36</v>
      </c>
      <c r="L1456">
        <v>3</v>
      </c>
      <c r="M1456">
        <v>2</v>
      </c>
      <c r="N1456">
        <v>2</v>
      </c>
      <c r="O1456">
        <v>1</v>
      </c>
      <c r="P1456">
        <v>1</v>
      </c>
      <c r="Q1456">
        <v>1</v>
      </c>
      <c r="R1456">
        <v>1</v>
      </c>
      <c r="S1456">
        <v>3</v>
      </c>
      <c r="T1456">
        <v>2</v>
      </c>
      <c r="U1456">
        <v>3</v>
      </c>
      <c r="V1456" t="s">
        <v>37</v>
      </c>
      <c r="W1456">
        <v>27</v>
      </c>
      <c r="X1456" t="s">
        <v>47</v>
      </c>
      <c r="Y1456">
        <v>2</v>
      </c>
      <c r="Z1456" t="s">
        <v>36</v>
      </c>
      <c r="AA1456" s="4">
        <v>43905</v>
      </c>
      <c r="AC1456" t="s">
        <v>89</v>
      </c>
      <c r="AD1456" t="s">
        <v>54</v>
      </c>
      <c r="AE1456">
        <f ca="1">COUNTBLANK(A1456:AE1456)</f>
        <v>0</v>
      </c>
      <c r="AF1456" t="str">
        <f>PROPER(UPPER(TRIM(Table1[[#This Row],[City]])))</f>
        <v>Coimbatore</v>
      </c>
      <c r="AG1456">
        <f t="shared" si="22"/>
        <v>6444</v>
      </c>
      <c r="AH145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57" spans="1:34" x14ac:dyDescent="0.35">
      <c r="A1457" t="s">
        <v>1549</v>
      </c>
      <c r="B1457">
        <v>21</v>
      </c>
      <c r="C1457" t="s">
        <v>31</v>
      </c>
      <c r="D1457" t="s">
        <v>63</v>
      </c>
      <c r="E1457" t="s">
        <v>79</v>
      </c>
      <c r="F1457" t="s">
        <v>34</v>
      </c>
      <c r="G1457" t="s">
        <v>45</v>
      </c>
      <c r="H1457">
        <v>2</v>
      </c>
      <c r="I1457">
        <v>6559</v>
      </c>
      <c r="J1457">
        <v>71</v>
      </c>
      <c r="K1457" t="s">
        <v>36</v>
      </c>
      <c r="L1457">
        <v>4</v>
      </c>
      <c r="M1457">
        <v>2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5</v>
      </c>
      <c r="U1457">
        <v>3</v>
      </c>
      <c r="V1457" t="s">
        <v>37</v>
      </c>
      <c r="W1457">
        <v>6</v>
      </c>
      <c r="X1457" t="s">
        <v>38</v>
      </c>
      <c r="Y1457">
        <v>1</v>
      </c>
      <c r="Z1457" t="s">
        <v>46</v>
      </c>
      <c r="AA1457" s="4">
        <v>43450</v>
      </c>
      <c r="AB1457" s="4">
        <v>45848</v>
      </c>
      <c r="AC1457" t="s">
        <v>107</v>
      </c>
      <c r="AD1457" t="s">
        <v>108</v>
      </c>
      <c r="AE1457">
        <f ca="1">COUNTBLANK(A1457:AE1457)</f>
        <v>0</v>
      </c>
      <c r="AF1457" t="str">
        <f>PROPER(UPPER(TRIM(Table1[[#This Row],[City]])))</f>
        <v>Kolkata</v>
      </c>
      <c r="AG1457">
        <f t="shared" si="22"/>
        <v>6559</v>
      </c>
      <c r="AH145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58" spans="1:34" x14ac:dyDescent="0.35">
      <c r="A1458" t="s">
        <v>1550</v>
      </c>
      <c r="B1458">
        <v>35</v>
      </c>
      <c r="C1458" t="s">
        <v>72</v>
      </c>
      <c r="D1458" t="s">
        <v>42</v>
      </c>
      <c r="E1458" t="s">
        <v>86</v>
      </c>
      <c r="F1458" t="s">
        <v>44</v>
      </c>
      <c r="G1458" t="s">
        <v>59</v>
      </c>
      <c r="H1458">
        <v>1</v>
      </c>
      <c r="I1458">
        <v>6005</v>
      </c>
      <c r="J1458">
        <v>100</v>
      </c>
      <c r="K1458" t="s">
        <v>36</v>
      </c>
      <c r="L1458">
        <v>1</v>
      </c>
      <c r="M1458">
        <v>2</v>
      </c>
      <c r="N1458">
        <v>1</v>
      </c>
      <c r="O1458">
        <v>6</v>
      </c>
      <c r="P1458">
        <v>6</v>
      </c>
      <c r="Q1458">
        <v>0</v>
      </c>
      <c r="R1458">
        <v>2</v>
      </c>
      <c r="S1458">
        <v>13</v>
      </c>
      <c r="T1458">
        <v>3</v>
      </c>
      <c r="U1458">
        <v>3</v>
      </c>
      <c r="V1458" t="s">
        <v>65</v>
      </c>
      <c r="W1458">
        <v>25</v>
      </c>
      <c r="X1458" t="s">
        <v>38</v>
      </c>
      <c r="Y1458">
        <v>3</v>
      </c>
      <c r="Z1458" t="s">
        <v>36</v>
      </c>
      <c r="AA1458" s="4">
        <v>43643</v>
      </c>
      <c r="AC1458" t="s">
        <v>48</v>
      </c>
      <c r="AD1458" t="s">
        <v>49</v>
      </c>
      <c r="AE1458">
        <f ca="1">COUNTBLANK(A1458:AE1458)</f>
        <v>0</v>
      </c>
      <c r="AF1458" t="str">
        <f>PROPER(UPPER(TRIM(Table1[[#This Row],[City]])))</f>
        <v>Bengaluru</v>
      </c>
      <c r="AG1458">
        <f t="shared" si="22"/>
        <v>6005</v>
      </c>
      <c r="AH14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59" spans="1:34" x14ac:dyDescent="0.35">
      <c r="A1459" t="s">
        <v>1551</v>
      </c>
      <c r="B1459">
        <v>28</v>
      </c>
      <c r="C1459" t="s">
        <v>72</v>
      </c>
      <c r="D1459" t="s">
        <v>42</v>
      </c>
      <c r="E1459" t="s">
        <v>43</v>
      </c>
      <c r="F1459" t="s">
        <v>44</v>
      </c>
      <c r="G1459" t="s">
        <v>59</v>
      </c>
      <c r="H1459">
        <v>2</v>
      </c>
      <c r="I1459">
        <v>7183</v>
      </c>
      <c r="J1459">
        <v>108</v>
      </c>
      <c r="K1459" t="s">
        <v>36</v>
      </c>
      <c r="L1459">
        <v>2</v>
      </c>
      <c r="M1459">
        <v>3</v>
      </c>
      <c r="N1459">
        <v>1</v>
      </c>
      <c r="O1459">
        <v>8</v>
      </c>
      <c r="P1459">
        <v>0</v>
      </c>
      <c r="Q1459">
        <v>0</v>
      </c>
      <c r="R1459">
        <v>3</v>
      </c>
      <c r="S1459">
        <v>9</v>
      </c>
      <c r="T1459">
        <v>2</v>
      </c>
      <c r="U1459">
        <v>3</v>
      </c>
      <c r="V1459" t="s">
        <v>37</v>
      </c>
      <c r="W1459">
        <v>11</v>
      </c>
      <c r="X1459" t="s">
        <v>47</v>
      </c>
      <c r="Y1459">
        <v>2</v>
      </c>
      <c r="Z1459" t="s">
        <v>36</v>
      </c>
      <c r="AA1459" s="4">
        <v>45096</v>
      </c>
      <c r="AC1459" t="s">
        <v>66</v>
      </c>
      <c r="AD1459" t="s">
        <v>67</v>
      </c>
      <c r="AE1459">
        <f ca="1">COUNTBLANK(A1459:AE1459)</f>
        <v>0</v>
      </c>
      <c r="AF1459" t="str">
        <f>PROPER(UPPER(TRIM(Table1[[#This Row],[City]])))</f>
        <v>Pune</v>
      </c>
      <c r="AG1459">
        <f t="shared" si="22"/>
        <v>7183</v>
      </c>
      <c r="AH14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60" spans="1:34" x14ac:dyDescent="0.35">
      <c r="A1460" t="s">
        <v>1552</v>
      </c>
      <c r="B1460">
        <v>24</v>
      </c>
      <c r="C1460" t="s">
        <v>31</v>
      </c>
      <c r="D1460" t="s">
        <v>51</v>
      </c>
      <c r="E1460" t="s">
        <v>69</v>
      </c>
      <c r="F1460" t="s">
        <v>44</v>
      </c>
      <c r="G1460" t="s">
        <v>35</v>
      </c>
      <c r="H1460">
        <v>4</v>
      </c>
      <c r="I1460">
        <v>11529</v>
      </c>
      <c r="J1460">
        <v>30</v>
      </c>
      <c r="K1460" t="s">
        <v>46</v>
      </c>
      <c r="L1460">
        <v>3</v>
      </c>
      <c r="M1460">
        <v>4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4</v>
      </c>
      <c r="U1460">
        <v>4</v>
      </c>
      <c r="V1460" t="s">
        <v>37</v>
      </c>
      <c r="W1460">
        <v>28</v>
      </c>
      <c r="X1460" t="s">
        <v>38</v>
      </c>
      <c r="Y1460">
        <v>3</v>
      </c>
      <c r="Z1460" t="s">
        <v>36</v>
      </c>
      <c r="AA1460" s="4">
        <v>45753</v>
      </c>
      <c r="AC1460" t="s">
        <v>66</v>
      </c>
      <c r="AD1460" t="s">
        <v>67</v>
      </c>
      <c r="AE1460">
        <f ca="1">COUNTBLANK(A1460:AE1460)</f>
        <v>0</v>
      </c>
      <c r="AF1460" t="str">
        <f>PROPER(UPPER(TRIM(Table1[[#This Row],[City]])))</f>
        <v>Pune</v>
      </c>
      <c r="AG1460">
        <f t="shared" si="22"/>
        <v>11529</v>
      </c>
      <c r="AH146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61" spans="1:34" x14ac:dyDescent="0.35">
      <c r="A1461" t="s">
        <v>1553</v>
      </c>
      <c r="B1461">
        <v>30</v>
      </c>
      <c r="C1461" t="s">
        <v>72</v>
      </c>
      <c r="D1461" t="s">
        <v>42</v>
      </c>
      <c r="E1461" t="s">
        <v>43</v>
      </c>
      <c r="F1461" t="s">
        <v>34</v>
      </c>
      <c r="G1461" t="s">
        <v>45</v>
      </c>
      <c r="H1461">
        <v>2</v>
      </c>
      <c r="I1461">
        <v>8072</v>
      </c>
      <c r="J1461">
        <v>72</v>
      </c>
      <c r="K1461" t="s">
        <v>36</v>
      </c>
      <c r="L1461">
        <v>1</v>
      </c>
      <c r="M1461">
        <v>2</v>
      </c>
      <c r="N1461">
        <v>3</v>
      </c>
      <c r="O1461">
        <v>0</v>
      </c>
      <c r="P1461">
        <v>0</v>
      </c>
      <c r="Q1461">
        <v>0</v>
      </c>
      <c r="R1461">
        <v>0</v>
      </c>
      <c r="S1461">
        <v>14</v>
      </c>
      <c r="T1461">
        <v>4</v>
      </c>
      <c r="U1461">
        <v>3</v>
      </c>
      <c r="V1461" t="s">
        <v>37</v>
      </c>
      <c r="W1461">
        <v>2</v>
      </c>
      <c r="X1461" t="s">
        <v>38</v>
      </c>
      <c r="Y1461">
        <v>3</v>
      </c>
      <c r="Z1461" t="s">
        <v>36</v>
      </c>
      <c r="AA1461" s="4">
        <v>43095</v>
      </c>
      <c r="AC1461" t="s">
        <v>122</v>
      </c>
      <c r="AD1461" t="s">
        <v>123</v>
      </c>
      <c r="AE1461">
        <f ca="1">COUNTBLANK(A1461:AE1461)</f>
        <v>0</v>
      </c>
      <c r="AF1461" t="str">
        <f>PROPER(UPPER(TRIM(Table1[[#This Row],[City]])))</f>
        <v>Kochi</v>
      </c>
      <c r="AG1461">
        <f t="shared" si="22"/>
        <v>8072</v>
      </c>
      <c r="AH14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62" spans="1:34" x14ac:dyDescent="0.35">
      <c r="A1462" t="s">
        <v>1554</v>
      </c>
      <c r="B1462">
        <v>59</v>
      </c>
      <c r="C1462" t="s">
        <v>31</v>
      </c>
      <c r="D1462" t="s">
        <v>32</v>
      </c>
      <c r="E1462" t="s">
        <v>33</v>
      </c>
      <c r="F1462" t="s">
        <v>93</v>
      </c>
      <c r="G1462" t="s">
        <v>74</v>
      </c>
      <c r="H1462">
        <v>2</v>
      </c>
      <c r="I1462">
        <v>8729</v>
      </c>
      <c r="J1462">
        <v>108</v>
      </c>
      <c r="K1462" t="s">
        <v>36</v>
      </c>
      <c r="L1462">
        <v>3</v>
      </c>
      <c r="M1462">
        <v>1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28</v>
      </c>
      <c r="T1462">
        <v>2</v>
      </c>
      <c r="U1462">
        <v>3</v>
      </c>
      <c r="V1462" t="s">
        <v>37</v>
      </c>
      <c r="W1462">
        <v>16</v>
      </c>
      <c r="X1462" t="s">
        <v>38</v>
      </c>
      <c r="Y1462">
        <v>3</v>
      </c>
      <c r="Z1462" t="s">
        <v>36</v>
      </c>
      <c r="AA1462" s="4">
        <v>44614</v>
      </c>
      <c r="AC1462" t="s">
        <v>53</v>
      </c>
      <c r="AD1462" t="s">
        <v>54</v>
      </c>
      <c r="AE1462">
        <f ca="1">COUNTBLANK(A1462:AE1462)</f>
        <v>0</v>
      </c>
      <c r="AF1462" t="str">
        <f>PROPER(UPPER(TRIM(Table1[[#This Row],[City]])))</f>
        <v>Chennai</v>
      </c>
      <c r="AG1462">
        <f t="shared" si="22"/>
        <v>8729</v>
      </c>
      <c r="AH146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63" spans="1:34" x14ac:dyDescent="0.35">
      <c r="A1463" t="s">
        <v>1555</v>
      </c>
      <c r="B1463">
        <v>53</v>
      </c>
      <c r="C1463" t="s">
        <v>31</v>
      </c>
      <c r="D1463" t="s">
        <v>96</v>
      </c>
      <c r="E1463" t="s">
        <v>106</v>
      </c>
      <c r="F1463" t="s">
        <v>34</v>
      </c>
      <c r="G1463" t="s">
        <v>35</v>
      </c>
      <c r="H1463">
        <v>1</v>
      </c>
      <c r="I1463">
        <v>8409</v>
      </c>
      <c r="J1463">
        <v>65</v>
      </c>
      <c r="K1463" t="s">
        <v>46</v>
      </c>
      <c r="L1463">
        <v>1</v>
      </c>
      <c r="M1463">
        <v>1</v>
      </c>
      <c r="N1463">
        <v>1</v>
      </c>
      <c r="O1463">
        <v>1</v>
      </c>
      <c r="P1463">
        <v>0</v>
      </c>
      <c r="Q1463">
        <v>1</v>
      </c>
      <c r="R1463">
        <v>1</v>
      </c>
      <c r="S1463">
        <v>19</v>
      </c>
      <c r="T1463">
        <v>2</v>
      </c>
      <c r="U1463">
        <v>3</v>
      </c>
      <c r="V1463" t="s">
        <v>37</v>
      </c>
      <c r="W1463">
        <v>3</v>
      </c>
      <c r="X1463" t="s">
        <v>61</v>
      </c>
      <c r="Y1463">
        <v>3</v>
      </c>
      <c r="Z1463" t="s">
        <v>36</v>
      </c>
      <c r="AA1463" s="4">
        <v>45385</v>
      </c>
      <c r="AC1463" t="s">
        <v>39</v>
      </c>
      <c r="AD1463" t="s">
        <v>40</v>
      </c>
      <c r="AE1463">
        <f ca="1">COUNTBLANK(A1463:AE1463)</f>
        <v>0</v>
      </c>
      <c r="AF1463" t="str">
        <f>PROPER(UPPER(TRIM(Table1[[#This Row],[City]])))</f>
        <v>Ahmedabad</v>
      </c>
      <c r="AG1463">
        <f t="shared" si="22"/>
        <v>8409</v>
      </c>
      <c r="AH14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64" spans="1:34" x14ac:dyDescent="0.35">
      <c r="A1464" t="s">
        <v>1556</v>
      </c>
      <c r="B1464">
        <v>21</v>
      </c>
      <c r="C1464" t="s">
        <v>31</v>
      </c>
      <c r="D1464" t="s">
        <v>63</v>
      </c>
      <c r="E1464" t="s">
        <v>79</v>
      </c>
      <c r="F1464" t="s">
        <v>58</v>
      </c>
      <c r="G1464" t="s">
        <v>45</v>
      </c>
      <c r="H1464">
        <v>1</v>
      </c>
      <c r="I1464">
        <v>5443</v>
      </c>
      <c r="J1464">
        <v>119</v>
      </c>
      <c r="K1464" t="s">
        <v>36</v>
      </c>
      <c r="L1464">
        <v>4</v>
      </c>
      <c r="M1464">
        <v>3</v>
      </c>
      <c r="N1464">
        <v>3</v>
      </c>
      <c r="O1464">
        <v>1</v>
      </c>
      <c r="P1464">
        <v>0</v>
      </c>
      <c r="Q1464">
        <v>0</v>
      </c>
      <c r="R1464">
        <v>1</v>
      </c>
      <c r="S1464">
        <v>8</v>
      </c>
      <c r="T1464">
        <v>3</v>
      </c>
      <c r="U1464">
        <v>3</v>
      </c>
      <c r="V1464" t="s">
        <v>37</v>
      </c>
      <c r="W1464">
        <v>1</v>
      </c>
      <c r="X1464" t="s">
        <v>47</v>
      </c>
      <c r="Y1464">
        <v>4</v>
      </c>
      <c r="Z1464" t="s">
        <v>36</v>
      </c>
      <c r="AA1464" s="4">
        <v>43619</v>
      </c>
      <c r="AC1464" t="s">
        <v>84</v>
      </c>
      <c r="AD1464" t="s">
        <v>67</v>
      </c>
      <c r="AE1464">
        <f ca="1">COUNTBLANK(A1464:AE1464)</f>
        <v>0</v>
      </c>
      <c r="AF1464" t="str">
        <f>PROPER(UPPER(TRIM(Table1[[#This Row],[City]])))</f>
        <v>Mumbai</v>
      </c>
      <c r="AG1464">
        <f t="shared" si="22"/>
        <v>5443</v>
      </c>
      <c r="AH146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65" spans="1:34" x14ac:dyDescent="0.35">
      <c r="A1465" t="s">
        <v>1557</v>
      </c>
      <c r="B1465">
        <v>57</v>
      </c>
      <c r="C1465" t="s">
        <v>72</v>
      </c>
      <c r="D1465" t="s">
        <v>42</v>
      </c>
      <c r="E1465" t="s">
        <v>43</v>
      </c>
      <c r="F1465" t="s">
        <v>34</v>
      </c>
      <c r="G1465" t="s">
        <v>70</v>
      </c>
      <c r="H1465">
        <v>5</v>
      </c>
      <c r="I1465">
        <v>13464</v>
      </c>
      <c r="J1465">
        <v>105</v>
      </c>
      <c r="K1465" t="s">
        <v>36</v>
      </c>
      <c r="L1465">
        <v>4</v>
      </c>
      <c r="M1465">
        <v>4</v>
      </c>
      <c r="N1465">
        <v>3</v>
      </c>
      <c r="O1465">
        <v>11</v>
      </c>
      <c r="P1465">
        <v>3</v>
      </c>
      <c r="Q1465">
        <v>0</v>
      </c>
      <c r="R1465">
        <v>3</v>
      </c>
      <c r="S1465">
        <v>23</v>
      </c>
      <c r="T1465">
        <v>0</v>
      </c>
      <c r="U1465">
        <v>3</v>
      </c>
      <c r="V1465" t="s">
        <v>37</v>
      </c>
      <c r="W1465">
        <v>11</v>
      </c>
      <c r="X1465" t="s">
        <v>47</v>
      </c>
      <c r="Y1465">
        <v>3</v>
      </c>
      <c r="Z1465" t="s">
        <v>36</v>
      </c>
      <c r="AA1465" s="4">
        <v>43762</v>
      </c>
      <c r="AC1465" t="s">
        <v>107</v>
      </c>
      <c r="AD1465" t="s">
        <v>108</v>
      </c>
      <c r="AE1465">
        <f ca="1">COUNTBLANK(A1465:AE1465)</f>
        <v>0</v>
      </c>
      <c r="AF1465" t="str">
        <f>PROPER(UPPER(TRIM(Table1[[#This Row],[City]])))</f>
        <v>Kolkata</v>
      </c>
      <c r="AG1465">
        <f t="shared" si="22"/>
        <v>13464</v>
      </c>
      <c r="AH146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66" spans="1:34" x14ac:dyDescent="0.35">
      <c r="A1466" t="s">
        <v>1558</v>
      </c>
      <c r="B1466">
        <v>29</v>
      </c>
      <c r="C1466" t="s">
        <v>72</v>
      </c>
      <c r="D1466" t="s">
        <v>56</v>
      </c>
      <c r="E1466" t="s">
        <v>114</v>
      </c>
      <c r="F1466" t="s">
        <v>44</v>
      </c>
      <c r="G1466" t="s">
        <v>59</v>
      </c>
      <c r="H1466">
        <v>2</v>
      </c>
      <c r="I1466">
        <v>6343</v>
      </c>
      <c r="J1466">
        <v>43</v>
      </c>
      <c r="K1466" t="s">
        <v>46</v>
      </c>
      <c r="L1466">
        <v>1</v>
      </c>
      <c r="M1466">
        <v>1</v>
      </c>
      <c r="N1466">
        <v>4</v>
      </c>
      <c r="O1466">
        <v>8</v>
      </c>
      <c r="P1466">
        <v>1</v>
      </c>
      <c r="Q1466">
        <v>8</v>
      </c>
      <c r="R1466">
        <v>0</v>
      </c>
      <c r="S1466">
        <v>8</v>
      </c>
      <c r="T1466">
        <v>4</v>
      </c>
      <c r="U1466">
        <v>3</v>
      </c>
      <c r="V1466" t="s">
        <v>37</v>
      </c>
      <c r="W1466">
        <v>20</v>
      </c>
      <c r="X1466" t="s">
        <v>47</v>
      </c>
      <c r="Y1466">
        <v>4</v>
      </c>
      <c r="Z1466" t="s">
        <v>36</v>
      </c>
      <c r="AA1466" s="4">
        <v>44225</v>
      </c>
      <c r="AC1466" t="s">
        <v>66</v>
      </c>
      <c r="AD1466" t="s">
        <v>67</v>
      </c>
      <c r="AE1466">
        <f ca="1">COUNTBLANK(A1466:AE1466)</f>
        <v>0</v>
      </c>
      <c r="AF1466" t="str">
        <f>PROPER(UPPER(TRIM(Table1[[#This Row],[City]])))</f>
        <v>Pune</v>
      </c>
      <c r="AG1466">
        <f t="shared" si="22"/>
        <v>6343</v>
      </c>
      <c r="AH14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67" spans="1:34" x14ac:dyDescent="0.35">
      <c r="A1467" t="s">
        <v>1559</v>
      </c>
      <c r="B1467">
        <v>37</v>
      </c>
      <c r="C1467" t="s">
        <v>31</v>
      </c>
      <c r="D1467" t="s">
        <v>56</v>
      </c>
      <c r="E1467" t="s">
        <v>57</v>
      </c>
      <c r="F1467" t="s">
        <v>34</v>
      </c>
      <c r="G1467" t="s">
        <v>74</v>
      </c>
      <c r="H1467">
        <v>3</v>
      </c>
      <c r="I1467">
        <v>10199</v>
      </c>
      <c r="J1467">
        <v>56</v>
      </c>
      <c r="K1467" t="s">
        <v>36</v>
      </c>
      <c r="L1467">
        <v>3</v>
      </c>
      <c r="M1467">
        <v>3</v>
      </c>
      <c r="N1467">
        <v>3</v>
      </c>
      <c r="O1467">
        <v>1</v>
      </c>
      <c r="P1467">
        <v>0</v>
      </c>
      <c r="Q1467">
        <v>1</v>
      </c>
      <c r="R1467">
        <v>1</v>
      </c>
      <c r="S1467">
        <v>10</v>
      </c>
      <c r="T1467">
        <v>4</v>
      </c>
      <c r="U1467">
        <v>3</v>
      </c>
      <c r="V1467" t="s">
        <v>60</v>
      </c>
      <c r="W1467">
        <v>28</v>
      </c>
      <c r="X1467" t="s">
        <v>38</v>
      </c>
      <c r="Y1467">
        <v>1</v>
      </c>
      <c r="Z1467" t="s">
        <v>36</v>
      </c>
      <c r="AA1467" s="4">
        <v>44361</v>
      </c>
      <c r="AC1467" t="s">
        <v>39</v>
      </c>
      <c r="AD1467" t="s">
        <v>40</v>
      </c>
      <c r="AE1467">
        <f ca="1">COUNTBLANK(A1467:AE1467)</f>
        <v>0</v>
      </c>
      <c r="AF1467" t="str">
        <f>PROPER(UPPER(TRIM(Table1[[#This Row],[City]])))</f>
        <v>Ahmedabad</v>
      </c>
      <c r="AG1467">
        <f t="shared" si="22"/>
        <v>10199</v>
      </c>
      <c r="AH14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68" spans="1:34" x14ac:dyDescent="0.35">
      <c r="A1468" t="s">
        <v>1560</v>
      </c>
      <c r="B1468">
        <v>34</v>
      </c>
      <c r="C1468" t="s">
        <v>31</v>
      </c>
      <c r="D1468" t="s">
        <v>42</v>
      </c>
      <c r="E1468" t="s">
        <v>86</v>
      </c>
      <c r="F1468" t="s">
        <v>44</v>
      </c>
      <c r="G1468" t="s">
        <v>45</v>
      </c>
      <c r="H1468">
        <v>3</v>
      </c>
      <c r="I1468">
        <v>8201</v>
      </c>
      <c r="J1468">
        <v>62</v>
      </c>
      <c r="K1468" t="s">
        <v>36</v>
      </c>
      <c r="L1468">
        <v>1</v>
      </c>
      <c r="M1468">
        <v>1</v>
      </c>
      <c r="N1468">
        <v>4</v>
      </c>
      <c r="O1468">
        <v>12</v>
      </c>
      <c r="P1468">
        <v>6</v>
      </c>
      <c r="Q1468">
        <v>4</v>
      </c>
      <c r="R1468">
        <v>5</v>
      </c>
      <c r="S1468">
        <v>13</v>
      </c>
      <c r="T1468">
        <v>3</v>
      </c>
      <c r="U1468">
        <v>4</v>
      </c>
      <c r="V1468" t="s">
        <v>37</v>
      </c>
      <c r="W1468">
        <v>5</v>
      </c>
      <c r="X1468" t="s">
        <v>47</v>
      </c>
      <c r="Y1468">
        <v>1</v>
      </c>
      <c r="Z1468" t="s">
        <v>46</v>
      </c>
      <c r="AA1468" s="4">
        <v>45697</v>
      </c>
      <c r="AB1468" s="4">
        <v>45921</v>
      </c>
      <c r="AC1468" t="s">
        <v>39</v>
      </c>
      <c r="AD1468" t="s">
        <v>40</v>
      </c>
      <c r="AE1468">
        <f ca="1">COUNTBLANK(A1468:AE1468)</f>
        <v>0</v>
      </c>
      <c r="AF1468" t="str">
        <f>PROPER(UPPER(TRIM(Table1[[#This Row],[City]])))</f>
        <v>Ahmedabad</v>
      </c>
      <c r="AG1468">
        <f t="shared" si="22"/>
        <v>8201</v>
      </c>
      <c r="AH14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69" spans="1:34" x14ac:dyDescent="0.35">
      <c r="A1469" t="s">
        <v>1561</v>
      </c>
      <c r="B1469">
        <v>37</v>
      </c>
      <c r="C1469" t="s">
        <v>31</v>
      </c>
      <c r="D1469" t="s">
        <v>42</v>
      </c>
      <c r="E1469" t="s">
        <v>86</v>
      </c>
      <c r="F1469" t="s">
        <v>44</v>
      </c>
      <c r="G1469" t="s">
        <v>35</v>
      </c>
      <c r="H1469">
        <v>2</v>
      </c>
      <c r="I1469">
        <v>6911</v>
      </c>
      <c r="J1469">
        <v>71</v>
      </c>
      <c r="K1469" t="s">
        <v>36</v>
      </c>
      <c r="L1469">
        <v>3</v>
      </c>
      <c r="M1469">
        <v>1</v>
      </c>
      <c r="N1469">
        <v>3</v>
      </c>
      <c r="O1469">
        <v>10</v>
      </c>
      <c r="P1469">
        <v>8</v>
      </c>
      <c r="Q1469">
        <v>0</v>
      </c>
      <c r="R1469">
        <v>0</v>
      </c>
      <c r="S1469">
        <v>10</v>
      </c>
      <c r="T1469">
        <v>5</v>
      </c>
      <c r="U1469">
        <v>3</v>
      </c>
      <c r="V1469" t="s">
        <v>37</v>
      </c>
      <c r="W1469">
        <v>20</v>
      </c>
      <c r="X1469" t="s">
        <v>47</v>
      </c>
      <c r="Y1469">
        <v>2</v>
      </c>
      <c r="Z1469" t="s">
        <v>36</v>
      </c>
      <c r="AA1469" s="4">
        <v>42230</v>
      </c>
      <c r="AC1469" t="s">
        <v>84</v>
      </c>
      <c r="AD1469" t="s">
        <v>67</v>
      </c>
      <c r="AE1469">
        <f ca="1">COUNTBLANK(A1469:AE1469)</f>
        <v>0</v>
      </c>
      <c r="AF1469" t="str">
        <f>PROPER(UPPER(TRIM(Table1[[#This Row],[City]])))</f>
        <v>Mumbai</v>
      </c>
      <c r="AG1469">
        <f t="shared" si="22"/>
        <v>6911</v>
      </c>
      <c r="AH14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70" spans="1:34" x14ac:dyDescent="0.35">
      <c r="A1470" t="s">
        <v>1562</v>
      </c>
      <c r="B1470">
        <v>51</v>
      </c>
      <c r="C1470" t="s">
        <v>72</v>
      </c>
      <c r="D1470" t="s">
        <v>32</v>
      </c>
      <c r="E1470" t="s">
        <v>76</v>
      </c>
      <c r="F1470" t="s">
        <v>44</v>
      </c>
      <c r="G1470" t="s">
        <v>70</v>
      </c>
      <c r="H1470">
        <v>3</v>
      </c>
      <c r="I1470">
        <v>9634</v>
      </c>
      <c r="J1470">
        <v>90</v>
      </c>
      <c r="K1470" t="s">
        <v>36</v>
      </c>
      <c r="L1470">
        <v>3</v>
      </c>
      <c r="M1470">
        <v>4</v>
      </c>
      <c r="N1470">
        <v>3</v>
      </c>
      <c r="O1470">
        <v>0</v>
      </c>
      <c r="P1470">
        <v>0</v>
      </c>
      <c r="Q1470">
        <v>0</v>
      </c>
      <c r="R1470">
        <v>0</v>
      </c>
      <c r="S1470">
        <v>20</v>
      </c>
      <c r="T1470">
        <v>3</v>
      </c>
      <c r="U1470">
        <v>4</v>
      </c>
      <c r="V1470" t="s">
        <v>60</v>
      </c>
      <c r="W1470">
        <v>25</v>
      </c>
      <c r="X1470" t="s">
        <v>47</v>
      </c>
      <c r="Y1470">
        <v>1</v>
      </c>
      <c r="Z1470" t="s">
        <v>36</v>
      </c>
      <c r="AA1470" s="4">
        <v>45306</v>
      </c>
      <c r="AC1470" t="s">
        <v>39</v>
      </c>
      <c r="AD1470" t="s">
        <v>40</v>
      </c>
      <c r="AE1470">
        <f ca="1">COUNTBLANK(A1470:AE1470)</f>
        <v>0</v>
      </c>
      <c r="AF1470" t="str">
        <f>PROPER(UPPER(TRIM(Table1[[#This Row],[City]])))</f>
        <v>Ahmedabad</v>
      </c>
      <c r="AG1470">
        <f t="shared" si="22"/>
        <v>9634</v>
      </c>
      <c r="AH14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1" spans="1:34" x14ac:dyDescent="0.35">
      <c r="A1471" t="s">
        <v>1563</v>
      </c>
      <c r="B1471">
        <v>49</v>
      </c>
      <c r="C1471" t="s">
        <v>72</v>
      </c>
      <c r="D1471" t="s">
        <v>63</v>
      </c>
      <c r="E1471" t="s">
        <v>79</v>
      </c>
      <c r="F1471" t="s">
        <v>44</v>
      </c>
      <c r="G1471" t="s">
        <v>96</v>
      </c>
      <c r="H1471">
        <v>4</v>
      </c>
      <c r="I1471">
        <v>11860</v>
      </c>
      <c r="J1471">
        <v>105</v>
      </c>
      <c r="K1471" t="s">
        <v>46</v>
      </c>
      <c r="L1471">
        <v>4</v>
      </c>
      <c r="M1471">
        <v>2</v>
      </c>
      <c r="N1471">
        <v>2</v>
      </c>
      <c r="O1471">
        <v>1</v>
      </c>
      <c r="P1471">
        <v>0</v>
      </c>
      <c r="Q1471">
        <v>1</v>
      </c>
      <c r="R1471">
        <v>1</v>
      </c>
      <c r="S1471">
        <v>20</v>
      </c>
      <c r="T1471">
        <v>2</v>
      </c>
      <c r="U1471">
        <v>3</v>
      </c>
      <c r="V1471" t="s">
        <v>37</v>
      </c>
      <c r="W1471">
        <v>29</v>
      </c>
      <c r="X1471" t="s">
        <v>38</v>
      </c>
      <c r="Y1471">
        <v>4</v>
      </c>
      <c r="Z1471" t="s">
        <v>36</v>
      </c>
      <c r="AA1471" s="4">
        <v>42849</v>
      </c>
      <c r="AC1471" t="s">
        <v>66</v>
      </c>
      <c r="AD1471" t="s">
        <v>67</v>
      </c>
      <c r="AE1471">
        <f ca="1">COUNTBLANK(A1471:AE1471)</f>
        <v>0</v>
      </c>
      <c r="AF1471" t="str">
        <f>PROPER(UPPER(TRIM(Table1[[#This Row],[City]])))</f>
        <v>Pune</v>
      </c>
      <c r="AG1471">
        <f t="shared" si="22"/>
        <v>11860</v>
      </c>
      <c r="AH14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2" spans="1:34" x14ac:dyDescent="0.35">
      <c r="A1472" t="s">
        <v>1564</v>
      </c>
      <c r="B1472">
        <v>44</v>
      </c>
      <c r="C1472" t="s">
        <v>31</v>
      </c>
      <c r="D1472" t="s">
        <v>51</v>
      </c>
      <c r="E1472" t="s">
        <v>88</v>
      </c>
      <c r="F1472" t="s">
        <v>44</v>
      </c>
      <c r="G1472" t="s">
        <v>35</v>
      </c>
      <c r="H1472">
        <v>3</v>
      </c>
      <c r="I1472">
        <v>9291</v>
      </c>
      <c r="J1472">
        <v>78</v>
      </c>
      <c r="K1472" t="s">
        <v>36</v>
      </c>
      <c r="L1472">
        <v>1</v>
      </c>
      <c r="M1472">
        <v>2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15</v>
      </c>
      <c r="T1472">
        <v>5</v>
      </c>
      <c r="U1472">
        <v>4</v>
      </c>
      <c r="V1472" t="s">
        <v>60</v>
      </c>
      <c r="W1472">
        <v>9</v>
      </c>
      <c r="X1472" t="s">
        <v>38</v>
      </c>
      <c r="Y1472">
        <v>4</v>
      </c>
      <c r="Z1472" t="s">
        <v>46</v>
      </c>
      <c r="AA1472" s="4">
        <v>43475</v>
      </c>
      <c r="AB1472" s="4">
        <v>44032</v>
      </c>
      <c r="AC1472" t="s">
        <v>1565</v>
      </c>
      <c r="AD1472" t="s">
        <v>54</v>
      </c>
      <c r="AE1472">
        <f ca="1">COUNTBLANK(A1472:AE1472)</f>
        <v>0</v>
      </c>
      <c r="AF1472" t="str">
        <f>PROPER(UPPER(TRIM(Table1[[#This Row],[City]])))</f>
        <v>Coimbatore</v>
      </c>
      <c r="AG1472">
        <f t="shared" si="22"/>
        <v>9291</v>
      </c>
      <c r="AH14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73" spans="1:34" x14ac:dyDescent="0.35">
      <c r="A1473" t="s">
        <v>1566</v>
      </c>
      <c r="B1473">
        <v>46</v>
      </c>
      <c r="C1473" t="s">
        <v>72</v>
      </c>
      <c r="D1473" t="s">
        <v>63</v>
      </c>
      <c r="E1473" t="s">
        <v>106</v>
      </c>
      <c r="F1473" t="s">
        <v>44</v>
      </c>
      <c r="G1473" t="s">
        <v>35</v>
      </c>
      <c r="H1473">
        <v>3</v>
      </c>
      <c r="I1473">
        <v>8390</v>
      </c>
      <c r="J1473">
        <v>26</v>
      </c>
      <c r="K1473" t="s">
        <v>36</v>
      </c>
      <c r="L1473">
        <v>3</v>
      </c>
      <c r="M1473">
        <v>1</v>
      </c>
      <c r="N1473">
        <v>3</v>
      </c>
      <c r="O1473">
        <v>5</v>
      </c>
      <c r="P1473">
        <v>0</v>
      </c>
      <c r="Q1473">
        <v>1</v>
      </c>
      <c r="R1473">
        <v>0</v>
      </c>
      <c r="S1473">
        <v>23</v>
      </c>
      <c r="T1473">
        <v>1</v>
      </c>
      <c r="U1473">
        <v>3</v>
      </c>
      <c r="V1473" t="s">
        <v>37</v>
      </c>
      <c r="W1473">
        <v>2</v>
      </c>
      <c r="X1473" t="s">
        <v>38</v>
      </c>
      <c r="Y1473">
        <v>3</v>
      </c>
      <c r="Z1473" t="s">
        <v>46</v>
      </c>
      <c r="AA1473" s="4">
        <v>43767</v>
      </c>
      <c r="AB1473" s="4">
        <v>44100</v>
      </c>
      <c r="AC1473" t="s">
        <v>107</v>
      </c>
      <c r="AD1473" t="s">
        <v>108</v>
      </c>
      <c r="AE1473">
        <f ca="1">COUNTBLANK(A1473:AE1473)</f>
        <v>0</v>
      </c>
      <c r="AF1473" t="str">
        <f>PROPER(UPPER(TRIM(Table1[[#This Row],[City]])))</f>
        <v>Kolkata</v>
      </c>
      <c r="AG1473">
        <f t="shared" si="22"/>
        <v>8390</v>
      </c>
      <c r="AH14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4" spans="1:34" x14ac:dyDescent="0.35">
      <c r="A1474" t="s">
        <v>1567</v>
      </c>
      <c r="B1474">
        <v>50</v>
      </c>
      <c r="C1474" t="s">
        <v>31</v>
      </c>
      <c r="D1474" t="s">
        <v>63</v>
      </c>
      <c r="E1474" t="s">
        <v>79</v>
      </c>
      <c r="F1474" t="s">
        <v>34</v>
      </c>
      <c r="G1474" t="s">
        <v>45</v>
      </c>
      <c r="H1474">
        <v>2</v>
      </c>
      <c r="I1474">
        <v>9041</v>
      </c>
      <c r="J1474">
        <v>106</v>
      </c>
      <c r="K1474" t="s">
        <v>36</v>
      </c>
      <c r="L1474">
        <v>4</v>
      </c>
      <c r="M1474">
        <v>4</v>
      </c>
      <c r="N1474">
        <v>4</v>
      </c>
      <c r="O1474">
        <v>5</v>
      </c>
      <c r="P1474">
        <v>0</v>
      </c>
      <c r="Q1474">
        <v>4</v>
      </c>
      <c r="R1474">
        <v>5</v>
      </c>
      <c r="S1474">
        <v>16</v>
      </c>
      <c r="T1474">
        <v>0</v>
      </c>
      <c r="U1474">
        <v>4</v>
      </c>
      <c r="V1474" t="s">
        <v>65</v>
      </c>
      <c r="W1474">
        <v>29</v>
      </c>
      <c r="X1474" t="s">
        <v>38</v>
      </c>
      <c r="Y1474">
        <v>2</v>
      </c>
      <c r="Z1474" t="s">
        <v>36</v>
      </c>
      <c r="AA1474" s="4">
        <v>44039</v>
      </c>
      <c r="AC1474" t="s">
        <v>48</v>
      </c>
      <c r="AD1474" t="s">
        <v>49</v>
      </c>
      <c r="AE1474">
        <f ca="1">COUNTBLANK(A1474:AE1474)</f>
        <v>0</v>
      </c>
      <c r="AF1474" t="str">
        <f>PROPER(UPPER(TRIM(Table1[[#This Row],[City]])))</f>
        <v>Bengaluru</v>
      </c>
      <c r="AG1474">
        <f t="shared" ref="AG1474:AG1537" si="23">IF(ISBLANK(I1474),AVERAGE($I$2:$I$3001),I1474)</f>
        <v>9041</v>
      </c>
      <c r="AH14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5" spans="1:34" x14ac:dyDescent="0.35">
      <c r="A1475" t="s">
        <v>1568</v>
      </c>
      <c r="B1475">
        <v>28</v>
      </c>
      <c r="C1475" t="s">
        <v>31</v>
      </c>
      <c r="D1475" t="s">
        <v>42</v>
      </c>
      <c r="E1475" t="s">
        <v>83</v>
      </c>
      <c r="F1475" t="s">
        <v>34</v>
      </c>
      <c r="G1475" t="s">
        <v>74</v>
      </c>
      <c r="H1475">
        <v>3</v>
      </c>
      <c r="I1475">
        <v>8221</v>
      </c>
      <c r="J1475">
        <v>58</v>
      </c>
      <c r="K1475" t="s">
        <v>36</v>
      </c>
      <c r="L1475">
        <v>1</v>
      </c>
      <c r="M1475">
        <v>4</v>
      </c>
      <c r="N1475">
        <v>2</v>
      </c>
      <c r="O1475">
        <v>5</v>
      </c>
      <c r="P1475">
        <v>4</v>
      </c>
      <c r="Q1475">
        <v>3</v>
      </c>
      <c r="R1475">
        <v>2</v>
      </c>
      <c r="S1475">
        <v>6</v>
      </c>
      <c r="T1475">
        <v>1</v>
      </c>
      <c r="U1475">
        <v>3</v>
      </c>
      <c r="V1475" t="s">
        <v>37</v>
      </c>
      <c r="W1475">
        <v>27</v>
      </c>
      <c r="X1475" t="s">
        <v>38</v>
      </c>
      <c r="Y1475">
        <v>4</v>
      </c>
      <c r="Z1475" t="s">
        <v>36</v>
      </c>
      <c r="AA1475" s="4">
        <v>44974</v>
      </c>
      <c r="AC1475" t="s">
        <v>84</v>
      </c>
      <c r="AD1475" t="s">
        <v>67</v>
      </c>
      <c r="AE1475">
        <f ca="1">COUNTBLANK(A1475:AE1475)</f>
        <v>0</v>
      </c>
      <c r="AF1475" t="str">
        <f>PROPER(UPPER(TRIM(Table1[[#This Row],[City]])))</f>
        <v>Mumbai</v>
      </c>
      <c r="AG1475">
        <f t="shared" si="23"/>
        <v>8221</v>
      </c>
      <c r="AH14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76" spans="1:34" x14ac:dyDescent="0.35">
      <c r="A1476" t="s">
        <v>1569</v>
      </c>
      <c r="B1476">
        <v>36</v>
      </c>
      <c r="C1476" t="s">
        <v>31</v>
      </c>
      <c r="D1476" t="s">
        <v>42</v>
      </c>
      <c r="E1476" t="s">
        <v>86</v>
      </c>
      <c r="F1476" t="s">
        <v>44</v>
      </c>
      <c r="G1476" t="s">
        <v>70</v>
      </c>
      <c r="H1476">
        <v>1</v>
      </c>
      <c r="I1476">
        <v>7243</v>
      </c>
      <c r="J1476">
        <v>58</v>
      </c>
      <c r="K1476" t="s">
        <v>46</v>
      </c>
      <c r="L1476">
        <v>2</v>
      </c>
      <c r="M1476">
        <v>4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12</v>
      </c>
      <c r="T1476">
        <v>5</v>
      </c>
      <c r="U1476">
        <v>3</v>
      </c>
      <c r="V1476" t="s">
        <v>65</v>
      </c>
      <c r="W1476">
        <v>8</v>
      </c>
      <c r="X1476" t="s">
        <v>47</v>
      </c>
      <c r="Y1476">
        <v>3</v>
      </c>
      <c r="Z1476" t="s">
        <v>36</v>
      </c>
      <c r="AA1476" s="4">
        <v>42676</v>
      </c>
      <c r="AC1476" t="s">
        <v>53</v>
      </c>
      <c r="AD1476" t="s">
        <v>54</v>
      </c>
      <c r="AE1476">
        <f ca="1">COUNTBLANK(A1476:AE1476)</f>
        <v>0</v>
      </c>
      <c r="AF1476" t="str">
        <f>PROPER(UPPER(TRIM(Table1[[#This Row],[City]])))</f>
        <v>Chennai</v>
      </c>
      <c r="AG1476">
        <f t="shared" si="23"/>
        <v>7243</v>
      </c>
      <c r="AH14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77" spans="1:34" x14ac:dyDescent="0.35">
      <c r="A1477" t="s">
        <v>1570</v>
      </c>
      <c r="B1477">
        <v>25</v>
      </c>
      <c r="C1477" t="s">
        <v>31</v>
      </c>
      <c r="D1477" t="s">
        <v>42</v>
      </c>
      <c r="E1477" t="s">
        <v>43</v>
      </c>
      <c r="F1477" t="s">
        <v>58</v>
      </c>
      <c r="G1477" t="s">
        <v>35</v>
      </c>
      <c r="H1477">
        <v>3</v>
      </c>
      <c r="I1477">
        <v>8694</v>
      </c>
      <c r="J1477">
        <v>104</v>
      </c>
      <c r="K1477" t="s">
        <v>46</v>
      </c>
      <c r="L1477">
        <v>3</v>
      </c>
      <c r="M1477">
        <v>1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4</v>
      </c>
      <c r="T1477">
        <v>2</v>
      </c>
      <c r="U1477">
        <v>4</v>
      </c>
      <c r="V1477" t="s">
        <v>37</v>
      </c>
      <c r="W1477">
        <v>5</v>
      </c>
      <c r="X1477" t="s">
        <v>38</v>
      </c>
      <c r="Y1477">
        <v>4</v>
      </c>
      <c r="Z1477" t="s">
        <v>36</v>
      </c>
      <c r="AA1477" s="4">
        <v>45907</v>
      </c>
      <c r="AC1477" t="s">
        <v>77</v>
      </c>
      <c r="AD1477" t="s">
        <v>77</v>
      </c>
      <c r="AE1477">
        <f ca="1">COUNTBLANK(A1477:AE1477)</f>
        <v>0</v>
      </c>
      <c r="AF1477" t="str">
        <f>PROPER(UPPER(TRIM(Table1[[#This Row],[City]])))</f>
        <v>Delhi</v>
      </c>
      <c r="AG1477">
        <f t="shared" si="23"/>
        <v>8694</v>
      </c>
      <c r="AH147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78" spans="1:34" x14ac:dyDescent="0.35">
      <c r="A1478" t="s">
        <v>1571</v>
      </c>
      <c r="B1478">
        <v>49</v>
      </c>
      <c r="C1478" t="s">
        <v>31</v>
      </c>
      <c r="D1478" t="s">
        <v>42</v>
      </c>
      <c r="E1478" t="s">
        <v>43</v>
      </c>
      <c r="F1478" t="s">
        <v>44</v>
      </c>
      <c r="G1478" t="s">
        <v>59</v>
      </c>
      <c r="H1478">
        <v>2</v>
      </c>
      <c r="I1478">
        <v>9080</v>
      </c>
      <c r="J1478">
        <v>102</v>
      </c>
      <c r="K1478" t="s">
        <v>36</v>
      </c>
      <c r="L1478">
        <v>1</v>
      </c>
      <c r="M1478">
        <v>1</v>
      </c>
      <c r="N1478">
        <v>3</v>
      </c>
      <c r="O1478">
        <v>6</v>
      </c>
      <c r="P1478">
        <v>0</v>
      </c>
      <c r="Q1478">
        <v>3</v>
      </c>
      <c r="R1478">
        <v>2</v>
      </c>
      <c r="S1478">
        <v>24</v>
      </c>
      <c r="T1478">
        <v>1</v>
      </c>
      <c r="U1478">
        <v>4</v>
      </c>
      <c r="V1478" t="s">
        <v>37</v>
      </c>
      <c r="W1478">
        <v>17</v>
      </c>
      <c r="X1478" t="s">
        <v>47</v>
      </c>
      <c r="Y1478">
        <v>4</v>
      </c>
      <c r="Z1478" t="s">
        <v>36</v>
      </c>
      <c r="AA1478" s="4">
        <v>45354</v>
      </c>
      <c r="AC1478" t="s">
        <v>80</v>
      </c>
      <c r="AD1478" t="s">
        <v>81</v>
      </c>
      <c r="AE1478">
        <f ca="1">COUNTBLANK(A1478:AE1478)</f>
        <v>0</v>
      </c>
      <c r="AF1478" t="str">
        <f>PROPER(UPPER(TRIM(Table1[[#This Row],[City]])))</f>
        <v>Hyderabad</v>
      </c>
      <c r="AG1478">
        <f t="shared" si="23"/>
        <v>9080</v>
      </c>
      <c r="AH14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79" spans="1:34" x14ac:dyDescent="0.35">
      <c r="A1479" t="s">
        <v>1572</v>
      </c>
      <c r="B1479">
        <v>38</v>
      </c>
      <c r="C1479" t="s">
        <v>31</v>
      </c>
      <c r="D1479" t="s">
        <v>51</v>
      </c>
      <c r="E1479" t="s">
        <v>88</v>
      </c>
      <c r="F1479" t="s">
        <v>44</v>
      </c>
      <c r="G1479" t="s">
        <v>59</v>
      </c>
      <c r="H1479">
        <v>2</v>
      </c>
      <c r="I1479">
        <v>7903</v>
      </c>
      <c r="J1479">
        <v>108</v>
      </c>
      <c r="K1479" t="s">
        <v>46</v>
      </c>
      <c r="L1479">
        <v>1</v>
      </c>
      <c r="M1479">
        <v>4</v>
      </c>
      <c r="N1479">
        <v>2</v>
      </c>
      <c r="O1479">
        <v>7</v>
      </c>
      <c r="P1479">
        <v>3</v>
      </c>
      <c r="Q1479">
        <v>0</v>
      </c>
      <c r="R1479">
        <v>0</v>
      </c>
      <c r="S1479">
        <v>7</v>
      </c>
      <c r="T1479">
        <v>3</v>
      </c>
      <c r="U1479">
        <v>3</v>
      </c>
      <c r="V1479" t="s">
        <v>60</v>
      </c>
      <c r="W1479">
        <v>8</v>
      </c>
      <c r="X1479" t="s">
        <v>47</v>
      </c>
      <c r="Y1479">
        <v>2</v>
      </c>
      <c r="Z1479" t="s">
        <v>36</v>
      </c>
      <c r="AA1479" s="4">
        <v>42296</v>
      </c>
      <c r="AC1479" t="s">
        <v>53</v>
      </c>
      <c r="AD1479" t="s">
        <v>54</v>
      </c>
      <c r="AE1479">
        <f ca="1">COUNTBLANK(A1479:AE1479)</f>
        <v>0</v>
      </c>
      <c r="AF1479" t="str">
        <f>PROPER(UPPER(TRIM(Table1[[#This Row],[City]])))</f>
        <v>Chennai</v>
      </c>
      <c r="AG1479">
        <f t="shared" si="23"/>
        <v>7903</v>
      </c>
      <c r="AH14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80" spans="1:34" x14ac:dyDescent="0.35">
      <c r="A1480" t="s">
        <v>1573</v>
      </c>
      <c r="B1480">
        <v>46</v>
      </c>
      <c r="C1480" t="s">
        <v>31</v>
      </c>
      <c r="D1480" t="s">
        <v>42</v>
      </c>
      <c r="E1480" t="s">
        <v>43</v>
      </c>
      <c r="F1480" t="s">
        <v>44</v>
      </c>
      <c r="G1480" t="s">
        <v>96</v>
      </c>
      <c r="H1480">
        <v>4</v>
      </c>
      <c r="I1480">
        <v>12559</v>
      </c>
      <c r="J1480">
        <v>111</v>
      </c>
      <c r="K1480" t="s">
        <v>36</v>
      </c>
      <c r="L1480">
        <v>4</v>
      </c>
      <c r="M1480">
        <v>3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21</v>
      </c>
      <c r="T1480">
        <v>1</v>
      </c>
      <c r="U1480">
        <v>3</v>
      </c>
      <c r="V1480" t="s">
        <v>37</v>
      </c>
      <c r="W1480">
        <v>17</v>
      </c>
      <c r="X1480" t="s">
        <v>38</v>
      </c>
      <c r="Y1480">
        <v>3</v>
      </c>
      <c r="Z1480" t="s">
        <v>36</v>
      </c>
      <c r="AA1480" s="4">
        <v>44262</v>
      </c>
      <c r="AC1480" t="s">
        <v>107</v>
      </c>
      <c r="AD1480" t="s">
        <v>108</v>
      </c>
      <c r="AE1480">
        <f ca="1">COUNTBLANK(A1480:AE1480)</f>
        <v>0</v>
      </c>
      <c r="AF1480" t="str">
        <f>PROPER(UPPER(TRIM(Table1[[#This Row],[City]])))</f>
        <v>Kolkata</v>
      </c>
      <c r="AG1480">
        <f t="shared" si="23"/>
        <v>12559</v>
      </c>
      <c r="AH14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81" spans="1:34" x14ac:dyDescent="0.35">
      <c r="A1481" t="s">
        <v>1574</v>
      </c>
      <c r="B1481">
        <v>43</v>
      </c>
      <c r="C1481" t="s">
        <v>72</v>
      </c>
      <c r="D1481" t="s">
        <v>42</v>
      </c>
      <c r="E1481" t="s">
        <v>86</v>
      </c>
      <c r="F1481" t="s">
        <v>34</v>
      </c>
      <c r="G1481" t="s">
        <v>96</v>
      </c>
      <c r="H1481">
        <v>3</v>
      </c>
      <c r="I1481">
        <v>9923</v>
      </c>
      <c r="J1481">
        <v>40</v>
      </c>
      <c r="K1481" t="s">
        <v>36</v>
      </c>
      <c r="L1481">
        <v>3</v>
      </c>
      <c r="M1481">
        <v>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11</v>
      </c>
      <c r="T1481">
        <v>5</v>
      </c>
      <c r="U1481">
        <v>3</v>
      </c>
      <c r="V1481" t="s">
        <v>37</v>
      </c>
      <c r="W1481">
        <v>4</v>
      </c>
      <c r="X1481" t="s">
        <v>47</v>
      </c>
      <c r="Y1481">
        <v>1</v>
      </c>
      <c r="Z1481" t="s">
        <v>36</v>
      </c>
      <c r="AA1481" s="4">
        <v>45769</v>
      </c>
      <c r="AC1481" t="s">
        <v>80</v>
      </c>
      <c r="AD1481" t="s">
        <v>81</v>
      </c>
      <c r="AE1481">
        <f ca="1">COUNTBLANK(A1481:AE1481)</f>
        <v>0</v>
      </c>
      <c r="AF1481" t="str">
        <f>PROPER(UPPER(TRIM(Table1[[#This Row],[City]])))</f>
        <v>Hyderabad</v>
      </c>
      <c r="AG1481">
        <f t="shared" si="23"/>
        <v>9923</v>
      </c>
      <c r="AH14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82" spans="1:34" x14ac:dyDescent="0.35">
      <c r="A1482" t="s">
        <v>1575</v>
      </c>
      <c r="B1482">
        <v>31</v>
      </c>
      <c r="C1482" t="s">
        <v>31</v>
      </c>
      <c r="D1482" t="s">
        <v>42</v>
      </c>
      <c r="E1482" t="s">
        <v>86</v>
      </c>
      <c r="F1482" t="s">
        <v>93</v>
      </c>
      <c r="G1482" t="s">
        <v>96</v>
      </c>
      <c r="H1482">
        <v>1</v>
      </c>
      <c r="I1482">
        <v>5362</v>
      </c>
      <c r="J1482">
        <v>41</v>
      </c>
      <c r="K1482" t="s">
        <v>46</v>
      </c>
      <c r="L1482">
        <v>1</v>
      </c>
      <c r="M1482">
        <v>1</v>
      </c>
      <c r="N1482">
        <v>2</v>
      </c>
      <c r="O1482">
        <v>6</v>
      </c>
      <c r="P1482">
        <v>2</v>
      </c>
      <c r="Q1482">
        <v>1</v>
      </c>
      <c r="R1482">
        <v>5</v>
      </c>
      <c r="S1482">
        <v>6</v>
      </c>
      <c r="T1482">
        <v>0</v>
      </c>
      <c r="U1482">
        <v>3</v>
      </c>
      <c r="V1482" t="s">
        <v>60</v>
      </c>
      <c r="W1482">
        <v>28</v>
      </c>
      <c r="X1482" t="s">
        <v>38</v>
      </c>
      <c r="Y1482">
        <v>1</v>
      </c>
      <c r="Z1482" t="s">
        <v>46</v>
      </c>
      <c r="AA1482" s="4">
        <v>42151</v>
      </c>
      <c r="AB1482" s="4">
        <v>42331</v>
      </c>
      <c r="AC1482" t="s">
        <v>122</v>
      </c>
      <c r="AD1482" t="s">
        <v>123</v>
      </c>
      <c r="AE1482">
        <f ca="1">COUNTBLANK(A1482:AE1482)</f>
        <v>0</v>
      </c>
      <c r="AF1482" t="str">
        <f>PROPER(UPPER(TRIM(Table1[[#This Row],[City]])))</f>
        <v>Kochi</v>
      </c>
      <c r="AG1482">
        <f t="shared" si="23"/>
        <v>5362</v>
      </c>
      <c r="AH14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83" spans="1:34" x14ac:dyDescent="0.35">
      <c r="A1483" t="s">
        <v>1576</v>
      </c>
      <c r="B1483">
        <v>26</v>
      </c>
      <c r="C1483" t="s">
        <v>72</v>
      </c>
      <c r="D1483" t="s">
        <v>63</v>
      </c>
      <c r="E1483" t="s">
        <v>79</v>
      </c>
      <c r="F1483" t="s">
        <v>58</v>
      </c>
      <c r="G1483" t="s">
        <v>35</v>
      </c>
      <c r="H1483">
        <v>3</v>
      </c>
      <c r="I1483">
        <v>9459</v>
      </c>
      <c r="J1483">
        <v>67</v>
      </c>
      <c r="K1483" t="s">
        <v>36</v>
      </c>
      <c r="L1483">
        <v>4</v>
      </c>
      <c r="M1483">
        <v>4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3</v>
      </c>
      <c r="V1483" t="s">
        <v>65</v>
      </c>
      <c r="W1483">
        <v>13</v>
      </c>
      <c r="X1483" t="s">
        <v>38</v>
      </c>
      <c r="Y1483">
        <v>1</v>
      </c>
      <c r="Z1483" t="s">
        <v>36</v>
      </c>
      <c r="AA1483" s="4">
        <v>43242</v>
      </c>
      <c r="AC1483" t="s">
        <v>48</v>
      </c>
      <c r="AD1483" t="s">
        <v>49</v>
      </c>
      <c r="AE1483">
        <f ca="1">COUNTBLANK(A1483:AE1483)</f>
        <v>0</v>
      </c>
      <c r="AF1483" t="str">
        <f>PROPER(UPPER(TRIM(Table1[[#This Row],[City]])))</f>
        <v>Bengaluru</v>
      </c>
      <c r="AG1483">
        <f t="shared" si="23"/>
        <v>9459</v>
      </c>
      <c r="AH14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84" spans="1:34" x14ac:dyDescent="0.35">
      <c r="A1484" t="s">
        <v>1577</v>
      </c>
      <c r="B1484">
        <v>59</v>
      </c>
      <c r="C1484" t="s">
        <v>31</v>
      </c>
      <c r="D1484" t="s">
        <v>96</v>
      </c>
      <c r="E1484" t="s">
        <v>96</v>
      </c>
      <c r="F1484" t="s">
        <v>34</v>
      </c>
      <c r="G1484" t="s">
        <v>35</v>
      </c>
      <c r="H1484">
        <v>4</v>
      </c>
      <c r="I1484">
        <v>14327</v>
      </c>
      <c r="J1484">
        <v>118</v>
      </c>
      <c r="K1484" t="s">
        <v>36</v>
      </c>
      <c r="L1484">
        <v>3</v>
      </c>
      <c r="M1484">
        <v>4</v>
      </c>
      <c r="N1484">
        <v>2</v>
      </c>
      <c r="O1484">
        <v>5</v>
      </c>
      <c r="P1484">
        <v>1</v>
      </c>
      <c r="Q1484">
        <v>4</v>
      </c>
      <c r="R1484">
        <v>4</v>
      </c>
      <c r="S1484">
        <v>25</v>
      </c>
      <c r="T1484">
        <v>5</v>
      </c>
      <c r="U1484">
        <v>3</v>
      </c>
      <c r="V1484" t="s">
        <v>37</v>
      </c>
      <c r="W1484">
        <v>5</v>
      </c>
      <c r="X1484" t="s">
        <v>61</v>
      </c>
      <c r="Y1484">
        <v>4</v>
      </c>
      <c r="Z1484" t="s">
        <v>36</v>
      </c>
      <c r="AA1484" s="4">
        <v>43850</v>
      </c>
      <c r="AC1484" t="s">
        <v>80</v>
      </c>
      <c r="AD1484" t="s">
        <v>81</v>
      </c>
      <c r="AE1484">
        <f ca="1">COUNTBLANK(A1484:AE1484)</f>
        <v>0</v>
      </c>
      <c r="AF1484" t="str">
        <f>PROPER(UPPER(TRIM(Table1[[#This Row],[City]])))</f>
        <v>Hyderabad</v>
      </c>
      <c r="AG1484">
        <f t="shared" si="23"/>
        <v>14327</v>
      </c>
      <c r="AH148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85" spans="1:34" x14ac:dyDescent="0.35">
      <c r="A1485" t="s">
        <v>1578</v>
      </c>
      <c r="B1485">
        <v>32</v>
      </c>
      <c r="C1485" t="s">
        <v>72</v>
      </c>
      <c r="D1485" t="s">
        <v>42</v>
      </c>
      <c r="E1485" t="s">
        <v>83</v>
      </c>
      <c r="F1485" t="s">
        <v>34</v>
      </c>
      <c r="G1485" t="s">
        <v>74</v>
      </c>
      <c r="H1485">
        <v>3</v>
      </c>
      <c r="I1485">
        <v>8562</v>
      </c>
      <c r="J1485">
        <v>57</v>
      </c>
      <c r="K1485" t="s">
        <v>46</v>
      </c>
      <c r="L1485">
        <v>2</v>
      </c>
      <c r="M1485">
        <v>1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7</v>
      </c>
      <c r="T1485">
        <v>4</v>
      </c>
      <c r="U1485">
        <v>3</v>
      </c>
      <c r="V1485" t="s">
        <v>37</v>
      </c>
      <c r="W1485">
        <v>7</v>
      </c>
      <c r="X1485" t="s">
        <v>38</v>
      </c>
      <c r="Y1485">
        <v>1</v>
      </c>
      <c r="Z1485" t="s">
        <v>46</v>
      </c>
      <c r="AA1485" s="4">
        <v>45953</v>
      </c>
      <c r="AB1485" s="4">
        <v>46141</v>
      </c>
      <c r="AC1485" t="s">
        <v>53</v>
      </c>
      <c r="AD1485" t="s">
        <v>54</v>
      </c>
      <c r="AE1485">
        <f ca="1">COUNTBLANK(A1485:AE1485)</f>
        <v>0</v>
      </c>
      <c r="AF1485" t="str">
        <f>PROPER(UPPER(TRIM(Table1[[#This Row],[City]])))</f>
        <v>Chennai</v>
      </c>
      <c r="AG1485">
        <f t="shared" si="23"/>
        <v>8562</v>
      </c>
      <c r="AH14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86" spans="1:34" x14ac:dyDescent="0.35">
      <c r="A1486" t="s">
        <v>1579</v>
      </c>
      <c r="B1486">
        <v>25</v>
      </c>
      <c r="C1486" t="s">
        <v>31</v>
      </c>
      <c r="D1486" t="s">
        <v>56</v>
      </c>
      <c r="E1486" t="s">
        <v>114</v>
      </c>
      <c r="F1486" t="s">
        <v>44</v>
      </c>
      <c r="G1486" t="s">
        <v>74</v>
      </c>
      <c r="H1486">
        <v>4</v>
      </c>
      <c r="I1486">
        <v>10935</v>
      </c>
      <c r="J1486">
        <v>57</v>
      </c>
      <c r="K1486" t="s">
        <v>36</v>
      </c>
      <c r="L1486">
        <v>4</v>
      </c>
      <c r="M1486">
        <v>2</v>
      </c>
      <c r="N1486">
        <v>3</v>
      </c>
      <c r="O1486">
        <v>8</v>
      </c>
      <c r="P1486">
        <v>4</v>
      </c>
      <c r="Q1486">
        <v>0</v>
      </c>
      <c r="R1486">
        <v>2</v>
      </c>
      <c r="S1486">
        <v>11</v>
      </c>
      <c r="T1486">
        <v>1</v>
      </c>
      <c r="U1486">
        <v>3</v>
      </c>
      <c r="V1486" t="s">
        <v>37</v>
      </c>
      <c r="W1486">
        <v>20</v>
      </c>
      <c r="X1486" t="s">
        <v>38</v>
      </c>
      <c r="Y1486">
        <v>1</v>
      </c>
      <c r="Z1486" t="s">
        <v>46</v>
      </c>
      <c r="AA1486" s="4">
        <v>44244</v>
      </c>
      <c r="AB1486" s="4">
        <v>46002</v>
      </c>
      <c r="AC1486" t="s">
        <v>122</v>
      </c>
      <c r="AD1486" t="s">
        <v>123</v>
      </c>
      <c r="AE1486">
        <f ca="1">COUNTBLANK(A1486:AE1486)</f>
        <v>0</v>
      </c>
      <c r="AF1486" t="str">
        <f>PROPER(UPPER(TRIM(Table1[[#This Row],[City]])))</f>
        <v>Kochi</v>
      </c>
      <c r="AG1486">
        <f t="shared" si="23"/>
        <v>10935</v>
      </c>
      <c r="AH148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87" spans="1:34" x14ac:dyDescent="0.35">
      <c r="A1487" t="s">
        <v>1580</v>
      </c>
      <c r="B1487">
        <v>33</v>
      </c>
      <c r="C1487" t="s">
        <v>72</v>
      </c>
      <c r="D1487" t="s">
        <v>63</v>
      </c>
      <c r="E1487" t="s">
        <v>106</v>
      </c>
      <c r="F1487" t="s">
        <v>34</v>
      </c>
      <c r="G1487" t="s">
        <v>74</v>
      </c>
      <c r="H1487">
        <v>3</v>
      </c>
      <c r="I1487">
        <v>8855</v>
      </c>
      <c r="J1487">
        <v>117</v>
      </c>
      <c r="K1487" t="s">
        <v>46</v>
      </c>
      <c r="L1487">
        <v>2</v>
      </c>
      <c r="M1487">
        <v>2</v>
      </c>
      <c r="N1487">
        <v>4</v>
      </c>
      <c r="O1487">
        <v>0</v>
      </c>
      <c r="P1487">
        <v>0</v>
      </c>
      <c r="Q1487">
        <v>0</v>
      </c>
      <c r="R1487">
        <v>0</v>
      </c>
      <c r="S1487">
        <v>11</v>
      </c>
      <c r="T1487">
        <v>6</v>
      </c>
      <c r="U1487">
        <v>3</v>
      </c>
      <c r="V1487" t="s">
        <v>37</v>
      </c>
      <c r="W1487">
        <v>23</v>
      </c>
      <c r="X1487" t="s">
        <v>38</v>
      </c>
      <c r="Y1487">
        <v>3</v>
      </c>
      <c r="Z1487" t="s">
        <v>46</v>
      </c>
      <c r="AA1487" s="4">
        <v>42184</v>
      </c>
      <c r="AB1487" s="4">
        <v>42535</v>
      </c>
      <c r="AC1487" t="s">
        <v>66</v>
      </c>
      <c r="AD1487" t="s">
        <v>67</v>
      </c>
      <c r="AE1487">
        <f ca="1">COUNTBLANK(A1487:AE1487)</f>
        <v>0</v>
      </c>
      <c r="AF1487" t="str">
        <f>PROPER(UPPER(TRIM(Table1[[#This Row],[City]])))</f>
        <v>Pune</v>
      </c>
      <c r="AG1487">
        <f t="shared" si="23"/>
        <v>8855</v>
      </c>
      <c r="AH14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88" spans="1:34" x14ac:dyDescent="0.35">
      <c r="A1488" t="s">
        <v>1581</v>
      </c>
      <c r="B1488">
        <v>57</v>
      </c>
      <c r="C1488" t="s">
        <v>31</v>
      </c>
      <c r="D1488" t="s">
        <v>51</v>
      </c>
      <c r="E1488" t="s">
        <v>88</v>
      </c>
      <c r="F1488" t="s">
        <v>44</v>
      </c>
      <c r="G1488" t="s">
        <v>45</v>
      </c>
      <c r="H1488">
        <v>4</v>
      </c>
      <c r="I1488">
        <v>12435</v>
      </c>
      <c r="J1488">
        <v>117</v>
      </c>
      <c r="K1488" t="s">
        <v>36</v>
      </c>
      <c r="L1488">
        <v>2</v>
      </c>
      <c r="M1488">
        <v>2</v>
      </c>
      <c r="N1488">
        <v>2</v>
      </c>
      <c r="O1488">
        <v>4</v>
      </c>
      <c r="P1488">
        <v>2</v>
      </c>
      <c r="Q1488">
        <v>4</v>
      </c>
      <c r="R1488">
        <v>3</v>
      </c>
      <c r="S1488">
        <v>27</v>
      </c>
      <c r="T1488">
        <v>0</v>
      </c>
      <c r="U1488">
        <v>3</v>
      </c>
      <c r="V1488" t="s">
        <v>65</v>
      </c>
      <c r="W1488">
        <v>4</v>
      </c>
      <c r="X1488" t="s">
        <v>38</v>
      </c>
      <c r="Y1488">
        <v>1</v>
      </c>
      <c r="Z1488" t="s">
        <v>36</v>
      </c>
      <c r="AA1488" s="4">
        <v>44558</v>
      </c>
      <c r="AC1488" t="s">
        <v>107</v>
      </c>
      <c r="AD1488" t="s">
        <v>108</v>
      </c>
      <c r="AE1488">
        <f ca="1">COUNTBLANK(A1488:AE1488)</f>
        <v>0</v>
      </c>
      <c r="AF1488" t="str">
        <f>PROPER(UPPER(TRIM(Table1[[#This Row],[City]])))</f>
        <v>Kolkata</v>
      </c>
      <c r="AG1488">
        <f t="shared" si="23"/>
        <v>12435</v>
      </c>
      <c r="AH148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89" spans="1:34" x14ac:dyDescent="0.35">
      <c r="A1489" t="s">
        <v>1582</v>
      </c>
      <c r="B1489">
        <v>31</v>
      </c>
      <c r="C1489" t="s">
        <v>31</v>
      </c>
      <c r="D1489" t="s">
        <v>42</v>
      </c>
      <c r="E1489" t="s">
        <v>86</v>
      </c>
      <c r="F1489" t="s">
        <v>58</v>
      </c>
      <c r="G1489" t="s">
        <v>45</v>
      </c>
      <c r="H1489">
        <v>2</v>
      </c>
      <c r="I1489">
        <v>6988</v>
      </c>
      <c r="J1489">
        <v>78</v>
      </c>
      <c r="K1489" t="s">
        <v>36</v>
      </c>
      <c r="L1489">
        <v>3</v>
      </c>
      <c r="M1489">
        <v>2</v>
      </c>
      <c r="N1489">
        <v>1</v>
      </c>
      <c r="O1489">
        <v>4</v>
      </c>
      <c r="P1489">
        <v>4</v>
      </c>
      <c r="Q1489">
        <v>0</v>
      </c>
      <c r="R1489">
        <v>4</v>
      </c>
      <c r="S1489">
        <v>4</v>
      </c>
      <c r="T1489">
        <v>1</v>
      </c>
      <c r="U1489">
        <v>3</v>
      </c>
      <c r="V1489" t="s">
        <v>37</v>
      </c>
      <c r="W1489">
        <v>23</v>
      </c>
      <c r="X1489" t="s">
        <v>38</v>
      </c>
      <c r="Y1489">
        <v>1</v>
      </c>
      <c r="Z1489" t="s">
        <v>36</v>
      </c>
      <c r="AA1489" s="4">
        <v>44049</v>
      </c>
      <c r="AC1489" t="s">
        <v>77</v>
      </c>
      <c r="AD1489" t="s">
        <v>77</v>
      </c>
      <c r="AE1489">
        <f ca="1">COUNTBLANK(A1489:AE1489)</f>
        <v>0</v>
      </c>
      <c r="AF1489" t="str">
        <f>PROPER(UPPER(TRIM(Table1[[#This Row],[City]])))</f>
        <v>Delhi</v>
      </c>
      <c r="AG1489">
        <f t="shared" si="23"/>
        <v>6988</v>
      </c>
      <c r="AH14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90" spans="1:34" x14ac:dyDescent="0.35">
      <c r="A1490" t="s">
        <v>1583</v>
      </c>
      <c r="B1490">
        <v>60</v>
      </c>
      <c r="C1490" t="s">
        <v>31</v>
      </c>
      <c r="D1490" t="s">
        <v>51</v>
      </c>
      <c r="E1490" t="s">
        <v>69</v>
      </c>
      <c r="F1490" t="s">
        <v>93</v>
      </c>
      <c r="G1490" t="s">
        <v>35</v>
      </c>
      <c r="H1490">
        <v>2</v>
      </c>
      <c r="I1490">
        <v>6603</v>
      </c>
      <c r="J1490">
        <v>81</v>
      </c>
      <c r="K1490" t="s">
        <v>36</v>
      </c>
      <c r="L1490">
        <v>1</v>
      </c>
      <c r="M1490">
        <v>2</v>
      </c>
      <c r="N1490">
        <v>3</v>
      </c>
      <c r="O1490">
        <v>7</v>
      </c>
      <c r="P1490">
        <v>5</v>
      </c>
      <c r="Q1490">
        <v>2</v>
      </c>
      <c r="R1490">
        <v>3</v>
      </c>
      <c r="S1490">
        <v>30</v>
      </c>
      <c r="T1490">
        <v>1</v>
      </c>
      <c r="U1490">
        <v>4</v>
      </c>
      <c r="V1490" t="s">
        <v>37</v>
      </c>
      <c r="W1490">
        <v>29</v>
      </c>
      <c r="X1490" t="s">
        <v>38</v>
      </c>
      <c r="Y1490">
        <v>3</v>
      </c>
      <c r="Z1490" t="s">
        <v>36</v>
      </c>
      <c r="AA1490" s="4">
        <v>44380</v>
      </c>
      <c r="AC1490" t="s">
        <v>48</v>
      </c>
      <c r="AD1490" t="s">
        <v>49</v>
      </c>
      <c r="AE1490">
        <f ca="1">COUNTBLANK(A1490:AE1490)</f>
        <v>0</v>
      </c>
      <c r="AF1490" t="str">
        <f>PROPER(UPPER(TRIM(Table1[[#This Row],[City]])))</f>
        <v>Bengaluru</v>
      </c>
      <c r="AG1490">
        <f t="shared" si="23"/>
        <v>6603</v>
      </c>
      <c r="AH14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491" spans="1:34" x14ac:dyDescent="0.35">
      <c r="A1491" t="s">
        <v>1584</v>
      </c>
      <c r="B1491">
        <v>39</v>
      </c>
      <c r="C1491" t="s">
        <v>31</v>
      </c>
      <c r="D1491" t="s">
        <v>42</v>
      </c>
      <c r="E1491" t="s">
        <v>83</v>
      </c>
      <c r="F1491" t="s">
        <v>34</v>
      </c>
      <c r="G1491" t="s">
        <v>35</v>
      </c>
      <c r="H1491">
        <v>3</v>
      </c>
      <c r="I1491">
        <v>9010</v>
      </c>
      <c r="J1491">
        <v>62</v>
      </c>
      <c r="K1491" t="s">
        <v>36</v>
      </c>
      <c r="L1491">
        <v>1</v>
      </c>
      <c r="M1491">
        <v>2</v>
      </c>
      <c r="N1491">
        <v>1</v>
      </c>
      <c r="O1491">
        <v>3</v>
      </c>
      <c r="P1491">
        <v>3</v>
      </c>
      <c r="Q1491">
        <v>0</v>
      </c>
      <c r="R1491">
        <v>2</v>
      </c>
      <c r="S1491">
        <v>20</v>
      </c>
      <c r="T1491">
        <v>3</v>
      </c>
      <c r="U1491">
        <v>3</v>
      </c>
      <c r="V1491" t="s">
        <v>37</v>
      </c>
      <c r="W1491">
        <v>9</v>
      </c>
      <c r="X1491" t="s">
        <v>38</v>
      </c>
      <c r="Y1491">
        <v>4</v>
      </c>
      <c r="Z1491" t="s">
        <v>36</v>
      </c>
      <c r="AA1491" s="4">
        <v>45129</v>
      </c>
      <c r="AC1491" t="s">
        <v>122</v>
      </c>
      <c r="AD1491" t="s">
        <v>123</v>
      </c>
      <c r="AE1491">
        <f ca="1">COUNTBLANK(A1491:AE1491)</f>
        <v>0</v>
      </c>
      <c r="AF1491" t="str">
        <f>PROPER(UPPER(TRIM(Table1[[#This Row],[City]])))</f>
        <v>Kochi</v>
      </c>
      <c r="AG1491">
        <f t="shared" si="23"/>
        <v>9010</v>
      </c>
      <c r="AH14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92" spans="1:34" x14ac:dyDescent="0.35">
      <c r="A1492" t="s">
        <v>1585</v>
      </c>
      <c r="B1492">
        <v>55</v>
      </c>
      <c r="C1492" t="s">
        <v>72</v>
      </c>
      <c r="D1492" t="s">
        <v>63</v>
      </c>
      <c r="E1492" t="s">
        <v>79</v>
      </c>
      <c r="F1492" t="s">
        <v>44</v>
      </c>
      <c r="G1492" t="s">
        <v>96</v>
      </c>
      <c r="H1492">
        <v>4</v>
      </c>
      <c r="I1492">
        <v>12770</v>
      </c>
      <c r="J1492">
        <v>103</v>
      </c>
      <c r="K1492" t="s">
        <v>36</v>
      </c>
      <c r="L1492">
        <v>1</v>
      </c>
      <c r="M1492">
        <v>4</v>
      </c>
      <c r="N1492">
        <v>4</v>
      </c>
      <c r="O1492">
        <v>2</v>
      </c>
      <c r="P1492">
        <v>2</v>
      </c>
      <c r="Q1492">
        <v>1</v>
      </c>
      <c r="R1492">
        <v>2</v>
      </c>
      <c r="S1492">
        <v>28</v>
      </c>
      <c r="T1492">
        <v>3</v>
      </c>
      <c r="U1492">
        <v>4</v>
      </c>
      <c r="V1492" t="s">
        <v>60</v>
      </c>
      <c r="W1492">
        <v>19</v>
      </c>
      <c r="X1492" t="s">
        <v>47</v>
      </c>
      <c r="Y1492">
        <v>1</v>
      </c>
      <c r="Z1492" t="s">
        <v>36</v>
      </c>
      <c r="AA1492" s="4">
        <v>42390</v>
      </c>
      <c r="AC1492" t="s">
        <v>39</v>
      </c>
      <c r="AD1492" t="s">
        <v>40</v>
      </c>
      <c r="AE1492">
        <f ca="1">COUNTBLANK(A1492:AE1492)</f>
        <v>0</v>
      </c>
      <c r="AF1492" t="str">
        <f>PROPER(UPPER(TRIM(Table1[[#This Row],[City]])))</f>
        <v>Ahmedabad</v>
      </c>
      <c r="AG1492">
        <f t="shared" si="23"/>
        <v>12770</v>
      </c>
      <c r="AH149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93" spans="1:34" x14ac:dyDescent="0.35">
      <c r="A1493" t="s">
        <v>1586</v>
      </c>
      <c r="B1493">
        <v>47</v>
      </c>
      <c r="C1493" t="s">
        <v>72</v>
      </c>
      <c r="D1493" t="s">
        <v>32</v>
      </c>
      <c r="E1493" t="s">
        <v>76</v>
      </c>
      <c r="F1493" t="s">
        <v>44</v>
      </c>
      <c r="G1493" t="s">
        <v>70</v>
      </c>
      <c r="H1493">
        <v>1</v>
      </c>
      <c r="I1493">
        <v>5341</v>
      </c>
      <c r="J1493">
        <v>107</v>
      </c>
      <c r="K1493" t="s">
        <v>36</v>
      </c>
      <c r="L1493">
        <v>2</v>
      </c>
      <c r="M1493">
        <v>4</v>
      </c>
      <c r="N1493">
        <v>1</v>
      </c>
      <c r="O1493">
        <v>4</v>
      </c>
      <c r="P1493">
        <v>1</v>
      </c>
      <c r="Q1493">
        <v>0</v>
      </c>
      <c r="R1493">
        <v>4</v>
      </c>
      <c r="S1493">
        <v>14</v>
      </c>
      <c r="T1493">
        <v>2</v>
      </c>
      <c r="U1493">
        <v>4</v>
      </c>
      <c r="V1493" t="s">
        <v>37</v>
      </c>
      <c r="W1493">
        <v>24</v>
      </c>
      <c r="X1493" t="s">
        <v>47</v>
      </c>
      <c r="Y1493">
        <v>3</v>
      </c>
      <c r="Z1493" t="s">
        <v>36</v>
      </c>
      <c r="AA1493" s="4">
        <v>43413</v>
      </c>
      <c r="AC1493" t="s">
        <v>89</v>
      </c>
      <c r="AD1493" t="s">
        <v>54</v>
      </c>
      <c r="AE1493">
        <f ca="1">COUNTBLANK(A1493:AE1493)</f>
        <v>0</v>
      </c>
      <c r="AF1493" t="str">
        <f>PROPER(UPPER(TRIM(Table1[[#This Row],[City]])))</f>
        <v>Coimbatore</v>
      </c>
      <c r="AG1493">
        <f t="shared" si="23"/>
        <v>5341</v>
      </c>
      <c r="AH14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494" spans="1:34" x14ac:dyDescent="0.35">
      <c r="A1494" t="s">
        <v>1587</v>
      </c>
      <c r="B1494">
        <v>22</v>
      </c>
      <c r="C1494" t="s">
        <v>72</v>
      </c>
      <c r="D1494" t="s">
        <v>56</v>
      </c>
      <c r="E1494" t="s">
        <v>114</v>
      </c>
      <c r="F1494" t="s">
        <v>93</v>
      </c>
      <c r="G1494" t="s">
        <v>96</v>
      </c>
      <c r="H1494">
        <v>1</v>
      </c>
      <c r="I1494">
        <v>5484</v>
      </c>
      <c r="J1494">
        <v>50</v>
      </c>
      <c r="K1494" t="s">
        <v>46</v>
      </c>
      <c r="L1494">
        <v>1</v>
      </c>
      <c r="M1494">
        <v>1</v>
      </c>
      <c r="N1494">
        <v>4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3</v>
      </c>
      <c r="V1494" t="s">
        <v>37</v>
      </c>
      <c r="W1494">
        <v>29</v>
      </c>
      <c r="X1494" t="s">
        <v>61</v>
      </c>
      <c r="Y1494">
        <v>3</v>
      </c>
      <c r="Z1494" t="s">
        <v>36</v>
      </c>
      <c r="AA1494" s="4">
        <v>42537</v>
      </c>
      <c r="AC1494" t="s">
        <v>89</v>
      </c>
      <c r="AD1494" t="s">
        <v>54</v>
      </c>
      <c r="AE1494">
        <f ca="1">COUNTBLANK(A1494:AE1494)</f>
        <v>0</v>
      </c>
      <c r="AF1494" t="str">
        <f>PROPER(UPPER(TRIM(Table1[[#This Row],[City]])))</f>
        <v>Coimbatore</v>
      </c>
      <c r="AG1494">
        <f t="shared" si="23"/>
        <v>5484</v>
      </c>
      <c r="AH14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495" spans="1:34" x14ac:dyDescent="0.35">
      <c r="A1495" t="s">
        <v>1588</v>
      </c>
      <c r="B1495">
        <v>41</v>
      </c>
      <c r="C1495" t="s">
        <v>31</v>
      </c>
      <c r="D1495" t="s">
        <v>32</v>
      </c>
      <c r="E1495" t="s">
        <v>73</v>
      </c>
      <c r="F1495" t="s">
        <v>44</v>
      </c>
      <c r="G1495" t="s">
        <v>35</v>
      </c>
      <c r="H1495">
        <v>2</v>
      </c>
      <c r="I1495">
        <v>7665</v>
      </c>
      <c r="J1495">
        <v>92</v>
      </c>
      <c r="K1495" t="s">
        <v>46</v>
      </c>
      <c r="L1495">
        <v>3</v>
      </c>
      <c r="M1495">
        <v>3</v>
      </c>
      <c r="N1495">
        <v>4</v>
      </c>
      <c r="O1495">
        <v>5</v>
      </c>
      <c r="P1495">
        <v>0</v>
      </c>
      <c r="Q1495">
        <v>0</v>
      </c>
      <c r="R1495">
        <v>5</v>
      </c>
      <c r="S1495">
        <v>15</v>
      </c>
      <c r="T1495">
        <v>4</v>
      </c>
      <c r="U1495">
        <v>3</v>
      </c>
      <c r="V1495" t="s">
        <v>65</v>
      </c>
      <c r="W1495">
        <v>5</v>
      </c>
      <c r="X1495" t="s">
        <v>38</v>
      </c>
      <c r="Y1495">
        <v>4</v>
      </c>
      <c r="Z1495" t="s">
        <v>36</v>
      </c>
      <c r="AA1495" s="4">
        <v>45917</v>
      </c>
      <c r="AC1495" t="s">
        <v>39</v>
      </c>
      <c r="AD1495" t="s">
        <v>40</v>
      </c>
      <c r="AE1495">
        <f ca="1">COUNTBLANK(A1495:AE1495)</f>
        <v>0</v>
      </c>
      <c r="AF1495" t="str">
        <f>PROPER(UPPER(TRIM(Table1[[#This Row],[City]])))</f>
        <v>Ahmedabad</v>
      </c>
      <c r="AG1495">
        <f t="shared" si="23"/>
        <v>7665</v>
      </c>
      <c r="AH14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96" spans="1:34" x14ac:dyDescent="0.35">
      <c r="A1496" t="s">
        <v>1589</v>
      </c>
      <c r="B1496">
        <v>37</v>
      </c>
      <c r="C1496" t="s">
        <v>72</v>
      </c>
      <c r="D1496" t="s">
        <v>42</v>
      </c>
      <c r="E1496" t="s">
        <v>43</v>
      </c>
      <c r="F1496" t="s">
        <v>34</v>
      </c>
      <c r="G1496" t="s">
        <v>35</v>
      </c>
      <c r="H1496">
        <v>3</v>
      </c>
      <c r="I1496">
        <v>8908</v>
      </c>
      <c r="J1496">
        <v>74</v>
      </c>
      <c r="K1496" t="s">
        <v>46</v>
      </c>
      <c r="L1496">
        <v>4</v>
      </c>
      <c r="M1496">
        <v>3</v>
      </c>
      <c r="N1496">
        <v>3</v>
      </c>
      <c r="O1496">
        <v>5</v>
      </c>
      <c r="P1496">
        <v>0</v>
      </c>
      <c r="Q1496">
        <v>4</v>
      </c>
      <c r="R1496">
        <v>2</v>
      </c>
      <c r="S1496">
        <v>10</v>
      </c>
      <c r="T1496">
        <v>2</v>
      </c>
      <c r="U1496">
        <v>3</v>
      </c>
      <c r="V1496" t="s">
        <v>65</v>
      </c>
      <c r="W1496">
        <v>27</v>
      </c>
      <c r="X1496" t="s">
        <v>38</v>
      </c>
      <c r="Y1496">
        <v>4</v>
      </c>
      <c r="Z1496" t="s">
        <v>36</v>
      </c>
      <c r="AA1496" s="4">
        <v>45726</v>
      </c>
      <c r="AC1496" t="s">
        <v>48</v>
      </c>
      <c r="AD1496" t="s">
        <v>49</v>
      </c>
      <c r="AE1496">
        <f ca="1">COUNTBLANK(A1496:AE1496)</f>
        <v>0</v>
      </c>
      <c r="AF1496" t="str">
        <f>PROPER(UPPER(TRIM(Table1[[#This Row],[City]])))</f>
        <v>Bengaluru</v>
      </c>
      <c r="AG1496">
        <f t="shared" si="23"/>
        <v>8908</v>
      </c>
      <c r="AH14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97" spans="1:34" x14ac:dyDescent="0.35">
      <c r="A1497" t="s">
        <v>1590</v>
      </c>
      <c r="B1497">
        <v>29</v>
      </c>
      <c r="C1497" t="s">
        <v>72</v>
      </c>
      <c r="D1497" t="s">
        <v>56</v>
      </c>
      <c r="E1497" t="s">
        <v>57</v>
      </c>
      <c r="F1497" t="s">
        <v>34</v>
      </c>
      <c r="G1497" t="s">
        <v>59</v>
      </c>
      <c r="H1497">
        <v>4</v>
      </c>
      <c r="I1497">
        <v>11255</v>
      </c>
      <c r="J1497">
        <v>92</v>
      </c>
      <c r="K1497" t="s">
        <v>36</v>
      </c>
      <c r="L1497">
        <v>2</v>
      </c>
      <c r="M1497">
        <v>2</v>
      </c>
      <c r="N1497">
        <v>2</v>
      </c>
      <c r="O1497">
        <v>3</v>
      </c>
      <c r="P1497">
        <v>3</v>
      </c>
      <c r="Q1497">
        <v>1</v>
      </c>
      <c r="R1497">
        <v>3</v>
      </c>
      <c r="S1497">
        <v>17</v>
      </c>
      <c r="T1497">
        <v>6</v>
      </c>
      <c r="U1497">
        <v>3</v>
      </c>
      <c r="V1497" t="s">
        <v>60</v>
      </c>
      <c r="W1497">
        <v>2</v>
      </c>
      <c r="X1497" t="s">
        <v>38</v>
      </c>
      <c r="Y1497">
        <v>3</v>
      </c>
      <c r="Z1497" t="s">
        <v>36</v>
      </c>
      <c r="AA1497" s="4">
        <v>45720</v>
      </c>
      <c r="AC1497" t="s">
        <v>80</v>
      </c>
      <c r="AD1497" t="s">
        <v>81</v>
      </c>
      <c r="AE1497">
        <f ca="1">COUNTBLANK(A1497:AE1497)</f>
        <v>0</v>
      </c>
      <c r="AF1497" t="str">
        <f>PROPER(UPPER(TRIM(Table1[[#This Row],[City]])))</f>
        <v>Hyderabad</v>
      </c>
      <c r="AG1497">
        <f t="shared" si="23"/>
        <v>11255</v>
      </c>
      <c r="AH14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498" spans="1:34" x14ac:dyDescent="0.35">
      <c r="A1498" t="s">
        <v>1591</v>
      </c>
      <c r="B1498">
        <v>42</v>
      </c>
      <c r="C1498" t="s">
        <v>31</v>
      </c>
      <c r="D1498" t="s">
        <v>51</v>
      </c>
      <c r="E1498" t="s">
        <v>88</v>
      </c>
      <c r="F1498" t="s">
        <v>44</v>
      </c>
      <c r="G1498" t="s">
        <v>96</v>
      </c>
      <c r="H1498">
        <v>2</v>
      </c>
      <c r="I1498">
        <v>8168</v>
      </c>
      <c r="J1498">
        <v>65</v>
      </c>
      <c r="K1498" t="s">
        <v>36</v>
      </c>
      <c r="L1498">
        <v>1</v>
      </c>
      <c r="M1498">
        <v>1</v>
      </c>
      <c r="N1498">
        <v>2</v>
      </c>
      <c r="O1498">
        <v>9</v>
      </c>
      <c r="P1498">
        <v>3</v>
      </c>
      <c r="Q1498">
        <v>0</v>
      </c>
      <c r="R1498">
        <v>3</v>
      </c>
      <c r="S1498">
        <v>14</v>
      </c>
      <c r="T1498">
        <v>0</v>
      </c>
      <c r="U1498">
        <v>3</v>
      </c>
      <c r="V1498" t="s">
        <v>60</v>
      </c>
      <c r="W1498">
        <v>17</v>
      </c>
      <c r="X1498" t="s">
        <v>47</v>
      </c>
      <c r="Y1498">
        <v>4</v>
      </c>
      <c r="Z1498" t="s">
        <v>36</v>
      </c>
      <c r="AA1498" s="4">
        <v>43056</v>
      </c>
      <c r="AC1498" t="s">
        <v>122</v>
      </c>
      <c r="AD1498" t="s">
        <v>123</v>
      </c>
      <c r="AE1498">
        <f ca="1">COUNTBLANK(A1498:AE1498)</f>
        <v>0</v>
      </c>
      <c r="AF1498" t="str">
        <f>PROPER(UPPER(TRIM(Table1[[#This Row],[City]])))</f>
        <v>Kochi</v>
      </c>
      <c r="AG1498">
        <f t="shared" si="23"/>
        <v>8168</v>
      </c>
      <c r="AH14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499" spans="1:34" x14ac:dyDescent="0.35">
      <c r="A1499" t="s">
        <v>1592</v>
      </c>
      <c r="B1499">
        <v>25</v>
      </c>
      <c r="C1499" t="s">
        <v>31</v>
      </c>
      <c r="D1499" t="s">
        <v>56</v>
      </c>
      <c r="E1499" t="s">
        <v>114</v>
      </c>
      <c r="F1499" t="s">
        <v>34</v>
      </c>
      <c r="G1499" t="s">
        <v>59</v>
      </c>
      <c r="H1499">
        <v>1</v>
      </c>
      <c r="I1499">
        <v>5198</v>
      </c>
      <c r="J1499">
        <v>83</v>
      </c>
      <c r="K1499" t="s">
        <v>46</v>
      </c>
      <c r="L1499">
        <v>1</v>
      </c>
      <c r="M1499">
        <v>4</v>
      </c>
      <c r="N1499">
        <v>2</v>
      </c>
      <c r="O1499">
        <v>1</v>
      </c>
      <c r="P1499">
        <v>1</v>
      </c>
      <c r="Q1499">
        <v>0</v>
      </c>
      <c r="R1499">
        <v>1</v>
      </c>
      <c r="S1499">
        <v>4</v>
      </c>
      <c r="T1499">
        <v>6</v>
      </c>
      <c r="U1499">
        <v>3</v>
      </c>
      <c r="V1499" t="s">
        <v>65</v>
      </c>
      <c r="W1499">
        <v>5</v>
      </c>
      <c r="X1499" t="s">
        <v>47</v>
      </c>
      <c r="Y1499">
        <v>1</v>
      </c>
      <c r="Z1499" t="s">
        <v>46</v>
      </c>
      <c r="AA1499" s="4">
        <v>43335</v>
      </c>
      <c r="AB1499" s="4">
        <v>45287</v>
      </c>
      <c r="AC1499" t="s">
        <v>122</v>
      </c>
      <c r="AD1499" t="s">
        <v>123</v>
      </c>
      <c r="AE1499">
        <f ca="1">COUNTBLANK(A1499:AE1499)</f>
        <v>0</v>
      </c>
      <c r="AF1499" t="str">
        <f>PROPER(UPPER(TRIM(Table1[[#This Row],[City]])))</f>
        <v>Kochi</v>
      </c>
      <c r="AG1499">
        <f t="shared" si="23"/>
        <v>5198</v>
      </c>
      <c r="AH149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00" spans="1:34" x14ac:dyDescent="0.35">
      <c r="A1500" t="s">
        <v>1593</v>
      </c>
      <c r="B1500">
        <v>48</v>
      </c>
      <c r="C1500" t="s">
        <v>72</v>
      </c>
      <c r="D1500" t="s">
        <v>42</v>
      </c>
      <c r="E1500" t="s">
        <v>86</v>
      </c>
      <c r="F1500" t="s">
        <v>34</v>
      </c>
      <c r="G1500" t="s">
        <v>70</v>
      </c>
      <c r="H1500">
        <v>2</v>
      </c>
      <c r="I1500">
        <v>8799</v>
      </c>
      <c r="J1500">
        <v>85</v>
      </c>
      <c r="K1500" t="s">
        <v>36</v>
      </c>
      <c r="L1500">
        <v>1</v>
      </c>
      <c r="M1500">
        <v>2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17</v>
      </c>
      <c r="T1500">
        <v>5</v>
      </c>
      <c r="U1500">
        <v>4</v>
      </c>
      <c r="V1500" t="s">
        <v>37</v>
      </c>
      <c r="W1500">
        <v>4</v>
      </c>
      <c r="X1500" t="s">
        <v>38</v>
      </c>
      <c r="Y1500">
        <v>3</v>
      </c>
      <c r="Z1500" t="s">
        <v>36</v>
      </c>
      <c r="AA1500" s="4">
        <v>43876</v>
      </c>
      <c r="AC1500" t="s">
        <v>48</v>
      </c>
      <c r="AD1500" t="s">
        <v>49</v>
      </c>
      <c r="AE1500">
        <f ca="1">COUNTBLANK(A1500:AE1500)</f>
        <v>0</v>
      </c>
      <c r="AF1500" t="str">
        <f>PROPER(UPPER(TRIM(Table1[[#This Row],[City]])))</f>
        <v>Bengaluru</v>
      </c>
      <c r="AG1500">
        <f t="shared" si="23"/>
        <v>8799</v>
      </c>
      <c r="AH15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01" spans="1:34" x14ac:dyDescent="0.35">
      <c r="A1501" t="s">
        <v>1594</v>
      </c>
      <c r="B1501">
        <v>53</v>
      </c>
      <c r="C1501" t="s">
        <v>31</v>
      </c>
      <c r="D1501" t="s">
        <v>56</v>
      </c>
      <c r="E1501" t="s">
        <v>114</v>
      </c>
      <c r="F1501" t="s">
        <v>34</v>
      </c>
      <c r="G1501" t="s">
        <v>59</v>
      </c>
      <c r="H1501">
        <v>4</v>
      </c>
      <c r="I1501">
        <v>11943</v>
      </c>
      <c r="J1501">
        <v>64</v>
      </c>
      <c r="K1501" t="s">
        <v>36</v>
      </c>
      <c r="L1501">
        <v>3</v>
      </c>
      <c r="M1501">
        <v>1</v>
      </c>
      <c r="N1501">
        <v>1</v>
      </c>
      <c r="O1501">
        <v>3</v>
      </c>
      <c r="P1501">
        <v>2</v>
      </c>
      <c r="Q1501">
        <v>3</v>
      </c>
      <c r="R1501">
        <v>1</v>
      </c>
      <c r="S1501">
        <v>24</v>
      </c>
      <c r="T1501">
        <v>3</v>
      </c>
      <c r="U1501">
        <v>3</v>
      </c>
      <c r="V1501" t="s">
        <v>37</v>
      </c>
      <c r="W1501">
        <v>8</v>
      </c>
      <c r="X1501" t="s">
        <v>38</v>
      </c>
      <c r="Y1501">
        <v>1</v>
      </c>
      <c r="Z1501" t="s">
        <v>36</v>
      </c>
      <c r="AA1501" s="4">
        <v>42021</v>
      </c>
      <c r="AC1501" t="s">
        <v>53</v>
      </c>
      <c r="AD1501" t="s">
        <v>54</v>
      </c>
      <c r="AE1501">
        <f ca="1">COUNTBLANK(A1501:AE1501)</f>
        <v>0</v>
      </c>
      <c r="AF1501" t="str">
        <f>PROPER(UPPER(TRIM(Table1[[#This Row],[City]])))</f>
        <v>Chennai</v>
      </c>
      <c r="AG1501">
        <f t="shared" si="23"/>
        <v>11943</v>
      </c>
      <c r="AH15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02" spans="1:34" x14ac:dyDescent="0.35">
      <c r="A1502" t="s">
        <v>1595</v>
      </c>
      <c r="B1502">
        <v>24</v>
      </c>
      <c r="C1502" t="s">
        <v>31</v>
      </c>
      <c r="D1502" t="s">
        <v>56</v>
      </c>
      <c r="E1502" t="s">
        <v>57</v>
      </c>
      <c r="F1502" t="s">
        <v>44</v>
      </c>
      <c r="G1502" t="s">
        <v>74</v>
      </c>
      <c r="H1502">
        <v>2</v>
      </c>
      <c r="I1502">
        <v>5085</v>
      </c>
      <c r="J1502">
        <v>45</v>
      </c>
      <c r="K1502" t="s">
        <v>46</v>
      </c>
      <c r="L1502">
        <v>2</v>
      </c>
      <c r="M1502">
        <v>4</v>
      </c>
      <c r="N1502">
        <v>1</v>
      </c>
      <c r="O1502">
        <v>5</v>
      </c>
      <c r="P1502">
        <v>0</v>
      </c>
      <c r="Q1502">
        <v>4</v>
      </c>
      <c r="R1502">
        <v>0</v>
      </c>
      <c r="S1502">
        <v>9</v>
      </c>
      <c r="T1502">
        <v>4</v>
      </c>
      <c r="U1502">
        <v>3</v>
      </c>
      <c r="V1502" t="s">
        <v>37</v>
      </c>
      <c r="W1502">
        <v>5</v>
      </c>
      <c r="X1502" t="s">
        <v>38</v>
      </c>
      <c r="Y1502">
        <v>1</v>
      </c>
      <c r="Z1502" t="s">
        <v>36</v>
      </c>
      <c r="AA1502" s="4">
        <v>45466</v>
      </c>
      <c r="AC1502" t="s">
        <v>77</v>
      </c>
      <c r="AD1502" t="s">
        <v>77</v>
      </c>
      <c r="AE1502">
        <f ca="1">COUNTBLANK(A1502:AE1502)</f>
        <v>0</v>
      </c>
      <c r="AF1502" t="str">
        <f>PROPER(UPPER(TRIM(Table1[[#This Row],[City]])))</f>
        <v>Delhi</v>
      </c>
      <c r="AG1502">
        <f t="shared" si="23"/>
        <v>5085</v>
      </c>
      <c r="AH150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03" spans="1:34" x14ac:dyDescent="0.35">
      <c r="A1503" t="s">
        <v>1596</v>
      </c>
      <c r="B1503">
        <v>40</v>
      </c>
      <c r="C1503" t="s">
        <v>72</v>
      </c>
      <c r="D1503" t="s">
        <v>51</v>
      </c>
      <c r="E1503" t="s">
        <v>69</v>
      </c>
      <c r="F1503" t="s">
        <v>58</v>
      </c>
      <c r="G1503" t="s">
        <v>35</v>
      </c>
      <c r="H1503">
        <v>1</v>
      </c>
      <c r="I1503">
        <v>5305</v>
      </c>
      <c r="J1503">
        <v>34</v>
      </c>
      <c r="K1503" t="s">
        <v>46</v>
      </c>
      <c r="L1503">
        <v>2</v>
      </c>
      <c r="M1503">
        <v>4</v>
      </c>
      <c r="N1503">
        <v>4</v>
      </c>
      <c r="O1503">
        <v>5</v>
      </c>
      <c r="P1503">
        <v>3</v>
      </c>
      <c r="Q1503">
        <v>3</v>
      </c>
      <c r="R1503">
        <v>3</v>
      </c>
      <c r="S1503">
        <v>15</v>
      </c>
      <c r="T1503">
        <v>5</v>
      </c>
      <c r="U1503">
        <v>3</v>
      </c>
      <c r="V1503" t="s">
        <v>37</v>
      </c>
      <c r="W1503">
        <v>2</v>
      </c>
      <c r="X1503" t="s">
        <v>38</v>
      </c>
      <c r="Y1503">
        <v>4</v>
      </c>
      <c r="Z1503" t="s">
        <v>36</v>
      </c>
      <c r="AA1503" s="4">
        <v>42709</v>
      </c>
      <c r="AC1503" t="s">
        <v>80</v>
      </c>
      <c r="AD1503" t="s">
        <v>81</v>
      </c>
      <c r="AE1503">
        <f ca="1">COUNTBLANK(A1503:AE1503)</f>
        <v>0</v>
      </c>
      <c r="AF1503" t="str">
        <f>PROPER(UPPER(TRIM(Table1[[#This Row],[City]])))</f>
        <v>Hyderabad</v>
      </c>
      <c r="AG1503">
        <f t="shared" si="23"/>
        <v>5305</v>
      </c>
      <c r="AH15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04" spans="1:34" x14ac:dyDescent="0.35">
      <c r="A1504" t="s">
        <v>1597</v>
      </c>
      <c r="B1504">
        <v>47</v>
      </c>
      <c r="C1504" t="s">
        <v>31</v>
      </c>
      <c r="D1504" t="s">
        <v>42</v>
      </c>
      <c r="E1504" t="s">
        <v>43</v>
      </c>
      <c r="F1504" t="s">
        <v>44</v>
      </c>
      <c r="G1504" t="s">
        <v>74</v>
      </c>
      <c r="H1504">
        <v>2</v>
      </c>
      <c r="I1504">
        <v>6206</v>
      </c>
      <c r="J1504">
        <v>117</v>
      </c>
      <c r="K1504" t="s">
        <v>36</v>
      </c>
      <c r="L1504">
        <v>4</v>
      </c>
      <c r="M1504">
        <v>2</v>
      </c>
      <c r="N1504">
        <v>1</v>
      </c>
      <c r="O1504">
        <v>4</v>
      </c>
      <c r="P1504">
        <v>2</v>
      </c>
      <c r="Q1504">
        <v>3</v>
      </c>
      <c r="R1504">
        <v>4</v>
      </c>
      <c r="S1504">
        <v>18</v>
      </c>
      <c r="T1504">
        <v>6</v>
      </c>
      <c r="U1504">
        <v>3</v>
      </c>
      <c r="V1504" t="s">
        <v>37</v>
      </c>
      <c r="W1504">
        <v>10</v>
      </c>
      <c r="X1504" t="s">
        <v>38</v>
      </c>
      <c r="Y1504">
        <v>3</v>
      </c>
      <c r="Z1504" t="s">
        <v>36</v>
      </c>
      <c r="AA1504" s="4">
        <v>44754</v>
      </c>
      <c r="AC1504" t="s">
        <v>48</v>
      </c>
      <c r="AD1504" t="s">
        <v>49</v>
      </c>
      <c r="AE1504">
        <f ca="1">COUNTBLANK(A1504:AE1504)</f>
        <v>0</v>
      </c>
      <c r="AF1504" t="str">
        <f>PROPER(UPPER(TRIM(Table1[[#This Row],[City]])))</f>
        <v>Bengaluru</v>
      </c>
      <c r="AG1504">
        <f t="shared" si="23"/>
        <v>6206</v>
      </c>
      <c r="AH15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05" spans="1:34" x14ac:dyDescent="0.35">
      <c r="A1505" t="s">
        <v>1598</v>
      </c>
      <c r="B1505">
        <v>23</v>
      </c>
      <c r="C1505" t="s">
        <v>31</v>
      </c>
      <c r="D1505" t="s">
        <v>42</v>
      </c>
      <c r="E1505" t="s">
        <v>86</v>
      </c>
      <c r="F1505" t="s">
        <v>34</v>
      </c>
      <c r="G1505" t="s">
        <v>70</v>
      </c>
      <c r="H1505">
        <v>3</v>
      </c>
      <c r="I1505">
        <v>8902</v>
      </c>
      <c r="J1505">
        <v>85</v>
      </c>
      <c r="K1505" t="s">
        <v>46</v>
      </c>
      <c r="L1505">
        <v>2</v>
      </c>
      <c r="M1505">
        <v>2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3</v>
      </c>
      <c r="U1505">
        <v>3</v>
      </c>
      <c r="V1505" t="s">
        <v>65</v>
      </c>
      <c r="W1505">
        <v>4</v>
      </c>
      <c r="X1505" t="s">
        <v>38</v>
      </c>
      <c r="Y1505">
        <v>1</v>
      </c>
      <c r="Z1505" t="s">
        <v>36</v>
      </c>
      <c r="AA1505" s="4">
        <v>42135</v>
      </c>
      <c r="AC1505" t="s">
        <v>84</v>
      </c>
      <c r="AD1505" t="s">
        <v>67</v>
      </c>
      <c r="AE1505">
        <f ca="1">COUNTBLANK(A1505:AE1505)</f>
        <v>0</v>
      </c>
      <c r="AF1505" t="str">
        <f>PROPER(UPPER(TRIM(Table1[[#This Row],[City]])))</f>
        <v>Mumbai</v>
      </c>
      <c r="AG1505">
        <f t="shared" si="23"/>
        <v>8902</v>
      </c>
      <c r="AH15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06" spans="1:34" x14ac:dyDescent="0.35">
      <c r="A1506" t="s">
        <v>1599</v>
      </c>
      <c r="B1506">
        <v>36</v>
      </c>
      <c r="C1506" t="s">
        <v>31</v>
      </c>
      <c r="D1506" t="s">
        <v>32</v>
      </c>
      <c r="E1506" t="s">
        <v>76</v>
      </c>
      <c r="F1506" t="s">
        <v>34</v>
      </c>
      <c r="G1506" t="s">
        <v>45</v>
      </c>
      <c r="H1506">
        <v>2</v>
      </c>
      <c r="I1506">
        <v>8032</v>
      </c>
      <c r="J1506">
        <v>67</v>
      </c>
      <c r="K1506" t="s">
        <v>36</v>
      </c>
      <c r="L1506">
        <v>3</v>
      </c>
      <c r="M1506">
        <v>2</v>
      </c>
      <c r="N1506">
        <v>4</v>
      </c>
      <c r="O1506">
        <v>1</v>
      </c>
      <c r="P1506">
        <v>0</v>
      </c>
      <c r="Q1506">
        <v>1</v>
      </c>
      <c r="R1506">
        <v>1</v>
      </c>
      <c r="S1506">
        <v>17</v>
      </c>
      <c r="T1506">
        <v>0</v>
      </c>
      <c r="U1506">
        <v>3</v>
      </c>
      <c r="V1506" t="s">
        <v>37</v>
      </c>
      <c r="W1506">
        <v>12</v>
      </c>
      <c r="X1506" t="s">
        <v>38</v>
      </c>
      <c r="Y1506">
        <v>4</v>
      </c>
      <c r="Z1506" t="s">
        <v>46</v>
      </c>
      <c r="AA1506" s="4">
        <v>42543</v>
      </c>
      <c r="AB1506" s="4">
        <v>45539</v>
      </c>
      <c r="AC1506" t="s">
        <v>80</v>
      </c>
      <c r="AD1506" t="s">
        <v>81</v>
      </c>
      <c r="AE1506">
        <f ca="1">COUNTBLANK(A1506:AE1506)</f>
        <v>0</v>
      </c>
      <c r="AF1506" t="str">
        <f>PROPER(UPPER(TRIM(Table1[[#This Row],[City]])))</f>
        <v>Hyderabad</v>
      </c>
      <c r="AG1506">
        <f t="shared" si="23"/>
        <v>8032</v>
      </c>
      <c r="AH15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07" spans="1:34" x14ac:dyDescent="0.35">
      <c r="A1507" t="s">
        <v>1600</v>
      </c>
      <c r="B1507">
        <v>31</v>
      </c>
      <c r="C1507" t="s">
        <v>72</v>
      </c>
      <c r="D1507" t="s">
        <v>42</v>
      </c>
      <c r="E1507" t="s">
        <v>86</v>
      </c>
      <c r="F1507" t="s">
        <v>34</v>
      </c>
      <c r="G1507" t="s">
        <v>45</v>
      </c>
      <c r="H1507">
        <v>1</v>
      </c>
      <c r="I1507">
        <v>5998</v>
      </c>
      <c r="J1507">
        <v>64</v>
      </c>
      <c r="K1507" t="s">
        <v>36</v>
      </c>
      <c r="L1507">
        <v>4</v>
      </c>
      <c r="M1507">
        <v>1</v>
      </c>
      <c r="N1507">
        <v>1</v>
      </c>
      <c r="O1507">
        <v>3</v>
      </c>
      <c r="P1507">
        <v>2</v>
      </c>
      <c r="Q1507">
        <v>3</v>
      </c>
      <c r="R1507">
        <v>3</v>
      </c>
      <c r="S1507">
        <v>8</v>
      </c>
      <c r="T1507">
        <v>5</v>
      </c>
      <c r="U1507">
        <v>3</v>
      </c>
      <c r="V1507" t="s">
        <v>37</v>
      </c>
      <c r="W1507">
        <v>10</v>
      </c>
      <c r="X1507" t="s">
        <v>38</v>
      </c>
      <c r="Y1507">
        <v>4</v>
      </c>
      <c r="Z1507" t="s">
        <v>36</v>
      </c>
      <c r="AA1507" s="4">
        <v>44736</v>
      </c>
      <c r="AC1507" t="s">
        <v>107</v>
      </c>
      <c r="AD1507" t="s">
        <v>108</v>
      </c>
      <c r="AE1507">
        <f ca="1">COUNTBLANK(A1507:AE1507)</f>
        <v>0</v>
      </c>
      <c r="AF1507" t="str">
        <f>PROPER(UPPER(TRIM(Table1[[#This Row],[City]])))</f>
        <v>Kolkata</v>
      </c>
      <c r="AG1507">
        <f t="shared" si="23"/>
        <v>5998</v>
      </c>
      <c r="AH15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08" spans="1:34" x14ac:dyDescent="0.35">
      <c r="A1508" t="s">
        <v>1601</v>
      </c>
      <c r="B1508">
        <v>22</v>
      </c>
      <c r="C1508" t="s">
        <v>72</v>
      </c>
      <c r="D1508" t="s">
        <v>32</v>
      </c>
      <c r="E1508" t="s">
        <v>73</v>
      </c>
      <c r="F1508" t="s">
        <v>34</v>
      </c>
      <c r="G1508" t="s">
        <v>45</v>
      </c>
      <c r="H1508">
        <v>2</v>
      </c>
      <c r="I1508">
        <v>6895</v>
      </c>
      <c r="J1508">
        <v>63</v>
      </c>
      <c r="K1508" t="s">
        <v>36</v>
      </c>
      <c r="L1508">
        <v>1</v>
      </c>
      <c r="M1508">
        <v>1</v>
      </c>
      <c r="N1508">
        <v>4</v>
      </c>
      <c r="O1508">
        <v>2</v>
      </c>
      <c r="P1508">
        <v>0</v>
      </c>
      <c r="Q1508">
        <v>0</v>
      </c>
      <c r="R1508">
        <v>2</v>
      </c>
      <c r="S1508">
        <v>2</v>
      </c>
      <c r="T1508">
        <v>1</v>
      </c>
      <c r="U1508">
        <v>3</v>
      </c>
      <c r="V1508" t="s">
        <v>37</v>
      </c>
      <c r="W1508">
        <v>16</v>
      </c>
      <c r="X1508" t="s">
        <v>47</v>
      </c>
      <c r="Y1508">
        <v>2</v>
      </c>
      <c r="Z1508" t="s">
        <v>46</v>
      </c>
      <c r="AA1508" s="4">
        <v>42244</v>
      </c>
      <c r="AB1508" s="4">
        <v>45946</v>
      </c>
      <c r="AC1508" t="s">
        <v>39</v>
      </c>
      <c r="AD1508" t="s">
        <v>40</v>
      </c>
      <c r="AE1508">
        <f ca="1">COUNTBLANK(A1508:AE1508)</f>
        <v>0</v>
      </c>
      <c r="AF1508" t="str">
        <f>PROPER(UPPER(TRIM(Table1[[#This Row],[City]])))</f>
        <v>Ahmedabad</v>
      </c>
      <c r="AG1508">
        <f t="shared" si="23"/>
        <v>6895</v>
      </c>
      <c r="AH150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09" spans="1:34" x14ac:dyDescent="0.35">
      <c r="A1509" t="s">
        <v>1602</v>
      </c>
      <c r="B1509">
        <v>53</v>
      </c>
      <c r="C1509" t="s">
        <v>72</v>
      </c>
      <c r="D1509" t="s">
        <v>42</v>
      </c>
      <c r="E1509" t="s">
        <v>43</v>
      </c>
      <c r="F1509" t="s">
        <v>58</v>
      </c>
      <c r="G1509" t="s">
        <v>70</v>
      </c>
      <c r="H1509">
        <v>4</v>
      </c>
      <c r="I1509">
        <v>12631</v>
      </c>
      <c r="J1509">
        <v>67</v>
      </c>
      <c r="K1509" t="s">
        <v>36</v>
      </c>
      <c r="L1509">
        <v>1</v>
      </c>
      <c r="M1509">
        <v>2</v>
      </c>
      <c r="N1509">
        <v>2</v>
      </c>
      <c r="O1509">
        <v>9</v>
      </c>
      <c r="P1509">
        <v>2</v>
      </c>
      <c r="Q1509">
        <v>1</v>
      </c>
      <c r="R1509">
        <v>0</v>
      </c>
      <c r="S1509">
        <v>13</v>
      </c>
      <c r="T1509">
        <v>6</v>
      </c>
      <c r="U1509">
        <v>3</v>
      </c>
      <c r="V1509" t="s">
        <v>65</v>
      </c>
      <c r="W1509">
        <v>26</v>
      </c>
      <c r="X1509" t="s">
        <v>47</v>
      </c>
      <c r="Y1509">
        <v>1</v>
      </c>
      <c r="Z1509" t="s">
        <v>36</v>
      </c>
      <c r="AA1509" s="4">
        <v>42571</v>
      </c>
      <c r="AC1509" t="s">
        <v>53</v>
      </c>
      <c r="AD1509" t="s">
        <v>54</v>
      </c>
      <c r="AE1509">
        <f ca="1">COUNTBLANK(A1509:AE1509)</f>
        <v>0</v>
      </c>
      <c r="AF1509" t="str">
        <f>PROPER(UPPER(TRIM(Table1[[#This Row],[City]])))</f>
        <v>Chennai</v>
      </c>
      <c r="AG1509">
        <f t="shared" si="23"/>
        <v>12631</v>
      </c>
      <c r="AH15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10" spans="1:34" x14ac:dyDescent="0.35">
      <c r="A1510" t="s">
        <v>1603</v>
      </c>
      <c r="B1510">
        <v>38</v>
      </c>
      <c r="C1510" t="s">
        <v>72</v>
      </c>
      <c r="D1510" t="s">
        <v>63</v>
      </c>
      <c r="E1510" t="s">
        <v>64</v>
      </c>
      <c r="F1510" t="s">
        <v>58</v>
      </c>
      <c r="G1510" t="s">
        <v>59</v>
      </c>
      <c r="H1510">
        <v>2</v>
      </c>
      <c r="I1510">
        <v>5916</v>
      </c>
      <c r="J1510">
        <v>67</v>
      </c>
      <c r="K1510" t="s">
        <v>36</v>
      </c>
      <c r="L1510">
        <v>1</v>
      </c>
      <c r="M1510">
        <v>2</v>
      </c>
      <c r="N1510">
        <v>2</v>
      </c>
      <c r="O1510">
        <v>6</v>
      </c>
      <c r="P1510">
        <v>2</v>
      </c>
      <c r="Q1510">
        <v>0</v>
      </c>
      <c r="R1510">
        <v>2</v>
      </c>
      <c r="S1510">
        <v>13</v>
      </c>
      <c r="T1510">
        <v>5</v>
      </c>
      <c r="U1510">
        <v>3</v>
      </c>
      <c r="V1510" t="s">
        <v>37</v>
      </c>
      <c r="W1510">
        <v>5</v>
      </c>
      <c r="X1510" t="s">
        <v>38</v>
      </c>
      <c r="Y1510">
        <v>2</v>
      </c>
      <c r="Z1510" t="s">
        <v>36</v>
      </c>
      <c r="AA1510" s="4">
        <v>42829</v>
      </c>
      <c r="AC1510" t="s">
        <v>107</v>
      </c>
      <c r="AD1510" t="s">
        <v>108</v>
      </c>
      <c r="AE1510">
        <f ca="1">COUNTBLANK(A1510:AE1510)</f>
        <v>0</v>
      </c>
      <c r="AF1510" t="str">
        <f>PROPER(UPPER(TRIM(Table1[[#This Row],[City]])))</f>
        <v>Kolkata</v>
      </c>
      <c r="AG1510">
        <f t="shared" si="23"/>
        <v>5916</v>
      </c>
      <c r="AH15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11" spans="1:34" x14ac:dyDescent="0.35">
      <c r="A1511" t="s">
        <v>1604</v>
      </c>
      <c r="B1511">
        <v>51</v>
      </c>
      <c r="C1511" t="s">
        <v>72</v>
      </c>
      <c r="D1511" t="s">
        <v>32</v>
      </c>
      <c r="E1511" t="s">
        <v>33</v>
      </c>
      <c r="F1511" t="s">
        <v>34</v>
      </c>
      <c r="G1511" t="s">
        <v>35</v>
      </c>
      <c r="H1511">
        <v>2</v>
      </c>
      <c r="I1511">
        <v>7953</v>
      </c>
      <c r="J1511">
        <v>112</v>
      </c>
      <c r="K1511" t="s">
        <v>36</v>
      </c>
      <c r="L1511">
        <v>1</v>
      </c>
      <c r="M1511">
        <v>1</v>
      </c>
      <c r="N1511">
        <v>3</v>
      </c>
      <c r="O1511">
        <v>3</v>
      </c>
      <c r="P1511">
        <v>2</v>
      </c>
      <c r="Q1511">
        <v>3</v>
      </c>
      <c r="R1511">
        <v>3</v>
      </c>
      <c r="S1511">
        <v>20</v>
      </c>
      <c r="T1511">
        <v>4</v>
      </c>
      <c r="U1511">
        <v>3</v>
      </c>
      <c r="V1511" t="s">
        <v>37</v>
      </c>
      <c r="W1511">
        <v>26</v>
      </c>
      <c r="X1511" t="s">
        <v>38</v>
      </c>
      <c r="Y1511">
        <v>3</v>
      </c>
      <c r="Z1511" t="s">
        <v>46</v>
      </c>
      <c r="AA1511" s="4">
        <v>43932</v>
      </c>
      <c r="AB1511" s="4">
        <v>45839</v>
      </c>
      <c r="AC1511" t="s">
        <v>80</v>
      </c>
      <c r="AD1511" t="s">
        <v>81</v>
      </c>
      <c r="AE1511">
        <f ca="1">COUNTBLANK(A1511:AE1511)</f>
        <v>0</v>
      </c>
      <c r="AF1511" t="str">
        <f>PROPER(UPPER(TRIM(Table1[[#This Row],[City]])))</f>
        <v>Hyderabad</v>
      </c>
      <c r="AG1511">
        <f t="shared" si="23"/>
        <v>7953</v>
      </c>
      <c r="AH15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12" spans="1:34" x14ac:dyDescent="0.35">
      <c r="A1512" t="s">
        <v>1605</v>
      </c>
      <c r="B1512">
        <v>44</v>
      </c>
      <c r="C1512" t="s">
        <v>72</v>
      </c>
      <c r="D1512" t="s">
        <v>63</v>
      </c>
      <c r="E1512" t="s">
        <v>64</v>
      </c>
      <c r="F1512" t="s">
        <v>44</v>
      </c>
      <c r="G1512" t="s">
        <v>70</v>
      </c>
      <c r="H1512">
        <v>1</v>
      </c>
      <c r="I1512">
        <v>4592</v>
      </c>
      <c r="J1512">
        <v>68</v>
      </c>
      <c r="K1512" t="s">
        <v>36</v>
      </c>
      <c r="L1512">
        <v>4</v>
      </c>
      <c r="M1512">
        <v>1</v>
      </c>
      <c r="N1512">
        <v>4</v>
      </c>
      <c r="O1512">
        <v>9</v>
      </c>
      <c r="P1512">
        <v>4</v>
      </c>
      <c r="Q1512">
        <v>5</v>
      </c>
      <c r="R1512">
        <v>1</v>
      </c>
      <c r="S1512">
        <v>10</v>
      </c>
      <c r="T1512">
        <v>2</v>
      </c>
      <c r="U1512">
        <v>3</v>
      </c>
      <c r="V1512" t="s">
        <v>60</v>
      </c>
      <c r="W1512">
        <v>17</v>
      </c>
      <c r="X1512" t="s">
        <v>38</v>
      </c>
      <c r="Y1512">
        <v>1</v>
      </c>
      <c r="Z1512" t="s">
        <v>36</v>
      </c>
      <c r="AA1512" s="4">
        <v>42873</v>
      </c>
      <c r="AC1512" t="s">
        <v>48</v>
      </c>
      <c r="AD1512" t="s">
        <v>49</v>
      </c>
      <c r="AE1512">
        <f ca="1">COUNTBLANK(A1512:AE1512)</f>
        <v>0</v>
      </c>
      <c r="AF1512" t="str">
        <f>PROPER(UPPER(TRIM(Table1[[#This Row],[City]])))</f>
        <v>Bengaluru</v>
      </c>
      <c r="AG1512">
        <f t="shared" si="23"/>
        <v>4592</v>
      </c>
      <c r="AH15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13" spans="1:34" x14ac:dyDescent="0.35">
      <c r="A1513" t="s">
        <v>1606</v>
      </c>
      <c r="B1513">
        <v>56</v>
      </c>
      <c r="C1513" t="s">
        <v>31</v>
      </c>
      <c r="D1513" t="s">
        <v>63</v>
      </c>
      <c r="E1513" t="s">
        <v>64</v>
      </c>
      <c r="F1513" t="s">
        <v>34</v>
      </c>
      <c r="G1513" t="s">
        <v>96</v>
      </c>
      <c r="H1513">
        <v>2</v>
      </c>
      <c r="I1513">
        <v>8003</v>
      </c>
      <c r="J1513">
        <v>93</v>
      </c>
      <c r="K1513" t="s">
        <v>36</v>
      </c>
      <c r="L1513">
        <v>4</v>
      </c>
      <c r="M1513">
        <v>4</v>
      </c>
      <c r="N1513">
        <v>2</v>
      </c>
      <c r="O1513">
        <v>7</v>
      </c>
      <c r="P1513">
        <v>4</v>
      </c>
      <c r="Q1513">
        <v>4</v>
      </c>
      <c r="R1513">
        <v>5</v>
      </c>
      <c r="S1513">
        <v>29</v>
      </c>
      <c r="T1513">
        <v>0</v>
      </c>
      <c r="U1513">
        <v>3</v>
      </c>
      <c r="V1513" t="s">
        <v>65</v>
      </c>
      <c r="W1513">
        <v>30</v>
      </c>
      <c r="X1513" t="s">
        <v>38</v>
      </c>
      <c r="Y1513">
        <v>2</v>
      </c>
      <c r="Z1513" t="s">
        <v>36</v>
      </c>
      <c r="AA1513" s="4">
        <v>42758</v>
      </c>
      <c r="AC1513" t="s">
        <v>48</v>
      </c>
      <c r="AD1513" t="s">
        <v>49</v>
      </c>
      <c r="AE1513">
        <f ca="1">COUNTBLANK(A1513:AE1513)</f>
        <v>0</v>
      </c>
      <c r="AF1513" t="str">
        <f>PROPER(UPPER(TRIM(Table1[[#This Row],[City]])))</f>
        <v>Bengaluru</v>
      </c>
      <c r="AG1513">
        <f t="shared" si="23"/>
        <v>8003</v>
      </c>
      <c r="AH151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14" spans="1:34" x14ac:dyDescent="0.35">
      <c r="A1514" t="s">
        <v>1607</v>
      </c>
      <c r="B1514">
        <v>60</v>
      </c>
      <c r="C1514" t="s">
        <v>31</v>
      </c>
      <c r="D1514" t="s">
        <v>56</v>
      </c>
      <c r="E1514" t="s">
        <v>114</v>
      </c>
      <c r="F1514" t="s">
        <v>44</v>
      </c>
      <c r="G1514" t="s">
        <v>70</v>
      </c>
      <c r="H1514">
        <v>3</v>
      </c>
      <c r="I1514">
        <v>11800</v>
      </c>
      <c r="J1514">
        <v>71</v>
      </c>
      <c r="K1514" t="s">
        <v>36</v>
      </c>
      <c r="L1514">
        <v>3</v>
      </c>
      <c r="M1514">
        <v>4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25</v>
      </c>
      <c r="T1514">
        <v>3</v>
      </c>
      <c r="U1514">
        <v>3</v>
      </c>
      <c r="V1514" t="s">
        <v>37</v>
      </c>
      <c r="W1514">
        <v>13</v>
      </c>
      <c r="X1514" t="s">
        <v>38</v>
      </c>
      <c r="Y1514">
        <v>1</v>
      </c>
      <c r="Z1514" t="s">
        <v>36</v>
      </c>
      <c r="AA1514" s="4">
        <v>42762</v>
      </c>
      <c r="AC1514" t="s">
        <v>66</v>
      </c>
      <c r="AD1514" t="s">
        <v>67</v>
      </c>
      <c r="AE1514">
        <f ca="1">COUNTBLANK(A1514:AE1514)</f>
        <v>0</v>
      </c>
      <c r="AF1514" t="str">
        <f>PROPER(UPPER(TRIM(Table1[[#This Row],[City]])))</f>
        <v>Pune</v>
      </c>
      <c r="AG1514">
        <f t="shared" si="23"/>
        <v>11800</v>
      </c>
      <c r="AH151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15" spans="1:34" x14ac:dyDescent="0.35">
      <c r="A1515" t="s">
        <v>1608</v>
      </c>
      <c r="B1515">
        <v>45</v>
      </c>
      <c r="C1515" t="s">
        <v>72</v>
      </c>
      <c r="D1515" t="s">
        <v>32</v>
      </c>
      <c r="E1515" t="s">
        <v>73</v>
      </c>
      <c r="F1515" t="s">
        <v>44</v>
      </c>
      <c r="G1515" t="s">
        <v>74</v>
      </c>
      <c r="H1515">
        <v>3</v>
      </c>
      <c r="I1515">
        <v>10504</v>
      </c>
      <c r="J1515">
        <v>99</v>
      </c>
      <c r="K1515" t="s">
        <v>46</v>
      </c>
      <c r="L1515">
        <v>1</v>
      </c>
      <c r="M1515">
        <v>2</v>
      </c>
      <c r="N1515">
        <v>4</v>
      </c>
      <c r="O1515">
        <v>0</v>
      </c>
      <c r="P1515">
        <v>0</v>
      </c>
      <c r="Q1515">
        <v>0</v>
      </c>
      <c r="R1515">
        <v>0</v>
      </c>
      <c r="S1515">
        <v>25</v>
      </c>
      <c r="T1515">
        <v>1</v>
      </c>
      <c r="U1515">
        <v>3</v>
      </c>
      <c r="V1515" t="s">
        <v>65</v>
      </c>
      <c r="W1515">
        <v>3</v>
      </c>
      <c r="X1515" t="s">
        <v>38</v>
      </c>
      <c r="Y1515">
        <v>3</v>
      </c>
      <c r="Z1515" t="s">
        <v>36</v>
      </c>
      <c r="AA1515" s="4">
        <v>45488</v>
      </c>
      <c r="AC1515" t="s">
        <v>84</v>
      </c>
      <c r="AD1515" t="s">
        <v>67</v>
      </c>
      <c r="AE1515">
        <f ca="1">COUNTBLANK(A1515:AE1515)</f>
        <v>0</v>
      </c>
      <c r="AF1515" t="str">
        <f>PROPER(UPPER(TRIM(Table1[[#This Row],[City]])))</f>
        <v>Mumbai</v>
      </c>
      <c r="AG1515">
        <f t="shared" si="23"/>
        <v>10504</v>
      </c>
      <c r="AH15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16" spans="1:34" x14ac:dyDescent="0.35">
      <c r="A1516" t="s">
        <v>1609</v>
      </c>
      <c r="B1516">
        <v>35</v>
      </c>
      <c r="C1516" t="s">
        <v>72</v>
      </c>
      <c r="D1516" t="s">
        <v>51</v>
      </c>
      <c r="E1516" t="s">
        <v>69</v>
      </c>
      <c r="F1516" t="s">
        <v>34</v>
      </c>
      <c r="G1516" t="s">
        <v>35</v>
      </c>
      <c r="H1516">
        <v>2</v>
      </c>
      <c r="I1516">
        <v>7766</v>
      </c>
      <c r="J1516">
        <v>26</v>
      </c>
      <c r="K1516" t="s">
        <v>36</v>
      </c>
      <c r="L1516">
        <v>4</v>
      </c>
      <c r="M1516">
        <v>3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17</v>
      </c>
      <c r="T1516">
        <v>6</v>
      </c>
      <c r="U1516">
        <v>3</v>
      </c>
      <c r="V1516" t="s">
        <v>37</v>
      </c>
      <c r="W1516">
        <v>7</v>
      </c>
      <c r="X1516" t="s">
        <v>47</v>
      </c>
      <c r="Y1516">
        <v>1</v>
      </c>
      <c r="Z1516" t="s">
        <v>36</v>
      </c>
      <c r="AA1516" s="4">
        <v>45279</v>
      </c>
      <c r="AC1516" t="s">
        <v>107</v>
      </c>
      <c r="AD1516" t="s">
        <v>108</v>
      </c>
      <c r="AE1516">
        <f ca="1">COUNTBLANK(A1516:AE1516)</f>
        <v>0</v>
      </c>
      <c r="AF1516" t="str">
        <f>PROPER(UPPER(TRIM(Table1[[#This Row],[City]])))</f>
        <v>Kolkata</v>
      </c>
      <c r="AG1516">
        <f t="shared" si="23"/>
        <v>7766</v>
      </c>
      <c r="AH151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17" spans="1:34" x14ac:dyDescent="0.35">
      <c r="A1517" t="s">
        <v>1610</v>
      </c>
      <c r="B1517">
        <v>37</v>
      </c>
      <c r="C1517" t="s">
        <v>31</v>
      </c>
      <c r="D1517" t="s">
        <v>42</v>
      </c>
      <c r="E1517" t="s">
        <v>83</v>
      </c>
      <c r="F1517" t="s">
        <v>44</v>
      </c>
      <c r="G1517" t="s">
        <v>74</v>
      </c>
      <c r="H1517">
        <v>4</v>
      </c>
      <c r="I1517">
        <v>10717</v>
      </c>
      <c r="J1517">
        <v>97</v>
      </c>
      <c r="K1517" t="s">
        <v>36</v>
      </c>
      <c r="L1517">
        <v>4</v>
      </c>
      <c r="M1517">
        <v>1</v>
      </c>
      <c r="N1517">
        <v>4</v>
      </c>
      <c r="O1517">
        <v>7</v>
      </c>
      <c r="P1517">
        <v>7</v>
      </c>
      <c r="Q1517">
        <v>2</v>
      </c>
      <c r="R1517">
        <v>0</v>
      </c>
      <c r="S1517">
        <v>10</v>
      </c>
      <c r="T1517">
        <v>5</v>
      </c>
      <c r="U1517">
        <v>4</v>
      </c>
      <c r="V1517" t="s">
        <v>37</v>
      </c>
      <c r="W1517">
        <v>1</v>
      </c>
      <c r="X1517" t="s">
        <v>47</v>
      </c>
      <c r="Y1517">
        <v>4</v>
      </c>
      <c r="Z1517" t="s">
        <v>36</v>
      </c>
      <c r="AA1517" s="4">
        <v>43188</v>
      </c>
      <c r="AC1517" t="s">
        <v>66</v>
      </c>
      <c r="AD1517" t="s">
        <v>67</v>
      </c>
      <c r="AE1517">
        <f ca="1">COUNTBLANK(A1517:AE1517)</f>
        <v>0</v>
      </c>
      <c r="AF1517" t="str">
        <f>PROPER(UPPER(TRIM(Table1[[#This Row],[City]])))</f>
        <v>Pune</v>
      </c>
      <c r="AG1517">
        <f t="shared" si="23"/>
        <v>10717</v>
      </c>
      <c r="AH15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18" spans="1:34" x14ac:dyDescent="0.35">
      <c r="A1518" t="s">
        <v>1611</v>
      </c>
      <c r="B1518">
        <v>54</v>
      </c>
      <c r="C1518" t="s">
        <v>72</v>
      </c>
      <c r="D1518" t="s">
        <v>63</v>
      </c>
      <c r="E1518" t="s">
        <v>79</v>
      </c>
      <c r="F1518" t="s">
        <v>58</v>
      </c>
      <c r="G1518" t="s">
        <v>45</v>
      </c>
      <c r="H1518">
        <v>2</v>
      </c>
      <c r="I1518">
        <v>7321</v>
      </c>
      <c r="J1518">
        <v>45</v>
      </c>
      <c r="K1518" t="s">
        <v>36</v>
      </c>
      <c r="L1518">
        <v>2</v>
      </c>
      <c r="M1518">
        <v>4</v>
      </c>
      <c r="N1518">
        <v>2</v>
      </c>
      <c r="O1518">
        <v>9</v>
      </c>
      <c r="P1518">
        <v>1</v>
      </c>
      <c r="Q1518">
        <v>0</v>
      </c>
      <c r="R1518">
        <v>3</v>
      </c>
      <c r="S1518">
        <v>29</v>
      </c>
      <c r="T1518">
        <v>1</v>
      </c>
      <c r="U1518">
        <v>3</v>
      </c>
      <c r="V1518" t="s">
        <v>37</v>
      </c>
      <c r="W1518">
        <v>26</v>
      </c>
      <c r="X1518" t="s">
        <v>38</v>
      </c>
      <c r="Y1518">
        <v>2</v>
      </c>
      <c r="Z1518" t="s">
        <v>36</v>
      </c>
      <c r="AA1518" s="4">
        <v>44601</v>
      </c>
      <c r="AC1518" t="s">
        <v>89</v>
      </c>
      <c r="AD1518" t="s">
        <v>54</v>
      </c>
      <c r="AE1518">
        <f ca="1">COUNTBLANK(A1518:AE1518)</f>
        <v>0</v>
      </c>
      <c r="AF1518" t="str">
        <f>PROPER(UPPER(TRIM(Table1[[#This Row],[City]])))</f>
        <v>Coimbatore</v>
      </c>
      <c r="AG1518">
        <f t="shared" si="23"/>
        <v>7321</v>
      </c>
      <c r="AH15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19" spans="1:34" x14ac:dyDescent="0.35">
      <c r="A1519" t="s">
        <v>1612</v>
      </c>
      <c r="B1519">
        <v>38</v>
      </c>
      <c r="C1519" t="s">
        <v>72</v>
      </c>
      <c r="D1519" t="s">
        <v>51</v>
      </c>
      <c r="E1519" t="s">
        <v>88</v>
      </c>
      <c r="F1519" t="s">
        <v>34</v>
      </c>
      <c r="G1519" t="s">
        <v>59</v>
      </c>
      <c r="H1519">
        <v>4</v>
      </c>
      <c r="I1519">
        <v>11103</v>
      </c>
      <c r="J1519">
        <v>66</v>
      </c>
      <c r="K1519" t="s">
        <v>36</v>
      </c>
      <c r="L1519">
        <v>3</v>
      </c>
      <c r="M1519">
        <v>4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19</v>
      </c>
      <c r="T1519">
        <v>0</v>
      </c>
      <c r="U1519">
        <v>3</v>
      </c>
      <c r="V1519" t="s">
        <v>37</v>
      </c>
      <c r="W1519">
        <v>17</v>
      </c>
      <c r="X1519" t="s">
        <v>38</v>
      </c>
      <c r="Y1519">
        <v>1</v>
      </c>
      <c r="Z1519" t="s">
        <v>36</v>
      </c>
      <c r="AA1519" s="4">
        <v>44809</v>
      </c>
      <c r="AC1519" t="s">
        <v>53</v>
      </c>
      <c r="AD1519" t="s">
        <v>54</v>
      </c>
      <c r="AE1519">
        <f ca="1">COUNTBLANK(A1519:AE1519)</f>
        <v>0</v>
      </c>
      <c r="AF1519" t="str">
        <f>PROPER(UPPER(TRIM(Table1[[#This Row],[City]])))</f>
        <v>Chennai</v>
      </c>
      <c r="AG1519">
        <f t="shared" si="23"/>
        <v>11103</v>
      </c>
      <c r="AH15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20" spans="1:34" x14ac:dyDescent="0.35">
      <c r="A1520" t="s">
        <v>1613</v>
      </c>
      <c r="B1520">
        <v>41</v>
      </c>
      <c r="C1520" t="s">
        <v>31</v>
      </c>
      <c r="D1520" t="s">
        <v>63</v>
      </c>
      <c r="E1520" t="s">
        <v>79</v>
      </c>
      <c r="F1520" t="s">
        <v>34</v>
      </c>
      <c r="G1520" t="s">
        <v>45</v>
      </c>
      <c r="H1520">
        <v>1</v>
      </c>
      <c r="I1520">
        <v>6700</v>
      </c>
      <c r="J1520">
        <v>84</v>
      </c>
      <c r="K1520" t="s">
        <v>36</v>
      </c>
      <c r="L1520">
        <v>3</v>
      </c>
      <c r="M1520">
        <v>1</v>
      </c>
      <c r="N1520">
        <v>4</v>
      </c>
      <c r="O1520">
        <v>8</v>
      </c>
      <c r="P1520">
        <v>5</v>
      </c>
      <c r="Q1520">
        <v>0</v>
      </c>
      <c r="R1520">
        <v>8</v>
      </c>
      <c r="S1520">
        <v>13</v>
      </c>
      <c r="T1520">
        <v>6</v>
      </c>
      <c r="U1520">
        <v>3</v>
      </c>
      <c r="V1520" t="s">
        <v>65</v>
      </c>
      <c r="W1520">
        <v>27</v>
      </c>
      <c r="X1520" t="s">
        <v>47</v>
      </c>
      <c r="Y1520">
        <v>2</v>
      </c>
      <c r="Z1520" t="s">
        <v>36</v>
      </c>
      <c r="AA1520" s="4">
        <v>42998</v>
      </c>
      <c r="AC1520" t="s">
        <v>39</v>
      </c>
      <c r="AD1520" t="s">
        <v>40</v>
      </c>
      <c r="AE1520">
        <f ca="1">COUNTBLANK(A1520:AE1520)</f>
        <v>0</v>
      </c>
      <c r="AF1520" t="str">
        <f>PROPER(UPPER(TRIM(Table1[[#This Row],[City]])))</f>
        <v>Ahmedabad</v>
      </c>
      <c r="AG1520">
        <f t="shared" si="23"/>
        <v>6700</v>
      </c>
      <c r="AH15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21" spans="1:34" x14ac:dyDescent="0.35">
      <c r="A1521" t="s">
        <v>1614</v>
      </c>
      <c r="B1521">
        <v>28</v>
      </c>
      <c r="C1521" t="s">
        <v>31</v>
      </c>
      <c r="D1521" t="s">
        <v>63</v>
      </c>
      <c r="E1521" t="s">
        <v>79</v>
      </c>
      <c r="F1521" t="s">
        <v>93</v>
      </c>
      <c r="G1521" t="s">
        <v>59</v>
      </c>
      <c r="H1521">
        <v>2</v>
      </c>
      <c r="I1521">
        <v>7154</v>
      </c>
      <c r="J1521">
        <v>78</v>
      </c>
      <c r="K1521" t="s">
        <v>36</v>
      </c>
      <c r="L1521">
        <v>3</v>
      </c>
      <c r="M1521">
        <v>1</v>
      </c>
      <c r="N1521">
        <v>4</v>
      </c>
      <c r="O1521">
        <v>2</v>
      </c>
      <c r="P1521">
        <v>2</v>
      </c>
      <c r="Q1521">
        <v>1</v>
      </c>
      <c r="R1521">
        <v>2</v>
      </c>
      <c r="S1521">
        <v>2</v>
      </c>
      <c r="T1521">
        <v>3</v>
      </c>
      <c r="U1521">
        <v>3</v>
      </c>
      <c r="V1521" t="s">
        <v>37</v>
      </c>
      <c r="W1521">
        <v>19</v>
      </c>
      <c r="X1521" t="s">
        <v>38</v>
      </c>
      <c r="Y1521">
        <v>4</v>
      </c>
      <c r="Z1521" t="s">
        <v>36</v>
      </c>
      <c r="AA1521" s="4">
        <v>44359</v>
      </c>
      <c r="AC1521" t="s">
        <v>84</v>
      </c>
      <c r="AD1521" t="s">
        <v>67</v>
      </c>
      <c r="AE1521">
        <f ca="1">COUNTBLANK(A1521:AE1521)</f>
        <v>0</v>
      </c>
      <c r="AF1521" t="str">
        <f>PROPER(UPPER(TRIM(Table1[[#This Row],[City]])))</f>
        <v>Mumbai</v>
      </c>
      <c r="AG1521">
        <f t="shared" si="23"/>
        <v>7154</v>
      </c>
      <c r="AH15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22" spans="1:34" x14ac:dyDescent="0.35">
      <c r="A1522" t="s">
        <v>1615</v>
      </c>
      <c r="B1522">
        <v>60</v>
      </c>
      <c r="C1522" t="s">
        <v>31</v>
      </c>
      <c r="D1522" t="s">
        <v>42</v>
      </c>
      <c r="E1522" t="s">
        <v>83</v>
      </c>
      <c r="F1522" t="s">
        <v>34</v>
      </c>
      <c r="G1522" t="s">
        <v>59</v>
      </c>
      <c r="H1522">
        <v>4</v>
      </c>
      <c r="I1522">
        <v>10718</v>
      </c>
      <c r="J1522">
        <v>29</v>
      </c>
      <c r="K1522" t="s">
        <v>36</v>
      </c>
      <c r="L1522">
        <v>2</v>
      </c>
      <c r="M1522">
        <v>2</v>
      </c>
      <c r="N1522">
        <v>1</v>
      </c>
      <c r="O1522">
        <v>11</v>
      </c>
      <c r="P1522">
        <v>6</v>
      </c>
      <c r="Q1522">
        <v>4</v>
      </c>
      <c r="R1522">
        <v>6</v>
      </c>
      <c r="S1522">
        <v>19</v>
      </c>
      <c r="T1522">
        <v>5</v>
      </c>
      <c r="U1522">
        <v>4</v>
      </c>
      <c r="V1522" t="s">
        <v>37</v>
      </c>
      <c r="W1522">
        <v>29</v>
      </c>
      <c r="X1522" t="s">
        <v>61</v>
      </c>
      <c r="Y1522">
        <v>4</v>
      </c>
      <c r="Z1522" t="s">
        <v>46</v>
      </c>
      <c r="AA1522" s="4">
        <v>42243</v>
      </c>
      <c r="AB1522" s="4">
        <v>42660</v>
      </c>
      <c r="AC1522" t="s">
        <v>77</v>
      </c>
      <c r="AD1522" t="s">
        <v>77</v>
      </c>
      <c r="AE1522">
        <f ca="1">COUNTBLANK(A1522:AE1522)</f>
        <v>0</v>
      </c>
      <c r="AF1522" t="str">
        <f>PROPER(UPPER(TRIM(Table1[[#This Row],[City]])))</f>
        <v>Delhi</v>
      </c>
      <c r="AG1522">
        <f t="shared" si="23"/>
        <v>10718</v>
      </c>
      <c r="AH152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23" spans="1:34" x14ac:dyDescent="0.35">
      <c r="A1523" t="s">
        <v>1616</v>
      </c>
      <c r="B1523">
        <v>47</v>
      </c>
      <c r="C1523" t="s">
        <v>31</v>
      </c>
      <c r="D1523" t="s">
        <v>96</v>
      </c>
      <c r="E1523" t="s">
        <v>106</v>
      </c>
      <c r="F1523" t="s">
        <v>34</v>
      </c>
      <c r="G1523" t="s">
        <v>96</v>
      </c>
      <c r="H1523">
        <v>4</v>
      </c>
      <c r="I1523">
        <v>11524</v>
      </c>
      <c r="J1523">
        <v>76</v>
      </c>
      <c r="K1523" t="s">
        <v>46</v>
      </c>
      <c r="L1523">
        <v>2</v>
      </c>
      <c r="M1523">
        <v>1</v>
      </c>
      <c r="N1523">
        <v>4</v>
      </c>
      <c r="O1523">
        <v>9</v>
      </c>
      <c r="P1523">
        <v>3</v>
      </c>
      <c r="Q1523">
        <v>1</v>
      </c>
      <c r="R1523">
        <v>0</v>
      </c>
      <c r="S1523">
        <v>20</v>
      </c>
      <c r="T1523">
        <v>4</v>
      </c>
      <c r="U1523">
        <v>3</v>
      </c>
      <c r="V1523" t="s">
        <v>37</v>
      </c>
      <c r="W1523">
        <v>8</v>
      </c>
      <c r="X1523" t="s">
        <v>61</v>
      </c>
      <c r="Y1523">
        <v>3</v>
      </c>
      <c r="Z1523" t="s">
        <v>36</v>
      </c>
      <c r="AA1523" s="4">
        <v>43513</v>
      </c>
      <c r="AC1523" t="s">
        <v>84</v>
      </c>
      <c r="AD1523" t="s">
        <v>67</v>
      </c>
      <c r="AE1523">
        <f ca="1">COUNTBLANK(A1523:AE1523)</f>
        <v>0</v>
      </c>
      <c r="AF1523" t="str">
        <f>PROPER(UPPER(TRIM(Table1[[#This Row],[City]])))</f>
        <v>Mumbai</v>
      </c>
      <c r="AG1523">
        <f t="shared" si="23"/>
        <v>11524</v>
      </c>
      <c r="AH15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24" spans="1:34" x14ac:dyDescent="0.35">
      <c r="A1524" t="s">
        <v>1617</v>
      </c>
      <c r="B1524">
        <v>34</v>
      </c>
      <c r="C1524" t="s">
        <v>31</v>
      </c>
      <c r="D1524" t="s">
        <v>51</v>
      </c>
      <c r="E1524" t="s">
        <v>52</v>
      </c>
      <c r="F1524" t="s">
        <v>58</v>
      </c>
      <c r="G1524" t="s">
        <v>45</v>
      </c>
      <c r="H1524">
        <v>3</v>
      </c>
      <c r="I1524">
        <v>7193</v>
      </c>
      <c r="J1524">
        <v>37</v>
      </c>
      <c r="K1524" t="s">
        <v>36</v>
      </c>
      <c r="L1524">
        <v>2</v>
      </c>
      <c r="M1524">
        <v>2</v>
      </c>
      <c r="N1524">
        <v>3</v>
      </c>
      <c r="O1524">
        <v>7</v>
      </c>
      <c r="P1524">
        <v>7</v>
      </c>
      <c r="Q1524">
        <v>2</v>
      </c>
      <c r="R1524">
        <v>0</v>
      </c>
      <c r="S1524">
        <v>7</v>
      </c>
      <c r="T1524">
        <v>2</v>
      </c>
      <c r="U1524">
        <v>3</v>
      </c>
      <c r="V1524" t="s">
        <v>37</v>
      </c>
      <c r="W1524">
        <v>10</v>
      </c>
      <c r="X1524" t="s">
        <v>61</v>
      </c>
      <c r="Y1524">
        <v>1</v>
      </c>
      <c r="Z1524" t="s">
        <v>36</v>
      </c>
      <c r="AA1524" s="4">
        <v>44412</v>
      </c>
      <c r="AC1524" t="s">
        <v>122</v>
      </c>
      <c r="AD1524" t="s">
        <v>123</v>
      </c>
      <c r="AE1524">
        <f ca="1">COUNTBLANK(A1524:AE1524)</f>
        <v>0</v>
      </c>
      <c r="AF1524" t="str">
        <f>PROPER(UPPER(TRIM(Table1[[#This Row],[City]])))</f>
        <v>Kochi</v>
      </c>
      <c r="AG1524">
        <f t="shared" si="23"/>
        <v>7193</v>
      </c>
      <c r="AH152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25" spans="1:34" x14ac:dyDescent="0.35">
      <c r="A1525" t="s">
        <v>1618</v>
      </c>
      <c r="B1525">
        <v>44</v>
      </c>
      <c r="C1525" t="s">
        <v>31</v>
      </c>
      <c r="D1525" t="s">
        <v>32</v>
      </c>
      <c r="E1525" t="s">
        <v>73</v>
      </c>
      <c r="F1525" t="s">
        <v>44</v>
      </c>
      <c r="G1525" t="s">
        <v>45</v>
      </c>
      <c r="H1525">
        <v>3</v>
      </c>
      <c r="I1525">
        <v>10189</v>
      </c>
      <c r="J1525">
        <v>47</v>
      </c>
      <c r="K1525" t="s">
        <v>36</v>
      </c>
      <c r="L1525">
        <v>2</v>
      </c>
      <c r="M1525">
        <v>3</v>
      </c>
      <c r="N1525">
        <v>2</v>
      </c>
      <c r="O1525">
        <v>7</v>
      </c>
      <c r="P1525">
        <v>2</v>
      </c>
      <c r="Q1525">
        <v>2</v>
      </c>
      <c r="R1525">
        <v>0</v>
      </c>
      <c r="S1525">
        <v>19</v>
      </c>
      <c r="T1525">
        <v>5</v>
      </c>
      <c r="U1525">
        <v>3</v>
      </c>
      <c r="V1525" t="s">
        <v>37</v>
      </c>
      <c r="W1525">
        <v>24</v>
      </c>
      <c r="X1525" t="s">
        <v>47</v>
      </c>
      <c r="Y1525">
        <v>2</v>
      </c>
      <c r="Z1525" t="s">
        <v>36</v>
      </c>
      <c r="AA1525" s="4">
        <v>45058</v>
      </c>
      <c r="AC1525" t="s">
        <v>89</v>
      </c>
      <c r="AD1525" t="s">
        <v>54</v>
      </c>
      <c r="AE1525">
        <f ca="1">COUNTBLANK(A1525:AE1525)</f>
        <v>0</v>
      </c>
      <c r="AF1525" t="str">
        <f>PROPER(UPPER(TRIM(Table1[[#This Row],[City]])))</f>
        <v>Coimbatore</v>
      </c>
      <c r="AG1525">
        <f t="shared" si="23"/>
        <v>10189</v>
      </c>
      <c r="AH15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26" spans="1:34" x14ac:dyDescent="0.35">
      <c r="A1526" t="s">
        <v>1619</v>
      </c>
      <c r="B1526">
        <v>37</v>
      </c>
      <c r="C1526" t="s">
        <v>31</v>
      </c>
      <c r="D1526" t="s">
        <v>56</v>
      </c>
      <c r="E1526" t="s">
        <v>114</v>
      </c>
      <c r="F1526" t="s">
        <v>34</v>
      </c>
      <c r="G1526" t="s">
        <v>96</v>
      </c>
      <c r="H1526">
        <v>3</v>
      </c>
      <c r="I1526">
        <v>8456</v>
      </c>
      <c r="J1526">
        <v>69</v>
      </c>
      <c r="K1526" t="s">
        <v>36</v>
      </c>
      <c r="L1526">
        <v>4</v>
      </c>
      <c r="M1526">
        <v>3</v>
      </c>
      <c r="N1526">
        <v>2</v>
      </c>
      <c r="O1526">
        <v>7</v>
      </c>
      <c r="P1526">
        <v>5</v>
      </c>
      <c r="Q1526">
        <v>2</v>
      </c>
      <c r="R1526">
        <v>7</v>
      </c>
      <c r="S1526">
        <v>10</v>
      </c>
      <c r="T1526">
        <v>1</v>
      </c>
      <c r="U1526">
        <v>3</v>
      </c>
      <c r="V1526" t="s">
        <v>65</v>
      </c>
      <c r="W1526">
        <v>25</v>
      </c>
      <c r="X1526" t="s">
        <v>38</v>
      </c>
      <c r="Y1526">
        <v>2</v>
      </c>
      <c r="Z1526" t="s">
        <v>36</v>
      </c>
      <c r="AA1526" s="4">
        <v>43499</v>
      </c>
      <c r="AC1526" t="s">
        <v>66</v>
      </c>
      <c r="AD1526" t="s">
        <v>67</v>
      </c>
      <c r="AE1526">
        <f ca="1">COUNTBLANK(A1526:AE1526)</f>
        <v>0</v>
      </c>
      <c r="AF1526" t="str">
        <f>PROPER(UPPER(TRIM(Table1[[#This Row],[City]])))</f>
        <v>Pune</v>
      </c>
      <c r="AG1526">
        <f t="shared" si="23"/>
        <v>8456</v>
      </c>
      <c r="AH152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27" spans="1:34" x14ac:dyDescent="0.35">
      <c r="A1527" t="s">
        <v>1620</v>
      </c>
      <c r="B1527">
        <v>27</v>
      </c>
      <c r="C1527" t="s">
        <v>31</v>
      </c>
      <c r="D1527" t="s">
        <v>63</v>
      </c>
      <c r="E1527" t="s">
        <v>79</v>
      </c>
      <c r="F1527" t="s">
        <v>44</v>
      </c>
      <c r="G1527" t="s">
        <v>59</v>
      </c>
      <c r="H1527">
        <v>3</v>
      </c>
      <c r="I1527">
        <v>7429</v>
      </c>
      <c r="J1527">
        <v>85</v>
      </c>
      <c r="K1527" t="s">
        <v>36</v>
      </c>
      <c r="L1527">
        <v>4</v>
      </c>
      <c r="M1527">
        <v>1</v>
      </c>
      <c r="N1527">
        <v>4</v>
      </c>
      <c r="O1527">
        <v>3</v>
      </c>
      <c r="P1527">
        <v>1</v>
      </c>
      <c r="Q1527">
        <v>2</v>
      </c>
      <c r="R1527">
        <v>0</v>
      </c>
      <c r="S1527">
        <v>3</v>
      </c>
      <c r="T1527">
        <v>5</v>
      </c>
      <c r="U1527">
        <v>3</v>
      </c>
      <c r="V1527" t="s">
        <v>37</v>
      </c>
      <c r="W1527">
        <v>29</v>
      </c>
      <c r="X1527" t="s">
        <v>38</v>
      </c>
      <c r="Y1527">
        <v>4</v>
      </c>
      <c r="Z1527" t="s">
        <v>36</v>
      </c>
      <c r="AA1527" s="4">
        <v>42464</v>
      </c>
      <c r="AC1527" t="s">
        <v>39</v>
      </c>
      <c r="AD1527" t="s">
        <v>40</v>
      </c>
      <c r="AE1527">
        <f ca="1">COUNTBLANK(A1527:AE1527)</f>
        <v>0</v>
      </c>
      <c r="AF1527" t="str">
        <f>PROPER(UPPER(TRIM(Table1[[#This Row],[City]])))</f>
        <v>Ahmedabad</v>
      </c>
      <c r="AG1527">
        <f t="shared" si="23"/>
        <v>7429</v>
      </c>
      <c r="AH15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28" spans="1:34" x14ac:dyDescent="0.35">
      <c r="A1528" t="s">
        <v>1621</v>
      </c>
      <c r="B1528">
        <v>55</v>
      </c>
      <c r="C1528" t="s">
        <v>72</v>
      </c>
      <c r="D1528" t="s">
        <v>42</v>
      </c>
      <c r="E1528" t="s">
        <v>83</v>
      </c>
      <c r="F1528" t="s">
        <v>93</v>
      </c>
      <c r="G1528" t="s">
        <v>96</v>
      </c>
      <c r="H1528">
        <v>2</v>
      </c>
      <c r="I1528">
        <v>9006</v>
      </c>
      <c r="J1528">
        <v>74</v>
      </c>
      <c r="K1528" t="s">
        <v>46</v>
      </c>
      <c r="L1528">
        <v>1</v>
      </c>
      <c r="M1528">
        <v>2</v>
      </c>
      <c r="N1528">
        <v>1</v>
      </c>
      <c r="O1528">
        <v>8</v>
      </c>
      <c r="P1528">
        <v>4</v>
      </c>
      <c r="Q1528">
        <v>2</v>
      </c>
      <c r="R1528">
        <v>2</v>
      </c>
      <c r="S1528">
        <v>22</v>
      </c>
      <c r="T1528">
        <v>6</v>
      </c>
      <c r="U1528">
        <v>4</v>
      </c>
      <c r="V1528" t="s">
        <v>37</v>
      </c>
      <c r="W1528">
        <v>27</v>
      </c>
      <c r="X1528" t="s">
        <v>47</v>
      </c>
      <c r="Y1528">
        <v>2</v>
      </c>
      <c r="Z1528" t="s">
        <v>46</v>
      </c>
      <c r="AA1528" s="4">
        <v>44854</v>
      </c>
      <c r="AB1528" s="4">
        <v>45143</v>
      </c>
      <c r="AC1528" t="s">
        <v>48</v>
      </c>
      <c r="AD1528" t="s">
        <v>49</v>
      </c>
      <c r="AE1528">
        <f ca="1">COUNTBLANK(A1528:AE1528)</f>
        <v>0</v>
      </c>
      <c r="AF1528" t="str">
        <f>PROPER(UPPER(TRIM(Table1[[#This Row],[City]])))</f>
        <v>Bengaluru</v>
      </c>
      <c r="AG1528">
        <f t="shared" si="23"/>
        <v>9006</v>
      </c>
      <c r="AH15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29" spans="1:34" x14ac:dyDescent="0.35">
      <c r="A1529" t="s">
        <v>1622</v>
      </c>
      <c r="B1529">
        <v>56</v>
      </c>
      <c r="C1529" t="s">
        <v>72</v>
      </c>
      <c r="D1529" t="s">
        <v>42</v>
      </c>
      <c r="E1529" t="s">
        <v>83</v>
      </c>
      <c r="F1529" t="s">
        <v>34</v>
      </c>
      <c r="G1529" t="s">
        <v>96</v>
      </c>
      <c r="H1529">
        <v>2</v>
      </c>
      <c r="I1529">
        <v>8828</v>
      </c>
      <c r="J1529">
        <v>60</v>
      </c>
      <c r="K1529" t="s">
        <v>36</v>
      </c>
      <c r="L1529">
        <v>1</v>
      </c>
      <c r="M1529">
        <v>4</v>
      </c>
      <c r="N1529">
        <v>3</v>
      </c>
      <c r="O1529">
        <v>0</v>
      </c>
      <c r="P1529">
        <v>0</v>
      </c>
      <c r="Q1529">
        <v>0</v>
      </c>
      <c r="R1529">
        <v>0</v>
      </c>
      <c r="S1529">
        <v>20</v>
      </c>
      <c r="T1529">
        <v>0</v>
      </c>
      <c r="U1529">
        <v>3</v>
      </c>
      <c r="V1529" t="s">
        <v>65</v>
      </c>
      <c r="W1529">
        <v>10</v>
      </c>
      <c r="X1529" t="s">
        <v>47</v>
      </c>
      <c r="Y1529">
        <v>4</v>
      </c>
      <c r="Z1529" t="s">
        <v>36</v>
      </c>
      <c r="AA1529" s="4">
        <v>44861</v>
      </c>
      <c r="AC1529" t="s">
        <v>107</v>
      </c>
      <c r="AD1529" t="s">
        <v>108</v>
      </c>
      <c r="AE1529">
        <f ca="1">COUNTBLANK(A1529:AE1529)</f>
        <v>0</v>
      </c>
      <c r="AF1529" t="str">
        <f>PROPER(UPPER(TRIM(Table1[[#This Row],[City]])))</f>
        <v>Kolkata</v>
      </c>
      <c r="AG1529">
        <f t="shared" si="23"/>
        <v>8828</v>
      </c>
      <c r="AH15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30" spans="1:34" x14ac:dyDescent="0.35">
      <c r="A1530" t="s">
        <v>1623</v>
      </c>
      <c r="B1530">
        <v>54</v>
      </c>
      <c r="C1530" t="s">
        <v>31</v>
      </c>
      <c r="D1530" t="s">
        <v>63</v>
      </c>
      <c r="E1530" t="s">
        <v>106</v>
      </c>
      <c r="F1530" t="s">
        <v>44</v>
      </c>
      <c r="G1530" t="s">
        <v>35</v>
      </c>
      <c r="H1530">
        <v>3</v>
      </c>
      <c r="I1530">
        <v>10224</v>
      </c>
      <c r="J1530">
        <v>33</v>
      </c>
      <c r="K1530" t="s">
        <v>46</v>
      </c>
      <c r="L1530">
        <v>2</v>
      </c>
      <c r="M1530">
        <v>4</v>
      </c>
      <c r="N1530">
        <v>3</v>
      </c>
      <c r="O1530">
        <v>4</v>
      </c>
      <c r="P1530">
        <v>4</v>
      </c>
      <c r="Q1530">
        <v>0</v>
      </c>
      <c r="R1530">
        <v>0</v>
      </c>
      <c r="S1530">
        <v>21</v>
      </c>
      <c r="T1530">
        <v>5</v>
      </c>
      <c r="U1530">
        <v>3</v>
      </c>
      <c r="V1530" t="s">
        <v>37</v>
      </c>
      <c r="W1530">
        <v>21</v>
      </c>
      <c r="X1530" t="s">
        <v>47</v>
      </c>
      <c r="Y1530">
        <v>2</v>
      </c>
      <c r="Z1530" t="s">
        <v>36</v>
      </c>
      <c r="AA1530" s="4">
        <v>42413</v>
      </c>
      <c r="AC1530" t="s">
        <v>89</v>
      </c>
      <c r="AD1530" t="s">
        <v>54</v>
      </c>
      <c r="AE1530">
        <f ca="1">COUNTBLANK(A1530:AE1530)</f>
        <v>0</v>
      </c>
      <c r="AF1530" t="str">
        <f>PROPER(UPPER(TRIM(Table1[[#This Row],[City]])))</f>
        <v>Coimbatore</v>
      </c>
      <c r="AG1530">
        <f t="shared" si="23"/>
        <v>10224</v>
      </c>
      <c r="AH15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31" spans="1:34" x14ac:dyDescent="0.35">
      <c r="A1531" t="s">
        <v>1624</v>
      </c>
      <c r="B1531">
        <v>35</v>
      </c>
      <c r="C1531" t="s">
        <v>31</v>
      </c>
      <c r="D1531" t="s">
        <v>42</v>
      </c>
      <c r="E1531" t="s">
        <v>83</v>
      </c>
      <c r="F1531" t="s">
        <v>44</v>
      </c>
      <c r="G1531" t="s">
        <v>59</v>
      </c>
      <c r="H1531">
        <v>2</v>
      </c>
      <c r="I1531">
        <v>9143</v>
      </c>
      <c r="J1531">
        <v>30</v>
      </c>
      <c r="K1531" t="s">
        <v>46</v>
      </c>
      <c r="L1531">
        <v>4</v>
      </c>
      <c r="M1531">
        <v>3</v>
      </c>
      <c r="N1531">
        <v>3</v>
      </c>
      <c r="O1531">
        <v>7</v>
      </c>
      <c r="P1531">
        <v>4</v>
      </c>
      <c r="Q1531">
        <v>0</v>
      </c>
      <c r="R1531">
        <v>4</v>
      </c>
      <c r="S1531">
        <v>8</v>
      </c>
      <c r="T1531">
        <v>4</v>
      </c>
      <c r="U1531">
        <v>3</v>
      </c>
      <c r="V1531" t="s">
        <v>65</v>
      </c>
      <c r="W1531">
        <v>29</v>
      </c>
      <c r="X1531" t="s">
        <v>61</v>
      </c>
      <c r="Y1531">
        <v>1</v>
      </c>
      <c r="Z1531" t="s">
        <v>36</v>
      </c>
      <c r="AA1531" s="4">
        <v>42726</v>
      </c>
      <c r="AC1531" t="s">
        <v>48</v>
      </c>
      <c r="AD1531" t="s">
        <v>49</v>
      </c>
      <c r="AE1531">
        <f ca="1">COUNTBLANK(A1531:AE1531)</f>
        <v>0</v>
      </c>
      <c r="AF1531" t="str">
        <f>PROPER(UPPER(TRIM(Table1[[#This Row],[City]])))</f>
        <v>Bengaluru</v>
      </c>
      <c r="AG1531">
        <f t="shared" si="23"/>
        <v>9143</v>
      </c>
      <c r="AH15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32" spans="1:34" x14ac:dyDescent="0.35">
      <c r="A1532" t="s">
        <v>1625</v>
      </c>
      <c r="B1532">
        <v>31</v>
      </c>
      <c r="C1532" t="s">
        <v>31</v>
      </c>
      <c r="D1532" t="s">
        <v>42</v>
      </c>
      <c r="E1532" t="s">
        <v>86</v>
      </c>
      <c r="F1532" t="s">
        <v>34</v>
      </c>
      <c r="G1532" t="s">
        <v>45</v>
      </c>
      <c r="H1532">
        <v>4</v>
      </c>
      <c r="I1532">
        <v>11121</v>
      </c>
      <c r="J1532">
        <v>67</v>
      </c>
      <c r="K1532" t="s">
        <v>36</v>
      </c>
      <c r="L1532">
        <v>3</v>
      </c>
      <c r="M1532">
        <v>3</v>
      </c>
      <c r="N1532">
        <v>2</v>
      </c>
      <c r="O1532">
        <v>8</v>
      </c>
      <c r="P1532">
        <v>0</v>
      </c>
      <c r="Q1532">
        <v>4</v>
      </c>
      <c r="R1532">
        <v>3</v>
      </c>
      <c r="S1532">
        <v>8</v>
      </c>
      <c r="T1532">
        <v>5</v>
      </c>
      <c r="U1532">
        <v>3</v>
      </c>
      <c r="V1532" t="s">
        <v>37</v>
      </c>
      <c r="W1532">
        <v>8</v>
      </c>
      <c r="X1532" t="s">
        <v>38</v>
      </c>
      <c r="Y1532">
        <v>4</v>
      </c>
      <c r="Z1532" t="s">
        <v>36</v>
      </c>
      <c r="AA1532" s="4">
        <v>43120</v>
      </c>
      <c r="AC1532" t="s">
        <v>84</v>
      </c>
      <c r="AD1532" t="s">
        <v>67</v>
      </c>
      <c r="AE1532">
        <f ca="1">COUNTBLANK(A1532:AE1532)</f>
        <v>0</v>
      </c>
      <c r="AF1532" t="str">
        <f>PROPER(UPPER(TRIM(Table1[[#This Row],[City]])))</f>
        <v>Mumbai</v>
      </c>
      <c r="AG1532">
        <f t="shared" si="23"/>
        <v>11121</v>
      </c>
      <c r="AH15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33" spans="1:34" x14ac:dyDescent="0.35">
      <c r="A1533" t="s">
        <v>1626</v>
      </c>
      <c r="B1533">
        <v>22</v>
      </c>
      <c r="C1533" t="s">
        <v>31</v>
      </c>
      <c r="D1533" t="s">
        <v>63</v>
      </c>
      <c r="E1533" t="s">
        <v>106</v>
      </c>
      <c r="F1533" t="s">
        <v>58</v>
      </c>
      <c r="G1533" t="s">
        <v>70</v>
      </c>
      <c r="H1533">
        <v>2</v>
      </c>
      <c r="I1533">
        <v>5875</v>
      </c>
      <c r="J1533">
        <v>117</v>
      </c>
      <c r="K1533" t="s">
        <v>46</v>
      </c>
      <c r="L1533">
        <v>4</v>
      </c>
      <c r="M1533">
        <v>1</v>
      </c>
      <c r="N1533">
        <v>3</v>
      </c>
      <c r="O1533">
        <v>3</v>
      </c>
      <c r="P1533">
        <v>2</v>
      </c>
      <c r="Q1533">
        <v>3</v>
      </c>
      <c r="R1533">
        <v>0</v>
      </c>
      <c r="S1533">
        <v>3</v>
      </c>
      <c r="T1533">
        <v>5</v>
      </c>
      <c r="U1533">
        <v>3</v>
      </c>
      <c r="V1533" t="s">
        <v>37</v>
      </c>
      <c r="W1533">
        <v>4</v>
      </c>
      <c r="X1533" t="s">
        <v>47</v>
      </c>
      <c r="Y1533">
        <v>1</v>
      </c>
      <c r="Z1533" t="s">
        <v>36</v>
      </c>
      <c r="AA1533" s="4">
        <v>42334</v>
      </c>
      <c r="AC1533" t="s">
        <v>66</v>
      </c>
      <c r="AD1533" t="s">
        <v>67</v>
      </c>
      <c r="AE1533">
        <f ca="1">COUNTBLANK(A1533:AE1533)</f>
        <v>0</v>
      </c>
      <c r="AF1533" t="str">
        <f>PROPER(UPPER(TRIM(Table1[[#This Row],[City]])))</f>
        <v>Pune</v>
      </c>
      <c r="AG1533">
        <f t="shared" si="23"/>
        <v>5875</v>
      </c>
      <c r="AH153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34" spans="1:34" x14ac:dyDescent="0.35">
      <c r="A1534" t="s">
        <v>1627</v>
      </c>
      <c r="B1534">
        <v>50</v>
      </c>
      <c r="C1534" t="s">
        <v>31</v>
      </c>
      <c r="D1534" t="s">
        <v>96</v>
      </c>
      <c r="E1534" t="s">
        <v>106</v>
      </c>
      <c r="F1534" t="s">
        <v>44</v>
      </c>
      <c r="G1534" t="s">
        <v>70</v>
      </c>
      <c r="H1534">
        <v>1</v>
      </c>
      <c r="I1534">
        <v>6662</v>
      </c>
      <c r="J1534">
        <v>102</v>
      </c>
      <c r="K1534" t="s">
        <v>36</v>
      </c>
      <c r="L1534">
        <v>3</v>
      </c>
      <c r="M1534">
        <v>4</v>
      </c>
      <c r="N1534">
        <v>3</v>
      </c>
      <c r="O1534">
        <v>9</v>
      </c>
      <c r="P1534">
        <v>1</v>
      </c>
      <c r="Q1534">
        <v>3</v>
      </c>
      <c r="R1534">
        <v>0</v>
      </c>
      <c r="S1534">
        <v>17</v>
      </c>
      <c r="T1534">
        <v>6</v>
      </c>
      <c r="U1534">
        <v>4</v>
      </c>
      <c r="V1534" t="s">
        <v>37</v>
      </c>
      <c r="W1534">
        <v>16</v>
      </c>
      <c r="X1534" t="s">
        <v>47</v>
      </c>
      <c r="Y1534">
        <v>4</v>
      </c>
      <c r="Z1534" t="s">
        <v>46</v>
      </c>
      <c r="AA1534" s="4">
        <v>45157</v>
      </c>
      <c r="AB1534" s="4">
        <v>46251</v>
      </c>
      <c r="AC1534" t="s">
        <v>53</v>
      </c>
      <c r="AD1534" t="s">
        <v>54</v>
      </c>
      <c r="AE1534">
        <f ca="1">COUNTBLANK(A1534:AE1534)</f>
        <v>0</v>
      </c>
      <c r="AF1534" t="str">
        <f>PROPER(UPPER(TRIM(Table1[[#This Row],[City]])))</f>
        <v>Chennai</v>
      </c>
      <c r="AG1534">
        <f t="shared" si="23"/>
        <v>6662</v>
      </c>
      <c r="AH15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35" spans="1:34" x14ac:dyDescent="0.35">
      <c r="A1535" t="s">
        <v>1628</v>
      </c>
      <c r="B1535">
        <v>34</v>
      </c>
      <c r="C1535" t="s">
        <v>31</v>
      </c>
      <c r="D1535" t="s">
        <v>56</v>
      </c>
      <c r="E1535" t="s">
        <v>57</v>
      </c>
      <c r="F1535" t="s">
        <v>34</v>
      </c>
      <c r="G1535" t="s">
        <v>70</v>
      </c>
      <c r="H1535">
        <v>2</v>
      </c>
      <c r="I1535">
        <v>6858</v>
      </c>
      <c r="J1535">
        <v>64</v>
      </c>
      <c r="K1535" t="s">
        <v>36</v>
      </c>
      <c r="L1535">
        <v>3</v>
      </c>
      <c r="M1535">
        <v>2</v>
      </c>
      <c r="N1535">
        <v>4</v>
      </c>
      <c r="O1535">
        <v>4</v>
      </c>
      <c r="P1535">
        <v>2</v>
      </c>
      <c r="Q1535">
        <v>3</v>
      </c>
      <c r="R1535">
        <v>4</v>
      </c>
      <c r="S1535">
        <v>15</v>
      </c>
      <c r="T1535">
        <v>0</v>
      </c>
      <c r="U1535">
        <v>3</v>
      </c>
      <c r="V1535" t="s">
        <v>65</v>
      </c>
      <c r="W1535">
        <v>15</v>
      </c>
      <c r="X1535" t="s">
        <v>61</v>
      </c>
      <c r="Y1535">
        <v>4</v>
      </c>
      <c r="Z1535" t="s">
        <v>36</v>
      </c>
      <c r="AA1535" s="4">
        <v>45894</v>
      </c>
      <c r="AC1535" t="s">
        <v>107</v>
      </c>
      <c r="AD1535" t="s">
        <v>108</v>
      </c>
      <c r="AE1535">
        <f ca="1">COUNTBLANK(A1535:AE1535)</f>
        <v>0</v>
      </c>
      <c r="AF1535" t="str">
        <f>PROPER(UPPER(TRIM(Table1[[#This Row],[City]])))</f>
        <v>Kolkata</v>
      </c>
      <c r="AG1535">
        <f t="shared" si="23"/>
        <v>6858</v>
      </c>
      <c r="AH15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36" spans="1:34" x14ac:dyDescent="0.35">
      <c r="A1536" t="s">
        <v>1629</v>
      </c>
      <c r="B1536">
        <v>56</v>
      </c>
      <c r="C1536" t="s">
        <v>31</v>
      </c>
      <c r="D1536" t="s">
        <v>63</v>
      </c>
      <c r="E1536" t="s">
        <v>79</v>
      </c>
      <c r="F1536" t="s">
        <v>44</v>
      </c>
      <c r="G1536" t="s">
        <v>45</v>
      </c>
      <c r="H1536">
        <v>3</v>
      </c>
      <c r="I1536">
        <v>11265</v>
      </c>
      <c r="J1536">
        <v>44</v>
      </c>
      <c r="K1536" t="s">
        <v>36</v>
      </c>
      <c r="L1536">
        <v>3</v>
      </c>
      <c r="M1536">
        <v>3</v>
      </c>
      <c r="N1536">
        <v>4</v>
      </c>
      <c r="O1536">
        <v>9</v>
      </c>
      <c r="P1536">
        <v>2</v>
      </c>
      <c r="Q1536">
        <v>0</v>
      </c>
      <c r="R1536">
        <v>3</v>
      </c>
      <c r="S1536">
        <v>24</v>
      </c>
      <c r="T1536">
        <v>2</v>
      </c>
      <c r="U1536">
        <v>4</v>
      </c>
      <c r="V1536" t="s">
        <v>65</v>
      </c>
      <c r="W1536">
        <v>21</v>
      </c>
      <c r="X1536" t="s">
        <v>38</v>
      </c>
      <c r="Y1536">
        <v>1</v>
      </c>
      <c r="Z1536" t="s">
        <v>36</v>
      </c>
      <c r="AA1536" s="4">
        <v>45389</v>
      </c>
      <c r="AC1536" t="s">
        <v>39</v>
      </c>
      <c r="AD1536" t="s">
        <v>40</v>
      </c>
      <c r="AE1536">
        <f ca="1">COUNTBLANK(A1536:AE1536)</f>
        <v>0</v>
      </c>
      <c r="AF1536" t="str">
        <f>PROPER(UPPER(TRIM(Table1[[#This Row],[City]])))</f>
        <v>Ahmedabad</v>
      </c>
      <c r="AG1536">
        <f t="shared" si="23"/>
        <v>11265</v>
      </c>
      <c r="AH153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37" spans="1:34" x14ac:dyDescent="0.35">
      <c r="A1537" t="s">
        <v>1630</v>
      </c>
      <c r="B1537">
        <v>55</v>
      </c>
      <c r="C1537" t="s">
        <v>72</v>
      </c>
      <c r="D1537" t="s">
        <v>42</v>
      </c>
      <c r="E1537" t="s">
        <v>86</v>
      </c>
      <c r="F1537" t="s">
        <v>44</v>
      </c>
      <c r="G1537" t="s">
        <v>74</v>
      </c>
      <c r="H1537">
        <v>1</v>
      </c>
      <c r="I1537">
        <v>6723</v>
      </c>
      <c r="J1537">
        <v>58</v>
      </c>
      <c r="K1537" t="s">
        <v>36</v>
      </c>
      <c r="L1537">
        <v>1</v>
      </c>
      <c r="M1537">
        <v>2</v>
      </c>
      <c r="N1537">
        <v>4</v>
      </c>
      <c r="O1537">
        <v>2</v>
      </c>
      <c r="P1537">
        <v>2</v>
      </c>
      <c r="Q1537">
        <v>0</v>
      </c>
      <c r="R1537">
        <v>2</v>
      </c>
      <c r="S1537">
        <v>30</v>
      </c>
      <c r="T1537">
        <v>3</v>
      </c>
      <c r="U1537">
        <v>3</v>
      </c>
      <c r="V1537" t="s">
        <v>37</v>
      </c>
      <c r="W1537">
        <v>6</v>
      </c>
      <c r="X1537" t="s">
        <v>61</v>
      </c>
      <c r="Y1537">
        <v>3</v>
      </c>
      <c r="Z1537" t="s">
        <v>36</v>
      </c>
      <c r="AA1537" s="4">
        <v>42696</v>
      </c>
      <c r="AC1537" t="s">
        <v>77</v>
      </c>
      <c r="AD1537" t="s">
        <v>77</v>
      </c>
      <c r="AE1537">
        <f ca="1">COUNTBLANK(A1537:AE1537)</f>
        <v>0</v>
      </c>
      <c r="AF1537" t="str">
        <f>PROPER(UPPER(TRIM(Table1[[#This Row],[City]])))</f>
        <v>Delhi</v>
      </c>
      <c r="AG1537">
        <f t="shared" si="23"/>
        <v>6723</v>
      </c>
      <c r="AH15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38" spans="1:34" x14ac:dyDescent="0.35">
      <c r="A1538" t="s">
        <v>1631</v>
      </c>
      <c r="B1538">
        <v>26</v>
      </c>
      <c r="C1538" t="s">
        <v>31</v>
      </c>
      <c r="D1538" t="s">
        <v>32</v>
      </c>
      <c r="E1538" t="s">
        <v>73</v>
      </c>
      <c r="F1538" t="s">
        <v>34</v>
      </c>
      <c r="G1538" t="s">
        <v>74</v>
      </c>
      <c r="H1538">
        <v>4</v>
      </c>
      <c r="I1538">
        <v>10617</v>
      </c>
      <c r="J1538">
        <v>71</v>
      </c>
      <c r="K1538" t="s">
        <v>46</v>
      </c>
      <c r="L1538">
        <v>1</v>
      </c>
      <c r="M1538">
        <v>1</v>
      </c>
      <c r="N1538">
        <v>1</v>
      </c>
      <c r="O1538">
        <v>6</v>
      </c>
      <c r="P1538">
        <v>3</v>
      </c>
      <c r="Q1538">
        <v>1</v>
      </c>
      <c r="R1538">
        <v>5</v>
      </c>
      <c r="S1538">
        <v>6</v>
      </c>
      <c r="T1538">
        <v>6</v>
      </c>
      <c r="U1538">
        <v>3</v>
      </c>
      <c r="V1538" t="s">
        <v>37</v>
      </c>
      <c r="W1538">
        <v>14</v>
      </c>
      <c r="X1538" t="s">
        <v>47</v>
      </c>
      <c r="Y1538">
        <v>1</v>
      </c>
      <c r="Z1538" t="s">
        <v>36</v>
      </c>
      <c r="AA1538" s="4">
        <v>43088</v>
      </c>
      <c r="AC1538" t="s">
        <v>48</v>
      </c>
      <c r="AD1538" t="s">
        <v>49</v>
      </c>
      <c r="AE1538">
        <f ca="1">COUNTBLANK(A1538:AE1538)</f>
        <v>0</v>
      </c>
      <c r="AF1538" t="str">
        <f>PROPER(UPPER(TRIM(Table1[[#This Row],[City]])))</f>
        <v>Bengaluru</v>
      </c>
      <c r="AG1538">
        <f t="shared" ref="AG1538:AG1601" si="24">IF(ISBLANK(I1538),AVERAGE($I$2:$I$3001),I1538)</f>
        <v>10617</v>
      </c>
      <c r="AH15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39" spans="1:34" x14ac:dyDescent="0.35">
      <c r="A1539" t="s">
        <v>1632</v>
      </c>
      <c r="B1539">
        <v>57</v>
      </c>
      <c r="C1539" t="s">
        <v>72</v>
      </c>
      <c r="D1539" t="s">
        <v>32</v>
      </c>
      <c r="E1539" t="s">
        <v>33</v>
      </c>
      <c r="F1539" t="s">
        <v>34</v>
      </c>
      <c r="G1539" t="s">
        <v>45</v>
      </c>
      <c r="H1539">
        <v>1</v>
      </c>
      <c r="I1539">
        <v>5282</v>
      </c>
      <c r="J1539">
        <v>84</v>
      </c>
      <c r="K1539" t="s">
        <v>36</v>
      </c>
      <c r="L1539">
        <v>3</v>
      </c>
      <c r="M1539">
        <v>3</v>
      </c>
      <c r="N1539">
        <v>2</v>
      </c>
      <c r="O1539">
        <v>5</v>
      </c>
      <c r="P1539">
        <v>1</v>
      </c>
      <c r="Q1539">
        <v>0</v>
      </c>
      <c r="R1539">
        <v>0</v>
      </c>
      <c r="S1539">
        <v>26</v>
      </c>
      <c r="T1539">
        <v>4</v>
      </c>
      <c r="U1539">
        <v>3</v>
      </c>
      <c r="V1539" t="s">
        <v>60</v>
      </c>
      <c r="W1539">
        <v>18</v>
      </c>
      <c r="X1539" t="s">
        <v>61</v>
      </c>
      <c r="Y1539">
        <v>2</v>
      </c>
      <c r="Z1539" t="s">
        <v>36</v>
      </c>
      <c r="AA1539" s="4">
        <v>43068</v>
      </c>
      <c r="AC1539" t="s">
        <v>66</v>
      </c>
      <c r="AD1539" t="s">
        <v>67</v>
      </c>
      <c r="AE1539">
        <f ca="1">COUNTBLANK(A1539:AE1539)</f>
        <v>0</v>
      </c>
      <c r="AF1539" t="str">
        <f>PROPER(UPPER(TRIM(Table1[[#This Row],[City]])))</f>
        <v>Pune</v>
      </c>
      <c r="AG1539">
        <f t="shared" si="24"/>
        <v>5282</v>
      </c>
      <c r="AH153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40" spans="1:34" x14ac:dyDescent="0.35">
      <c r="A1540" t="s">
        <v>1633</v>
      </c>
      <c r="B1540">
        <v>26</v>
      </c>
      <c r="C1540" t="s">
        <v>31</v>
      </c>
      <c r="D1540" t="s">
        <v>32</v>
      </c>
      <c r="E1540" t="s">
        <v>73</v>
      </c>
      <c r="F1540" t="s">
        <v>44</v>
      </c>
      <c r="G1540" t="s">
        <v>59</v>
      </c>
      <c r="H1540">
        <v>2</v>
      </c>
      <c r="I1540">
        <v>6730</v>
      </c>
      <c r="J1540">
        <v>77</v>
      </c>
      <c r="K1540" t="s">
        <v>36</v>
      </c>
      <c r="L1540">
        <v>2</v>
      </c>
      <c r="M1540">
        <v>3</v>
      </c>
      <c r="N1540">
        <v>4</v>
      </c>
      <c r="O1540">
        <v>0</v>
      </c>
      <c r="P1540">
        <v>0</v>
      </c>
      <c r="Q1540">
        <v>0</v>
      </c>
      <c r="R1540">
        <v>0</v>
      </c>
      <c r="S1540">
        <v>3</v>
      </c>
      <c r="T1540">
        <v>4</v>
      </c>
      <c r="U1540">
        <v>3</v>
      </c>
      <c r="V1540" t="s">
        <v>37</v>
      </c>
      <c r="W1540">
        <v>18</v>
      </c>
      <c r="X1540" t="s">
        <v>47</v>
      </c>
      <c r="Y1540">
        <v>2</v>
      </c>
      <c r="Z1540" t="s">
        <v>36</v>
      </c>
      <c r="AA1540" s="4">
        <v>43858</v>
      </c>
      <c r="AC1540" t="s">
        <v>122</v>
      </c>
      <c r="AD1540" t="s">
        <v>123</v>
      </c>
      <c r="AE1540">
        <f ca="1">COUNTBLANK(A1540:AE1540)</f>
        <v>0</v>
      </c>
      <c r="AF1540" t="str">
        <f>PROPER(UPPER(TRIM(Table1[[#This Row],[City]])))</f>
        <v>Kochi</v>
      </c>
      <c r="AG1540">
        <f t="shared" si="24"/>
        <v>6730</v>
      </c>
      <c r="AH15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41" spans="1:34" x14ac:dyDescent="0.35">
      <c r="A1541" t="s">
        <v>1634</v>
      </c>
      <c r="B1541">
        <v>40</v>
      </c>
      <c r="C1541" t="s">
        <v>31</v>
      </c>
      <c r="D1541" t="s">
        <v>42</v>
      </c>
      <c r="E1541" t="s">
        <v>86</v>
      </c>
      <c r="F1541" t="s">
        <v>93</v>
      </c>
      <c r="G1541" t="s">
        <v>70</v>
      </c>
      <c r="H1541">
        <v>3</v>
      </c>
      <c r="I1541">
        <v>9194</v>
      </c>
      <c r="J1541">
        <v>68</v>
      </c>
      <c r="K1541" t="s">
        <v>36</v>
      </c>
      <c r="L1541">
        <v>3</v>
      </c>
      <c r="M1541">
        <v>3</v>
      </c>
      <c r="N1541">
        <v>3</v>
      </c>
      <c r="O1541">
        <v>4</v>
      </c>
      <c r="P1541">
        <v>4</v>
      </c>
      <c r="Q1541">
        <v>4</v>
      </c>
      <c r="R1541">
        <v>4</v>
      </c>
      <c r="S1541">
        <v>17</v>
      </c>
      <c r="T1541">
        <v>2</v>
      </c>
      <c r="U1541">
        <v>3</v>
      </c>
      <c r="V1541" t="s">
        <v>37</v>
      </c>
      <c r="W1541">
        <v>3</v>
      </c>
      <c r="X1541" t="s">
        <v>47</v>
      </c>
      <c r="Y1541">
        <v>1</v>
      </c>
      <c r="Z1541" t="s">
        <v>36</v>
      </c>
      <c r="AA1541" s="4">
        <v>42045</v>
      </c>
      <c r="AC1541" t="s">
        <v>84</v>
      </c>
      <c r="AD1541" t="s">
        <v>67</v>
      </c>
      <c r="AE1541">
        <f ca="1">COUNTBLANK(A1541:AE1541)</f>
        <v>0</v>
      </c>
      <c r="AF1541" t="str">
        <f>PROPER(UPPER(TRIM(Table1[[#This Row],[City]])))</f>
        <v>Mumbai</v>
      </c>
      <c r="AG1541">
        <f t="shared" si="24"/>
        <v>9194</v>
      </c>
      <c r="AH15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42" spans="1:34" x14ac:dyDescent="0.35">
      <c r="A1542" t="s">
        <v>1635</v>
      </c>
      <c r="B1542">
        <v>39</v>
      </c>
      <c r="C1542" t="s">
        <v>72</v>
      </c>
      <c r="D1542" t="s">
        <v>32</v>
      </c>
      <c r="E1542" t="s">
        <v>33</v>
      </c>
      <c r="F1542" t="s">
        <v>93</v>
      </c>
      <c r="G1542" t="s">
        <v>45</v>
      </c>
      <c r="H1542">
        <v>2</v>
      </c>
      <c r="I1542">
        <v>6468</v>
      </c>
      <c r="J1542">
        <v>85</v>
      </c>
      <c r="K1542" t="s">
        <v>36</v>
      </c>
      <c r="L1542">
        <v>2</v>
      </c>
      <c r="M1542">
        <v>4</v>
      </c>
      <c r="N1542">
        <v>2</v>
      </c>
      <c r="O1542">
        <v>10</v>
      </c>
      <c r="P1542">
        <v>1</v>
      </c>
      <c r="Q1542">
        <v>0</v>
      </c>
      <c r="R1542">
        <v>1</v>
      </c>
      <c r="S1542">
        <v>14</v>
      </c>
      <c r="T1542">
        <v>0</v>
      </c>
      <c r="U1542">
        <v>3</v>
      </c>
      <c r="V1542" t="s">
        <v>37</v>
      </c>
      <c r="W1542">
        <v>4</v>
      </c>
      <c r="X1542" t="s">
        <v>61</v>
      </c>
      <c r="Y1542">
        <v>1</v>
      </c>
      <c r="Z1542" t="s">
        <v>36</v>
      </c>
      <c r="AA1542" s="4">
        <v>42904</v>
      </c>
      <c r="AC1542" t="s">
        <v>77</v>
      </c>
      <c r="AD1542" t="s">
        <v>77</v>
      </c>
      <c r="AE1542">
        <f ca="1">COUNTBLANK(A1542:AE1542)</f>
        <v>0</v>
      </c>
      <c r="AF1542" t="str">
        <f>PROPER(UPPER(TRIM(Table1[[#This Row],[City]])))</f>
        <v>Delhi</v>
      </c>
      <c r="AG1542">
        <f t="shared" si="24"/>
        <v>6468</v>
      </c>
      <c r="AH15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43" spans="1:34" x14ac:dyDescent="0.35">
      <c r="A1543" t="s">
        <v>1636</v>
      </c>
      <c r="B1543">
        <v>59</v>
      </c>
      <c r="C1543" t="s">
        <v>31</v>
      </c>
      <c r="D1543" t="s">
        <v>42</v>
      </c>
      <c r="E1543" t="s">
        <v>43</v>
      </c>
      <c r="F1543" t="s">
        <v>44</v>
      </c>
      <c r="G1543" t="s">
        <v>45</v>
      </c>
      <c r="H1543">
        <v>3</v>
      </c>
      <c r="I1543">
        <v>10091</v>
      </c>
      <c r="J1543">
        <v>117</v>
      </c>
      <c r="K1543" t="s">
        <v>46</v>
      </c>
      <c r="L1543">
        <v>1</v>
      </c>
      <c r="M1543">
        <v>4</v>
      </c>
      <c r="N1543">
        <v>3</v>
      </c>
      <c r="O1543">
        <v>1</v>
      </c>
      <c r="P1543">
        <v>1</v>
      </c>
      <c r="Q1543">
        <v>1</v>
      </c>
      <c r="R1543">
        <v>1</v>
      </c>
      <c r="S1543">
        <v>30</v>
      </c>
      <c r="T1543">
        <v>2</v>
      </c>
      <c r="U1543">
        <v>3</v>
      </c>
      <c r="V1543" t="s">
        <v>37</v>
      </c>
      <c r="W1543">
        <v>16</v>
      </c>
      <c r="X1543" t="s">
        <v>47</v>
      </c>
      <c r="Y1543">
        <v>3</v>
      </c>
      <c r="Z1543" t="s">
        <v>36</v>
      </c>
      <c r="AA1543" s="4">
        <v>44725</v>
      </c>
      <c r="AC1543" t="s">
        <v>39</v>
      </c>
      <c r="AD1543" t="s">
        <v>40</v>
      </c>
      <c r="AE1543">
        <f ca="1">COUNTBLANK(A1543:AE1543)</f>
        <v>0</v>
      </c>
      <c r="AF1543" t="str">
        <f>PROPER(UPPER(TRIM(Table1[[#This Row],[City]])))</f>
        <v>Ahmedabad</v>
      </c>
      <c r="AG1543">
        <f t="shared" si="24"/>
        <v>10091</v>
      </c>
      <c r="AH154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44" spans="1:34" x14ac:dyDescent="0.35">
      <c r="A1544" t="s">
        <v>1637</v>
      </c>
      <c r="B1544">
        <v>47</v>
      </c>
      <c r="C1544" t="s">
        <v>72</v>
      </c>
      <c r="D1544" t="s">
        <v>42</v>
      </c>
      <c r="E1544" t="s">
        <v>86</v>
      </c>
      <c r="F1544" t="s">
        <v>44</v>
      </c>
      <c r="G1544" t="s">
        <v>3132</v>
      </c>
      <c r="H1544">
        <v>1</v>
      </c>
      <c r="I1544">
        <v>6422</v>
      </c>
      <c r="J1544">
        <v>64</v>
      </c>
      <c r="K1544" t="s">
        <v>36</v>
      </c>
      <c r="L1544">
        <v>3</v>
      </c>
      <c r="M1544">
        <v>2</v>
      </c>
      <c r="N1544">
        <v>2</v>
      </c>
      <c r="O1544">
        <v>0</v>
      </c>
      <c r="P1544">
        <v>0</v>
      </c>
      <c r="Q1544">
        <v>0</v>
      </c>
      <c r="R1544">
        <v>0</v>
      </c>
      <c r="S1544">
        <v>25</v>
      </c>
      <c r="T1544">
        <v>3</v>
      </c>
      <c r="U1544">
        <v>3</v>
      </c>
      <c r="V1544" t="s">
        <v>37</v>
      </c>
      <c r="W1544">
        <v>12</v>
      </c>
      <c r="X1544" t="s">
        <v>38</v>
      </c>
      <c r="Y1544">
        <v>4</v>
      </c>
      <c r="Z1544" t="s">
        <v>36</v>
      </c>
      <c r="AA1544" s="4">
        <v>44653</v>
      </c>
      <c r="AC1544" t="s">
        <v>48</v>
      </c>
      <c r="AD1544" t="s">
        <v>49</v>
      </c>
      <c r="AE1544">
        <f ca="1">COUNTBLANK(A1544:AE1544)</f>
        <v>0</v>
      </c>
      <c r="AF1544" t="str">
        <f>PROPER(UPPER(TRIM(Table1[[#This Row],[City]])))</f>
        <v>Bengaluru</v>
      </c>
      <c r="AG1544">
        <f t="shared" si="24"/>
        <v>6422</v>
      </c>
      <c r="AH15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45" spans="1:34" x14ac:dyDescent="0.35">
      <c r="A1545" t="s">
        <v>1638</v>
      </c>
      <c r="B1545">
        <v>56</v>
      </c>
      <c r="C1545" t="s">
        <v>72</v>
      </c>
      <c r="D1545" t="s">
        <v>63</v>
      </c>
      <c r="E1545" t="s">
        <v>106</v>
      </c>
      <c r="F1545" t="s">
        <v>34</v>
      </c>
      <c r="G1545" t="s">
        <v>74</v>
      </c>
      <c r="H1545">
        <v>2</v>
      </c>
      <c r="I1545">
        <v>8321</v>
      </c>
      <c r="J1545">
        <v>29</v>
      </c>
      <c r="K1545" t="s">
        <v>36</v>
      </c>
      <c r="L1545">
        <v>4</v>
      </c>
      <c r="M1545">
        <v>2</v>
      </c>
      <c r="N1545">
        <v>4</v>
      </c>
      <c r="O1545">
        <v>7</v>
      </c>
      <c r="P1545">
        <v>1</v>
      </c>
      <c r="Q1545">
        <v>2</v>
      </c>
      <c r="R1545">
        <v>1</v>
      </c>
      <c r="S1545">
        <v>22</v>
      </c>
      <c r="T1545">
        <v>0</v>
      </c>
      <c r="U1545">
        <v>4</v>
      </c>
      <c r="V1545" t="s">
        <v>65</v>
      </c>
      <c r="W1545">
        <v>6</v>
      </c>
      <c r="X1545" t="s">
        <v>38</v>
      </c>
      <c r="Y1545">
        <v>2</v>
      </c>
      <c r="Z1545" t="s">
        <v>36</v>
      </c>
      <c r="AA1545" s="4">
        <v>45058</v>
      </c>
      <c r="AC1545" t="s">
        <v>39</v>
      </c>
      <c r="AD1545" t="s">
        <v>40</v>
      </c>
      <c r="AE1545">
        <f ca="1">COUNTBLANK(A1545:AE1545)</f>
        <v>0</v>
      </c>
      <c r="AF1545" t="str">
        <f>PROPER(UPPER(TRIM(Table1[[#This Row],[City]])))</f>
        <v>Ahmedabad</v>
      </c>
      <c r="AG1545">
        <f t="shared" si="24"/>
        <v>8321</v>
      </c>
      <c r="AH154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46" spans="1:34" x14ac:dyDescent="0.35">
      <c r="A1546" t="s">
        <v>1639</v>
      </c>
      <c r="B1546">
        <v>44</v>
      </c>
      <c r="C1546" t="s">
        <v>31</v>
      </c>
      <c r="D1546" t="s">
        <v>42</v>
      </c>
      <c r="E1546" t="s">
        <v>86</v>
      </c>
      <c r="F1546" t="s">
        <v>44</v>
      </c>
      <c r="G1546" t="s">
        <v>74</v>
      </c>
      <c r="H1546">
        <v>2</v>
      </c>
      <c r="I1546">
        <v>6394</v>
      </c>
      <c r="J1546">
        <v>105</v>
      </c>
      <c r="K1546" t="s">
        <v>46</v>
      </c>
      <c r="L1546">
        <v>2</v>
      </c>
      <c r="M1546">
        <v>1</v>
      </c>
      <c r="N1546">
        <v>3</v>
      </c>
      <c r="O1546">
        <v>0</v>
      </c>
      <c r="P1546">
        <v>0</v>
      </c>
      <c r="Q1546">
        <v>0</v>
      </c>
      <c r="R1546">
        <v>0</v>
      </c>
      <c r="S1546">
        <v>19</v>
      </c>
      <c r="T1546">
        <v>1</v>
      </c>
      <c r="U1546">
        <v>4</v>
      </c>
      <c r="V1546" t="s">
        <v>37</v>
      </c>
      <c r="W1546">
        <v>25</v>
      </c>
      <c r="X1546" t="s">
        <v>38</v>
      </c>
      <c r="Y1546">
        <v>4</v>
      </c>
      <c r="Z1546" t="s">
        <v>36</v>
      </c>
      <c r="AA1546" s="4">
        <v>43704</v>
      </c>
      <c r="AC1546" t="s">
        <v>107</v>
      </c>
      <c r="AD1546" t="s">
        <v>108</v>
      </c>
      <c r="AE1546">
        <f ca="1">COUNTBLANK(A1546:AE1546)</f>
        <v>0</v>
      </c>
      <c r="AF1546" t="str">
        <f>PROPER(UPPER(TRIM(Table1[[#This Row],[City]])))</f>
        <v>Kolkata</v>
      </c>
      <c r="AG1546">
        <f t="shared" si="24"/>
        <v>6394</v>
      </c>
      <c r="AH15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47" spans="1:34" x14ac:dyDescent="0.35">
      <c r="A1547" t="s">
        <v>1640</v>
      </c>
      <c r="B1547">
        <v>54</v>
      </c>
      <c r="C1547" t="s">
        <v>31</v>
      </c>
      <c r="D1547" t="s">
        <v>42</v>
      </c>
      <c r="E1547" t="s">
        <v>43</v>
      </c>
      <c r="F1547" t="s">
        <v>34</v>
      </c>
      <c r="G1547" t="s">
        <v>96</v>
      </c>
      <c r="H1547">
        <v>4</v>
      </c>
      <c r="I1547">
        <v>11569</v>
      </c>
      <c r="J1547">
        <v>102</v>
      </c>
      <c r="K1547" t="s">
        <v>36</v>
      </c>
      <c r="L1547">
        <v>1</v>
      </c>
      <c r="M1547">
        <v>4</v>
      </c>
      <c r="N1547">
        <v>2</v>
      </c>
      <c r="O1547">
        <v>11</v>
      </c>
      <c r="P1547">
        <v>3</v>
      </c>
      <c r="Q1547">
        <v>0</v>
      </c>
      <c r="R1547">
        <v>0</v>
      </c>
      <c r="S1547">
        <v>26</v>
      </c>
      <c r="T1547">
        <v>5</v>
      </c>
      <c r="U1547">
        <v>3</v>
      </c>
      <c r="V1547" t="s">
        <v>37</v>
      </c>
      <c r="W1547">
        <v>13</v>
      </c>
      <c r="X1547" t="s">
        <v>47</v>
      </c>
      <c r="Y1547">
        <v>1</v>
      </c>
      <c r="Z1547" t="s">
        <v>36</v>
      </c>
      <c r="AA1547" s="4">
        <v>42087</v>
      </c>
      <c r="AC1547" t="s">
        <v>80</v>
      </c>
      <c r="AD1547" t="s">
        <v>81</v>
      </c>
      <c r="AE1547">
        <f ca="1">COUNTBLANK(A1547:AE1547)</f>
        <v>0</v>
      </c>
      <c r="AF1547" t="str">
        <f>PROPER(UPPER(TRIM(Table1[[#This Row],[City]])))</f>
        <v>Hyderabad</v>
      </c>
      <c r="AG1547">
        <f t="shared" si="24"/>
        <v>11569</v>
      </c>
      <c r="AH15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48" spans="1:34" x14ac:dyDescent="0.35">
      <c r="A1548" t="s">
        <v>1641</v>
      </c>
      <c r="B1548">
        <v>55</v>
      </c>
      <c r="C1548" t="s">
        <v>31</v>
      </c>
      <c r="D1548" t="s">
        <v>42</v>
      </c>
      <c r="E1548" t="s">
        <v>86</v>
      </c>
      <c r="F1548" t="s">
        <v>34</v>
      </c>
      <c r="G1548" t="s">
        <v>74</v>
      </c>
      <c r="H1548">
        <v>1</v>
      </c>
      <c r="I1548">
        <v>6049</v>
      </c>
      <c r="J1548">
        <v>80</v>
      </c>
      <c r="K1548" t="s">
        <v>46</v>
      </c>
      <c r="L1548">
        <v>2</v>
      </c>
      <c r="M1548">
        <v>1</v>
      </c>
      <c r="N1548">
        <v>3</v>
      </c>
      <c r="O1548">
        <v>11</v>
      </c>
      <c r="P1548">
        <v>0</v>
      </c>
      <c r="Q1548">
        <v>4</v>
      </c>
      <c r="R1548">
        <v>2</v>
      </c>
      <c r="S1548">
        <v>26</v>
      </c>
      <c r="T1548">
        <v>1</v>
      </c>
      <c r="U1548">
        <v>3</v>
      </c>
      <c r="V1548" t="s">
        <v>60</v>
      </c>
      <c r="W1548">
        <v>18</v>
      </c>
      <c r="X1548" t="s">
        <v>38</v>
      </c>
      <c r="Y1548">
        <v>1</v>
      </c>
      <c r="Z1548" t="s">
        <v>36</v>
      </c>
      <c r="AA1548" s="4">
        <v>45938</v>
      </c>
      <c r="AC1548" t="s">
        <v>107</v>
      </c>
      <c r="AD1548" t="s">
        <v>108</v>
      </c>
      <c r="AE1548">
        <f ca="1">COUNTBLANK(A1548:AE1548)</f>
        <v>0</v>
      </c>
      <c r="AF1548" t="str">
        <f>PROPER(UPPER(TRIM(Table1[[#This Row],[City]])))</f>
        <v>Kolkata</v>
      </c>
      <c r="AG1548">
        <f t="shared" si="24"/>
        <v>6049</v>
      </c>
      <c r="AH15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49" spans="1:34" x14ac:dyDescent="0.35">
      <c r="A1549" t="s">
        <v>1642</v>
      </c>
      <c r="B1549">
        <v>55</v>
      </c>
      <c r="C1549" t="s">
        <v>31</v>
      </c>
      <c r="D1549" t="s">
        <v>32</v>
      </c>
      <c r="E1549" t="s">
        <v>76</v>
      </c>
      <c r="F1549" t="s">
        <v>44</v>
      </c>
      <c r="G1549" t="s">
        <v>70</v>
      </c>
      <c r="H1549">
        <v>2</v>
      </c>
      <c r="I1549">
        <v>8444</v>
      </c>
      <c r="J1549">
        <v>27</v>
      </c>
      <c r="K1549" t="s">
        <v>46</v>
      </c>
      <c r="L1549">
        <v>4</v>
      </c>
      <c r="M1549">
        <v>1</v>
      </c>
      <c r="N1549">
        <v>1</v>
      </c>
      <c r="O1549">
        <v>9</v>
      </c>
      <c r="P1549">
        <v>0</v>
      </c>
      <c r="Q1549">
        <v>8</v>
      </c>
      <c r="R1549">
        <v>4</v>
      </c>
      <c r="S1549">
        <v>22</v>
      </c>
      <c r="T1549">
        <v>1</v>
      </c>
      <c r="U1549">
        <v>3</v>
      </c>
      <c r="V1549" t="s">
        <v>37</v>
      </c>
      <c r="W1549">
        <v>21</v>
      </c>
      <c r="X1549" t="s">
        <v>47</v>
      </c>
      <c r="Y1549">
        <v>2</v>
      </c>
      <c r="Z1549" t="s">
        <v>46</v>
      </c>
      <c r="AA1549" s="4">
        <v>44082</v>
      </c>
      <c r="AB1549" s="4">
        <v>44368</v>
      </c>
      <c r="AC1549" t="s">
        <v>66</v>
      </c>
      <c r="AD1549" t="s">
        <v>67</v>
      </c>
      <c r="AE1549">
        <f ca="1">COUNTBLANK(A1549:AE1549)</f>
        <v>0</v>
      </c>
      <c r="AF1549" t="str">
        <f>PROPER(UPPER(TRIM(Table1[[#This Row],[City]])))</f>
        <v>Pune</v>
      </c>
      <c r="AG1549">
        <f t="shared" si="24"/>
        <v>8444</v>
      </c>
      <c r="AH15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50" spans="1:34" x14ac:dyDescent="0.35">
      <c r="A1550" t="s">
        <v>1643</v>
      </c>
      <c r="B1550">
        <v>37</v>
      </c>
      <c r="C1550" t="s">
        <v>31</v>
      </c>
      <c r="D1550" t="s">
        <v>42</v>
      </c>
      <c r="E1550" t="s">
        <v>86</v>
      </c>
      <c r="F1550" t="s">
        <v>44</v>
      </c>
      <c r="G1550" t="s">
        <v>74</v>
      </c>
      <c r="H1550">
        <v>3</v>
      </c>
      <c r="I1550">
        <v>9157</v>
      </c>
      <c r="J1550">
        <v>109</v>
      </c>
      <c r="K1550" t="s">
        <v>36</v>
      </c>
      <c r="L1550">
        <v>2</v>
      </c>
      <c r="M1550">
        <v>3</v>
      </c>
      <c r="N1550">
        <v>4</v>
      </c>
      <c r="O1550">
        <v>5</v>
      </c>
      <c r="P1550">
        <v>1</v>
      </c>
      <c r="Q1550">
        <v>4</v>
      </c>
      <c r="R1550">
        <v>3</v>
      </c>
      <c r="S1550">
        <v>11</v>
      </c>
      <c r="T1550">
        <v>0</v>
      </c>
      <c r="U1550">
        <v>3</v>
      </c>
      <c r="V1550" t="s">
        <v>65</v>
      </c>
      <c r="W1550">
        <v>22</v>
      </c>
      <c r="X1550" t="s">
        <v>61</v>
      </c>
      <c r="Y1550">
        <v>1</v>
      </c>
      <c r="Z1550" t="s">
        <v>36</v>
      </c>
      <c r="AA1550" s="4">
        <v>45668</v>
      </c>
      <c r="AC1550" t="s">
        <v>122</v>
      </c>
      <c r="AD1550" t="s">
        <v>123</v>
      </c>
      <c r="AE1550">
        <f ca="1">COUNTBLANK(A1550:AE1550)</f>
        <v>0</v>
      </c>
      <c r="AF1550" t="str">
        <f>PROPER(UPPER(TRIM(Table1[[#This Row],[City]])))</f>
        <v>Kochi</v>
      </c>
      <c r="AG1550">
        <f t="shared" si="24"/>
        <v>9157</v>
      </c>
      <c r="AH15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51" spans="1:34" x14ac:dyDescent="0.35">
      <c r="A1551" t="s">
        <v>1644</v>
      </c>
      <c r="B1551">
        <v>36</v>
      </c>
      <c r="C1551" t="s">
        <v>31</v>
      </c>
      <c r="D1551" t="s">
        <v>42</v>
      </c>
      <c r="E1551" t="s">
        <v>43</v>
      </c>
      <c r="F1551" t="s">
        <v>44</v>
      </c>
      <c r="G1551" t="s">
        <v>59</v>
      </c>
      <c r="H1551">
        <v>5</v>
      </c>
      <c r="I1551">
        <v>12255</v>
      </c>
      <c r="J1551">
        <v>42</v>
      </c>
      <c r="K1551" t="s">
        <v>36</v>
      </c>
      <c r="L1551">
        <v>1</v>
      </c>
      <c r="M1551">
        <v>4</v>
      </c>
      <c r="N1551">
        <v>1</v>
      </c>
      <c r="O1551">
        <v>9</v>
      </c>
      <c r="P1551">
        <v>1</v>
      </c>
      <c r="Q1551">
        <v>2</v>
      </c>
      <c r="R1551">
        <v>6</v>
      </c>
      <c r="S1551">
        <v>9</v>
      </c>
      <c r="T1551">
        <v>3</v>
      </c>
      <c r="U1551">
        <v>3</v>
      </c>
      <c r="V1551" t="s">
        <v>37</v>
      </c>
      <c r="W1551">
        <v>11</v>
      </c>
      <c r="X1551" t="s">
        <v>61</v>
      </c>
      <c r="Y1551">
        <v>1</v>
      </c>
      <c r="Z1551" t="s">
        <v>36</v>
      </c>
      <c r="AA1551" s="4">
        <v>45412</v>
      </c>
      <c r="AC1551" t="s">
        <v>89</v>
      </c>
      <c r="AD1551" t="s">
        <v>54</v>
      </c>
      <c r="AE1551">
        <f ca="1">COUNTBLANK(A1551:AE1551)</f>
        <v>0</v>
      </c>
      <c r="AF1551" t="str">
        <f>PROPER(UPPER(TRIM(Table1[[#This Row],[City]])))</f>
        <v>Coimbatore</v>
      </c>
      <c r="AG1551">
        <f t="shared" si="24"/>
        <v>12255</v>
      </c>
      <c r="AH15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52" spans="1:34" x14ac:dyDescent="0.35">
      <c r="A1552" t="s">
        <v>1645</v>
      </c>
      <c r="B1552">
        <v>60</v>
      </c>
      <c r="C1552" t="s">
        <v>72</v>
      </c>
      <c r="D1552" t="s">
        <v>63</v>
      </c>
      <c r="E1552" t="s">
        <v>64</v>
      </c>
      <c r="F1552" t="s">
        <v>93</v>
      </c>
      <c r="G1552" t="s">
        <v>96</v>
      </c>
      <c r="H1552">
        <v>3</v>
      </c>
      <c r="I1552">
        <v>9939</v>
      </c>
      <c r="J1552">
        <v>116</v>
      </c>
      <c r="K1552" t="s">
        <v>36</v>
      </c>
      <c r="L1552">
        <v>4</v>
      </c>
      <c r="M1552">
        <v>2</v>
      </c>
      <c r="N1552">
        <v>1</v>
      </c>
      <c r="O1552">
        <v>10</v>
      </c>
      <c r="P1552">
        <v>3</v>
      </c>
      <c r="Q1552">
        <v>2</v>
      </c>
      <c r="R1552">
        <v>2</v>
      </c>
      <c r="S1552">
        <v>25</v>
      </c>
      <c r="T1552">
        <v>0</v>
      </c>
      <c r="U1552">
        <v>3</v>
      </c>
      <c r="V1552" t="s">
        <v>37</v>
      </c>
      <c r="W1552">
        <v>1</v>
      </c>
      <c r="X1552" t="s">
        <v>38</v>
      </c>
      <c r="Y1552">
        <v>2</v>
      </c>
      <c r="Z1552" t="s">
        <v>36</v>
      </c>
      <c r="AA1552" s="4">
        <v>42498</v>
      </c>
      <c r="AC1552" t="s">
        <v>107</v>
      </c>
      <c r="AD1552" t="s">
        <v>108</v>
      </c>
      <c r="AE1552">
        <f ca="1">COUNTBLANK(A1552:AE1552)</f>
        <v>0</v>
      </c>
      <c r="AF1552" t="str">
        <f>PROPER(UPPER(TRIM(Table1[[#This Row],[City]])))</f>
        <v>Kolkata</v>
      </c>
      <c r="AG1552">
        <f t="shared" si="24"/>
        <v>9939</v>
      </c>
      <c r="AH155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53" spans="1:34" x14ac:dyDescent="0.35">
      <c r="A1553" t="s">
        <v>1646</v>
      </c>
      <c r="B1553">
        <v>51</v>
      </c>
      <c r="C1553" t="s">
        <v>72</v>
      </c>
      <c r="D1553" t="s">
        <v>42</v>
      </c>
      <c r="E1553" t="s">
        <v>86</v>
      </c>
      <c r="F1553" t="s">
        <v>44</v>
      </c>
      <c r="G1553" t="s">
        <v>70</v>
      </c>
      <c r="H1553">
        <v>3</v>
      </c>
      <c r="I1553">
        <v>9911</v>
      </c>
      <c r="J1553">
        <v>41</v>
      </c>
      <c r="K1553" t="s">
        <v>36</v>
      </c>
      <c r="L1553">
        <v>1</v>
      </c>
      <c r="M1553">
        <v>1</v>
      </c>
      <c r="N1553">
        <v>1</v>
      </c>
      <c r="O1553">
        <v>3</v>
      </c>
      <c r="P1553">
        <v>0</v>
      </c>
      <c r="Q1553">
        <v>1</v>
      </c>
      <c r="R1553">
        <v>0</v>
      </c>
      <c r="S1553">
        <v>18</v>
      </c>
      <c r="T1553">
        <v>3</v>
      </c>
      <c r="U1553">
        <v>3</v>
      </c>
      <c r="V1553" t="s">
        <v>60</v>
      </c>
      <c r="W1553">
        <v>17</v>
      </c>
      <c r="X1553" t="s">
        <v>61</v>
      </c>
      <c r="Y1553">
        <v>3</v>
      </c>
      <c r="Z1553" t="s">
        <v>36</v>
      </c>
      <c r="AA1553" s="4">
        <v>45167</v>
      </c>
      <c r="AC1553" t="s">
        <v>53</v>
      </c>
      <c r="AD1553" t="s">
        <v>54</v>
      </c>
      <c r="AE1553">
        <f ca="1">COUNTBLANK(A1553:AE1553)</f>
        <v>0</v>
      </c>
      <c r="AF1553" t="str">
        <f>PROPER(UPPER(TRIM(Table1[[#This Row],[City]])))</f>
        <v>Chennai</v>
      </c>
      <c r="AG1553">
        <f t="shared" si="24"/>
        <v>9911</v>
      </c>
      <c r="AH155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54" spans="1:34" x14ac:dyDescent="0.35">
      <c r="A1554" t="s">
        <v>1647</v>
      </c>
      <c r="B1554">
        <v>57</v>
      </c>
      <c r="C1554" t="s">
        <v>31</v>
      </c>
      <c r="D1554" t="s">
        <v>42</v>
      </c>
      <c r="E1554" t="s">
        <v>86</v>
      </c>
      <c r="F1554" t="s">
        <v>93</v>
      </c>
      <c r="G1554" t="s">
        <v>35</v>
      </c>
      <c r="H1554">
        <v>2</v>
      </c>
      <c r="I1554">
        <v>9247</v>
      </c>
      <c r="J1554">
        <v>25</v>
      </c>
      <c r="K1554" t="s">
        <v>36</v>
      </c>
      <c r="L1554">
        <v>1</v>
      </c>
      <c r="M1554">
        <v>1</v>
      </c>
      <c r="N1554">
        <v>1</v>
      </c>
      <c r="O1554">
        <v>11</v>
      </c>
      <c r="P1554">
        <v>4</v>
      </c>
      <c r="Q1554">
        <v>1</v>
      </c>
      <c r="R1554">
        <v>4</v>
      </c>
      <c r="S1554">
        <v>25</v>
      </c>
      <c r="T1554">
        <v>0</v>
      </c>
      <c r="U1554">
        <v>3</v>
      </c>
      <c r="V1554" t="s">
        <v>37</v>
      </c>
      <c r="W1554">
        <v>8</v>
      </c>
      <c r="X1554" t="s">
        <v>38</v>
      </c>
      <c r="Y1554">
        <v>4</v>
      </c>
      <c r="Z1554" t="s">
        <v>36</v>
      </c>
      <c r="AA1554" s="4">
        <v>44607</v>
      </c>
      <c r="AC1554" t="s">
        <v>77</v>
      </c>
      <c r="AD1554" t="s">
        <v>77</v>
      </c>
      <c r="AE1554">
        <f ca="1">COUNTBLANK(A1554:AE1554)</f>
        <v>0</v>
      </c>
      <c r="AF1554" t="str">
        <f>PROPER(UPPER(TRIM(Table1[[#This Row],[City]])))</f>
        <v>Delhi</v>
      </c>
      <c r="AG1554">
        <f t="shared" si="24"/>
        <v>9247</v>
      </c>
      <c r="AH15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55" spans="1:34" x14ac:dyDescent="0.35">
      <c r="A1555" t="s">
        <v>1648</v>
      </c>
      <c r="B1555">
        <v>44</v>
      </c>
      <c r="C1555" t="s">
        <v>31</v>
      </c>
      <c r="D1555" t="s">
        <v>42</v>
      </c>
      <c r="E1555" t="s">
        <v>43</v>
      </c>
      <c r="F1555" t="s">
        <v>58</v>
      </c>
      <c r="G1555" t="s">
        <v>74</v>
      </c>
      <c r="H1555">
        <v>2</v>
      </c>
      <c r="I1555">
        <v>7916</v>
      </c>
      <c r="J1555">
        <v>57</v>
      </c>
      <c r="K1555" t="s">
        <v>36</v>
      </c>
      <c r="L1555">
        <v>3</v>
      </c>
      <c r="M1555">
        <v>4</v>
      </c>
      <c r="N1555">
        <v>1</v>
      </c>
      <c r="O1555">
        <v>1</v>
      </c>
      <c r="P1555">
        <v>0</v>
      </c>
      <c r="Q1555">
        <v>1</v>
      </c>
      <c r="R1555">
        <v>0</v>
      </c>
      <c r="S1555">
        <v>14</v>
      </c>
      <c r="T1555">
        <v>0</v>
      </c>
      <c r="U1555">
        <v>3</v>
      </c>
      <c r="V1555" t="s">
        <v>60</v>
      </c>
      <c r="W1555">
        <v>30</v>
      </c>
      <c r="X1555" t="s">
        <v>47</v>
      </c>
      <c r="Y1555">
        <v>3</v>
      </c>
      <c r="Z1555" t="s">
        <v>46</v>
      </c>
      <c r="AA1555" s="4">
        <v>45234</v>
      </c>
      <c r="AB1555" s="4">
        <v>46250</v>
      </c>
      <c r="AC1555" t="s">
        <v>39</v>
      </c>
      <c r="AD1555" t="s">
        <v>40</v>
      </c>
      <c r="AE1555">
        <f ca="1">COUNTBLANK(A1555:AE1555)</f>
        <v>0</v>
      </c>
      <c r="AF1555" t="str">
        <f>PROPER(UPPER(TRIM(Table1[[#This Row],[City]])))</f>
        <v>Ahmedabad</v>
      </c>
      <c r="AG1555">
        <f t="shared" si="24"/>
        <v>7916</v>
      </c>
      <c r="AH15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56" spans="1:34" x14ac:dyDescent="0.35">
      <c r="A1556" t="s">
        <v>1649</v>
      </c>
      <c r="B1556">
        <v>58</v>
      </c>
      <c r="C1556" t="s">
        <v>72</v>
      </c>
      <c r="D1556" t="s">
        <v>42</v>
      </c>
      <c r="E1556" t="s">
        <v>86</v>
      </c>
      <c r="F1556" t="s">
        <v>34</v>
      </c>
      <c r="G1556" t="s">
        <v>59</v>
      </c>
      <c r="H1556">
        <v>4</v>
      </c>
      <c r="I1556">
        <v>13316</v>
      </c>
      <c r="J1556">
        <v>71</v>
      </c>
      <c r="K1556" t="s">
        <v>36</v>
      </c>
      <c r="L1556">
        <v>2</v>
      </c>
      <c r="M1556">
        <v>3</v>
      </c>
      <c r="N1556">
        <v>1</v>
      </c>
      <c r="O1556">
        <v>4</v>
      </c>
      <c r="P1556">
        <v>2</v>
      </c>
      <c r="Q1556">
        <v>4</v>
      </c>
      <c r="R1556">
        <v>3</v>
      </c>
      <c r="S1556">
        <v>28</v>
      </c>
      <c r="T1556">
        <v>6</v>
      </c>
      <c r="U1556">
        <v>3</v>
      </c>
      <c r="V1556" t="s">
        <v>37</v>
      </c>
      <c r="W1556">
        <v>27</v>
      </c>
      <c r="X1556" t="s">
        <v>47</v>
      </c>
      <c r="Y1556">
        <v>3</v>
      </c>
      <c r="Z1556" t="s">
        <v>46</v>
      </c>
      <c r="AA1556" s="4">
        <v>44833</v>
      </c>
      <c r="AB1556" s="4">
        <v>46189</v>
      </c>
      <c r="AC1556" t="s">
        <v>53</v>
      </c>
      <c r="AD1556" t="s">
        <v>54</v>
      </c>
      <c r="AE1556">
        <f ca="1">COUNTBLANK(A1556:AE1556)</f>
        <v>0</v>
      </c>
      <c r="AF1556" t="str">
        <f>PROPER(UPPER(TRIM(Table1[[#This Row],[City]])))</f>
        <v>Chennai</v>
      </c>
      <c r="AG1556">
        <f t="shared" si="24"/>
        <v>13316</v>
      </c>
      <c r="AH15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57" spans="1:34" x14ac:dyDescent="0.35">
      <c r="A1557" t="s">
        <v>1650</v>
      </c>
      <c r="B1557">
        <v>49</v>
      </c>
      <c r="C1557" t="s">
        <v>72</v>
      </c>
      <c r="D1557" t="s">
        <v>32</v>
      </c>
      <c r="E1557" t="s">
        <v>73</v>
      </c>
      <c r="F1557" t="s">
        <v>34</v>
      </c>
      <c r="G1557" t="s">
        <v>70</v>
      </c>
      <c r="H1557">
        <v>4</v>
      </c>
      <c r="I1557">
        <v>12560</v>
      </c>
      <c r="J1557">
        <v>108</v>
      </c>
      <c r="K1557" t="s">
        <v>46</v>
      </c>
      <c r="L1557">
        <v>1</v>
      </c>
      <c r="M1557">
        <v>2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20</v>
      </c>
      <c r="T1557">
        <v>3</v>
      </c>
      <c r="U1557">
        <v>3</v>
      </c>
      <c r="V1557" t="s">
        <v>37</v>
      </c>
      <c r="W1557">
        <v>27</v>
      </c>
      <c r="X1557" t="s">
        <v>38</v>
      </c>
      <c r="Y1557">
        <v>3</v>
      </c>
      <c r="Z1557" t="s">
        <v>36</v>
      </c>
      <c r="AA1557" s="4">
        <v>42278</v>
      </c>
      <c r="AC1557" t="s">
        <v>53</v>
      </c>
      <c r="AD1557" t="s">
        <v>54</v>
      </c>
      <c r="AE1557">
        <f ca="1">COUNTBLANK(A1557:AE1557)</f>
        <v>0</v>
      </c>
      <c r="AF1557" t="str">
        <f>PROPER(UPPER(TRIM(Table1[[#This Row],[City]])))</f>
        <v>Chennai</v>
      </c>
      <c r="AG1557">
        <f t="shared" si="24"/>
        <v>12560</v>
      </c>
      <c r="AH15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58" spans="1:34" x14ac:dyDescent="0.35">
      <c r="A1558" t="s">
        <v>1651</v>
      </c>
      <c r="B1558">
        <v>50</v>
      </c>
      <c r="C1558" t="s">
        <v>31</v>
      </c>
      <c r="D1558" t="s">
        <v>51</v>
      </c>
      <c r="E1558" t="s">
        <v>88</v>
      </c>
      <c r="F1558" t="s">
        <v>44</v>
      </c>
      <c r="G1558" t="s">
        <v>74</v>
      </c>
      <c r="H1558">
        <v>3</v>
      </c>
      <c r="I1558">
        <v>11142</v>
      </c>
      <c r="J1558">
        <v>29</v>
      </c>
      <c r="K1558" t="s">
        <v>36</v>
      </c>
      <c r="L1558">
        <v>1</v>
      </c>
      <c r="M1558">
        <v>4</v>
      </c>
      <c r="N1558">
        <v>4</v>
      </c>
      <c r="O1558">
        <v>6</v>
      </c>
      <c r="P1558">
        <v>3</v>
      </c>
      <c r="Q1558">
        <v>3</v>
      </c>
      <c r="R1558">
        <v>2</v>
      </c>
      <c r="S1558">
        <v>22</v>
      </c>
      <c r="T1558">
        <v>2</v>
      </c>
      <c r="U1558">
        <v>3</v>
      </c>
      <c r="V1558" t="s">
        <v>37</v>
      </c>
      <c r="W1558">
        <v>24</v>
      </c>
      <c r="X1558" t="s">
        <v>38</v>
      </c>
      <c r="Y1558">
        <v>3</v>
      </c>
      <c r="Z1558" t="s">
        <v>36</v>
      </c>
      <c r="AA1558" s="4">
        <v>42424</v>
      </c>
      <c r="AC1558" t="s">
        <v>53</v>
      </c>
      <c r="AD1558" t="s">
        <v>54</v>
      </c>
      <c r="AE1558">
        <f ca="1">COUNTBLANK(A1558:AE1558)</f>
        <v>0</v>
      </c>
      <c r="AF1558" t="str">
        <f>PROPER(UPPER(TRIM(Table1[[#This Row],[City]])))</f>
        <v>Chennai</v>
      </c>
      <c r="AG1558">
        <f t="shared" si="24"/>
        <v>11142</v>
      </c>
      <c r="AH15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59" spans="1:34" x14ac:dyDescent="0.35">
      <c r="A1559" t="s">
        <v>1652</v>
      </c>
      <c r="B1559">
        <v>28</v>
      </c>
      <c r="C1559" t="s">
        <v>31</v>
      </c>
      <c r="D1559" t="s">
        <v>42</v>
      </c>
      <c r="E1559" t="s">
        <v>43</v>
      </c>
      <c r="F1559" t="s">
        <v>58</v>
      </c>
      <c r="G1559" t="s">
        <v>59</v>
      </c>
      <c r="H1559">
        <v>3</v>
      </c>
      <c r="I1559">
        <v>9817</v>
      </c>
      <c r="J1559">
        <v>48</v>
      </c>
      <c r="K1559" t="s">
        <v>36</v>
      </c>
      <c r="L1559">
        <v>1</v>
      </c>
      <c r="M1559">
        <v>1</v>
      </c>
      <c r="N1559">
        <v>1</v>
      </c>
      <c r="O1559">
        <v>4</v>
      </c>
      <c r="P1559">
        <v>2</v>
      </c>
      <c r="Q1559">
        <v>4</v>
      </c>
      <c r="R1559">
        <v>4</v>
      </c>
      <c r="S1559">
        <v>5</v>
      </c>
      <c r="T1559">
        <v>1</v>
      </c>
      <c r="U1559">
        <v>3</v>
      </c>
      <c r="V1559" t="s">
        <v>37</v>
      </c>
      <c r="W1559">
        <v>30</v>
      </c>
      <c r="X1559" t="s">
        <v>47</v>
      </c>
      <c r="Y1559">
        <v>1</v>
      </c>
      <c r="Z1559" t="s">
        <v>36</v>
      </c>
      <c r="AA1559" s="4">
        <v>43142</v>
      </c>
      <c r="AC1559" t="s">
        <v>84</v>
      </c>
      <c r="AD1559" t="s">
        <v>67</v>
      </c>
      <c r="AE1559">
        <f ca="1">COUNTBLANK(A1559:AE1559)</f>
        <v>0</v>
      </c>
      <c r="AF1559" t="str">
        <f>PROPER(UPPER(TRIM(Table1[[#This Row],[City]])))</f>
        <v>Mumbai</v>
      </c>
      <c r="AG1559">
        <f t="shared" si="24"/>
        <v>9817</v>
      </c>
      <c r="AH15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60" spans="1:34" x14ac:dyDescent="0.35">
      <c r="A1560" t="s">
        <v>1653</v>
      </c>
      <c r="B1560">
        <v>43</v>
      </c>
      <c r="C1560" t="s">
        <v>72</v>
      </c>
      <c r="D1560" t="s">
        <v>56</v>
      </c>
      <c r="E1560" t="s">
        <v>114</v>
      </c>
      <c r="F1560" t="s">
        <v>34</v>
      </c>
      <c r="G1560" t="s">
        <v>45</v>
      </c>
      <c r="H1560">
        <v>4</v>
      </c>
      <c r="I1560">
        <v>12617</v>
      </c>
      <c r="J1560">
        <v>87</v>
      </c>
      <c r="K1560" t="s">
        <v>36</v>
      </c>
      <c r="L1560">
        <v>1</v>
      </c>
      <c r="M1560">
        <v>3</v>
      </c>
      <c r="N1560">
        <v>3</v>
      </c>
      <c r="O1560">
        <v>3</v>
      </c>
      <c r="P1560">
        <v>1</v>
      </c>
      <c r="Q1560">
        <v>1</v>
      </c>
      <c r="R1560">
        <v>3</v>
      </c>
      <c r="S1560">
        <v>17</v>
      </c>
      <c r="T1560">
        <v>3</v>
      </c>
      <c r="U1560">
        <v>3</v>
      </c>
      <c r="V1560" t="s">
        <v>37</v>
      </c>
      <c r="W1560">
        <v>29</v>
      </c>
      <c r="X1560" t="s">
        <v>47</v>
      </c>
      <c r="Y1560">
        <v>2</v>
      </c>
      <c r="Z1560" t="s">
        <v>46</v>
      </c>
      <c r="AA1560" s="4">
        <v>42824</v>
      </c>
      <c r="AB1560" s="4">
        <v>43812</v>
      </c>
      <c r="AC1560" t="s">
        <v>77</v>
      </c>
      <c r="AD1560" t="s">
        <v>77</v>
      </c>
      <c r="AE1560">
        <f ca="1">COUNTBLANK(A1560:AE1560)</f>
        <v>0</v>
      </c>
      <c r="AF1560" t="str">
        <f>PROPER(UPPER(TRIM(Table1[[#This Row],[City]])))</f>
        <v>Delhi</v>
      </c>
      <c r="AG1560">
        <f t="shared" si="24"/>
        <v>12617</v>
      </c>
      <c r="AH15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61" spans="1:34" x14ac:dyDescent="0.35">
      <c r="A1561" t="s">
        <v>1654</v>
      </c>
      <c r="B1561">
        <v>50</v>
      </c>
      <c r="C1561" t="s">
        <v>72</v>
      </c>
      <c r="D1561" t="s">
        <v>51</v>
      </c>
      <c r="E1561" t="s">
        <v>88</v>
      </c>
      <c r="F1561" t="s">
        <v>34</v>
      </c>
      <c r="G1561" t="s">
        <v>96</v>
      </c>
      <c r="H1561">
        <v>1</v>
      </c>
      <c r="I1561">
        <v>5157</v>
      </c>
      <c r="J1561">
        <v>73</v>
      </c>
      <c r="K1561" t="s">
        <v>36</v>
      </c>
      <c r="L1561">
        <v>1</v>
      </c>
      <c r="M1561">
        <v>2</v>
      </c>
      <c r="N1561">
        <v>4</v>
      </c>
      <c r="O1561">
        <v>4</v>
      </c>
      <c r="P1561">
        <v>2</v>
      </c>
      <c r="Q1561">
        <v>1</v>
      </c>
      <c r="R1561">
        <v>2</v>
      </c>
      <c r="S1561">
        <v>20</v>
      </c>
      <c r="T1561">
        <v>1</v>
      </c>
      <c r="U1561">
        <v>3</v>
      </c>
      <c r="V1561" t="s">
        <v>37</v>
      </c>
      <c r="W1561">
        <v>6</v>
      </c>
      <c r="X1561" t="s">
        <v>61</v>
      </c>
      <c r="Y1561">
        <v>1</v>
      </c>
      <c r="Z1561" t="s">
        <v>36</v>
      </c>
      <c r="AA1561" s="4">
        <v>44098</v>
      </c>
      <c r="AC1561" t="s">
        <v>122</v>
      </c>
      <c r="AD1561" t="s">
        <v>123</v>
      </c>
      <c r="AE1561">
        <f ca="1">COUNTBLANK(A1561:AE1561)</f>
        <v>0</v>
      </c>
      <c r="AF1561" t="str">
        <f>PROPER(UPPER(TRIM(Table1[[#This Row],[City]])))</f>
        <v>Kochi</v>
      </c>
      <c r="AG1561">
        <f t="shared" si="24"/>
        <v>5157</v>
      </c>
      <c r="AH15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62" spans="1:34" x14ac:dyDescent="0.35">
      <c r="A1562" t="s">
        <v>1655</v>
      </c>
      <c r="B1562">
        <v>51</v>
      </c>
      <c r="C1562" t="s">
        <v>72</v>
      </c>
      <c r="D1562" t="s">
        <v>51</v>
      </c>
      <c r="E1562" t="s">
        <v>52</v>
      </c>
      <c r="F1562" t="s">
        <v>44</v>
      </c>
      <c r="G1562" t="s">
        <v>45</v>
      </c>
      <c r="H1562">
        <v>2</v>
      </c>
      <c r="I1562">
        <v>8633</v>
      </c>
      <c r="J1562">
        <v>106</v>
      </c>
      <c r="K1562" t="s">
        <v>36</v>
      </c>
      <c r="L1562">
        <v>2</v>
      </c>
      <c r="M1562">
        <v>1</v>
      </c>
      <c r="N1562">
        <v>4</v>
      </c>
      <c r="O1562">
        <v>3</v>
      </c>
      <c r="P1562">
        <v>3</v>
      </c>
      <c r="Q1562">
        <v>3</v>
      </c>
      <c r="R1562">
        <v>3</v>
      </c>
      <c r="S1562">
        <v>25</v>
      </c>
      <c r="T1562">
        <v>1</v>
      </c>
      <c r="U1562">
        <v>3</v>
      </c>
      <c r="V1562" t="s">
        <v>37</v>
      </c>
      <c r="W1562">
        <v>19</v>
      </c>
      <c r="X1562" t="s">
        <v>47</v>
      </c>
      <c r="Y1562">
        <v>3</v>
      </c>
      <c r="Z1562" t="s">
        <v>36</v>
      </c>
      <c r="AA1562" s="4">
        <v>45991</v>
      </c>
      <c r="AC1562" t="s">
        <v>84</v>
      </c>
      <c r="AD1562" t="s">
        <v>67</v>
      </c>
      <c r="AE1562">
        <f ca="1">COUNTBLANK(A1562:AE1562)</f>
        <v>0</v>
      </c>
      <c r="AF1562" t="str">
        <f>PROPER(UPPER(TRIM(Table1[[#This Row],[City]])))</f>
        <v>Mumbai</v>
      </c>
      <c r="AG1562">
        <f t="shared" si="24"/>
        <v>8633</v>
      </c>
      <c r="AH15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63" spans="1:34" x14ac:dyDescent="0.35">
      <c r="A1563" t="s">
        <v>1656</v>
      </c>
      <c r="B1563">
        <v>59</v>
      </c>
      <c r="C1563" t="s">
        <v>31</v>
      </c>
      <c r="D1563" t="s">
        <v>56</v>
      </c>
      <c r="E1563" t="s">
        <v>114</v>
      </c>
      <c r="F1563" t="s">
        <v>44</v>
      </c>
      <c r="G1563" t="s">
        <v>70</v>
      </c>
      <c r="H1563">
        <v>5</v>
      </c>
      <c r="I1563">
        <v>14986</v>
      </c>
      <c r="J1563">
        <v>70</v>
      </c>
      <c r="K1563" t="s">
        <v>36</v>
      </c>
      <c r="L1563">
        <v>4</v>
      </c>
      <c r="M1563">
        <v>4</v>
      </c>
      <c r="N1563">
        <v>2</v>
      </c>
      <c r="O1563">
        <v>5</v>
      </c>
      <c r="P1563">
        <v>1</v>
      </c>
      <c r="Q1563">
        <v>3</v>
      </c>
      <c r="R1563">
        <v>2</v>
      </c>
      <c r="S1563">
        <v>25</v>
      </c>
      <c r="T1563">
        <v>2</v>
      </c>
      <c r="U1563">
        <v>4</v>
      </c>
      <c r="V1563" t="s">
        <v>37</v>
      </c>
      <c r="W1563">
        <v>15</v>
      </c>
      <c r="X1563" t="s">
        <v>38</v>
      </c>
      <c r="Y1563">
        <v>4</v>
      </c>
      <c r="Z1563" t="s">
        <v>36</v>
      </c>
      <c r="AA1563" s="4">
        <v>44057</v>
      </c>
      <c r="AC1563" t="s">
        <v>107</v>
      </c>
      <c r="AD1563" t="s">
        <v>108</v>
      </c>
      <c r="AE1563">
        <f ca="1">COUNTBLANK(A1563:AE1563)</f>
        <v>0</v>
      </c>
      <c r="AF1563" t="str">
        <f>PROPER(UPPER(TRIM(Table1[[#This Row],[City]])))</f>
        <v>Kolkata</v>
      </c>
      <c r="AG1563">
        <f t="shared" si="24"/>
        <v>14986</v>
      </c>
      <c r="AH156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64" spans="1:34" x14ac:dyDescent="0.35">
      <c r="A1564" t="s">
        <v>1657</v>
      </c>
      <c r="B1564">
        <v>34</v>
      </c>
      <c r="C1564" t="s">
        <v>31</v>
      </c>
      <c r="D1564" t="s">
        <v>51</v>
      </c>
      <c r="E1564" t="s">
        <v>52</v>
      </c>
      <c r="F1564" t="s">
        <v>34</v>
      </c>
      <c r="G1564" t="s">
        <v>59</v>
      </c>
      <c r="H1564">
        <v>2</v>
      </c>
      <c r="I1564">
        <v>8374</v>
      </c>
      <c r="J1564">
        <v>84</v>
      </c>
      <c r="K1564" t="s">
        <v>46</v>
      </c>
      <c r="L1564">
        <v>2</v>
      </c>
      <c r="M1564">
        <v>4</v>
      </c>
      <c r="N1564">
        <v>1</v>
      </c>
      <c r="O1564">
        <v>10</v>
      </c>
      <c r="P1564">
        <v>5</v>
      </c>
      <c r="Q1564">
        <v>3</v>
      </c>
      <c r="R1564">
        <v>2</v>
      </c>
      <c r="S1564">
        <v>12</v>
      </c>
      <c r="T1564">
        <v>0</v>
      </c>
      <c r="U1564">
        <v>3</v>
      </c>
      <c r="V1564" t="s">
        <v>37</v>
      </c>
      <c r="W1564">
        <v>1</v>
      </c>
      <c r="X1564" t="s">
        <v>38</v>
      </c>
      <c r="Y1564">
        <v>2</v>
      </c>
      <c r="Z1564" t="s">
        <v>36</v>
      </c>
      <c r="AA1564" s="4">
        <v>43363</v>
      </c>
      <c r="AC1564" t="s">
        <v>48</v>
      </c>
      <c r="AD1564" t="s">
        <v>49</v>
      </c>
      <c r="AE1564">
        <f ca="1">COUNTBLANK(A1564:AE1564)</f>
        <v>0</v>
      </c>
      <c r="AF1564" t="str">
        <f>PROPER(UPPER(TRIM(Table1[[#This Row],[City]])))</f>
        <v>Bengaluru</v>
      </c>
      <c r="AG1564">
        <f t="shared" si="24"/>
        <v>8374</v>
      </c>
      <c r="AH156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65" spans="1:34" x14ac:dyDescent="0.35">
      <c r="A1565" t="s">
        <v>1658</v>
      </c>
      <c r="B1565">
        <v>33</v>
      </c>
      <c r="C1565" t="s">
        <v>31</v>
      </c>
      <c r="D1565" t="s">
        <v>51</v>
      </c>
      <c r="E1565" t="s">
        <v>88</v>
      </c>
      <c r="F1565" t="s">
        <v>44</v>
      </c>
      <c r="G1565" t="s">
        <v>96</v>
      </c>
      <c r="H1565">
        <v>1</v>
      </c>
      <c r="I1565">
        <v>4566</v>
      </c>
      <c r="J1565">
        <v>47</v>
      </c>
      <c r="K1565" t="s">
        <v>36</v>
      </c>
      <c r="L1565">
        <v>1</v>
      </c>
      <c r="M1565">
        <v>4</v>
      </c>
      <c r="N1565">
        <v>2</v>
      </c>
      <c r="O1565">
        <v>1</v>
      </c>
      <c r="P1565">
        <v>1</v>
      </c>
      <c r="Q1565">
        <v>1</v>
      </c>
      <c r="R1565">
        <v>1</v>
      </c>
      <c r="S1565">
        <v>5</v>
      </c>
      <c r="T1565">
        <v>3</v>
      </c>
      <c r="U1565">
        <v>3</v>
      </c>
      <c r="V1565" t="s">
        <v>65</v>
      </c>
      <c r="W1565">
        <v>24</v>
      </c>
      <c r="X1565" t="s">
        <v>38</v>
      </c>
      <c r="Y1565">
        <v>3</v>
      </c>
      <c r="Z1565" t="s">
        <v>36</v>
      </c>
      <c r="AA1565" s="4">
        <v>45048</v>
      </c>
      <c r="AC1565" t="s">
        <v>89</v>
      </c>
      <c r="AD1565" t="s">
        <v>54</v>
      </c>
      <c r="AE1565">
        <f ca="1">COUNTBLANK(A1565:AE1565)</f>
        <v>0</v>
      </c>
      <c r="AF1565" t="str">
        <f>PROPER(UPPER(TRIM(Table1[[#This Row],[City]])))</f>
        <v>Coimbatore</v>
      </c>
      <c r="AG1565">
        <f t="shared" si="24"/>
        <v>4566</v>
      </c>
      <c r="AH15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66" spans="1:34" x14ac:dyDescent="0.35">
      <c r="A1566" t="s">
        <v>1659</v>
      </c>
      <c r="B1566">
        <v>59</v>
      </c>
      <c r="C1566" t="s">
        <v>31</v>
      </c>
      <c r="D1566" t="s">
        <v>32</v>
      </c>
      <c r="E1566" t="s">
        <v>73</v>
      </c>
      <c r="F1566" t="s">
        <v>34</v>
      </c>
      <c r="G1566" t="s">
        <v>45</v>
      </c>
      <c r="H1566">
        <v>2</v>
      </c>
      <c r="I1566">
        <v>9082</v>
      </c>
      <c r="J1566">
        <v>62</v>
      </c>
      <c r="K1566" t="s">
        <v>46</v>
      </c>
      <c r="L1566">
        <v>4</v>
      </c>
      <c r="M1566">
        <v>1</v>
      </c>
      <c r="N1566">
        <v>3</v>
      </c>
      <c r="O1566">
        <v>8</v>
      </c>
      <c r="P1566">
        <v>0</v>
      </c>
      <c r="Q1566">
        <v>3</v>
      </c>
      <c r="R1566">
        <v>1</v>
      </c>
      <c r="S1566">
        <v>30</v>
      </c>
      <c r="T1566">
        <v>2</v>
      </c>
      <c r="U1566">
        <v>3</v>
      </c>
      <c r="V1566" t="s">
        <v>37</v>
      </c>
      <c r="W1566">
        <v>4</v>
      </c>
      <c r="X1566" t="s">
        <v>47</v>
      </c>
      <c r="Y1566">
        <v>3</v>
      </c>
      <c r="Z1566" t="s">
        <v>36</v>
      </c>
      <c r="AA1566" s="4">
        <v>43957</v>
      </c>
      <c r="AC1566" t="s">
        <v>84</v>
      </c>
      <c r="AD1566" t="s">
        <v>67</v>
      </c>
      <c r="AE1566">
        <f ca="1">COUNTBLANK(A1566:AE1566)</f>
        <v>0</v>
      </c>
      <c r="AF1566" t="str">
        <f>PROPER(UPPER(TRIM(Table1[[#This Row],[City]])))</f>
        <v>Mumbai</v>
      </c>
      <c r="AG1566">
        <f t="shared" si="24"/>
        <v>9082</v>
      </c>
      <c r="AH156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67" spans="1:34" x14ac:dyDescent="0.35">
      <c r="A1567" t="s">
        <v>1660</v>
      </c>
      <c r="B1567">
        <v>60</v>
      </c>
      <c r="C1567" t="s">
        <v>72</v>
      </c>
      <c r="D1567" t="s">
        <v>42</v>
      </c>
      <c r="E1567" t="s">
        <v>43</v>
      </c>
      <c r="F1567" t="s">
        <v>44</v>
      </c>
      <c r="G1567" t="s">
        <v>45</v>
      </c>
      <c r="H1567">
        <v>3</v>
      </c>
      <c r="I1567">
        <v>10413</v>
      </c>
      <c r="J1567">
        <v>69</v>
      </c>
      <c r="K1567" t="s">
        <v>36</v>
      </c>
      <c r="L1567">
        <v>3</v>
      </c>
      <c r="M1567">
        <v>3</v>
      </c>
      <c r="N1567">
        <v>4</v>
      </c>
      <c r="O1567">
        <v>6</v>
      </c>
      <c r="P1567">
        <v>2</v>
      </c>
      <c r="Q1567">
        <v>1</v>
      </c>
      <c r="R1567">
        <v>1</v>
      </c>
      <c r="S1567">
        <v>25</v>
      </c>
      <c r="T1567">
        <v>3</v>
      </c>
      <c r="U1567">
        <v>3</v>
      </c>
      <c r="V1567" t="s">
        <v>37</v>
      </c>
      <c r="W1567">
        <v>28</v>
      </c>
      <c r="X1567" t="s">
        <v>38</v>
      </c>
      <c r="Y1567">
        <v>1</v>
      </c>
      <c r="Z1567" t="s">
        <v>36</v>
      </c>
      <c r="AA1567" s="4">
        <v>45700</v>
      </c>
      <c r="AC1567" t="s">
        <v>77</v>
      </c>
      <c r="AD1567" t="s">
        <v>77</v>
      </c>
      <c r="AE1567">
        <f ca="1">COUNTBLANK(A1567:AE1567)</f>
        <v>0</v>
      </c>
      <c r="AF1567" t="str">
        <f>PROPER(UPPER(TRIM(Table1[[#This Row],[City]])))</f>
        <v>Delhi</v>
      </c>
      <c r="AG1567">
        <f t="shared" si="24"/>
        <v>10413</v>
      </c>
      <c r="AH156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68" spans="1:34" x14ac:dyDescent="0.35">
      <c r="A1568" t="s">
        <v>1661</v>
      </c>
      <c r="B1568">
        <v>28</v>
      </c>
      <c r="C1568" t="s">
        <v>31</v>
      </c>
      <c r="D1568" t="s">
        <v>63</v>
      </c>
      <c r="E1568" t="s">
        <v>64</v>
      </c>
      <c r="F1568" t="s">
        <v>44</v>
      </c>
      <c r="G1568" t="s">
        <v>45</v>
      </c>
      <c r="H1568">
        <v>3</v>
      </c>
      <c r="I1568">
        <v>10247</v>
      </c>
      <c r="J1568">
        <v>82</v>
      </c>
      <c r="K1568" t="s">
        <v>36</v>
      </c>
      <c r="L1568">
        <v>4</v>
      </c>
      <c r="M1568">
        <v>2</v>
      </c>
      <c r="N1568">
        <v>1</v>
      </c>
      <c r="O1568">
        <v>3</v>
      </c>
      <c r="P1568">
        <v>0</v>
      </c>
      <c r="Q1568">
        <v>0</v>
      </c>
      <c r="R1568">
        <v>0</v>
      </c>
      <c r="S1568">
        <v>3</v>
      </c>
      <c r="T1568">
        <v>5</v>
      </c>
      <c r="U1568">
        <v>3</v>
      </c>
      <c r="V1568" t="s">
        <v>65</v>
      </c>
      <c r="W1568">
        <v>21</v>
      </c>
      <c r="X1568" t="s">
        <v>38</v>
      </c>
      <c r="Y1568">
        <v>3</v>
      </c>
      <c r="Z1568" t="s">
        <v>36</v>
      </c>
      <c r="AA1568" s="4">
        <v>43744</v>
      </c>
      <c r="AC1568" t="s">
        <v>77</v>
      </c>
      <c r="AD1568" t="s">
        <v>77</v>
      </c>
      <c r="AE1568">
        <f ca="1">COUNTBLANK(A1568:AE1568)</f>
        <v>0</v>
      </c>
      <c r="AF1568" t="str">
        <f>PROPER(UPPER(TRIM(Table1[[#This Row],[City]])))</f>
        <v>Delhi</v>
      </c>
      <c r="AG1568">
        <f t="shared" si="24"/>
        <v>10247</v>
      </c>
      <c r="AH15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69" spans="1:34" x14ac:dyDescent="0.35">
      <c r="A1569" t="s">
        <v>1662</v>
      </c>
      <c r="B1569">
        <v>36</v>
      </c>
      <c r="C1569" t="s">
        <v>72</v>
      </c>
      <c r="D1569" t="s">
        <v>63</v>
      </c>
      <c r="E1569" t="s">
        <v>79</v>
      </c>
      <c r="F1569" t="s">
        <v>34</v>
      </c>
      <c r="G1569" t="s">
        <v>45</v>
      </c>
      <c r="H1569">
        <v>3</v>
      </c>
      <c r="I1569">
        <v>7776</v>
      </c>
      <c r="J1569">
        <v>105</v>
      </c>
      <c r="K1569" t="s">
        <v>36</v>
      </c>
      <c r="L1569">
        <v>3</v>
      </c>
      <c r="M1569">
        <v>2</v>
      </c>
      <c r="N1569">
        <v>2</v>
      </c>
      <c r="O1569">
        <v>5</v>
      </c>
      <c r="P1569">
        <v>0</v>
      </c>
      <c r="Q1569">
        <v>0</v>
      </c>
      <c r="R1569">
        <v>5</v>
      </c>
      <c r="S1569">
        <v>7</v>
      </c>
      <c r="T1569">
        <v>0</v>
      </c>
      <c r="U1569">
        <v>3</v>
      </c>
      <c r="V1569" t="s">
        <v>37</v>
      </c>
      <c r="W1569">
        <v>8</v>
      </c>
      <c r="X1569" t="s">
        <v>47</v>
      </c>
      <c r="Y1569">
        <v>3</v>
      </c>
      <c r="Z1569" t="s">
        <v>36</v>
      </c>
      <c r="AA1569" s="4">
        <v>44884</v>
      </c>
      <c r="AC1569" t="s">
        <v>1565</v>
      </c>
      <c r="AD1569" t="s">
        <v>54</v>
      </c>
      <c r="AE1569">
        <f ca="1">COUNTBLANK(A1569:AE1569)</f>
        <v>0</v>
      </c>
      <c r="AF1569" t="str">
        <f>PROPER(UPPER(TRIM(Table1[[#This Row],[City]])))</f>
        <v>Coimbatore</v>
      </c>
      <c r="AG1569">
        <f t="shared" si="24"/>
        <v>7776</v>
      </c>
      <c r="AH15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70" spans="1:34" x14ac:dyDescent="0.35">
      <c r="A1570" t="s">
        <v>1663</v>
      </c>
      <c r="B1570">
        <v>58</v>
      </c>
      <c r="C1570" t="s">
        <v>72</v>
      </c>
      <c r="D1570" t="s">
        <v>42</v>
      </c>
      <c r="E1570" t="s">
        <v>86</v>
      </c>
      <c r="F1570" t="s">
        <v>44</v>
      </c>
      <c r="G1570" t="s">
        <v>35</v>
      </c>
      <c r="H1570">
        <v>1</v>
      </c>
      <c r="I1570">
        <v>5943</v>
      </c>
      <c r="J1570">
        <v>56</v>
      </c>
      <c r="K1570" t="s">
        <v>36</v>
      </c>
      <c r="L1570">
        <v>2</v>
      </c>
      <c r="M1570">
        <v>1</v>
      </c>
      <c r="N1570">
        <v>3</v>
      </c>
      <c r="O1570">
        <v>2</v>
      </c>
      <c r="P1570">
        <v>2</v>
      </c>
      <c r="Q1570">
        <v>2</v>
      </c>
      <c r="R1570">
        <v>2</v>
      </c>
      <c r="S1570">
        <v>21</v>
      </c>
      <c r="T1570">
        <v>1</v>
      </c>
      <c r="U1570">
        <v>3</v>
      </c>
      <c r="V1570" t="s">
        <v>65</v>
      </c>
      <c r="W1570">
        <v>2</v>
      </c>
      <c r="X1570" t="s">
        <v>38</v>
      </c>
      <c r="Y1570">
        <v>4</v>
      </c>
      <c r="Z1570" t="s">
        <v>36</v>
      </c>
      <c r="AA1570" s="4">
        <v>42331</v>
      </c>
      <c r="AC1570" t="s">
        <v>122</v>
      </c>
      <c r="AD1570" t="s">
        <v>123</v>
      </c>
      <c r="AE1570">
        <f ca="1">COUNTBLANK(A1570:AE1570)</f>
        <v>0</v>
      </c>
      <c r="AF1570" t="str">
        <f>PROPER(UPPER(TRIM(Table1[[#This Row],[City]])))</f>
        <v>Kochi</v>
      </c>
      <c r="AG1570">
        <f t="shared" si="24"/>
        <v>5943</v>
      </c>
      <c r="AH157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71" spans="1:34" x14ac:dyDescent="0.35">
      <c r="A1571" t="s">
        <v>1664</v>
      </c>
      <c r="B1571">
        <v>28</v>
      </c>
      <c r="C1571" t="s">
        <v>72</v>
      </c>
      <c r="D1571" t="s">
        <v>42</v>
      </c>
      <c r="E1571" t="s">
        <v>86</v>
      </c>
      <c r="F1571" t="s">
        <v>93</v>
      </c>
      <c r="G1571" t="s">
        <v>45</v>
      </c>
      <c r="H1571">
        <v>2</v>
      </c>
      <c r="I1571">
        <v>5155</v>
      </c>
      <c r="J1571">
        <v>91</v>
      </c>
      <c r="K1571" t="s">
        <v>36</v>
      </c>
      <c r="L1571">
        <v>3</v>
      </c>
      <c r="M1571">
        <v>3</v>
      </c>
      <c r="N1571">
        <v>3</v>
      </c>
      <c r="O1571">
        <v>5</v>
      </c>
      <c r="P1571">
        <v>4</v>
      </c>
      <c r="Q1571">
        <v>2</v>
      </c>
      <c r="R1571">
        <v>0</v>
      </c>
      <c r="S1571">
        <v>5</v>
      </c>
      <c r="T1571">
        <v>2</v>
      </c>
      <c r="U1571">
        <v>3</v>
      </c>
      <c r="V1571" t="s">
        <v>37</v>
      </c>
      <c r="W1571">
        <v>30</v>
      </c>
      <c r="X1571" t="s">
        <v>61</v>
      </c>
      <c r="Y1571">
        <v>2</v>
      </c>
      <c r="Z1571" t="s">
        <v>36</v>
      </c>
      <c r="AA1571" s="4">
        <v>43940</v>
      </c>
      <c r="AC1571" t="s">
        <v>39</v>
      </c>
      <c r="AD1571" t="s">
        <v>40</v>
      </c>
      <c r="AE1571">
        <f ca="1">COUNTBLANK(A1571:AE1571)</f>
        <v>0</v>
      </c>
      <c r="AF1571" t="str">
        <f>PROPER(UPPER(TRIM(Table1[[#This Row],[City]])))</f>
        <v>Ahmedabad</v>
      </c>
      <c r="AG1571">
        <f t="shared" si="24"/>
        <v>5155</v>
      </c>
      <c r="AH15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72" spans="1:34" x14ac:dyDescent="0.35">
      <c r="A1572" t="s">
        <v>1665</v>
      </c>
      <c r="B1572">
        <v>52</v>
      </c>
      <c r="C1572" t="s">
        <v>72</v>
      </c>
      <c r="D1572" t="s">
        <v>42</v>
      </c>
      <c r="E1572" t="s">
        <v>43</v>
      </c>
      <c r="F1572" t="s">
        <v>44</v>
      </c>
      <c r="G1572" t="s">
        <v>45</v>
      </c>
      <c r="H1572">
        <v>1</v>
      </c>
      <c r="I1572">
        <v>6435</v>
      </c>
      <c r="J1572">
        <v>44</v>
      </c>
      <c r="K1572" t="s">
        <v>36</v>
      </c>
      <c r="L1572">
        <v>1</v>
      </c>
      <c r="M1572">
        <v>4</v>
      </c>
      <c r="N1572">
        <v>2</v>
      </c>
      <c r="O1572">
        <v>7</v>
      </c>
      <c r="P1572">
        <v>3</v>
      </c>
      <c r="Q1572">
        <v>3</v>
      </c>
      <c r="R1572">
        <v>5</v>
      </c>
      <c r="S1572">
        <v>28</v>
      </c>
      <c r="T1572">
        <v>2</v>
      </c>
      <c r="U1572">
        <v>3</v>
      </c>
      <c r="V1572" t="s">
        <v>37</v>
      </c>
      <c r="W1572">
        <v>25</v>
      </c>
      <c r="X1572" t="s">
        <v>38</v>
      </c>
      <c r="Y1572">
        <v>4</v>
      </c>
      <c r="Z1572" t="s">
        <v>36</v>
      </c>
      <c r="AA1572" s="4">
        <v>43734</v>
      </c>
      <c r="AC1572" t="s">
        <v>66</v>
      </c>
      <c r="AD1572" t="s">
        <v>67</v>
      </c>
      <c r="AE1572">
        <f ca="1">COUNTBLANK(A1572:AE1572)</f>
        <v>0</v>
      </c>
      <c r="AF1572" t="str">
        <f>PROPER(UPPER(TRIM(Table1[[#This Row],[City]])))</f>
        <v>Pune</v>
      </c>
      <c r="AG1572">
        <f t="shared" si="24"/>
        <v>6435</v>
      </c>
      <c r="AH157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73" spans="1:34" x14ac:dyDescent="0.35">
      <c r="A1573" t="s">
        <v>1666</v>
      </c>
      <c r="B1573">
        <v>25</v>
      </c>
      <c r="C1573" t="s">
        <v>72</v>
      </c>
      <c r="D1573" t="s">
        <v>96</v>
      </c>
      <c r="E1573" t="s">
        <v>106</v>
      </c>
      <c r="F1573" t="s">
        <v>44</v>
      </c>
      <c r="G1573" t="s">
        <v>59</v>
      </c>
      <c r="H1573">
        <v>4</v>
      </c>
      <c r="I1573">
        <v>12257</v>
      </c>
      <c r="J1573">
        <v>62</v>
      </c>
      <c r="K1573" t="s">
        <v>46</v>
      </c>
      <c r="L1573">
        <v>2</v>
      </c>
      <c r="M1573">
        <v>1</v>
      </c>
      <c r="N1573">
        <v>4</v>
      </c>
      <c r="O1573">
        <v>2</v>
      </c>
      <c r="P1573">
        <v>0</v>
      </c>
      <c r="Q1573">
        <v>0</v>
      </c>
      <c r="R1573">
        <v>2</v>
      </c>
      <c r="S1573">
        <v>2</v>
      </c>
      <c r="T1573">
        <v>0</v>
      </c>
      <c r="U1573">
        <v>3</v>
      </c>
      <c r="V1573" t="s">
        <v>37</v>
      </c>
      <c r="W1573">
        <v>14</v>
      </c>
      <c r="X1573" t="s">
        <v>47</v>
      </c>
      <c r="Y1573">
        <v>2</v>
      </c>
      <c r="Z1573" t="s">
        <v>36</v>
      </c>
      <c r="AA1573" s="4">
        <v>44377</v>
      </c>
      <c r="AC1573" t="s">
        <v>53</v>
      </c>
      <c r="AD1573" t="s">
        <v>54</v>
      </c>
      <c r="AE1573">
        <f ca="1">COUNTBLANK(A1573:AE1573)</f>
        <v>0</v>
      </c>
      <c r="AF1573" t="str">
        <f>PROPER(UPPER(TRIM(Table1[[#This Row],[City]])))</f>
        <v>Chennai</v>
      </c>
      <c r="AG1573">
        <f t="shared" si="24"/>
        <v>12257</v>
      </c>
      <c r="AH15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574" spans="1:34" x14ac:dyDescent="0.35">
      <c r="A1574" t="s">
        <v>1667</v>
      </c>
      <c r="B1574">
        <v>28</v>
      </c>
      <c r="C1574" t="s">
        <v>31</v>
      </c>
      <c r="D1574" t="s">
        <v>96</v>
      </c>
      <c r="E1574" t="s">
        <v>96</v>
      </c>
      <c r="F1574" t="s">
        <v>44</v>
      </c>
      <c r="G1574" t="s">
        <v>59</v>
      </c>
      <c r="H1574">
        <v>1</v>
      </c>
      <c r="I1574">
        <v>4945</v>
      </c>
      <c r="J1574">
        <v>32</v>
      </c>
      <c r="K1574" t="s">
        <v>46</v>
      </c>
      <c r="L1574">
        <v>2</v>
      </c>
      <c r="M1574">
        <v>3</v>
      </c>
      <c r="N1574">
        <v>4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3</v>
      </c>
      <c r="V1574" t="s">
        <v>37</v>
      </c>
      <c r="W1574">
        <v>25</v>
      </c>
      <c r="X1574" t="s">
        <v>47</v>
      </c>
      <c r="Y1574">
        <v>2</v>
      </c>
      <c r="Z1574" t="s">
        <v>36</v>
      </c>
      <c r="AA1574" s="4">
        <v>45088</v>
      </c>
      <c r="AC1574" t="s">
        <v>48</v>
      </c>
      <c r="AD1574" t="s">
        <v>49</v>
      </c>
      <c r="AE1574">
        <f ca="1">COUNTBLANK(A1574:AE1574)</f>
        <v>0</v>
      </c>
      <c r="AF1574" t="str">
        <f>PROPER(UPPER(TRIM(Table1[[#This Row],[City]])))</f>
        <v>Bengaluru</v>
      </c>
      <c r="AG1574">
        <f t="shared" si="24"/>
        <v>4945</v>
      </c>
      <c r="AH15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75" spans="1:34" x14ac:dyDescent="0.35">
      <c r="A1575" t="s">
        <v>1668</v>
      </c>
      <c r="B1575">
        <v>52</v>
      </c>
      <c r="C1575" t="s">
        <v>31</v>
      </c>
      <c r="D1575" t="s">
        <v>32</v>
      </c>
      <c r="E1575" t="s">
        <v>76</v>
      </c>
      <c r="F1575" t="s">
        <v>44</v>
      </c>
      <c r="G1575" t="s">
        <v>96</v>
      </c>
      <c r="H1575">
        <v>3</v>
      </c>
      <c r="I1575">
        <v>9996</v>
      </c>
      <c r="J1575">
        <v>50</v>
      </c>
      <c r="K1575" t="s">
        <v>36</v>
      </c>
      <c r="L1575">
        <v>2</v>
      </c>
      <c r="M1575">
        <v>3</v>
      </c>
      <c r="N1575">
        <v>2</v>
      </c>
      <c r="O1575">
        <v>5</v>
      </c>
      <c r="P1575">
        <v>0</v>
      </c>
      <c r="Q1575">
        <v>2</v>
      </c>
      <c r="R1575">
        <v>5</v>
      </c>
      <c r="S1575">
        <v>24</v>
      </c>
      <c r="T1575">
        <v>1</v>
      </c>
      <c r="U1575">
        <v>3</v>
      </c>
      <c r="V1575" t="s">
        <v>37</v>
      </c>
      <c r="W1575">
        <v>24</v>
      </c>
      <c r="X1575" t="s">
        <v>38</v>
      </c>
      <c r="Y1575">
        <v>4</v>
      </c>
      <c r="Z1575" t="s">
        <v>36</v>
      </c>
      <c r="AA1575" s="4">
        <v>42020</v>
      </c>
      <c r="AC1575" t="s">
        <v>89</v>
      </c>
      <c r="AD1575" t="s">
        <v>54</v>
      </c>
      <c r="AE1575">
        <f ca="1">COUNTBLANK(A1575:AE1575)</f>
        <v>0</v>
      </c>
      <c r="AF1575" t="str">
        <f>PROPER(UPPER(TRIM(Table1[[#This Row],[City]])))</f>
        <v>Coimbatore</v>
      </c>
      <c r="AG1575">
        <f t="shared" si="24"/>
        <v>9996</v>
      </c>
      <c r="AH15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76" spans="1:34" x14ac:dyDescent="0.35">
      <c r="A1576" t="s">
        <v>1669</v>
      </c>
      <c r="B1576">
        <v>45</v>
      </c>
      <c r="C1576" t="s">
        <v>31</v>
      </c>
      <c r="D1576" t="s">
        <v>63</v>
      </c>
      <c r="E1576" t="s">
        <v>64</v>
      </c>
      <c r="F1576" t="s">
        <v>34</v>
      </c>
      <c r="G1576" t="s">
        <v>35</v>
      </c>
      <c r="H1576">
        <v>2</v>
      </c>
      <c r="I1576">
        <v>8215</v>
      </c>
      <c r="J1576">
        <v>100</v>
      </c>
      <c r="K1576" t="s">
        <v>36</v>
      </c>
      <c r="L1576">
        <v>4</v>
      </c>
      <c r="M1576">
        <v>3</v>
      </c>
      <c r="N1576">
        <v>3</v>
      </c>
      <c r="O1576">
        <v>8</v>
      </c>
      <c r="P1576">
        <v>3</v>
      </c>
      <c r="Q1576">
        <v>5</v>
      </c>
      <c r="R1576">
        <v>2</v>
      </c>
      <c r="S1576">
        <v>13</v>
      </c>
      <c r="T1576">
        <v>6</v>
      </c>
      <c r="U1576">
        <v>3</v>
      </c>
      <c r="V1576" t="s">
        <v>60</v>
      </c>
      <c r="W1576">
        <v>19</v>
      </c>
      <c r="X1576" t="s">
        <v>47</v>
      </c>
      <c r="Y1576">
        <v>2</v>
      </c>
      <c r="Z1576" t="s">
        <v>46</v>
      </c>
      <c r="AA1576" s="4">
        <v>43230</v>
      </c>
      <c r="AB1576" s="4">
        <v>45696</v>
      </c>
      <c r="AC1576" t="s">
        <v>48</v>
      </c>
      <c r="AD1576" t="s">
        <v>49</v>
      </c>
      <c r="AE1576">
        <f ca="1">COUNTBLANK(A1576:AE1576)</f>
        <v>0</v>
      </c>
      <c r="AF1576" t="str">
        <f>PROPER(UPPER(TRIM(Table1[[#This Row],[City]])))</f>
        <v>Bengaluru</v>
      </c>
      <c r="AG1576">
        <f t="shared" si="24"/>
        <v>8215</v>
      </c>
      <c r="AH15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77" spans="1:34" x14ac:dyDescent="0.35">
      <c r="A1577" t="s">
        <v>1670</v>
      </c>
      <c r="B1577">
        <v>43</v>
      </c>
      <c r="C1577" t="s">
        <v>72</v>
      </c>
      <c r="D1577" t="s">
        <v>42</v>
      </c>
      <c r="E1577" t="s">
        <v>83</v>
      </c>
      <c r="F1577" t="s">
        <v>34</v>
      </c>
      <c r="G1577" t="s">
        <v>96</v>
      </c>
      <c r="H1577">
        <v>3</v>
      </c>
      <c r="I1577">
        <v>9305</v>
      </c>
      <c r="J1577">
        <v>73</v>
      </c>
      <c r="K1577" t="s">
        <v>46</v>
      </c>
      <c r="L1577">
        <v>4</v>
      </c>
      <c r="M1577">
        <v>2</v>
      </c>
      <c r="N1577">
        <v>2</v>
      </c>
      <c r="O1577">
        <v>9</v>
      </c>
      <c r="P1577">
        <v>1</v>
      </c>
      <c r="Q1577">
        <v>4</v>
      </c>
      <c r="R1577">
        <v>0</v>
      </c>
      <c r="S1577">
        <v>20</v>
      </c>
      <c r="T1577">
        <v>0</v>
      </c>
      <c r="U1577">
        <v>4</v>
      </c>
      <c r="V1577" t="s">
        <v>37</v>
      </c>
      <c r="W1577">
        <v>16</v>
      </c>
      <c r="X1577" t="s">
        <v>47</v>
      </c>
      <c r="Y1577">
        <v>2</v>
      </c>
      <c r="Z1577" t="s">
        <v>46</v>
      </c>
      <c r="AA1577" s="4">
        <v>43815</v>
      </c>
      <c r="AB1577" s="4">
        <v>44043</v>
      </c>
      <c r="AC1577" t="s">
        <v>122</v>
      </c>
      <c r="AD1577" t="s">
        <v>123</v>
      </c>
      <c r="AE1577">
        <f ca="1">COUNTBLANK(A1577:AE1577)</f>
        <v>0</v>
      </c>
      <c r="AF1577" t="str">
        <f>PROPER(UPPER(TRIM(Table1[[#This Row],[City]])))</f>
        <v>Kochi</v>
      </c>
      <c r="AG1577">
        <f t="shared" si="24"/>
        <v>9305</v>
      </c>
      <c r="AH15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78" spans="1:34" x14ac:dyDescent="0.35">
      <c r="A1578" t="s">
        <v>1671</v>
      </c>
      <c r="B1578">
        <v>55</v>
      </c>
      <c r="C1578" t="s">
        <v>72</v>
      </c>
      <c r="D1578" t="s">
        <v>32</v>
      </c>
      <c r="E1578" t="s">
        <v>76</v>
      </c>
      <c r="F1578" t="s">
        <v>34</v>
      </c>
      <c r="G1578" t="s">
        <v>45</v>
      </c>
      <c r="H1578">
        <v>2</v>
      </c>
      <c r="I1578">
        <v>8599</v>
      </c>
      <c r="J1578">
        <v>111</v>
      </c>
      <c r="K1578" t="s">
        <v>36</v>
      </c>
      <c r="L1578">
        <v>2</v>
      </c>
      <c r="M1578">
        <v>1</v>
      </c>
      <c r="N1578">
        <v>3</v>
      </c>
      <c r="O1578">
        <v>10</v>
      </c>
      <c r="P1578">
        <v>5</v>
      </c>
      <c r="Q1578">
        <v>0</v>
      </c>
      <c r="R1578">
        <v>6</v>
      </c>
      <c r="S1578">
        <v>22</v>
      </c>
      <c r="T1578">
        <v>3</v>
      </c>
      <c r="U1578">
        <v>3</v>
      </c>
      <c r="V1578" t="s">
        <v>37</v>
      </c>
      <c r="W1578">
        <v>2</v>
      </c>
      <c r="X1578" t="s">
        <v>47</v>
      </c>
      <c r="Y1578">
        <v>3</v>
      </c>
      <c r="Z1578" t="s">
        <v>36</v>
      </c>
      <c r="AA1578" s="4">
        <v>44610</v>
      </c>
      <c r="AC1578" t="s">
        <v>53</v>
      </c>
      <c r="AD1578" t="s">
        <v>54</v>
      </c>
      <c r="AE1578">
        <f ca="1">COUNTBLANK(A1578:AE1578)</f>
        <v>0</v>
      </c>
      <c r="AF1578" t="str">
        <f>PROPER(UPPER(TRIM(Table1[[#This Row],[City]])))</f>
        <v>Chennai</v>
      </c>
      <c r="AG1578">
        <f t="shared" si="24"/>
        <v>8599</v>
      </c>
      <c r="AH15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79" spans="1:34" x14ac:dyDescent="0.35">
      <c r="A1579" t="s">
        <v>1672</v>
      </c>
      <c r="B1579">
        <v>33</v>
      </c>
      <c r="C1579" t="s">
        <v>31</v>
      </c>
      <c r="D1579" t="s">
        <v>51</v>
      </c>
      <c r="E1579" t="s">
        <v>52</v>
      </c>
      <c r="F1579" t="s">
        <v>44</v>
      </c>
      <c r="G1579" t="s">
        <v>96</v>
      </c>
      <c r="H1579">
        <v>3</v>
      </c>
      <c r="I1579">
        <v>9213</v>
      </c>
      <c r="J1579">
        <v>46</v>
      </c>
      <c r="K1579" t="s">
        <v>36</v>
      </c>
      <c r="L1579">
        <v>4</v>
      </c>
      <c r="M1579">
        <v>4</v>
      </c>
      <c r="N1579">
        <v>2</v>
      </c>
      <c r="O1579">
        <v>6</v>
      </c>
      <c r="P1579">
        <v>2</v>
      </c>
      <c r="Q1579">
        <v>3</v>
      </c>
      <c r="R1579">
        <v>0</v>
      </c>
      <c r="S1579">
        <v>9</v>
      </c>
      <c r="T1579">
        <v>1</v>
      </c>
      <c r="U1579">
        <v>4</v>
      </c>
      <c r="V1579" t="s">
        <v>37</v>
      </c>
      <c r="W1579">
        <v>9</v>
      </c>
      <c r="X1579" t="s">
        <v>47</v>
      </c>
      <c r="Y1579">
        <v>2</v>
      </c>
      <c r="Z1579" t="s">
        <v>36</v>
      </c>
      <c r="AA1579" s="4">
        <v>42461</v>
      </c>
      <c r="AC1579" t="s">
        <v>107</v>
      </c>
      <c r="AD1579" t="s">
        <v>108</v>
      </c>
      <c r="AE1579">
        <f ca="1">COUNTBLANK(A1579:AE1579)</f>
        <v>0</v>
      </c>
      <c r="AF1579" t="str">
        <f>PROPER(UPPER(TRIM(Table1[[#This Row],[City]])))</f>
        <v>Kolkata</v>
      </c>
      <c r="AG1579">
        <f t="shared" si="24"/>
        <v>9213</v>
      </c>
      <c r="AH15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80" spans="1:34" x14ac:dyDescent="0.35">
      <c r="A1580" t="s">
        <v>1673</v>
      </c>
      <c r="B1580">
        <v>41</v>
      </c>
      <c r="C1580" t="s">
        <v>31</v>
      </c>
      <c r="D1580" t="s">
        <v>51</v>
      </c>
      <c r="E1580" t="s">
        <v>52</v>
      </c>
      <c r="F1580" t="s">
        <v>44</v>
      </c>
      <c r="G1580" t="s">
        <v>70</v>
      </c>
      <c r="H1580">
        <v>3</v>
      </c>
      <c r="I1580">
        <v>8539</v>
      </c>
      <c r="J1580">
        <v>65</v>
      </c>
      <c r="K1580" t="s">
        <v>36</v>
      </c>
      <c r="L1580">
        <v>1</v>
      </c>
      <c r="M1580">
        <v>3</v>
      </c>
      <c r="N1580">
        <v>2</v>
      </c>
      <c r="O1580">
        <v>4</v>
      </c>
      <c r="P1580">
        <v>3</v>
      </c>
      <c r="Q1580">
        <v>0</v>
      </c>
      <c r="R1580">
        <v>4</v>
      </c>
      <c r="S1580">
        <v>20</v>
      </c>
      <c r="T1580">
        <v>6</v>
      </c>
      <c r="U1580">
        <v>4</v>
      </c>
      <c r="V1580" t="s">
        <v>65</v>
      </c>
      <c r="W1580">
        <v>10</v>
      </c>
      <c r="X1580" t="s">
        <v>38</v>
      </c>
      <c r="Y1580">
        <v>1</v>
      </c>
      <c r="Z1580" t="s">
        <v>36</v>
      </c>
      <c r="AA1580" s="4">
        <v>44826</v>
      </c>
      <c r="AC1580" t="s">
        <v>107</v>
      </c>
      <c r="AD1580" t="s">
        <v>108</v>
      </c>
      <c r="AE1580">
        <f ca="1">COUNTBLANK(A1580:AE1580)</f>
        <v>0</v>
      </c>
      <c r="AF1580" t="str">
        <f>PROPER(UPPER(TRIM(Table1[[#This Row],[City]])))</f>
        <v>Kolkata</v>
      </c>
      <c r="AG1580">
        <f t="shared" si="24"/>
        <v>8539</v>
      </c>
      <c r="AH158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81" spans="1:34" x14ac:dyDescent="0.35">
      <c r="A1581" t="s">
        <v>1674</v>
      </c>
      <c r="B1581">
        <v>45</v>
      </c>
      <c r="C1581" t="s">
        <v>31</v>
      </c>
      <c r="D1581" t="s">
        <v>51</v>
      </c>
      <c r="E1581" t="s">
        <v>88</v>
      </c>
      <c r="F1581" t="s">
        <v>58</v>
      </c>
      <c r="G1581" t="s">
        <v>74</v>
      </c>
      <c r="H1581">
        <v>1</v>
      </c>
      <c r="I1581">
        <v>5835</v>
      </c>
      <c r="J1581">
        <v>39</v>
      </c>
      <c r="K1581" t="s">
        <v>46</v>
      </c>
      <c r="L1581">
        <v>4</v>
      </c>
      <c r="M1581">
        <v>3</v>
      </c>
      <c r="N1581">
        <v>2</v>
      </c>
      <c r="O1581">
        <v>5</v>
      </c>
      <c r="P1581">
        <v>3</v>
      </c>
      <c r="Q1581">
        <v>0</v>
      </c>
      <c r="R1581">
        <v>1</v>
      </c>
      <c r="S1581">
        <v>20</v>
      </c>
      <c r="T1581">
        <v>3</v>
      </c>
      <c r="U1581">
        <v>3</v>
      </c>
      <c r="V1581" t="s">
        <v>65</v>
      </c>
      <c r="W1581">
        <v>4</v>
      </c>
      <c r="X1581" t="s">
        <v>47</v>
      </c>
      <c r="Y1581">
        <v>4</v>
      </c>
      <c r="Z1581" t="s">
        <v>36</v>
      </c>
      <c r="AA1581" s="4">
        <v>44944</v>
      </c>
      <c r="AC1581" t="s">
        <v>66</v>
      </c>
      <c r="AD1581" t="s">
        <v>67</v>
      </c>
      <c r="AE1581">
        <f ca="1">COUNTBLANK(A1581:AE1581)</f>
        <v>0</v>
      </c>
      <c r="AF1581" t="str">
        <f>PROPER(UPPER(TRIM(Table1[[#This Row],[City]])))</f>
        <v>Pune</v>
      </c>
      <c r="AG1581">
        <f t="shared" si="24"/>
        <v>5835</v>
      </c>
      <c r="AH15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82" spans="1:34" x14ac:dyDescent="0.35">
      <c r="A1582" t="s">
        <v>1675</v>
      </c>
      <c r="B1582">
        <v>50</v>
      </c>
      <c r="C1582" t="s">
        <v>31</v>
      </c>
      <c r="D1582" t="s">
        <v>51</v>
      </c>
      <c r="E1582" t="s">
        <v>69</v>
      </c>
      <c r="F1582" t="s">
        <v>34</v>
      </c>
      <c r="G1582" t="s">
        <v>74</v>
      </c>
      <c r="H1582">
        <v>2</v>
      </c>
      <c r="I1582">
        <v>8663</v>
      </c>
      <c r="J1582">
        <v>52</v>
      </c>
      <c r="K1582" t="s">
        <v>36</v>
      </c>
      <c r="L1582">
        <v>3</v>
      </c>
      <c r="M1582">
        <v>3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16</v>
      </c>
      <c r="T1582">
        <v>2</v>
      </c>
      <c r="U1582">
        <v>3</v>
      </c>
      <c r="V1582" t="s">
        <v>37</v>
      </c>
      <c r="W1582">
        <v>22</v>
      </c>
      <c r="X1582" t="s">
        <v>47</v>
      </c>
      <c r="Y1582">
        <v>4</v>
      </c>
      <c r="Z1582" t="s">
        <v>36</v>
      </c>
      <c r="AA1582" s="4">
        <v>44166</v>
      </c>
      <c r="AC1582" t="s">
        <v>39</v>
      </c>
      <c r="AD1582" t="s">
        <v>40</v>
      </c>
      <c r="AE1582">
        <f ca="1">COUNTBLANK(A1582:AE1582)</f>
        <v>0</v>
      </c>
      <c r="AF1582" t="str">
        <f>PROPER(UPPER(TRIM(Table1[[#This Row],[City]])))</f>
        <v>Ahmedabad</v>
      </c>
      <c r="AG1582">
        <f t="shared" si="24"/>
        <v>8663</v>
      </c>
      <c r="AH15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83" spans="1:34" x14ac:dyDescent="0.35">
      <c r="A1583" t="s">
        <v>1676</v>
      </c>
      <c r="B1583">
        <v>34</v>
      </c>
      <c r="C1583" t="s">
        <v>72</v>
      </c>
      <c r="D1583" t="s">
        <v>42</v>
      </c>
      <c r="E1583" t="s">
        <v>83</v>
      </c>
      <c r="F1583" t="s">
        <v>44</v>
      </c>
      <c r="G1583" t="s">
        <v>45</v>
      </c>
      <c r="H1583">
        <v>2</v>
      </c>
      <c r="I1583">
        <v>7951</v>
      </c>
      <c r="J1583">
        <v>29</v>
      </c>
      <c r="K1583" t="s">
        <v>46</v>
      </c>
      <c r="L1583">
        <v>3</v>
      </c>
      <c r="M1583">
        <v>2</v>
      </c>
      <c r="N1583">
        <v>3</v>
      </c>
      <c r="O1583">
        <v>2</v>
      </c>
      <c r="P1583">
        <v>2</v>
      </c>
      <c r="Q1583">
        <v>1</v>
      </c>
      <c r="R1583">
        <v>2</v>
      </c>
      <c r="S1583">
        <v>6</v>
      </c>
      <c r="T1583">
        <v>6</v>
      </c>
      <c r="U1583">
        <v>4</v>
      </c>
      <c r="V1583" t="s">
        <v>37</v>
      </c>
      <c r="W1583">
        <v>5</v>
      </c>
      <c r="X1583" t="s">
        <v>47</v>
      </c>
      <c r="Y1583">
        <v>1</v>
      </c>
      <c r="Z1583" t="s">
        <v>36</v>
      </c>
      <c r="AA1583" s="4">
        <v>45144</v>
      </c>
      <c r="AC1583" t="s">
        <v>107</v>
      </c>
      <c r="AD1583" t="s">
        <v>108</v>
      </c>
      <c r="AE1583">
        <f ca="1">COUNTBLANK(A1583:AE1583)</f>
        <v>0</v>
      </c>
      <c r="AF1583" t="str">
        <f>PROPER(UPPER(TRIM(Table1[[#This Row],[City]])))</f>
        <v>Kolkata</v>
      </c>
      <c r="AG1583">
        <f t="shared" si="24"/>
        <v>7951</v>
      </c>
      <c r="AH15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84" spans="1:34" x14ac:dyDescent="0.35">
      <c r="A1584" t="s">
        <v>1677</v>
      </c>
      <c r="B1584">
        <v>46</v>
      </c>
      <c r="C1584" t="s">
        <v>31</v>
      </c>
      <c r="D1584" t="s">
        <v>42</v>
      </c>
      <c r="E1584" t="s">
        <v>43</v>
      </c>
      <c r="F1584" t="s">
        <v>44</v>
      </c>
      <c r="G1584" t="s">
        <v>96</v>
      </c>
      <c r="H1584">
        <v>2</v>
      </c>
      <c r="I1584">
        <v>8944</v>
      </c>
      <c r="J1584">
        <v>45</v>
      </c>
      <c r="K1584" t="s">
        <v>46</v>
      </c>
      <c r="L1584">
        <v>3</v>
      </c>
      <c r="M1584">
        <v>2</v>
      </c>
      <c r="N1584">
        <v>4</v>
      </c>
      <c r="O1584">
        <v>5</v>
      </c>
      <c r="P1584">
        <v>3</v>
      </c>
      <c r="Q1584">
        <v>4</v>
      </c>
      <c r="R1584">
        <v>3</v>
      </c>
      <c r="S1584">
        <v>11</v>
      </c>
      <c r="T1584">
        <v>4</v>
      </c>
      <c r="U1584">
        <v>3</v>
      </c>
      <c r="V1584" t="s">
        <v>37</v>
      </c>
      <c r="W1584">
        <v>8</v>
      </c>
      <c r="X1584" t="s">
        <v>38</v>
      </c>
      <c r="Y1584">
        <v>1</v>
      </c>
      <c r="Z1584" t="s">
        <v>36</v>
      </c>
      <c r="AA1584" s="4">
        <v>44071</v>
      </c>
      <c r="AC1584" t="s">
        <v>39</v>
      </c>
      <c r="AD1584" t="s">
        <v>40</v>
      </c>
      <c r="AE1584">
        <f ca="1">COUNTBLANK(A1584:AE1584)</f>
        <v>0</v>
      </c>
      <c r="AF1584" t="str">
        <f>PROPER(UPPER(TRIM(Table1[[#This Row],[City]])))</f>
        <v>Ahmedabad</v>
      </c>
      <c r="AG1584">
        <f t="shared" si="24"/>
        <v>8944</v>
      </c>
      <c r="AH15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85" spans="1:34" x14ac:dyDescent="0.35">
      <c r="A1585" t="s">
        <v>1678</v>
      </c>
      <c r="B1585">
        <v>38</v>
      </c>
      <c r="C1585" t="s">
        <v>72</v>
      </c>
      <c r="D1585" t="s">
        <v>42</v>
      </c>
      <c r="E1585" t="s">
        <v>83</v>
      </c>
      <c r="F1585" t="s">
        <v>44</v>
      </c>
      <c r="G1585" t="s">
        <v>70</v>
      </c>
      <c r="H1585">
        <v>3</v>
      </c>
      <c r="I1585">
        <v>9437</v>
      </c>
      <c r="J1585">
        <v>26</v>
      </c>
      <c r="K1585" t="s">
        <v>36</v>
      </c>
      <c r="L1585">
        <v>4</v>
      </c>
      <c r="M1585">
        <v>3</v>
      </c>
      <c r="N1585">
        <v>2</v>
      </c>
      <c r="O1585">
        <v>4</v>
      </c>
      <c r="P1585">
        <v>0</v>
      </c>
      <c r="Q1585">
        <v>0</v>
      </c>
      <c r="R1585">
        <v>4</v>
      </c>
      <c r="S1585">
        <v>23</v>
      </c>
      <c r="T1585">
        <v>1</v>
      </c>
      <c r="U1585">
        <v>3</v>
      </c>
      <c r="V1585" t="s">
        <v>37</v>
      </c>
      <c r="W1585">
        <v>20</v>
      </c>
      <c r="X1585" t="s">
        <v>38</v>
      </c>
      <c r="Y1585">
        <v>3</v>
      </c>
      <c r="Z1585" t="s">
        <v>36</v>
      </c>
      <c r="AA1585" s="4">
        <v>46021</v>
      </c>
      <c r="AC1585" t="s">
        <v>89</v>
      </c>
      <c r="AD1585" t="s">
        <v>54</v>
      </c>
      <c r="AE1585">
        <f ca="1">COUNTBLANK(A1585:AE1585)</f>
        <v>0</v>
      </c>
      <c r="AF1585" t="str">
        <f>PROPER(UPPER(TRIM(Table1[[#This Row],[City]])))</f>
        <v>Coimbatore</v>
      </c>
      <c r="AG1585">
        <f t="shared" si="24"/>
        <v>9437</v>
      </c>
      <c r="AH15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86" spans="1:34" x14ac:dyDescent="0.35">
      <c r="A1586" t="s">
        <v>1679</v>
      </c>
      <c r="B1586">
        <v>42</v>
      </c>
      <c r="C1586" t="s">
        <v>31</v>
      </c>
      <c r="D1586" t="s">
        <v>56</v>
      </c>
      <c r="E1586" t="s">
        <v>114</v>
      </c>
      <c r="F1586" t="s">
        <v>44</v>
      </c>
      <c r="G1586" t="s">
        <v>74</v>
      </c>
      <c r="H1586">
        <v>2</v>
      </c>
      <c r="I1586">
        <v>7875</v>
      </c>
      <c r="J1586">
        <v>88</v>
      </c>
      <c r="K1586" t="s">
        <v>36</v>
      </c>
      <c r="L1586">
        <v>3</v>
      </c>
      <c r="M1586">
        <v>4</v>
      </c>
      <c r="N1586">
        <v>4</v>
      </c>
      <c r="O1586">
        <v>5</v>
      </c>
      <c r="P1586">
        <v>4</v>
      </c>
      <c r="Q1586">
        <v>0</v>
      </c>
      <c r="R1586">
        <v>4</v>
      </c>
      <c r="S1586">
        <v>12</v>
      </c>
      <c r="T1586">
        <v>4</v>
      </c>
      <c r="U1586">
        <v>4</v>
      </c>
      <c r="V1586" t="s">
        <v>37</v>
      </c>
      <c r="W1586">
        <v>16</v>
      </c>
      <c r="X1586" t="s">
        <v>47</v>
      </c>
      <c r="Y1586">
        <v>2</v>
      </c>
      <c r="Z1586" t="s">
        <v>36</v>
      </c>
      <c r="AA1586" s="4">
        <v>42208</v>
      </c>
      <c r="AC1586" t="s">
        <v>80</v>
      </c>
      <c r="AD1586" t="s">
        <v>81</v>
      </c>
      <c r="AE1586">
        <f ca="1">COUNTBLANK(A1586:AE1586)</f>
        <v>0</v>
      </c>
      <c r="AF1586" t="str">
        <f>PROPER(UPPER(TRIM(Table1[[#This Row],[City]])))</f>
        <v>Hyderabad</v>
      </c>
      <c r="AG1586">
        <f t="shared" si="24"/>
        <v>7875</v>
      </c>
      <c r="AH15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87" spans="1:34" x14ac:dyDescent="0.35">
      <c r="A1587" t="s">
        <v>1680</v>
      </c>
      <c r="B1587">
        <v>55</v>
      </c>
      <c r="C1587" t="s">
        <v>31</v>
      </c>
      <c r="D1587" t="s">
        <v>51</v>
      </c>
      <c r="E1587" t="s">
        <v>69</v>
      </c>
      <c r="F1587" t="s">
        <v>34</v>
      </c>
      <c r="G1587" t="s">
        <v>59</v>
      </c>
      <c r="H1587">
        <v>3</v>
      </c>
      <c r="I1587">
        <v>10745</v>
      </c>
      <c r="J1587">
        <v>117</v>
      </c>
      <c r="K1587" t="s">
        <v>46</v>
      </c>
      <c r="L1587">
        <v>4</v>
      </c>
      <c r="M1587">
        <v>2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29</v>
      </c>
      <c r="T1587">
        <v>5</v>
      </c>
      <c r="U1587">
        <v>3</v>
      </c>
      <c r="V1587" t="s">
        <v>37</v>
      </c>
      <c r="W1587">
        <v>17</v>
      </c>
      <c r="X1587" t="s">
        <v>38</v>
      </c>
      <c r="Y1587">
        <v>1</v>
      </c>
      <c r="Z1587" t="s">
        <v>36</v>
      </c>
      <c r="AA1587" s="4">
        <v>43864</v>
      </c>
      <c r="AC1587" t="s">
        <v>66</v>
      </c>
      <c r="AD1587" t="s">
        <v>67</v>
      </c>
      <c r="AE1587">
        <f ca="1">COUNTBLANK(A1587:AE1587)</f>
        <v>0</v>
      </c>
      <c r="AF1587" t="str">
        <f>PROPER(UPPER(TRIM(Table1[[#This Row],[City]])))</f>
        <v>Pune</v>
      </c>
      <c r="AG1587">
        <f t="shared" si="24"/>
        <v>10745</v>
      </c>
      <c r="AH15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88" spans="1:34" x14ac:dyDescent="0.35">
      <c r="A1588" t="s">
        <v>1681</v>
      </c>
      <c r="B1588">
        <v>36</v>
      </c>
      <c r="C1588" t="s">
        <v>31</v>
      </c>
      <c r="D1588" t="s">
        <v>42</v>
      </c>
      <c r="E1588" t="s">
        <v>43</v>
      </c>
      <c r="F1588" t="s">
        <v>34</v>
      </c>
      <c r="G1588" t="s">
        <v>35</v>
      </c>
      <c r="H1588">
        <v>1</v>
      </c>
      <c r="I1588">
        <v>4890</v>
      </c>
      <c r="J1588">
        <v>29</v>
      </c>
      <c r="K1588" t="s">
        <v>46</v>
      </c>
      <c r="L1588">
        <v>3</v>
      </c>
      <c r="M1588">
        <v>1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10</v>
      </c>
      <c r="T1588">
        <v>3</v>
      </c>
      <c r="U1588">
        <v>3</v>
      </c>
      <c r="V1588" t="s">
        <v>37</v>
      </c>
      <c r="W1588">
        <v>26</v>
      </c>
      <c r="X1588" t="s">
        <v>47</v>
      </c>
      <c r="Y1588">
        <v>2</v>
      </c>
      <c r="Z1588" t="s">
        <v>46</v>
      </c>
      <c r="AA1588" s="4">
        <v>44908</v>
      </c>
      <c r="AB1588" s="4">
        <v>45159</v>
      </c>
      <c r="AC1588" t="s">
        <v>66</v>
      </c>
      <c r="AD1588" t="s">
        <v>67</v>
      </c>
      <c r="AE1588">
        <f ca="1">COUNTBLANK(A1588:AE1588)</f>
        <v>0</v>
      </c>
      <c r="AF1588" t="str">
        <f>PROPER(UPPER(TRIM(Table1[[#This Row],[City]])))</f>
        <v>Pune</v>
      </c>
      <c r="AG1588">
        <f t="shared" si="24"/>
        <v>4890</v>
      </c>
      <c r="AH15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89" spans="1:34" x14ac:dyDescent="0.35">
      <c r="A1589" t="s">
        <v>1682</v>
      </c>
      <c r="B1589">
        <v>47</v>
      </c>
      <c r="C1589" t="s">
        <v>72</v>
      </c>
      <c r="D1589" t="s">
        <v>96</v>
      </c>
      <c r="E1589" t="s">
        <v>96</v>
      </c>
      <c r="F1589" t="s">
        <v>93</v>
      </c>
      <c r="G1589" t="s">
        <v>70</v>
      </c>
      <c r="H1589">
        <v>3</v>
      </c>
      <c r="I1589">
        <v>9058</v>
      </c>
      <c r="J1589">
        <v>59</v>
      </c>
      <c r="K1589" t="s">
        <v>36</v>
      </c>
      <c r="L1589">
        <v>2</v>
      </c>
      <c r="M1589">
        <v>1</v>
      </c>
      <c r="N1589">
        <v>2</v>
      </c>
      <c r="O1589">
        <v>8</v>
      </c>
      <c r="P1589">
        <v>2</v>
      </c>
      <c r="Q1589">
        <v>2</v>
      </c>
      <c r="R1589">
        <v>8</v>
      </c>
      <c r="S1589">
        <v>15</v>
      </c>
      <c r="T1589">
        <v>0</v>
      </c>
      <c r="U1589">
        <v>3</v>
      </c>
      <c r="V1589" t="s">
        <v>65</v>
      </c>
      <c r="W1589">
        <v>13</v>
      </c>
      <c r="X1589" t="s">
        <v>61</v>
      </c>
      <c r="Y1589">
        <v>4</v>
      </c>
      <c r="Z1589" t="s">
        <v>36</v>
      </c>
      <c r="AA1589" s="4">
        <v>42354</v>
      </c>
      <c r="AC1589" t="s">
        <v>107</v>
      </c>
      <c r="AD1589" t="s">
        <v>108</v>
      </c>
      <c r="AE1589">
        <f ca="1">COUNTBLANK(A1589:AE1589)</f>
        <v>0</v>
      </c>
      <c r="AF1589" t="str">
        <f>PROPER(UPPER(TRIM(Table1[[#This Row],[City]])))</f>
        <v>Kolkata</v>
      </c>
      <c r="AG1589">
        <f t="shared" si="24"/>
        <v>9058</v>
      </c>
      <c r="AH15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90" spans="1:34" x14ac:dyDescent="0.35">
      <c r="A1590" t="s">
        <v>1683</v>
      </c>
      <c r="B1590">
        <v>58</v>
      </c>
      <c r="C1590" t="s">
        <v>72</v>
      </c>
      <c r="D1590" t="s">
        <v>42</v>
      </c>
      <c r="E1590" t="s">
        <v>83</v>
      </c>
      <c r="F1590" t="s">
        <v>44</v>
      </c>
      <c r="G1590" t="s">
        <v>35</v>
      </c>
      <c r="H1590">
        <v>1</v>
      </c>
      <c r="I1590">
        <v>6523</v>
      </c>
      <c r="J1590">
        <v>109</v>
      </c>
      <c r="K1590" t="s">
        <v>36</v>
      </c>
      <c r="L1590">
        <v>1</v>
      </c>
      <c r="M1590">
        <v>3</v>
      </c>
      <c r="N1590">
        <v>2</v>
      </c>
      <c r="O1590">
        <v>2</v>
      </c>
      <c r="P1590">
        <v>2</v>
      </c>
      <c r="Q1590">
        <v>2</v>
      </c>
      <c r="R1590">
        <v>0</v>
      </c>
      <c r="S1590">
        <v>26</v>
      </c>
      <c r="T1590">
        <v>5</v>
      </c>
      <c r="U1590">
        <v>4</v>
      </c>
      <c r="V1590" t="s">
        <v>37</v>
      </c>
      <c r="W1590">
        <v>19</v>
      </c>
      <c r="X1590" t="s">
        <v>38</v>
      </c>
      <c r="Y1590">
        <v>2</v>
      </c>
      <c r="Z1590" t="s">
        <v>36</v>
      </c>
      <c r="AA1590" s="4">
        <v>44688</v>
      </c>
      <c r="AC1590" t="s">
        <v>89</v>
      </c>
      <c r="AD1590" t="s">
        <v>54</v>
      </c>
      <c r="AE1590">
        <f ca="1">COUNTBLANK(A1590:AE1590)</f>
        <v>0</v>
      </c>
      <c r="AF1590" t="str">
        <f>PROPER(UPPER(TRIM(Table1[[#This Row],[City]])))</f>
        <v>Coimbatore</v>
      </c>
      <c r="AG1590">
        <f t="shared" si="24"/>
        <v>6523</v>
      </c>
      <c r="AH15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91" spans="1:34" x14ac:dyDescent="0.35">
      <c r="A1591" t="s">
        <v>1684</v>
      </c>
      <c r="B1591">
        <v>51</v>
      </c>
      <c r="C1591" t="s">
        <v>31</v>
      </c>
      <c r="D1591" t="s">
        <v>63</v>
      </c>
      <c r="E1591" t="s">
        <v>64</v>
      </c>
      <c r="F1591" t="s">
        <v>44</v>
      </c>
      <c r="G1591" t="s">
        <v>74</v>
      </c>
      <c r="H1591">
        <v>2</v>
      </c>
      <c r="I1591">
        <v>6902</v>
      </c>
      <c r="J1591">
        <v>28</v>
      </c>
      <c r="K1591" t="s">
        <v>46</v>
      </c>
      <c r="L1591">
        <v>4</v>
      </c>
      <c r="M1591">
        <v>1</v>
      </c>
      <c r="N1591">
        <v>1</v>
      </c>
      <c r="O1591">
        <v>2</v>
      </c>
      <c r="P1591">
        <v>2</v>
      </c>
      <c r="Q1591">
        <v>1</v>
      </c>
      <c r="R1591">
        <v>2</v>
      </c>
      <c r="S1591">
        <v>20</v>
      </c>
      <c r="T1591">
        <v>2</v>
      </c>
      <c r="U1591">
        <v>3</v>
      </c>
      <c r="V1591" t="s">
        <v>37</v>
      </c>
      <c r="W1591">
        <v>19</v>
      </c>
      <c r="X1591" t="s">
        <v>38</v>
      </c>
      <c r="Y1591">
        <v>2</v>
      </c>
      <c r="Z1591" t="s">
        <v>36</v>
      </c>
      <c r="AA1591" s="4">
        <v>42562</v>
      </c>
      <c r="AC1591" t="s">
        <v>53</v>
      </c>
      <c r="AD1591" t="s">
        <v>54</v>
      </c>
      <c r="AE1591">
        <f ca="1">COUNTBLANK(A1591:AE1591)</f>
        <v>0</v>
      </c>
      <c r="AF1591" t="str">
        <f>PROPER(UPPER(TRIM(Table1[[#This Row],[City]])))</f>
        <v>Chennai</v>
      </c>
      <c r="AG1591">
        <f t="shared" si="24"/>
        <v>6902</v>
      </c>
      <c r="AH15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92" spans="1:34" x14ac:dyDescent="0.35">
      <c r="A1592" t="s">
        <v>1685</v>
      </c>
      <c r="B1592">
        <v>60</v>
      </c>
      <c r="C1592" t="s">
        <v>31</v>
      </c>
      <c r="D1592" t="s">
        <v>63</v>
      </c>
      <c r="E1592" t="s">
        <v>79</v>
      </c>
      <c r="F1592" t="s">
        <v>58</v>
      </c>
      <c r="G1592" t="s">
        <v>74</v>
      </c>
      <c r="H1592">
        <v>2</v>
      </c>
      <c r="I1592">
        <v>8911</v>
      </c>
      <c r="J1592">
        <v>92</v>
      </c>
      <c r="K1592" t="s">
        <v>46</v>
      </c>
      <c r="L1592">
        <v>1</v>
      </c>
      <c r="M1592">
        <v>4</v>
      </c>
      <c r="N1592">
        <v>2</v>
      </c>
      <c r="O1592">
        <v>5</v>
      </c>
      <c r="P1592">
        <v>2</v>
      </c>
      <c r="Q1592">
        <v>2</v>
      </c>
      <c r="R1592">
        <v>4</v>
      </c>
      <c r="S1592">
        <v>31</v>
      </c>
      <c r="T1592">
        <v>0</v>
      </c>
      <c r="U1592">
        <v>4</v>
      </c>
      <c r="V1592" t="s">
        <v>37</v>
      </c>
      <c r="W1592">
        <v>4</v>
      </c>
      <c r="X1592" t="s">
        <v>38</v>
      </c>
      <c r="Y1592">
        <v>4</v>
      </c>
      <c r="Z1592" t="s">
        <v>36</v>
      </c>
      <c r="AA1592" s="4">
        <v>44422</v>
      </c>
      <c r="AC1592" t="s">
        <v>48</v>
      </c>
      <c r="AD1592" t="s">
        <v>49</v>
      </c>
      <c r="AE1592">
        <f ca="1">COUNTBLANK(A1592:AE1592)</f>
        <v>0</v>
      </c>
      <c r="AF1592" t="str">
        <f>PROPER(UPPER(TRIM(Table1[[#This Row],[City]])))</f>
        <v>Bengaluru</v>
      </c>
      <c r="AG1592">
        <f t="shared" si="24"/>
        <v>8911</v>
      </c>
      <c r="AH159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93" spans="1:34" x14ac:dyDescent="0.35">
      <c r="A1593" t="s">
        <v>1686</v>
      </c>
      <c r="B1593">
        <v>44</v>
      </c>
      <c r="C1593" t="s">
        <v>72</v>
      </c>
      <c r="D1593" t="s">
        <v>63</v>
      </c>
      <c r="E1593" t="s">
        <v>64</v>
      </c>
      <c r="F1593" t="s">
        <v>34</v>
      </c>
      <c r="G1593" t="s">
        <v>45</v>
      </c>
      <c r="H1593">
        <v>3</v>
      </c>
      <c r="I1593">
        <v>10409</v>
      </c>
      <c r="J1593">
        <v>80</v>
      </c>
      <c r="K1593" t="s">
        <v>36</v>
      </c>
      <c r="L1593">
        <v>1</v>
      </c>
      <c r="M1593">
        <v>2</v>
      </c>
      <c r="N1593">
        <v>1</v>
      </c>
      <c r="O1593">
        <v>1</v>
      </c>
      <c r="P1593">
        <v>0</v>
      </c>
      <c r="Q1593">
        <v>0</v>
      </c>
      <c r="R1593">
        <v>1</v>
      </c>
      <c r="S1593">
        <v>20</v>
      </c>
      <c r="T1593">
        <v>2</v>
      </c>
      <c r="U1593">
        <v>3</v>
      </c>
      <c r="V1593" t="s">
        <v>37</v>
      </c>
      <c r="W1593">
        <v>16</v>
      </c>
      <c r="X1593" t="s">
        <v>38</v>
      </c>
      <c r="Y1593">
        <v>4</v>
      </c>
      <c r="Z1593" t="s">
        <v>36</v>
      </c>
      <c r="AA1593" s="4">
        <v>45651</v>
      </c>
      <c r="AC1593" t="s">
        <v>39</v>
      </c>
      <c r="AD1593" t="s">
        <v>40</v>
      </c>
      <c r="AE1593">
        <f ca="1">COUNTBLANK(A1593:AE1593)</f>
        <v>0</v>
      </c>
      <c r="AF1593" t="str">
        <f>PROPER(UPPER(TRIM(Table1[[#This Row],[City]])))</f>
        <v>Ahmedabad</v>
      </c>
      <c r="AG1593">
        <f t="shared" si="24"/>
        <v>10409</v>
      </c>
      <c r="AH159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594" spans="1:34" x14ac:dyDescent="0.35">
      <c r="A1594" t="s">
        <v>1687</v>
      </c>
      <c r="B1594">
        <v>32</v>
      </c>
      <c r="C1594" t="s">
        <v>72</v>
      </c>
      <c r="D1594" t="s">
        <v>51</v>
      </c>
      <c r="E1594" t="s">
        <v>52</v>
      </c>
      <c r="F1594" t="s">
        <v>34</v>
      </c>
      <c r="G1594" t="s">
        <v>96</v>
      </c>
      <c r="H1594">
        <v>2</v>
      </c>
      <c r="I1594">
        <v>6366</v>
      </c>
      <c r="J1594">
        <v>103</v>
      </c>
      <c r="K1594" t="s">
        <v>46</v>
      </c>
      <c r="L1594">
        <v>1</v>
      </c>
      <c r="M1594">
        <v>2</v>
      </c>
      <c r="N1594">
        <v>4</v>
      </c>
      <c r="O1594">
        <v>7</v>
      </c>
      <c r="P1594">
        <v>6</v>
      </c>
      <c r="Q1594">
        <v>5</v>
      </c>
      <c r="R1594">
        <v>1</v>
      </c>
      <c r="S1594">
        <v>7</v>
      </c>
      <c r="T1594">
        <v>3</v>
      </c>
      <c r="U1594">
        <v>3</v>
      </c>
      <c r="V1594" t="s">
        <v>37</v>
      </c>
      <c r="W1594">
        <v>17</v>
      </c>
      <c r="X1594" t="s">
        <v>38</v>
      </c>
      <c r="Y1594">
        <v>1</v>
      </c>
      <c r="Z1594" t="s">
        <v>36</v>
      </c>
      <c r="AA1594" s="4">
        <v>42982</v>
      </c>
      <c r="AC1594" t="s">
        <v>84</v>
      </c>
      <c r="AD1594" t="s">
        <v>67</v>
      </c>
      <c r="AE1594">
        <f ca="1">COUNTBLANK(A1594:AE1594)</f>
        <v>0</v>
      </c>
      <c r="AF1594" t="str">
        <f>PROPER(UPPER(TRIM(Table1[[#This Row],[City]])))</f>
        <v>Mumbai</v>
      </c>
      <c r="AG1594">
        <f t="shared" si="24"/>
        <v>6366</v>
      </c>
      <c r="AH15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95" spans="1:34" x14ac:dyDescent="0.35">
      <c r="A1595" t="s">
        <v>1688</v>
      </c>
      <c r="B1595">
        <v>60</v>
      </c>
      <c r="C1595" t="s">
        <v>72</v>
      </c>
      <c r="D1595" t="s">
        <v>42</v>
      </c>
      <c r="E1595" t="s">
        <v>86</v>
      </c>
      <c r="F1595" t="s">
        <v>44</v>
      </c>
      <c r="G1595" t="s">
        <v>35</v>
      </c>
      <c r="H1595">
        <v>3</v>
      </c>
      <c r="I1595">
        <v>10737</v>
      </c>
      <c r="J1595">
        <v>69</v>
      </c>
      <c r="K1595" t="s">
        <v>36</v>
      </c>
      <c r="L1595">
        <v>1</v>
      </c>
      <c r="M1595">
        <v>1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22</v>
      </c>
      <c r="T1595">
        <v>0</v>
      </c>
      <c r="U1595">
        <v>3</v>
      </c>
      <c r="V1595" t="s">
        <v>37</v>
      </c>
      <c r="W1595">
        <v>5</v>
      </c>
      <c r="X1595" t="s">
        <v>38</v>
      </c>
      <c r="Y1595">
        <v>2</v>
      </c>
      <c r="Z1595" t="s">
        <v>36</v>
      </c>
      <c r="AA1595" s="4">
        <v>42792</v>
      </c>
      <c r="AC1595" t="s">
        <v>77</v>
      </c>
      <c r="AD1595" t="s">
        <v>77</v>
      </c>
      <c r="AE1595">
        <f ca="1">COUNTBLANK(A1595:AE1595)</f>
        <v>0</v>
      </c>
      <c r="AF1595" t="str">
        <f>PROPER(UPPER(TRIM(Table1[[#This Row],[City]])))</f>
        <v>Delhi</v>
      </c>
      <c r="AG1595">
        <f t="shared" si="24"/>
        <v>10737</v>
      </c>
      <c r="AH15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596" spans="1:34" x14ac:dyDescent="0.35">
      <c r="A1596" t="s">
        <v>1689</v>
      </c>
      <c r="B1596">
        <v>46</v>
      </c>
      <c r="C1596" t="s">
        <v>72</v>
      </c>
      <c r="D1596" t="s">
        <v>32</v>
      </c>
      <c r="E1596" t="s">
        <v>33</v>
      </c>
      <c r="F1596" t="s">
        <v>34</v>
      </c>
      <c r="G1596" t="s">
        <v>70</v>
      </c>
      <c r="H1596">
        <v>2</v>
      </c>
      <c r="I1596">
        <v>7209</v>
      </c>
      <c r="J1596">
        <v>32</v>
      </c>
      <c r="K1596" t="s">
        <v>36</v>
      </c>
      <c r="L1596">
        <v>1</v>
      </c>
      <c r="M1596">
        <v>2</v>
      </c>
      <c r="N1596">
        <v>2</v>
      </c>
      <c r="O1596">
        <v>5</v>
      </c>
      <c r="P1596">
        <v>1</v>
      </c>
      <c r="Q1596">
        <v>0</v>
      </c>
      <c r="R1596">
        <v>1</v>
      </c>
      <c r="S1596">
        <v>13</v>
      </c>
      <c r="T1596">
        <v>1</v>
      </c>
      <c r="U1596">
        <v>3</v>
      </c>
      <c r="V1596" t="s">
        <v>37</v>
      </c>
      <c r="W1596">
        <v>4</v>
      </c>
      <c r="X1596" t="s">
        <v>38</v>
      </c>
      <c r="Y1596">
        <v>4</v>
      </c>
      <c r="Z1596" t="s">
        <v>36</v>
      </c>
      <c r="AA1596" s="4">
        <v>44464</v>
      </c>
      <c r="AC1596" t="s">
        <v>107</v>
      </c>
      <c r="AD1596" t="s">
        <v>108</v>
      </c>
      <c r="AE1596">
        <f ca="1">COUNTBLANK(A1596:AE1596)</f>
        <v>0</v>
      </c>
      <c r="AF1596" t="str">
        <f>PROPER(UPPER(TRIM(Table1[[#This Row],[City]])))</f>
        <v>Kolkata</v>
      </c>
      <c r="AG1596">
        <f t="shared" si="24"/>
        <v>7209</v>
      </c>
      <c r="AH15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597" spans="1:34" x14ac:dyDescent="0.35">
      <c r="A1597" t="s">
        <v>1690</v>
      </c>
      <c r="B1597">
        <v>30</v>
      </c>
      <c r="C1597" t="s">
        <v>72</v>
      </c>
      <c r="D1597" t="s">
        <v>56</v>
      </c>
      <c r="E1597" t="s">
        <v>57</v>
      </c>
      <c r="F1597" t="s">
        <v>44</v>
      </c>
      <c r="G1597" t="s">
        <v>70</v>
      </c>
      <c r="H1597">
        <v>4</v>
      </c>
      <c r="I1597">
        <v>9580</v>
      </c>
      <c r="J1597">
        <v>79</v>
      </c>
      <c r="K1597" t="s">
        <v>36</v>
      </c>
      <c r="L1597">
        <v>2</v>
      </c>
      <c r="M1597">
        <v>3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4</v>
      </c>
      <c r="U1597">
        <v>3</v>
      </c>
      <c r="V1597" t="s">
        <v>65</v>
      </c>
      <c r="W1597">
        <v>8</v>
      </c>
      <c r="X1597" t="s">
        <v>47</v>
      </c>
      <c r="Y1597">
        <v>4</v>
      </c>
      <c r="Z1597" t="s">
        <v>46</v>
      </c>
      <c r="AA1597" s="4">
        <v>43463</v>
      </c>
      <c r="AB1597" s="4">
        <v>44561</v>
      </c>
      <c r="AC1597" t="s">
        <v>77</v>
      </c>
      <c r="AD1597" t="s">
        <v>77</v>
      </c>
      <c r="AE1597">
        <f ca="1">COUNTBLANK(A1597:AE1597)</f>
        <v>0</v>
      </c>
      <c r="AF1597" t="str">
        <f>PROPER(UPPER(TRIM(Table1[[#This Row],[City]])))</f>
        <v>Delhi</v>
      </c>
      <c r="AG1597">
        <f t="shared" si="24"/>
        <v>9580</v>
      </c>
      <c r="AH15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98" spans="1:34" x14ac:dyDescent="0.35">
      <c r="A1598" t="s">
        <v>1691</v>
      </c>
      <c r="B1598">
        <v>33</v>
      </c>
      <c r="C1598" t="s">
        <v>31</v>
      </c>
      <c r="D1598" t="s">
        <v>63</v>
      </c>
      <c r="E1598" t="s">
        <v>64</v>
      </c>
      <c r="F1598" t="s">
        <v>44</v>
      </c>
      <c r="G1598" t="s">
        <v>59</v>
      </c>
      <c r="H1598">
        <v>3</v>
      </c>
      <c r="I1598">
        <v>10710</v>
      </c>
      <c r="J1598">
        <v>117</v>
      </c>
      <c r="K1598" t="s">
        <v>36</v>
      </c>
      <c r="L1598">
        <v>2</v>
      </c>
      <c r="M1598">
        <v>4</v>
      </c>
      <c r="N1598">
        <v>3</v>
      </c>
      <c r="O1598">
        <v>6</v>
      </c>
      <c r="P1598">
        <v>6</v>
      </c>
      <c r="Q1598">
        <v>6</v>
      </c>
      <c r="R1598">
        <v>5</v>
      </c>
      <c r="S1598">
        <v>9</v>
      </c>
      <c r="T1598">
        <v>4</v>
      </c>
      <c r="U1598">
        <v>3</v>
      </c>
      <c r="V1598" t="s">
        <v>65</v>
      </c>
      <c r="W1598">
        <v>13</v>
      </c>
      <c r="X1598" t="s">
        <v>47</v>
      </c>
      <c r="Y1598">
        <v>2</v>
      </c>
      <c r="Z1598" t="s">
        <v>36</v>
      </c>
      <c r="AA1598" s="4">
        <v>45188</v>
      </c>
      <c r="AC1598" t="s">
        <v>84</v>
      </c>
      <c r="AD1598" t="s">
        <v>67</v>
      </c>
      <c r="AE1598">
        <f ca="1">COUNTBLANK(A1598:AE1598)</f>
        <v>0</v>
      </c>
      <c r="AF1598" t="str">
        <f>PROPER(UPPER(TRIM(Table1[[#This Row],[City]])))</f>
        <v>Mumbai</v>
      </c>
      <c r="AG1598">
        <f t="shared" si="24"/>
        <v>10710</v>
      </c>
      <c r="AH15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599" spans="1:34" x14ac:dyDescent="0.35">
      <c r="A1599" t="s">
        <v>1692</v>
      </c>
      <c r="B1599">
        <v>31</v>
      </c>
      <c r="C1599" t="s">
        <v>72</v>
      </c>
      <c r="D1599" t="s">
        <v>63</v>
      </c>
      <c r="E1599" t="s">
        <v>64</v>
      </c>
      <c r="F1599" t="s">
        <v>44</v>
      </c>
      <c r="G1599" t="s">
        <v>45</v>
      </c>
      <c r="H1599">
        <v>3</v>
      </c>
      <c r="I1599">
        <v>7848</v>
      </c>
      <c r="J1599">
        <v>76</v>
      </c>
      <c r="K1599" t="s">
        <v>36</v>
      </c>
      <c r="L1599">
        <v>2</v>
      </c>
      <c r="M1599">
        <v>3</v>
      </c>
      <c r="N1599">
        <v>3</v>
      </c>
      <c r="O1599">
        <v>3</v>
      </c>
      <c r="P1599">
        <v>0</v>
      </c>
      <c r="Q1599">
        <v>3</v>
      </c>
      <c r="R1599">
        <v>1</v>
      </c>
      <c r="S1599">
        <v>8</v>
      </c>
      <c r="T1599">
        <v>1</v>
      </c>
      <c r="U1599">
        <v>3</v>
      </c>
      <c r="V1599" t="s">
        <v>37</v>
      </c>
      <c r="W1599">
        <v>13</v>
      </c>
      <c r="X1599" t="s">
        <v>38</v>
      </c>
      <c r="Y1599">
        <v>4</v>
      </c>
      <c r="Z1599" t="s">
        <v>36</v>
      </c>
      <c r="AA1599" s="4">
        <v>42541</v>
      </c>
      <c r="AC1599" t="s">
        <v>39</v>
      </c>
      <c r="AD1599" t="s">
        <v>40</v>
      </c>
      <c r="AE1599">
        <f ca="1">COUNTBLANK(A1599:AE1599)</f>
        <v>0</v>
      </c>
      <c r="AF1599" t="str">
        <f>PROPER(UPPER(TRIM(Table1[[#This Row],[City]])))</f>
        <v>Ahmedabad</v>
      </c>
      <c r="AG1599">
        <f t="shared" si="24"/>
        <v>7848</v>
      </c>
      <c r="AH15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00" spans="1:34" x14ac:dyDescent="0.35">
      <c r="A1600" t="s">
        <v>1693</v>
      </c>
      <c r="B1600">
        <v>54</v>
      </c>
      <c r="C1600" t="s">
        <v>31</v>
      </c>
      <c r="D1600" t="s">
        <v>32</v>
      </c>
      <c r="E1600" t="s">
        <v>73</v>
      </c>
      <c r="F1600" t="s">
        <v>58</v>
      </c>
      <c r="G1600" t="s">
        <v>74</v>
      </c>
      <c r="H1600">
        <v>3</v>
      </c>
      <c r="I1600">
        <v>8864</v>
      </c>
      <c r="J1600">
        <v>29</v>
      </c>
      <c r="K1600" t="s">
        <v>46</v>
      </c>
      <c r="L1600">
        <v>2</v>
      </c>
      <c r="M1600">
        <v>3</v>
      </c>
      <c r="N1600">
        <v>2</v>
      </c>
      <c r="O1600">
        <v>5</v>
      </c>
      <c r="P1600">
        <v>0</v>
      </c>
      <c r="Q1600">
        <v>0</v>
      </c>
      <c r="R1600">
        <v>0</v>
      </c>
      <c r="S1600">
        <v>19</v>
      </c>
      <c r="T1600">
        <v>1</v>
      </c>
      <c r="U1600">
        <v>3</v>
      </c>
      <c r="V1600" t="s">
        <v>37</v>
      </c>
      <c r="W1600">
        <v>7</v>
      </c>
      <c r="X1600" t="s">
        <v>38</v>
      </c>
      <c r="Y1600">
        <v>2</v>
      </c>
      <c r="Z1600" t="s">
        <v>36</v>
      </c>
      <c r="AA1600" s="4">
        <v>45178</v>
      </c>
      <c r="AC1600" t="s">
        <v>66</v>
      </c>
      <c r="AD1600" t="s">
        <v>67</v>
      </c>
      <c r="AE1600">
        <f ca="1">COUNTBLANK(A1600:AE1600)</f>
        <v>0</v>
      </c>
      <c r="AF1600" t="str">
        <f>PROPER(UPPER(TRIM(Table1[[#This Row],[City]])))</f>
        <v>Pune</v>
      </c>
      <c r="AG1600">
        <f t="shared" si="24"/>
        <v>8864</v>
      </c>
      <c r="AH16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01" spans="1:34" x14ac:dyDescent="0.35">
      <c r="A1601" t="s">
        <v>1694</v>
      </c>
      <c r="B1601">
        <v>24</v>
      </c>
      <c r="C1601" t="s">
        <v>72</v>
      </c>
      <c r="D1601" t="s">
        <v>42</v>
      </c>
      <c r="E1601" t="s">
        <v>83</v>
      </c>
      <c r="F1601" t="s">
        <v>34</v>
      </c>
      <c r="G1601" t="s">
        <v>45</v>
      </c>
      <c r="H1601">
        <v>2</v>
      </c>
      <c r="I1601">
        <v>6758</v>
      </c>
      <c r="J1601">
        <v>34</v>
      </c>
      <c r="K1601" t="s">
        <v>36</v>
      </c>
      <c r="L1601">
        <v>2</v>
      </c>
      <c r="M1601">
        <v>2</v>
      </c>
      <c r="N1601">
        <v>4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5</v>
      </c>
      <c r="U1601">
        <v>3</v>
      </c>
      <c r="V1601" t="s">
        <v>37</v>
      </c>
      <c r="W1601">
        <v>12</v>
      </c>
      <c r="X1601" t="s">
        <v>47</v>
      </c>
      <c r="Y1601">
        <v>1</v>
      </c>
      <c r="Z1601" t="s">
        <v>36</v>
      </c>
      <c r="AA1601" s="4">
        <v>45295</v>
      </c>
      <c r="AC1601" t="s">
        <v>107</v>
      </c>
      <c r="AD1601" t="s">
        <v>108</v>
      </c>
      <c r="AE1601">
        <f ca="1">COUNTBLANK(A1601:AE1601)</f>
        <v>0</v>
      </c>
      <c r="AF1601" t="str">
        <f>PROPER(UPPER(TRIM(Table1[[#This Row],[City]])))</f>
        <v>Kolkata</v>
      </c>
      <c r="AG1601">
        <f t="shared" si="24"/>
        <v>6758</v>
      </c>
      <c r="AH160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02" spans="1:34" x14ac:dyDescent="0.35">
      <c r="A1602" t="s">
        <v>1695</v>
      </c>
      <c r="B1602">
        <v>50</v>
      </c>
      <c r="C1602" t="s">
        <v>72</v>
      </c>
      <c r="D1602" t="s">
        <v>51</v>
      </c>
      <c r="E1602" t="s">
        <v>69</v>
      </c>
      <c r="F1602" t="s">
        <v>34</v>
      </c>
      <c r="G1602" t="s">
        <v>74</v>
      </c>
      <c r="H1602">
        <v>3</v>
      </c>
      <c r="I1602">
        <v>10037</v>
      </c>
      <c r="J1602">
        <v>71</v>
      </c>
      <c r="K1602" t="s">
        <v>46</v>
      </c>
      <c r="L1602">
        <v>1</v>
      </c>
      <c r="M1602">
        <v>2</v>
      </c>
      <c r="N1602">
        <v>1</v>
      </c>
      <c r="O1602">
        <v>2</v>
      </c>
      <c r="P1602">
        <v>2</v>
      </c>
      <c r="Q1602">
        <v>2</v>
      </c>
      <c r="R1602">
        <v>2</v>
      </c>
      <c r="S1602">
        <v>21</v>
      </c>
      <c r="T1602">
        <v>0</v>
      </c>
      <c r="U1602">
        <v>3</v>
      </c>
      <c r="V1602" t="s">
        <v>65</v>
      </c>
      <c r="W1602">
        <v>9</v>
      </c>
      <c r="X1602" t="s">
        <v>61</v>
      </c>
      <c r="Y1602">
        <v>4</v>
      </c>
      <c r="Z1602" t="s">
        <v>36</v>
      </c>
      <c r="AA1602" s="4">
        <v>45015</v>
      </c>
      <c r="AC1602" t="s">
        <v>53</v>
      </c>
      <c r="AD1602" t="s">
        <v>54</v>
      </c>
      <c r="AE1602">
        <f ca="1">COUNTBLANK(A1602:AE1602)</f>
        <v>0</v>
      </c>
      <c r="AF1602" t="str">
        <f>PROPER(UPPER(TRIM(Table1[[#This Row],[City]])))</f>
        <v>Chennai</v>
      </c>
      <c r="AG1602">
        <f t="shared" ref="AG1602:AG1665" si="25">IF(ISBLANK(I1602),AVERAGE($I$2:$I$3001),I1602)</f>
        <v>10037</v>
      </c>
      <c r="AH160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03" spans="1:34" x14ac:dyDescent="0.35">
      <c r="A1603" t="s">
        <v>1696</v>
      </c>
      <c r="B1603">
        <v>43</v>
      </c>
      <c r="C1603" t="s">
        <v>72</v>
      </c>
      <c r="D1603" t="s">
        <v>63</v>
      </c>
      <c r="E1603" t="s">
        <v>79</v>
      </c>
      <c r="F1603" t="s">
        <v>34</v>
      </c>
      <c r="G1603" t="s">
        <v>35</v>
      </c>
      <c r="H1603">
        <v>2</v>
      </c>
      <c r="I1603">
        <v>8211</v>
      </c>
      <c r="J1603">
        <v>96</v>
      </c>
      <c r="K1603" t="s">
        <v>36</v>
      </c>
      <c r="L1603">
        <v>3</v>
      </c>
      <c r="M1603">
        <v>4</v>
      </c>
      <c r="N1603">
        <v>4</v>
      </c>
      <c r="O1603">
        <v>2</v>
      </c>
      <c r="P1603">
        <v>1</v>
      </c>
      <c r="Q1603">
        <v>2</v>
      </c>
      <c r="R1603">
        <v>2</v>
      </c>
      <c r="S1603">
        <v>14</v>
      </c>
      <c r="T1603">
        <v>4</v>
      </c>
      <c r="U1603">
        <v>4</v>
      </c>
      <c r="V1603" t="s">
        <v>37</v>
      </c>
      <c r="W1603">
        <v>28</v>
      </c>
      <c r="X1603" t="s">
        <v>47</v>
      </c>
      <c r="Y1603">
        <v>3</v>
      </c>
      <c r="Z1603" t="s">
        <v>36</v>
      </c>
      <c r="AA1603" s="4">
        <v>43215</v>
      </c>
      <c r="AC1603" t="s">
        <v>39</v>
      </c>
      <c r="AD1603" t="s">
        <v>40</v>
      </c>
      <c r="AE1603">
        <f ca="1">COUNTBLANK(A1603:AE1603)</f>
        <v>0</v>
      </c>
      <c r="AF1603" t="str">
        <f>PROPER(UPPER(TRIM(Table1[[#This Row],[City]])))</f>
        <v>Ahmedabad</v>
      </c>
      <c r="AG1603">
        <f t="shared" si="25"/>
        <v>8211</v>
      </c>
      <c r="AH16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04" spans="1:34" x14ac:dyDescent="0.35">
      <c r="A1604" t="s">
        <v>1697</v>
      </c>
      <c r="B1604">
        <v>23</v>
      </c>
      <c r="C1604" t="s">
        <v>31</v>
      </c>
      <c r="D1604" t="s">
        <v>56</v>
      </c>
      <c r="E1604" t="s">
        <v>114</v>
      </c>
      <c r="F1604" t="s">
        <v>34</v>
      </c>
      <c r="G1604" t="s">
        <v>74</v>
      </c>
      <c r="H1604">
        <v>3</v>
      </c>
      <c r="I1604">
        <v>10111</v>
      </c>
      <c r="J1604">
        <v>45</v>
      </c>
      <c r="K1604" t="s">
        <v>46</v>
      </c>
      <c r="L1604">
        <v>2</v>
      </c>
      <c r="M1604">
        <v>3</v>
      </c>
      <c r="N1604">
        <v>2</v>
      </c>
      <c r="O1604">
        <v>2</v>
      </c>
      <c r="P1604">
        <v>2</v>
      </c>
      <c r="Q1604">
        <v>2</v>
      </c>
      <c r="R1604">
        <v>2</v>
      </c>
      <c r="S1604">
        <v>2</v>
      </c>
      <c r="T1604">
        <v>2</v>
      </c>
      <c r="U1604">
        <v>3</v>
      </c>
      <c r="V1604" t="s">
        <v>37</v>
      </c>
      <c r="W1604">
        <v>20</v>
      </c>
      <c r="X1604" t="s">
        <v>47</v>
      </c>
      <c r="Y1604">
        <v>4</v>
      </c>
      <c r="Z1604" t="s">
        <v>36</v>
      </c>
      <c r="AA1604" s="4">
        <v>44917</v>
      </c>
      <c r="AC1604" t="s">
        <v>48</v>
      </c>
      <c r="AD1604" t="s">
        <v>49</v>
      </c>
      <c r="AE1604">
        <f ca="1">COUNTBLANK(A1604:AE1604)</f>
        <v>0</v>
      </c>
      <c r="AF1604" t="str">
        <f>PROPER(UPPER(TRIM(Table1[[#This Row],[City]])))</f>
        <v>Bengaluru</v>
      </c>
      <c r="AG1604">
        <f t="shared" si="25"/>
        <v>10111</v>
      </c>
      <c r="AH160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05" spans="1:34" x14ac:dyDescent="0.35">
      <c r="A1605" t="s">
        <v>1698</v>
      </c>
      <c r="B1605">
        <v>45</v>
      </c>
      <c r="C1605" t="s">
        <v>31</v>
      </c>
      <c r="D1605" t="s">
        <v>32</v>
      </c>
      <c r="E1605" t="s">
        <v>73</v>
      </c>
      <c r="F1605" t="s">
        <v>34</v>
      </c>
      <c r="G1605" t="s">
        <v>45</v>
      </c>
      <c r="H1605">
        <v>1</v>
      </c>
      <c r="I1605">
        <v>5221</v>
      </c>
      <c r="J1605">
        <v>60</v>
      </c>
      <c r="K1605" t="s">
        <v>36</v>
      </c>
      <c r="L1605">
        <v>3</v>
      </c>
      <c r="M1605">
        <v>4</v>
      </c>
      <c r="N1605">
        <v>2</v>
      </c>
      <c r="O1605">
        <v>11</v>
      </c>
      <c r="P1605">
        <v>2</v>
      </c>
      <c r="Q1605">
        <v>2</v>
      </c>
      <c r="R1605">
        <v>0</v>
      </c>
      <c r="S1605">
        <v>16</v>
      </c>
      <c r="T1605">
        <v>5</v>
      </c>
      <c r="U1605">
        <v>4</v>
      </c>
      <c r="V1605" t="s">
        <v>37</v>
      </c>
      <c r="W1605">
        <v>29</v>
      </c>
      <c r="X1605" t="s">
        <v>38</v>
      </c>
      <c r="Y1605">
        <v>1</v>
      </c>
      <c r="Z1605" t="s">
        <v>36</v>
      </c>
      <c r="AA1605" s="4">
        <v>43500</v>
      </c>
      <c r="AC1605" t="s">
        <v>84</v>
      </c>
      <c r="AD1605" t="s">
        <v>67</v>
      </c>
      <c r="AE1605">
        <f ca="1">COUNTBLANK(A1605:AE1605)</f>
        <v>0</v>
      </c>
      <c r="AF1605" t="str">
        <f>PROPER(UPPER(TRIM(Table1[[#This Row],[City]])))</f>
        <v>Mumbai</v>
      </c>
      <c r="AG1605">
        <f t="shared" si="25"/>
        <v>5221</v>
      </c>
      <c r="AH16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06" spans="1:34" x14ac:dyDescent="0.35">
      <c r="A1606" t="s">
        <v>1699</v>
      </c>
      <c r="B1606">
        <v>51</v>
      </c>
      <c r="C1606" t="s">
        <v>72</v>
      </c>
      <c r="D1606" t="s">
        <v>42</v>
      </c>
      <c r="E1606" t="s">
        <v>83</v>
      </c>
      <c r="F1606" t="s">
        <v>44</v>
      </c>
      <c r="G1606" t="s">
        <v>45</v>
      </c>
      <c r="H1606">
        <v>2</v>
      </c>
      <c r="I1606">
        <v>7529</v>
      </c>
      <c r="J1606">
        <v>116</v>
      </c>
      <c r="K1606" t="s">
        <v>46</v>
      </c>
      <c r="L1606">
        <v>1</v>
      </c>
      <c r="M1606">
        <v>3</v>
      </c>
      <c r="N1606">
        <v>2</v>
      </c>
      <c r="O1606">
        <v>5</v>
      </c>
      <c r="P1606">
        <v>5</v>
      </c>
      <c r="Q1606">
        <v>2</v>
      </c>
      <c r="R1606">
        <v>5</v>
      </c>
      <c r="S1606">
        <v>22</v>
      </c>
      <c r="T1606">
        <v>0</v>
      </c>
      <c r="U1606">
        <v>3</v>
      </c>
      <c r="V1606" t="s">
        <v>60</v>
      </c>
      <c r="W1606">
        <v>20</v>
      </c>
      <c r="X1606" t="s">
        <v>61</v>
      </c>
      <c r="Y1606">
        <v>1</v>
      </c>
      <c r="Z1606" t="s">
        <v>36</v>
      </c>
      <c r="AA1606" s="4">
        <v>43724</v>
      </c>
      <c r="AC1606" t="s">
        <v>80</v>
      </c>
      <c r="AD1606" t="s">
        <v>81</v>
      </c>
      <c r="AE1606">
        <f ca="1">COUNTBLANK(A1606:AE1606)</f>
        <v>0</v>
      </c>
      <c r="AF1606" t="str">
        <f>PROPER(UPPER(TRIM(Table1[[#This Row],[City]])))</f>
        <v>Hyderabad</v>
      </c>
      <c r="AG1606">
        <f t="shared" si="25"/>
        <v>7529</v>
      </c>
      <c r="AH16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07" spans="1:34" x14ac:dyDescent="0.35">
      <c r="A1607" t="s">
        <v>1700</v>
      </c>
      <c r="B1607">
        <v>50</v>
      </c>
      <c r="C1607" t="s">
        <v>72</v>
      </c>
      <c r="D1607" t="s">
        <v>42</v>
      </c>
      <c r="E1607" t="s">
        <v>83</v>
      </c>
      <c r="F1607" t="s">
        <v>44</v>
      </c>
      <c r="G1607" t="s">
        <v>70</v>
      </c>
      <c r="H1607">
        <v>3</v>
      </c>
      <c r="I1607">
        <v>11243</v>
      </c>
      <c r="J1607">
        <v>119</v>
      </c>
      <c r="K1607" t="s">
        <v>36</v>
      </c>
      <c r="L1607">
        <v>4</v>
      </c>
      <c r="M1607">
        <v>1</v>
      </c>
      <c r="N1607">
        <v>2</v>
      </c>
      <c r="O1607">
        <v>10</v>
      </c>
      <c r="P1607">
        <v>1</v>
      </c>
      <c r="Q1607">
        <v>0</v>
      </c>
      <c r="R1607">
        <v>0</v>
      </c>
      <c r="S1607">
        <v>19</v>
      </c>
      <c r="T1607">
        <v>1</v>
      </c>
      <c r="U1607">
        <v>4</v>
      </c>
      <c r="V1607" t="s">
        <v>37</v>
      </c>
      <c r="W1607">
        <v>17</v>
      </c>
      <c r="X1607" t="s">
        <v>38</v>
      </c>
      <c r="Y1607">
        <v>1</v>
      </c>
      <c r="Z1607" t="s">
        <v>36</v>
      </c>
      <c r="AA1607" s="4">
        <v>44988</v>
      </c>
      <c r="AC1607" t="s">
        <v>122</v>
      </c>
      <c r="AD1607" t="s">
        <v>123</v>
      </c>
      <c r="AE1607">
        <f ca="1">COUNTBLANK(A1607:AE1607)</f>
        <v>0</v>
      </c>
      <c r="AF1607" t="str">
        <f>PROPER(UPPER(TRIM(Table1[[#This Row],[City]])))</f>
        <v>Kochi</v>
      </c>
      <c r="AG1607">
        <f t="shared" si="25"/>
        <v>11243</v>
      </c>
      <c r="AH16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08" spans="1:34" x14ac:dyDescent="0.35">
      <c r="A1608" t="s">
        <v>1701</v>
      </c>
      <c r="B1608">
        <v>42</v>
      </c>
      <c r="C1608" t="s">
        <v>72</v>
      </c>
      <c r="D1608" t="s">
        <v>51</v>
      </c>
      <c r="E1608" t="s">
        <v>52</v>
      </c>
      <c r="F1608" t="s">
        <v>44</v>
      </c>
      <c r="G1608" t="s">
        <v>45</v>
      </c>
      <c r="H1608">
        <v>2</v>
      </c>
      <c r="I1608">
        <v>8400</v>
      </c>
      <c r="J1608">
        <v>109</v>
      </c>
      <c r="K1608" t="s">
        <v>36</v>
      </c>
      <c r="L1608">
        <v>3</v>
      </c>
      <c r="M1608">
        <v>2</v>
      </c>
      <c r="N1608">
        <v>1</v>
      </c>
      <c r="O1608">
        <v>4</v>
      </c>
      <c r="P1608">
        <v>3</v>
      </c>
      <c r="Q1608">
        <v>4</v>
      </c>
      <c r="R1608">
        <v>0</v>
      </c>
      <c r="S1608">
        <v>14</v>
      </c>
      <c r="T1608">
        <v>5</v>
      </c>
      <c r="U1608">
        <v>3</v>
      </c>
      <c r="V1608" t="s">
        <v>65</v>
      </c>
      <c r="W1608">
        <v>15</v>
      </c>
      <c r="X1608" t="s">
        <v>38</v>
      </c>
      <c r="Y1608">
        <v>3</v>
      </c>
      <c r="Z1608" t="s">
        <v>46</v>
      </c>
      <c r="AA1608" s="4">
        <v>45726</v>
      </c>
      <c r="AB1608" s="4">
        <v>45918</v>
      </c>
      <c r="AC1608" t="s">
        <v>84</v>
      </c>
      <c r="AD1608" t="s">
        <v>67</v>
      </c>
      <c r="AE1608">
        <f ca="1">COUNTBLANK(A1608:AE1608)</f>
        <v>0</v>
      </c>
      <c r="AF1608" t="str">
        <f>PROPER(UPPER(TRIM(Table1[[#This Row],[City]])))</f>
        <v>Mumbai</v>
      </c>
      <c r="AG1608">
        <f t="shared" si="25"/>
        <v>8400</v>
      </c>
      <c r="AH160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09" spans="1:34" x14ac:dyDescent="0.35">
      <c r="A1609" t="s">
        <v>1702</v>
      </c>
      <c r="B1609">
        <v>34</v>
      </c>
      <c r="C1609" t="s">
        <v>31</v>
      </c>
      <c r="D1609" t="s">
        <v>42</v>
      </c>
      <c r="E1609" t="s">
        <v>83</v>
      </c>
      <c r="F1609" t="s">
        <v>93</v>
      </c>
      <c r="G1609" t="s">
        <v>70</v>
      </c>
      <c r="H1609">
        <v>2</v>
      </c>
      <c r="I1609">
        <v>7835</v>
      </c>
      <c r="J1609">
        <v>81</v>
      </c>
      <c r="K1609" t="s">
        <v>46</v>
      </c>
      <c r="L1609">
        <v>2</v>
      </c>
      <c r="M1609">
        <v>2</v>
      </c>
      <c r="N1609">
        <v>3</v>
      </c>
      <c r="O1609">
        <v>3</v>
      </c>
      <c r="P1609">
        <v>3</v>
      </c>
      <c r="Q1609">
        <v>1</v>
      </c>
      <c r="R1609">
        <v>1</v>
      </c>
      <c r="S1609">
        <v>3</v>
      </c>
      <c r="T1609">
        <v>2</v>
      </c>
      <c r="U1609">
        <v>3</v>
      </c>
      <c r="V1609" t="s">
        <v>37</v>
      </c>
      <c r="W1609">
        <v>8</v>
      </c>
      <c r="X1609" t="s">
        <v>47</v>
      </c>
      <c r="Y1609">
        <v>2</v>
      </c>
      <c r="Z1609" t="s">
        <v>36</v>
      </c>
      <c r="AA1609" s="4">
        <v>44405</v>
      </c>
      <c r="AC1609" t="s">
        <v>122</v>
      </c>
      <c r="AD1609" t="s">
        <v>123</v>
      </c>
      <c r="AE1609">
        <f ca="1">COUNTBLANK(A1609:AE1609)</f>
        <v>0</v>
      </c>
      <c r="AF1609" t="str">
        <f>PROPER(UPPER(TRIM(Table1[[#This Row],[City]])))</f>
        <v>Kochi</v>
      </c>
      <c r="AG1609">
        <f t="shared" si="25"/>
        <v>7835</v>
      </c>
      <c r="AH16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10" spans="1:34" x14ac:dyDescent="0.35">
      <c r="A1610" t="s">
        <v>1703</v>
      </c>
      <c r="B1610">
        <v>27</v>
      </c>
      <c r="C1610" t="s">
        <v>31</v>
      </c>
      <c r="D1610" t="s">
        <v>42</v>
      </c>
      <c r="E1610" t="s">
        <v>83</v>
      </c>
      <c r="F1610" t="s">
        <v>93</v>
      </c>
      <c r="G1610" t="s">
        <v>45</v>
      </c>
      <c r="H1610">
        <v>2</v>
      </c>
      <c r="I1610">
        <v>6199</v>
      </c>
      <c r="J1610">
        <v>109</v>
      </c>
      <c r="K1610" t="s">
        <v>36</v>
      </c>
      <c r="L1610">
        <v>2</v>
      </c>
      <c r="M1610">
        <v>2</v>
      </c>
      <c r="N1610">
        <v>2</v>
      </c>
      <c r="O1610">
        <v>6</v>
      </c>
      <c r="P1610">
        <v>6</v>
      </c>
      <c r="Q1610">
        <v>0</v>
      </c>
      <c r="R1610">
        <v>1</v>
      </c>
      <c r="S1610">
        <v>6</v>
      </c>
      <c r="T1610">
        <v>2</v>
      </c>
      <c r="U1610">
        <v>3</v>
      </c>
      <c r="V1610" t="s">
        <v>37</v>
      </c>
      <c r="W1610">
        <v>6</v>
      </c>
      <c r="X1610" t="s">
        <v>61</v>
      </c>
      <c r="Y1610">
        <v>3</v>
      </c>
      <c r="Z1610" t="s">
        <v>36</v>
      </c>
      <c r="AA1610" s="4">
        <v>45927</v>
      </c>
      <c r="AC1610" t="s">
        <v>77</v>
      </c>
      <c r="AD1610" t="s">
        <v>77</v>
      </c>
      <c r="AE1610">
        <f ca="1">COUNTBLANK(A1610:AE1610)</f>
        <v>0</v>
      </c>
      <c r="AF1610" t="str">
        <f>PROPER(UPPER(TRIM(Table1[[#This Row],[City]])))</f>
        <v>Delhi</v>
      </c>
      <c r="AG1610">
        <f t="shared" si="25"/>
        <v>6199</v>
      </c>
      <c r="AH16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11" spans="1:34" x14ac:dyDescent="0.35">
      <c r="A1611" t="s">
        <v>1704</v>
      </c>
      <c r="B1611">
        <v>21</v>
      </c>
      <c r="C1611" t="s">
        <v>72</v>
      </c>
      <c r="D1611" t="s">
        <v>42</v>
      </c>
      <c r="E1611" t="s">
        <v>83</v>
      </c>
      <c r="F1611" t="s">
        <v>34</v>
      </c>
      <c r="G1611" t="s">
        <v>45</v>
      </c>
      <c r="H1611">
        <v>3</v>
      </c>
      <c r="I1611">
        <v>9213</v>
      </c>
      <c r="J1611">
        <v>71</v>
      </c>
      <c r="K1611" t="s">
        <v>46</v>
      </c>
      <c r="L1611">
        <v>2</v>
      </c>
      <c r="M1611">
        <v>4</v>
      </c>
      <c r="N1611">
        <v>3</v>
      </c>
      <c r="O1611">
        <v>2</v>
      </c>
      <c r="P1611">
        <v>2</v>
      </c>
      <c r="Q1611">
        <v>1</v>
      </c>
      <c r="R1611">
        <v>0</v>
      </c>
      <c r="S1611">
        <v>2</v>
      </c>
      <c r="T1611">
        <v>4</v>
      </c>
      <c r="U1611">
        <v>3</v>
      </c>
      <c r="V1611" t="s">
        <v>60</v>
      </c>
      <c r="W1611">
        <v>24</v>
      </c>
      <c r="X1611" t="s">
        <v>38</v>
      </c>
      <c r="Y1611">
        <v>3</v>
      </c>
      <c r="Z1611" t="s">
        <v>36</v>
      </c>
      <c r="AA1611" s="4">
        <v>44397</v>
      </c>
      <c r="AC1611" t="s">
        <v>66</v>
      </c>
      <c r="AD1611" t="s">
        <v>67</v>
      </c>
      <c r="AE1611">
        <f ca="1">COUNTBLANK(A1611:AE1611)</f>
        <v>0</v>
      </c>
      <c r="AF1611" t="str">
        <f>PROPER(UPPER(TRIM(Table1[[#This Row],[City]])))</f>
        <v>Pune</v>
      </c>
      <c r="AG1611">
        <f t="shared" si="25"/>
        <v>9213</v>
      </c>
      <c r="AH16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12" spans="1:34" x14ac:dyDescent="0.35">
      <c r="A1612" t="s">
        <v>1705</v>
      </c>
      <c r="B1612">
        <v>35</v>
      </c>
      <c r="C1612" t="s">
        <v>72</v>
      </c>
      <c r="D1612" t="s">
        <v>42</v>
      </c>
      <c r="E1612" t="s">
        <v>83</v>
      </c>
      <c r="F1612" t="s">
        <v>44</v>
      </c>
      <c r="G1612" t="s">
        <v>70</v>
      </c>
      <c r="H1612">
        <v>2</v>
      </c>
      <c r="I1612">
        <v>7893</v>
      </c>
      <c r="J1612">
        <v>119</v>
      </c>
      <c r="K1612" t="s">
        <v>36</v>
      </c>
      <c r="L1612">
        <v>4</v>
      </c>
      <c r="M1612">
        <v>2</v>
      </c>
      <c r="N1612">
        <v>3</v>
      </c>
      <c r="O1612">
        <v>0</v>
      </c>
      <c r="P1612">
        <v>0</v>
      </c>
      <c r="Q1612">
        <v>0</v>
      </c>
      <c r="R1612">
        <v>0</v>
      </c>
      <c r="S1612">
        <v>10</v>
      </c>
      <c r="T1612">
        <v>3</v>
      </c>
      <c r="U1612">
        <v>3</v>
      </c>
      <c r="V1612" t="s">
        <v>37</v>
      </c>
      <c r="W1612">
        <v>12</v>
      </c>
      <c r="X1612" t="s">
        <v>47</v>
      </c>
      <c r="Y1612">
        <v>4</v>
      </c>
      <c r="Z1612" t="s">
        <v>36</v>
      </c>
      <c r="AA1612" s="4">
        <v>45364</v>
      </c>
      <c r="AC1612" t="s">
        <v>122</v>
      </c>
      <c r="AD1612" t="s">
        <v>123</v>
      </c>
      <c r="AE1612">
        <f ca="1">COUNTBLANK(A1612:AE1612)</f>
        <v>0</v>
      </c>
      <c r="AF1612" t="str">
        <f>PROPER(UPPER(TRIM(Table1[[#This Row],[City]])))</f>
        <v>Kochi</v>
      </c>
      <c r="AG1612">
        <f t="shared" si="25"/>
        <v>7893</v>
      </c>
      <c r="AH16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13" spans="1:34" x14ac:dyDescent="0.35">
      <c r="A1613" t="s">
        <v>1706</v>
      </c>
      <c r="B1613">
        <v>46</v>
      </c>
      <c r="C1613" t="s">
        <v>72</v>
      </c>
      <c r="D1613" t="s">
        <v>32</v>
      </c>
      <c r="E1613" t="s">
        <v>73</v>
      </c>
      <c r="F1613" t="s">
        <v>44</v>
      </c>
      <c r="G1613" t="s">
        <v>74</v>
      </c>
      <c r="H1613">
        <v>2</v>
      </c>
      <c r="I1613">
        <v>7946</v>
      </c>
      <c r="J1613">
        <v>59</v>
      </c>
      <c r="K1613" t="s">
        <v>36</v>
      </c>
      <c r="L1613">
        <v>3</v>
      </c>
      <c r="M1613">
        <v>1</v>
      </c>
      <c r="N1613">
        <v>4</v>
      </c>
      <c r="O1613">
        <v>0</v>
      </c>
      <c r="P1613">
        <v>0</v>
      </c>
      <c r="Q1613">
        <v>0</v>
      </c>
      <c r="R1613">
        <v>0</v>
      </c>
      <c r="S1613">
        <v>26</v>
      </c>
      <c r="T1613">
        <v>3</v>
      </c>
      <c r="U1613">
        <v>3</v>
      </c>
      <c r="V1613" t="s">
        <v>37</v>
      </c>
      <c r="W1613">
        <v>6</v>
      </c>
      <c r="X1613" t="s">
        <v>38</v>
      </c>
      <c r="Y1613">
        <v>1</v>
      </c>
      <c r="Z1613" t="s">
        <v>36</v>
      </c>
      <c r="AA1613" s="4">
        <v>42208</v>
      </c>
      <c r="AC1613" t="s">
        <v>66</v>
      </c>
      <c r="AD1613" t="s">
        <v>67</v>
      </c>
      <c r="AE1613">
        <f ca="1">COUNTBLANK(A1613:AE1613)</f>
        <v>0</v>
      </c>
      <c r="AF1613" t="str">
        <f>PROPER(UPPER(TRIM(Table1[[#This Row],[City]])))</f>
        <v>Pune</v>
      </c>
      <c r="AG1613">
        <f t="shared" si="25"/>
        <v>7946</v>
      </c>
      <c r="AH16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14" spans="1:34" x14ac:dyDescent="0.35">
      <c r="A1614" t="s">
        <v>1707</v>
      </c>
      <c r="B1614">
        <v>22</v>
      </c>
      <c r="C1614" t="s">
        <v>72</v>
      </c>
      <c r="D1614" t="s">
        <v>32</v>
      </c>
      <c r="E1614" t="s">
        <v>33</v>
      </c>
      <c r="F1614" t="s">
        <v>34</v>
      </c>
      <c r="G1614" t="s">
        <v>74</v>
      </c>
      <c r="H1614">
        <v>5</v>
      </c>
      <c r="I1614">
        <v>11329</v>
      </c>
      <c r="J1614">
        <v>111</v>
      </c>
      <c r="K1614" t="s">
        <v>36</v>
      </c>
      <c r="L1614">
        <v>2</v>
      </c>
      <c r="M1614">
        <v>3</v>
      </c>
      <c r="N1614">
        <v>1</v>
      </c>
      <c r="O1614">
        <v>3</v>
      </c>
      <c r="P1614">
        <v>0</v>
      </c>
      <c r="Q1614">
        <v>3</v>
      </c>
      <c r="R1614">
        <v>3</v>
      </c>
      <c r="S1614">
        <v>3</v>
      </c>
      <c r="T1614">
        <v>0</v>
      </c>
      <c r="U1614">
        <v>3</v>
      </c>
      <c r="V1614" t="s">
        <v>37</v>
      </c>
      <c r="W1614">
        <v>13</v>
      </c>
      <c r="X1614" t="s">
        <v>47</v>
      </c>
      <c r="Y1614">
        <v>3</v>
      </c>
      <c r="Z1614" t="s">
        <v>36</v>
      </c>
      <c r="AA1614" s="4">
        <v>42798</v>
      </c>
      <c r="AC1614" t="s">
        <v>80</v>
      </c>
      <c r="AD1614" t="s">
        <v>81</v>
      </c>
      <c r="AE1614">
        <f ca="1">COUNTBLANK(A1614:AE1614)</f>
        <v>0</v>
      </c>
      <c r="AF1614" t="str">
        <f>PROPER(UPPER(TRIM(Table1[[#This Row],[City]])))</f>
        <v>Hyderabad</v>
      </c>
      <c r="AG1614">
        <f t="shared" si="25"/>
        <v>11329</v>
      </c>
      <c r="AH161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15" spans="1:34" x14ac:dyDescent="0.35">
      <c r="A1615" t="s">
        <v>1708</v>
      </c>
      <c r="B1615">
        <v>60</v>
      </c>
      <c r="C1615" t="s">
        <v>31</v>
      </c>
      <c r="D1615" t="s">
        <v>42</v>
      </c>
      <c r="E1615" t="s">
        <v>86</v>
      </c>
      <c r="F1615" t="s">
        <v>44</v>
      </c>
      <c r="G1615" t="s">
        <v>35</v>
      </c>
      <c r="H1615">
        <v>4</v>
      </c>
      <c r="I1615">
        <v>12241</v>
      </c>
      <c r="J1615">
        <v>76</v>
      </c>
      <c r="K1615" t="s">
        <v>36</v>
      </c>
      <c r="L1615">
        <v>3</v>
      </c>
      <c r="M1615">
        <v>2</v>
      </c>
      <c r="N1615">
        <v>2</v>
      </c>
      <c r="O1615">
        <v>9</v>
      </c>
      <c r="P1615">
        <v>2</v>
      </c>
      <c r="Q1615">
        <v>4</v>
      </c>
      <c r="R1615">
        <v>3</v>
      </c>
      <c r="S1615">
        <v>27</v>
      </c>
      <c r="T1615">
        <v>4</v>
      </c>
      <c r="U1615">
        <v>4</v>
      </c>
      <c r="V1615" t="s">
        <v>37</v>
      </c>
      <c r="W1615">
        <v>15</v>
      </c>
      <c r="X1615" t="s">
        <v>38</v>
      </c>
      <c r="Y1615">
        <v>3</v>
      </c>
      <c r="Z1615" t="s">
        <v>36</v>
      </c>
      <c r="AA1615" s="4">
        <v>42881</v>
      </c>
      <c r="AC1615" t="s">
        <v>39</v>
      </c>
      <c r="AD1615" t="s">
        <v>40</v>
      </c>
      <c r="AE1615">
        <f ca="1">COUNTBLANK(A1615:AE1615)</f>
        <v>0</v>
      </c>
      <c r="AF1615" t="str">
        <f>PROPER(UPPER(TRIM(Table1[[#This Row],[City]])))</f>
        <v>Ahmedabad</v>
      </c>
      <c r="AG1615">
        <f t="shared" si="25"/>
        <v>12241</v>
      </c>
      <c r="AH161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16" spans="1:34" x14ac:dyDescent="0.35">
      <c r="A1616" t="s">
        <v>1709</v>
      </c>
      <c r="B1616">
        <v>44</v>
      </c>
      <c r="C1616" t="s">
        <v>31</v>
      </c>
      <c r="D1616" t="s">
        <v>32</v>
      </c>
      <c r="E1616" t="s">
        <v>76</v>
      </c>
      <c r="F1616" t="s">
        <v>34</v>
      </c>
      <c r="G1616" t="s">
        <v>74</v>
      </c>
      <c r="H1616">
        <v>1</v>
      </c>
      <c r="I1616">
        <v>7349</v>
      </c>
      <c r="J1616">
        <v>113</v>
      </c>
      <c r="K1616" t="s">
        <v>36</v>
      </c>
      <c r="L1616">
        <v>1</v>
      </c>
      <c r="M1616">
        <v>1</v>
      </c>
      <c r="N1616">
        <v>3</v>
      </c>
      <c r="O1616">
        <v>15</v>
      </c>
      <c r="P1616">
        <v>3</v>
      </c>
      <c r="Q1616">
        <v>0</v>
      </c>
      <c r="R1616">
        <v>0</v>
      </c>
      <c r="S1616">
        <v>19</v>
      </c>
      <c r="T1616">
        <v>0</v>
      </c>
      <c r="U1616">
        <v>4</v>
      </c>
      <c r="V1616" t="s">
        <v>37</v>
      </c>
      <c r="W1616">
        <v>21</v>
      </c>
      <c r="X1616" t="s">
        <v>38</v>
      </c>
      <c r="Y1616">
        <v>3</v>
      </c>
      <c r="Z1616" t="s">
        <v>36</v>
      </c>
      <c r="AA1616" s="4">
        <v>43289</v>
      </c>
      <c r="AC1616" t="s">
        <v>107</v>
      </c>
      <c r="AD1616" t="s">
        <v>108</v>
      </c>
      <c r="AE1616">
        <f ca="1">COUNTBLANK(A1616:AE1616)</f>
        <v>0</v>
      </c>
      <c r="AF1616" t="str">
        <f>PROPER(UPPER(TRIM(Table1[[#This Row],[City]])))</f>
        <v>Kolkata</v>
      </c>
      <c r="AG1616">
        <f t="shared" si="25"/>
        <v>7349</v>
      </c>
      <c r="AH16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17" spans="1:34" x14ac:dyDescent="0.35">
      <c r="A1617" t="s">
        <v>1710</v>
      </c>
      <c r="B1617">
        <v>32</v>
      </c>
      <c r="C1617" t="s">
        <v>72</v>
      </c>
      <c r="D1617" t="s">
        <v>63</v>
      </c>
      <c r="E1617" t="s">
        <v>64</v>
      </c>
      <c r="F1617" t="s">
        <v>44</v>
      </c>
      <c r="G1617" t="s">
        <v>35</v>
      </c>
      <c r="H1617">
        <v>2</v>
      </c>
      <c r="I1617">
        <v>6020</v>
      </c>
      <c r="J1617">
        <v>69</v>
      </c>
      <c r="K1617" t="s">
        <v>36</v>
      </c>
      <c r="L1617">
        <v>4</v>
      </c>
      <c r="M1617">
        <v>4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18</v>
      </c>
      <c r="T1617">
        <v>2</v>
      </c>
      <c r="U1617">
        <v>3</v>
      </c>
      <c r="V1617" t="s">
        <v>37</v>
      </c>
      <c r="W1617">
        <v>30</v>
      </c>
      <c r="X1617" t="s">
        <v>38</v>
      </c>
      <c r="Y1617">
        <v>4</v>
      </c>
      <c r="Z1617" t="s">
        <v>36</v>
      </c>
      <c r="AA1617" s="4">
        <v>43112</v>
      </c>
      <c r="AC1617" t="s">
        <v>77</v>
      </c>
      <c r="AD1617" t="s">
        <v>77</v>
      </c>
      <c r="AE1617">
        <f ca="1">COUNTBLANK(A1617:AE1617)</f>
        <v>0</v>
      </c>
      <c r="AF1617" t="str">
        <f>PROPER(UPPER(TRIM(Table1[[#This Row],[City]])))</f>
        <v>Delhi</v>
      </c>
      <c r="AG1617">
        <f t="shared" si="25"/>
        <v>6020</v>
      </c>
      <c r="AH16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18" spans="1:34" x14ac:dyDescent="0.35">
      <c r="A1618" t="s">
        <v>1711</v>
      </c>
      <c r="B1618">
        <v>59</v>
      </c>
      <c r="C1618" t="s">
        <v>31</v>
      </c>
      <c r="D1618" t="s">
        <v>63</v>
      </c>
      <c r="E1618" t="s">
        <v>64</v>
      </c>
      <c r="F1618" t="s">
        <v>44</v>
      </c>
      <c r="G1618" t="s">
        <v>45</v>
      </c>
      <c r="H1618">
        <v>1</v>
      </c>
      <c r="I1618">
        <v>5970</v>
      </c>
      <c r="J1618">
        <v>109</v>
      </c>
      <c r="K1618" t="s">
        <v>36</v>
      </c>
      <c r="L1618">
        <v>3</v>
      </c>
      <c r="M1618">
        <v>4</v>
      </c>
      <c r="N1618">
        <v>3</v>
      </c>
      <c r="O1618">
        <v>7</v>
      </c>
      <c r="P1618">
        <v>7</v>
      </c>
      <c r="Q1618">
        <v>1</v>
      </c>
      <c r="R1618">
        <v>3</v>
      </c>
      <c r="S1618">
        <v>28</v>
      </c>
      <c r="T1618">
        <v>2</v>
      </c>
      <c r="U1618">
        <v>3</v>
      </c>
      <c r="V1618" t="s">
        <v>37</v>
      </c>
      <c r="W1618">
        <v>30</v>
      </c>
      <c r="X1618" t="s">
        <v>61</v>
      </c>
      <c r="Y1618">
        <v>2</v>
      </c>
      <c r="Z1618" t="s">
        <v>36</v>
      </c>
      <c r="AA1618" s="4">
        <v>44813</v>
      </c>
      <c r="AC1618" t="s">
        <v>107</v>
      </c>
      <c r="AD1618" t="s">
        <v>108</v>
      </c>
      <c r="AE1618">
        <f ca="1">COUNTBLANK(A1618:AE1618)</f>
        <v>0</v>
      </c>
      <c r="AF1618" t="str">
        <f>PROPER(UPPER(TRIM(Table1[[#This Row],[City]])))</f>
        <v>Kolkata</v>
      </c>
      <c r="AG1618">
        <f t="shared" si="25"/>
        <v>5970</v>
      </c>
      <c r="AH161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19" spans="1:34" x14ac:dyDescent="0.35">
      <c r="A1619" t="s">
        <v>1712</v>
      </c>
      <c r="B1619">
        <v>28</v>
      </c>
      <c r="C1619" t="s">
        <v>72</v>
      </c>
      <c r="D1619" t="s">
        <v>96</v>
      </c>
      <c r="E1619" t="s">
        <v>106</v>
      </c>
      <c r="F1619" t="s">
        <v>34</v>
      </c>
      <c r="G1619" t="s">
        <v>35</v>
      </c>
      <c r="H1619">
        <v>4</v>
      </c>
      <c r="I1619">
        <v>9820</v>
      </c>
      <c r="J1619">
        <v>74</v>
      </c>
      <c r="K1619" t="s">
        <v>36</v>
      </c>
      <c r="L1619">
        <v>2</v>
      </c>
      <c r="M1619">
        <v>4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</v>
      </c>
      <c r="U1619">
        <v>3</v>
      </c>
      <c r="V1619" t="s">
        <v>37</v>
      </c>
      <c r="W1619">
        <v>27</v>
      </c>
      <c r="X1619" t="s">
        <v>38</v>
      </c>
      <c r="Y1619">
        <v>2</v>
      </c>
      <c r="Z1619" t="s">
        <v>36</v>
      </c>
      <c r="AA1619" s="4">
        <v>46002</v>
      </c>
      <c r="AC1619" t="s">
        <v>801</v>
      </c>
      <c r="AD1619" t="s">
        <v>81</v>
      </c>
      <c r="AE1619">
        <f ca="1">COUNTBLANK(A1619:AE1619)</f>
        <v>0</v>
      </c>
      <c r="AF1619" t="str">
        <f>PROPER(UPPER(TRIM(Table1[[#This Row],[City]])))</f>
        <v>Hyderabad</v>
      </c>
      <c r="AG1619">
        <f t="shared" si="25"/>
        <v>9820</v>
      </c>
      <c r="AH16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20" spans="1:34" x14ac:dyDescent="0.35">
      <c r="A1620" t="s">
        <v>1713</v>
      </c>
      <c r="B1620">
        <v>59</v>
      </c>
      <c r="C1620" t="s">
        <v>72</v>
      </c>
      <c r="D1620" t="s">
        <v>51</v>
      </c>
      <c r="E1620" t="s">
        <v>69</v>
      </c>
      <c r="F1620" t="s">
        <v>93</v>
      </c>
      <c r="G1620" t="s">
        <v>96</v>
      </c>
      <c r="H1620">
        <v>2</v>
      </c>
      <c r="I1620">
        <v>8120</v>
      </c>
      <c r="J1620">
        <v>102</v>
      </c>
      <c r="K1620" t="s">
        <v>36</v>
      </c>
      <c r="L1620">
        <v>3</v>
      </c>
      <c r="M1620">
        <v>2</v>
      </c>
      <c r="N1620">
        <v>4</v>
      </c>
      <c r="O1620">
        <v>2</v>
      </c>
      <c r="P1620">
        <v>2</v>
      </c>
      <c r="Q1620">
        <v>2</v>
      </c>
      <c r="R1620">
        <v>0</v>
      </c>
      <c r="S1620">
        <v>28</v>
      </c>
      <c r="T1620">
        <v>4</v>
      </c>
      <c r="U1620">
        <v>3</v>
      </c>
      <c r="V1620" t="s">
        <v>37</v>
      </c>
      <c r="W1620">
        <v>25</v>
      </c>
      <c r="X1620" t="s">
        <v>38</v>
      </c>
      <c r="Y1620">
        <v>2</v>
      </c>
      <c r="Z1620" t="s">
        <v>36</v>
      </c>
      <c r="AA1620" s="4">
        <v>42701</v>
      </c>
      <c r="AC1620" t="s">
        <v>53</v>
      </c>
      <c r="AD1620" t="s">
        <v>54</v>
      </c>
      <c r="AE1620">
        <f ca="1">COUNTBLANK(A1620:AE1620)</f>
        <v>0</v>
      </c>
      <c r="AF1620" t="str">
        <f>PROPER(UPPER(TRIM(Table1[[#This Row],[City]])))</f>
        <v>Chennai</v>
      </c>
      <c r="AG1620">
        <f t="shared" si="25"/>
        <v>8120</v>
      </c>
      <c r="AH162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21" spans="1:34" x14ac:dyDescent="0.35">
      <c r="A1621" t="s">
        <v>1714</v>
      </c>
      <c r="B1621">
        <v>32</v>
      </c>
      <c r="C1621" t="s">
        <v>72</v>
      </c>
      <c r="D1621" t="s">
        <v>63</v>
      </c>
      <c r="E1621" t="s">
        <v>106</v>
      </c>
      <c r="F1621" t="s">
        <v>34</v>
      </c>
      <c r="G1621" t="s">
        <v>74</v>
      </c>
      <c r="H1621">
        <v>2</v>
      </c>
      <c r="I1621">
        <v>6991</v>
      </c>
      <c r="J1621">
        <v>117</v>
      </c>
      <c r="K1621" t="s">
        <v>36</v>
      </c>
      <c r="L1621">
        <v>1</v>
      </c>
      <c r="M1621">
        <v>4</v>
      </c>
      <c r="N1621">
        <v>4</v>
      </c>
      <c r="O1621">
        <v>3</v>
      </c>
      <c r="P1621">
        <v>2</v>
      </c>
      <c r="Q1621">
        <v>0</v>
      </c>
      <c r="R1621">
        <v>3</v>
      </c>
      <c r="S1621">
        <v>6</v>
      </c>
      <c r="T1621">
        <v>4</v>
      </c>
      <c r="U1621">
        <v>3</v>
      </c>
      <c r="V1621" t="s">
        <v>37</v>
      </c>
      <c r="W1621">
        <v>28</v>
      </c>
      <c r="X1621" t="s">
        <v>38</v>
      </c>
      <c r="Y1621">
        <v>1</v>
      </c>
      <c r="Z1621" t="s">
        <v>36</v>
      </c>
      <c r="AA1621" s="4">
        <v>42907</v>
      </c>
      <c r="AC1621" t="s">
        <v>39</v>
      </c>
      <c r="AD1621" t="s">
        <v>40</v>
      </c>
      <c r="AE1621">
        <f ca="1">COUNTBLANK(A1621:AE1621)</f>
        <v>0</v>
      </c>
      <c r="AF1621" t="str">
        <f>PROPER(UPPER(TRIM(Table1[[#This Row],[City]])))</f>
        <v>Ahmedabad</v>
      </c>
      <c r="AG1621">
        <f t="shared" si="25"/>
        <v>6991</v>
      </c>
      <c r="AH16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22" spans="1:34" x14ac:dyDescent="0.35">
      <c r="A1622" t="s">
        <v>1715</v>
      </c>
      <c r="B1622">
        <v>36</v>
      </c>
      <c r="C1622" t="s">
        <v>31</v>
      </c>
      <c r="D1622" t="s">
        <v>63</v>
      </c>
      <c r="E1622" t="s">
        <v>106</v>
      </c>
      <c r="F1622" t="s">
        <v>44</v>
      </c>
      <c r="G1622" t="s">
        <v>45</v>
      </c>
      <c r="H1622">
        <v>2</v>
      </c>
      <c r="I1622">
        <v>8088</v>
      </c>
      <c r="J1622">
        <v>32</v>
      </c>
      <c r="K1622" t="s">
        <v>46</v>
      </c>
      <c r="L1622">
        <v>2</v>
      </c>
      <c r="M1622">
        <v>2</v>
      </c>
      <c r="N1622">
        <v>4</v>
      </c>
      <c r="O1622">
        <v>4</v>
      </c>
      <c r="P1622">
        <v>4</v>
      </c>
      <c r="Q1622">
        <v>4</v>
      </c>
      <c r="R1622">
        <v>2</v>
      </c>
      <c r="S1622">
        <v>4</v>
      </c>
      <c r="T1622">
        <v>4</v>
      </c>
      <c r="U1622">
        <v>4</v>
      </c>
      <c r="V1622" t="s">
        <v>60</v>
      </c>
      <c r="W1622">
        <v>22</v>
      </c>
      <c r="X1622" t="s">
        <v>47</v>
      </c>
      <c r="Y1622">
        <v>1</v>
      </c>
      <c r="Z1622" t="s">
        <v>36</v>
      </c>
      <c r="AA1622" s="4">
        <v>45727</v>
      </c>
      <c r="AC1622" t="s">
        <v>39</v>
      </c>
      <c r="AD1622" t="s">
        <v>40</v>
      </c>
      <c r="AE1622">
        <f ca="1">COUNTBLANK(A1622:AE1622)</f>
        <v>0</v>
      </c>
      <c r="AF1622" t="str">
        <f>PROPER(UPPER(TRIM(Table1[[#This Row],[City]])))</f>
        <v>Ahmedabad</v>
      </c>
      <c r="AG1622">
        <f t="shared" si="25"/>
        <v>8088</v>
      </c>
      <c r="AH16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23" spans="1:34" x14ac:dyDescent="0.35">
      <c r="A1623" t="s">
        <v>1716</v>
      </c>
      <c r="B1623">
        <v>38</v>
      </c>
      <c r="C1623" t="s">
        <v>72</v>
      </c>
      <c r="D1623" t="s">
        <v>42</v>
      </c>
      <c r="E1623" t="s">
        <v>86</v>
      </c>
      <c r="F1623" t="s">
        <v>44</v>
      </c>
      <c r="G1623" t="s">
        <v>96</v>
      </c>
      <c r="H1623">
        <v>2</v>
      </c>
      <c r="I1623">
        <v>7750</v>
      </c>
      <c r="J1623">
        <v>63</v>
      </c>
      <c r="K1623" t="s">
        <v>36</v>
      </c>
      <c r="L1623">
        <v>4</v>
      </c>
      <c r="M1623">
        <v>4</v>
      </c>
      <c r="N1623">
        <v>3</v>
      </c>
      <c r="O1623">
        <v>2</v>
      </c>
      <c r="P1623">
        <v>2</v>
      </c>
      <c r="Q1623">
        <v>1</v>
      </c>
      <c r="R1623">
        <v>2</v>
      </c>
      <c r="S1623">
        <v>20</v>
      </c>
      <c r="T1623">
        <v>2</v>
      </c>
      <c r="U1623">
        <v>3</v>
      </c>
      <c r="V1623" t="s">
        <v>37</v>
      </c>
      <c r="W1623">
        <v>3</v>
      </c>
      <c r="X1623" t="s">
        <v>38</v>
      </c>
      <c r="Y1623">
        <v>3</v>
      </c>
      <c r="Z1623" t="s">
        <v>36</v>
      </c>
      <c r="AA1623" s="4">
        <v>43504</v>
      </c>
      <c r="AC1623" t="s">
        <v>84</v>
      </c>
      <c r="AD1623" t="s">
        <v>67</v>
      </c>
      <c r="AE1623">
        <f ca="1">COUNTBLANK(A1623:AE1623)</f>
        <v>0</v>
      </c>
      <c r="AF1623" t="str">
        <f>PROPER(UPPER(TRIM(Table1[[#This Row],[City]])))</f>
        <v>Mumbai</v>
      </c>
      <c r="AG1623">
        <f t="shared" si="25"/>
        <v>7750</v>
      </c>
      <c r="AH16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24" spans="1:34" x14ac:dyDescent="0.35">
      <c r="A1624" t="s">
        <v>1717</v>
      </c>
      <c r="B1624">
        <v>60</v>
      </c>
      <c r="C1624" t="s">
        <v>31</v>
      </c>
      <c r="D1624" t="s">
        <v>32</v>
      </c>
      <c r="E1624" t="s">
        <v>76</v>
      </c>
      <c r="F1624" t="s">
        <v>34</v>
      </c>
      <c r="G1624" t="s">
        <v>70</v>
      </c>
      <c r="H1624">
        <v>1</v>
      </c>
      <c r="I1624">
        <v>6800</v>
      </c>
      <c r="J1624">
        <v>25</v>
      </c>
      <c r="K1624" t="s">
        <v>46</v>
      </c>
      <c r="L1624">
        <v>4</v>
      </c>
      <c r="M1624">
        <v>4</v>
      </c>
      <c r="N1624">
        <v>3</v>
      </c>
      <c r="O1624">
        <v>5</v>
      </c>
      <c r="P1624">
        <v>5</v>
      </c>
      <c r="Q1624">
        <v>5</v>
      </c>
      <c r="R1624">
        <v>3</v>
      </c>
      <c r="S1624">
        <v>33</v>
      </c>
      <c r="T1624">
        <v>2</v>
      </c>
      <c r="U1624">
        <v>3</v>
      </c>
      <c r="V1624" t="s">
        <v>37</v>
      </c>
      <c r="W1624">
        <v>8</v>
      </c>
      <c r="X1624" t="s">
        <v>61</v>
      </c>
      <c r="Y1624">
        <v>4</v>
      </c>
      <c r="Z1624" t="s">
        <v>36</v>
      </c>
      <c r="AA1624" s="4">
        <v>44811</v>
      </c>
      <c r="AC1624" t="s">
        <v>39</v>
      </c>
      <c r="AD1624" t="s">
        <v>40</v>
      </c>
      <c r="AE1624">
        <f ca="1">COUNTBLANK(A1624:AE1624)</f>
        <v>0</v>
      </c>
      <c r="AF1624" t="str">
        <f>PROPER(UPPER(TRIM(Table1[[#This Row],[City]])))</f>
        <v>Ahmedabad</v>
      </c>
      <c r="AG1624">
        <f t="shared" si="25"/>
        <v>6800</v>
      </c>
      <c r="AH162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25" spans="1:34" x14ac:dyDescent="0.35">
      <c r="A1625" t="s">
        <v>1718</v>
      </c>
      <c r="B1625">
        <v>31</v>
      </c>
      <c r="C1625" t="s">
        <v>31</v>
      </c>
      <c r="D1625" t="s">
        <v>63</v>
      </c>
      <c r="E1625" t="s">
        <v>79</v>
      </c>
      <c r="F1625" t="s">
        <v>44</v>
      </c>
      <c r="G1625" t="s">
        <v>45</v>
      </c>
      <c r="H1625">
        <v>3</v>
      </c>
      <c r="I1625">
        <v>8999</v>
      </c>
      <c r="J1625">
        <v>51</v>
      </c>
      <c r="K1625" t="s">
        <v>36</v>
      </c>
      <c r="L1625">
        <v>1</v>
      </c>
      <c r="M1625">
        <v>1</v>
      </c>
      <c r="N1625">
        <v>4</v>
      </c>
      <c r="O1625">
        <v>5</v>
      </c>
      <c r="P1625">
        <v>5</v>
      </c>
      <c r="Q1625">
        <v>1</v>
      </c>
      <c r="R1625">
        <v>5</v>
      </c>
      <c r="S1625">
        <v>5</v>
      </c>
      <c r="T1625">
        <v>6</v>
      </c>
      <c r="U1625">
        <v>3</v>
      </c>
      <c r="V1625" t="s">
        <v>37</v>
      </c>
      <c r="W1625">
        <v>14</v>
      </c>
      <c r="X1625" t="s">
        <v>38</v>
      </c>
      <c r="Y1625">
        <v>1</v>
      </c>
      <c r="Z1625" t="s">
        <v>36</v>
      </c>
      <c r="AA1625" s="4">
        <v>42778</v>
      </c>
      <c r="AC1625" t="s">
        <v>39</v>
      </c>
      <c r="AD1625" t="s">
        <v>40</v>
      </c>
      <c r="AE1625">
        <f ca="1">COUNTBLANK(A1625:AE1625)</f>
        <v>0</v>
      </c>
      <c r="AF1625" t="str">
        <f>PROPER(UPPER(TRIM(Table1[[#This Row],[City]])))</f>
        <v>Ahmedabad</v>
      </c>
      <c r="AG1625">
        <f t="shared" si="25"/>
        <v>8999</v>
      </c>
      <c r="AH16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26" spans="1:34" x14ac:dyDescent="0.35">
      <c r="A1626" t="s">
        <v>1719</v>
      </c>
      <c r="B1626">
        <v>59</v>
      </c>
      <c r="C1626" t="s">
        <v>31</v>
      </c>
      <c r="D1626" t="s">
        <v>42</v>
      </c>
      <c r="E1626" t="s">
        <v>43</v>
      </c>
      <c r="F1626" t="s">
        <v>44</v>
      </c>
      <c r="G1626" t="s">
        <v>59</v>
      </c>
      <c r="H1626">
        <v>2</v>
      </c>
      <c r="I1626">
        <v>9052</v>
      </c>
      <c r="J1626">
        <v>29</v>
      </c>
      <c r="K1626" t="s">
        <v>36</v>
      </c>
      <c r="L1626">
        <v>3</v>
      </c>
      <c r="M1626">
        <v>2</v>
      </c>
      <c r="N1626">
        <v>4</v>
      </c>
      <c r="O1626">
        <v>10</v>
      </c>
      <c r="P1626">
        <v>3</v>
      </c>
      <c r="Q1626">
        <v>1</v>
      </c>
      <c r="R1626">
        <v>3</v>
      </c>
      <c r="S1626">
        <v>23</v>
      </c>
      <c r="T1626">
        <v>4</v>
      </c>
      <c r="U1626">
        <v>3</v>
      </c>
      <c r="V1626" t="s">
        <v>65</v>
      </c>
      <c r="W1626">
        <v>24</v>
      </c>
      <c r="X1626" t="s">
        <v>38</v>
      </c>
      <c r="Y1626">
        <v>2</v>
      </c>
      <c r="Z1626" t="s">
        <v>36</v>
      </c>
      <c r="AA1626" s="4">
        <v>45619</v>
      </c>
      <c r="AC1626" t="s">
        <v>66</v>
      </c>
      <c r="AD1626" t="s">
        <v>67</v>
      </c>
      <c r="AE1626">
        <f ca="1">COUNTBLANK(A1626:AE1626)</f>
        <v>0</v>
      </c>
      <c r="AF1626" t="str">
        <f>PROPER(UPPER(TRIM(Table1[[#This Row],[City]])))</f>
        <v>Pune</v>
      </c>
      <c r="AG1626">
        <f t="shared" si="25"/>
        <v>9052</v>
      </c>
      <c r="AH162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27" spans="1:34" x14ac:dyDescent="0.35">
      <c r="A1627" t="s">
        <v>1720</v>
      </c>
      <c r="B1627">
        <v>34</v>
      </c>
      <c r="C1627" t="s">
        <v>31</v>
      </c>
      <c r="D1627" t="s">
        <v>32</v>
      </c>
      <c r="E1627" t="s">
        <v>33</v>
      </c>
      <c r="F1627" t="s">
        <v>34</v>
      </c>
      <c r="G1627" t="s">
        <v>70</v>
      </c>
      <c r="H1627">
        <v>2</v>
      </c>
      <c r="I1627">
        <v>5601</v>
      </c>
      <c r="J1627">
        <v>65</v>
      </c>
      <c r="K1627" t="s">
        <v>36</v>
      </c>
      <c r="L1627">
        <v>3</v>
      </c>
      <c r="M1627">
        <v>3</v>
      </c>
      <c r="N1627">
        <v>3</v>
      </c>
      <c r="O1627">
        <v>8</v>
      </c>
      <c r="P1627">
        <v>0</v>
      </c>
      <c r="Q1627">
        <v>2</v>
      </c>
      <c r="R1627">
        <v>2</v>
      </c>
      <c r="S1627">
        <v>11</v>
      </c>
      <c r="T1627">
        <v>5</v>
      </c>
      <c r="U1627">
        <v>3</v>
      </c>
      <c r="V1627" t="s">
        <v>37</v>
      </c>
      <c r="W1627">
        <v>24</v>
      </c>
      <c r="X1627" t="s">
        <v>38</v>
      </c>
      <c r="Y1627">
        <v>1</v>
      </c>
      <c r="Z1627" t="s">
        <v>36</v>
      </c>
      <c r="AA1627" s="4">
        <v>43909</v>
      </c>
      <c r="AC1627" t="s">
        <v>48</v>
      </c>
      <c r="AD1627" t="s">
        <v>49</v>
      </c>
      <c r="AE1627">
        <f ca="1">COUNTBLANK(A1627:AE1627)</f>
        <v>0</v>
      </c>
      <c r="AF1627" t="str">
        <f>PROPER(UPPER(TRIM(Table1[[#This Row],[City]])))</f>
        <v>Bengaluru</v>
      </c>
      <c r="AG1627">
        <f t="shared" si="25"/>
        <v>5601</v>
      </c>
      <c r="AH16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28" spans="1:34" x14ac:dyDescent="0.35">
      <c r="A1628" t="s">
        <v>1721</v>
      </c>
      <c r="B1628">
        <v>32</v>
      </c>
      <c r="C1628" t="s">
        <v>72</v>
      </c>
      <c r="D1628" t="s">
        <v>42</v>
      </c>
      <c r="E1628" t="s">
        <v>83</v>
      </c>
      <c r="F1628" t="s">
        <v>44</v>
      </c>
      <c r="G1628" t="s">
        <v>35</v>
      </c>
      <c r="H1628">
        <v>3</v>
      </c>
      <c r="I1628">
        <v>9769</v>
      </c>
      <c r="J1628">
        <v>57</v>
      </c>
      <c r="K1628" t="s">
        <v>46</v>
      </c>
      <c r="L1628">
        <v>3</v>
      </c>
      <c r="M1628">
        <v>1</v>
      </c>
      <c r="N1628">
        <v>4</v>
      </c>
      <c r="O1628">
        <v>6</v>
      </c>
      <c r="P1628">
        <v>5</v>
      </c>
      <c r="Q1628">
        <v>5</v>
      </c>
      <c r="R1628">
        <v>5</v>
      </c>
      <c r="S1628">
        <v>6</v>
      </c>
      <c r="T1628">
        <v>6</v>
      </c>
      <c r="U1628">
        <v>3</v>
      </c>
      <c r="V1628" t="s">
        <v>37</v>
      </c>
      <c r="W1628">
        <v>27</v>
      </c>
      <c r="X1628" t="s">
        <v>38</v>
      </c>
      <c r="Y1628">
        <v>1</v>
      </c>
      <c r="Z1628" t="s">
        <v>36</v>
      </c>
      <c r="AA1628" s="4">
        <v>45512</v>
      </c>
      <c r="AC1628" t="s">
        <v>89</v>
      </c>
      <c r="AD1628" t="s">
        <v>54</v>
      </c>
      <c r="AE1628">
        <f ca="1">COUNTBLANK(A1628:AE1628)</f>
        <v>0</v>
      </c>
      <c r="AF1628" t="str">
        <f>PROPER(UPPER(TRIM(Table1[[#This Row],[City]])))</f>
        <v>Coimbatore</v>
      </c>
      <c r="AG1628">
        <f t="shared" si="25"/>
        <v>9769</v>
      </c>
      <c r="AH16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29" spans="1:34" x14ac:dyDescent="0.35">
      <c r="A1629" t="s">
        <v>1722</v>
      </c>
      <c r="B1629">
        <v>46</v>
      </c>
      <c r="C1629" t="s">
        <v>72</v>
      </c>
      <c r="D1629" t="s">
        <v>63</v>
      </c>
      <c r="E1629" t="s">
        <v>79</v>
      </c>
      <c r="F1629" t="s">
        <v>58</v>
      </c>
      <c r="G1629" t="s">
        <v>74</v>
      </c>
      <c r="H1629">
        <v>1</v>
      </c>
      <c r="I1629">
        <v>5231</v>
      </c>
      <c r="J1629">
        <v>29</v>
      </c>
      <c r="K1629" t="s">
        <v>46</v>
      </c>
      <c r="L1629">
        <v>2</v>
      </c>
      <c r="M1629">
        <v>4</v>
      </c>
      <c r="N1629">
        <v>4</v>
      </c>
      <c r="O1629">
        <v>4</v>
      </c>
      <c r="P1629">
        <v>3</v>
      </c>
      <c r="Q1629">
        <v>2</v>
      </c>
      <c r="R1629">
        <v>4</v>
      </c>
      <c r="S1629">
        <v>18</v>
      </c>
      <c r="T1629">
        <v>0</v>
      </c>
      <c r="U1629">
        <v>3</v>
      </c>
      <c r="V1629" t="s">
        <v>65</v>
      </c>
      <c r="W1629">
        <v>5</v>
      </c>
      <c r="X1629" t="s">
        <v>47</v>
      </c>
      <c r="Y1629">
        <v>1</v>
      </c>
      <c r="Z1629" t="s">
        <v>36</v>
      </c>
      <c r="AA1629" s="4">
        <v>42005</v>
      </c>
      <c r="AC1629" t="s">
        <v>39</v>
      </c>
      <c r="AD1629" t="s">
        <v>40</v>
      </c>
      <c r="AE1629">
        <f ca="1">COUNTBLANK(A1629:AE1629)</f>
        <v>0</v>
      </c>
      <c r="AF1629" t="str">
        <f>PROPER(UPPER(TRIM(Table1[[#This Row],[City]])))</f>
        <v>Ahmedabad</v>
      </c>
      <c r="AG1629">
        <f t="shared" si="25"/>
        <v>5231</v>
      </c>
      <c r="AH16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30" spans="1:34" x14ac:dyDescent="0.35">
      <c r="A1630" t="s">
        <v>1723</v>
      </c>
      <c r="B1630">
        <v>48</v>
      </c>
      <c r="C1630" t="s">
        <v>31</v>
      </c>
      <c r="D1630" t="s">
        <v>63</v>
      </c>
      <c r="E1630" t="s">
        <v>106</v>
      </c>
      <c r="F1630" t="s">
        <v>34</v>
      </c>
      <c r="G1630" t="s">
        <v>35</v>
      </c>
      <c r="H1630">
        <v>1</v>
      </c>
      <c r="I1630">
        <v>5686</v>
      </c>
      <c r="J1630">
        <v>61</v>
      </c>
      <c r="K1630" t="s">
        <v>36</v>
      </c>
      <c r="L1630">
        <v>3</v>
      </c>
      <c r="M1630">
        <v>3</v>
      </c>
      <c r="N1630">
        <v>1</v>
      </c>
      <c r="O1630">
        <v>3</v>
      </c>
      <c r="P1630">
        <v>3</v>
      </c>
      <c r="Q1630">
        <v>2</v>
      </c>
      <c r="R1630">
        <v>3</v>
      </c>
      <c r="S1630">
        <v>17</v>
      </c>
      <c r="T1630">
        <v>0</v>
      </c>
      <c r="U1630">
        <v>3</v>
      </c>
      <c r="V1630" t="s">
        <v>65</v>
      </c>
      <c r="W1630">
        <v>18</v>
      </c>
      <c r="X1630" t="s">
        <v>47</v>
      </c>
      <c r="Y1630">
        <v>4</v>
      </c>
      <c r="Z1630" t="s">
        <v>36</v>
      </c>
      <c r="AA1630" s="4">
        <v>44191</v>
      </c>
      <c r="AC1630" t="s">
        <v>77</v>
      </c>
      <c r="AD1630" t="s">
        <v>77</v>
      </c>
      <c r="AE1630">
        <f ca="1">COUNTBLANK(A1630:AE1630)</f>
        <v>0</v>
      </c>
      <c r="AF1630" t="str">
        <f>PROPER(UPPER(TRIM(Table1[[#This Row],[City]])))</f>
        <v>Delhi</v>
      </c>
      <c r="AG1630">
        <f t="shared" si="25"/>
        <v>5686</v>
      </c>
      <c r="AH16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31" spans="1:34" x14ac:dyDescent="0.35">
      <c r="A1631" t="s">
        <v>1724</v>
      </c>
      <c r="B1631">
        <v>34</v>
      </c>
      <c r="C1631" t="s">
        <v>72</v>
      </c>
      <c r="D1631" t="s">
        <v>42</v>
      </c>
      <c r="E1631" t="s">
        <v>86</v>
      </c>
      <c r="F1631" t="s">
        <v>34</v>
      </c>
      <c r="G1631" t="s">
        <v>74</v>
      </c>
      <c r="H1631">
        <v>2</v>
      </c>
      <c r="I1631">
        <v>7421</v>
      </c>
      <c r="J1631">
        <v>68</v>
      </c>
      <c r="K1631" t="s">
        <v>36</v>
      </c>
      <c r="L1631">
        <v>2</v>
      </c>
      <c r="M1631">
        <v>1</v>
      </c>
      <c r="N1631">
        <v>3</v>
      </c>
      <c r="O1631">
        <v>7</v>
      </c>
      <c r="P1631">
        <v>3</v>
      </c>
      <c r="Q1631">
        <v>3</v>
      </c>
      <c r="R1631">
        <v>0</v>
      </c>
      <c r="S1631">
        <v>9</v>
      </c>
      <c r="T1631">
        <v>0</v>
      </c>
      <c r="U1631">
        <v>3</v>
      </c>
      <c r="V1631" t="s">
        <v>37</v>
      </c>
      <c r="W1631">
        <v>24</v>
      </c>
      <c r="X1631" t="s">
        <v>38</v>
      </c>
      <c r="Y1631">
        <v>2</v>
      </c>
      <c r="Z1631" t="s">
        <v>36</v>
      </c>
      <c r="AA1631" s="4">
        <v>45233</v>
      </c>
      <c r="AC1631" t="s">
        <v>84</v>
      </c>
      <c r="AD1631" t="s">
        <v>67</v>
      </c>
      <c r="AE1631">
        <f ca="1">COUNTBLANK(A1631:AE1631)</f>
        <v>0</v>
      </c>
      <c r="AF1631" t="str">
        <f>PROPER(UPPER(TRIM(Table1[[#This Row],[City]])))</f>
        <v>Mumbai</v>
      </c>
      <c r="AG1631">
        <f t="shared" si="25"/>
        <v>7421</v>
      </c>
      <c r="AH16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32" spans="1:34" x14ac:dyDescent="0.35">
      <c r="A1632" t="s">
        <v>1725</v>
      </c>
      <c r="B1632">
        <v>26</v>
      </c>
      <c r="C1632" t="s">
        <v>31</v>
      </c>
      <c r="D1632" t="s">
        <v>42</v>
      </c>
      <c r="E1632" t="s">
        <v>83</v>
      </c>
      <c r="F1632" t="s">
        <v>44</v>
      </c>
      <c r="G1632" t="s">
        <v>45</v>
      </c>
      <c r="H1632">
        <v>3</v>
      </c>
      <c r="I1632">
        <v>8407</v>
      </c>
      <c r="J1632">
        <v>27</v>
      </c>
      <c r="K1632" t="s">
        <v>36</v>
      </c>
      <c r="L1632">
        <v>4</v>
      </c>
      <c r="M1632">
        <v>4</v>
      </c>
      <c r="N1632">
        <v>2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3</v>
      </c>
      <c r="U1632">
        <v>3</v>
      </c>
      <c r="V1632" t="s">
        <v>37</v>
      </c>
      <c r="W1632">
        <v>12</v>
      </c>
      <c r="X1632" t="s">
        <v>47</v>
      </c>
      <c r="Y1632">
        <v>4</v>
      </c>
      <c r="Z1632" t="s">
        <v>36</v>
      </c>
      <c r="AA1632" s="4">
        <v>42577</v>
      </c>
      <c r="AC1632" t="s">
        <v>80</v>
      </c>
      <c r="AD1632" t="s">
        <v>81</v>
      </c>
      <c r="AE1632">
        <f ca="1">COUNTBLANK(A1632:AE1632)</f>
        <v>0</v>
      </c>
      <c r="AF1632" t="str">
        <f>PROPER(UPPER(TRIM(Table1[[#This Row],[City]])))</f>
        <v>Hyderabad</v>
      </c>
      <c r="AG1632">
        <f t="shared" si="25"/>
        <v>8407</v>
      </c>
      <c r="AH16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33" spans="1:34" x14ac:dyDescent="0.35">
      <c r="A1633" t="s">
        <v>1726</v>
      </c>
      <c r="B1633">
        <v>36</v>
      </c>
      <c r="C1633" t="s">
        <v>72</v>
      </c>
      <c r="D1633" t="s">
        <v>51</v>
      </c>
      <c r="E1633" t="s">
        <v>52</v>
      </c>
      <c r="F1633" t="s">
        <v>44</v>
      </c>
      <c r="G1633" t="s">
        <v>59</v>
      </c>
      <c r="H1633">
        <v>1</v>
      </c>
      <c r="I1633">
        <v>5863</v>
      </c>
      <c r="J1633">
        <v>112</v>
      </c>
      <c r="K1633" t="s">
        <v>36</v>
      </c>
      <c r="L1633">
        <v>4</v>
      </c>
      <c r="M1633">
        <v>1</v>
      </c>
      <c r="N1633">
        <v>4</v>
      </c>
      <c r="O1633">
        <v>5</v>
      </c>
      <c r="P1633">
        <v>5</v>
      </c>
      <c r="Q1633">
        <v>3</v>
      </c>
      <c r="R1633">
        <v>0</v>
      </c>
      <c r="S1633">
        <v>15</v>
      </c>
      <c r="T1633">
        <v>5</v>
      </c>
      <c r="U1633">
        <v>3</v>
      </c>
      <c r="V1633" t="s">
        <v>65</v>
      </c>
      <c r="W1633">
        <v>11</v>
      </c>
      <c r="X1633" t="s">
        <v>61</v>
      </c>
      <c r="Y1633">
        <v>3</v>
      </c>
      <c r="Z1633" t="s">
        <v>36</v>
      </c>
      <c r="AA1633" s="4">
        <v>45551</v>
      </c>
      <c r="AC1633" t="s">
        <v>80</v>
      </c>
      <c r="AD1633" t="s">
        <v>81</v>
      </c>
      <c r="AE1633">
        <f ca="1">COUNTBLANK(A1633:AE1633)</f>
        <v>0</v>
      </c>
      <c r="AF1633" t="str">
        <f>PROPER(UPPER(TRIM(Table1[[#This Row],[City]])))</f>
        <v>Hyderabad</v>
      </c>
      <c r="AG1633">
        <f t="shared" si="25"/>
        <v>5863</v>
      </c>
      <c r="AH16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34" spans="1:34" x14ac:dyDescent="0.35">
      <c r="A1634" t="s">
        <v>1727</v>
      </c>
      <c r="B1634">
        <v>42</v>
      </c>
      <c r="C1634" t="s">
        <v>72</v>
      </c>
      <c r="D1634" t="s">
        <v>56</v>
      </c>
      <c r="E1634" t="s">
        <v>57</v>
      </c>
      <c r="F1634" t="s">
        <v>93</v>
      </c>
      <c r="G1634" t="s">
        <v>35</v>
      </c>
      <c r="H1634">
        <v>3</v>
      </c>
      <c r="I1634">
        <v>9483</v>
      </c>
      <c r="J1634">
        <v>54</v>
      </c>
      <c r="K1634" t="s">
        <v>46</v>
      </c>
      <c r="L1634">
        <v>4</v>
      </c>
      <c r="M1634">
        <v>2</v>
      </c>
      <c r="N1634">
        <v>3</v>
      </c>
      <c r="O1634">
        <v>1</v>
      </c>
      <c r="P1634">
        <v>1</v>
      </c>
      <c r="Q1634">
        <v>0</v>
      </c>
      <c r="R1634">
        <v>1</v>
      </c>
      <c r="S1634">
        <v>20</v>
      </c>
      <c r="T1634">
        <v>6</v>
      </c>
      <c r="U1634">
        <v>3</v>
      </c>
      <c r="V1634" t="s">
        <v>37</v>
      </c>
      <c r="W1634">
        <v>20</v>
      </c>
      <c r="X1634" t="s">
        <v>47</v>
      </c>
      <c r="Y1634">
        <v>2</v>
      </c>
      <c r="Z1634" t="s">
        <v>36</v>
      </c>
      <c r="AA1634" s="4">
        <v>45150</v>
      </c>
      <c r="AC1634" t="s">
        <v>122</v>
      </c>
      <c r="AD1634" t="s">
        <v>123</v>
      </c>
      <c r="AE1634">
        <f ca="1">COUNTBLANK(A1634:AE1634)</f>
        <v>0</v>
      </c>
      <c r="AF1634" t="str">
        <f>PROPER(UPPER(TRIM(Table1[[#This Row],[City]])))</f>
        <v>Kochi</v>
      </c>
      <c r="AG1634">
        <f t="shared" si="25"/>
        <v>9483</v>
      </c>
      <c r="AH16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35" spans="1:34" x14ac:dyDescent="0.35">
      <c r="A1635" t="s">
        <v>1728</v>
      </c>
      <c r="B1635">
        <v>22</v>
      </c>
      <c r="C1635" t="s">
        <v>31</v>
      </c>
      <c r="D1635" t="s">
        <v>56</v>
      </c>
      <c r="E1635" t="s">
        <v>114</v>
      </c>
      <c r="F1635" t="s">
        <v>34</v>
      </c>
      <c r="G1635" t="s">
        <v>35</v>
      </c>
      <c r="H1635">
        <v>2</v>
      </c>
      <c r="I1635">
        <v>6195</v>
      </c>
      <c r="J1635">
        <v>44</v>
      </c>
      <c r="K1635" t="s">
        <v>36</v>
      </c>
      <c r="L1635">
        <v>2</v>
      </c>
      <c r="M1635">
        <v>1</v>
      </c>
      <c r="N1635">
        <v>4</v>
      </c>
      <c r="O1635">
        <v>2</v>
      </c>
      <c r="P1635">
        <v>2</v>
      </c>
      <c r="Q1635">
        <v>2</v>
      </c>
      <c r="R1635">
        <v>1</v>
      </c>
      <c r="S1635">
        <v>2</v>
      </c>
      <c r="T1635">
        <v>4</v>
      </c>
      <c r="U1635">
        <v>3</v>
      </c>
      <c r="V1635" t="s">
        <v>65</v>
      </c>
      <c r="W1635">
        <v>27</v>
      </c>
      <c r="X1635" t="s">
        <v>47</v>
      </c>
      <c r="Y1635">
        <v>2</v>
      </c>
      <c r="Z1635" t="s">
        <v>36</v>
      </c>
      <c r="AA1635" s="4">
        <v>43975</v>
      </c>
      <c r="AC1635" t="s">
        <v>66</v>
      </c>
      <c r="AD1635" t="s">
        <v>67</v>
      </c>
      <c r="AE1635">
        <f ca="1">COUNTBLANK(A1635:AE1635)</f>
        <v>0</v>
      </c>
      <c r="AF1635" t="str">
        <f>PROPER(UPPER(TRIM(Table1[[#This Row],[City]])))</f>
        <v>Pune</v>
      </c>
      <c r="AG1635">
        <f t="shared" si="25"/>
        <v>6195</v>
      </c>
      <c r="AH163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36" spans="1:34" x14ac:dyDescent="0.35">
      <c r="A1636" t="s">
        <v>1729</v>
      </c>
      <c r="B1636">
        <v>24</v>
      </c>
      <c r="C1636" t="s">
        <v>31</v>
      </c>
      <c r="D1636" t="s">
        <v>51</v>
      </c>
      <c r="E1636" t="s">
        <v>69</v>
      </c>
      <c r="F1636" t="s">
        <v>34</v>
      </c>
      <c r="G1636" t="s">
        <v>96</v>
      </c>
      <c r="H1636">
        <v>2</v>
      </c>
      <c r="I1636">
        <v>7941</v>
      </c>
      <c r="J1636">
        <v>30</v>
      </c>
      <c r="K1636" t="s">
        <v>36</v>
      </c>
      <c r="L1636">
        <v>3</v>
      </c>
      <c r="M1636">
        <v>1</v>
      </c>
      <c r="N1636">
        <v>2</v>
      </c>
      <c r="O1636">
        <v>1</v>
      </c>
      <c r="P1636">
        <v>1</v>
      </c>
      <c r="Q1636">
        <v>1</v>
      </c>
      <c r="R1636">
        <v>1</v>
      </c>
      <c r="S1636">
        <v>4</v>
      </c>
      <c r="T1636">
        <v>5</v>
      </c>
      <c r="U1636">
        <v>3</v>
      </c>
      <c r="V1636" t="s">
        <v>37</v>
      </c>
      <c r="W1636">
        <v>14</v>
      </c>
      <c r="X1636" t="s">
        <v>38</v>
      </c>
      <c r="Y1636">
        <v>1</v>
      </c>
      <c r="Z1636" t="s">
        <v>36</v>
      </c>
      <c r="AA1636" s="4">
        <v>45673</v>
      </c>
      <c r="AC1636" t="s">
        <v>77</v>
      </c>
      <c r="AD1636" t="s">
        <v>77</v>
      </c>
      <c r="AE1636">
        <f ca="1">COUNTBLANK(A1636:AE1636)</f>
        <v>0</v>
      </c>
      <c r="AF1636" t="str">
        <f>PROPER(UPPER(TRIM(Table1[[#This Row],[City]])))</f>
        <v>Delhi</v>
      </c>
      <c r="AG1636">
        <f t="shared" si="25"/>
        <v>7941</v>
      </c>
      <c r="AH16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37" spans="1:34" x14ac:dyDescent="0.35">
      <c r="A1637" t="s">
        <v>1730</v>
      </c>
      <c r="B1637">
        <v>57</v>
      </c>
      <c r="C1637" t="s">
        <v>31</v>
      </c>
      <c r="D1637" t="s">
        <v>42</v>
      </c>
      <c r="E1637" t="s">
        <v>83</v>
      </c>
      <c r="F1637" t="s">
        <v>58</v>
      </c>
      <c r="G1637" t="s">
        <v>35</v>
      </c>
      <c r="H1637">
        <v>2</v>
      </c>
      <c r="I1637">
        <v>9017</v>
      </c>
      <c r="J1637">
        <v>33</v>
      </c>
      <c r="K1637" t="s">
        <v>46</v>
      </c>
      <c r="L1637">
        <v>1</v>
      </c>
      <c r="M1637">
        <v>3</v>
      </c>
      <c r="N1637">
        <v>4</v>
      </c>
      <c r="O1637">
        <v>3</v>
      </c>
      <c r="P1637">
        <v>3</v>
      </c>
      <c r="Q1637">
        <v>3</v>
      </c>
      <c r="R1637">
        <v>3</v>
      </c>
      <c r="S1637">
        <v>28</v>
      </c>
      <c r="T1637">
        <v>6</v>
      </c>
      <c r="U1637">
        <v>3</v>
      </c>
      <c r="V1637" t="s">
        <v>37</v>
      </c>
      <c r="W1637">
        <v>13</v>
      </c>
      <c r="X1637" t="s">
        <v>47</v>
      </c>
      <c r="Y1637">
        <v>4</v>
      </c>
      <c r="Z1637" t="s">
        <v>36</v>
      </c>
      <c r="AA1637" s="4">
        <v>45400</v>
      </c>
      <c r="AC1637" t="s">
        <v>89</v>
      </c>
      <c r="AD1637" t="s">
        <v>54</v>
      </c>
      <c r="AE1637">
        <f ca="1">COUNTBLANK(A1637:AE1637)</f>
        <v>0</v>
      </c>
      <c r="AF1637" t="str">
        <f>PROPER(UPPER(TRIM(Table1[[#This Row],[City]])))</f>
        <v>Coimbatore</v>
      </c>
      <c r="AG1637">
        <f t="shared" si="25"/>
        <v>9017</v>
      </c>
      <c r="AH163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38" spans="1:34" x14ac:dyDescent="0.35">
      <c r="A1638" t="s">
        <v>1731</v>
      </c>
      <c r="B1638">
        <v>22</v>
      </c>
      <c r="C1638" t="s">
        <v>31</v>
      </c>
      <c r="D1638" t="s">
        <v>42</v>
      </c>
      <c r="E1638" t="s">
        <v>83</v>
      </c>
      <c r="F1638" t="s">
        <v>93</v>
      </c>
      <c r="G1638" t="s">
        <v>96</v>
      </c>
      <c r="H1638">
        <v>1</v>
      </c>
      <c r="I1638">
        <v>4927</v>
      </c>
      <c r="J1638">
        <v>90</v>
      </c>
      <c r="K1638" t="s">
        <v>36</v>
      </c>
      <c r="L1638">
        <v>4</v>
      </c>
      <c r="M1638">
        <v>1</v>
      </c>
      <c r="N1638">
        <v>1</v>
      </c>
      <c r="O1638">
        <v>2</v>
      </c>
      <c r="P1638">
        <v>2</v>
      </c>
      <c r="Q1638">
        <v>0</v>
      </c>
      <c r="R1638">
        <v>2</v>
      </c>
      <c r="S1638">
        <v>3</v>
      </c>
      <c r="T1638">
        <v>1</v>
      </c>
      <c r="U1638">
        <v>3</v>
      </c>
      <c r="V1638" t="s">
        <v>37</v>
      </c>
      <c r="W1638">
        <v>3</v>
      </c>
      <c r="X1638" t="s">
        <v>38</v>
      </c>
      <c r="Y1638">
        <v>4</v>
      </c>
      <c r="Z1638" t="s">
        <v>36</v>
      </c>
      <c r="AA1638" s="4">
        <v>42728</v>
      </c>
      <c r="AC1638" t="s">
        <v>66</v>
      </c>
      <c r="AD1638" t="s">
        <v>67</v>
      </c>
      <c r="AE1638">
        <f ca="1">COUNTBLANK(A1638:AE1638)</f>
        <v>0</v>
      </c>
      <c r="AF1638" t="str">
        <f>PROPER(UPPER(TRIM(Table1[[#This Row],[City]])))</f>
        <v>Pune</v>
      </c>
      <c r="AG1638">
        <f t="shared" si="25"/>
        <v>4927</v>
      </c>
      <c r="AH163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39" spans="1:34" x14ac:dyDescent="0.35">
      <c r="A1639" t="s">
        <v>1732</v>
      </c>
      <c r="B1639">
        <v>37</v>
      </c>
      <c r="C1639" t="s">
        <v>72</v>
      </c>
      <c r="D1639" t="s">
        <v>51</v>
      </c>
      <c r="E1639" t="s">
        <v>88</v>
      </c>
      <c r="F1639" t="s">
        <v>34</v>
      </c>
      <c r="G1639" t="s">
        <v>74</v>
      </c>
      <c r="H1639">
        <v>2</v>
      </c>
      <c r="I1639">
        <v>7903</v>
      </c>
      <c r="J1639">
        <v>26</v>
      </c>
      <c r="K1639" t="s">
        <v>46</v>
      </c>
      <c r="L1639">
        <v>4</v>
      </c>
      <c r="M1639">
        <v>3</v>
      </c>
      <c r="N1639">
        <v>4</v>
      </c>
      <c r="O1639">
        <v>2</v>
      </c>
      <c r="P1639">
        <v>1</v>
      </c>
      <c r="Q1639">
        <v>2</v>
      </c>
      <c r="R1639">
        <v>2</v>
      </c>
      <c r="S1639">
        <v>19</v>
      </c>
      <c r="T1639">
        <v>4</v>
      </c>
      <c r="U1639">
        <v>3</v>
      </c>
      <c r="V1639" t="s">
        <v>37</v>
      </c>
      <c r="W1639">
        <v>8</v>
      </c>
      <c r="X1639" t="s">
        <v>38</v>
      </c>
      <c r="Y1639">
        <v>3</v>
      </c>
      <c r="Z1639" t="s">
        <v>36</v>
      </c>
      <c r="AA1639" s="4">
        <v>42025</v>
      </c>
      <c r="AC1639" t="s">
        <v>66</v>
      </c>
      <c r="AD1639" t="s">
        <v>67</v>
      </c>
      <c r="AE1639">
        <f ca="1">COUNTBLANK(A1639:AE1639)</f>
        <v>0</v>
      </c>
      <c r="AF1639" t="str">
        <f>PROPER(UPPER(TRIM(Table1[[#This Row],[City]])))</f>
        <v>Pune</v>
      </c>
      <c r="AG1639">
        <f t="shared" si="25"/>
        <v>7903</v>
      </c>
      <c r="AH16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40" spans="1:34" x14ac:dyDescent="0.35">
      <c r="A1640" t="s">
        <v>1733</v>
      </c>
      <c r="B1640">
        <v>51</v>
      </c>
      <c r="C1640" t="s">
        <v>31</v>
      </c>
      <c r="D1640" t="s">
        <v>42</v>
      </c>
      <c r="E1640" t="s">
        <v>43</v>
      </c>
      <c r="F1640" t="s">
        <v>44</v>
      </c>
      <c r="G1640" t="s">
        <v>35</v>
      </c>
      <c r="H1640">
        <v>3</v>
      </c>
      <c r="I1640">
        <v>9215</v>
      </c>
      <c r="J1640">
        <v>33</v>
      </c>
      <c r="K1640" t="s">
        <v>46</v>
      </c>
      <c r="L1640">
        <v>4</v>
      </c>
      <c r="M1640">
        <v>1</v>
      </c>
      <c r="N1640">
        <v>1</v>
      </c>
      <c r="O1640">
        <v>5</v>
      </c>
      <c r="P1640">
        <v>3</v>
      </c>
      <c r="Q1640">
        <v>1</v>
      </c>
      <c r="R1640">
        <v>3</v>
      </c>
      <c r="S1640">
        <v>16</v>
      </c>
      <c r="T1640">
        <v>4</v>
      </c>
      <c r="U1640">
        <v>3</v>
      </c>
      <c r="V1640" t="s">
        <v>37</v>
      </c>
      <c r="W1640">
        <v>3</v>
      </c>
      <c r="X1640" t="s">
        <v>61</v>
      </c>
      <c r="Y1640">
        <v>1</v>
      </c>
      <c r="Z1640" t="s">
        <v>36</v>
      </c>
      <c r="AA1640" s="4">
        <v>42972</v>
      </c>
      <c r="AC1640" t="s">
        <v>122</v>
      </c>
      <c r="AD1640" t="s">
        <v>123</v>
      </c>
      <c r="AE1640">
        <f ca="1">COUNTBLANK(A1640:AE1640)</f>
        <v>0</v>
      </c>
      <c r="AF1640" t="str">
        <f>PROPER(UPPER(TRIM(Table1[[#This Row],[City]])))</f>
        <v>Kochi</v>
      </c>
      <c r="AG1640">
        <f t="shared" si="25"/>
        <v>9215</v>
      </c>
      <c r="AH16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1" spans="1:34" x14ac:dyDescent="0.35">
      <c r="A1641" t="s">
        <v>1734</v>
      </c>
      <c r="B1641">
        <v>34</v>
      </c>
      <c r="C1641" t="s">
        <v>31</v>
      </c>
      <c r="D1641" t="s">
        <v>32</v>
      </c>
      <c r="E1641" t="s">
        <v>76</v>
      </c>
      <c r="F1641" t="s">
        <v>44</v>
      </c>
      <c r="G1641" t="s">
        <v>45</v>
      </c>
      <c r="H1641">
        <v>2</v>
      </c>
      <c r="I1641">
        <v>9072</v>
      </c>
      <c r="J1641">
        <v>86</v>
      </c>
      <c r="K1641" t="s">
        <v>46</v>
      </c>
      <c r="L1641">
        <v>1</v>
      </c>
      <c r="M1641">
        <v>4</v>
      </c>
      <c r="N1641">
        <v>3</v>
      </c>
      <c r="O1641">
        <v>0</v>
      </c>
      <c r="P1641">
        <v>0</v>
      </c>
      <c r="Q1641">
        <v>0</v>
      </c>
      <c r="R1641">
        <v>0</v>
      </c>
      <c r="S1641">
        <v>14</v>
      </c>
      <c r="T1641">
        <v>1</v>
      </c>
      <c r="U1641">
        <v>3</v>
      </c>
      <c r="V1641" t="s">
        <v>37</v>
      </c>
      <c r="W1641">
        <v>28</v>
      </c>
      <c r="X1641" t="s">
        <v>47</v>
      </c>
      <c r="Y1641">
        <v>4</v>
      </c>
      <c r="Z1641" t="s">
        <v>46</v>
      </c>
      <c r="AA1641" s="4">
        <v>43762</v>
      </c>
      <c r="AB1641" s="4">
        <v>44899</v>
      </c>
      <c r="AC1641" t="s">
        <v>89</v>
      </c>
      <c r="AD1641" t="s">
        <v>54</v>
      </c>
      <c r="AE1641">
        <f ca="1">COUNTBLANK(A1641:AE1641)</f>
        <v>0</v>
      </c>
      <c r="AF1641" t="str">
        <f>PROPER(UPPER(TRIM(Table1[[#This Row],[City]])))</f>
        <v>Coimbatore</v>
      </c>
      <c r="AG1641">
        <f t="shared" si="25"/>
        <v>9072</v>
      </c>
      <c r="AH16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42" spans="1:34" x14ac:dyDescent="0.35">
      <c r="A1642" t="s">
        <v>1735</v>
      </c>
      <c r="B1642">
        <v>40</v>
      </c>
      <c r="C1642" t="s">
        <v>31</v>
      </c>
      <c r="D1642" t="s">
        <v>32</v>
      </c>
      <c r="E1642" t="s">
        <v>33</v>
      </c>
      <c r="F1642" t="s">
        <v>34</v>
      </c>
      <c r="G1642" t="s">
        <v>59</v>
      </c>
      <c r="H1642">
        <v>2</v>
      </c>
      <c r="I1642">
        <v>6466</v>
      </c>
      <c r="J1642">
        <v>57</v>
      </c>
      <c r="K1642" t="s">
        <v>36</v>
      </c>
      <c r="L1642">
        <v>2</v>
      </c>
      <c r="M1642">
        <v>4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14</v>
      </c>
      <c r="T1642">
        <v>3</v>
      </c>
      <c r="U1642">
        <v>3</v>
      </c>
      <c r="V1642" t="s">
        <v>37</v>
      </c>
      <c r="W1642">
        <v>26</v>
      </c>
      <c r="X1642" t="s">
        <v>38</v>
      </c>
      <c r="Y1642">
        <v>1</v>
      </c>
      <c r="Z1642" t="s">
        <v>36</v>
      </c>
      <c r="AA1642" s="4">
        <v>44751</v>
      </c>
      <c r="AC1642" t="s">
        <v>122</v>
      </c>
      <c r="AD1642" t="s">
        <v>123</v>
      </c>
      <c r="AE1642">
        <f ca="1">COUNTBLANK(A1642:AE1642)</f>
        <v>0</v>
      </c>
      <c r="AF1642" t="str">
        <f>PROPER(UPPER(TRIM(Table1[[#This Row],[City]])))</f>
        <v>Kochi</v>
      </c>
      <c r="AG1642">
        <f t="shared" si="25"/>
        <v>6466</v>
      </c>
      <c r="AH16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43" spans="1:34" x14ac:dyDescent="0.35">
      <c r="A1643" t="s">
        <v>1736</v>
      </c>
      <c r="B1643">
        <v>24</v>
      </c>
      <c r="C1643" t="s">
        <v>72</v>
      </c>
      <c r="D1643" t="s">
        <v>63</v>
      </c>
      <c r="E1643" t="s">
        <v>106</v>
      </c>
      <c r="F1643" t="s">
        <v>34</v>
      </c>
      <c r="G1643" t="s">
        <v>74</v>
      </c>
      <c r="H1643">
        <v>4</v>
      </c>
      <c r="I1643">
        <v>10267</v>
      </c>
      <c r="J1643">
        <v>97</v>
      </c>
      <c r="K1643" t="s">
        <v>36</v>
      </c>
      <c r="L1643">
        <v>2</v>
      </c>
      <c r="M1643">
        <v>2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4</v>
      </c>
      <c r="V1643" t="s">
        <v>37</v>
      </c>
      <c r="W1643">
        <v>22</v>
      </c>
      <c r="X1643" t="s">
        <v>61</v>
      </c>
      <c r="Y1643">
        <v>3</v>
      </c>
      <c r="Z1643" t="s">
        <v>36</v>
      </c>
      <c r="AA1643" s="4">
        <v>42689</v>
      </c>
      <c r="AC1643" t="s">
        <v>77</v>
      </c>
      <c r="AD1643" t="s">
        <v>77</v>
      </c>
      <c r="AE1643">
        <f ca="1">COUNTBLANK(A1643:AE1643)</f>
        <v>0</v>
      </c>
      <c r="AF1643" t="str">
        <f>PROPER(UPPER(TRIM(Table1[[#This Row],[City]])))</f>
        <v>Delhi</v>
      </c>
      <c r="AG1643">
        <f t="shared" si="25"/>
        <v>10267</v>
      </c>
      <c r="AH164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44" spans="1:34" x14ac:dyDescent="0.35">
      <c r="A1644" t="s">
        <v>1737</v>
      </c>
      <c r="B1644">
        <v>52</v>
      </c>
      <c r="C1644" t="s">
        <v>31</v>
      </c>
      <c r="D1644" t="s">
        <v>42</v>
      </c>
      <c r="E1644" t="s">
        <v>86</v>
      </c>
      <c r="F1644" t="s">
        <v>34</v>
      </c>
      <c r="G1644" t="s">
        <v>96</v>
      </c>
      <c r="H1644">
        <v>1</v>
      </c>
      <c r="I1644">
        <v>6047</v>
      </c>
      <c r="J1644">
        <v>91</v>
      </c>
      <c r="K1644" t="s">
        <v>46</v>
      </c>
      <c r="L1644">
        <v>4</v>
      </c>
      <c r="M1644">
        <v>2</v>
      </c>
      <c r="N1644">
        <v>1</v>
      </c>
      <c r="O1644">
        <v>6</v>
      </c>
      <c r="P1644">
        <v>3</v>
      </c>
      <c r="Q1644">
        <v>3</v>
      </c>
      <c r="R1644">
        <v>0</v>
      </c>
      <c r="S1644">
        <v>31</v>
      </c>
      <c r="T1644">
        <v>3</v>
      </c>
      <c r="U1644">
        <v>3</v>
      </c>
      <c r="V1644" t="s">
        <v>65</v>
      </c>
      <c r="W1644">
        <v>7</v>
      </c>
      <c r="X1644" t="s">
        <v>38</v>
      </c>
      <c r="Y1644">
        <v>3</v>
      </c>
      <c r="Z1644" t="s">
        <v>46</v>
      </c>
      <c r="AA1644" s="4">
        <v>43199</v>
      </c>
      <c r="AB1644" s="4">
        <v>44093</v>
      </c>
      <c r="AC1644" t="s">
        <v>53</v>
      </c>
      <c r="AD1644" t="s">
        <v>54</v>
      </c>
      <c r="AE1644">
        <f ca="1">COUNTBLANK(A1644:AE1644)</f>
        <v>0</v>
      </c>
      <c r="AF1644" t="str">
        <f>PROPER(UPPER(TRIM(Table1[[#This Row],[City]])))</f>
        <v>Chennai</v>
      </c>
      <c r="AG1644">
        <f t="shared" si="25"/>
        <v>6047</v>
      </c>
      <c r="AH16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5" spans="1:34" x14ac:dyDescent="0.35">
      <c r="A1645" t="s">
        <v>1738</v>
      </c>
      <c r="B1645">
        <v>46</v>
      </c>
      <c r="C1645" t="s">
        <v>72</v>
      </c>
      <c r="D1645" t="s">
        <v>63</v>
      </c>
      <c r="E1645" t="s">
        <v>64</v>
      </c>
      <c r="F1645" t="s">
        <v>93</v>
      </c>
      <c r="G1645" t="s">
        <v>74</v>
      </c>
      <c r="H1645">
        <v>2</v>
      </c>
      <c r="I1645">
        <v>7483</v>
      </c>
      <c r="J1645">
        <v>88</v>
      </c>
      <c r="K1645" t="s">
        <v>36</v>
      </c>
      <c r="L1645">
        <v>3</v>
      </c>
      <c r="M1645">
        <v>3</v>
      </c>
      <c r="N1645">
        <v>3</v>
      </c>
      <c r="O1645">
        <v>2</v>
      </c>
      <c r="P1645">
        <v>0</v>
      </c>
      <c r="Q1645">
        <v>2</v>
      </c>
      <c r="R1645">
        <v>2</v>
      </c>
      <c r="S1645">
        <v>28</v>
      </c>
      <c r="T1645">
        <v>3</v>
      </c>
      <c r="U1645">
        <v>3</v>
      </c>
      <c r="V1645" t="s">
        <v>37</v>
      </c>
      <c r="W1645">
        <v>14</v>
      </c>
      <c r="X1645" t="s">
        <v>47</v>
      </c>
      <c r="Y1645">
        <v>1</v>
      </c>
      <c r="Z1645" t="s">
        <v>36</v>
      </c>
      <c r="AA1645" s="4">
        <v>43573</v>
      </c>
      <c r="AC1645" t="s">
        <v>89</v>
      </c>
      <c r="AD1645" t="s">
        <v>54</v>
      </c>
      <c r="AE1645">
        <f ca="1">COUNTBLANK(A1645:AE1645)</f>
        <v>0</v>
      </c>
      <c r="AF1645" t="str">
        <f>PROPER(UPPER(TRIM(Table1[[#This Row],[City]])))</f>
        <v>Coimbatore</v>
      </c>
      <c r="AG1645">
        <f t="shared" si="25"/>
        <v>7483</v>
      </c>
      <c r="AH164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6" spans="1:34" x14ac:dyDescent="0.35">
      <c r="A1646" t="s">
        <v>1739</v>
      </c>
      <c r="B1646">
        <v>55</v>
      </c>
      <c r="C1646" t="s">
        <v>72</v>
      </c>
      <c r="D1646" t="s">
        <v>63</v>
      </c>
      <c r="E1646" t="s">
        <v>79</v>
      </c>
      <c r="F1646" t="s">
        <v>34</v>
      </c>
      <c r="G1646" t="s">
        <v>45</v>
      </c>
      <c r="H1646">
        <v>2</v>
      </c>
      <c r="I1646">
        <v>7861</v>
      </c>
      <c r="J1646">
        <v>31</v>
      </c>
      <c r="K1646" t="s">
        <v>36</v>
      </c>
      <c r="L1646">
        <v>3</v>
      </c>
      <c r="M1646">
        <v>3</v>
      </c>
      <c r="N1646">
        <v>3</v>
      </c>
      <c r="O1646">
        <v>9</v>
      </c>
      <c r="P1646">
        <v>3</v>
      </c>
      <c r="Q1646">
        <v>0</v>
      </c>
      <c r="R1646">
        <v>5</v>
      </c>
      <c r="S1646">
        <v>23</v>
      </c>
      <c r="T1646">
        <v>2</v>
      </c>
      <c r="U1646">
        <v>4</v>
      </c>
      <c r="V1646" t="s">
        <v>37</v>
      </c>
      <c r="W1646">
        <v>1</v>
      </c>
      <c r="X1646" t="s">
        <v>47</v>
      </c>
      <c r="Y1646">
        <v>2</v>
      </c>
      <c r="Z1646" t="s">
        <v>36</v>
      </c>
      <c r="AA1646" s="4">
        <v>44116</v>
      </c>
      <c r="AC1646" t="s">
        <v>53</v>
      </c>
      <c r="AD1646" t="s">
        <v>54</v>
      </c>
      <c r="AE1646">
        <f ca="1">COUNTBLANK(A1646:AE1646)</f>
        <v>0</v>
      </c>
      <c r="AF1646" t="str">
        <f>PROPER(UPPER(TRIM(Table1[[#This Row],[City]])))</f>
        <v>Chennai</v>
      </c>
      <c r="AG1646">
        <f t="shared" si="25"/>
        <v>7861</v>
      </c>
      <c r="AH16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7" spans="1:34" x14ac:dyDescent="0.35">
      <c r="A1647" t="s">
        <v>1740</v>
      </c>
      <c r="B1647">
        <v>55</v>
      </c>
      <c r="C1647" t="s">
        <v>31</v>
      </c>
      <c r="D1647" t="s">
        <v>42</v>
      </c>
      <c r="E1647" t="s">
        <v>86</v>
      </c>
      <c r="F1647" t="s">
        <v>44</v>
      </c>
      <c r="G1647" t="s">
        <v>70</v>
      </c>
      <c r="H1647">
        <v>1</v>
      </c>
      <c r="I1647">
        <v>5775</v>
      </c>
      <c r="J1647">
        <v>85</v>
      </c>
      <c r="K1647" t="s">
        <v>36</v>
      </c>
      <c r="L1647">
        <v>2</v>
      </c>
      <c r="M1647">
        <v>1</v>
      </c>
      <c r="N1647">
        <v>4</v>
      </c>
      <c r="O1647">
        <v>2</v>
      </c>
      <c r="P1647">
        <v>2</v>
      </c>
      <c r="Q1647">
        <v>2</v>
      </c>
      <c r="R1647">
        <v>2</v>
      </c>
      <c r="S1647">
        <v>26</v>
      </c>
      <c r="T1647">
        <v>3</v>
      </c>
      <c r="U1647">
        <v>3</v>
      </c>
      <c r="V1647" t="s">
        <v>65</v>
      </c>
      <c r="W1647">
        <v>29</v>
      </c>
      <c r="X1647" t="s">
        <v>38</v>
      </c>
      <c r="Y1647">
        <v>1</v>
      </c>
      <c r="Z1647" t="s">
        <v>36</v>
      </c>
      <c r="AA1647" s="4">
        <v>43700</v>
      </c>
      <c r="AC1647" t="s">
        <v>66</v>
      </c>
      <c r="AD1647" t="s">
        <v>67</v>
      </c>
      <c r="AE1647">
        <f ca="1">COUNTBLANK(A1647:AE1647)</f>
        <v>0</v>
      </c>
      <c r="AF1647" t="str">
        <f>PROPER(UPPER(TRIM(Table1[[#This Row],[City]])))</f>
        <v>Pune</v>
      </c>
      <c r="AG1647">
        <f t="shared" si="25"/>
        <v>5775</v>
      </c>
      <c r="AH16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48" spans="1:34" x14ac:dyDescent="0.35">
      <c r="A1648" t="s">
        <v>1741</v>
      </c>
      <c r="B1648">
        <v>35</v>
      </c>
      <c r="C1648" t="s">
        <v>31</v>
      </c>
      <c r="D1648" t="s">
        <v>42</v>
      </c>
      <c r="E1648" t="s">
        <v>86</v>
      </c>
      <c r="F1648" t="s">
        <v>44</v>
      </c>
      <c r="G1648" t="s">
        <v>45</v>
      </c>
      <c r="H1648">
        <v>4</v>
      </c>
      <c r="I1648">
        <v>11840</v>
      </c>
      <c r="J1648">
        <v>110</v>
      </c>
      <c r="K1648" t="s">
        <v>46</v>
      </c>
      <c r="L1648">
        <v>1</v>
      </c>
      <c r="M1648">
        <v>4</v>
      </c>
      <c r="N1648">
        <v>2</v>
      </c>
      <c r="O1648">
        <v>3</v>
      </c>
      <c r="P1648">
        <v>1</v>
      </c>
      <c r="Q1648">
        <v>1</v>
      </c>
      <c r="R1648">
        <v>1</v>
      </c>
      <c r="S1648">
        <v>9</v>
      </c>
      <c r="T1648">
        <v>4</v>
      </c>
      <c r="U1648">
        <v>3</v>
      </c>
      <c r="V1648" t="s">
        <v>37</v>
      </c>
      <c r="W1648">
        <v>2</v>
      </c>
      <c r="X1648" t="s">
        <v>38</v>
      </c>
      <c r="Y1648">
        <v>1</v>
      </c>
      <c r="Z1648" t="s">
        <v>36</v>
      </c>
      <c r="AA1648" s="4">
        <v>43730</v>
      </c>
      <c r="AC1648" t="s">
        <v>122</v>
      </c>
      <c r="AD1648" t="s">
        <v>123</v>
      </c>
      <c r="AE1648">
        <f ca="1">COUNTBLANK(A1648:AE1648)</f>
        <v>0</v>
      </c>
      <c r="AF1648" t="str">
        <f>PROPER(UPPER(TRIM(Table1[[#This Row],[City]])))</f>
        <v>Kochi</v>
      </c>
      <c r="AG1648">
        <f t="shared" si="25"/>
        <v>11840</v>
      </c>
      <c r="AH164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49" spans="1:34" x14ac:dyDescent="0.35">
      <c r="A1649" t="s">
        <v>1742</v>
      </c>
      <c r="B1649">
        <v>22</v>
      </c>
      <c r="C1649" t="s">
        <v>31</v>
      </c>
      <c r="D1649" t="s">
        <v>32</v>
      </c>
      <c r="E1649" t="s">
        <v>73</v>
      </c>
      <c r="F1649" t="s">
        <v>34</v>
      </c>
      <c r="G1649" t="s">
        <v>45</v>
      </c>
      <c r="H1649">
        <v>4</v>
      </c>
      <c r="I1649">
        <v>8971</v>
      </c>
      <c r="J1649">
        <v>102</v>
      </c>
      <c r="K1649" t="s">
        <v>36</v>
      </c>
      <c r="L1649">
        <v>3</v>
      </c>
      <c r="M1649">
        <v>4</v>
      </c>
      <c r="N1649">
        <v>4</v>
      </c>
      <c r="O1649">
        <v>1</v>
      </c>
      <c r="P1649">
        <v>0</v>
      </c>
      <c r="Q1649">
        <v>0</v>
      </c>
      <c r="R1649">
        <v>0</v>
      </c>
      <c r="S1649">
        <v>1</v>
      </c>
      <c r="T1649">
        <v>6</v>
      </c>
      <c r="U1649">
        <v>3</v>
      </c>
      <c r="V1649" t="s">
        <v>37</v>
      </c>
      <c r="W1649">
        <v>19</v>
      </c>
      <c r="X1649" t="s">
        <v>38</v>
      </c>
      <c r="Y1649">
        <v>2</v>
      </c>
      <c r="Z1649" t="s">
        <v>36</v>
      </c>
      <c r="AA1649" s="4">
        <v>44732</v>
      </c>
      <c r="AC1649" t="s">
        <v>80</v>
      </c>
      <c r="AD1649" t="s">
        <v>81</v>
      </c>
      <c r="AE1649">
        <f ca="1">COUNTBLANK(A1649:AE1649)</f>
        <v>0</v>
      </c>
      <c r="AF1649" t="str">
        <f>PROPER(UPPER(TRIM(Table1[[#This Row],[City]])))</f>
        <v>Hyderabad</v>
      </c>
      <c r="AG1649">
        <f t="shared" si="25"/>
        <v>8971</v>
      </c>
      <c r="AH164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50" spans="1:34" x14ac:dyDescent="0.35">
      <c r="A1650" t="s">
        <v>1743</v>
      </c>
      <c r="B1650">
        <v>34</v>
      </c>
      <c r="C1650" t="s">
        <v>31</v>
      </c>
      <c r="D1650" t="s">
        <v>51</v>
      </c>
      <c r="E1650" t="s">
        <v>52</v>
      </c>
      <c r="F1650" t="s">
        <v>44</v>
      </c>
      <c r="G1650" t="s">
        <v>45</v>
      </c>
      <c r="H1650">
        <v>2</v>
      </c>
      <c r="I1650">
        <v>8000</v>
      </c>
      <c r="J1650">
        <v>114</v>
      </c>
      <c r="K1650" t="s">
        <v>46</v>
      </c>
      <c r="L1650">
        <v>3</v>
      </c>
      <c r="M1650">
        <v>2</v>
      </c>
      <c r="N1650">
        <v>3</v>
      </c>
      <c r="O1650">
        <v>6</v>
      </c>
      <c r="P1650">
        <v>2</v>
      </c>
      <c r="Q1650">
        <v>4</v>
      </c>
      <c r="R1650">
        <v>1</v>
      </c>
      <c r="S1650">
        <v>6</v>
      </c>
      <c r="T1650">
        <v>2</v>
      </c>
      <c r="U1650">
        <v>3</v>
      </c>
      <c r="V1650" t="s">
        <v>37</v>
      </c>
      <c r="W1650">
        <v>15</v>
      </c>
      <c r="X1650" t="s">
        <v>38</v>
      </c>
      <c r="Y1650">
        <v>1</v>
      </c>
      <c r="Z1650" t="s">
        <v>36</v>
      </c>
      <c r="AA1650" s="4">
        <v>44683</v>
      </c>
      <c r="AC1650" t="s">
        <v>39</v>
      </c>
      <c r="AD1650" t="s">
        <v>40</v>
      </c>
      <c r="AE1650">
        <f ca="1">COUNTBLANK(A1650:AE1650)</f>
        <v>0</v>
      </c>
      <c r="AF1650" t="str">
        <f>PROPER(UPPER(TRIM(Table1[[#This Row],[City]])))</f>
        <v>Ahmedabad</v>
      </c>
      <c r="AG1650">
        <f t="shared" si="25"/>
        <v>8000</v>
      </c>
      <c r="AH16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51" spans="1:34" x14ac:dyDescent="0.35">
      <c r="A1651" t="s">
        <v>1744</v>
      </c>
      <c r="B1651">
        <v>26</v>
      </c>
      <c r="C1651" t="s">
        <v>72</v>
      </c>
      <c r="D1651" t="s">
        <v>32</v>
      </c>
      <c r="E1651" t="s">
        <v>76</v>
      </c>
      <c r="F1651" t="s">
        <v>44</v>
      </c>
      <c r="G1651" t="s">
        <v>45</v>
      </c>
      <c r="H1651">
        <v>4</v>
      </c>
      <c r="I1651">
        <v>10859</v>
      </c>
      <c r="J1651">
        <v>106</v>
      </c>
      <c r="K1651" t="s">
        <v>36</v>
      </c>
      <c r="L1651">
        <v>2</v>
      </c>
      <c r="M1651">
        <v>3</v>
      </c>
      <c r="N1651">
        <v>4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4</v>
      </c>
      <c r="U1651">
        <v>3</v>
      </c>
      <c r="V1651" t="s">
        <v>37</v>
      </c>
      <c r="W1651">
        <v>18</v>
      </c>
      <c r="X1651" t="s">
        <v>38</v>
      </c>
      <c r="Y1651">
        <v>3</v>
      </c>
      <c r="Z1651" t="s">
        <v>36</v>
      </c>
      <c r="AA1651" s="4">
        <v>45228</v>
      </c>
      <c r="AC1651" t="s">
        <v>89</v>
      </c>
      <c r="AD1651" t="s">
        <v>54</v>
      </c>
      <c r="AE1651">
        <f ca="1">COUNTBLANK(A1651:AE1651)</f>
        <v>0</v>
      </c>
      <c r="AF1651" t="str">
        <f>PROPER(UPPER(TRIM(Table1[[#This Row],[City]])))</f>
        <v>Coimbatore</v>
      </c>
      <c r="AG1651">
        <f t="shared" si="25"/>
        <v>10859</v>
      </c>
      <c r="AH16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52" spans="1:34" x14ac:dyDescent="0.35">
      <c r="A1652" t="s">
        <v>1745</v>
      </c>
      <c r="B1652">
        <v>42</v>
      </c>
      <c r="C1652" t="s">
        <v>72</v>
      </c>
      <c r="D1652" t="s">
        <v>42</v>
      </c>
      <c r="E1652" t="s">
        <v>86</v>
      </c>
      <c r="F1652" t="s">
        <v>34</v>
      </c>
      <c r="G1652" t="s">
        <v>35</v>
      </c>
      <c r="H1652">
        <v>1</v>
      </c>
      <c r="I1652">
        <v>5412</v>
      </c>
      <c r="J1652">
        <v>112</v>
      </c>
      <c r="K1652" t="s">
        <v>36</v>
      </c>
      <c r="L1652">
        <v>3</v>
      </c>
      <c r="M1652">
        <v>1</v>
      </c>
      <c r="N1652">
        <v>4</v>
      </c>
      <c r="O1652">
        <v>6</v>
      </c>
      <c r="P1652">
        <v>6</v>
      </c>
      <c r="Q1652">
        <v>6</v>
      </c>
      <c r="R1652">
        <v>0</v>
      </c>
      <c r="S1652">
        <v>23</v>
      </c>
      <c r="T1652">
        <v>3</v>
      </c>
      <c r="U1652">
        <v>4</v>
      </c>
      <c r="V1652" t="s">
        <v>37</v>
      </c>
      <c r="W1652">
        <v>3</v>
      </c>
      <c r="X1652" t="s">
        <v>38</v>
      </c>
      <c r="Y1652">
        <v>3</v>
      </c>
      <c r="Z1652" t="s">
        <v>36</v>
      </c>
      <c r="AA1652" s="4">
        <v>45834</v>
      </c>
      <c r="AC1652" t="s">
        <v>107</v>
      </c>
      <c r="AD1652" t="s">
        <v>108</v>
      </c>
      <c r="AE1652">
        <f ca="1">COUNTBLANK(A1652:AE1652)</f>
        <v>0</v>
      </c>
      <c r="AF1652" t="str">
        <f>PROPER(UPPER(TRIM(Table1[[#This Row],[City]])))</f>
        <v>Kolkata</v>
      </c>
      <c r="AG1652">
        <f t="shared" si="25"/>
        <v>5412</v>
      </c>
      <c r="AH16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53" spans="1:34" x14ac:dyDescent="0.35">
      <c r="A1653" t="s">
        <v>1746</v>
      </c>
      <c r="B1653">
        <v>26</v>
      </c>
      <c r="C1653" t="s">
        <v>31</v>
      </c>
      <c r="D1653" t="s">
        <v>42</v>
      </c>
      <c r="E1653" t="s">
        <v>86</v>
      </c>
      <c r="F1653" t="s">
        <v>44</v>
      </c>
      <c r="G1653" t="s">
        <v>35</v>
      </c>
      <c r="H1653">
        <v>5</v>
      </c>
      <c r="I1653">
        <v>12554</v>
      </c>
      <c r="J1653">
        <v>56</v>
      </c>
      <c r="K1653" t="s">
        <v>46</v>
      </c>
      <c r="L1653">
        <v>2</v>
      </c>
      <c r="M1653">
        <v>3</v>
      </c>
      <c r="N1653">
        <v>2</v>
      </c>
      <c r="O1653">
        <v>5</v>
      </c>
      <c r="P1653">
        <v>0</v>
      </c>
      <c r="Q1653">
        <v>3</v>
      </c>
      <c r="R1653">
        <v>4</v>
      </c>
      <c r="S1653">
        <v>5</v>
      </c>
      <c r="T1653">
        <v>6</v>
      </c>
      <c r="U1653">
        <v>3</v>
      </c>
      <c r="V1653" t="s">
        <v>60</v>
      </c>
      <c r="W1653">
        <v>11</v>
      </c>
      <c r="X1653" t="s">
        <v>38</v>
      </c>
      <c r="Y1653">
        <v>3</v>
      </c>
      <c r="Z1653" t="s">
        <v>36</v>
      </c>
      <c r="AA1653" s="4">
        <v>45789</v>
      </c>
      <c r="AC1653" t="s">
        <v>77</v>
      </c>
      <c r="AD1653" t="s">
        <v>77</v>
      </c>
      <c r="AE1653">
        <f ca="1">COUNTBLANK(A1653:AE1653)</f>
        <v>0</v>
      </c>
      <c r="AF1653" t="str">
        <f>PROPER(UPPER(TRIM(Table1[[#This Row],[City]])))</f>
        <v>Delhi</v>
      </c>
      <c r="AG1653">
        <f t="shared" si="25"/>
        <v>12554</v>
      </c>
      <c r="AH16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54" spans="1:34" x14ac:dyDescent="0.35">
      <c r="A1654" t="s">
        <v>1747</v>
      </c>
      <c r="B1654">
        <v>57</v>
      </c>
      <c r="C1654" t="s">
        <v>31</v>
      </c>
      <c r="D1654" t="s">
        <v>42</v>
      </c>
      <c r="E1654" t="s">
        <v>83</v>
      </c>
      <c r="F1654" t="s">
        <v>34</v>
      </c>
      <c r="G1654" t="s">
        <v>59</v>
      </c>
      <c r="H1654">
        <v>3</v>
      </c>
      <c r="I1654">
        <v>10038</v>
      </c>
      <c r="J1654">
        <v>49</v>
      </c>
      <c r="K1654" t="s">
        <v>36</v>
      </c>
      <c r="L1654">
        <v>3</v>
      </c>
      <c r="M1654">
        <v>3</v>
      </c>
      <c r="N1654">
        <v>2</v>
      </c>
      <c r="O1654">
        <v>0</v>
      </c>
      <c r="P1654">
        <v>0</v>
      </c>
      <c r="Q1654">
        <v>0</v>
      </c>
      <c r="R1654">
        <v>0</v>
      </c>
      <c r="S1654">
        <v>26</v>
      </c>
      <c r="T1654">
        <v>3</v>
      </c>
      <c r="U1654">
        <v>3</v>
      </c>
      <c r="V1654" t="s">
        <v>60</v>
      </c>
      <c r="W1654">
        <v>25</v>
      </c>
      <c r="X1654" t="s">
        <v>47</v>
      </c>
      <c r="Y1654">
        <v>2</v>
      </c>
      <c r="Z1654" t="s">
        <v>36</v>
      </c>
      <c r="AA1654" s="4">
        <v>45451</v>
      </c>
      <c r="AC1654" t="s">
        <v>84</v>
      </c>
      <c r="AD1654" t="s">
        <v>67</v>
      </c>
      <c r="AE1654">
        <f ca="1">COUNTBLANK(A1654:AE1654)</f>
        <v>0</v>
      </c>
      <c r="AF1654" t="str">
        <f>PROPER(UPPER(TRIM(Table1[[#This Row],[City]])))</f>
        <v>Mumbai</v>
      </c>
      <c r="AG1654">
        <f t="shared" si="25"/>
        <v>10038</v>
      </c>
      <c r="AH16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55" spans="1:34" x14ac:dyDescent="0.35">
      <c r="A1655" t="s">
        <v>1748</v>
      </c>
      <c r="B1655">
        <v>45</v>
      </c>
      <c r="C1655" t="s">
        <v>31</v>
      </c>
      <c r="D1655" t="s">
        <v>63</v>
      </c>
      <c r="E1655" t="s">
        <v>79</v>
      </c>
      <c r="F1655" t="s">
        <v>44</v>
      </c>
      <c r="G1655" t="s">
        <v>35</v>
      </c>
      <c r="H1655">
        <v>2</v>
      </c>
      <c r="I1655">
        <v>6729</v>
      </c>
      <c r="J1655">
        <v>80</v>
      </c>
      <c r="K1655" t="s">
        <v>46</v>
      </c>
      <c r="L1655">
        <v>2</v>
      </c>
      <c r="M1655">
        <v>2</v>
      </c>
      <c r="N1655">
        <v>4</v>
      </c>
      <c r="O1655">
        <v>3</v>
      </c>
      <c r="P1655">
        <v>0</v>
      </c>
      <c r="Q1655">
        <v>3</v>
      </c>
      <c r="R1655">
        <v>3</v>
      </c>
      <c r="S1655">
        <v>14</v>
      </c>
      <c r="T1655">
        <v>5</v>
      </c>
      <c r="U1655">
        <v>3</v>
      </c>
      <c r="V1655" t="s">
        <v>37</v>
      </c>
      <c r="W1655">
        <v>26</v>
      </c>
      <c r="X1655" t="s">
        <v>38</v>
      </c>
      <c r="Y1655">
        <v>1</v>
      </c>
      <c r="Z1655" t="s">
        <v>36</v>
      </c>
      <c r="AA1655" s="4">
        <v>43209</v>
      </c>
      <c r="AC1655" t="s">
        <v>48</v>
      </c>
      <c r="AD1655" t="s">
        <v>49</v>
      </c>
      <c r="AE1655">
        <f ca="1">COUNTBLANK(A1655:AE1655)</f>
        <v>0</v>
      </c>
      <c r="AF1655" t="str">
        <f>PROPER(UPPER(TRIM(Table1[[#This Row],[City]])))</f>
        <v>Bengaluru</v>
      </c>
      <c r="AG1655">
        <f t="shared" si="25"/>
        <v>6729</v>
      </c>
      <c r="AH16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56" spans="1:34" x14ac:dyDescent="0.35">
      <c r="A1656" t="s">
        <v>1749</v>
      </c>
      <c r="B1656">
        <v>31</v>
      </c>
      <c r="C1656" t="s">
        <v>31</v>
      </c>
      <c r="D1656" t="s">
        <v>51</v>
      </c>
      <c r="E1656" t="s">
        <v>69</v>
      </c>
      <c r="F1656" t="s">
        <v>44</v>
      </c>
      <c r="G1656" t="s">
        <v>35</v>
      </c>
      <c r="H1656">
        <v>2</v>
      </c>
      <c r="I1656">
        <v>5969</v>
      </c>
      <c r="J1656">
        <v>43</v>
      </c>
      <c r="K1656" t="s">
        <v>46</v>
      </c>
      <c r="L1656">
        <v>4</v>
      </c>
      <c r="M1656">
        <v>2</v>
      </c>
      <c r="N1656">
        <v>4</v>
      </c>
      <c r="O1656">
        <v>7</v>
      </c>
      <c r="P1656">
        <v>3</v>
      </c>
      <c r="Q1656">
        <v>5</v>
      </c>
      <c r="R1656">
        <v>5</v>
      </c>
      <c r="S1656">
        <v>9</v>
      </c>
      <c r="T1656">
        <v>2</v>
      </c>
      <c r="U1656">
        <v>3</v>
      </c>
      <c r="V1656" t="s">
        <v>37</v>
      </c>
      <c r="W1656">
        <v>13</v>
      </c>
      <c r="X1656" t="s">
        <v>61</v>
      </c>
      <c r="Y1656">
        <v>3</v>
      </c>
      <c r="Z1656" t="s">
        <v>46</v>
      </c>
      <c r="AA1656" s="4">
        <v>44724</v>
      </c>
      <c r="AB1656" s="4">
        <v>45204</v>
      </c>
      <c r="AC1656" t="s">
        <v>39</v>
      </c>
      <c r="AD1656" t="s">
        <v>40</v>
      </c>
      <c r="AE1656">
        <f ca="1">COUNTBLANK(A1656:AE1656)</f>
        <v>0</v>
      </c>
      <c r="AF1656" t="str">
        <f>PROPER(UPPER(TRIM(Table1[[#This Row],[City]])))</f>
        <v>Ahmedabad</v>
      </c>
      <c r="AG1656">
        <f t="shared" si="25"/>
        <v>5969</v>
      </c>
      <c r="AH165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57" spans="1:34" x14ac:dyDescent="0.35">
      <c r="A1657" t="s">
        <v>1750</v>
      </c>
      <c r="B1657">
        <v>57</v>
      </c>
      <c r="C1657" t="s">
        <v>72</v>
      </c>
      <c r="D1657" t="s">
        <v>42</v>
      </c>
      <c r="E1657" t="s">
        <v>83</v>
      </c>
      <c r="F1657" t="s">
        <v>44</v>
      </c>
      <c r="G1657" t="s">
        <v>70</v>
      </c>
      <c r="H1657">
        <v>3</v>
      </c>
      <c r="I1657">
        <v>10770</v>
      </c>
      <c r="J1657">
        <v>87</v>
      </c>
      <c r="K1657" t="s">
        <v>36</v>
      </c>
      <c r="L1657">
        <v>4</v>
      </c>
      <c r="M1657">
        <v>1</v>
      </c>
      <c r="N1657">
        <v>4</v>
      </c>
      <c r="O1657">
        <v>5</v>
      </c>
      <c r="P1657">
        <v>5</v>
      </c>
      <c r="Q1657">
        <v>1</v>
      </c>
      <c r="R1657">
        <v>1</v>
      </c>
      <c r="S1657">
        <v>19</v>
      </c>
      <c r="T1657">
        <v>4</v>
      </c>
      <c r="U1657">
        <v>4</v>
      </c>
      <c r="V1657" t="s">
        <v>37</v>
      </c>
      <c r="W1657">
        <v>18</v>
      </c>
      <c r="X1657" t="s">
        <v>38</v>
      </c>
      <c r="Y1657">
        <v>3</v>
      </c>
      <c r="Z1657" t="s">
        <v>36</v>
      </c>
      <c r="AA1657" s="4">
        <v>44774</v>
      </c>
      <c r="AC1657" t="s">
        <v>89</v>
      </c>
      <c r="AD1657" t="s">
        <v>54</v>
      </c>
      <c r="AE1657">
        <f ca="1">COUNTBLANK(A1657:AE1657)</f>
        <v>0</v>
      </c>
      <c r="AF1657" t="str">
        <f>PROPER(UPPER(TRIM(Table1[[#This Row],[City]])))</f>
        <v>Coimbatore</v>
      </c>
      <c r="AG1657">
        <f t="shared" si="25"/>
        <v>10770</v>
      </c>
      <c r="AH165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658" spans="1:34" x14ac:dyDescent="0.35">
      <c r="A1658" t="s">
        <v>1751</v>
      </c>
      <c r="B1658">
        <v>51</v>
      </c>
      <c r="C1658" t="s">
        <v>72</v>
      </c>
      <c r="D1658" t="s">
        <v>42</v>
      </c>
      <c r="E1658" t="s">
        <v>43</v>
      </c>
      <c r="F1658" t="s">
        <v>34</v>
      </c>
      <c r="G1658" t="s">
        <v>59</v>
      </c>
      <c r="H1658">
        <v>2</v>
      </c>
      <c r="I1658">
        <v>8593</v>
      </c>
      <c r="J1658">
        <v>119</v>
      </c>
      <c r="K1658" t="s">
        <v>46</v>
      </c>
      <c r="L1658">
        <v>2</v>
      </c>
      <c r="M1658">
        <v>4</v>
      </c>
      <c r="N1658">
        <v>3</v>
      </c>
      <c r="O1658">
        <v>14</v>
      </c>
      <c r="P1658">
        <v>4</v>
      </c>
      <c r="Q1658">
        <v>4</v>
      </c>
      <c r="R1658">
        <v>0</v>
      </c>
      <c r="S1658">
        <v>18</v>
      </c>
      <c r="T1658">
        <v>1</v>
      </c>
      <c r="U1658">
        <v>4</v>
      </c>
      <c r="V1658" t="s">
        <v>37</v>
      </c>
      <c r="W1658">
        <v>25</v>
      </c>
      <c r="X1658" t="s">
        <v>47</v>
      </c>
      <c r="Y1658">
        <v>1</v>
      </c>
      <c r="Z1658" t="s">
        <v>36</v>
      </c>
      <c r="AA1658" s="4">
        <v>44732</v>
      </c>
      <c r="AC1658" t="s">
        <v>39</v>
      </c>
      <c r="AD1658" t="s">
        <v>40</v>
      </c>
      <c r="AE1658">
        <f ca="1">COUNTBLANK(A1658:AE1658)</f>
        <v>0</v>
      </c>
      <c r="AF1658" t="str">
        <f>PROPER(UPPER(TRIM(Table1[[#This Row],[City]])))</f>
        <v>Ahmedabad</v>
      </c>
      <c r="AG1658">
        <f t="shared" si="25"/>
        <v>8593</v>
      </c>
      <c r="AH16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59" spans="1:34" x14ac:dyDescent="0.35">
      <c r="A1659" t="s">
        <v>1752</v>
      </c>
      <c r="B1659">
        <v>38</v>
      </c>
      <c r="C1659" t="s">
        <v>72</v>
      </c>
      <c r="D1659" t="s">
        <v>51</v>
      </c>
      <c r="E1659" t="s">
        <v>88</v>
      </c>
      <c r="F1659" t="s">
        <v>34</v>
      </c>
      <c r="G1659" t="s">
        <v>96</v>
      </c>
      <c r="H1659">
        <v>2</v>
      </c>
      <c r="I1659">
        <v>7553</v>
      </c>
      <c r="J1659">
        <v>57</v>
      </c>
      <c r="K1659" t="s">
        <v>46</v>
      </c>
      <c r="L1659">
        <v>1</v>
      </c>
      <c r="M1659">
        <v>1</v>
      </c>
      <c r="N1659">
        <v>3</v>
      </c>
      <c r="O1659">
        <v>3</v>
      </c>
      <c r="P1659">
        <v>0</v>
      </c>
      <c r="Q1659">
        <v>0</v>
      </c>
      <c r="R1659">
        <v>1</v>
      </c>
      <c r="S1659">
        <v>8</v>
      </c>
      <c r="T1659">
        <v>3</v>
      </c>
      <c r="U1659">
        <v>4</v>
      </c>
      <c r="V1659" t="s">
        <v>37</v>
      </c>
      <c r="W1659">
        <v>19</v>
      </c>
      <c r="X1659" t="s">
        <v>47</v>
      </c>
      <c r="Y1659">
        <v>2</v>
      </c>
      <c r="Z1659" t="s">
        <v>36</v>
      </c>
      <c r="AA1659" s="4">
        <v>45369</v>
      </c>
      <c r="AC1659" t="s">
        <v>80</v>
      </c>
      <c r="AD1659" t="s">
        <v>81</v>
      </c>
      <c r="AE1659">
        <f ca="1">COUNTBLANK(A1659:AE1659)</f>
        <v>0</v>
      </c>
      <c r="AF1659" t="str">
        <f>PROPER(UPPER(TRIM(Table1[[#This Row],[City]])))</f>
        <v>Hyderabad</v>
      </c>
      <c r="AG1659">
        <f t="shared" si="25"/>
        <v>7553</v>
      </c>
      <c r="AH16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60" spans="1:34" x14ac:dyDescent="0.35">
      <c r="A1660" t="s">
        <v>1753</v>
      </c>
      <c r="B1660">
        <v>26</v>
      </c>
      <c r="C1660" t="s">
        <v>31</v>
      </c>
      <c r="D1660" t="s">
        <v>42</v>
      </c>
      <c r="E1660" t="s">
        <v>86</v>
      </c>
      <c r="F1660" t="s">
        <v>44</v>
      </c>
      <c r="G1660" t="s">
        <v>45</v>
      </c>
      <c r="H1660">
        <v>3</v>
      </c>
      <c r="I1660">
        <v>8123</v>
      </c>
      <c r="J1660">
        <v>57</v>
      </c>
      <c r="K1660" t="s">
        <v>36</v>
      </c>
      <c r="L1660">
        <v>3</v>
      </c>
      <c r="M1660">
        <v>3</v>
      </c>
      <c r="N1660">
        <v>1</v>
      </c>
      <c r="O1660">
        <v>9</v>
      </c>
      <c r="P1660">
        <v>1</v>
      </c>
      <c r="Q1660">
        <v>5</v>
      </c>
      <c r="R1660">
        <v>7</v>
      </c>
      <c r="S1660">
        <v>10</v>
      </c>
      <c r="T1660">
        <v>1</v>
      </c>
      <c r="U1660">
        <v>3</v>
      </c>
      <c r="V1660" t="s">
        <v>60</v>
      </c>
      <c r="W1660">
        <v>13</v>
      </c>
      <c r="X1660" t="s">
        <v>38</v>
      </c>
      <c r="Y1660">
        <v>4</v>
      </c>
      <c r="Z1660" t="s">
        <v>36</v>
      </c>
      <c r="AA1660" s="4">
        <v>45137</v>
      </c>
      <c r="AC1660" t="s">
        <v>80</v>
      </c>
      <c r="AD1660" t="s">
        <v>81</v>
      </c>
      <c r="AE1660">
        <f ca="1">COUNTBLANK(A1660:AE1660)</f>
        <v>0</v>
      </c>
      <c r="AF1660" t="str">
        <f>PROPER(UPPER(TRIM(Table1[[#This Row],[City]])))</f>
        <v>Hyderabad</v>
      </c>
      <c r="AG1660">
        <f t="shared" si="25"/>
        <v>8123</v>
      </c>
      <c r="AH16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61" spans="1:34" x14ac:dyDescent="0.35">
      <c r="A1661" t="s">
        <v>1754</v>
      </c>
      <c r="B1661">
        <v>34</v>
      </c>
      <c r="C1661" t="s">
        <v>31</v>
      </c>
      <c r="D1661" t="s">
        <v>63</v>
      </c>
      <c r="E1661" t="s">
        <v>64</v>
      </c>
      <c r="F1661" t="s">
        <v>44</v>
      </c>
      <c r="G1661" t="s">
        <v>70</v>
      </c>
      <c r="H1661">
        <v>1</v>
      </c>
      <c r="I1661">
        <v>5144</v>
      </c>
      <c r="J1661">
        <v>85</v>
      </c>
      <c r="K1661" t="s">
        <v>36</v>
      </c>
      <c r="L1661">
        <v>4</v>
      </c>
      <c r="M1661">
        <v>4</v>
      </c>
      <c r="N1661">
        <v>2</v>
      </c>
      <c r="O1661">
        <v>4</v>
      </c>
      <c r="P1661">
        <v>0</v>
      </c>
      <c r="Q1661">
        <v>4</v>
      </c>
      <c r="R1661">
        <v>4</v>
      </c>
      <c r="S1661">
        <v>4</v>
      </c>
      <c r="T1661">
        <v>4</v>
      </c>
      <c r="U1661">
        <v>4</v>
      </c>
      <c r="V1661" t="s">
        <v>37</v>
      </c>
      <c r="W1661">
        <v>29</v>
      </c>
      <c r="X1661" t="s">
        <v>38</v>
      </c>
      <c r="Y1661">
        <v>3</v>
      </c>
      <c r="Z1661" t="s">
        <v>36</v>
      </c>
      <c r="AA1661" s="4">
        <v>43612</v>
      </c>
      <c r="AC1661" t="s">
        <v>66</v>
      </c>
      <c r="AD1661" t="s">
        <v>67</v>
      </c>
      <c r="AE1661">
        <f ca="1">COUNTBLANK(A1661:AE1661)</f>
        <v>0</v>
      </c>
      <c r="AF1661" t="str">
        <f>PROPER(UPPER(TRIM(Table1[[#This Row],[City]])))</f>
        <v>Pune</v>
      </c>
      <c r="AG1661">
        <f t="shared" si="25"/>
        <v>5144</v>
      </c>
      <c r="AH16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62" spans="1:34" x14ac:dyDescent="0.35">
      <c r="A1662" t="s">
        <v>1755</v>
      </c>
      <c r="B1662">
        <v>44</v>
      </c>
      <c r="C1662" t="s">
        <v>31</v>
      </c>
      <c r="D1662" t="s">
        <v>63</v>
      </c>
      <c r="E1662" t="s">
        <v>64</v>
      </c>
      <c r="F1662" t="s">
        <v>44</v>
      </c>
      <c r="G1662" t="s">
        <v>59</v>
      </c>
      <c r="H1662">
        <v>1</v>
      </c>
      <c r="I1662">
        <v>5572</v>
      </c>
      <c r="J1662">
        <v>82</v>
      </c>
      <c r="K1662" t="s">
        <v>36</v>
      </c>
      <c r="L1662">
        <v>3</v>
      </c>
      <c r="M1662">
        <v>1</v>
      </c>
      <c r="N1662">
        <v>1</v>
      </c>
      <c r="O1662">
        <v>6</v>
      </c>
      <c r="P1662">
        <v>4</v>
      </c>
      <c r="Q1662">
        <v>0</v>
      </c>
      <c r="R1662">
        <v>5</v>
      </c>
      <c r="S1662">
        <v>12</v>
      </c>
      <c r="T1662">
        <v>1</v>
      </c>
      <c r="U1662">
        <v>3</v>
      </c>
      <c r="V1662" t="s">
        <v>37</v>
      </c>
      <c r="W1662">
        <v>30</v>
      </c>
      <c r="X1662" t="s">
        <v>38</v>
      </c>
      <c r="Y1662">
        <v>2</v>
      </c>
      <c r="Z1662" t="s">
        <v>36</v>
      </c>
      <c r="AA1662" s="4">
        <v>42895</v>
      </c>
      <c r="AC1662" t="s">
        <v>84</v>
      </c>
      <c r="AD1662" t="s">
        <v>67</v>
      </c>
      <c r="AE1662">
        <f ca="1">COUNTBLANK(A1662:AE1662)</f>
        <v>0</v>
      </c>
      <c r="AF1662" t="str">
        <f>PROPER(UPPER(TRIM(Table1[[#This Row],[City]])))</f>
        <v>Mumbai</v>
      </c>
      <c r="AG1662">
        <f t="shared" si="25"/>
        <v>5572</v>
      </c>
      <c r="AH16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63" spans="1:34" x14ac:dyDescent="0.35">
      <c r="A1663" t="s">
        <v>1756</v>
      </c>
      <c r="B1663">
        <v>51</v>
      </c>
      <c r="C1663" t="s">
        <v>72</v>
      </c>
      <c r="D1663" t="s">
        <v>56</v>
      </c>
      <c r="E1663" t="s">
        <v>114</v>
      </c>
      <c r="F1663" t="s">
        <v>34</v>
      </c>
      <c r="G1663" t="s">
        <v>59</v>
      </c>
      <c r="H1663">
        <v>2</v>
      </c>
      <c r="I1663">
        <v>6478</v>
      </c>
      <c r="J1663">
        <v>87</v>
      </c>
      <c r="K1663" t="s">
        <v>36</v>
      </c>
      <c r="L1663">
        <v>2</v>
      </c>
      <c r="M1663">
        <v>1</v>
      </c>
      <c r="N1663">
        <v>4</v>
      </c>
      <c r="O1663">
        <v>6</v>
      </c>
      <c r="P1663">
        <v>1</v>
      </c>
      <c r="Q1663">
        <v>3</v>
      </c>
      <c r="R1663">
        <v>1</v>
      </c>
      <c r="S1663">
        <v>13</v>
      </c>
      <c r="T1663">
        <v>3</v>
      </c>
      <c r="U1663">
        <v>3</v>
      </c>
      <c r="V1663" t="s">
        <v>65</v>
      </c>
      <c r="W1663">
        <v>9</v>
      </c>
      <c r="X1663" t="s">
        <v>47</v>
      </c>
      <c r="Y1663">
        <v>2</v>
      </c>
      <c r="Z1663" t="s">
        <v>46</v>
      </c>
      <c r="AA1663" s="4">
        <v>44257</v>
      </c>
      <c r="AB1663" s="4">
        <v>45028</v>
      </c>
      <c r="AC1663" t="s">
        <v>39</v>
      </c>
      <c r="AD1663" t="s">
        <v>40</v>
      </c>
      <c r="AE1663">
        <f ca="1">COUNTBLANK(A1663:AE1663)</f>
        <v>0</v>
      </c>
      <c r="AF1663" t="str">
        <f>PROPER(UPPER(TRIM(Table1[[#This Row],[City]])))</f>
        <v>Ahmedabad</v>
      </c>
      <c r="AG1663">
        <f t="shared" si="25"/>
        <v>6478</v>
      </c>
      <c r="AH16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64" spans="1:34" x14ac:dyDescent="0.35">
      <c r="A1664" t="s">
        <v>1757</v>
      </c>
      <c r="B1664">
        <v>31</v>
      </c>
      <c r="C1664" t="s">
        <v>72</v>
      </c>
      <c r="D1664" t="s">
        <v>32</v>
      </c>
      <c r="E1664" t="s">
        <v>33</v>
      </c>
      <c r="F1664" t="s">
        <v>93</v>
      </c>
      <c r="G1664" t="s">
        <v>96</v>
      </c>
      <c r="H1664">
        <v>3</v>
      </c>
      <c r="I1664">
        <v>8805</v>
      </c>
      <c r="J1664">
        <v>63</v>
      </c>
      <c r="K1664" t="s">
        <v>36</v>
      </c>
      <c r="L1664">
        <v>3</v>
      </c>
      <c r="M1664">
        <v>4</v>
      </c>
      <c r="N1664">
        <v>1</v>
      </c>
      <c r="O1664">
        <v>4</v>
      </c>
      <c r="P1664">
        <v>0</v>
      </c>
      <c r="Q1664">
        <v>0</v>
      </c>
      <c r="R1664">
        <v>4</v>
      </c>
      <c r="S1664">
        <v>5</v>
      </c>
      <c r="T1664">
        <v>3</v>
      </c>
      <c r="U1664">
        <v>3</v>
      </c>
      <c r="V1664" t="s">
        <v>37</v>
      </c>
      <c r="W1664">
        <v>2</v>
      </c>
      <c r="X1664" t="s">
        <v>38</v>
      </c>
      <c r="Y1664">
        <v>1</v>
      </c>
      <c r="Z1664" t="s">
        <v>36</v>
      </c>
      <c r="AA1664" s="4">
        <v>44383</v>
      </c>
      <c r="AC1664" t="s">
        <v>80</v>
      </c>
      <c r="AD1664" t="s">
        <v>81</v>
      </c>
      <c r="AE1664">
        <f ca="1">COUNTBLANK(A1664:AE1664)</f>
        <v>0</v>
      </c>
      <c r="AF1664" t="str">
        <f>PROPER(UPPER(TRIM(Table1[[#This Row],[City]])))</f>
        <v>Hyderabad</v>
      </c>
      <c r="AG1664">
        <f t="shared" si="25"/>
        <v>8805</v>
      </c>
      <c r="AH166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65" spans="1:34" x14ac:dyDescent="0.35">
      <c r="A1665" t="s">
        <v>1758</v>
      </c>
      <c r="B1665">
        <v>50</v>
      </c>
      <c r="C1665" t="s">
        <v>72</v>
      </c>
      <c r="D1665" t="s">
        <v>63</v>
      </c>
      <c r="E1665" t="s">
        <v>64</v>
      </c>
      <c r="F1665" t="s">
        <v>34</v>
      </c>
      <c r="G1665" t="s">
        <v>45</v>
      </c>
      <c r="H1665">
        <v>2</v>
      </c>
      <c r="I1665">
        <v>8465</v>
      </c>
      <c r="J1665">
        <v>25</v>
      </c>
      <c r="K1665" t="s">
        <v>36</v>
      </c>
      <c r="L1665">
        <v>2</v>
      </c>
      <c r="M1665">
        <v>4</v>
      </c>
      <c r="N1665">
        <v>4</v>
      </c>
      <c r="O1665">
        <v>0</v>
      </c>
      <c r="P1665">
        <v>0</v>
      </c>
      <c r="Q1665">
        <v>0</v>
      </c>
      <c r="R1665">
        <v>0</v>
      </c>
      <c r="S1665">
        <v>19</v>
      </c>
      <c r="T1665">
        <v>5</v>
      </c>
      <c r="U1665">
        <v>3</v>
      </c>
      <c r="V1665" t="s">
        <v>37</v>
      </c>
      <c r="W1665">
        <v>24</v>
      </c>
      <c r="X1665" t="s">
        <v>47</v>
      </c>
      <c r="Y1665">
        <v>1</v>
      </c>
      <c r="Z1665" t="s">
        <v>36</v>
      </c>
      <c r="AA1665" s="4">
        <v>44764</v>
      </c>
      <c r="AC1665" t="s">
        <v>80</v>
      </c>
      <c r="AD1665" t="s">
        <v>81</v>
      </c>
      <c r="AE1665">
        <f ca="1">COUNTBLANK(A1665:AE1665)</f>
        <v>0</v>
      </c>
      <c r="AF1665" t="str">
        <f>PROPER(UPPER(TRIM(Table1[[#This Row],[City]])))</f>
        <v>Hyderabad</v>
      </c>
      <c r="AG1665">
        <f t="shared" si="25"/>
        <v>8465</v>
      </c>
      <c r="AH16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66" spans="1:34" x14ac:dyDescent="0.35">
      <c r="A1666" t="s">
        <v>1759</v>
      </c>
      <c r="B1666">
        <v>32</v>
      </c>
      <c r="C1666" t="s">
        <v>31</v>
      </c>
      <c r="D1666" t="s">
        <v>51</v>
      </c>
      <c r="E1666" t="s">
        <v>88</v>
      </c>
      <c r="F1666" t="s">
        <v>44</v>
      </c>
      <c r="G1666" t="s">
        <v>70</v>
      </c>
      <c r="H1666">
        <v>2</v>
      </c>
      <c r="I1666">
        <v>7066</v>
      </c>
      <c r="J1666">
        <v>47</v>
      </c>
      <c r="K1666" t="s">
        <v>36</v>
      </c>
      <c r="L1666">
        <v>4</v>
      </c>
      <c r="M1666">
        <v>1</v>
      </c>
      <c r="N1666">
        <v>4</v>
      </c>
      <c r="O1666">
        <v>6</v>
      </c>
      <c r="P1666">
        <v>6</v>
      </c>
      <c r="Q1666">
        <v>3</v>
      </c>
      <c r="R1666">
        <v>6</v>
      </c>
      <c r="S1666">
        <v>13</v>
      </c>
      <c r="T1666">
        <v>0</v>
      </c>
      <c r="U1666">
        <v>3</v>
      </c>
      <c r="V1666" t="s">
        <v>37</v>
      </c>
      <c r="W1666">
        <v>4</v>
      </c>
      <c r="X1666" t="s">
        <v>47</v>
      </c>
      <c r="Y1666">
        <v>4</v>
      </c>
      <c r="Z1666" t="s">
        <v>36</v>
      </c>
      <c r="AA1666" s="4">
        <v>42225</v>
      </c>
      <c r="AC1666" t="s">
        <v>48</v>
      </c>
      <c r="AD1666" t="s">
        <v>49</v>
      </c>
      <c r="AE1666">
        <f ca="1">COUNTBLANK(A1666:AE1666)</f>
        <v>0</v>
      </c>
      <c r="AF1666" t="str">
        <f>PROPER(UPPER(TRIM(Table1[[#This Row],[City]])))</f>
        <v>Bengaluru</v>
      </c>
      <c r="AG1666">
        <f t="shared" ref="AG1666:AG1729" si="26">IF(ISBLANK(I1666),AVERAGE($I$2:$I$3001),I1666)</f>
        <v>7066</v>
      </c>
      <c r="AH16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67" spans="1:34" x14ac:dyDescent="0.35">
      <c r="A1667" t="s">
        <v>1760</v>
      </c>
      <c r="B1667">
        <v>30</v>
      </c>
      <c r="C1667" t="s">
        <v>31</v>
      </c>
      <c r="D1667" t="s">
        <v>51</v>
      </c>
      <c r="E1667" t="s">
        <v>52</v>
      </c>
      <c r="F1667" t="s">
        <v>34</v>
      </c>
      <c r="G1667" t="s">
        <v>70</v>
      </c>
      <c r="H1667">
        <v>1</v>
      </c>
      <c r="I1667">
        <v>6687</v>
      </c>
      <c r="J1667">
        <v>33</v>
      </c>
      <c r="K1667" t="s">
        <v>36</v>
      </c>
      <c r="L1667">
        <v>3</v>
      </c>
      <c r="M1667">
        <v>2</v>
      </c>
      <c r="N1667">
        <v>2</v>
      </c>
      <c r="O1667">
        <v>7</v>
      </c>
      <c r="P1667">
        <v>2</v>
      </c>
      <c r="Q1667">
        <v>2</v>
      </c>
      <c r="R1667">
        <v>0</v>
      </c>
      <c r="S1667">
        <v>7</v>
      </c>
      <c r="T1667">
        <v>1</v>
      </c>
      <c r="U1667">
        <v>3</v>
      </c>
      <c r="V1667" t="s">
        <v>37</v>
      </c>
      <c r="W1667">
        <v>25</v>
      </c>
      <c r="X1667" t="s">
        <v>38</v>
      </c>
      <c r="Y1667">
        <v>2</v>
      </c>
      <c r="Z1667" t="s">
        <v>36</v>
      </c>
      <c r="AA1667" s="4">
        <v>42322</v>
      </c>
      <c r="AC1667" t="s">
        <v>84</v>
      </c>
      <c r="AD1667" t="s">
        <v>67</v>
      </c>
      <c r="AE1667">
        <f ca="1">COUNTBLANK(A1667:AE1667)</f>
        <v>0</v>
      </c>
      <c r="AF1667" t="str">
        <f>PROPER(UPPER(TRIM(Table1[[#This Row],[City]])))</f>
        <v>Mumbai</v>
      </c>
      <c r="AG1667">
        <f t="shared" si="26"/>
        <v>6687</v>
      </c>
      <c r="AH16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68" spans="1:34" x14ac:dyDescent="0.35">
      <c r="A1668" t="s">
        <v>1761</v>
      </c>
      <c r="B1668">
        <v>38</v>
      </c>
      <c r="C1668" t="s">
        <v>72</v>
      </c>
      <c r="D1668" t="s">
        <v>51</v>
      </c>
      <c r="E1668" t="s">
        <v>52</v>
      </c>
      <c r="F1668" t="s">
        <v>44</v>
      </c>
      <c r="G1668" t="s">
        <v>74</v>
      </c>
      <c r="H1668">
        <v>1</v>
      </c>
      <c r="I1668">
        <v>4631</v>
      </c>
      <c r="J1668">
        <v>40</v>
      </c>
      <c r="K1668" t="s">
        <v>46</v>
      </c>
      <c r="L1668">
        <v>3</v>
      </c>
      <c r="M1668">
        <v>3</v>
      </c>
      <c r="N1668">
        <v>3</v>
      </c>
      <c r="O1668">
        <v>7</v>
      </c>
      <c r="P1668">
        <v>3</v>
      </c>
      <c r="Q1668">
        <v>5</v>
      </c>
      <c r="R1668">
        <v>0</v>
      </c>
      <c r="S1668">
        <v>11</v>
      </c>
      <c r="T1668">
        <v>4</v>
      </c>
      <c r="U1668">
        <v>3</v>
      </c>
      <c r="V1668" t="s">
        <v>37</v>
      </c>
      <c r="W1668">
        <v>24</v>
      </c>
      <c r="X1668" t="s">
        <v>61</v>
      </c>
      <c r="Y1668">
        <v>3</v>
      </c>
      <c r="Z1668" t="s">
        <v>36</v>
      </c>
      <c r="AA1668" s="4">
        <v>44930</v>
      </c>
      <c r="AC1668" t="s">
        <v>48</v>
      </c>
      <c r="AD1668" t="s">
        <v>49</v>
      </c>
      <c r="AE1668">
        <f ca="1">COUNTBLANK(A1668:AE1668)</f>
        <v>0</v>
      </c>
      <c r="AF1668" t="str">
        <f>PROPER(UPPER(TRIM(Table1[[#This Row],[City]])))</f>
        <v>Bengaluru</v>
      </c>
      <c r="AG1668">
        <f t="shared" si="26"/>
        <v>4631</v>
      </c>
      <c r="AH166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69" spans="1:34" x14ac:dyDescent="0.35">
      <c r="A1669" t="s">
        <v>1762</v>
      </c>
      <c r="B1669">
        <v>27</v>
      </c>
      <c r="C1669" t="s">
        <v>31</v>
      </c>
      <c r="D1669" t="s">
        <v>42</v>
      </c>
      <c r="E1669" t="s">
        <v>86</v>
      </c>
      <c r="F1669" t="s">
        <v>58</v>
      </c>
      <c r="G1669" t="s">
        <v>70</v>
      </c>
      <c r="H1669">
        <v>3</v>
      </c>
      <c r="I1669">
        <v>7935</v>
      </c>
      <c r="J1669">
        <v>94</v>
      </c>
      <c r="K1669" t="s">
        <v>36</v>
      </c>
      <c r="L1669">
        <v>2</v>
      </c>
      <c r="M1669">
        <v>3</v>
      </c>
      <c r="N1669">
        <v>3</v>
      </c>
      <c r="O1669">
        <v>5</v>
      </c>
      <c r="P1669">
        <v>0</v>
      </c>
      <c r="Q1669">
        <v>2</v>
      </c>
      <c r="R1669">
        <v>5</v>
      </c>
      <c r="S1669">
        <v>7</v>
      </c>
      <c r="T1669">
        <v>6</v>
      </c>
      <c r="U1669">
        <v>3</v>
      </c>
      <c r="V1669" t="s">
        <v>37</v>
      </c>
      <c r="W1669">
        <v>2</v>
      </c>
      <c r="X1669" t="s">
        <v>61</v>
      </c>
      <c r="Y1669">
        <v>4</v>
      </c>
      <c r="Z1669" t="s">
        <v>36</v>
      </c>
      <c r="AA1669" s="4">
        <v>44502</v>
      </c>
      <c r="AC1669" t="s">
        <v>53</v>
      </c>
      <c r="AD1669" t="s">
        <v>54</v>
      </c>
      <c r="AE1669">
        <f ca="1">COUNTBLANK(A1669:AE1669)</f>
        <v>0</v>
      </c>
      <c r="AF1669" t="str">
        <f>PROPER(UPPER(TRIM(Table1[[#This Row],[City]])))</f>
        <v>Chennai</v>
      </c>
      <c r="AG1669">
        <f t="shared" si="26"/>
        <v>7935</v>
      </c>
      <c r="AH16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70" spans="1:34" x14ac:dyDescent="0.35">
      <c r="A1670" t="s">
        <v>1763</v>
      </c>
      <c r="B1670">
        <v>37</v>
      </c>
      <c r="C1670" t="s">
        <v>72</v>
      </c>
      <c r="D1670" t="s">
        <v>63</v>
      </c>
      <c r="E1670" t="s">
        <v>79</v>
      </c>
      <c r="F1670" t="s">
        <v>44</v>
      </c>
      <c r="G1670" t="s">
        <v>35</v>
      </c>
      <c r="H1670">
        <v>1</v>
      </c>
      <c r="I1670">
        <v>5600</v>
      </c>
      <c r="J1670">
        <v>34</v>
      </c>
      <c r="K1670" t="s">
        <v>46</v>
      </c>
      <c r="L1670">
        <v>1</v>
      </c>
      <c r="M1670">
        <v>3</v>
      </c>
      <c r="N1670">
        <v>3</v>
      </c>
      <c r="O1670">
        <v>9</v>
      </c>
      <c r="P1670">
        <v>0</v>
      </c>
      <c r="Q1670">
        <v>2</v>
      </c>
      <c r="R1670">
        <v>3</v>
      </c>
      <c r="S1670">
        <v>11</v>
      </c>
      <c r="T1670">
        <v>5</v>
      </c>
      <c r="U1670">
        <v>3</v>
      </c>
      <c r="V1670" t="s">
        <v>37</v>
      </c>
      <c r="W1670">
        <v>17</v>
      </c>
      <c r="X1670" t="s">
        <v>47</v>
      </c>
      <c r="Y1670">
        <v>3</v>
      </c>
      <c r="Z1670" t="s">
        <v>46</v>
      </c>
      <c r="AA1670" s="4">
        <v>44927</v>
      </c>
      <c r="AB1670" s="4">
        <v>45084</v>
      </c>
      <c r="AC1670" t="s">
        <v>66</v>
      </c>
      <c r="AD1670" t="s">
        <v>67</v>
      </c>
      <c r="AE1670">
        <f ca="1">COUNTBLANK(A1670:AE1670)</f>
        <v>0</v>
      </c>
      <c r="AF1670" t="str">
        <f>PROPER(UPPER(TRIM(Table1[[#This Row],[City]])))</f>
        <v>Pune</v>
      </c>
      <c r="AG1670">
        <f t="shared" si="26"/>
        <v>5600</v>
      </c>
      <c r="AH16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71" spans="1:34" x14ac:dyDescent="0.35">
      <c r="A1671" t="s">
        <v>1764</v>
      </c>
      <c r="B1671">
        <v>35</v>
      </c>
      <c r="C1671" t="s">
        <v>31</v>
      </c>
      <c r="D1671" t="s">
        <v>51</v>
      </c>
      <c r="E1671" t="s">
        <v>69</v>
      </c>
      <c r="F1671" t="s">
        <v>44</v>
      </c>
      <c r="G1671" t="s">
        <v>74</v>
      </c>
      <c r="H1671">
        <v>3</v>
      </c>
      <c r="I1671">
        <v>9189</v>
      </c>
      <c r="J1671">
        <v>32</v>
      </c>
      <c r="K1671" t="s">
        <v>36</v>
      </c>
      <c r="L1671">
        <v>3</v>
      </c>
      <c r="M1671">
        <v>2</v>
      </c>
      <c r="N1671">
        <v>3</v>
      </c>
      <c r="O1671">
        <v>2</v>
      </c>
      <c r="P1671">
        <v>0</v>
      </c>
      <c r="Q1671">
        <v>2</v>
      </c>
      <c r="R1671">
        <v>2</v>
      </c>
      <c r="S1671">
        <v>21</v>
      </c>
      <c r="T1671">
        <v>3</v>
      </c>
      <c r="U1671">
        <v>3</v>
      </c>
      <c r="V1671" t="s">
        <v>60</v>
      </c>
      <c r="W1671">
        <v>22</v>
      </c>
      <c r="X1671" t="s">
        <v>47</v>
      </c>
      <c r="Y1671">
        <v>3</v>
      </c>
      <c r="Z1671" t="s">
        <v>36</v>
      </c>
      <c r="AA1671" s="4">
        <v>44185</v>
      </c>
      <c r="AC1671" t="s">
        <v>84</v>
      </c>
      <c r="AD1671" t="s">
        <v>67</v>
      </c>
      <c r="AE1671">
        <f ca="1">COUNTBLANK(A1671:AE1671)</f>
        <v>0</v>
      </c>
      <c r="AF1671" t="str">
        <f>PROPER(UPPER(TRIM(Table1[[#This Row],[City]])))</f>
        <v>Mumbai</v>
      </c>
      <c r="AG1671">
        <f t="shared" si="26"/>
        <v>9189</v>
      </c>
      <c r="AH16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72" spans="1:34" x14ac:dyDescent="0.35">
      <c r="A1672" t="s">
        <v>1765</v>
      </c>
      <c r="B1672">
        <v>32</v>
      </c>
      <c r="C1672" t="s">
        <v>72</v>
      </c>
      <c r="D1672" t="s">
        <v>42</v>
      </c>
      <c r="E1672" t="s">
        <v>83</v>
      </c>
      <c r="F1672" t="s">
        <v>44</v>
      </c>
      <c r="G1672" t="s">
        <v>45</v>
      </c>
      <c r="H1672">
        <v>2</v>
      </c>
      <c r="I1672">
        <v>5294</v>
      </c>
      <c r="J1672">
        <v>44</v>
      </c>
      <c r="K1672" t="s">
        <v>36</v>
      </c>
      <c r="L1672">
        <v>2</v>
      </c>
      <c r="M1672">
        <v>3</v>
      </c>
      <c r="N1672">
        <v>2</v>
      </c>
      <c r="O1672">
        <v>7</v>
      </c>
      <c r="P1672">
        <v>2</v>
      </c>
      <c r="Q1672">
        <v>1</v>
      </c>
      <c r="R1672">
        <v>0</v>
      </c>
      <c r="S1672">
        <v>7</v>
      </c>
      <c r="T1672">
        <v>1</v>
      </c>
      <c r="U1672">
        <v>3</v>
      </c>
      <c r="V1672" t="s">
        <v>65</v>
      </c>
      <c r="W1672">
        <v>3</v>
      </c>
      <c r="X1672" t="s">
        <v>47</v>
      </c>
      <c r="Y1672">
        <v>1</v>
      </c>
      <c r="Z1672" t="s">
        <v>36</v>
      </c>
      <c r="AA1672" s="4">
        <v>45312</v>
      </c>
      <c r="AC1672" t="s">
        <v>84</v>
      </c>
      <c r="AD1672" t="s">
        <v>67</v>
      </c>
      <c r="AE1672">
        <f ca="1">COUNTBLANK(A1672:AE1672)</f>
        <v>0</v>
      </c>
      <c r="AF1672" t="str">
        <f>PROPER(UPPER(TRIM(Table1[[#This Row],[City]])))</f>
        <v>Mumbai</v>
      </c>
      <c r="AG1672">
        <f t="shared" si="26"/>
        <v>5294</v>
      </c>
      <c r="AH16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73" spans="1:34" x14ac:dyDescent="0.35">
      <c r="A1673" t="s">
        <v>1766</v>
      </c>
      <c r="B1673">
        <v>52</v>
      </c>
      <c r="C1673" t="s">
        <v>31</v>
      </c>
      <c r="D1673" t="s">
        <v>56</v>
      </c>
      <c r="E1673" t="s">
        <v>114</v>
      </c>
      <c r="F1673" t="s">
        <v>34</v>
      </c>
      <c r="G1673" t="s">
        <v>70</v>
      </c>
      <c r="H1673">
        <v>3</v>
      </c>
      <c r="I1673">
        <v>10447</v>
      </c>
      <c r="J1673">
        <v>73</v>
      </c>
      <c r="K1673" t="s">
        <v>36</v>
      </c>
      <c r="L1673">
        <v>4</v>
      </c>
      <c r="M1673">
        <v>1</v>
      </c>
      <c r="N1673">
        <v>3</v>
      </c>
      <c r="O1673">
        <v>1</v>
      </c>
      <c r="P1673">
        <v>1</v>
      </c>
      <c r="Q1673">
        <v>1</v>
      </c>
      <c r="R1673">
        <v>1</v>
      </c>
      <c r="S1673">
        <v>24</v>
      </c>
      <c r="T1673">
        <v>3</v>
      </c>
      <c r="U1673">
        <v>3</v>
      </c>
      <c r="V1673" t="s">
        <v>37</v>
      </c>
      <c r="W1673">
        <v>25</v>
      </c>
      <c r="X1673" t="s">
        <v>61</v>
      </c>
      <c r="Y1673">
        <v>2</v>
      </c>
      <c r="Z1673" t="s">
        <v>36</v>
      </c>
      <c r="AA1673" s="4">
        <v>43245</v>
      </c>
      <c r="AC1673" t="s">
        <v>107</v>
      </c>
      <c r="AD1673" t="s">
        <v>108</v>
      </c>
      <c r="AE1673">
        <f ca="1">COUNTBLANK(A1673:AE1673)</f>
        <v>0</v>
      </c>
      <c r="AF1673" t="str">
        <f>PROPER(UPPER(TRIM(Table1[[#This Row],[City]])))</f>
        <v>Kolkata</v>
      </c>
      <c r="AG1673">
        <f t="shared" si="26"/>
        <v>10447</v>
      </c>
      <c r="AH16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74" spans="1:34" x14ac:dyDescent="0.35">
      <c r="A1674" t="s">
        <v>1767</v>
      </c>
      <c r="B1674">
        <v>34</v>
      </c>
      <c r="C1674" t="s">
        <v>72</v>
      </c>
      <c r="D1674" t="s">
        <v>32</v>
      </c>
      <c r="E1674" t="s">
        <v>76</v>
      </c>
      <c r="F1674" t="s">
        <v>44</v>
      </c>
      <c r="G1674" t="s">
        <v>59</v>
      </c>
      <c r="H1674">
        <v>2</v>
      </c>
      <c r="I1674">
        <v>7338</v>
      </c>
      <c r="J1674">
        <v>28</v>
      </c>
      <c r="K1674" t="s">
        <v>36</v>
      </c>
      <c r="L1674">
        <v>1</v>
      </c>
      <c r="M1674">
        <v>4</v>
      </c>
      <c r="N1674">
        <v>4</v>
      </c>
      <c r="O1674">
        <v>5</v>
      </c>
      <c r="P1674">
        <v>4</v>
      </c>
      <c r="Q1674">
        <v>2</v>
      </c>
      <c r="R1674">
        <v>5</v>
      </c>
      <c r="S1674">
        <v>14</v>
      </c>
      <c r="T1674">
        <v>5</v>
      </c>
      <c r="U1674">
        <v>3</v>
      </c>
      <c r="V1674" t="s">
        <v>60</v>
      </c>
      <c r="W1674">
        <v>4</v>
      </c>
      <c r="X1674" t="s">
        <v>47</v>
      </c>
      <c r="Y1674">
        <v>1</v>
      </c>
      <c r="Z1674" t="s">
        <v>36</v>
      </c>
      <c r="AA1674" s="4">
        <v>44123</v>
      </c>
      <c r="AC1674" t="s">
        <v>107</v>
      </c>
      <c r="AD1674" t="s">
        <v>108</v>
      </c>
      <c r="AE1674">
        <f ca="1">COUNTBLANK(A1674:AE1674)</f>
        <v>0</v>
      </c>
      <c r="AF1674" t="str">
        <f>PROPER(UPPER(TRIM(Table1[[#This Row],[City]])))</f>
        <v>Kolkata</v>
      </c>
      <c r="AG1674">
        <f t="shared" si="26"/>
        <v>7338</v>
      </c>
      <c r="AH16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75" spans="1:34" x14ac:dyDescent="0.35">
      <c r="A1675" t="s">
        <v>1768</v>
      </c>
      <c r="B1675">
        <v>48</v>
      </c>
      <c r="C1675" t="s">
        <v>31</v>
      </c>
      <c r="D1675" t="s">
        <v>63</v>
      </c>
      <c r="E1675" t="s">
        <v>106</v>
      </c>
      <c r="F1675" t="s">
        <v>34</v>
      </c>
      <c r="G1675" t="s">
        <v>35</v>
      </c>
      <c r="H1675">
        <v>3</v>
      </c>
      <c r="I1675">
        <v>7778</v>
      </c>
      <c r="J1675">
        <v>29</v>
      </c>
      <c r="K1675" t="s">
        <v>36</v>
      </c>
      <c r="L1675">
        <v>4</v>
      </c>
      <c r="M1675">
        <v>3</v>
      </c>
      <c r="N1675">
        <v>2</v>
      </c>
      <c r="O1675">
        <v>8</v>
      </c>
      <c r="P1675">
        <v>2</v>
      </c>
      <c r="Q1675">
        <v>2</v>
      </c>
      <c r="R1675">
        <v>2</v>
      </c>
      <c r="S1675">
        <v>17</v>
      </c>
      <c r="T1675">
        <v>1</v>
      </c>
      <c r="U1675">
        <v>3</v>
      </c>
      <c r="V1675" t="s">
        <v>37</v>
      </c>
      <c r="W1675">
        <v>17</v>
      </c>
      <c r="X1675" t="s">
        <v>61</v>
      </c>
      <c r="Y1675">
        <v>3</v>
      </c>
      <c r="Z1675" t="s">
        <v>36</v>
      </c>
      <c r="AA1675" s="4">
        <v>46002</v>
      </c>
      <c r="AC1675" t="s">
        <v>77</v>
      </c>
      <c r="AD1675" t="s">
        <v>77</v>
      </c>
      <c r="AE1675">
        <f ca="1">COUNTBLANK(A1675:AE1675)</f>
        <v>0</v>
      </c>
      <c r="AF1675" t="str">
        <f>PROPER(UPPER(TRIM(Table1[[#This Row],[City]])))</f>
        <v>Delhi</v>
      </c>
      <c r="AG1675">
        <f t="shared" si="26"/>
        <v>7778</v>
      </c>
      <c r="AH16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76" spans="1:34" x14ac:dyDescent="0.35">
      <c r="A1676" t="s">
        <v>1769</v>
      </c>
      <c r="B1676">
        <v>49</v>
      </c>
      <c r="C1676" t="s">
        <v>31</v>
      </c>
      <c r="D1676" t="s">
        <v>32</v>
      </c>
      <c r="E1676" t="s">
        <v>76</v>
      </c>
      <c r="F1676" t="s">
        <v>93</v>
      </c>
      <c r="G1676" t="s">
        <v>45</v>
      </c>
      <c r="H1676">
        <v>1</v>
      </c>
      <c r="I1676">
        <v>6035</v>
      </c>
      <c r="J1676">
        <v>110</v>
      </c>
      <c r="K1676" t="s">
        <v>46</v>
      </c>
      <c r="L1676">
        <v>4</v>
      </c>
      <c r="M1676">
        <v>2</v>
      </c>
      <c r="N1676">
        <v>2</v>
      </c>
      <c r="O1676">
        <v>3</v>
      </c>
      <c r="P1676">
        <v>3</v>
      </c>
      <c r="Q1676">
        <v>3</v>
      </c>
      <c r="R1676">
        <v>3</v>
      </c>
      <c r="S1676">
        <v>21</v>
      </c>
      <c r="T1676">
        <v>6</v>
      </c>
      <c r="U1676">
        <v>3</v>
      </c>
      <c r="V1676" t="s">
        <v>37</v>
      </c>
      <c r="W1676">
        <v>1</v>
      </c>
      <c r="X1676" t="s">
        <v>38</v>
      </c>
      <c r="Y1676">
        <v>2</v>
      </c>
      <c r="Z1676" t="s">
        <v>36</v>
      </c>
      <c r="AA1676" s="4">
        <v>45924</v>
      </c>
      <c r="AC1676" t="s">
        <v>107</v>
      </c>
      <c r="AD1676" t="s">
        <v>108</v>
      </c>
      <c r="AE1676">
        <f ca="1">COUNTBLANK(A1676:AE1676)</f>
        <v>0</v>
      </c>
      <c r="AF1676" t="str">
        <f>PROPER(UPPER(TRIM(Table1[[#This Row],[City]])))</f>
        <v>Kolkata</v>
      </c>
      <c r="AG1676">
        <f t="shared" si="26"/>
        <v>6035</v>
      </c>
      <c r="AH16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77" spans="1:34" x14ac:dyDescent="0.35">
      <c r="A1677" t="s">
        <v>1770</v>
      </c>
      <c r="B1677">
        <v>47</v>
      </c>
      <c r="C1677" t="s">
        <v>31</v>
      </c>
      <c r="D1677" t="s">
        <v>51</v>
      </c>
      <c r="E1677" t="s">
        <v>69</v>
      </c>
      <c r="F1677" t="s">
        <v>44</v>
      </c>
      <c r="G1677" t="s">
        <v>74</v>
      </c>
      <c r="H1677">
        <v>4</v>
      </c>
      <c r="I1677">
        <v>10702</v>
      </c>
      <c r="J1677">
        <v>103</v>
      </c>
      <c r="K1677" t="s">
        <v>36</v>
      </c>
      <c r="L1677">
        <v>3</v>
      </c>
      <c r="M1677">
        <v>2</v>
      </c>
      <c r="N1677">
        <v>2</v>
      </c>
      <c r="O1677">
        <v>8</v>
      </c>
      <c r="P1677">
        <v>5</v>
      </c>
      <c r="Q1677">
        <v>0</v>
      </c>
      <c r="R1677">
        <v>7</v>
      </c>
      <c r="S1677">
        <v>17</v>
      </c>
      <c r="T1677">
        <v>1</v>
      </c>
      <c r="U1677">
        <v>3</v>
      </c>
      <c r="V1677" t="s">
        <v>37</v>
      </c>
      <c r="W1677">
        <v>4</v>
      </c>
      <c r="X1677" t="s">
        <v>38</v>
      </c>
      <c r="Y1677">
        <v>2</v>
      </c>
      <c r="Z1677" t="s">
        <v>36</v>
      </c>
      <c r="AA1677" s="4">
        <v>42332</v>
      </c>
      <c r="AC1677" t="s">
        <v>39</v>
      </c>
      <c r="AD1677" t="s">
        <v>40</v>
      </c>
      <c r="AE1677">
        <f ca="1">COUNTBLANK(A1677:AE1677)</f>
        <v>0</v>
      </c>
      <c r="AF1677" t="str">
        <f>PROPER(UPPER(TRIM(Table1[[#This Row],[City]])))</f>
        <v>Ahmedabad</v>
      </c>
      <c r="AG1677">
        <f t="shared" si="26"/>
        <v>10702</v>
      </c>
      <c r="AH16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78" spans="1:34" x14ac:dyDescent="0.35">
      <c r="A1678" t="s">
        <v>1771</v>
      </c>
      <c r="B1678">
        <v>31</v>
      </c>
      <c r="C1678" t="s">
        <v>31</v>
      </c>
      <c r="D1678" t="s">
        <v>32</v>
      </c>
      <c r="E1678" t="s">
        <v>76</v>
      </c>
      <c r="F1678" t="s">
        <v>44</v>
      </c>
      <c r="G1678" t="s">
        <v>96</v>
      </c>
      <c r="H1678">
        <v>2</v>
      </c>
      <c r="I1678">
        <v>6542</v>
      </c>
      <c r="J1678">
        <v>45</v>
      </c>
      <c r="K1678" t="s">
        <v>46</v>
      </c>
      <c r="L1678">
        <v>4</v>
      </c>
      <c r="M1678">
        <v>2</v>
      </c>
      <c r="N1678">
        <v>4</v>
      </c>
      <c r="O1678">
        <v>4</v>
      </c>
      <c r="P1678">
        <v>2</v>
      </c>
      <c r="Q1678">
        <v>0</v>
      </c>
      <c r="R1678">
        <v>4</v>
      </c>
      <c r="S1678">
        <v>10</v>
      </c>
      <c r="T1678">
        <v>3</v>
      </c>
      <c r="U1678">
        <v>3</v>
      </c>
      <c r="V1678" t="s">
        <v>37</v>
      </c>
      <c r="W1678">
        <v>23</v>
      </c>
      <c r="X1678" t="s">
        <v>47</v>
      </c>
      <c r="Y1678">
        <v>2</v>
      </c>
      <c r="Z1678" t="s">
        <v>36</v>
      </c>
      <c r="AA1678" s="4">
        <v>42512</v>
      </c>
      <c r="AC1678" t="s">
        <v>53</v>
      </c>
      <c r="AD1678" t="s">
        <v>54</v>
      </c>
      <c r="AE1678">
        <f ca="1">COUNTBLANK(A1678:AE1678)</f>
        <v>0</v>
      </c>
      <c r="AF1678" t="str">
        <f>PROPER(UPPER(TRIM(Table1[[#This Row],[City]])))</f>
        <v>Chennai</v>
      </c>
      <c r="AG1678">
        <f t="shared" si="26"/>
        <v>6542</v>
      </c>
      <c r="AH167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79" spans="1:34" x14ac:dyDescent="0.35">
      <c r="A1679" t="s">
        <v>1772</v>
      </c>
      <c r="B1679">
        <v>54</v>
      </c>
      <c r="C1679" t="s">
        <v>72</v>
      </c>
      <c r="D1679" t="s">
        <v>42</v>
      </c>
      <c r="E1679" t="s">
        <v>43</v>
      </c>
      <c r="F1679" t="s">
        <v>34</v>
      </c>
      <c r="G1679" t="s">
        <v>45</v>
      </c>
      <c r="H1679">
        <v>1</v>
      </c>
      <c r="I1679">
        <v>5211</v>
      </c>
      <c r="J1679">
        <v>77</v>
      </c>
      <c r="K1679" t="s">
        <v>36</v>
      </c>
      <c r="L1679">
        <v>3</v>
      </c>
      <c r="M1679">
        <v>2</v>
      </c>
      <c r="N1679">
        <v>4</v>
      </c>
      <c r="O1679">
        <v>5</v>
      </c>
      <c r="P1679">
        <v>0</v>
      </c>
      <c r="Q1679">
        <v>0</v>
      </c>
      <c r="R1679">
        <v>0</v>
      </c>
      <c r="S1679">
        <v>24</v>
      </c>
      <c r="T1679">
        <v>4</v>
      </c>
      <c r="U1679">
        <v>4</v>
      </c>
      <c r="V1679" t="s">
        <v>37</v>
      </c>
      <c r="W1679">
        <v>3</v>
      </c>
      <c r="X1679" t="s">
        <v>38</v>
      </c>
      <c r="Y1679">
        <v>1</v>
      </c>
      <c r="Z1679" t="s">
        <v>36</v>
      </c>
      <c r="AA1679" s="4">
        <v>45824</v>
      </c>
      <c r="AC1679" t="s">
        <v>77</v>
      </c>
      <c r="AD1679" t="s">
        <v>77</v>
      </c>
      <c r="AE1679">
        <f ca="1">COUNTBLANK(A1679:AE1679)</f>
        <v>0</v>
      </c>
      <c r="AF1679" t="str">
        <f>PROPER(UPPER(TRIM(Table1[[#This Row],[City]])))</f>
        <v>Delhi</v>
      </c>
      <c r="AG1679">
        <f t="shared" si="26"/>
        <v>5211</v>
      </c>
      <c r="AH16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0" spans="1:34" x14ac:dyDescent="0.35">
      <c r="A1680" t="s">
        <v>1773</v>
      </c>
      <c r="B1680">
        <v>30</v>
      </c>
      <c r="C1680" t="s">
        <v>72</v>
      </c>
      <c r="D1680" t="s">
        <v>51</v>
      </c>
      <c r="E1680" t="s">
        <v>52</v>
      </c>
      <c r="F1680" t="s">
        <v>58</v>
      </c>
      <c r="G1680" t="s">
        <v>74</v>
      </c>
      <c r="H1680">
        <v>2</v>
      </c>
      <c r="I1680">
        <v>7270</v>
      </c>
      <c r="J1680">
        <v>97</v>
      </c>
      <c r="K1680" t="s">
        <v>36</v>
      </c>
      <c r="L1680">
        <v>1</v>
      </c>
      <c r="M1680">
        <v>1</v>
      </c>
      <c r="N1680">
        <v>2</v>
      </c>
      <c r="O1680">
        <v>4</v>
      </c>
      <c r="P1680">
        <v>0</v>
      </c>
      <c r="Q1680">
        <v>0</v>
      </c>
      <c r="R1680">
        <v>0</v>
      </c>
      <c r="S1680">
        <v>7</v>
      </c>
      <c r="T1680">
        <v>2</v>
      </c>
      <c r="U1680">
        <v>3</v>
      </c>
      <c r="V1680" t="s">
        <v>37</v>
      </c>
      <c r="W1680">
        <v>27</v>
      </c>
      <c r="X1680" t="s">
        <v>47</v>
      </c>
      <c r="Y1680">
        <v>3</v>
      </c>
      <c r="Z1680" t="s">
        <v>46</v>
      </c>
      <c r="AA1680" s="4">
        <v>44324</v>
      </c>
      <c r="AB1680" s="4">
        <v>45695</v>
      </c>
      <c r="AC1680" t="s">
        <v>66</v>
      </c>
      <c r="AD1680" t="s">
        <v>67</v>
      </c>
      <c r="AE1680">
        <f ca="1">COUNTBLANK(A1680:AE1680)</f>
        <v>0</v>
      </c>
      <c r="AF1680" t="str">
        <f>PROPER(UPPER(TRIM(Table1[[#This Row],[City]])))</f>
        <v>Pune</v>
      </c>
      <c r="AG1680">
        <f t="shared" si="26"/>
        <v>7270</v>
      </c>
      <c r="AH16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81" spans="1:34" x14ac:dyDescent="0.35">
      <c r="A1681" t="s">
        <v>1774</v>
      </c>
      <c r="B1681">
        <v>32</v>
      </c>
      <c r="C1681" t="s">
        <v>72</v>
      </c>
      <c r="D1681" t="s">
        <v>96</v>
      </c>
      <c r="E1681" t="s">
        <v>96</v>
      </c>
      <c r="F1681" t="s">
        <v>44</v>
      </c>
      <c r="G1681" t="s">
        <v>35</v>
      </c>
      <c r="H1681">
        <v>2</v>
      </c>
      <c r="I1681">
        <v>8591</v>
      </c>
      <c r="J1681">
        <v>44</v>
      </c>
      <c r="K1681" t="s">
        <v>36</v>
      </c>
      <c r="L1681">
        <v>2</v>
      </c>
      <c r="M1681">
        <v>3</v>
      </c>
      <c r="N1681">
        <v>4</v>
      </c>
      <c r="O1681">
        <v>3</v>
      </c>
      <c r="P1681">
        <v>3</v>
      </c>
      <c r="Q1681">
        <v>3</v>
      </c>
      <c r="R1681">
        <v>3</v>
      </c>
      <c r="S1681">
        <v>5</v>
      </c>
      <c r="T1681">
        <v>1</v>
      </c>
      <c r="U1681">
        <v>4</v>
      </c>
      <c r="V1681" t="s">
        <v>37</v>
      </c>
      <c r="W1681">
        <v>1</v>
      </c>
      <c r="X1681" t="s">
        <v>38</v>
      </c>
      <c r="Y1681">
        <v>3</v>
      </c>
      <c r="Z1681" t="s">
        <v>36</v>
      </c>
      <c r="AA1681" s="4">
        <v>44566</v>
      </c>
      <c r="AC1681" t="s">
        <v>53</v>
      </c>
      <c r="AD1681" t="s">
        <v>54</v>
      </c>
      <c r="AE1681">
        <f ca="1">COUNTBLANK(A1681:AE1681)</f>
        <v>0</v>
      </c>
      <c r="AF1681" t="str">
        <f>PROPER(UPPER(TRIM(Table1[[#This Row],[City]])))</f>
        <v>Chennai</v>
      </c>
      <c r="AG1681">
        <f t="shared" si="26"/>
        <v>8591</v>
      </c>
      <c r="AH16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82" spans="1:34" x14ac:dyDescent="0.35">
      <c r="A1682" t="s">
        <v>1775</v>
      </c>
      <c r="B1682">
        <v>55</v>
      </c>
      <c r="C1682" t="s">
        <v>72</v>
      </c>
      <c r="D1682" t="s">
        <v>32</v>
      </c>
      <c r="E1682" t="s">
        <v>33</v>
      </c>
      <c r="F1682" t="s">
        <v>44</v>
      </c>
      <c r="G1682" t="s">
        <v>35</v>
      </c>
      <c r="H1682">
        <v>2</v>
      </c>
      <c r="I1682">
        <v>8509</v>
      </c>
      <c r="J1682">
        <v>76</v>
      </c>
      <c r="K1682" t="s">
        <v>36</v>
      </c>
      <c r="L1682">
        <v>4</v>
      </c>
      <c r="M1682">
        <v>1</v>
      </c>
      <c r="N1682">
        <v>4</v>
      </c>
      <c r="O1682">
        <v>14</v>
      </c>
      <c r="P1682">
        <v>0</v>
      </c>
      <c r="Q1682">
        <v>0</v>
      </c>
      <c r="R1682">
        <v>3</v>
      </c>
      <c r="S1682">
        <v>32</v>
      </c>
      <c r="T1682">
        <v>2</v>
      </c>
      <c r="U1682">
        <v>3</v>
      </c>
      <c r="V1682" t="s">
        <v>37</v>
      </c>
      <c r="W1682">
        <v>19</v>
      </c>
      <c r="X1682" t="s">
        <v>38</v>
      </c>
      <c r="Y1682">
        <v>4</v>
      </c>
      <c r="Z1682" t="s">
        <v>36</v>
      </c>
      <c r="AA1682" s="4">
        <v>42056</v>
      </c>
      <c r="AC1682" t="s">
        <v>89</v>
      </c>
      <c r="AD1682" t="s">
        <v>54</v>
      </c>
      <c r="AE1682">
        <f ca="1">COUNTBLANK(A1682:AE1682)</f>
        <v>0</v>
      </c>
      <c r="AF1682" t="str">
        <f>PROPER(UPPER(TRIM(Table1[[#This Row],[City]])))</f>
        <v>Coimbatore</v>
      </c>
      <c r="AG1682">
        <f t="shared" si="26"/>
        <v>8509</v>
      </c>
      <c r="AH16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3" spans="1:34" x14ac:dyDescent="0.35">
      <c r="A1683" t="s">
        <v>1776</v>
      </c>
      <c r="B1683">
        <v>34</v>
      </c>
      <c r="C1683" t="s">
        <v>72</v>
      </c>
      <c r="D1683" t="s">
        <v>32</v>
      </c>
      <c r="E1683" t="s">
        <v>76</v>
      </c>
      <c r="F1683" t="s">
        <v>34</v>
      </c>
      <c r="G1683" t="s">
        <v>45</v>
      </c>
      <c r="H1683">
        <v>3</v>
      </c>
      <c r="I1683">
        <v>6972</v>
      </c>
      <c r="J1683">
        <v>106</v>
      </c>
      <c r="K1683" t="s">
        <v>46</v>
      </c>
      <c r="L1683">
        <v>4</v>
      </c>
      <c r="M1683">
        <v>2</v>
      </c>
      <c r="N1683">
        <v>2</v>
      </c>
      <c r="O1683">
        <v>2</v>
      </c>
      <c r="P1683">
        <v>0</v>
      </c>
      <c r="Q1683">
        <v>1</v>
      </c>
      <c r="R1683">
        <v>2</v>
      </c>
      <c r="S1683">
        <v>13</v>
      </c>
      <c r="T1683">
        <v>0</v>
      </c>
      <c r="U1683">
        <v>3</v>
      </c>
      <c r="V1683" t="s">
        <v>60</v>
      </c>
      <c r="W1683">
        <v>11</v>
      </c>
      <c r="X1683" t="s">
        <v>61</v>
      </c>
      <c r="Y1683">
        <v>1</v>
      </c>
      <c r="Z1683" t="s">
        <v>36</v>
      </c>
      <c r="AA1683" s="4">
        <v>42243</v>
      </c>
      <c r="AC1683" t="s">
        <v>77</v>
      </c>
      <c r="AD1683" t="s">
        <v>77</v>
      </c>
      <c r="AE1683">
        <f ca="1">COUNTBLANK(A1683:AE1683)</f>
        <v>0</v>
      </c>
      <c r="AF1683" t="str">
        <f>PROPER(UPPER(TRIM(Table1[[#This Row],[City]])))</f>
        <v>Delhi</v>
      </c>
      <c r="AG1683">
        <f t="shared" si="26"/>
        <v>6972</v>
      </c>
      <c r="AH16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84" spans="1:34" x14ac:dyDescent="0.35">
      <c r="A1684" t="s">
        <v>1777</v>
      </c>
      <c r="B1684">
        <v>48</v>
      </c>
      <c r="C1684" t="s">
        <v>31</v>
      </c>
      <c r="D1684" t="s">
        <v>32</v>
      </c>
      <c r="E1684" t="s">
        <v>76</v>
      </c>
      <c r="F1684" t="s">
        <v>34</v>
      </c>
      <c r="G1684" t="s">
        <v>70</v>
      </c>
      <c r="H1684">
        <v>3</v>
      </c>
      <c r="I1684">
        <v>9942</v>
      </c>
      <c r="J1684">
        <v>30</v>
      </c>
      <c r="K1684" t="s">
        <v>46</v>
      </c>
      <c r="L1684">
        <v>1</v>
      </c>
      <c r="M1684">
        <v>4</v>
      </c>
      <c r="N1684">
        <v>4</v>
      </c>
      <c r="O1684">
        <v>0</v>
      </c>
      <c r="P1684">
        <v>0</v>
      </c>
      <c r="Q1684">
        <v>0</v>
      </c>
      <c r="R1684">
        <v>0</v>
      </c>
      <c r="S1684">
        <v>13</v>
      </c>
      <c r="T1684">
        <v>4</v>
      </c>
      <c r="U1684">
        <v>3</v>
      </c>
      <c r="V1684" t="s">
        <v>37</v>
      </c>
      <c r="W1684">
        <v>19</v>
      </c>
      <c r="X1684" t="s">
        <v>38</v>
      </c>
      <c r="Y1684">
        <v>2</v>
      </c>
      <c r="Z1684" t="s">
        <v>36</v>
      </c>
      <c r="AA1684" s="4">
        <v>44800</v>
      </c>
      <c r="AC1684" t="s">
        <v>89</v>
      </c>
      <c r="AD1684" t="s">
        <v>54</v>
      </c>
      <c r="AE1684">
        <f ca="1">COUNTBLANK(A1684:AE1684)</f>
        <v>0</v>
      </c>
      <c r="AF1684" t="str">
        <f>PROPER(UPPER(TRIM(Table1[[#This Row],[City]])))</f>
        <v>Coimbatore</v>
      </c>
      <c r="AG1684">
        <f t="shared" si="26"/>
        <v>9942</v>
      </c>
      <c r="AH16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5" spans="1:34" x14ac:dyDescent="0.35">
      <c r="A1685" t="s">
        <v>1778</v>
      </c>
      <c r="B1685">
        <v>22</v>
      </c>
      <c r="C1685" t="s">
        <v>72</v>
      </c>
      <c r="D1685" t="s">
        <v>42</v>
      </c>
      <c r="E1685" t="s">
        <v>86</v>
      </c>
      <c r="F1685" t="s">
        <v>34</v>
      </c>
      <c r="G1685" t="s">
        <v>59</v>
      </c>
      <c r="H1685">
        <v>3</v>
      </c>
      <c r="I1685">
        <v>8080</v>
      </c>
      <c r="J1685">
        <v>36</v>
      </c>
      <c r="K1685" t="s">
        <v>36</v>
      </c>
      <c r="L1685">
        <v>1</v>
      </c>
      <c r="M1685">
        <v>3</v>
      </c>
      <c r="N1685">
        <v>4</v>
      </c>
      <c r="O1685">
        <v>1</v>
      </c>
      <c r="P1685">
        <v>0</v>
      </c>
      <c r="Q1685">
        <v>1</v>
      </c>
      <c r="R1685">
        <v>1</v>
      </c>
      <c r="S1685">
        <v>1</v>
      </c>
      <c r="T1685">
        <v>1</v>
      </c>
      <c r="U1685">
        <v>3</v>
      </c>
      <c r="V1685" t="s">
        <v>37</v>
      </c>
      <c r="W1685">
        <v>19</v>
      </c>
      <c r="X1685" t="s">
        <v>61</v>
      </c>
      <c r="Y1685">
        <v>3</v>
      </c>
      <c r="Z1685" t="s">
        <v>36</v>
      </c>
      <c r="AA1685" s="4">
        <v>42731</v>
      </c>
      <c r="AC1685" t="s">
        <v>80</v>
      </c>
      <c r="AD1685" t="s">
        <v>81</v>
      </c>
      <c r="AE1685">
        <f ca="1">COUNTBLANK(A1685:AE1685)</f>
        <v>0</v>
      </c>
      <c r="AF1685" t="str">
        <f>PROPER(UPPER(TRIM(Table1[[#This Row],[City]])))</f>
        <v>Hyderabad</v>
      </c>
      <c r="AG1685">
        <f t="shared" si="26"/>
        <v>8080</v>
      </c>
      <c r="AH16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86" spans="1:34" x14ac:dyDescent="0.35">
      <c r="A1686" t="s">
        <v>1779</v>
      </c>
      <c r="B1686">
        <v>45</v>
      </c>
      <c r="C1686" t="s">
        <v>31</v>
      </c>
      <c r="D1686" t="s">
        <v>63</v>
      </c>
      <c r="E1686" t="s">
        <v>64</v>
      </c>
      <c r="F1686" t="s">
        <v>34</v>
      </c>
      <c r="G1686" t="s">
        <v>45</v>
      </c>
      <c r="H1686">
        <v>5</v>
      </c>
      <c r="I1686">
        <v>12129</v>
      </c>
      <c r="J1686">
        <v>104</v>
      </c>
      <c r="K1686" t="s">
        <v>46</v>
      </c>
      <c r="L1686">
        <v>4</v>
      </c>
      <c r="M1686">
        <v>4</v>
      </c>
      <c r="N1686">
        <v>4</v>
      </c>
      <c r="O1686">
        <v>6</v>
      </c>
      <c r="P1686">
        <v>3</v>
      </c>
      <c r="Q1686">
        <v>3</v>
      </c>
      <c r="R1686">
        <v>6</v>
      </c>
      <c r="S1686">
        <v>11</v>
      </c>
      <c r="T1686">
        <v>3</v>
      </c>
      <c r="U1686">
        <v>3</v>
      </c>
      <c r="V1686" t="s">
        <v>37</v>
      </c>
      <c r="W1686">
        <v>20</v>
      </c>
      <c r="X1686" t="s">
        <v>38</v>
      </c>
      <c r="Y1686">
        <v>4</v>
      </c>
      <c r="Z1686" t="s">
        <v>36</v>
      </c>
      <c r="AA1686" s="4">
        <v>45139</v>
      </c>
      <c r="AC1686" t="s">
        <v>39</v>
      </c>
      <c r="AD1686" t="s">
        <v>40</v>
      </c>
      <c r="AE1686">
        <f ca="1">COUNTBLANK(A1686:AE1686)</f>
        <v>0</v>
      </c>
      <c r="AF1686" t="str">
        <f>PROPER(UPPER(TRIM(Table1[[#This Row],[City]])))</f>
        <v>Ahmedabad</v>
      </c>
      <c r="AG1686">
        <f t="shared" si="26"/>
        <v>12129</v>
      </c>
      <c r="AH16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87" spans="1:34" x14ac:dyDescent="0.35">
      <c r="A1687" t="s">
        <v>1780</v>
      </c>
      <c r="B1687">
        <v>55</v>
      </c>
      <c r="C1687" t="s">
        <v>72</v>
      </c>
      <c r="D1687" t="s">
        <v>42</v>
      </c>
      <c r="E1687" t="s">
        <v>86</v>
      </c>
      <c r="F1687" t="s">
        <v>44</v>
      </c>
      <c r="G1687" t="s">
        <v>35</v>
      </c>
      <c r="H1687">
        <v>2</v>
      </c>
      <c r="I1687">
        <v>8588</v>
      </c>
      <c r="J1687">
        <v>111</v>
      </c>
      <c r="K1687" t="s">
        <v>36</v>
      </c>
      <c r="L1687">
        <v>1</v>
      </c>
      <c r="M1687">
        <v>3</v>
      </c>
      <c r="N1687">
        <v>2</v>
      </c>
      <c r="O1687">
        <v>3</v>
      </c>
      <c r="P1687">
        <v>2</v>
      </c>
      <c r="Q1687">
        <v>0</v>
      </c>
      <c r="R1687">
        <v>3</v>
      </c>
      <c r="S1687">
        <v>27</v>
      </c>
      <c r="T1687">
        <v>2</v>
      </c>
      <c r="U1687">
        <v>3</v>
      </c>
      <c r="V1687" t="s">
        <v>37</v>
      </c>
      <c r="W1687">
        <v>18</v>
      </c>
      <c r="X1687" t="s">
        <v>38</v>
      </c>
      <c r="Y1687">
        <v>1</v>
      </c>
      <c r="Z1687" t="s">
        <v>36</v>
      </c>
      <c r="AA1687" s="4">
        <v>45146</v>
      </c>
      <c r="AC1687" t="s">
        <v>84</v>
      </c>
      <c r="AD1687" t="s">
        <v>67</v>
      </c>
      <c r="AE1687">
        <f ca="1">COUNTBLANK(A1687:AE1687)</f>
        <v>0</v>
      </c>
      <c r="AF1687" t="str">
        <f>PROPER(UPPER(TRIM(Table1[[#This Row],[City]])))</f>
        <v>Mumbai</v>
      </c>
      <c r="AG1687">
        <f t="shared" si="26"/>
        <v>8588</v>
      </c>
      <c r="AH16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8" spans="1:34" x14ac:dyDescent="0.35">
      <c r="A1688" t="s">
        <v>1781</v>
      </c>
      <c r="B1688">
        <v>49</v>
      </c>
      <c r="C1688" t="s">
        <v>31</v>
      </c>
      <c r="D1688" t="s">
        <v>42</v>
      </c>
      <c r="E1688" t="s">
        <v>83</v>
      </c>
      <c r="F1688" t="s">
        <v>34</v>
      </c>
      <c r="G1688" t="s">
        <v>96</v>
      </c>
      <c r="H1688">
        <v>1</v>
      </c>
      <c r="I1688">
        <v>6932</v>
      </c>
      <c r="J1688">
        <v>88</v>
      </c>
      <c r="K1688" t="s">
        <v>36</v>
      </c>
      <c r="L1688">
        <v>4</v>
      </c>
      <c r="M1688">
        <v>4</v>
      </c>
      <c r="N1688">
        <v>1</v>
      </c>
      <c r="O1688">
        <v>9</v>
      </c>
      <c r="P1688">
        <v>5</v>
      </c>
      <c r="Q1688">
        <v>5</v>
      </c>
      <c r="R1688">
        <v>5</v>
      </c>
      <c r="S1688">
        <v>20</v>
      </c>
      <c r="T1688">
        <v>1</v>
      </c>
      <c r="U1688">
        <v>3</v>
      </c>
      <c r="V1688" t="s">
        <v>65</v>
      </c>
      <c r="W1688">
        <v>29</v>
      </c>
      <c r="X1688" t="s">
        <v>47</v>
      </c>
      <c r="Y1688">
        <v>2</v>
      </c>
      <c r="Z1688" t="s">
        <v>36</v>
      </c>
      <c r="AA1688" s="4">
        <v>45845</v>
      </c>
      <c r="AC1688" t="s">
        <v>80</v>
      </c>
      <c r="AD1688" t="s">
        <v>81</v>
      </c>
      <c r="AE1688">
        <f ca="1">COUNTBLANK(A1688:AE1688)</f>
        <v>0</v>
      </c>
      <c r="AF1688" t="str">
        <f>PROPER(UPPER(TRIM(Table1[[#This Row],[City]])))</f>
        <v>Hyderabad</v>
      </c>
      <c r="AG1688">
        <f t="shared" si="26"/>
        <v>6932</v>
      </c>
      <c r="AH16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89" spans="1:34" x14ac:dyDescent="0.35">
      <c r="A1689" t="s">
        <v>1782</v>
      </c>
      <c r="B1689">
        <v>44</v>
      </c>
      <c r="C1689" t="s">
        <v>72</v>
      </c>
      <c r="D1689" t="s">
        <v>42</v>
      </c>
      <c r="E1689" t="s">
        <v>86</v>
      </c>
      <c r="F1689" t="s">
        <v>34</v>
      </c>
      <c r="G1689" t="s">
        <v>3132</v>
      </c>
      <c r="H1689">
        <v>3</v>
      </c>
      <c r="I1689">
        <v>8863</v>
      </c>
      <c r="J1689">
        <v>117</v>
      </c>
      <c r="K1689" t="s">
        <v>36</v>
      </c>
      <c r="L1689">
        <v>3</v>
      </c>
      <c r="M1689">
        <v>1</v>
      </c>
      <c r="N1689">
        <v>1</v>
      </c>
      <c r="O1689">
        <v>9</v>
      </c>
      <c r="P1689">
        <v>5</v>
      </c>
      <c r="Q1689">
        <v>2</v>
      </c>
      <c r="R1689">
        <v>5</v>
      </c>
      <c r="S1689">
        <v>17</v>
      </c>
      <c r="T1689">
        <v>6</v>
      </c>
      <c r="U1689">
        <v>3</v>
      </c>
      <c r="V1689" t="s">
        <v>65</v>
      </c>
      <c r="W1689">
        <v>16</v>
      </c>
      <c r="X1689" t="s">
        <v>47</v>
      </c>
      <c r="Y1689">
        <v>4</v>
      </c>
      <c r="Z1689" t="s">
        <v>36</v>
      </c>
      <c r="AA1689" s="4">
        <v>42792</v>
      </c>
      <c r="AC1689" t="s">
        <v>80</v>
      </c>
      <c r="AD1689" t="s">
        <v>81</v>
      </c>
      <c r="AE1689">
        <f ca="1">COUNTBLANK(A1689:AE1689)</f>
        <v>0</v>
      </c>
      <c r="AF1689" t="str">
        <f>PROPER(UPPER(TRIM(Table1[[#This Row],[City]])))</f>
        <v>Hyderabad</v>
      </c>
      <c r="AG1689">
        <f t="shared" si="26"/>
        <v>8863</v>
      </c>
      <c r="AH16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90" spans="1:34" x14ac:dyDescent="0.35">
      <c r="A1690" t="s">
        <v>1783</v>
      </c>
      <c r="B1690">
        <v>54</v>
      </c>
      <c r="C1690" t="s">
        <v>31</v>
      </c>
      <c r="D1690" t="s">
        <v>96</v>
      </c>
      <c r="E1690" t="s">
        <v>96</v>
      </c>
      <c r="F1690" t="s">
        <v>44</v>
      </c>
      <c r="G1690" t="s">
        <v>45</v>
      </c>
      <c r="H1690">
        <v>2</v>
      </c>
      <c r="I1690">
        <v>6736</v>
      </c>
      <c r="J1690">
        <v>95</v>
      </c>
      <c r="K1690" t="s">
        <v>46</v>
      </c>
      <c r="L1690">
        <v>4</v>
      </c>
      <c r="M1690">
        <v>3</v>
      </c>
      <c r="N1690">
        <v>4</v>
      </c>
      <c r="O1690">
        <v>4</v>
      </c>
      <c r="P1690">
        <v>4</v>
      </c>
      <c r="Q1690">
        <v>0</v>
      </c>
      <c r="R1690">
        <v>4</v>
      </c>
      <c r="S1690">
        <v>20</v>
      </c>
      <c r="T1690">
        <v>2</v>
      </c>
      <c r="U1690">
        <v>3</v>
      </c>
      <c r="V1690" t="s">
        <v>65</v>
      </c>
      <c r="W1690">
        <v>26</v>
      </c>
      <c r="X1690" t="s">
        <v>47</v>
      </c>
      <c r="Y1690">
        <v>1</v>
      </c>
      <c r="Z1690" t="s">
        <v>36</v>
      </c>
      <c r="AA1690" s="4">
        <v>43526</v>
      </c>
      <c r="AC1690" t="s">
        <v>80</v>
      </c>
      <c r="AD1690" t="s">
        <v>81</v>
      </c>
      <c r="AE1690">
        <f ca="1">COUNTBLANK(A1690:AE1690)</f>
        <v>0</v>
      </c>
      <c r="AF1690" t="str">
        <f>PROPER(UPPER(TRIM(Table1[[#This Row],[City]])))</f>
        <v>Hyderabad</v>
      </c>
      <c r="AG1690">
        <f t="shared" si="26"/>
        <v>6736</v>
      </c>
      <c r="AH169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1" spans="1:34" x14ac:dyDescent="0.35">
      <c r="A1691" t="s">
        <v>1784</v>
      </c>
      <c r="B1691">
        <v>32</v>
      </c>
      <c r="C1691" t="s">
        <v>31</v>
      </c>
      <c r="D1691" t="s">
        <v>42</v>
      </c>
      <c r="E1691" t="s">
        <v>43</v>
      </c>
      <c r="F1691" t="s">
        <v>93</v>
      </c>
      <c r="G1691" t="s">
        <v>74</v>
      </c>
      <c r="H1691">
        <v>1</v>
      </c>
      <c r="I1691">
        <v>3394</v>
      </c>
      <c r="J1691">
        <v>87</v>
      </c>
      <c r="K1691" t="s">
        <v>46</v>
      </c>
      <c r="L1691">
        <v>1</v>
      </c>
      <c r="M1691">
        <v>2</v>
      </c>
      <c r="N1691">
        <v>3</v>
      </c>
      <c r="O1691">
        <v>0</v>
      </c>
      <c r="P1691">
        <v>0</v>
      </c>
      <c r="Q1691">
        <v>0</v>
      </c>
      <c r="R1691">
        <v>0</v>
      </c>
      <c r="S1691">
        <v>8</v>
      </c>
      <c r="T1691">
        <v>4</v>
      </c>
      <c r="U1691">
        <v>3</v>
      </c>
      <c r="V1691" t="s">
        <v>37</v>
      </c>
      <c r="W1691">
        <v>13</v>
      </c>
      <c r="X1691" t="s">
        <v>47</v>
      </c>
      <c r="Y1691">
        <v>1</v>
      </c>
      <c r="Z1691" t="s">
        <v>36</v>
      </c>
      <c r="AA1691" s="4">
        <v>42192</v>
      </c>
      <c r="AC1691" t="s">
        <v>48</v>
      </c>
      <c r="AD1691" t="s">
        <v>49</v>
      </c>
      <c r="AE1691">
        <f ca="1">COUNTBLANK(A1691:AE1691)</f>
        <v>0</v>
      </c>
      <c r="AF1691" t="str">
        <f>PROPER(UPPER(TRIM(Table1[[#This Row],[City]])))</f>
        <v>Bengaluru</v>
      </c>
      <c r="AG1691">
        <f t="shared" si="26"/>
        <v>3394</v>
      </c>
      <c r="AH169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92" spans="1:34" x14ac:dyDescent="0.35">
      <c r="A1692" t="s">
        <v>1785</v>
      </c>
      <c r="B1692">
        <v>36</v>
      </c>
      <c r="C1692" t="s">
        <v>31</v>
      </c>
      <c r="D1692" t="s">
        <v>32</v>
      </c>
      <c r="E1692" t="s">
        <v>76</v>
      </c>
      <c r="F1692" t="s">
        <v>34</v>
      </c>
      <c r="G1692" t="s">
        <v>59</v>
      </c>
      <c r="H1692">
        <v>1</v>
      </c>
      <c r="I1692">
        <v>4826</v>
      </c>
      <c r="J1692">
        <v>27</v>
      </c>
      <c r="K1692" t="s">
        <v>36</v>
      </c>
      <c r="L1692">
        <v>2</v>
      </c>
      <c r="M1692">
        <v>1</v>
      </c>
      <c r="N1692">
        <v>3</v>
      </c>
      <c r="O1692">
        <v>0</v>
      </c>
      <c r="P1692">
        <v>0</v>
      </c>
      <c r="Q1692">
        <v>0</v>
      </c>
      <c r="R1692">
        <v>0</v>
      </c>
      <c r="S1692">
        <v>15</v>
      </c>
      <c r="T1692">
        <v>2</v>
      </c>
      <c r="U1692">
        <v>3</v>
      </c>
      <c r="V1692" t="s">
        <v>37</v>
      </c>
      <c r="W1692">
        <v>19</v>
      </c>
      <c r="X1692" t="s">
        <v>47</v>
      </c>
      <c r="Y1692">
        <v>1</v>
      </c>
      <c r="Z1692" t="s">
        <v>46</v>
      </c>
      <c r="AA1692" s="4">
        <v>44161</v>
      </c>
      <c r="AB1692" s="4">
        <v>45996</v>
      </c>
      <c r="AC1692" t="s">
        <v>39</v>
      </c>
      <c r="AD1692" t="s">
        <v>40</v>
      </c>
      <c r="AE1692">
        <f ca="1">COUNTBLANK(A1692:AE1692)</f>
        <v>0</v>
      </c>
      <c r="AF1692" t="str">
        <f>PROPER(UPPER(TRIM(Table1[[#This Row],[City]])))</f>
        <v>Ahmedabad</v>
      </c>
      <c r="AG1692">
        <f t="shared" si="26"/>
        <v>4826</v>
      </c>
      <c r="AH16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693" spans="1:34" x14ac:dyDescent="0.35">
      <c r="A1693" t="s">
        <v>1786</v>
      </c>
      <c r="B1693">
        <v>23</v>
      </c>
      <c r="C1693" t="s">
        <v>31</v>
      </c>
      <c r="D1693" t="s">
        <v>51</v>
      </c>
      <c r="E1693" t="s">
        <v>52</v>
      </c>
      <c r="F1693" t="s">
        <v>44</v>
      </c>
      <c r="G1693" t="s">
        <v>45</v>
      </c>
      <c r="H1693">
        <v>2</v>
      </c>
      <c r="I1693">
        <v>6370</v>
      </c>
      <c r="J1693">
        <v>104</v>
      </c>
      <c r="K1693" t="s">
        <v>36</v>
      </c>
      <c r="L1693">
        <v>3</v>
      </c>
      <c r="M1693">
        <v>1</v>
      </c>
      <c r="N1693">
        <v>1</v>
      </c>
      <c r="O1693">
        <v>5</v>
      </c>
      <c r="P1693">
        <v>0</v>
      </c>
      <c r="Q1693">
        <v>1</v>
      </c>
      <c r="R1693">
        <v>0</v>
      </c>
      <c r="S1693">
        <v>8</v>
      </c>
      <c r="T1693">
        <v>2</v>
      </c>
      <c r="U1693">
        <v>3</v>
      </c>
      <c r="V1693" t="s">
        <v>60</v>
      </c>
      <c r="W1693">
        <v>21</v>
      </c>
      <c r="X1693" t="s">
        <v>47</v>
      </c>
      <c r="Y1693">
        <v>2</v>
      </c>
      <c r="Z1693" t="s">
        <v>36</v>
      </c>
      <c r="AA1693" s="4">
        <v>44203</v>
      </c>
      <c r="AC1693" t="s">
        <v>80</v>
      </c>
      <c r="AD1693" t="s">
        <v>81</v>
      </c>
      <c r="AE1693">
        <f ca="1">COUNTBLANK(A1693:AE1693)</f>
        <v>0</v>
      </c>
      <c r="AF1693" t="str">
        <f>PROPER(UPPER(TRIM(Table1[[#This Row],[City]])))</f>
        <v>Hyderabad</v>
      </c>
      <c r="AG1693">
        <f t="shared" si="26"/>
        <v>6370</v>
      </c>
      <c r="AH169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694" spans="1:34" x14ac:dyDescent="0.35">
      <c r="A1694" t="s">
        <v>1787</v>
      </c>
      <c r="B1694">
        <v>48</v>
      </c>
      <c r="C1694" t="s">
        <v>31</v>
      </c>
      <c r="D1694" t="s">
        <v>42</v>
      </c>
      <c r="E1694" t="s">
        <v>86</v>
      </c>
      <c r="F1694" t="s">
        <v>58</v>
      </c>
      <c r="G1694" t="s">
        <v>45</v>
      </c>
      <c r="H1694">
        <v>2</v>
      </c>
      <c r="I1694">
        <v>7421</v>
      </c>
      <c r="J1694">
        <v>55</v>
      </c>
      <c r="K1694" t="s">
        <v>36</v>
      </c>
      <c r="L1694">
        <v>1</v>
      </c>
      <c r="M1694">
        <v>1</v>
      </c>
      <c r="N1694">
        <v>4</v>
      </c>
      <c r="O1694">
        <v>0</v>
      </c>
      <c r="P1694">
        <v>0</v>
      </c>
      <c r="Q1694">
        <v>0</v>
      </c>
      <c r="R1694">
        <v>0</v>
      </c>
      <c r="S1694">
        <v>23</v>
      </c>
      <c r="T1694">
        <v>1</v>
      </c>
      <c r="U1694">
        <v>3</v>
      </c>
      <c r="V1694" t="s">
        <v>37</v>
      </c>
      <c r="W1694">
        <v>12</v>
      </c>
      <c r="X1694" t="s">
        <v>47</v>
      </c>
      <c r="Y1694">
        <v>1</v>
      </c>
      <c r="Z1694" t="s">
        <v>36</v>
      </c>
      <c r="AA1694" s="4">
        <v>42412</v>
      </c>
      <c r="AC1694" t="s">
        <v>122</v>
      </c>
      <c r="AD1694" t="s">
        <v>123</v>
      </c>
      <c r="AE1694">
        <f ca="1">COUNTBLANK(A1694:AE1694)</f>
        <v>0</v>
      </c>
      <c r="AF1694" t="str">
        <f>PROPER(UPPER(TRIM(Table1[[#This Row],[City]])))</f>
        <v>Kochi</v>
      </c>
      <c r="AG1694">
        <f t="shared" si="26"/>
        <v>7421</v>
      </c>
      <c r="AH16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5" spans="1:34" x14ac:dyDescent="0.35">
      <c r="A1695" t="s">
        <v>1788</v>
      </c>
      <c r="B1695">
        <v>49</v>
      </c>
      <c r="C1695" t="s">
        <v>31</v>
      </c>
      <c r="D1695" t="s">
        <v>32</v>
      </c>
      <c r="E1695" t="s">
        <v>76</v>
      </c>
      <c r="F1695" t="s">
        <v>44</v>
      </c>
      <c r="G1695" t="s">
        <v>59</v>
      </c>
      <c r="H1695">
        <v>2</v>
      </c>
      <c r="I1695">
        <v>7325</v>
      </c>
      <c r="J1695">
        <v>103</v>
      </c>
      <c r="K1695" t="s">
        <v>36</v>
      </c>
      <c r="L1695">
        <v>1</v>
      </c>
      <c r="M1695">
        <v>1</v>
      </c>
      <c r="N1695">
        <v>1</v>
      </c>
      <c r="O1695">
        <v>4</v>
      </c>
      <c r="P1695">
        <v>4</v>
      </c>
      <c r="Q1695">
        <v>1</v>
      </c>
      <c r="R1695">
        <v>3</v>
      </c>
      <c r="S1695">
        <v>14</v>
      </c>
      <c r="T1695">
        <v>6</v>
      </c>
      <c r="U1695">
        <v>3</v>
      </c>
      <c r="V1695" t="s">
        <v>37</v>
      </c>
      <c r="W1695">
        <v>27</v>
      </c>
      <c r="X1695" t="s">
        <v>38</v>
      </c>
      <c r="Y1695">
        <v>2</v>
      </c>
      <c r="Z1695" t="s">
        <v>36</v>
      </c>
      <c r="AA1695" s="4">
        <v>46017</v>
      </c>
      <c r="AC1695" t="s">
        <v>84</v>
      </c>
      <c r="AD1695" t="s">
        <v>67</v>
      </c>
      <c r="AE1695">
        <f ca="1">COUNTBLANK(A1695:AE1695)</f>
        <v>0</v>
      </c>
      <c r="AF1695" t="str">
        <f>PROPER(UPPER(TRIM(Table1[[#This Row],[City]])))</f>
        <v>Mumbai</v>
      </c>
      <c r="AG1695">
        <f t="shared" si="26"/>
        <v>7325</v>
      </c>
      <c r="AH169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6" spans="1:34" x14ac:dyDescent="0.35">
      <c r="A1696" t="s">
        <v>1789</v>
      </c>
      <c r="B1696">
        <v>51</v>
      </c>
      <c r="C1696" t="s">
        <v>31</v>
      </c>
      <c r="D1696" t="s">
        <v>56</v>
      </c>
      <c r="E1696" t="s">
        <v>57</v>
      </c>
      <c r="F1696" t="s">
        <v>34</v>
      </c>
      <c r="G1696" t="s">
        <v>59</v>
      </c>
      <c r="H1696">
        <v>2</v>
      </c>
      <c r="I1696">
        <v>8561</v>
      </c>
      <c r="J1696">
        <v>25</v>
      </c>
      <c r="K1696" t="s">
        <v>36</v>
      </c>
      <c r="L1696">
        <v>3</v>
      </c>
      <c r="M1696">
        <v>2</v>
      </c>
      <c r="N1696">
        <v>3</v>
      </c>
      <c r="O1696">
        <v>11</v>
      </c>
      <c r="P1696">
        <v>2</v>
      </c>
      <c r="Q1696">
        <v>2</v>
      </c>
      <c r="R1696">
        <v>4</v>
      </c>
      <c r="S1696">
        <v>21</v>
      </c>
      <c r="T1696">
        <v>4</v>
      </c>
      <c r="U1696">
        <v>3</v>
      </c>
      <c r="V1696" t="s">
        <v>37</v>
      </c>
      <c r="W1696">
        <v>9</v>
      </c>
      <c r="X1696" t="s">
        <v>38</v>
      </c>
      <c r="Y1696">
        <v>2</v>
      </c>
      <c r="Z1696" t="s">
        <v>36</v>
      </c>
      <c r="AA1696" s="4">
        <v>44333</v>
      </c>
      <c r="AC1696" t="s">
        <v>48</v>
      </c>
      <c r="AD1696" t="s">
        <v>49</v>
      </c>
      <c r="AE1696">
        <f ca="1">COUNTBLANK(A1696:AE1696)</f>
        <v>0</v>
      </c>
      <c r="AF1696" t="str">
        <f>PROPER(UPPER(TRIM(Table1[[#This Row],[City]])))</f>
        <v>Bengaluru</v>
      </c>
      <c r="AG1696">
        <f t="shared" si="26"/>
        <v>8561</v>
      </c>
      <c r="AH16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7" spans="1:34" x14ac:dyDescent="0.35">
      <c r="A1697" t="s">
        <v>1790</v>
      </c>
      <c r="B1697">
        <v>50</v>
      </c>
      <c r="C1697" t="s">
        <v>72</v>
      </c>
      <c r="D1697" t="s">
        <v>96</v>
      </c>
      <c r="E1697" t="s">
        <v>106</v>
      </c>
      <c r="F1697" t="s">
        <v>44</v>
      </c>
      <c r="G1697" t="s">
        <v>96</v>
      </c>
      <c r="H1697">
        <v>3</v>
      </c>
      <c r="I1697">
        <v>10212</v>
      </c>
      <c r="J1697">
        <v>68</v>
      </c>
      <c r="K1697" t="s">
        <v>36</v>
      </c>
      <c r="L1697">
        <v>1</v>
      </c>
      <c r="M1697">
        <v>1</v>
      </c>
      <c r="N1697">
        <v>4</v>
      </c>
      <c r="O1697">
        <v>6</v>
      </c>
      <c r="P1697">
        <v>3</v>
      </c>
      <c r="Q1697">
        <v>2</v>
      </c>
      <c r="R1697">
        <v>4</v>
      </c>
      <c r="S1697">
        <v>22</v>
      </c>
      <c r="T1697">
        <v>2</v>
      </c>
      <c r="U1697">
        <v>3</v>
      </c>
      <c r="V1697" t="s">
        <v>37</v>
      </c>
      <c r="W1697">
        <v>25</v>
      </c>
      <c r="X1697" t="s">
        <v>61</v>
      </c>
      <c r="Y1697">
        <v>4</v>
      </c>
      <c r="Z1697" t="s">
        <v>36</v>
      </c>
      <c r="AA1697" s="4">
        <v>43529</v>
      </c>
      <c r="AC1697" t="s">
        <v>39</v>
      </c>
      <c r="AD1697" t="s">
        <v>40</v>
      </c>
      <c r="AE1697">
        <f ca="1">COUNTBLANK(A1697:AE1697)</f>
        <v>0</v>
      </c>
      <c r="AF1697" t="str">
        <f>PROPER(UPPER(TRIM(Table1[[#This Row],[City]])))</f>
        <v>Ahmedabad</v>
      </c>
      <c r="AG1697">
        <f t="shared" si="26"/>
        <v>10212</v>
      </c>
      <c r="AH16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698" spans="1:34" x14ac:dyDescent="0.35">
      <c r="A1698" t="s">
        <v>1791</v>
      </c>
      <c r="B1698">
        <v>26</v>
      </c>
      <c r="C1698" t="s">
        <v>31</v>
      </c>
      <c r="D1698" t="s">
        <v>63</v>
      </c>
      <c r="E1698" t="s">
        <v>64</v>
      </c>
      <c r="F1698" t="s">
        <v>44</v>
      </c>
      <c r="G1698" t="s">
        <v>45</v>
      </c>
      <c r="H1698">
        <v>4</v>
      </c>
      <c r="I1698">
        <v>10455</v>
      </c>
      <c r="J1698">
        <v>84</v>
      </c>
      <c r="K1698" t="s">
        <v>36</v>
      </c>
      <c r="L1698">
        <v>4</v>
      </c>
      <c r="M1698">
        <v>4</v>
      </c>
      <c r="N1698">
        <v>1</v>
      </c>
      <c r="O1698">
        <v>2</v>
      </c>
      <c r="P1698">
        <v>2</v>
      </c>
      <c r="Q1698">
        <v>2</v>
      </c>
      <c r="R1698">
        <v>2</v>
      </c>
      <c r="S1698">
        <v>2</v>
      </c>
      <c r="T1698">
        <v>3</v>
      </c>
      <c r="U1698">
        <v>3</v>
      </c>
      <c r="V1698" t="s">
        <v>65</v>
      </c>
      <c r="W1698">
        <v>6</v>
      </c>
      <c r="X1698" t="s">
        <v>38</v>
      </c>
      <c r="Y1698">
        <v>2</v>
      </c>
      <c r="Z1698" t="s">
        <v>46</v>
      </c>
      <c r="AA1698" s="4">
        <v>45198</v>
      </c>
      <c r="AB1698" s="4">
        <v>45678</v>
      </c>
      <c r="AC1698" t="s">
        <v>39</v>
      </c>
      <c r="AD1698" t="s">
        <v>40</v>
      </c>
      <c r="AE1698">
        <f ca="1">COUNTBLANK(A1698:AE1698)</f>
        <v>0</v>
      </c>
      <c r="AF1698" t="str">
        <f>PROPER(UPPER(TRIM(Table1[[#This Row],[City]])))</f>
        <v>Ahmedabad</v>
      </c>
      <c r="AG1698">
        <f t="shared" si="26"/>
        <v>10455</v>
      </c>
      <c r="AH16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699" spans="1:34" x14ac:dyDescent="0.35">
      <c r="A1699" t="s">
        <v>1792</v>
      </c>
      <c r="B1699">
        <v>47</v>
      </c>
      <c r="C1699" t="s">
        <v>72</v>
      </c>
      <c r="D1699" t="s">
        <v>32</v>
      </c>
      <c r="E1699" t="s">
        <v>73</v>
      </c>
      <c r="F1699" t="s">
        <v>34</v>
      </c>
      <c r="G1699" t="s">
        <v>70</v>
      </c>
      <c r="H1699">
        <v>1</v>
      </c>
      <c r="I1699">
        <v>6765</v>
      </c>
      <c r="J1699">
        <v>36</v>
      </c>
      <c r="K1699" t="s">
        <v>36</v>
      </c>
      <c r="L1699">
        <v>3</v>
      </c>
      <c r="M1699">
        <v>3</v>
      </c>
      <c r="N1699">
        <v>3</v>
      </c>
      <c r="O1699">
        <v>1</v>
      </c>
      <c r="P1699">
        <v>1</v>
      </c>
      <c r="Q1699">
        <v>1</v>
      </c>
      <c r="R1699">
        <v>1</v>
      </c>
      <c r="S1699">
        <v>12</v>
      </c>
      <c r="T1699">
        <v>6</v>
      </c>
      <c r="U1699">
        <v>3</v>
      </c>
      <c r="V1699" t="s">
        <v>37</v>
      </c>
      <c r="W1699">
        <v>22</v>
      </c>
      <c r="X1699" t="s">
        <v>47</v>
      </c>
      <c r="Y1699">
        <v>4</v>
      </c>
      <c r="Z1699" t="s">
        <v>36</v>
      </c>
      <c r="AA1699" s="4">
        <v>43780</v>
      </c>
      <c r="AC1699" t="s">
        <v>122</v>
      </c>
      <c r="AD1699" t="s">
        <v>123</v>
      </c>
      <c r="AE1699">
        <f ca="1">COUNTBLANK(A1699:AE1699)</f>
        <v>0</v>
      </c>
      <c r="AF1699" t="str">
        <f>PROPER(UPPER(TRIM(Table1[[#This Row],[City]])))</f>
        <v>Kochi</v>
      </c>
      <c r="AG1699">
        <f t="shared" si="26"/>
        <v>6765</v>
      </c>
      <c r="AH16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00" spans="1:34" x14ac:dyDescent="0.35">
      <c r="A1700" t="s">
        <v>1793</v>
      </c>
      <c r="B1700">
        <v>51</v>
      </c>
      <c r="C1700" t="s">
        <v>31</v>
      </c>
      <c r="D1700" t="s">
        <v>51</v>
      </c>
      <c r="E1700" t="s">
        <v>69</v>
      </c>
      <c r="F1700" t="s">
        <v>34</v>
      </c>
      <c r="G1700" t="s">
        <v>96</v>
      </c>
      <c r="H1700">
        <v>1</v>
      </c>
      <c r="I1700">
        <v>5659</v>
      </c>
      <c r="J1700">
        <v>59</v>
      </c>
      <c r="K1700" t="s">
        <v>36</v>
      </c>
      <c r="L1700">
        <v>3</v>
      </c>
      <c r="M1700">
        <v>4</v>
      </c>
      <c r="N1700">
        <v>4</v>
      </c>
      <c r="O1700">
        <v>6</v>
      </c>
      <c r="P1700">
        <v>1</v>
      </c>
      <c r="Q1700">
        <v>3</v>
      </c>
      <c r="R1700">
        <v>5</v>
      </c>
      <c r="S1700">
        <v>16</v>
      </c>
      <c r="T1700">
        <v>4</v>
      </c>
      <c r="U1700">
        <v>3</v>
      </c>
      <c r="V1700" t="s">
        <v>60</v>
      </c>
      <c r="W1700">
        <v>25</v>
      </c>
      <c r="X1700" t="s">
        <v>61</v>
      </c>
      <c r="Y1700">
        <v>1</v>
      </c>
      <c r="Z1700" t="s">
        <v>36</v>
      </c>
      <c r="AA1700" s="4">
        <v>44919</v>
      </c>
      <c r="AC1700" t="s">
        <v>66</v>
      </c>
      <c r="AD1700" t="s">
        <v>67</v>
      </c>
      <c r="AE1700">
        <f ca="1">COUNTBLANK(A1700:AE1700)</f>
        <v>0</v>
      </c>
      <c r="AF1700" t="str">
        <f>PROPER(UPPER(TRIM(Table1[[#This Row],[City]])))</f>
        <v>Pune</v>
      </c>
      <c r="AG1700">
        <f t="shared" si="26"/>
        <v>5659</v>
      </c>
      <c r="AH17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01" spans="1:34" x14ac:dyDescent="0.35">
      <c r="A1701" t="s">
        <v>1794</v>
      </c>
      <c r="B1701">
        <v>29</v>
      </c>
      <c r="C1701" t="s">
        <v>31</v>
      </c>
      <c r="D1701" t="s">
        <v>32</v>
      </c>
      <c r="E1701" t="s">
        <v>73</v>
      </c>
      <c r="F1701" t="s">
        <v>34</v>
      </c>
      <c r="G1701" t="s">
        <v>45</v>
      </c>
      <c r="H1701">
        <v>2</v>
      </c>
      <c r="I1701">
        <v>5855</v>
      </c>
      <c r="J1701">
        <v>32</v>
      </c>
      <c r="K1701" t="s">
        <v>36</v>
      </c>
      <c r="L1701">
        <v>3</v>
      </c>
      <c r="M1701">
        <v>1</v>
      </c>
      <c r="N1701">
        <v>2</v>
      </c>
      <c r="O1701">
        <v>4</v>
      </c>
      <c r="P1701">
        <v>4</v>
      </c>
      <c r="Q1701">
        <v>1</v>
      </c>
      <c r="R1701">
        <v>1</v>
      </c>
      <c r="S1701">
        <v>13</v>
      </c>
      <c r="T1701">
        <v>6</v>
      </c>
      <c r="U1701">
        <v>3</v>
      </c>
      <c r="V1701" t="s">
        <v>65</v>
      </c>
      <c r="W1701">
        <v>9</v>
      </c>
      <c r="X1701" t="s">
        <v>61</v>
      </c>
      <c r="Y1701">
        <v>1</v>
      </c>
      <c r="Z1701" t="s">
        <v>36</v>
      </c>
      <c r="AA1701" s="4">
        <v>45114</v>
      </c>
      <c r="AC1701" t="s">
        <v>53</v>
      </c>
      <c r="AD1701" t="s">
        <v>54</v>
      </c>
      <c r="AE1701">
        <f ca="1">COUNTBLANK(A1701:AE1701)</f>
        <v>0</v>
      </c>
      <c r="AF1701" t="str">
        <f>PROPER(UPPER(TRIM(Table1[[#This Row],[City]])))</f>
        <v>Chennai</v>
      </c>
      <c r="AG1701">
        <f t="shared" si="26"/>
        <v>5855</v>
      </c>
      <c r="AH170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02" spans="1:34" x14ac:dyDescent="0.35">
      <c r="A1702" t="s">
        <v>1795</v>
      </c>
      <c r="B1702">
        <v>40</v>
      </c>
      <c r="C1702" t="s">
        <v>31</v>
      </c>
      <c r="D1702" t="s">
        <v>51</v>
      </c>
      <c r="E1702" t="s">
        <v>52</v>
      </c>
      <c r="F1702" t="s">
        <v>34</v>
      </c>
      <c r="G1702" t="s">
        <v>96</v>
      </c>
      <c r="H1702">
        <v>1</v>
      </c>
      <c r="I1702">
        <v>5175</v>
      </c>
      <c r="J1702">
        <v>69</v>
      </c>
      <c r="K1702" t="s">
        <v>36</v>
      </c>
      <c r="L1702">
        <v>3</v>
      </c>
      <c r="M1702">
        <v>1</v>
      </c>
      <c r="N1702">
        <v>1</v>
      </c>
      <c r="O1702">
        <v>6</v>
      </c>
      <c r="P1702">
        <v>1</v>
      </c>
      <c r="Q1702">
        <v>6</v>
      </c>
      <c r="R1702">
        <v>6</v>
      </c>
      <c r="S1702">
        <v>10</v>
      </c>
      <c r="T1702">
        <v>4</v>
      </c>
      <c r="U1702">
        <v>3</v>
      </c>
      <c r="V1702" t="s">
        <v>37</v>
      </c>
      <c r="W1702">
        <v>8</v>
      </c>
      <c r="X1702" t="s">
        <v>38</v>
      </c>
      <c r="Y1702">
        <v>4</v>
      </c>
      <c r="Z1702" t="s">
        <v>36</v>
      </c>
      <c r="AA1702" s="4">
        <v>45309</v>
      </c>
      <c r="AC1702" t="s">
        <v>122</v>
      </c>
      <c r="AD1702" t="s">
        <v>123</v>
      </c>
      <c r="AE1702">
        <f ca="1">COUNTBLANK(A1702:AE1702)</f>
        <v>0</v>
      </c>
      <c r="AF1702" t="str">
        <f>PROPER(UPPER(TRIM(Table1[[#This Row],[City]])))</f>
        <v>Kochi</v>
      </c>
      <c r="AG1702">
        <f t="shared" si="26"/>
        <v>5175</v>
      </c>
      <c r="AH17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03" spans="1:34" x14ac:dyDescent="0.35">
      <c r="A1703" t="s">
        <v>1796</v>
      </c>
      <c r="B1703">
        <v>57</v>
      </c>
      <c r="C1703" t="s">
        <v>31</v>
      </c>
      <c r="D1703" t="s">
        <v>51</v>
      </c>
      <c r="E1703" t="s">
        <v>52</v>
      </c>
      <c r="F1703" t="s">
        <v>44</v>
      </c>
      <c r="G1703" t="s">
        <v>96</v>
      </c>
      <c r="H1703">
        <v>2</v>
      </c>
      <c r="J1703">
        <v>34</v>
      </c>
      <c r="K1703" t="s">
        <v>36</v>
      </c>
      <c r="L1703">
        <v>4</v>
      </c>
      <c r="M1703">
        <v>4</v>
      </c>
      <c r="N1703">
        <v>2</v>
      </c>
      <c r="O1703">
        <v>8</v>
      </c>
      <c r="P1703">
        <v>3</v>
      </c>
      <c r="Q1703">
        <v>1</v>
      </c>
      <c r="R1703">
        <v>1</v>
      </c>
      <c r="S1703">
        <v>26</v>
      </c>
      <c r="T1703">
        <v>4</v>
      </c>
      <c r="U1703">
        <v>3</v>
      </c>
      <c r="V1703" t="s">
        <v>37</v>
      </c>
      <c r="W1703">
        <v>29</v>
      </c>
      <c r="X1703" t="s">
        <v>47</v>
      </c>
      <c r="Y1703">
        <v>1</v>
      </c>
      <c r="Z1703" t="s">
        <v>36</v>
      </c>
      <c r="AA1703" s="4">
        <v>44410</v>
      </c>
      <c r="AC1703" t="s">
        <v>122</v>
      </c>
      <c r="AD1703" t="s">
        <v>123</v>
      </c>
      <c r="AE1703">
        <f ca="1">COUNTBLANK(A1703:AE1703)</f>
        <v>0</v>
      </c>
      <c r="AF1703" t="str">
        <f>PROPER(UPPER(TRIM(Table1[[#This Row],[City]])))</f>
        <v>Kochi</v>
      </c>
      <c r="AG1703">
        <f t="shared" si="26"/>
        <v>8287.5377926421406</v>
      </c>
      <c r="AH170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04" spans="1:34" x14ac:dyDescent="0.35">
      <c r="A1704" t="s">
        <v>1797</v>
      </c>
      <c r="B1704">
        <v>37</v>
      </c>
      <c r="C1704" t="s">
        <v>31</v>
      </c>
      <c r="D1704" t="s">
        <v>42</v>
      </c>
      <c r="E1704" t="s">
        <v>86</v>
      </c>
      <c r="F1704" t="s">
        <v>44</v>
      </c>
      <c r="G1704" t="s">
        <v>74</v>
      </c>
      <c r="H1704">
        <v>3</v>
      </c>
      <c r="I1704">
        <v>7234</v>
      </c>
      <c r="J1704">
        <v>48</v>
      </c>
      <c r="K1704" t="s">
        <v>46</v>
      </c>
      <c r="L1704">
        <v>1</v>
      </c>
      <c r="M1704">
        <v>2</v>
      </c>
      <c r="N1704">
        <v>4</v>
      </c>
      <c r="O1704">
        <v>9</v>
      </c>
      <c r="P1704">
        <v>4</v>
      </c>
      <c r="Q1704">
        <v>5</v>
      </c>
      <c r="R1704">
        <v>4</v>
      </c>
      <c r="S1704">
        <v>12</v>
      </c>
      <c r="T1704">
        <v>2</v>
      </c>
      <c r="U1704">
        <v>3</v>
      </c>
      <c r="V1704" t="s">
        <v>65</v>
      </c>
      <c r="W1704">
        <v>20</v>
      </c>
      <c r="X1704" t="s">
        <v>61</v>
      </c>
      <c r="Y1704">
        <v>2</v>
      </c>
      <c r="Z1704" t="s">
        <v>36</v>
      </c>
      <c r="AA1704" s="4">
        <v>43194</v>
      </c>
      <c r="AC1704" t="s">
        <v>39</v>
      </c>
      <c r="AD1704" t="s">
        <v>40</v>
      </c>
      <c r="AE1704">
        <f ca="1">COUNTBLANK(A1704:AE1704)</f>
        <v>0</v>
      </c>
      <c r="AF1704" t="str">
        <f>PROPER(UPPER(TRIM(Table1[[#This Row],[City]])))</f>
        <v>Ahmedabad</v>
      </c>
      <c r="AG1704">
        <f t="shared" si="26"/>
        <v>7234</v>
      </c>
      <c r="AH17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05" spans="1:34" x14ac:dyDescent="0.35">
      <c r="A1705" t="s">
        <v>1798</v>
      </c>
      <c r="B1705">
        <v>51</v>
      </c>
      <c r="C1705" t="s">
        <v>72</v>
      </c>
      <c r="D1705" t="s">
        <v>56</v>
      </c>
      <c r="E1705" t="s">
        <v>114</v>
      </c>
      <c r="F1705" t="s">
        <v>34</v>
      </c>
      <c r="G1705" t="s">
        <v>35</v>
      </c>
      <c r="H1705">
        <v>3</v>
      </c>
      <c r="I1705">
        <v>9359</v>
      </c>
      <c r="J1705">
        <v>73</v>
      </c>
      <c r="K1705" t="s">
        <v>36</v>
      </c>
      <c r="L1705">
        <v>1</v>
      </c>
      <c r="M1705">
        <v>4</v>
      </c>
      <c r="N1705">
        <v>3</v>
      </c>
      <c r="O1705">
        <v>6</v>
      </c>
      <c r="P1705">
        <v>1</v>
      </c>
      <c r="Q1705">
        <v>0</v>
      </c>
      <c r="R1705">
        <v>0</v>
      </c>
      <c r="S1705">
        <v>21</v>
      </c>
      <c r="T1705">
        <v>3</v>
      </c>
      <c r="U1705">
        <v>3</v>
      </c>
      <c r="V1705" t="s">
        <v>37</v>
      </c>
      <c r="W1705">
        <v>26</v>
      </c>
      <c r="X1705" t="s">
        <v>61</v>
      </c>
      <c r="Y1705">
        <v>3</v>
      </c>
      <c r="Z1705" t="s">
        <v>36</v>
      </c>
      <c r="AA1705" s="4">
        <v>43090</v>
      </c>
      <c r="AC1705" t="s">
        <v>53</v>
      </c>
      <c r="AD1705" t="s">
        <v>54</v>
      </c>
      <c r="AE1705">
        <f ca="1">COUNTBLANK(A1705:AE1705)</f>
        <v>0</v>
      </c>
      <c r="AF1705" t="str">
        <f>PROPER(UPPER(TRIM(Table1[[#This Row],[City]])))</f>
        <v>Chennai</v>
      </c>
      <c r="AG1705">
        <f t="shared" si="26"/>
        <v>9359</v>
      </c>
      <c r="AH17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06" spans="1:34" x14ac:dyDescent="0.35">
      <c r="A1706" t="s">
        <v>1799</v>
      </c>
      <c r="B1706">
        <v>42</v>
      </c>
      <c r="C1706" t="s">
        <v>31</v>
      </c>
      <c r="D1706" t="s">
        <v>42</v>
      </c>
      <c r="E1706" t="s">
        <v>43</v>
      </c>
      <c r="F1706" t="s">
        <v>44</v>
      </c>
      <c r="G1706" t="s">
        <v>35</v>
      </c>
      <c r="H1706">
        <v>2</v>
      </c>
      <c r="I1706">
        <v>8549</v>
      </c>
      <c r="J1706">
        <v>67</v>
      </c>
      <c r="K1706" t="s">
        <v>36</v>
      </c>
      <c r="L1706">
        <v>3</v>
      </c>
      <c r="M1706">
        <v>1</v>
      </c>
      <c r="N1706">
        <v>2</v>
      </c>
      <c r="O1706">
        <v>7</v>
      </c>
      <c r="P1706">
        <v>3</v>
      </c>
      <c r="Q1706">
        <v>0</v>
      </c>
      <c r="R1706">
        <v>3</v>
      </c>
      <c r="S1706">
        <v>14</v>
      </c>
      <c r="T1706">
        <v>4</v>
      </c>
      <c r="U1706">
        <v>3</v>
      </c>
      <c r="V1706" t="s">
        <v>37</v>
      </c>
      <c r="W1706">
        <v>29</v>
      </c>
      <c r="X1706" t="s">
        <v>61</v>
      </c>
      <c r="Y1706">
        <v>4</v>
      </c>
      <c r="Z1706" t="s">
        <v>36</v>
      </c>
      <c r="AA1706" s="4">
        <v>45972</v>
      </c>
      <c r="AC1706" t="s">
        <v>39</v>
      </c>
      <c r="AD1706" t="s">
        <v>40</v>
      </c>
      <c r="AE1706">
        <f ca="1">COUNTBLANK(A1706:AE1706)</f>
        <v>0</v>
      </c>
      <c r="AF1706" t="str">
        <f>PROPER(UPPER(TRIM(Table1[[#This Row],[City]])))</f>
        <v>Ahmedabad</v>
      </c>
      <c r="AG1706">
        <f t="shared" si="26"/>
        <v>8549</v>
      </c>
      <c r="AH17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07" spans="1:34" x14ac:dyDescent="0.35">
      <c r="A1707" t="s">
        <v>1800</v>
      </c>
      <c r="B1707">
        <v>47</v>
      </c>
      <c r="C1707" t="s">
        <v>31</v>
      </c>
      <c r="D1707" t="s">
        <v>51</v>
      </c>
      <c r="E1707" t="s">
        <v>52</v>
      </c>
      <c r="F1707" t="s">
        <v>44</v>
      </c>
      <c r="G1707" t="s">
        <v>70</v>
      </c>
      <c r="H1707">
        <v>3</v>
      </c>
      <c r="I1707">
        <v>10351</v>
      </c>
      <c r="J1707">
        <v>28</v>
      </c>
      <c r="K1707" t="s">
        <v>36</v>
      </c>
      <c r="L1707">
        <v>1</v>
      </c>
      <c r="M1707">
        <v>1</v>
      </c>
      <c r="N1707">
        <v>3</v>
      </c>
      <c r="O1707">
        <v>3</v>
      </c>
      <c r="P1707">
        <v>3</v>
      </c>
      <c r="Q1707">
        <v>0</v>
      </c>
      <c r="R1707">
        <v>1</v>
      </c>
      <c r="S1707">
        <v>22</v>
      </c>
      <c r="T1707">
        <v>5</v>
      </c>
      <c r="U1707">
        <v>3</v>
      </c>
      <c r="V1707" t="s">
        <v>37</v>
      </c>
      <c r="W1707">
        <v>29</v>
      </c>
      <c r="X1707" t="s">
        <v>38</v>
      </c>
      <c r="Y1707">
        <v>1</v>
      </c>
      <c r="Z1707" t="s">
        <v>36</v>
      </c>
      <c r="AA1707" s="4">
        <v>44205</v>
      </c>
      <c r="AC1707" t="s">
        <v>53</v>
      </c>
      <c r="AD1707" t="s">
        <v>54</v>
      </c>
      <c r="AE1707">
        <f ca="1">COUNTBLANK(A1707:AE1707)</f>
        <v>0</v>
      </c>
      <c r="AF1707" t="str">
        <f>PROPER(UPPER(TRIM(Table1[[#This Row],[City]])))</f>
        <v>Chennai</v>
      </c>
      <c r="AG1707">
        <f t="shared" si="26"/>
        <v>10351</v>
      </c>
      <c r="AH17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08" spans="1:34" x14ac:dyDescent="0.35">
      <c r="A1708" t="s">
        <v>1801</v>
      </c>
      <c r="B1708">
        <v>46</v>
      </c>
      <c r="C1708" t="s">
        <v>31</v>
      </c>
      <c r="D1708" t="s">
        <v>63</v>
      </c>
      <c r="E1708" t="s">
        <v>106</v>
      </c>
      <c r="F1708" t="s">
        <v>93</v>
      </c>
      <c r="G1708" t="s">
        <v>74</v>
      </c>
      <c r="H1708">
        <v>3</v>
      </c>
      <c r="I1708">
        <v>10048</v>
      </c>
      <c r="J1708">
        <v>101</v>
      </c>
      <c r="K1708" t="s">
        <v>36</v>
      </c>
      <c r="L1708">
        <v>1</v>
      </c>
      <c r="M1708">
        <v>2</v>
      </c>
      <c r="N1708">
        <v>1</v>
      </c>
      <c r="O1708">
        <v>10</v>
      </c>
      <c r="P1708">
        <v>1</v>
      </c>
      <c r="Q1708">
        <v>2</v>
      </c>
      <c r="R1708">
        <v>3</v>
      </c>
      <c r="S1708">
        <v>18</v>
      </c>
      <c r="T1708">
        <v>5</v>
      </c>
      <c r="U1708">
        <v>3</v>
      </c>
      <c r="V1708" t="s">
        <v>37</v>
      </c>
      <c r="W1708">
        <v>25</v>
      </c>
      <c r="X1708" t="s">
        <v>47</v>
      </c>
      <c r="Y1708">
        <v>2</v>
      </c>
      <c r="Z1708" t="s">
        <v>36</v>
      </c>
      <c r="AA1708" s="4">
        <v>44233</v>
      </c>
      <c r="AC1708" t="s">
        <v>53</v>
      </c>
      <c r="AD1708" t="s">
        <v>54</v>
      </c>
      <c r="AE1708">
        <f ca="1">COUNTBLANK(A1708:AE1708)</f>
        <v>0</v>
      </c>
      <c r="AF1708" t="str">
        <f>PROPER(UPPER(TRIM(Table1[[#This Row],[City]])))</f>
        <v>Chennai</v>
      </c>
      <c r="AG1708">
        <f t="shared" si="26"/>
        <v>10048</v>
      </c>
      <c r="AH17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09" spans="1:34" x14ac:dyDescent="0.35">
      <c r="A1709" t="s">
        <v>1802</v>
      </c>
      <c r="B1709">
        <v>47</v>
      </c>
      <c r="C1709" t="s">
        <v>31</v>
      </c>
      <c r="D1709" t="s">
        <v>42</v>
      </c>
      <c r="E1709" t="s">
        <v>86</v>
      </c>
      <c r="F1709" t="s">
        <v>44</v>
      </c>
      <c r="G1709" t="s">
        <v>74</v>
      </c>
      <c r="H1709">
        <v>4</v>
      </c>
      <c r="I1709">
        <v>11548</v>
      </c>
      <c r="J1709">
        <v>70</v>
      </c>
      <c r="K1709" t="s">
        <v>36</v>
      </c>
      <c r="L1709">
        <v>1</v>
      </c>
      <c r="M1709">
        <v>3</v>
      </c>
      <c r="N1709">
        <v>2</v>
      </c>
      <c r="O1709">
        <v>1</v>
      </c>
      <c r="P1709">
        <v>1</v>
      </c>
      <c r="Q1709">
        <v>1</v>
      </c>
      <c r="R1709">
        <v>1</v>
      </c>
      <c r="S1709">
        <v>16</v>
      </c>
      <c r="T1709">
        <v>2</v>
      </c>
      <c r="U1709">
        <v>3</v>
      </c>
      <c r="V1709" t="s">
        <v>65</v>
      </c>
      <c r="W1709">
        <v>19</v>
      </c>
      <c r="X1709" t="s">
        <v>38</v>
      </c>
      <c r="Y1709">
        <v>1</v>
      </c>
      <c r="Z1709" t="s">
        <v>36</v>
      </c>
      <c r="AA1709" s="4">
        <v>43854</v>
      </c>
      <c r="AC1709" t="s">
        <v>122</v>
      </c>
      <c r="AD1709" t="s">
        <v>123</v>
      </c>
      <c r="AE1709">
        <f ca="1">COUNTBLANK(A1709:AE1709)</f>
        <v>0</v>
      </c>
      <c r="AF1709" t="str">
        <f>PROPER(UPPER(TRIM(Table1[[#This Row],[City]])))</f>
        <v>Kochi</v>
      </c>
      <c r="AG1709">
        <f t="shared" si="26"/>
        <v>11548</v>
      </c>
      <c r="AH17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10" spans="1:34" x14ac:dyDescent="0.35">
      <c r="A1710" t="s">
        <v>1803</v>
      </c>
      <c r="B1710">
        <v>52</v>
      </c>
      <c r="C1710" t="s">
        <v>31</v>
      </c>
      <c r="D1710" t="s">
        <v>51</v>
      </c>
      <c r="E1710" t="s">
        <v>52</v>
      </c>
      <c r="F1710" t="s">
        <v>34</v>
      </c>
      <c r="G1710" t="s">
        <v>35</v>
      </c>
      <c r="H1710">
        <v>2</v>
      </c>
      <c r="I1710">
        <v>9409</v>
      </c>
      <c r="J1710">
        <v>53</v>
      </c>
      <c r="K1710" t="s">
        <v>36</v>
      </c>
      <c r="L1710">
        <v>1</v>
      </c>
      <c r="M1710">
        <v>1</v>
      </c>
      <c r="N1710">
        <v>4</v>
      </c>
      <c r="O1710">
        <v>4</v>
      </c>
      <c r="P1710">
        <v>1</v>
      </c>
      <c r="Q1710">
        <v>0</v>
      </c>
      <c r="R1710">
        <v>3</v>
      </c>
      <c r="S1710">
        <v>22</v>
      </c>
      <c r="T1710">
        <v>3</v>
      </c>
      <c r="U1710">
        <v>3</v>
      </c>
      <c r="V1710" t="s">
        <v>37</v>
      </c>
      <c r="W1710">
        <v>29</v>
      </c>
      <c r="X1710" t="s">
        <v>38</v>
      </c>
      <c r="Y1710">
        <v>2</v>
      </c>
      <c r="Z1710" t="s">
        <v>36</v>
      </c>
      <c r="AA1710" s="4">
        <v>44281</v>
      </c>
      <c r="AC1710" t="s">
        <v>122</v>
      </c>
      <c r="AD1710" t="s">
        <v>123</v>
      </c>
      <c r="AE1710">
        <f ca="1">COUNTBLANK(A1710:AE1710)</f>
        <v>0</v>
      </c>
      <c r="AF1710" t="str">
        <f>PROPER(UPPER(TRIM(Table1[[#This Row],[City]])))</f>
        <v>Kochi</v>
      </c>
      <c r="AG1710">
        <f t="shared" si="26"/>
        <v>9409</v>
      </c>
      <c r="AH17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11" spans="1:34" x14ac:dyDescent="0.35">
      <c r="A1711" t="s">
        <v>1804</v>
      </c>
      <c r="B1711">
        <v>57</v>
      </c>
      <c r="C1711" t="s">
        <v>72</v>
      </c>
      <c r="D1711" t="s">
        <v>42</v>
      </c>
      <c r="E1711" t="s">
        <v>86</v>
      </c>
      <c r="F1711" t="s">
        <v>34</v>
      </c>
      <c r="G1711" t="s">
        <v>35</v>
      </c>
      <c r="H1711">
        <v>3</v>
      </c>
      <c r="I1711">
        <v>9226</v>
      </c>
      <c r="J1711">
        <v>52</v>
      </c>
      <c r="K1711" t="s">
        <v>46</v>
      </c>
      <c r="L1711">
        <v>2</v>
      </c>
      <c r="M1711">
        <v>1</v>
      </c>
      <c r="N1711">
        <v>2</v>
      </c>
      <c r="O1711">
        <v>10</v>
      </c>
      <c r="P1711">
        <v>7</v>
      </c>
      <c r="Q1711">
        <v>0</v>
      </c>
      <c r="R1711">
        <v>9</v>
      </c>
      <c r="S1711">
        <v>20</v>
      </c>
      <c r="T1711">
        <v>2</v>
      </c>
      <c r="U1711">
        <v>3</v>
      </c>
      <c r="V1711" t="s">
        <v>37</v>
      </c>
      <c r="W1711">
        <v>10</v>
      </c>
      <c r="X1711" t="s">
        <v>47</v>
      </c>
      <c r="Y1711">
        <v>1</v>
      </c>
      <c r="Z1711" t="s">
        <v>36</v>
      </c>
      <c r="AA1711" s="4">
        <v>42070</v>
      </c>
      <c r="AC1711" t="s">
        <v>66</v>
      </c>
      <c r="AD1711" t="s">
        <v>67</v>
      </c>
      <c r="AE1711">
        <f ca="1">COUNTBLANK(A1711:AE1711)</f>
        <v>0</v>
      </c>
      <c r="AF1711" t="str">
        <f>PROPER(UPPER(TRIM(Table1[[#This Row],[City]])))</f>
        <v>Pune</v>
      </c>
      <c r="AG1711">
        <f t="shared" si="26"/>
        <v>9226</v>
      </c>
      <c r="AH171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12" spans="1:34" x14ac:dyDescent="0.35">
      <c r="A1712" t="s">
        <v>1805</v>
      </c>
      <c r="B1712">
        <v>32</v>
      </c>
      <c r="C1712" t="s">
        <v>31</v>
      </c>
      <c r="D1712" t="s">
        <v>32</v>
      </c>
      <c r="E1712" t="s">
        <v>73</v>
      </c>
      <c r="F1712" t="s">
        <v>34</v>
      </c>
      <c r="G1712" t="s">
        <v>74</v>
      </c>
      <c r="H1712">
        <v>3</v>
      </c>
      <c r="I1712">
        <v>7937</v>
      </c>
      <c r="J1712">
        <v>34</v>
      </c>
      <c r="K1712" t="s">
        <v>36</v>
      </c>
      <c r="L1712">
        <v>3</v>
      </c>
      <c r="M1712">
        <v>1</v>
      </c>
      <c r="N1712">
        <v>4</v>
      </c>
      <c r="O1712">
        <v>3</v>
      </c>
      <c r="P1712">
        <v>0</v>
      </c>
      <c r="Q1712">
        <v>3</v>
      </c>
      <c r="R1712">
        <v>3</v>
      </c>
      <c r="S1712">
        <v>11</v>
      </c>
      <c r="T1712">
        <v>6</v>
      </c>
      <c r="U1712">
        <v>4</v>
      </c>
      <c r="V1712" t="s">
        <v>65</v>
      </c>
      <c r="W1712">
        <v>17</v>
      </c>
      <c r="X1712" t="s">
        <v>47</v>
      </c>
      <c r="Y1712">
        <v>2</v>
      </c>
      <c r="Z1712" t="s">
        <v>36</v>
      </c>
      <c r="AA1712" s="4">
        <v>44458</v>
      </c>
      <c r="AC1712" t="s">
        <v>122</v>
      </c>
      <c r="AD1712" t="s">
        <v>123</v>
      </c>
      <c r="AE1712">
        <f ca="1">COUNTBLANK(A1712:AE1712)</f>
        <v>0</v>
      </c>
      <c r="AF1712" t="str">
        <f>PROPER(UPPER(TRIM(Table1[[#This Row],[City]])))</f>
        <v>Kochi</v>
      </c>
      <c r="AG1712">
        <f t="shared" si="26"/>
        <v>7937</v>
      </c>
      <c r="AH17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13" spans="1:34" x14ac:dyDescent="0.35">
      <c r="A1713" t="s">
        <v>1806</v>
      </c>
      <c r="B1713">
        <v>58</v>
      </c>
      <c r="C1713" t="s">
        <v>72</v>
      </c>
      <c r="D1713" t="s">
        <v>42</v>
      </c>
      <c r="E1713" t="s">
        <v>83</v>
      </c>
      <c r="F1713" t="s">
        <v>44</v>
      </c>
      <c r="G1713" t="s">
        <v>45</v>
      </c>
      <c r="H1713">
        <v>2</v>
      </c>
      <c r="I1713">
        <v>9447</v>
      </c>
      <c r="J1713">
        <v>107</v>
      </c>
      <c r="K1713" t="s">
        <v>46</v>
      </c>
      <c r="L1713">
        <v>1</v>
      </c>
      <c r="M1713">
        <v>1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23</v>
      </c>
      <c r="T1713">
        <v>1</v>
      </c>
      <c r="U1713">
        <v>4</v>
      </c>
      <c r="V1713" t="s">
        <v>37</v>
      </c>
      <c r="W1713">
        <v>14</v>
      </c>
      <c r="X1713" t="s">
        <v>61</v>
      </c>
      <c r="Y1713">
        <v>1</v>
      </c>
      <c r="Z1713" t="s">
        <v>36</v>
      </c>
      <c r="AA1713" s="4">
        <v>42436</v>
      </c>
      <c r="AC1713" t="s">
        <v>66</v>
      </c>
      <c r="AD1713" t="s">
        <v>67</v>
      </c>
      <c r="AE1713">
        <f ca="1">COUNTBLANK(A1713:AE1713)</f>
        <v>0</v>
      </c>
      <c r="AF1713" t="str">
        <f>PROPER(UPPER(TRIM(Table1[[#This Row],[City]])))</f>
        <v>Pune</v>
      </c>
      <c r="AG1713">
        <f t="shared" si="26"/>
        <v>9447</v>
      </c>
      <c r="AH171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14" spans="1:34" x14ac:dyDescent="0.35">
      <c r="A1714" t="s">
        <v>1807</v>
      </c>
      <c r="B1714">
        <v>46</v>
      </c>
      <c r="C1714" t="s">
        <v>31</v>
      </c>
      <c r="D1714" t="s">
        <v>51</v>
      </c>
      <c r="E1714" t="s">
        <v>52</v>
      </c>
      <c r="F1714" t="s">
        <v>44</v>
      </c>
      <c r="G1714" t="s">
        <v>74</v>
      </c>
      <c r="H1714">
        <v>3</v>
      </c>
      <c r="I1714">
        <v>9600</v>
      </c>
      <c r="J1714">
        <v>97</v>
      </c>
      <c r="K1714" t="s">
        <v>36</v>
      </c>
      <c r="L1714">
        <v>4</v>
      </c>
      <c r="M1714">
        <v>4</v>
      </c>
      <c r="N1714">
        <v>4</v>
      </c>
      <c r="O1714">
        <v>3</v>
      </c>
      <c r="P1714">
        <v>3</v>
      </c>
      <c r="Q1714">
        <v>1</v>
      </c>
      <c r="R1714">
        <v>3</v>
      </c>
      <c r="S1714">
        <v>16</v>
      </c>
      <c r="T1714">
        <v>4</v>
      </c>
      <c r="U1714">
        <v>3</v>
      </c>
      <c r="V1714" t="s">
        <v>37</v>
      </c>
      <c r="W1714">
        <v>11</v>
      </c>
      <c r="X1714" t="s">
        <v>47</v>
      </c>
      <c r="Y1714">
        <v>4</v>
      </c>
      <c r="Z1714" t="s">
        <v>36</v>
      </c>
      <c r="AA1714" s="4">
        <v>44229</v>
      </c>
      <c r="AC1714" t="s">
        <v>48</v>
      </c>
      <c r="AD1714" t="s">
        <v>49</v>
      </c>
      <c r="AE1714">
        <f ca="1">COUNTBLANK(A1714:AE1714)</f>
        <v>0</v>
      </c>
      <c r="AF1714" t="str">
        <f>PROPER(UPPER(TRIM(Table1[[#This Row],[City]])))</f>
        <v>Bengaluru</v>
      </c>
      <c r="AG1714">
        <f t="shared" si="26"/>
        <v>9600</v>
      </c>
      <c r="AH17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15" spans="1:34" x14ac:dyDescent="0.35">
      <c r="A1715" t="s">
        <v>1808</v>
      </c>
      <c r="B1715">
        <v>44</v>
      </c>
      <c r="C1715" t="s">
        <v>31</v>
      </c>
      <c r="D1715" t="s">
        <v>51</v>
      </c>
      <c r="E1715" t="s">
        <v>88</v>
      </c>
      <c r="F1715" t="s">
        <v>44</v>
      </c>
      <c r="G1715" t="s">
        <v>70</v>
      </c>
      <c r="H1715">
        <v>3</v>
      </c>
      <c r="I1715">
        <v>8861</v>
      </c>
      <c r="J1715">
        <v>33</v>
      </c>
      <c r="K1715" t="s">
        <v>36</v>
      </c>
      <c r="L1715">
        <v>4</v>
      </c>
      <c r="M1715">
        <v>4</v>
      </c>
      <c r="N1715">
        <v>3</v>
      </c>
      <c r="O1715">
        <v>11</v>
      </c>
      <c r="P1715">
        <v>6</v>
      </c>
      <c r="Q1715">
        <v>0</v>
      </c>
      <c r="R1715">
        <v>4</v>
      </c>
      <c r="S1715">
        <v>19</v>
      </c>
      <c r="T1715">
        <v>1</v>
      </c>
      <c r="U1715">
        <v>4</v>
      </c>
      <c r="V1715" t="s">
        <v>37</v>
      </c>
      <c r="W1715">
        <v>10</v>
      </c>
      <c r="X1715" t="s">
        <v>47</v>
      </c>
      <c r="Y1715">
        <v>3</v>
      </c>
      <c r="Z1715" t="s">
        <v>36</v>
      </c>
      <c r="AA1715" s="4">
        <v>44435</v>
      </c>
      <c r="AC1715" t="s">
        <v>66</v>
      </c>
      <c r="AD1715" t="s">
        <v>67</v>
      </c>
      <c r="AE1715">
        <f ca="1">COUNTBLANK(A1715:AE1715)</f>
        <v>0</v>
      </c>
      <c r="AF1715" t="str">
        <f>PROPER(UPPER(TRIM(Table1[[#This Row],[City]])))</f>
        <v>Pune</v>
      </c>
      <c r="AG1715">
        <f t="shared" si="26"/>
        <v>8861</v>
      </c>
      <c r="AH17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16" spans="1:34" x14ac:dyDescent="0.35">
      <c r="A1716" t="s">
        <v>1809</v>
      </c>
      <c r="B1716">
        <v>34</v>
      </c>
      <c r="C1716" t="s">
        <v>31</v>
      </c>
      <c r="D1716" t="s">
        <v>42</v>
      </c>
      <c r="E1716" t="s">
        <v>83</v>
      </c>
      <c r="F1716" t="s">
        <v>34</v>
      </c>
      <c r="G1716" t="s">
        <v>74</v>
      </c>
      <c r="H1716">
        <v>2</v>
      </c>
      <c r="I1716">
        <v>7612</v>
      </c>
      <c r="J1716">
        <v>108</v>
      </c>
      <c r="K1716" t="s">
        <v>46</v>
      </c>
      <c r="L1716">
        <v>3</v>
      </c>
      <c r="M1716">
        <v>1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9</v>
      </c>
      <c r="T1716">
        <v>0</v>
      </c>
      <c r="U1716">
        <v>3</v>
      </c>
      <c r="V1716" t="s">
        <v>60</v>
      </c>
      <c r="W1716">
        <v>30</v>
      </c>
      <c r="X1716" t="s">
        <v>38</v>
      </c>
      <c r="Y1716">
        <v>3</v>
      </c>
      <c r="Z1716" t="s">
        <v>36</v>
      </c>
      <c r="AA1716" s="4">
        <v>45804</v>
      </c>
      <c r="AC1716" t="s">
        <v>39</v>
      </c>
      <c r="AD1716" t="s">
        <v>40</v>
      </c>
      <c r="AE1716">
        <f ca="1">COUNTBLANK(A1716:AE1716)</f>
        <v>0</v>
      </c>
      <c r="AF1716" t="str">
        <f>PROPER(UPPER(TRIM(Table1[[#This Row],[City]])))</f>
        <v>Ahmedabad</v>
      </c>
      <c r="AG1716">
        <f t="shared" si="26"/>
        <v>7612</v>
      </c>
      <c r="AH171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17" spans="1:34" x14ac:dyDescent="0.35">
      <c r="A1717" t="s">
        <v>1810</v>
      </c>
      <c r="B1717">
        <v>37</v>
      </c>
      <c r="C1717" t="s">
        <v>31</v>
      </c>
      <c r="D1717" t="s">
        <v>32</v>
      </c>
      <c r="E1717" t="s">
        <v>33</v>
      </c>
      <c r="F1717" t="s">
        <v>44</v>
      </c>
      <c r="G1717" t="s">
        <v>70</v>
      </c>
      <c r="H1717">
        <v>2</v>
      </c>
      <c r="I1717">
        <v>6885</v>
      </c>
      <c r="J1717">
        <v>89</v>
      </c>
      <c r="K1717" t="s">
        <v>36</v>
      </c>
      <c r="L1717">
        <v>1</v>
      </c>
      <c r="M1717">
        <v>2</v>
      </c>
      <c r="N1717">
        <v>4</v>
      </c>
      <c r="O1717">
        <v>5</v>
      </c>
      <c r="P1717">
        <v>0</v>
      </c>
      <c r="Q1717">
        <v>3</v>
      </c>
      <c r="R1717">
        <v>0</v>
      </c>
      <c r="S1717">
        <v>11</v>
      </c>
      <c r="T1717">
        <v>0</v>
      </c>
      <c r="U1717">
        <v>3</v>
      </c>
      <c r="V1717" t="s">
        <v>60</v>
      </c>
      <c r="W1717">
        <v>11</v>
      </c>
      <c r="X1717" t="s">
        <v>61</v>
      </c>
      <c r="Y1717">
        <v>2</v>
      </c>
      <c r="Z1717" t="s">
        <v>36</v>
      </c>
      <c r="AA1717" s="4">
        <v>42603</v>
      </c>
      <c r="AC1717" t="s">
        <v>77</v>
      </c>
      <c r="AD1717" t="s">
        <v>77</v>
      </c>
      <c r="AE1717">
        <f ca="1">COUNTBLANK(A1717:AE1717)</f>
        <v>0</v>
      </c>
      <c r="AF1717" t="str">
        <f>PROPER(UPPER(TRIM(Table1[[#This Row],[City]])))</f>
        <v>Delhi</v>
      </c>
      <c r="AG1717">
        <f t="shared" si="26"/>
        <v>6885</v>
      </c>
      <c r="AH17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18" spans="1:34" x14ac:dyDescent="0.35">
      <c r="A1718" t="s">
        <v>1811</v>
      </c>
      <c r="B1718">
        <v>47</v>
      </c>
      <c r="C1718" t="s">
        <v>31</v>
      </c>
      <c r="D1718" t="s">
        <v>42</v>
      </c>
      <c r="E1718" t="s">
        <v>43</v>
      </c>
      <c r="F1718" t="s">
        <v>44</v>
      </c>
      <c r="G1718" t="s">
        <v>35</v>
      </c>
      <c r="H1718">
        <v>2</v>
      </c>
      <c r="I1718">
        <v>7076</v>
      </c>
      <c r="J1718">
        <v>90</v>
      </c>
      <c r="K1718" t="s">
        <v>36</v>
      </c>
      <c r="L1718">
        <v>3</v>
      </c>
      <c r="M1718">
        <v>2</v>
      </c>
      <c r="N1718">
        <v>2</v>
      </c>
      <c r="O1718">
        <v>2</v>
      </c>
      <c r="P1718">
        <v>2</v>
      </c>
      <c r="Q1718">
        <v>2</v>
      </c>
      <c r="R1718">
        <v>2</v>
      </c>
      <c r="S1718">
        <v>24</v>
      </c>
      <c r="T1718">
        <v>0</v>
      </c>
      <c r="U1718">
        <v>3</v>
      </c>
      <c r="V1718" t="s">
        <v>37</v>
      </c>
      <c r="W1718">
        <v>4</v>
      </c>
      <c r="X1718" t="s">
        <v>61</v>
      </c>
      <c r="Y1718">
        <v>3</v>
      </c>
      <c r="Z1718" t="s">
        <v>46</v>
      </c>
      <c r="AA1718" s="4">
        <v>45529</v>
      </c>
      <c r="AB1718" s="4">
        <v>45755</v>
      </c>
      <c r="AC1718" t="s">
        <v>122</v>
      </c>
      <c r="AD1718" t="s">
        <v>123</v>
      </c>
      <c r="AE1718">
        <f ca="1">COUNTBLANK(A1718:AE1718)</f>
        <v>0</v>
      </c>
      <c r="AF1718" t="str">
        <f>PROPER(UPPER(TRIM(Table1[[#This Row],[City]])))</f>
        <v>Kochi</v>
      </c>
      <c r="AG1718">
        <f t="shared" si="26"/>
        <v>7076</v>
      </c>
      <c r="AH17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19" spans="1:34" x14ac:dyDescent="0.35">
      <c r="A1719" t="s">
        <v>1812</v>
      </c>
      <c r="B1719">
        <v>35</v>
      </c>
      <c r="C1719" t="s">
        <v>72</v>
      </c>
      <c r="D1719" t="s">
        <v>56</v>
      </c>
      <c r="E1719" t="s">
        <v>57</v>
      </c>
      <c r="F1719" t="s">
        <v>34</v>
      </c>
      <c r="G1719" t="s">
        <v>96</v>
      </c>
      <c r="H1719">
        <v>3</v>
      </c>
      <c r="I1719">
        <v>8191</v>
      </c>
      <c r="J1719">
        <v>32</v>
      </c>
      <c r="K1719" t="s">
        <v>36</v>
      </c>
      <c r="L1719">
        <v>4</v>
      </c>
      <c r="M1719">
        <v>1</v>
      </c>
      <c r="N1719">
        <v>2</v>
      </c>
      <c r="O1719">
        <v>4</v>
      </c>
      <c r="P1719">
        <v>3</v>
      </c>
      <c r="Q1719">
        <v>2</v>
      </c>
      <c r="R1719">
        <v>0</v>
      </c>
      <c r="S1719">
        <v>7</v>
      </c>
      <c r="T1719">
        <v>5</v>
      </c>
      <c r="U1719">
        <v>3</v>
      </c>
      <c r="V1719" t="s">
        <v>60</v>
      </c>
      <c r="W1719">
        <v>13</v>
      </c>
      <c r="X1719" t="s">
        <v>47</v>
      </c>
      <c r="Y1719">
        <v>2</v>
      </c>
      <c r="Z1719" t="s">
        <v>36</v>
      </c>
      <c r="AA1719" s="4">
        <v>45095</v>
      </c>
      <c r="AC1719" t="s">
        <v>89</v>
      </c>
      <c r="AD1719" t="s">
        <v>54</v>
      </c>
      <c r="AE1719">
        <f ca="1">COUNTBLANK(A1719:AE1719)</f>
        <v>0</v>
      </c>
      <c r="AF1719" t="str">
        <f>PROPER(UPPER(TRIM(Table1[[#This Row],[City]])))</f>
        <v>Coimbatore</v>
      </c>
      <c r="AG1719">
        <f t="shared" si="26"/>
        <v>8191</v>
      </c>
      <c r="AH17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20" spans="1:34" x14ac:dyDescent="0.35">
      <c r="A1720" t="s">
        <v>1813</v>
      </c>
      <c r="B1720">
        <v>32</v>
      </c>
      <c r="C1720" t="s">
        <v>72</v>
      </c>
      <c r="D1720" t="s">
        <v>56</v>
      </c>
      <c r="E1720" t="s">
        <v>114</v>
      </c>
      <c r="F1720" t="s">
        <v>58</v>
      </c>
      <c r="G1720" t="s">
        <v>74</v>
      </c>
      <c r="H1720">
        <v>1</v>
      </c>
      <c r="I1720">
        <v>5494</v>
      </c>
      <c r="J1720">
        <v>51</v>
      </c>
      <c r="K1720" t="s">
        <v>46</v>
      </c>
      <c r="L1720">
        <v>1</v>
      </c>
      <c r="M1720">
        <v>3</v>
      </c>
      <c r="N1720">
        <v>3</v>
      </c>
      <c r="O1720">
        <v>4</v>
      </c>
      <c r="P1720">
        <v>0</v>
      </c>
      <c r="Q1720">
        <v>0</v>
      </c>
      <c r="R1720">
        <v>4</v>
      </c>
      <c r="S1720">
        <v>11</v>
      </c>
      <c r="T1720">
        <v>5</v>
      </c>
      <c r="U1720">
        <v>3</v>
      </c>
      <c r="V1720" t="s">
        <v>37</v>
      </c>
      <c r="W1720">
        <v>12</v>
      </c>
      <c r="X1720" t="s">
        <v>38</v>
      </c>
      <c r="Y1720">
        <v>1</v>
      </c>
      <c r="Z1720" t="s">
        <v>46</v>
      </c>
      <c r="AA1720" s="4">
        <v>45077</v>
      </c>
      <c r="AB1720" s="4">
        <v>46157</v>
      </c>
      <c r="AC1720" t="s">
        <v>89</v>
      </c>
      <c r="AD1720" t="s">
        <v>54</v>
      </c>
      <c r="AE1720">
        <f ca="1">COUNTBLANK(A1720:AE1720)</f>
        <v>0</v>
      </c>
      <c r="AF1720" t="str">
        <f>PROPER(UPPER(TRIM(Table1[[#This Row],[City]])))</f>
        <v>Coimbatore</v>
      </c>
      <c r="AG1720">
        <f t="shared" si="26"/>
        <v>5494</v>
      </c>
      <c r="AH17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21" spans="1:34" x14ac:dyDescent="0.35">
      <c r="A1721" t="s">
        <v>1814</v>
      </c>
      <c r="B1721">
        <v>53</v>
      </c>
      <c r="C1721" t="s">
        <v>31</v>
      </c>
      <c r="D1721" t="s">
        <v>32</v>
      </c>
      <c r="E1721" t="s">
        <v>73</v>
      </c>
      <c r="F1721" t="s">
        <v>44</v>
      </c>
      <c r="G1721" t="s">
        <v>45</v>
      </c>
      <c r="H1721">
        <v>2</v>
      </c>
      <c r="I1721">
        <v>8345</v>
      </c>
      <c r="J1721">
        <v>75</v>
      </c>
      <c r="K1721" t="s">
        <v>46</v>
      </c>
      <c r="L1721">
        <v>3</v>
      </c>
      <c r="M1721">
        <v>4</v>
      </c>
      <c r="N1721">
        <v>4</v>
      </c>
      <c r="O1721">
        <v>9</v>
      </c>
      <c r="P1721">
        <v>4</v>
      </c>
      <c r="Q1721">
        <v>2</v>
      </c>
      <c r="R1721">
        <v>6</v>
      </c>
      <c r="S1721">
        <v>27</v>
      </c>
      <c r="T1721">
        <v>0</v>
      </c>
      <c r="U1721">
        <v>3</v>
      </c>
      <c r="V1721" t="s">
        <v>37</v>
      </c>
      <c r="W1721">
        <v>29</v>
      </c>
      <c r="X1721" t="s">
        <v>61</v>
      </c>
      <c r="Y1721">
        <v>2</v>
      </c>
      <c r="Z1721" t="s">
        <v>36</v>
      </c>
      <c r="AA1721" s="4">
        <v>43978</v>
      </c>
      <c r="AC1721" t="s">
        <v>89</v>
      </c>
      <c r="AD1721" t="s">
        <v>54</v>
      </c>
      <c r="AE1721">
        <f ca="1">COUNTBLANK(A1721:AE1721)</f>
        <v>0</v>
      </c>
      <c r="AF1721" t="str">
        <f>PROPER(UPPER(TRIM(Table1[[#This Row],[City]])))</f>
        <v>Coimbatore</v>
      </c>
      <c r="AG1721">
        <f t="shared" si="26"/>
        <v>8345</v>
      </c>
      <c r="AH17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22" spans="1:34" x14ac:dyDescent="0.35">
      <c r="A1722" t="s">
        <v>1815</v>
      </c>
      <c r="B1722">
        <v>37</v>
      </c>
      <c r="C1722" t="s">
        <v>31</v>
      </c>
      <c r="D1722" t="s">
        <v>63</v>
      </c>
      <c r="E1722" t="s">
        <v>79</v>
      </c>
      <c r="F1722" t="s">
        <v>44</v>
      </c>
      <c r="G1722" t="s">
        <v>74</v>
      </c>
      <c r="H1722">
        <v>1</v>
      </c>
      <c r="I1722">
        <v>6845</v>
      </c>
      <c r="J1722">
        <v>88</v>
      </c>
      <c r="K1722" t="s">
        <v>36</v>
      </c>
      <c r="L1722">
        <v>3</v>
      </c>
      <c r="M1722">
        <v>3</v>
      </c>
      <c r="N1722">
        <v>1</v>
      </c>
      <c r="O1722">
        <v>5</v>
      </c>
      <c r="P1722">
        <v>1</v>
      </c>
      <c r="Q1722">
        <v>2</v>
      </c>
      <c r="R1722">
        <v>4</v>
      </c>
      <c r="S1722">
        <v>17</v>
      </c>
      <c r="T1722">
        <v>1</v>
      </c>
      <c r="U1722">
        <v>3</v>
      </c>
      <c r="V1722" t="s">
        <v>60</v>
      </c>
      <c r="W1722">
        <v>24</v>
      </c>
      <c r="X1722" t="s">
        <v>38</v>
      </c>
      <c r="Y1722">
        <v>2</v>
      </c>
      <c r="Z1722" t="s">
        <v>36</v>
      </c>
      <c r="AA1722" s="4">
        <v>45388</v>
      </c>
      <c r="AC1722" t="s">
        <v>48</v>
      </c>
      <c r="AD1722" t="s">
        <v>49</v>
      </c>
      <c r="AE1722">
        <f ca="1">COUNTBLANK(A1722:AE1722)</f>
        <v>0</v>
      </c>
      <c r="AF1722" t="str">
        <f>PROPER(UPPER(TRIM(Table1[[#This Row],[City]])))</f>
        <v>Bengaluru</v>
      </c>
      <c r="AG1722">
        <f t="shared" si="26"/>
        <v>6845</v>
      </c>
      <c r="AH17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23" spans="1:34" x14ac:dyDescent="0.35">
      <c r="A1723" t="s">
        <v>1816</v>
      </c>
      <c r="B1723">
        <v>46</v>
      </c>
      <c r="C1723" t="s">
        <v>72</v>
      </c>
      <c r="D1723" t="s">
        <v>42</v>
      </c>
      <c r="E1723" t="s">
        <v>86</v>
      </c>
      <c r="F1723" t="s">
        <v>44</v>
      </c>
      <c r="G1723" t="s">
        <v>45</v>
      </c>
      <c r="H1723">
        <v>3</v>
      </c>
      <c r="I1723">
        <v>9314</v>
      </c>
      <c r="J1723">
        <v>56</v>
      </c>
      <c r="K1723" t="s">
        <v>36</v>
      </c>
      <c r="L1723">
        <v>3</v>
      </c>
      <c r="M1723">
        <v>4</v>
      </c>
      <c r="N1723">
        <v>4</v>
      </c>
      <c r="O1723">
        <v>9</v>
      </c>
      <c r="P1723">
        <v>0</v>
      </c>
      <c r="Q1723">
        <v>0</v>
      </c>
      <c r="R1723">
        <v>0</v>
      </c>
      <c r="S1723">
        <v>27</v>
      </c>
      <c r="T1723">
        <v>2</v>
      </c>
      <c r="U1723">
        <v>3</v>
      </c>
      <c r="V1723" t="s">
        <v>37</v>
      </c>
      <c r="W1723">
        <v>15</v>
      </c>
      <c r="X1723" t="s">
        <v>47</v>
      </c>
      <c r="Y1723">
        <v>2</v>
      </c>
      <c r="Z1723" t="s">
        <v>36</v>
      </c>
      <c r="AA1723" s="4">
        <v>42350</v>
      </c>
      <c r="AC1723" t="s">
        <v>53</v>
      </c>
      <c r="AD1723" t="s">
        <v>54</v>
      </c>
      <c r="AE1723">
        <f ca="1">COUNTBLANK(A1723:AE1723)</f>
        <v>0</v>
      </c>
      <c r="AF1723" t="str">
        <f>PROPER(UPPER(TRIM(Table1[[#This Row],[City]])))</f>
        <v>Chennai</v>
      </c>
      <c r="AG1723">
        <f t="shared" si="26"/>
        <v>9314</v>
      </c>
      <c r="AH17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24" spans="1:34" x14ac:dyDescent="0.35">
      <c r="A1724" t="s">
        <v>1817</v>
      </c>
      <c r="B1724">
        <v>22</v>
      </c>
      <c r="C1724" t="s">
        <v>31</v>
      </c>
      <c r="D1724" t="s">
        <v>56</v>
      </c>
      <c r="E1724" t="s">
        <v>57</v>
      </c>
      <c r="F1724" t="s">
        <v>58</v>
      </c>
      <c r="G1724" t="s">
        <v>35</v>
      </c>
      <c r="H1724">
        <v>3</v>
      </c>
      <c r="I1724">
        <v>7979</v>
      </c>
      <c r="J1724">
        <v>101</v>
      </c>
      <c r="K1724" t="s">
        <v>36</v>
      </c>
      <c r="L1724">
        <v>4</v>
      </c>
      <c r="M1724">
        <v>3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3</v>
      </c>
      <c r="V1724" t="s">
        <v>37</v>
      </c>
      <c r="W1724">
        <v>25</v>
      </c>
      <c r="X1724" t="s">
        <v>38</v>
      </c>
      <c r="Y1724">
        <v>1</v>
      </c>
      <c r="Z1724" t="s">
        <v>36</v>
      </c>
      <c r="AA1724" s="4">
        <v>43956</v>
      </c>
      <c r="AC1724" t="s">
        <v>48</v>
      </c>
      <c r="AD1724" t="s">
        <v>49</v>
      </c>
      <c r="AE1724">
        <f ca="1">COUNTBLANK(A1724:AE1724)</f>
        <v>0</v>
      </c>
      <c r="AF1724" t="str">
        <f>PROPER(UPPER(TRIM(Table1[[#This Row],[City]])))</f>
        <v>Bengaluru</v>
      </c>
      <c r="AG1724">
        <f t="shared" si="26"/>
        <v>7979</v>
      </c>
      <c r="AH172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25" spans="1:34" x14ac:dyDescent="0.35">
      <c r="A1725" t="s">
        <v>1818</v>
      </c>
      <c r="B1725">
        <v>24</v>
      </c>
      <c r="C1725" t="s">
        <v>31</v>
      </c>
      <c r="D1725" t="s">
        <v>96</v>
      </c>
      <c r="E1725" t="s">
        <v>96</v>
      </c>
      <c r="F1725" t="s">
        <v>44</v>
      </c>
      <c r="G1725" t="s">
        <v>35</v>
      </c>
      <c r="H1725">
        <v>2</v>
      </c>
      <c r="I1725">
        <v>7861</v>
      </c>
      <c r="J1725">
        <v>77</v>
      </c>
      <c r="K1725" t="s">
        <v>46</v>
      </c>
      <c r="L1725">
        <v>1</v>
      </c>
      <c r="M1725">
        <v>3</v>
      </c>
      <c r="N1725">
        <v>2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</v>
      </c>
      <c r="U1725">
        <v>3</v>
      </c>
      <c r="V1725" t="s">
        <v>37</v>
      </c>
      <c r="W1725">
        <v>13</v>
      </c>
      <c r="X1725" t="s">
        <v>38</v>
      </c>
      <c r="Y1725">
        <v>4</v>
      </c>
      <c r="Z1725" t="s">
        <v>36</v>
      </c>
      <c r="AA1725" s="4">
        <v>45829</v>
      </c>
      <c r="AC1725" t="s">
        <v>48</v>
      </c>
      <c r="AD1725" t="s">
        <v>49</v>
      </c>
      <c r="AE1725">
        <f ca="1">COUNTBLANK(A1725:AE1725)</f>
        <v>0</v>
      </c>
      <c r="AF1725" t="str">
        <f>PROPER(UPPER(TRIM(Table1[[#This Row],[City]])))</f>
        <v>Bengaluru</v>
      </c>
      <c r="AG1725">
        <f t="shared" si="26"/>
        <v>7861</v>
      </c>
      <c r="AH17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26" spans="1:34" x14ac:dyDescent="0.35">
      <c r="A1726" t="s">
        <v>1819</v>
      </c>
      <c r="B1726">
        <v>54</v>
      </c>
      <c r="C1726" t="s">
        <v>72</v>
      </c>
      <c r="D1726" t="s">
        <v>42</v>
      </c>
      <c r="E1726" t="s">
        <v>43</v>
      </c>
      <c r="F1726" t="s">
        <v>93</v>
      </c>
      <c r="G1726" t="s">
        <v>96</v>
      </c>
      <c r="H1726">
        <v>2</v>
      </c>
      <c r="I1726">
        <v>9102</v>
      </c>
      <c r="J1726">
        <v>104</v>
      </c>
      <c r="K1726" t="s">
        <v>36</v>
      </c>
      <c r="L1726">
        <v>1</v>
      </c>
      <c r="M1726">
        <v>4</v>
      </c>
      <c r="N1726">
        <v>1</v>
      </c>
      <c r="O1726">
        <v>4</v>
      </c>
      <c r="P1726">
        <v>1</v>
      </c>
      <c r="Q1726">
        <v>2</v>
      </c>
      <c r="R1726">
        <v>0</v>
      </c>
      <c r="S1726">
        <v>27</v>
      </c>
      <c r="T1726">
        <v>6</v>
      </c>
      <c r="U1726">
        <v>3</v>
      </c>
      <c r="V1726" t="s">
        <v>37</v>
      </c>
      <c r="W1726">
        <v>7</v>
      </c>
      <c r="X1726" t="s">
        <v>38</v>
      </c>
      <c r="Y1726">
        <v>2</v>
      </c>
      <c r="Z1726" t="s">
        <v>36</v>
      </c>
      <c r="AA1726" s="4">
        <v>44382</v>
      </c>
      <c r="AC1726" t="s">
        <v>89</v>
      </c>
      <c r="AD1726" t="s">
        <v>54</v>
      </c>
      <c r="AE1726">
        <f ca="1">COUNTBLANK(A1726:AE1726)</f>
        <v>0</v>
      </c>
      <c r="AF1726" t="str">
        <f>PROPER(UPPER(TRIM(Table1[[#This Row],[City]])))</f>
        <v>Coimbatore</v>
      </c>
      <c r="AG1726">
        <f t="shared" si="26"/>
        <v>9102</v>
      </c>
      <c r="AH17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27" spans="1:34" x14ac:dyDescent="0.35">
      <c r="A1727" t="s">
        <v>1820</v>
      </c>
      <c r="B1727">
        <v>26</v>
      </c>
      <c r="C1727" t="s">
        <v>31</v>
      </c>
      <c r="D1727" t="s">
        <v>63</v>
      </c>
      <c r="E1727" t="s">
        <v>106</v>
      </c>
      <c r="F1727" t="s">
        <v>93</v>
      </c>
      <c r="G1727" t="s">
        <v>74</v>
      </c>
      <c r="H1727">
        <v>2</v>
      </c>
      <c r="I1727">
        <v>6805</v>
      </c>
      <c r="J1727">
        <v>31</v>
      </c>
      <c r="K1727" t="s">
        <v>36</v>
      </c>
      <c r="L1727">
        <v>1</v>
      </c>
      <c r="M1727">
        <v>3</v>
      </c>
      <c r="N1727">
        <v>1</v>
      </c>
      <c r="O1727">
        <v>7</v>
      </c>
      <c r="P1727">
        <v>1</v>
      </c>
      <c r="Q1727">
        <v>0</v>
      </c>
      <c r="R1727">
        <v>5</v>
      </c>
      <c r="S1727">
        <v>9</v>
      </c>
      <c r="T1727">
        <v>2</v>
      </c>
      <c r="U1727">
        <v>3</v>
      </c>
      <c r="V1727" t="s">
        <v>37</v>
      </c>
      <c r="W1727">
        <v>20</v>
      </c>
      <c r="X1727" t="s">
        <v>38</v>
      </c>
      <c r="Y1727">
        <v>2</v>
      </c>
      <c r="Z1727" t="s">
        <v>36</v>
      </c>
      <c r="AA1727" s="4">
        <v>45373</v>
      </c>
      <c r="AC1727" t="s">
        <v>84</v>
      </c>
      <c r="AD1727" t="s">
        <v>67</v>
      </c>
      <c r="AE1727">
        <f ca="1">COUNTBLANK(A1727:AE1727)</f>
        <v>0</v>
      </c>
      <c r="AF1727" t="str">
        <f>PROPER(UPPER(TRIM(Table1[[#This Row],[City]])))</f>
        <v>Mumbai</v>
      </c>
      <c r="AG1727">
        <f t="shared" si="26"/>
        <v>6805</v>
      </c>
      <c r="AH17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28" spans="1:34" x14ac:dyDescent="0.35">
      <c r="A1728" t="s">
        <v>1821</v>
      </c>
      <c r="B1728">
        <v>52</v>
      </c>
      <c r="C1728" t="s">
        <v>31</v>
      </c>
      <c r="D1728" t="s">
        <v>42</v>
      </c>
      <c r="E1728" t="s">
        <v>83</v>
      </c>
      <c r="F1728" t="s">
        <v>34</v>
      </c>
      <c r="G1728" t="s">
        <v>74</v>
      </c>
      <c r="H1728">
        <v>2</v>
      </c>
      <c r="I1728">
        <v>6700</v>
      </c>
      <c r="J1728">
        <v>52</v>
      </c>
      <c r="K1728" t="s">
        <v>46</v>
      </c>
      <c r="L1728">
        <v>2</v>
      </c>
      <c r="M1728">
        <v>4</v>
      </c>
      <c r="N1728">
        <v>3</v>
      </c>
      <c r="O1728">
        <v>7</v>
      </c>
      <c r="P1728">
        <v>0</v>
      </c>
      <c r="Q1728">
        <v>0</v>
      </c>
      <c r="R1728">
        <v>6</v>
      </c>
      <c r="S1728">
        <v>19</v>
      </c>
      <c r="T1728">
        <v>3</v>
      </c>
      <c r="U1728">
        <v>3</v>
      </c>
      <c r="V1728" t="s">
        <v>37</v>
      </c>
      <c r="W1728">
        <v>19</v>
      </c>
      <c r="X1728" t="s">
        <v>47</v>
      </c>
      <c r="Y1728">
        <v>4</v>
      </c>
      <c r="Z1728" t="s">
        <v>46</v>
      </c>
      <c r="AA1728" s="4">
        <v>44288</v>
      </c>
      <c r="AB1728" s="4">
        <v>46025</v>
      </c>
      <c r="AC1728" t="s">
        <v>66</v>
      </c>
      <c r="AD1728" t="s">
        <v>67</v>
      </c>
      <c r="AE1728">
        <f ca="1">COUNTBLANK(A1728:AE1728)</f>
        <v>0</v>
      </c>
      <c r="AF1728" t="str">
        <f>PROPER(UPPER(TRIM(Table1[[#This Row],[City]])))</f>
        <v>Pune</v>
      </c>
      <c r="AG1728">
        <f t="shared" si="26"/>
        <v>6700</v>
      </c>
      <c r="AH17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29" spans="1:34" x14ac:dyDescent="0.35">
      <c r="A1729" t="s">
        <v>1822</v>
      </c>
      <c r="B1729">
        <v>57</v>
      </c>
      <c r="C1729" t="s">
        <v>31</v>
      </c>
      <c r="D1729" t="s">
        <v>51</v>
      </c>
      <c r="E1729" t="s">
        <v>52</v>
      </c>
      <c r="F1729" t="s">
        <v>34</v>
      </c>
      <c r="G1729" t="s">
        <v>70</v>
      </c>
      <c r="H1729">
        <v>3</v>
      </c>
      <c r="I1729">
        <v>9449</v>
      </c>
      <c r="J1729">
        <v>72</v>
      </c>
      <c r="K1729" t="s">
        <v>36</v>
      </c>
      <c r="L1729">
        <v>2</v>
      </c>
      <c r="M1729">
        <v>4</v>
      </c>
      <c r="N1729">
        <v>3</v>
      </c>
      <c r="O1729">
        <v>0</v>
      </c>
      <c r="P1729">
        <v>0</v>
      </c>
      <c r="Q1729">
        <v>0</v>
      </c>
      <c r="R1729">
        <v>0</v>
      </c>
      <c r="S1729">
        <v>27</v>
      </c>
      <c r="T1729">
        <v>5</v>
      </c>
      <c r="U1729">
        <v>3</v>
      </c>
      <c r="V1729" t="s">
        <v>37</v>
      </c>
      <c r="W1729">
        <v>9</v>
      </c>
      <c r="X1729" t="s">
        <v>38</v>
      </c>
      <c r="Y1729">
        <v>4</v>
      </c>
      <c r="Z1729" t="s">
        <v>36</v>
      </c>
      <c r="AA1729" s="4">
        <v>44572</v>
      </c>
      <c r="AC1729" t="s">
        <v>39</v>
      </c>
      <c r="AD1729" t="s">
        <v>40</v>
      </c>
      <c r="AE1729">
        <f ca="1">COUNTBLANK(A1729:AE1729)</f>
        <v>0</v>
      </c>
      <c r="AF1729" t="str">
        <f>PROPER(UPPER(TRIM(Table1[[#This Row],[City]])))</f>
        <v>Ahmedabad</v>
      </c>
      <c r="AG1729">
        <f t="shared" si="26"/>
        <v>9449</v>
      </c>
      <c r="AH17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30" spans="1:34" x14ac:dyDescent="0.35">
      <c r="A1730" t="s">
        <v>1823</v>
      </c>
      <c r="B1730">
        <v>40</v>
      </c>
      <c r="C1730" t="s">
        <v>72</v>
      </c>
      <c r="D1730" t="s">
        <v>63</v>
      </c>
      <c r="E1730" t="s">
        <v>79</v>
      </c>
      <c r="F1730" t="s">
        <v>34</v>
      </c>
      <c r="G1730" t="s">
        <v>70</v>
      </c>
      <c r="H1730">
        <v>1</v>
      </c>
      <c r="I1730">
        <v>4696</v>
      </c>
      <c r="J1730">
        <v>99</v>
      </c>
      <c r="K1730" t="s">
        <v>36</v>
      </c>
      <c r="L1730">
        <v>4</v>
      </c>
      <c r="M1730">
        <v>1</v>
      </c>
      <c r="N1730">
        <v>1</v>
      </c>
      <c r="O1730">
        <v>6</v>
      </c>
      <c r="P1730">
        <v>0</v>
      </c>
      <c r="Q1730">
        <v>3</v>
      </c>
      <c r="R1730">
        <v>2</v>
      </c>
      <c r="S1730">
        <v>25</v>
      </c>
      <c r="T1730">
        <v>0</v>
      </c>
      <c r="U1730">
        <v>4</v>
      </c>
      <c r="V1730" t="s">
        <v>37</v>
      </c>
      <c r="W1730">
        <v>6</v>
      </c>
      <c r="X1730" t="s">
        <v>38</v>
      </c>
      <c r="Y1730">
        <v>1</v>
      </c>
      <c r="Z1730" t="s">
        <v>36</v>
      </c>
      <c r="AA1730" s="4">
        <v>44867</v>
      </c>
      <c r="AC1730" t="s">
        <v>84</v>
      </c>
      <c r="AD1730" t="s">
        <v>67</v>
      </c>
      <c r="AE1730">
        <f ca="1">COUNTBLANK(A1730:AE1730)</f>
        <v>0</v>
      </c>
      <c r="AF1730" t="str">
        <f>PROPER(UPPER(TRIM(Table1[[#This Row],[City]])))</f>
        <v>Mumbai</v>
      </c>
      <c r="AG1730">
        <f t="shared" ref="AG1730:AG1793" si="27">IF(ISBLANK(I1730),AVERAGE($I$2:$I$3001),I1730)</f>
        <v>4696</v>
      </c>
      <c r="AH17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31" spans="1:34" x14ac:dyDescent="0.35">
      <c r="A1731" t="s">
        <v>1824</v>
      </c>
      <c r="B1731">
        <v>56</v>
      </c>
      <c r="C1731" t="s">
        <v>31</v>
      </c>
      <c r="D1731" t="s">
        <v>42</v>
      </c>
      <c r="E1731" t="s">
        <v>43</v>
      </c>
      <c r="F1731" t="s">
        <v>34</v>
      </c>
      <c r="G1731" t="s">
        <v>45</v>
      </c>
      <c r="H1731">
        <v>3</v>
      </c>
      <c r="I1731">
        <v>10158</v>
      </c>
      <c r="J1731">
        <v>73</v>
      </c>
      <c r="K1731" t="s">
        <v>36</v>
      </c>
      <c r="L1731">
        <v>3</v>
      </c>
      <c r="M1731">
        <v>3</v>
      </c>
      <c r="N1731">
        <v>4</v>
      </c>
      <c r="O1731">
        <v>4</v>
      </c>
      <c r="P1731">
        <v>0</v>
      </c>
      <c r="Q1731">
        <v>4</v>
      </c>
      <c r="R1731">
        <v>4</v>
      </c>
      <c r="S1731">
        <v>25</v>
      </c>
      <c r="T1731">
        <v>5</v>
      </c>
      <c r="U1731">
        <v>3</v>
      </c>
      <c r="V1731" t="s">
        <v>37</v>
      </c>
      <c r="W1731">
        <v>1</v>
      </c>
      <c r="X1731" t="s">
        <v>47</v>
      </c>
      <c r="Y1731">
        <v>4</v>
      </c>
      <c r="Z1731" t="s">
        <v>36</v>
      </c>
      <c r="AA1731" s="4">
        <v>45000</v>
      </c>
      <c r="AC1731" t="s">
        <v>122</v>
      </c>
      <c r="AD1731" t="s">
        <v>123</v>
      </c>
      <c r="AE1731">
        <f ca="1">COUNTBLANK(A1731:AE1731)</f>
        <v>0</v>
      </c>
      <c r="AF1731" t="str">
        <f>PROPER(UPPER(TRIM(Table1[[#This Row],[City]])))</f>
        <v>Kochi</v>
      </c>
      <c r="AG1731">
        <f t="shared" si="27"/>
        <v>10158</v>
      </c>
      <c r="AH173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32" spans="1:34" x14ac:dyDescent="0.35">
      <c r="A1732" t="s">
        <v>1825</v>
      </c>
      <c r="B1732">
        <v>38</v>
      </c>
      <c r="C1732" t="s">
        <v>72</v>
      </c>
      <c r="D1732" t="s">
        <v>51</v>
      </c>
      <c r="E1732" t="s">
        <v>52</v>
      </c>
      <c r="F1732" t="s">
        <v>44</v>
      </c>
      <c r="G1732" t="s">
        <v>45</v>
      </c>
      <c r="H1732">
        <v>3</v>
      </c>
      <c r="I1732">
        <v>8677</v>
      </c>
      <c r="J1732">
        <v>52</v>
      </c>
      <c r="K1732" t="s">
        <v>36</v>
      </c>
      <c r="L1732">
        <v>3</v>
      </c>
      <c r="M1732">
        <v>3</v>
      </c>
      <c r="N1732">
        <v>3</v>
      </c>
      <c r="O1732">
        <v>3</v>
      </c>
      <c r="P1732">
        <v>2</v>
      </c>
      <c r="Q1732">
        <v>2</v>
      </c>
      <c r="R1732">
        <v>3</v>
      </c>
      <c r="S1732">
        <v>17</v>
      </c>
      <c r="T1732">
        <v>3</v>
      </c>
      <c r="U1732">
        <v>3</v>
      </c>
      <c r="V1732" t="s">
        <v>37</v>
      </c>
      <c r="W1732">
        <v>12</v>
      </c>
      <c r="X1732" t="s">
        <v>38</v>
      </c>
      <c r="Y1732">
        <v>2</v>
      </c>
      <c r="Z1732" t="s">
        <v>36</v>
      </c>
      <c r="AA1732" s="4">
        <v>43749</v>
      </c>
      <c r="AC1732" t="s">
        <v>89</v>
      </c>
      <c r="AD1732" t="s">
        <v>54</v>
      </c>
      <c r="AE1732">
        <f ca="1">COUNTBLANK(A1732:AE1732)</f>
        <v>0</v>
      </c>
      <c r="AF1732" t="str">
        <f>PROPER(UPPER(TRIM(Table1[[#This Row],[City]])))</f>
        <v>Coimbatore</v>
      </c>
      <c r="AG1732">
        <f t="shared" si="27"/>
        <v>8677</v>
      </c>
      <c r="AH17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33" spans="1:34" x14ac:dyDescent="0.35">
      <c r="A1733" t="s">
        <v>1826</v>
      </c>
      <c r="B1733">
        <v>59</v>
      </c>
      <c r="C1733" t="s">
        <v>31</v>
      </c>
      <c r="D1733" t="s">
        <v>63</v>
      </c>
      <c r="E1733" t="s">
        <v>79</v>
      </c>
      <c r="F1733" t="s">
        <v>58</v>
      </c>
      <c r="G1733" t="s">
        <v>35</v>
      </c>
      <c r="H1733">
        <v>4</v>
      </c>
      <c r="I1733">
        <v>13533</v>
      </c>
      <c r="J1733">
        <v>105</v>
      </c>
      <c r="K1733" t="s">
        <v>46</v>
      </c>
      <c r="L1733">
        <v>3</v>
      </c>
      <c r="M1733">
        <v>2</v>
      </c>
      <c r="N1733">
        <v>1</v>
      </c>
      <c r="O1733">
        <v>2</v>
      </c>
      <c r="P1733">
        <v>2</v>
      </c>
      <c r="Q1733">
        <v>0</v>
      </c>
      <c r="R1733">
        <v>0</v>
      </c>
      <c r="S1733">
        <v>33</v>
      </c>
      <c r="T1733">
        <v>4</v>
      </c>
      <c r="U1733">
        <v>3</v>
      </c>
      <c r="V1733" t="s">
        <v>60</v>
      </c>
      <c r="W1733">
        <v>22</v>
      </c>
      <c r="X1733" t="s">
        <v>38</v>
      </c>
      <c r="Y1733">
        <v>2</v>
      </c>
      <c r="Z1733" t="s">
        <v>36</v>
      </c>
      <c r="AA1733" s="4">
        <v>44677</v>
      </c>
      <c r="AC1733" t="s">
        <v>48</v>
      </c>
      <c r="AD1733" t="s">
        <v>49</v>
      </c>
      <c r="AE1733">
        <f ca="1">COUNTBLANK(A1733:AE1733)</f>
        <v>0</v>
      </c>
      <c r="AF1733" t="str">
        <f>PROPER(UPPER(TRIM(Table1[[#This Row],[City]])))</f>
        <v>Bengaluru</v>
      </c>
      <c r="AG1733">
        <f t="shared" si="27"/>
        <v>13533</v>
      </c>
      <c r="AH173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34" spans="1:34" x14ac:dyDescent="0.35">
      <c r="A1734" t="s">
        <v>1827</v>
      </c>
      <c r="B1734">
        <v>30</v>
      </c>
      <c r="C1734" t="s">
        <v>31</v>
      </c>
      <c r="D1734" t="s">
        <v>32</v>
      </c>
      <c r="E1734" t="s">
        <v>73</v>
      </c>
      <c r="F1734" t="s">
        <v>34</v>
      </c>
      <c r="G1734" t="s">
        <v>70</v>
      </c>
      <c r="H1734">
        <v>2</v>
      </c>
      <c r="I1734">
        <v>5481</v>
      </c>
      <c r="J1734">
        <v>28</v>
      </c>
      <c r="K1734" t="s">
        <v>36</v>
      </c>
      <c r="L1734">
        <v>4</v>
      </c>
      <c r="M1734">
        <v>3</v>
      </c>
      <c r="N1734">
        <v>4</v>
      </c>
      <c r="O1734">
        <v>2</v>
      </c>
      <c r="P1734">
        <v>2</v>
      </c>
      <c r="Q1734">
        <v>1</v>
      </c>
      <c r="R1734">
        <v>2</v>
      </c>
      <c r="S1734">
        <v>18</v>
      </c>
      <c r="T1734">
        <v>6</v>
      </c>
      <c r="U1734">
        <v>3</v>
      </c>
      <c r="V1734" t="s">
        <v>65</v>
      </c>
      <c r="W1734">
        <v>25</v>
      </c>
      <c r="X1734" t="s">
        <v>38</v>
      </c>
      <c r="Y1734">
        <v>4</v>
      </c>
      <c r="Z1734" t="s">
        <v>36</v>
      </c>
      <c r="AA1734" s="4">
        <v>43374</v>
      </c>
      <c r="AC1734" t="s">
        <v>66</v>
      </c>
      <c r="AD1734" t="s">
        <v>67</v>
      </c>
      <c r="AE1734">
        <f ca="1">COUNTBLANK(A1734:AE1734)</f>
        <v>0</v>
      </c>
      <c r="AF1734" t="str">
        <f>PROPER(UPPER(TRIM(Table1[[#This Row],[City]])))</f>
        <v>Pune</v>
      </c>
      <c r="AG1734">
        <f t="shared" si="27"/>
        <v>5481</v>
      </c>
      <c r="AH17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35" spans="1:34" x14ac:dyDescent="0.35">
      <c r="A1735" t="s">
        <v>1828</v>
      </c>
      <c r="B1735">
        <v>38</v>
      </c>
      <c r="C1735" t="s">
        <v>31</v>
      </c>
      <c r="D1735" t="s">
        <v>42</v>
      </c>
      <c r="E1735" t="s">
        <v>86</v>
      </c>
      <c r="F1735" t="s">
        <v>93</v>
      </c>
      <c r="G1735" t="s">
        <v>74</v>
      </c>
      <c r="H1735">
        <v>2</v>
      </c>
      <c r="I1735">
        <v>6290</v>
      </c>
      <c r="J1735">
        <v>30</v>
      </c>
      <c r="K1735" t="s">
        <v>36</v>
      </c>
      <c r="L1735">
        <v>2</v>
      </c>
      <c r="M1735">
        <v>4</v>
      </c>
      <c r="N1735">
        <v>1</v>
      </c>
      <c r="O1735">
        <v>10</v>
      </c>
      <c r="P1735">
        <v>1</v>
      </c>
      <c r="Q1735">
        <v>2</v>
      </c>
      <c r="R1735">
        <v>7</v>
      </c>
      <c r="S1735">
        <v>14</v>
      </c>
      <c r="T1735">
        <v>4</v>
      </c>
      <c r="U1735">
        <v>3</v>
      </c>
      <c r="V1735" t="s">
        <v>65</v>
      </c>
      <c r="W1735">
        <v>10</v>
      </c>
      <c r="X1735" t="s">
        <v>38</v>
      </c>
      <c r="Y1735">
        <v>4</v>
      </c>
      <c r="Z1735" t="s">
        <v>36</v>
      </c>
      <c r="AA1735" s="4">
        <v>42056</v>
      </c>
      <c r="AC1735" t="s">
        <v>80</v>
      </c>
      <c r="AD1735" t="s">
        <v>81</v>
      </c>
      <c r="AE1735">
        <f ca="1">COUNTBLANK(A1735:AE1735)</f>
        <v>0</v>
      </c>
      <c r="AF1735" t="str">
        <f>PROPER(UPPER(TRIM(Table1[[#This Row],[City]])))</f>
        <v>Hyderabad</v>
      </c>
      <c r="AG1735">
        <f t="shared" si="27"/>
        <v>6290</v>
      </c>
      <c r="AH17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36" spans="1:34" x14ac:dyDescent="0.35">
      <c r="A1736" t="s">
        <v>1829</v>
      </c>
      <c r="B1736">
        <v>36</v>
      </c>
      <c r="C1736" t="s">
        <v>72</v>
      </c>
      <c r="D1736" t="s">
        <v>51</v>
      </c>
      <c r="E1736" t="s">
        <v>69</v>
      </c>
      <c r="F1736" t="s">
        <v>44</v>
      </c>
      <c r="G1736" t="s">
        <v>96</v>
      </c>
      <c r="H1736">
        <v>1</v>
      </c>
      <c r="I1736">
        <v>5645</v>
      </c>
      <c r="J1736">
        <v>58</v>
      </c>
      <c r="K1736" t="s">
        <v>36</v>
      </c>
      <c r="L1736">
        <v>3</v>
      </c>
      <c r="M1736">
        <v>1</v>
      </c>
      <c r="N1736">
        <v>3</v>
      </c>
      <c r="O1736">
        <v>4</v>
      </c>
      <c r="P1736">
        <v>4</v>
      </c>
      <c r="Q1736">
        <v>3</v>
      </c>
      <c r="R1736">
        <v>4</v>
      </c>
      <c r="S1736">
        <v>17</v>
      </c>
      <c r="T1736">
        <v>2</v>
      </c>
      <c r="U1736">
        <v>4</v>
      </c>
      <c r="V1736" t="s">
        <v>37</v>
      </c>
      <c r="W1736">
        <v>20</v>
      </c>
      <c r="X1736" t="s">
        <v>61</v>
      </c>
      <c r="Y1736">
        <v>4</v>
      </c>
      <c r="Z1736" t="s">
        <v>46</v>
      </c>
      <c r="AA1736" s="4">
        <v>42416</v>
      </c>
      <c r="AB1736" s="4">
        <v>44240</v>
      </c>
      <c r="AC1736" t="s">
        <v>122</v>
      </c>
      <c r="AD1736" t="s">
        <v>123</v>
      </c>
      <c r="AE1736">
        <f ca="1">COUNTBLANK(A1736:AE1736)</f>
        <v>0</v>
      </c>
      <c r="AF1736" t="str">
        <f>PROPER(UPPER(TRIM(Table1[[#This Row],[City]])))</f>
        <v>Kochi</v>
      </c>
      <c r="AG1736">
        <f t="shared" si="27"/>
        <v>5645</v>
      </c>
      <c r="AH17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37" spans="1:34" x14ac:dyDescent="0.35">
      <c r="A1737" t="s">
        <v>1830</v>
      </c>
      <c r="B1737">
        <v>52</v>
      </c>
      <c r="C1737" t="s">
        <v>31</v>
      </c>
      <c r="D1737" t="s">
        <v>32</v>
      </c>
      <c r="E1737" t="s">
        <v>73</v>
      </c>
      <c r="F1737" t="s">
        <v>44</v>
      </c>
      <c r="G1737" t="s">
        <v>96</v>
      </c>
      <c r="H1737">
        <v>4</v>
      </c>
      <c r="I1737">
        <v>12174</v>
      </c>
      <c r="J1737">
        <v>36</v>
      </c>
      <c r="K1737" t="s">
        <v>36</v>
      </c>
      <c r="L1737">
        <v>2</v>
      </c>
      <c r="M1737">
        <v>3</v>
      </c>
      <c r="N1737">
        <v>3</v>
      </c>
      <c r="O1737">
        <v>10</v>
      </c>
      <c r="P1737">
        <v>1</v>
      </c>
      <c r="Q1737">
        <v>5</v>
      </c>
      <c r="R1737">
        <v>1</v>
      </c>
      <c r="S1737">
        <v>19</v>
      </c>
      <c r="T1737">
        <v>5</v>
      </c>
      <c r="U1737">
        <v>3</v>
      </c>
      <c r="V1737" t="s">
        <v>37</v>
      </c>
      <c r="W1737">
        <v>8</v>
      </c>
      <c r="X1737" t="s">
        <v>38</v>
      </c>
      <c r="Y1737">
        <v>1</v>
      </c>
      <c r="Z1737" t="s">
        <v>46</v>
      </c>
      <c r="AA1737" s="4">
        <v>44498</v>
      </c>
      <c r="AB1737" s="4">
        <v>45021</v>
      </c>
      <c r="AC1737" t="s">
        <v>66</v>
      </c>
      <c r="AD1737" t="s">
        <v>67</v>
      </c>
      <c r="AE1737">
        <f ca="1">COUNTBLANK(A1737:AE1737)</f>
        <v>0</v>
      </c>
      <c r="AF1737" t="str">
        <f>PROPER(UPPER(TRIM(Table1[[#This Row],[City]])))</f>
        <v>Pune</v>
      </c>
      <c r="AG1737">
        <f t="shared" si="27"/>
        <v>12174</v>
      </c>
      <c r="AH17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38" spans="1:34" x14ac:dyDescent="0.35">
      <c r="A1738" t="s">
        <v>1831</v>
      </c>
      <c r="B1738">
        <v>22</v>
      </c>
      <c r="C1738" t="s">
        <v>72</v>
      </c>
      <c r="D1738" t="s">
        <v>51</v>
      </c>
      <c r="E1738" t="s">
        <v>69</v>
      </c>
      <c r="F1738" t="s">
        <v>44</v>
      </c>
      <c r="G1738" t="s">
        <v>59</v>
      </c>
      <c r="H1738">
        <v>3</v>
      </c>
      <c r="I1738">
        <v>5927</v>
      </c>
      <c r="J1738">
        <v>54</v>
      </c>
      <c r="K1738" t="s">
        <v>36</v>
      </c>
      <c r="L1738">
        <v>1</v>
      </c>
      <c r="M1738">
        <v>4</v>
      </c>
      <c r="N1738">
        <v>4</v>
      </c>
      <c r="O1738">
        <v>3</v>
      </c>
      <c r="P1738">
        <v>0</v>
      </c>
      <c r="Q1738">
        <v>3</v>
      </c>
      <c r="R1738">
        <v>3</v>
      </c>
      <c r="S1738">
        <v>3</v>
      </c>
      <c r="T1738">
        <v>1</v>
      </c>
      <c r="U1738">
        <v>3</v>
      </c>
      <c r="V1738" t="s">
        <v>37</v>
      </c>
      <c r="W1738">
        <v>6</v>
      </c>
      <c r="X1738" t="s">
        <v>38</v>
      </c>
      <c r="Y1738">
        <v>1</v>
      </c>
      <c r="Z1738" t="s">
        <v>36</v>
      </c>
      <c r="AA1738" s="4">
        <v>44377</v>
      </c>
      <c r="AC1738" t="s">
        <v>77</v>
      </c>
      <c r="AD1738" t="s">
        <v>77</v>
      </c>
      <c r="AE1738">
        <f ca="1">COUNTBLANK(A1738:AE1738)</f>
        <v>0</v>
      </c>
      <c r="AF1738" t="str">
        <f>PROPER(UPPER(TRIM(Table1[[#This Row],[City]])))</f>
        <v>Delhi</v>
      </c>
      <c r="AG1738">
        <f t="shared" si="27"/>
        <v>5927</v>
      </c>
      <c r="AH173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39" spans="1:34" x14ac:dyDescent="0.35">
      <c r="A1739" t="s">
        <v>1832</v>
      </c>
      <c r="B1739">
        <v>54</v>
      </c>
      <c r="C1739" t="s">
        <v>31</v>
      </c>
      <c r="D1739" t="s">
        <v>63</v>
      </c>
      <c r="E1739" t="s">
        <v>64</v>
      </c>
      <c r="F1739" t="s">
        <v>44</v>
      </c>
      <c r="G1739" t="s">
        <v>70</v>
      </c>
      <c r="H1739">
        <v>3</v>
      </c>
      <c r="I1739">
        <v>8453</v>
      </c>
      <c r="J1739">
        <v>118</v>
      </c>
      <c r="K1739" t="s">
        <v>36</v>
      </c>
      <c r="L1739">
        <v>4</v>
      </c>
      <c r="M1739">
        <v>2</v>
      </c>
      <c r="N1739">
        <v>4</v>
      </c>
      <c r="O1739">
        <v>0</v>
      </c>
      <c r="P1739">
        <v>0</v>
      </c>
      <c r="Q1739">
        <v>0</v>
      </c>
      <c r="R1739">
        <v>0</v>
      </c>
      <c r="S1739">
        <v>22</v>
      </c>
      <c r="T1739">
        <v>2</v>
      </c>
      <c r="U1739">
        <v>3</v>
      </c>
      <c r="V1739" t="s">
        <v>60</v>
      </c>
      <c r="W1739">
        <v>17</v>
      </c>
      <c r="X1739" t="s">
        <v>38</v>
      </c>
      <c r="Y1739">
        <v>2</v>
      </c>
      <c r="Z1739" t="s">
        <v>36</v>
      </c>
      <c r="AA1739" s="4">
        <v>42987</v>
      </c>
      <c r="AC1739" t="s">
        <v>39</v>
      </c>
      <c r="AD1739" t="s">
        <v>40</v>
      </c>
      <c r="AE1739">
        <f ca="1">COUNTBLANK(A1739:AE1739)</f>
        <v>0</v>
      </c>
      <c r="AF1739" t="str">
        <f>PROPER(UPPER(TRIM(Table1[[#This Row],[City]])))</f>
        <v>Ahmedabad</v>
      </c>
      <c r="AG1739">
        <f t="shared" si="27"/>
        <v>8453</v>
      </c>
      <c r="AH173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40" spans="1:34" x14ac:dyDescent="0.35">
      <c r="A1740" t="s">
        <v>1833</v>
      </c>
      <c r="B1740">
        <v>21</v>
      </c>
      <c r="C1740" t="s">
        <v>31</v>
      </c>
      <c r="D1740" t="s">
        <v>96</v>
      </c>
      <c r="E1740" t="s">
        <v>106</v>
      </c>
      <c r="F1740" t="s">
        <v>34</v>
      </c>
      <c r="G1740" t="s">
        <v>59</v>
      </c>
      <c r="H1740">
        <v>3</v>
      </c>
      <c r="I1740">
        <v>7963</v>
      </c>
      <c r="J1740">
        <v>65</v>
      </c>
      <c r="K1740" t="s">
        <v>36</v>
      </c>
      <c r="L1740">
        <v>1</v>
      </c>
      <c r="M1740">
        <v>2</v>
      </c>
      <c r="N1740">
        <v>4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4</v>
      </c>
      <c r="U1740">
        <v>4</v>
      </c>
      <c r="V1740" t="s">
        <v>37</v>
      </c>
      <c r="W1740">
        <v>10</v>
      </c>
      <c r="X1740" t="s">
        <v>38</v>
      </c>
      <c r="Y1740">
        <v>2</v>
      </c>
      <c r="Z1740" t="s">
        <v>36</v>
      </c>
      <c r="AA1740" s="4">
        <v>43783</v>
      </c>
      <c r="AC1740" t="s">
        <v>66</v>
      </c>
      <c r="AD1740" t="s">
        <v>67</v>
      </c>
      <c r="AE1740">
        <f ca="1">COUNTBLANK(A1740:AE1740)</f>
        <v>0</v>
      </c>
      <c r="AF1740" t="str">
        <f>PROPER(UPPER(TRIM(Table1[[#This Row],[City]])))</f>
        <v>Pune</v>
      </c>
      <c r="AG1740">
        <f t="shared" si="27"/>
        <v>7963</v>
      </c>
      <c r="AH174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41" spans="1:34" x14ac:dyDescent="0.35">
      <c r="A1741" t="s">
        <v>1834</v>
      </c>
      <c r="B1741">
        <v>33</v>
      </c>
      <c r="C1741" t="s">
        <v>31</v>
      </c>
      <c r="D1741" t="s">
        <v>32</v>
      </c>
      <c r="E1741" t="s">
        <v>33</v>
      </c>
      <c r="F1741" t="s">
        <v>44</v>
      </c>
      <c r="G1741" t="s">
        <v>74</v>
      </c>
      <c r="H1741">
        <v>2</v>
      </c>
      <c r="I1741">
        <v>8280</v>
      </c>
      <c r="J1741">
        <v>71</v>
      </c>
      <c r="K1741" t="s">
        <v>46</v>
      </c>
      <c r="L1741">
        <v>2</v>
      </c>
      <c r="M1741">
        <v>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3</v>
      </c>
      <c r="T1741">
        <v>3</v>
      </c>
      <c r="U1741">
        <v>3</v>
      </c>
      <c r="V1741" t="s">
        <v>37</v>
      </c>
      <c r="W1741">
        <v>5</v>
      </c>
      <c r="X1741" t="s">
        <v>38</v>
      </c>
      <c r="Y1741">
        <v>3</v>
      </c>
      <c r="Z1741" t="s">
        <v>36</v>
      </c>
      <c r="AA1741" s="4">
        <v>45813</v>
      </c>
      <c r="AC1741" t="s">
        <v>107</v>
      </c>
      <c r="AD1741" t="s">
        <v>108</v>
      </c>
      <c r="AE1741">
        <f ca="1">COUNTBLANK(A1741:AE1741)</f>
        <v>0</v>
      </c>
      <c r="AF1741" t="str">
        <f>PROPER(UPPER(TRIM(Table1[[#This Row],[City]])))</f>
        <v>Kolkata</v>
      </c>
      <c r="AG1741">
        <f t="shared" si="27"/>
        <v>8280</v>
      </c>
      <c r="AH17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42" spans="1:34" x14ac:dyDescent="0.35">
      <c r="A1742" t="s">
        <v>1835</v>
      </c>
      <c r="B1742">
        <v>44</v>
      </c>
      <c r="C1742" t="s">
        <v>31</v>
      </c>
      <c r="D1742" t="s">
        <v>42</v>
      </c>
      <c r="E1742" t="s">
        <v>83</v>
      </c>
      <c r="F1742" t="s">
        <v>93</v>
      </c>
      <c r="G1742" t="s">
        <v>45</v>
      </c>
      <c r="H1742">
        <v>3</v>
      </c>
      <c r="I1742">
        <v>11164</v>
      </c>
      <c r="J1742">
        <v>62</v>
      </c>
      <c r="K1742" t="s">
        <v>36</v>
      </c>
      <c r="L1742">
        <v>2</v>
      </c>
      <c r="M1742">
        <v>2</v>
      </c>
      <c r="N1742">
        <v>2</v>
      </c>
      <c r="O1742">
        <v>7</v>
      </c>
      <c r="P1742">
        <v>4</v>
      </c>
      <c r="Q1742">
        <v>1</v>
      </c>
      <c r="R1742">
        <v>0</v>
      </c>
      <c r="S1742">
        <v>19</v>
      </c>
      <c r="T1742">
        <v>5</v>
      </c>
      <c r="U1742">
        <v>3</v>
      </c>
      <c r="V1742" t="s">
        <v>37</v>
      </c>
      <c r="W1742">
        <v>8</v>
      </c>
      <c r="X1742" t="s">
        <v>38</v>
      </c>
      <c r="Y1742">
        <v>1</v>
      </c>
      <c r="Z1742" t="s">
        <v>36</v>
      </c>
      <c r="AA1742" s="4">
        <v>45273</v>
      </c>
      <c r="AC1742" t="s">
        <v>80</v>
      </c>
      <c r="AD1742" t="s">
        <v>81</v>
      </c>
      <c r="AE1742">
        <f ca="1">COUNTBLANK(A1742:AE1742)</f>
        <v>0</v>
      </c>
      <c r="AF1742" t="str">
        <f>PROPER(UPPER(TRIM(Table1[[#This Row],[City]])))</f>
        <v>Hyderabad</v>
      </c>
      <c r="AG1742">
        <f t="shared" si="27"/>
        <v>11164</v>
      </c>
      <c r="AH17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43" spans="1:34" x14ac:dyDescent="0.35">
      <c r="A1743" t="s">
        <v>1836</v>
      </c>
      <c r="B1743">
        <v>26</v>
      </c>
      <c r="C1743" t="s">
        <v>31</v>
      </c>
      <c r="D1743" t="s">
        <v>42</v>
      </c>
      <c r="E1743" t="s">
        <v>86</v>
      </c>
      <c r="F1743" t="s">
        <v>34</v>
      </c>
      <c r="G1743" t="s">
        <v>35</v>
      </c>
      <c r="H1743">
        <v>3</v>
      </c>
      <c r="I1743">
        <v>8102</v>
      </c>
      <c r="J1743">
        <v>92</v>
      </c>
      <c r="K1743" t="s">
        <v>36</v>
      </c>
      <c r="L1743">
        <v>1</v>
      </c>
      <c r="M1743">
        <v>2</v>
      </c>
      <c r="N1743">
        <v>2</v>
      </c>
      <c r="O1743">
        <v>4</v>
      </c>
      <c r="P1743">
        <v>0</v>
      </c>
      <c r="Q1743">
        <v>2</v>
      </c>
      <c r="R1743">
        <v>4</v>
      </c>
      <c r="S1743">
        <v>7</v>
      </c>
      <c r="T1743">
        <v>1</v>
      </c>
      <c r="U1743">
        <v>3</v>
      </c>
      <c r="V1743" t="s">
        <v>37</v>
      </c>
      <c r="W1743">
        <v>9</v>
      </c>
      <c r="X1743" t="s">
        <v>38</v>
      </c>
      <c r="Y1743">
        <v>1</v>
      </c>
      <c r="Z1743" t="s">
        <v>46</v>
      </c>
      <c r="AA1743" s="4">
        <v>43648</v>
      </c>
      <c r="AB1743" s="4">
        <v>45628</v>
      </c>
      <c r="AC1743" t="s">
        <v>53</v>
      </c>
      <c r="AD1743" t="s">
        <v>54</v>
      </c>
      <c r="AE1743">
        <f ca="1">COUNTBLANK(A1743:AE1743)</f>
        <v>0</v>
      </c>
      <c r="AF1743" t="str">
        <f>PROPER(UPPER(TRIM(Table1[[#This Row],[City]])))</f>
        <v>Chennai</v>
      </c>
      <c r="AG1743">
        <f t="shared" si="27"/>
        <v>8102</v>
      </c>
      <c r="AH17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44" spans="1:34" x14ac:dyDescent="0.35">
      <c r="A1744" t="s">
        <v>1837</v>
      </c>
      <c r="B1744">
        <v>40</v>
      </c>
      <c r="C1744" t="s">
        <v>72</v>
      </c>
      <c r="D1744" t="s">
        <v>63</v>
      </c>
      <c r="E1744" t="s">
        <v>106</v>
      </c>
      <c r="F1744" t="s">
        <v>58</v>
      </c>
      <c r="G1744" t="s">
        <v>74</v>
      </c>
      <c r="H1744">
        <v>1</v>
      </c>
      <c r="I1744">
        <v>5491</v>
      </c>
      <c r="J1744">
        <v>61</v>
      </c>
      <c r="K1744" t="s">
        <v>36</v>
      </c>
      <c r="L1744">
        <v>4</v>
      </c>
      <c r="M1744">
        <v>4</v>
      </c>
      <c r="N1744">
        <v>2</v>
      </c>
      <c r="O1744">
        <v>8</v>
      </c>
      <c r="P1744">
        <v>2</v>
      </c>
      <c r="Q1744">
        <v>1</v>
      </c>
      <c r="R1744">
        <v>5</v>
      </c>
      <c r="S1744">
        <v>10</v>
      </c>
      <c r="T1744">
        <v>4</v>
      </c>
      <c r="U1744">
        <v>3</v>
      </c>
      <c r="V1744" t="s">
        <v>37</v>
      </c>
      <c r="W1744">
        <v>10</v>
      </c>
      <c r="X1744" t="s">
        <v>38</v>
      </c>
      <c r="Y1744">
        <v>4</v>
      </c>
      <c r="Z1744" t="s">
        <v>36</v>
      </c>
      <c r="AA1744" s="4">
        <v>44193</v>
      </c>
      <c r="AC1744" t="s">
        <v>48</v>
      </c>
      <c r="AD1744" t="s">
        <v>49</v>
      </c>
      <c r="AE1744">
        <f ca="1">COUNTBLANK(A1744:AE1744)</f>
        <v>0</v>
      </c>
      <c r="AF1744" t="str">
        <f>PROPER(UPPER(TRIM(Table1[[#This Row],[City]])))</f>
        <v>Bengaluru</v>
      </c>
      <c r="AG1744">
        <f t="shared" si="27"/>
        <v>5491</v>
      </c>
      <c r="AH17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45" spans="1:34" x14ac:dyDescent="0.35">
      <c r="A1745" t="s">
        <v>1838</v>
      </c>
      <c r="B1745">
        <v>60</v>
      </c>
      <c r="C1745" t="s">
        <v>72</v>
      </c>
      <c r="D1745" t="s">
        <v>51</v>
      </c>
      <c r="E1745" t="s">
        <v>69</v>
      </c>
      <c r="F1745" t="s">
        <v>34</v>
      </c>
      <c r="G1745" t="s">
        <v>70</v>
      </c>
      <c r="H1745">
        <v>4</v>
      </c>
      <c r="I1745">
        <v>11392</v>
      </c>
      <c r="J1745">
        <v>52</v>
      </c>
      <c r="K1745" t="s">
        <v>36</v>
      </c>
      <c r="L1745">
        <v>2</v>
      </c>
      <c r="M1745">
        <v>1</v>
      </c>
      <c r="N1745">
        <v>1</v>
      </c>
      <c r="O1745">
        <v>11</v>
      </c>
      <c r="P1745">
        <v>0</v>
      </c>
      <c r="Q1745">
        <v>0</v>
      </c>
      <c r="R1745">
        <v>6</v>
      </c>
      <c r="S1745">
        <v>34</v>
      </c>
      <c r="T1745">
        <v>1</v>
      </c>
      <c r="U1745">
        <v>4</v>
      </c>
      <c r="V1745" t="s">
        <v>37</v>
      </c>
      <c r="W1745">
        <v>16</v>
      </c>
      <c r="X1745" t="s">
        <v>47</v>
      </c>
      <c r="Y1745">
        <v>3</v>
      </c>
      <c r="Z1745" t="s">
        <v>36</v>
      </c>
      <c r="AA1745" s="4">
        <v>44836</v>
      </c>
      <c r="AC1745" t="s">
        <v>84</v>
      </c>
      <c r="AD1745" t="s">
        <v>67</v>
      </c>
      <c r="AE1745">
        <f ca="1">COUNTBLANK(A1745:AE1745)</f>
        <v>0</v>
      </c>
      <c r="AF1745" t="str">
        <f>PROPER(UPPER(TRIM(Table1[[#This Row],[City]])))</f>
        <v>Mumbai</v>
      </c>
      <c r="AG1745">
        <f t="shared" si="27"/>
        <v>11392</v>
      </c>
      <c r="AH174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46" spans="1:34" x14ac:dyDescent="0.35">
      <c r="A1746" t="s">
        <v>1839</v>
      </c>
      <c r="B1746">
        <v>53</v>
      </c>
      <c r="C1746" t="s">
        <v>72</v>
      </c>
      <c r="D1746" t="s">
        <v>56</v>
      </c>
      <c r="E1746" t="s">
        <v>114</v>
      </c>
      <c r="F1746" t="s">
        <v>34</v>
      </c>
      <c r="G1746" t="s">
        <v>96</v>
      </c>
      <c r="H1746">
        <v>4</v>
      </c>
      <c r="I1746">
        <v>12330</v>
      </c>
      <c r="J1746">
        <v>26</v>
      </c>
      <c r="K1746" t="s">
        <v>36</v>
      </c>
      <c r="L1746">
        <v>2</v>
      </c>
      <c r="M1746">
        <v>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18</v>
      </c>
      <c r="T1746">
        <v>4</v>
      </c>
      <c r="U1746">
        <v>3</v>
      </c>
      <c r="V1746" t="s">
        <v>65</v>
      </c>
      <c r="W1746">
        <v>27</v>
      </c>
      <c r="X1746" t="s">
        <v>61</v>
      </c>
      <c r="Y1746">
        <v>4</v>
      </c>
      <c r="Z1746" t="s">
        <v>36</v>
      </c>
      <c r="AA1746" s="4">
        <v>44878</v>
      </c>
      <c r="AC1746" t="s">
        <v>53</v>
      </c>
      <c r="AD1746" t="s">
        <v>54</v>
      </c>
      <c r="AE1746">
        <f ca="1">COUNTBLANK(A1746:AE1746)</f>
        <v>0</v>
      </c>
      <c r="AF1746" t="str">
        <f>PROPER(UPPER(TRIM(Table1[[#This Row],[City]])))</f>
        <v>Chennai</v>
      </c>
      <c r="AG1746">
        <f t="shared" si="27"/>
        <v>12330</v>
      </c>
      <c r="AH17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47" spans="1:34" x14ac:dyDescent="0.35">
      <c r="A1747" t="s">
        <v>1840</v>
      </c>
      <c r="B1747">
        <v>22</v>
      </c>
      <c r="C1747" t="s">
        <v>72</v>
      </c>
      <c r="D1747" t="s">
        <v>56</v>
      </c>
      <c r="E1747" t="s">
        <v>114</v>
      </c>
      <c r="F1747" t="s">
        <v>44</v>
      </c>
      <c r="G1747" t="s">
        <v>70</v>
      </c>
      <c r="H1747">
        <v>4</v>
      </c>
      <c r="I1747">
        <v>11431</v>
      </c>
      <c r="J1747">
        <v>84</v>
      </c>
      <c r="K1747" t="s">
        <v>36</v>
      </c>
      <c r="L1747">
        <v>2</v>
      </c>
      <c r="M1747">
        <v>1</v>
      </c>
      <c r="N1747">
        <v>4</v>
      </c>
      <c r="O1747">
        <v>3</v>
      </c>
      <c r="P1747">
        <v>3</v>
      </c>
      <c r="Q1747">
        <v>3</v>
      </c>
      <c r="R1747">
        <v>3</v>
      </c>
      <c r="S1747">
        <v>4</v>
      </c>
      <c r="T1747">
        <v>6</v>
      </c>
      <c r="U1747">
        <v>3</v>
      </c>
      <c r="V1747" t="s">
        <v>37</v>
      </c>
      <c r="W1747">
        <v>30</v>
      </c>
      <c r="X1747" t="s">
        <v>61</v>
      </c>
      <c r="Y1747">
        <v>4</v>
      </c>
      <c r="Z1747" t="s">
        <v>46</v>
      </c>
      <c r="AA1747" s="4">
        <v>42603</v>
      </c>
      <c r="AB1747" s="4">
        <v>45728</v>
      </c>
      <c r="AC1747" t="s">
        <v>66</v>
      </c>
      <c r="AD1747" t="s">
        <v>67</v>
      </c>
      <c r="AE1747">
        <f ca="1">COUNTBLANK(A1747:AE1747)</f>
        <v>0</v>
      </c>
      <c r="AF1747" t="str">
        <f>PROPER(UPPER(TRIM(Table1[[#This Row],[City]])))</f>
        <v>Pune</v>
      </c>
      <c r="AG1747">
        <f t="shared" si="27"/>
        <v>11431</v>
      </c>
      <c r="AH17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48" spans="1:34" x14ac:dyDescent="0.35">
      <c r="A1748" t="s">
        <v>1841</v>
      </c>
      <c r="B1748">
        <v>44</v>
      </c>
      <c r="C1748" t="s">
        <v>31</v>
      </c>
      <c r="D1748" t="s">
        <v>32</v>
      </c>
      <c r="E1748" t="s">
        <v>76</v>
      </c>
      <c r="F1748" t="s">
        <v>44</v>
      </c>
      <c r="G1748" t="s">
        <v>35</v>
      </c>
      <c r="H1748">
        <v>3</v>
      </c>
      <c r="I1748">
        <v>10595</v>
      </c>
      <c r="J1748">
        <v>100</v>
      </c>
      <c r="K1748" t="s">
        <v>36</v>
      </c>
      <c r="L1748">
        <v>4</v>
      </c>
      <c r="M1748">
        <v>4</v>
      </c>
      <c r="N1748">
        <v>4</v>
      </c>
      <c r="O1748">
        <v>0</v>
      </c>
      <c r="P1748">
        <v>0</v>
      </c>
      <c r="Q1748">
        <v>0</v>
      </c>
      <c r="R1748">
        <v>0</v>
      </c>
      <c r="S1748">
        <v>15</v>
      </c>
      <c r="T1748">
        <v>6</v>
      </c>
      <c r="U1748">
        <v>4</v>
      </c>
      <c r="V1748" t="s">
        <v>37</v>
      </c>
      <c r="W1748">
        <v>18</v>
      </c>
      <c r="X1748" t="s">
        <v>47</v>
      </c>
      <c r="Y1748">
        <v>4</v>
      </c>
      <c r="Z1748" t="s">
        <v>36</v>
      </c>
      <c r="AA1748" s="4">
        <v>43131</v>
      </c>
      <c r="AC1748" t="s">
        <v>66</v>
      </c>
      <c r="AD1748" t="s">
        <v>67</v>
      </c>
      <c r="AE1748">
        <f ca="1">COUNTBLANK(A1748:AE1748)</f>
        <v>0</v>
      </c>
      <c r="AF1748" t="str">
        <f>PROPER(UPPER(TRIM(Table1[[#This Row],[City]])))</f>
        <v>Pune</v>
      </c>
      <c r="AG1748">
        <f t="shared" si="27"/>
        <v>10595</v>
      </c>
      <c r="AH17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49" spans="1:34" x14ac:dyDescent="0.35">
      <c r="A1749" t="s">
        <v>1842</v>
      </c>
      <c r="B1749">
        <v>44</v>
      </c>
      <c r="C1749" t="s">
        <v>72</v>
      </c>
      <c r="D1749" t="s">
        <v>96</v>
      </c>
      <c r="E1749" t="s">
        <v>96</v>
      </c>
      <c r="F1749" t="s">
        <v>34</v>
      </c>
      <c r="G1749" t="s">
        <v>96</v>
      </c>
      <c r="H1749">
        <v>2</v>
      </c>
      <c r="I1749">
        <v>7639</v>
      </c>
      <c r="J1749">
        <v>65</v>
      </c>
      <c r="K1749" t="s">
        <v>36</v>
      </c>
      <c r="L1749">
        <v>2</v>
      </c>
      <c r="M1749">
        <v>2</v>
      </c>
      <c r="N1749">
        <v>3</v>
      </c>
      <c r="O1749">
        <v>14</v>
      </c>
      <c r="P1749">
        <v>6</v>
      </c>
      <c r="Q1749">
        <v>4</v>
      </c>
      <c r="R1749">
        <v>5</v>
      </c>
      <c r="S1749">
        <v>17</v>
      </c>
      <c r="T1749">
        <v>5</v>
      </c>
      <c r="U1749">
        <v>4</v>
      </c>
      <c r="V1749" t="s">
        <v>37</v>
      </c>
      <c r="W1749">
        <v>8</v>
      </c>
      <c r="X1749" t="s">
        <v>61</v>
      </c>
      <c r="Y1749">
        <v>4</v>
      </c>
      <c r="Z1749" t="s">
        <v>36</v>
      </c>
      <c r="AA1749" s="4">
        <v>43905</v>
      </c>
      <c r="AC1749" t="s">
        <v>66</v>
      </c>
      <c r="AD1749" t="s">
        <v>67</v>
      </c>
      <c r="AE1749">
        <f ca="1">COUNTBLANK(A1749:AE1749)</f>
        <v>0</v>
      </c>
      <c r="AF1749" t="str">
        <f>PROPER(UPPER(TRIM(Table1[[#This Row],[City]])))</f>
        <v>Pune</v>
      </c>
      <c r="AG1749">
        <f t="shared" si="27"/>
        <v>7639</v>
      </c>
      <c r="AH17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50" spans="1:34" x14ac:dyDescent="0.35">
      <c r="A1750" t="s">
        <v>1843</v>
      </c>
      <c r="B1750">
        <v>23</v>
      </c>
      <c r="C1750" t="s">
        <v>31</v>
      </c>
      <c r="D1750" t="s">
        <v>42</v>
      </c>
      <c r="E1750" t="s">
        <v>86</v>
      </c>
      <c r="F1750" t="s">
        <v>44</v>
      </c>
      <c r="G1750" t="s">
        <v>59</v>
      </c>
      <c r="H1750">
        <v>2</v>
      </c>
      <c r="I1750">
        <v>5755</v>
      </c>
      <c r="J1750">
        <v>54</v>
      </c>
      <c r="K1750" t="s">
        <v>36</v>
      </c>
      <c r="L1750">
        <v>4</v>
      </c>
      <c r="M1750">
        <v>2</v>
      </c>
      <c r="N1750">
        <v>3</v>
      </c>
      <c r="O1750">
        <v>3</v>
      </c>
      <c r="P1750">
        <v>0</v>
      </c>
      <c r="Q1750">
        <v>1</v>
      </c>
      <c r="R1750">
        <v>3</v>
      </c>
      <c r="S1750">
        <v>7</v>
      </c>
      <c r="T1750">
        <v>4</v>
      </c>
      <c r="U1750">
        <v>3</v>
      </c>
      <c r="V1750" t="s">
        <v>37</v>
      </c>
      <c r="W1750">
        <v>6</v>
      </c>
      <c r="X1750" t="s">
        <v>38</v>
      </c>
      <c r="Y1750">
        <v>3</v>
      </c>
      <c r="Z1750" t="s">
        <v>36</v>
      </c>
      <c r="AA1750" s="4">
        <v>45633</v>
      </c>
      <c r="AC1750" t="s">
        <v>48</v>
      </c>
      <c r="AD1750" t="s">
        <v>49</v>
      </c>
      <c r="AE1750">
        <f ca="1">COUNTBLANK(A1750:AE1750)</f>
        <v>0</v>
      </c>
      <c r="AF1750" t="str">
        <f>PROPER(UPPER(TRIM(Table1[[#This Row],[City]])))</f>
        <v>Bengaluru</v>
      </c>
      <c r="AG1750">
        <f t="shared" si="27"/>
        <v>5755</v>
      </c>
      <c r="AH175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51" spans="1:34" x14ac:dyDescent="0.35">
      <c r="A1751" t="s">
        <v>1844</v>
      </c>
      <c r="B1751">
        <v>47</v>
      </c>
      <c r="C1751" t="s">
        <v>72</v>
      </c>
      <c r="D1751" t="s">
        <v>42</v>
      </c>
      <c r="E1751" t="s">
        <v>43</v>
      </c>
      <c r="F1751" t="s">
        <v>44</v>
      </c>
      <c r="G1751" t="s">
        <v>59</v>
      </c>
      <c r="H1751">
        <v>1</v>
      </c>
      <c r="I1751">
        <v>6037</v>
      </c>
      <c r="J1751">
        <v>104</v>
      </c>
      <c r="K1751" t="s">
        <v>46</v>
      </c>
      <c r="L1751">
        <v>3</v>
      </c>
      <c r="M1751">
        <v>4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22</v>
      </c>
      <c r="T1751">
        <v>3</v>
      </c>
      <c r="U1751">
        <v>3</v>
      </c>
      <c r="V1751" t="s">
        <v>37</v>
      </c>
      <c r="W1751">
        <v>15</v>
      </c>
      <c r="X1751" t="s">
        <v>47</v>
      </c>
      <c r="Y1751">
        <v>3</v>
      </c>
      <c r="Z1751" t="s">
        <v>36</v>
      </c>
      <c r="AA1751" s="4">
        <v>42424</v>
      </c>
      <c r="AC1751" t="s">
        <v>84</v>
      </c>
      <c r="AD1751" t="s">
        <v>67</v>
      </c>
      <c r="AE1751">
        <f ca="1">COUNTBLANK(A1751:AE1751)</f>
        <v>0</v>
      </c>
      <c r="AF1751" t="str">
        <f>PROPER(UPPER(TRIM(Table1[[#This Row],[City]])))</f>
        <v>Mumbai</v>
      </c>
      <c r="AG1751">
        <f t="shared" si="27"/>
        <v>6037</v>
      </c>
      <c r="AH17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52" spans="1:34" x14ac:dyDescent="0.35">
      <c r="A1752" t="s">
        <v>1845</v>
      </c>
      <c r="B1752">
        <v>41</v>
      </c>
      <c r="C1752" t="s">
        <v>72</v>
      </c>
      <c r="D1752" t="s">
        <v>56</v>
      </c>
      <c r="E1752" t="s">
        <v>57</v>
      </c>
      <c r="F1752" t="s">
        <v>44</v>
      </c>
      <c r="G1752" t="s">
        <v>59</v>
      </c>
      <c r="H1752">
        <v>3</v>
      </c>
      <c r="I1752">
        <v>10543</v>
      </c>
      <c r="J1752">
        <v>115</v>
      </c>
      <c r="K1752" t="s">
        <v>36</v>
      </c>
      <c r="L1752">
        <v>4</v>
      </c>
      <c r="M1752">
        <v>3</v>
      </c>
      <c r="N1752">
        <v>3</v>
      </c>
      <c r="O1752">
        <v>14</v>
      </c>
      <c r="P1752">
        <v>7</v>
      </c>
      <c r="Q1752">
        <v>2</v>
      </c>
      <c r="R1752">
        <v>8</v>
      </c>
      <c r="S1752">
        <v>18</v>
      </c>
      <c r="T1752">
        <v>2</v>
      </c>
      <c r="U1752">
        <v>3</v>
      </c>
      <c r="V1752" t="s">
        <v>37</v>
      </c>
      <c r="W1752">
        <v>21</v>
      </c>
      <c r="X1752" t="s">
        <v>38</v>
      </c>
      <c r="Y1752">
        <v>3</v>
      </c>
      <c r="Z1752" t="s">
        <v>36</v>
      </c>
      <c r="AA1752" s="4">
        <v>44911</v>
      </c>
      <c r="AC1752" t="s">
        <v>80</v>
      </c>
      <c r="AD1752" t="s">
        <v>81</v>
      </c>
      <c r="AE1752">
        <f ca="1">COUNTBLANK(A1752:AE1752)</f>
        <v>0</v>
      </c>
      <c r="AF1752" t="str">
        <f>PROPER(UPPER(TRIM(Table1[[#This Row],[City]])))</f>
        <v>Hyderabad</v>
      </c>
      <c r="AG1752">
        <f t="shared" si="27"/>
        <v>10543</v>
      </c>
      <c r="AH17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53" spans="1:34" x14ac:dyDescent="0.35">
      <c r="A1753" t="s">
        <v>1846</v>
      </c>
      <c r="B1753">
        <v>48</v>
      </c>
      <c r="C1753" t="s">
        <v>31</v>
      </c>
      <c r="D1753" t="s">
        <v>63</v>
      </c>
      <c r="E1753" t="s">
        <v>64</v>
      </c>
      <c r="F1753" t="s">
        <v>44</v>
      </c>
      <c r="G1753" t="s">
        <v>59</v>
      </c>
      <c r="H1753">
        <v>1</v>
      </c>
      <c r="I1753">
        <v>5725</v>
      </c>
      <c r="J1753">
        <v>66</v>
      </c>
      <c r="K1753" t="s">
        <v>36</v>
      </c>
      <c r="L1753">
        <v>3</v>
      </c>
      <c r="M1753">
        <v>1</v>
      </c>
      <c r="N1753">
        <v>4</v>
      </c>
      <c r="O1753">
        <v>2</v>
      </c>
      <c r="P1753">
        <v>2</v>
      </c>
      <c r="Q1753">
        <v>0</v>
      </c>
      <c r="R1753">
        <v>0</v>
      </c>
      <c r="S1753">
        <v>22</v>
      </c>
      <c r="T1753">
        <v>0</v>
      </c>
      <c r="U1753">
        <v>3</v>
      </c>
      <c r="V1753" t="s">
        <v>37</v>
      </c>
      <c r="W1753">
        <v>16</v>
      </c>
      <c r="X1753" t="s">
        <v>47</v>
      </c>
      <c r="Y1753">
        <v>3</v>
      </c>
      <c r="Z1753" t="s">
        <v>36</v>
      </c>
      <c r="AA1753" s="4">
        <v>43638</v>
      </c>
      <c r="AC1753" t="s">
        <v>122</v>
      </c>
      <c r="AD1753" t="s">
        <v>123</v>
      </c>
      <c r="AE1753">
        <f ca="1">COUNTBLANK(A1753:AE1753)</f>
        <v>0</v>
      </c>
      <c r="AF1753" t="str">
        <f>PROPER(UPPER(TRIM(Table1[[#This Row],[City]])))</f>
        <v>Kochi</v>
      </c>
      <c r="AG1753">
        <f t="shared" si="27"/>
        <v>5725</v>
      </c>
      <c r="AH175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54" spans="1:34" x14ac:dyDescent="0.35">
      <c r="A1754" t="s">
        <v>1847</v>
      </c>
      <c r="B1754">
        <v>32</v>
      </c>
      <c r="C1754" t="s">
        <v>72</v>
      </c>
      <c r="D1754" t="s">
        <v>51</v>
      </c>
      <c r="E1754" t="s">
        <v>69</v>
      </c>
      <c r="F1754" t="s">
        <v>34</v>
      </c>
      <c r="G1754" t="s">
        <v>35</v>
      </c>
      <c r="H1754">
        <v>4</v>
      </c>
      <c r="I1754">
        <v>8971</v>
      </c>
      <c r="J1754">
        <v>44</v>
      </c>
      <c r="K1754" t="s">
        <v>36</v>
      </c>
      <c r="L1754">
        <v>4</v>
      </c>
      <c r="M1754">
        <v>2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4</v>
      </c>
      <c r="T1754">
        <v>3</v>
      </c>
      <c r="U1754">
        <v>4</v>
      </c>
      <c r="V1754" t="s">
        <v>37</v>
      </c>
      <c r="W1754">
        <v>4</v>
      </c>
      <c r="X1754" t="s">
        <v>38</v>
      </c>
      <c r="Y1754">
        <v>4</v>
      </c>
      <c r="Z1754" t="s">
        <v>36</v>
      </c>
      <c r="AA1754" s="4">
        <v>43621</v>
      </c>
      <c r="AC1754" t="s">
        <v>77</v>
      </c>
      <c r="AD1754" t="s">
        <v>77</v>
      </c>
      <c r="AE1754">
        <f ca="1">COUNTBLANK(A1754:AE1754)</f>
        <v>0</v>
      </c>
      <c r="AF1754" t="str">
        <f>PROPER(UPPER(TRIM(Table1[[#This Row],[City]])))</f>
        <v>Delhi</v>
      </c>
      <c r="AG1754">
        <f t="shared" si="27"/>
        <v>8971</v>
      </c>
      <c r="AH175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55" spans="1:34" x14ac:dyDescent="0.35">
      <c r="A1755" t="s">
        <v>1848</v>
      </c>
      <c r="B1755">
        <v>31</v>
      </c>
      <c r="C1755" t="s">
        <v>72</v>
      </c>
      <c r="D1755" t="s">
        <v>32</v>
      </c>
      <c r="E1755" t="s">
        <v>73</v>
      </c>
      <c r="F1755" t="s">
        <v>44</v>
      </c>
      <c r="G1755" t="s">
        <v>96</v>
      </c>
      <c r="H1755">
        <v>2</v>
      </c>
      <c r="I1755">
        <v>6626</v>
      </c>
      <c r="J1755">
        <v>89</v>
      </c>
      <c r="K1755" t="s">
        <v>36</v>
      </c>
      <c r="L1755">
        <v>3</v>
      </c>
      <c r="M1755">
        <v>2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13</v>
      </c>
      <c r="T1755">
        <v>5</v>
      </c>
      <c r="U1755">
        <v>3</v>
      </c>
      <c r="V1755" t="s">
        <v>37</v>
      </c>
      <c r="W1755">
        <v>22</v>
      </c>
      <c r="X1755" t="s">
        <v>61</v>
      </c>
      <c r="Y1755">
        <v>3</v>
      </c>
      <c r="Z1755" t="s">
        <v>36</v>
      </c>
      <c r="AA1755" s="4">
        <v>44256</v>
      </c>
      <c r="AC1755" t="s">
        <v>77</v>
      </c>
      <c r="AD1755" t="s">
        <v>77</v>
      </c>
      <c r="AE1755">
        <f ca="1">COUNTBLANK(A1755:AE1755)</f>
        <v>0</v>
      </c>
      <c r="AF1755" t="str">
        <f>PROPER(UPPER(TRIM(Table1[[#This Row],[City]])))</f>
        <v>Delhi</v>
      </c>
      <c r="AG1755">
        <f t="shared" si="27"/>
        <v>6626</v>
      </c>
      <c r="AH17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56" spans="1:34" x14ac:dyDescent="0.35">
      <c r="A1756" t="s">
        <v>1849</v>
      </c>
      <c r="B1756">
        <v>50</v>
      </c>
      <c r="C1756" t="s">
        <v>31</v>
      </c>
      <c r="D1756" t="s">
        <v>42</v>
      </c>
      <c r="E1756" t="s">
        <v>83</v>
      </c>
      <c r="F1756" t="s">
        <v>34</v>
      </c>
      <c r="G1756" t="s">
        <v>74</v>
      </c>
      <c r="H1756">
        <v>1</v>
      </c>
      <c r="I1756">
        <v>5944</v>
      </c>
      <c r="J1756">
        <v>84</v>
      </c>
      <c r="K1756" t="s">
        <v>36</v>
      </c>
      <c r="L1756">
        <v>1</v>
      </c>
      <c r="M1756">
        <v>3</v>
      </c>
      <c r="N1756">
        <v>4</v>
      </c>
      <c r="O1756">
        <v>6</v>
      </c>
      <c r="P1756">
        <v>3</v>
      </c>
      <c r="Q1756">
        <v>0</v>
      </c>
      <c r="R1756">
        <v>2</v>
      </c>
      <c r="S1756">
        <v>17</v>
      </c>
      <c r="T1756">
        <v>5</v>
      </c>
      <c r="U1756">
        <v>3</v>
      </c>
      <c r="V1756" t="s">
        <v>37</v>
      </c>
      <c r="W1756">
        <v>10</v>
      </c>
      <c r="X1756" t="s">
        <v>38</v>
      </c>
      <c r="Y1756">
        <v>3</v>
      </c>
      <c r="Z1756" t="s">
        <v>36</v>
      </c>
      <c r="AA1756" s="4">
        <v>42800</v>
      </c>
      <c r="AC1756" t="s">
        <v>122</v>
      </c>
      <c r="AD1756" t="s">
        <v>123</v>
      </c>
      <c r="AE1756">
        <f ca="1">COUNTBLANK(A1756:AE1756)</f>
        <v>0</v>
      </c>
      <c r="AF1756" t="str">
        <f>PROPER(UPPER(TRIM(Table1[[#This Row],[City]])))</f>
        <v>Kochi</v>
      </c>
      <c r="AG1756">
        <f t="shared" si="27"/>
        <v>5944</v>
      </c>
      <c r="AH17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57" spans="1:34" x14ac:dyDescent="0.35">
      <c r="A1757" t="s">
        <v>1850</v>
      </c>
      <c r="B1757">
        <v>49</v>
      </c>
      <c r="C1757" t="s">
        <v>72</v>
      </c>
      <c r="D1757" t="s">
        <v>96</v>
      </c>
      <c r="E1757" t="s">
        <v>106</v>
      </c>
      <c r="F1757" t="s">
        <v>44</v>
      </c>
      <c r="G1757" t="s">
        <v>74</v>
      </c>
      <c r="H1757">
        <v>1</v>
      </c>
      <c r="I1757">
        <v>4501</v>
      </c>
      <c r="J1757">
        <v>56</v>
      </c>
      <c r="K1757" t="s">
        <v>36</v>
      </c>
      <c r="L1757">
        <v>1</v>
      </c>
      <c r="M1757">
        <v>4</v>
      </c>
      <c r="N1757">
        <v>4</v>
      </c>
      <c r="O1757">
        <v>5</v>
      </c>
      <c r="P1757">
        <v>4</v>
      </c>
      <c r="Q1757">
        <v>4</v>
      </c>
      <c r="R1757">
        <v>0</v>
      </c>
      <c r="S1757">
        <v>20</v>
      </c>
      <c r="T1757">
        <v>6</v>
      </c>
      <c r="U1757">
        <v>3</v>
      </c>
      <c r="V1757" t="s">
        <v>37</v>
      </c>
      <c r="W1757">
        <v>16</v>
      </c>
      <c r="X1757" t="s">
        <v>38</v>
      </c>
      <c r="Y1757">
        <v>2</v>
      </c>
      <c r="Z1757" t="s">
        <v>36</v>
      </c>
      <c r="AA1757" s="4">
        <v>44546</v>
      </c>
      <c r="AC1757" t="s">
        <v>84</v>
      </c>
      <c r="AD1757" t="s">
        <v>67</v>
      </c>
      <c r="AE1757">
        <f ca="1">COUNTBLANK(A1757:AE1757)</f>
        <v>0</v>
      </c>
      <c r="AF1757" t="str">
        <f>PROPER(UPPER(TRIM(Table1[[#This Row],[City]])))</f>
        <v>Mumbai</v>
      </c>
      <c r="AG1757">
        <f t="shared" si="27"/>
        <v>4501</v>
      </c>
      <c r="AH17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58" spans="1:34" x14ac:dyDescent="0.35">
      <c r="A1758" t="s">
        <v>1851</v>
      </c>
      <c r="B1758">
        <v>27</v>
      </c>
      <c r="C1758" t="s">
        <v>31</v>
      </c>
      <c r="D1758" t="s">
        <v>63</v>
      </c>
      <c r="E1758" t="s">
        <v>79</v>
      </c>
      <c r="F1758" t="s">
        <v>34</v>
      </c>
      <c r="G1758" t="s">
        <v>45</v>
      </c>
      <c r="H1758">
        <v>3</v>
      </c>
      <c r="I1758">
        <v>8739</v>
      </c>
      <c r="J1758">
        <v>101</v>
      </c>
      <c r="K1758" t="s">
        <v>36</v>
      </c>
      <c r="L1758">
        <v>4</v>
      </c>
      <c r="M1758">
        <v>3</v>
      </c>
      <c r="N1758">
        <v>1</v>
      </c>
      <c r="O1758">
        <v>2</v>
      </c>
      <c r="P1758">
        <v>0</v>
      </c>
      <c r="Q1758">
        <v>2</v>
      </c>
      <c r="R1758">
        <v>2</v>
      </c>
      <c r="S1758">
        <v>4</v>
      </c>
      <c r="T1758">
        <v>1</v>
      </c>
      <c r="U1758">
        <v>3</v>
      </c>
      <c r="V1758" t="s">
        <v>37</v>
      </c>
      <c r="W1758">
        <v>26</v>
      </c>
      <c r="X1758" t="s">
        <v>47</v>
      </c>
      <c r="Y1758">
        <v>4</v>
      </c>
      <c r="Z1758" t="s">
        <v>46</v>
      </c>
      <c r="AA1758" s="4">
        <v>43984</v>
      </c>
      <c r="AB1758" s="4">
        <v>44144</v>
      </c>
      <c r="AC1758" t="s">
        <v>48</v>
      </c>
      <c r="AD1758" t="s">
        <v>49</v>
      </c>
      <c r="AE1758">
        <f ca="1">COUNTBLANK(A1758:AE1758)</f>
        <v>0</v>
      </c>
      <c r="AF1758" t="str">
        <f>PROPER(UPPER(TRIM(Table1[[#This Row],[City]])))</f>
        <v>Bengaluru</v>
      </c>
      <c r="AG1758">
        <f t="shared" si="27"/>
        <v>8739</v>
      </c>
      <c r="AH17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59" spans="1:34" x14ac:dyDescent="0.35">
      <c r="A1759" t="s">
        <v>1852</v>
      </c>
      <c r="B1759">
        <v>29</v>
      </c>
      <c r="C1759" t="s">
        <v>31</v>
      </c>
      <c r="D1759" t="s">
        <v>51</v>
      </c>
      <c r="E1759" t="s">
        <v>69</v>
      </c>
      <c r="F1759" t="s">
        <v>44</v>
      </c>
      <c r="G1759" t="s">
        <v>45</v>
      </c>
      <c r="H1759">
        <v>1</v>
      </c>
      <c r="I1759">
        <v>5495</v>
      </c>
      <c r="J1759">
        <v>44</v>
      </c>
      <c r="K1759" t="s">
        <v>46</v>
      </c>
      <c r="L1759">
        <v>1</v>
      </c>
      <c r="M1759">
        <v>2</v>
      </c>
      <c r="N1759">
        <v>1</v>
      </c>
      <c r="O1759">
        <v>3</v>
      </c>
      <c r="P1759">
        <v>2</v>
      </c>
      <c r="Q1759">
        <v>3</v>
      </c>
      <c r="R1759">
        <v>3</v>
      </c>
      <c r="S1759">
        <v>9</v>
      </c>
      <c r="T1759">
        <v>6</v>
      </c>
      <c r="U1759">
        <v>3</v>
      </c>
      <c r="V1759" t="s">
        <v>37</v>
      </c>
      <c r="W1759">
        <v>23</v>
      </c>
      <c r="X1759" t="s">
        <v>38</v>
      </c>
      <c r="Y1759">
        <v>2</v>
      </c>
      <c r="Z1759" t="s">
        <v>36</v>
      </c>
      <c r="AA1759" s="4">
        <v>43594</v>
      </c>
      <c r="AC1759" t="s">
        <v>122</v>
      </c>
      <c r="AD1759" t="s">
        <v>123</v>
      </c>
      <c r="AE1759">
        <f ca="1">COUNTBLANK(A1759:AE1759)</f>
        <v>0</v>
      </c>
      <c r="AF1759" t="str">
        <f>PROPER(UPPER(TRIM(Table1[[#This Row],[City]])))</f>
        <v>Kochi</v>
      </c>
      <c r="AG1759">
        <f t="shared" si="27"/>
        <v>5495</v>
      </c>
      <c r="AH17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60" spans="1:34" x14ac:dyDescent="0.35">
      <c r="A1760" t="s">
        <v>1853</v>
      </c>
      <c r="B1760">
        <v>44</v>
      </c>
      <c r="C1760" t="s">
        <v>31</v>
      </c>
      <c r="D1760" t="s">
        <v>51</v>
      </c>
      <c r="E1760" t="s">
        <v>88</v>
      </c>
      <c r="F1760" t="s">
        <v>93</v>
      </c>
      <c r="G1760" t="s">
        <v>96</v>
      </c>
      <c r="H1760">
        <v>1</v>
      </c>
      <c r="I1760">
        <v>7539</v>
      </c>
      <c r="J1760">
        <v>29</v>
      </c>
      <c r="K1760" t="s">
        <v>36</v>
      </c>
      <c r="L1760">
        <v>1</v>
      </c>
      <c r="M1760">
        <v>3</v>
      </c>
      <c r="N1760">
        <v>1</v>
      </c>
      <c r="O1760">
        <v>5</v>
      </c>
      <c r="P1760">
        <v>5</v>
      </c>
      <c r="Q1760">
        <v>1</v>
      </c>
      <c r="R1760">
        <v>4</v>
      </c>
      <c r="S1760">
        <v>15</v>
      </c>
      <c r="T1760">
        <v>1</v>
      </c>
      <c r="U1760">
        <v>3</v>
      </c>
      <c r="V1760" t="s">
        <v>37</v>
      </c>
      <c r="W1760">
        <v>16</v>
      </c>
      <c r="X1760" t="s">
        <v>38</v>
      </c>
      <c r="Y1760">
        <v>2</v>
      </c>
      <c r="Z1760" t="s">
        <v>36</v>
      </c>
      <c r="AA1760" s="4">
        <v>42593</v>
      </c>
      <c r="AC1760" t="s">
        <v>107</v>
      </c>
      <c r="AD1760" t="s">
        <v>108</v>
      </c>
      <c r="AE1760">
        <f ca="1">COUNTBLANK(A1760:AE1760)</f>
        <v>0</v>
      </c>
      <c r="AF1760" t="str">
        <f>PROPER(UPPER(TRIM(Table1[[#This Row],[City]])))</f>
        <v>Kolkata</v>
      </c>
      <c r="AG1760">
        <f t="shared" si="27"/>
        <v>7539</v>
      </c>
      <c r="AH17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61" spans="1:34" x14ac:dyDescent="0.35">
      <c r="A1761" t="s">
        <v>1854</v>
      </c>
      <c r="B1761">
        <v>54</v>
      </c>
      <c r="C1761" t="s">
        <v>31</v>
      </c>
      <c r="D1761" t="s">
        <v>51</v>
      </c>
      <c r="E1761" t="s">
        <v>52</v>
      </c>
      <c r="F1761" t="s">
        <v>34</v>
      </c>
      <c r="G1761" t="s">
        <v>74</v>
      </c>
      <c r="H1761">
        <v>1</v>
      </c>
      <c r="I1761">
        <v>5216</v>
      </c>
      <c r="J1761">
        <v>45</v>
      </c>
      <c r="K1761" t="s">
        <v>36</v>
      </c>
      <c r="L1761">
        <v>4</v>
      </c>
      <c r="M1761">
        <v>4</v>
      </c>
      <c r="N1761">
        <v>1</v>
      </c>
      <c r="O1761">
        <v>10</v>
      </c>
      <c r="P1761">
        <v>1</v>
      </c>
      <c r="Q1761">
        <v>0</v>
      </c>
      <c r="R1761">
        <v>1</v>
      </c>
      <c r="S1761">
        <v>23</v>
      </c>
      <c r="T1761">
        <v>4</v>
      </c>
      <c r="U1761">
        <v>4</v>
      </c>
      <c r="V1761" t="s">
        <v>65</v>
      </c>
      <c r="W1761">
        <v>26</v>
      </c>
      <c r="X1761" t="s">
        <v>38</v>
      </c>
      <c r="Y1761">
        <v>3</v>
      </c>
      <c r="Z1761" t="s">
        <v>36</v>
      </c>
      <c r="AA1761" s="4">
        <v>42643</v>
      </c>
      <c r="AC1761" t="s">
        <v>84</v>
      </c>
      <c r="AD1761" t="s">
        <v>67</v>
      </c>
      <c r="AE1761">
        <f ca="1">COUNTBLANK(A1761:AE1761)</f>
        <v>0</v>
      </c>
      <c r="AF1761" t="str">
        <f>PROPER(UPPER(TRIM(Table1[[#This Row],[City]])))</f>
        <v>Mumbai</v>
      </c>
      <c r="AG1761">
        <f t="shared" si="27"/>
        <v>5216</v>
      </c>
      <c r="AH17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62" spans="1:34" x14ac:dyDescent="0.35">
      <c r="A1762" t="s">
        <v>1855</v>
      </c>
      <c r="B1762">
        <v>29</v>
      </c>
      <c r="C1762" t="s">
        <v>31</v>
      </c>
      <c r="D1762" t="s">
        <v>42</v>
      </c>
      <c r="E1762" t="s">
        <v>86</v>
      </c>
      <c r="F1762" t="s">
        <v>44</v>
      </c>
      <c r="G1762" t="s">
        <v>59</v>
      </c>
      <c r="H1762">
        <v>2</v>
      </c>
      <c r="I1762">
        <v>7497</v>
      </c>
      <c r="J1762">
        <v>95</v>
      </c>
      <c r="K1762" t="s">
        <v>36</v>
      </c>
      <c r="L1762">
        <v>2</v>
      </c>
      <c r="M1762">
        <v>1</v>
      </c>
      <c r="N1762">
        <v>3</v>
      </c>
      <c r="O1762">
        <v>6</v>
      </c>
      <c r="P1762">
        <v>6</v>
      </c>
      <c r="Q1762">
        <v>3</v>
      </c>
      <c r="R1762">
        <v>5</v>
      </c>
      <c r="S1762">
        <v>14</v>
      </c>
      <c r="T1762">
        <v>5</v>
      </c>
      <c r="U1762">
        <v>3</v>
      </c>
      <c r="V1762" t="s">
        <v>37</v>
      </c>
      <c r="W1762">
        <v>7</v>
      </c>
      <c r="X1762" t="s">
        <v>61</v>
      </c>
      <c r="Y1762">
        <v>3</v>
      </c>
      <c r="Z1762" t="s">
        <v>36</v>
      </c>
      <c r="AA1762" s="4">
        <v>42823</v>
      </c>
      <c r="AC1762" t="s">
        <v>122</v>
      </c>
      <c r="AD1762" t="s">
        <v>123</v>
      </c>
      <c r="AE1762">
        <f ca="1">COUNTBLANK(A1762:AE1762)</f>
        <v>0</v>
      </c>
      <c r="AF1762" t="str">
        <f>PROPER(UPPER(TRIM(Table1[[#This Row],[City]])))</f>
        <v>Kochi</v>
      </c>
      <c r="AG1762">
        <f t="shared" si="27"/>
        <v>7497</v>
      </c>
      <c r="AH17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63" spans="1:34" x14ac:dyDescent="0.35">
      <c r="A1763" t="s">
        <v>1856</v>
      </c>
      <c r="B1763">
        <v>29</v>
      </c>
      <c r="C1763" t="s">
        <v>72</v>
      </c>
      <c r="D1763" t="s">
        <v>63</v>
      </c>
      <c r="E1763" t="s">
        <v>106</v>
      </c>
      <c r="F1763" t="s">
        <v>34</v>
      </c>
      <c r="G1763" t="s">
        <v>70</v>
      </c>
      <c r="H1763">
        <v>4</v>
      </c>
      <c r="I1763">
        <v>11310</v>
      </c>
      <c r="J1763">
        <v>78</v>
      </c>
      <c r="K1763" t="s">
        <v>36</v>
      </c>
      <c r="L1763">
        <v>1</v>
      </c>
      <c r="M1763">
        <v>3</v>
      </c>
      <c r="N1763">
        <v>2</v>
      </c>
      <c r="O1763">
        <v>2</v>
      </c>
      <c r="P1763">
        <v>0</v>
      </c>
      <c r="Q1763">
        <v>0</v>
      </c>
      <c r="R1763">
        <v>2</v>
      </c>
      <c r="S1763">
        <v>2</v>
      </c>
      <c r="T1763">
        <v>4</v>
      </c>
      <c r="U1763">
        <v>3</v>
      </c>
      <c r="V1763" t="s">
        <v>37</v>
      </c>
      <c r="W1763">
        <v>9</v>
      </c>
      <c r="X1763" t="s">
        <v>38</v>
      </c>
      <c r="Y1763">
        <v>2</v>
      </c>
      <c r="Z1763" t="s">
        <v>36</v>
      </c>
      <c r="AA1763" s="4">
        <v>44655</v>
      </c>
      <c r="AC1763" t="s">
        <v>89</v>
      </c>
      <c r="AD1763" t="s">
        <v>54</v>
      </c>
      <c r="AE1763">
        <f ca="1">COUNTBLANK(A1763:AE1763)</f>
        <v>0</v>
      </c>
      <c r="AF1763" t="str">
        <f>PROPER(UPPER(TRIM(Table1[[#This Row],[City]])))</f>
        <v>Coimbatore</v>
      </c>
      <c r="AG1763">
        <f t="shared" si="27"/>
        <v>11310</v>
      </c>
      <c r="AH17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64" spans="1:34" x14ac:dyDescent="0.35">
      <c r="A1764" t="s">
        <v>1857</v>
      </c>
      <c r="B1764">
        <v>53</v>
      </c>
      <c r="C1764" t="s">
        <v>31</v>
      </c>
      <c r="D1764" t="s">
        <v>63</v>
      </c>
      <c r="E1764" t="s">
        <v>64</v>
      </c>
      <c r="F1764" t="s">
        <v>44</v>
      </c>
      <c r="G1764" t="s">
        <v>59</v>
      </c>
      <c r="H1764">
        <v>2</v>
      </c>
      <c r="I1764">
        <v>8628</v>
      </c>
      <c r="J1764">
        <v>90</v>
      </c>
      <c r="K1764" t="s">
        <v>36</v>
      </c>
      <c r="L1764">
        <v>1</v>
      </c>
      <c r="M1764">
        <v>3</v>
      </c>
      <c r="N1764">
        <v>1</v>
      </c>
      <c r="O1764">
        <v>4</v>
      </c>
      <c r="P1764">
        <v>2</v>
      </c>
      <c r="Q1764">
        <v>1</v>
      </c>
      <c r="R1764">
        <v>4</v>
      </c>
      <c r="S1764">
        <v>23</v>
      </c>
      <c r="T1764">
        <v>2</v>
      </c>
      <c r="U1764">
        <v>3</v>
      </c>
      <c r="V1764" t="s">
        <v>37</v>
      </c>
      <c r="W1764">
        <v>9</v>
      </c>
      <c r="X1764" t="s">
        <v>38</v>
      </c>
      <c r="Y1764">
        <v>1</v>
      </c>
      <c r="Z1764" t="s">
        <v>36</v>
      </c>
      <c r="AA1764" s="4">
        <v>43578</v>
      </c>
      <c r="AC1764" t="s">
        <v>53</v>
      </c>
      <c r="AD1764" t="s">
        <v>54</v>
      </c>
      <c r="AE1764">
        <f ca="1">COUNTBLANK(A1764:AE1764)</f>
        <v>0</v>
      </c>
      <c r="AF1764" t="str">
        <f>PROPER(UPPER(TRIM(Table1[[#This Row],[City]])))</f>
        <v>Chennai</v>
      </c>
      <c r="AG1764">
        <f t="shared" si="27"/>
        <v>8628</v>
      </c>
      <c r="AH17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65" spans="1:34" x14ac:dyDescent="0.35">
      <c r="A1765" t="s">
        <v>1858</v>
      </c>
      <c r="B1765">
        <v>48</v>
      </c>
      <c r="C1765" t="s">
        <v>31</v>
      </c>
      <c r="D1765" t="s">
        <v>63</v>
      </c>
      <c r="E1765" t="s">
        <v>106</v>
      </c>
      <c r="F1765" t="s">
        <v>34</v>
      </c>
      <c r="G1765" t="s">
        <v>96</v>
      </c>
      <c r="H1765">
        <v>2</v>
      </c>
      <c r="I1765">
        <v>6979</v>
      </c>
      <c r="J1765">
        <v>71</v>
      </c>
      <c r="K1765" t="s">
        <v>36</v>
      </c>
      <c r="L1765">
        <v>2</v>
      </c>
      <c r="M1765">
        <v>3</v>
      </c>
      <c r="N1765">
        <v>1</v>
      </c>
      <c r="O1765">
        <v>8</v>
      </c>
      <c r="P1765">
        <v>7</v>
      </c>
      <c r="Q1765">
        <v>3</v>
      </c>
      <c r="R1765">
        <v>8</v>
      </c>
      <c r="S1765">
        <v>15</v>
      </c>
      <c r="T1765">
        <v>0</v>
      </c>
      <c r="U1765">
        <v>3</v>
      </c>
      <c r="V1765" t="s">
        <v>37</v>
      </c>
      <c r="W1765">
        <v>26</v>
      </c>
      <c r="X1765" t="s">
        <v>38</v>
      </c>
      <c r="Y1765">
        <v>3</v>
      </c>
      <c r="Z1765" t="s">
        <v>36</v>
      </c>
      <c r="AA1765" s="4">
        <v>42052</v>
      </c>
      <c r="AC1765" t="s">
        <v>48</v>
      </c>
      <c r="AD1765" t="s">
        <v>49</v>
      </c>
      <c r="AE1765">
        <f ca="1">COUNTBLANK(A1765:AE1765)</f>
        <v>0</v>
      </c>
      <c r="AF1765" t="str">
        <f>PROPER(UPPER(TRIM(Table1[[#This Row],[City]])))</f>
        <v>Bengaluru</v>
      </c>
      <c r="AG1765">
        <f t="shared" si="27"/>
        <v>6979</v>
      </c>
      <c r="AH17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66" spans="1:34" x14ac:dyDescent="0.35">
      <c r="A1766" t="s">
        <v>1859</v>
      </c>
      <c r="B1766">
        <v>57</v>
      </c>
      <c r="C1766" t="s">
        <v>72</v>
      </c>
      <c r="D1766" t="s">
        <v>63</v>
      </c>
      <c r="E1766" t="s">
        <v>64</v>
      </c>
      <c r="F1766" t="s">
        <v>34</v>
      </c>
      <c r="G1766" t="s">
        <v>74</v>
      </c>
      <c r="H1766">
        <v>1</v>
      </c>
      <c r="I1766">
        <v>5622</v>
      </c>
      <c r="J1766">
        <v>36</v>
      </c>
      <c r="K1766" t="s">
        <v>36</v>
      </c>
      <c r="L1766">
        <v>4</v>
      </c>
      <c r="M1766">
        <v>1</v>
      </c>
      <c r="N1766">
        <v>3</v>
      </c>
      <c r="O1766">
        <v>12</v>
      </c>
      <c r="P1766">
        <v>0</v>
      </c>
      <c r="Q1766">
        <v>2</v>
      </c>
      <c r="R1766">
        <v>1</v>
      </c>
      <c r="S1766">
        <v>28</v>
      </c>
      <c r="T1766">
        <v>3</v>
      </c>
      <c r="U1766">
        <v>3</v>
      </c>
      <c r="V1766" t="s">
        <v>65</v>
      </c>
      <c r="W1766">
        <v>26</v>
      </c>
      <c r="X1766" t="s">
        <v>38</v>
      </c>
      <c r="Y1766">
        <v>1</v>
      </c>
      <c r="Z1766" t="s">
        <v>46</v>
      </c>
      <c r="AA1766" s="4">
        <v>45516</v>
      </c>
      <c r="AB1766" s="4">
        <v>45792</v>
      </c>
      <c r="AC1766" t="s">
        <v>89</v>
      </c>
      <c r="AD1766" t="s">
        <v>54</v>
      </c>
      <c r="AE1766">
        <f ca="1">COUNTBLANK(A1766:AE1766)</f>
        <v>0</v>
      </c>
      <c r="AF1766" t="str">
        <f>PROPER(UPPER(TRIM(Table1[[#This Row],[City]])))</f>
        <v>Coimbatore</v>
      </c>
      <c r="AG1766">
        <f t="shared" si="27"/>
        <v>5622</v>
      </c>
      <c r="AH176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67" spans="1:34" x14ac:dyDescent="0.35">
      <c r="A1767" t="s">
        <v>1860</v>
      </c>
      <c r="B1767">
        <v>52</v>
      </c>
      <c r="C1767" t="s">
        <v>31</v>
      </c>
      <c r="D1767" t="s">
        <v>63</v>
      </c>
      <c r="E1767" t="s">
        <v>106</v>
      </c>
      <c r="F1767" t="s">
        <v>44</v>
      </c>
      <c r="G1767" t="s">
        <v>74</v>
      </c>
      <c r="H1767">
        <v>1</v>
      </c>
      <c r="I1767">
        <v>6392</v>
      </c>
      <c r="J1767">
        <v>91</v>
      </c>
      <c r="K1767" t="s">
        <v>36</v>
      </c>
      <c r="L1767">
        <v>2</v>
      </c>
      <c r="M1767">
        <v>1</v>
      </c>
      <c r="N1767">
        <v>4</v>
      </c>
      <c r="O1767">
        <v>1</v>
      </c>
      <c r="P1767">
        <v>1</v>
      </c>
      <c r="Q1767">
        <v>1</v>
      </c>
      <c r="R1767">
        <v>1</v>
      </c>
      <c r="S1767">
        <v>19</v>
      </c>
      <c r="T1767">
        <v>0</v>
      </c>
      <c r="U1767">
        <v>4</v>
      </c>
      <c r="V1767" t="s">
        <v>37</v>
      </c>
      <c r="W1767">
        <v>8</v>
      </c>
      <c r="X1767" t="s">
        <v>47</v>
      </c>
      <c r="Y1767">
        <v>1</v>
      </c>
      <c r="Z1767" t="s">
        <v>36</v>
      </c>
      <c r="AA1767" s="4">
        <v>45254</v>
      </c>
      <c r="AC1767" t="s">
        <v>66</v>
      </c>
      <c r="AD1767" t="s">
        <v>67</v>
      </c>
      <c r="AE1767">
        <f ca="1">COUNTBLANK(A1767:AE1767)</f>
        <v>0</v>
      </c>
      <c r="AF1767" t="str">
        <f>PROPER(UPPER(TRIM(Table1[[#This Row],[City]])))</f>
        <v>Pune</v>
      </c>
      <c r="AG1767">
        <f t="shared" si="27"/>
        <v>6392</v>
      </c>
      <c r="AH17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68" spans="1:34" x14ac:dyDescent="0.35">
      <c r="A1768" t="s">
        <v>1861</v>
      </c>
      <c r="B1768">
        <v>59</v>
      </c>
      <c r="C1768" t="s">
        <v>72</v>
      </c>
      <c r="D1768" t="s">
        <v>51</v>
      </c>
      <c r="E1768" t="s">
        <v>88</v>
      </c>
      <c r="F1768" t="s">
        <v>44</v>
      </c>
      <c r="G1768" t="s">
        <v>59</v>
      </c>
      <c r="H1768">
        <v>2</v>
      </c>
      <c r="I1768">
        <v>8571</v>
      </c>
      <c r="J1768">
        <v>88</v>
      </c>
      <c r="K1768" t="s">
        <v>36</v>
      </c>
      <c r="L1768">
        <v>4</v>
      </c>
      <c r="M1768">
        <v>2</v>
      </c>
      <c r="N1768">
        <v>3</v>
      </c>
      <c r="O1768">
        <v>9</v>
      </c>
      <c r="P1768">
        <v>4</v>
      </c>
      <c r="Q1768">
        <v>0</v>
      </c>
      <c r="R1768">
        <v>6</v>
      </c>
      <c r="S1768">
        <v>27</v>
      </c>
      <c r="T1768">
        <v>4</v>
      </c>
      <c r="U1768">
        <v>3</v>
      </c>
      <c r="V1768" t="s">
        <v>65</v>
      </c>
      <c r="W1768">
        <v>6</v>
      </c>
      <c r="X1768" t="s">
        <v>38</v>
      </c>
      <c r="Y1768">
        <v>1</v>
      </c>
      <c r="Z1768" t="s">
        <v>36</v>
      </c>
      <c r="AA1768" s="4">
        <v>44820</v>
      </c>
      <c r="AC1768" t="s">
        <v>80</v>
      </c>
      <c r="AD1768" t="s">
        <v>81</v>
      </c>
      <c r="AE1768">
        <f ca="1">COUNTBLANK(A1768:AE1768)</f>
        <v>0</v>
      </c>
      <c r="AF1768" t="str">
        <f>PROPER(UPPER(TRIM(Table1[[#This Row],[City]])))</f>
        <v>Hyderabad</v>
      </c>
      <c r="AG1768">
        <f t="shared" si="27"/>
        <v>8571</v>
      </c>
      <c r="AH176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69" spans="1:34" x14ac:dyDescent="0.35">
      <c r="A1769" t="s">
        <v>1862</v>
      </c>
      <c r="B1769">
        <v>28</v>
      </c>
      <c r="C1769" t="s">
        <v>31</v>
      </c>
      <c r="D1769" t="s">
        <v>63</v>
      </c>
      <c r="E1769" t="s">
        <v>64</v>
      </c>
      <c r="F1769" t="s">
        <v>44</v>
      </c>
      <c r="G1769" t="s">
        <v>35</v>
      </c>
      <c r="H1769">
        <v>1</v>
      </c>
      <c r="I1769">
        <v>4482</v>
      </c>
      <c r="J1769">
        <v>105</v>
      </c>
      <c r="K1769" t="s">
        <v>46</v>
      </c>
      <c r="L1769">
        <v>3</v>
      </c>
      <c r="M1769">
        <v>2</v>
      </c>
      <c r="N1769">
        <v>3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3</v>
      </c>
      <c r="V1769" t="s">
        <v>60</v>
      </c>
      <c r="W1769">
        <v>25</v>
      </c>
      <c r="X1769" t="s">
        <v>38</v>
      </c>
      <c r="Y1769">
        <v>3</v>
      </c>
      <c r="Z1769" t="s">
        <v>36</v>
      </c>
      <c r="AA1769" s="4">
        <v>44718</v>
      </c>
      <c r="AC1769" t="s">
        <v>77</v>
      </c>
      <c r="AD1769" t="s">
        <v>77</v>
      </c>
      <c r="AE1769">
        <f ca="1">COUNTBLANK(A1769:AE1769)</f>
        <v>0</v>
      </c>
      <c r="AF1769" t="str">
        <f>PROPER(UPPER(TRIM(Table1[[#This Row],[City]])))</f>
        <v>Delhi</v>
      </c>
      <c r="AG1769">
        <f t="shared" si="27"/>
        <v>4482</v>
      </c>
      <c r="AH17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70" spans="1:34" x14ac:dyDescent="0.35">
      <c r="A1770" t="s">
        <v>1863</v>
      </c>
      <c r="B1770">
        <v>31</v>
      </c>
      <c r="C1770" t="s">
        <v>72</v>
      </c>
      <c r="D1770" t="s">
        <v>63</v>
      </c>
      <c r="E1770" t="s">
        <v>79</v>
      </c>
      <c r="F1770" t="s">
        <v>34</v>
      </c>
      <c r="G1770" t="s">
        <v>45</v>
      </c>
      <c r="H1770">
        <v>1</v>
      </c>
      <c r="I1770">
        <v>6312</v>
      </c>
      <c r="J1770">
        <v>36</v>
      </c>
      <c r="K1770" t="s">
        <v>36</v>
      </c>
      <c r="L1770">
        <v>2</v>
      </c>
      <c r="M1770">
        <v>4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14</v>
      </c>
      <c r="T1770">
        <v>1</v>
      </c>
      <c r="U1770">
        <v>3</v>
      </c>
      <c r="V1770" t="s">
        <v>65</v>
      </c>
      <c r="W1770">
        <v>14</v>
      </c>
      <c r="X1770" t="s">
        <v>38</v>
      </c>
      <c r="Y1770">
        <v>4</v>
      </c>
      <c r="Z1770" t="s">
        <v>36</v>
      </c>
      <c r="AA1770" s="4">
        <v>44630</v>
      </c>
      <c r="AC1770" t="s">
        <v>77</v>
      </c>
      <c r="AD1770" t="s">
        <v>77</v>
      </c>
      <c r="AE1770">
        <f ca="1">COUNTBLANK(A1770:AE1770)</f>
        <v>0</v>
      </c>
      <c r="AF1770" t="str">
        <f>PROPER(UPPER(TRIM(Table1[[#This Row],[City]])))</f>
        <v>Delhi</v>
      </c>
      <c r="AG1770">
        <f t="shared" si="27"/>
        <v>6312</v>
      </c>
      <c r="AH17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71" spans="1:34" x14ac:dyDescent="0.35">
      <c r="A1771" t="s">
        <v>1864</v>
      </c>
      <c r="B1771">
        <v>30</v>
      </c>
      <c r="C1771" t="s">
        <v>72</v>
      </c>
      <c r="D1771" t="s">
        <v>32</v>
      </c>
      <c r="E1771" t="s">
        <v>76</v>
      </c>
      <c r="F1771" t="s">
        <v>34</v>
      </c>
      <c r="G1771" t="s">
        <v>35</v>
      </c>
      <c r="H1771">
        <v>1</v>
      </c>
      <c r="I1771">
        <v>4734</v>
      </c>
      <c r="J1771">
        <v>28</v>
      </c>
      <c r="K1771" t="s">
        <v>36</v>
      </c>
      <c r="L1771">
        <v>1</v>
      </c>
      <c r="M1771">
        <v>3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8</v>
      </c>
      <c r="T1771">
        <v>3</v>
      </c>
      <c r="U1771">
        <v>3</v>
      </c>
      <c r="V1771" t="s">
        <v>37</v>
      </c>
      <c r="W1771">
        <v>20</v>
      </c>
      <c r="X1771" t="s">
        <v>47</v>
      </c>
      <c r="Y1771">
        <v>3</v>
      </c>
      <c r="Z1771" t="s">
        <v>36</v>
      </c>
      <c r="AA1771" s="4">
        <v>45115</v>
      </c>
      <c r="AC1771" t="s">
        <v>107</v>
      </c>
      <c r="AD1771" t="s">
        <v>108</v>
      </c>
      <c r="AE1771">
        <f ca="1">COUNTBLANK(A1771:AE1771)</f>
        <v>0</v>
      </c>
      <c r="AF1771" t="str">
        <f>PROPER(UPPER(TRIM(Table1[[#This Row],[City]])))</f>
        <v>Kolkata</v>
      </c>
      <c r="AG1771">
        <f t="shared" si="27"/>
        <v>4734</v>
      </c>
      <c r="AH17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72" spans="1:34" x14ac:dyDescent="0.35">
      <c r="A1772" t="s">
        <v>1865</v>
      </c>
      <c r="B1772">
        <v>23</v>
      </c>
      <c r="C1772" t="s">
        <v>31</v>
      </c>
      <c r="D1772" t="s">
        <v>96</v>
      </c>
      <c r="E1772" t="s">
        <v>96</v>
      </c>
      <c r="F1772" t="s">
        <v>58</v>
      </c>
      <c r="G1772" t="s">
        <v>70</v>
      </c>
      <c r="H1772">
        <v>2</v>
      </c>
      <c r="I1772">
        <v>4806</v>
      </c>
      <c r="J1772">
        <v>53</v>
      </c>
      <c r="K1772" t="s">
        <v>36</v>
      </c>
      <c r="L1772">
        <v>4</v>
      </c>
      <c r="M1772">
        <v>4</v>
      </c>
      <c r="N1772">
        <v>4</v>
      </c>
      <c r="O1772">
        <v>4</v>
      </c>
      <c r="P1772">
        <v>3</v>
      </c>
      <c r="Q1772">
        <v>3</v>
      </c>
      <c r="R1772">
        <v>1</v>
      </c>
      <c r="S1772">
        <v>4</v>
      </c>
      <c r="T1772">
        <v>1</v>
      </c>
      <c r="U1772">
        <v>3</v>
      </c>
      <c r="V1772" t="s">
        <v>37</v>
      </c>
      <c r="W1772">
        <v>6</v>
      </c>
      <c r="X1772" t="s">
        <v>38</v>
      </c>
      <c r="Y1772">
        <v>1</v>
      </c>
      <c r="Z1772" t="s">
        <v>46</v>
      </c>
      <c r="AA1772" s="4">
        <v>45727</v>
      </c>
      <c r="AB1772" s="4">
        <v>46203</v>
      </c>
      <c r="AC1772" t="s">
        <v>107</v>
      </c>
      <c r="AD1772" t="s">
        <v>108</v>
      </c>
      <c r="AE1772">
        <f ca="1">COUNTBLANK(A1772:AE1772)</f>
        <v>0</v>
      </c>
      <c r="AF1772" t="str">
        <f>PROPER(UPPER(TRIM(Table1[[#This Row],[City]])))</f>
        <v>Kolkata</v>
      </c>
      <c r="AG1772">
        <f t="shared" si="27"/>
        <v>4806</v>
      </c>
      <c r="AH177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73" spans="1:34" x14ac:dyDescent="0.35">
      <c r="A1773" t="s">
        <v>1866</v>
      </c>
      <c r="B1773">
        <v>52</v>
      </c>
      <c r="C1773" t="s">
        <v>31</v>
      </c>
      <c r="D1773" t="s">
        <v>32</v>
      </c>
      <c r="E1773" t="s">
        <v>73</v>
      </c>
      <c r="F1773" t="s">
        <v>44</v>
      </c>
      <c r="G1773" t="s">
        <v>35</v>
      </c>
      <c r="H1773">
        <v>3</v>
      </c>
      <c r="I1773">
        <v>9703</v>
      </c>
      <c r="J1773">
        <v>100</v>
      </c>
      <c r="K1773" t="s">
        <v>36</v>
      </c>
      <c r="L1773">
        <v>4</v>
      </c>
      <c r="M1773">
        <v>1</v>
      </c>
      <c r="N1773">
        <v>4</v>
      </c>
      <c r="O1773">
        <v>11</v>
      </c>
      <c r="P1773">
        <v>2</v>
      </c>
      <c r="Q1773">
        <v>4</v>
      </c>
      <c r="R1773">
        <v>4</v>
      </c>
      <c r="S1773">
        <v>25</v>
      </c>
      <c r="T1773">
        <v>6</v>
      </c>
      <c r="U1773">
        <v>3</v>
      </c>
      <c r="V1773" t="s">
        <v>37</v>
      </c>
      <c r="W1773">
        <v>18</v>
      </c>
      <c r="X1773" t="s">
        <v>38</v>
      </c>
      <c r="Y1773">
        <v>1</v>
      </c>
      <c r="Z1773" t="s">
        <v>36</v>
      </c>
      <c r="AA1773" s="4">
        <v>45917</v>
      </c>
      <c r="AC1773" t="s">
        <v>53</v>
      </c>
      <c r="AD1773" t="s">
        <v>54</v>
      </c>
      <c r="AE1773">
        <f ca="1">COUNTBLANK(A1773:AE1773)</f>
        <v>0</v>
      </c>
      <c r="AF1773" t="str">
        <f>PROPER(UPPER(TRIM(Table1[[#This Row],[City]])))</f>
        <v>Chennai</v>
      </c>
      <c r="AG1773">
        <f t="shared" si="27"/>
        <v>9703</v>
      </c>
      <c r="AH17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74" spans="1:34" x14ac:dyDescent="0.35">
      <c r="A1774" t="s">
        <v>1867</v>
      </c>
      <c r="B1774">
        <v>47</v>
      </c>
      <c r="C1774" t="s">
        <v>31</v>
      </c>
      <c r="D1774" t="s">
        <v>56</v>
      </c>
      <c r="E1774" t="s">
        <v>57</v>
      </c>
      <c r="F1774" t="s">
        <v>44</v>
      </c>
      <c r="G1774" t="s">
        <v>70</v>
      </c>
      <c r="H1774">
        <v>1</v>
      </c>
      <c r="I1774">
        <v>6462</v>
      </c>
      <c r="J1774">
        <v>34</v>
      </c>
      <c r="K1774" t="s">
        <v>36</v>
      </c>
      <c r="L1774">
        <v>1</v>
      </c>
      <c r="M1774">
        <v>4</v>
      </c>
      <c r="N1774">
        <v>4</v>
      </c>
      <c r="O1774">
        <v>3</v>
      </c>
      <c r="P1774">
        <v>0</v>
      </c>
      <c r="Q1774">
        <v>1</v>
      </c>
      <c r="R1774">
        <v>0</v>
      </c>
      <c r="S1774">
        <v>14</v>
      </c>
      <c r="T1774">
        <v>0</v>
      </c>
      <c r="U1774">
        <v>3</v>
      </c>
      <c r="V1774" t="s">
        <v>37</v>
      </c>
      <c r="W1774">
        <v>21</v>
      </c>
      <c r="X1774" t="s">
        <v>38</v>
      </c>
      <c r="Y1774">
        <v>3</v>
      </c>
      <c r="Z1774" t="s">
        <v>36</v>
      </c>
      <c r="AA1774" s="4">
        <v>43164</v>
      </c>
      <c r="AC1774" t="s">
        <v>84</v>
      </c>
      <c r="AD1774" t="s">
        <v>67</v>
      </c>
      <c r="AE1774">
        <f ca="1">COUNTBLANK(A1774:AE1774)</f>
        <v>0</v>
      </c>
      <c r="AF1774" t="str">
        <f>PROPER(UPPER(TRIM(Table1[[#This Row],[City]])))</f>
        <v>Mumbai</v>
      </c>
      <c r="AG1774">
        <f t="shared" si="27"/>
        <v>6462</v>
      </c>
      <c r="AH17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75" spans="1:34" x14ac:dyDescent="0.35">
      <c r="A1775" t="s">
        <v>1868</v>
      </c>
      <c r="B1775">
        <v>24</v>
      </c>
      <c r="C1775" t="s">
        <v>72</v>
      </c>
      <c r="D1775" t="s">
        <v>51</v>
      </c>
      <c r="E1775" t="s">
        <v>88</v>
      </c>
      <c r="F1775" t="s">
        <v>34</v>
      </c>
      <c r="G1775" t="s">
        <v>74</v>
      </c>
      <c r="H1775">
        <v>3</v>
      </c>
      <c r="I1775">
        <v>8673</v>
      </c>
      <c r="J1775">
        <v>106</v>
      </c>
      <c r="K1775" t="s">
        <v>36</v>
      </c>
      <c r="L1775">
        <v>2</v>
      </c>
      <c r="M1775">
        <v>1</v>
      </c>
      <c r="N1775">
        <v>3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6</v>
      </c>
      <c r="U1775">
        <v>3</v>
      </c>
      <c r="V1775" t="s">
        <v>65</v>
      </c>
      <c r="W1775">
        <v>14</v>
      </c>
      <c r="X1775" t="s">
        <v>38</v>
      </c>
      <c r="Y1775">
        <v>4</v>
      </c>
      <c r="Z1775" t="s">
        <v>36</v>
      </c>
      <c r="AA1775" s="4">
        <v>43319</v>
      </c>
      <c r="AC1775" t="s">
        <v>122</v>
      </c>
      <c r="AD1775" t="s">
        <v>123</v>
      </c>
      <c r="AE1775">
        <f ca="1">COUNTBLANK(A1775:AE1775)</f>
        <v>0</v>
      </c>
      <c r="AF1775" t="str">
        <f>PROPER(UPPER(TRIM(Table1[[#This Row],[City]])))</f>
        <v>Kochi</v>
      </c>
      <c r="AG1775">
        <f t="shared" si="27"/>
        <v>8673</v>
      </c>
      <c r="AH17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76" spans="1:34" x14ac:dyDescent="0.35">
      <c r="A1776" t="s">
        <v>1869</v>
      </c>
      <c r="B1776">
        <v>28</v>
      </c>
      <c r="C1776" t="s">
        <v>72</v>
      </c>
      <c r="D1776" t="s">
        <v>56</v>
      </c>
      <c r="E1776" t="s">
        <v>114</v>
      </c>
      <c r="F1776" t="s">
        <v>44</v>
      </c>
      <c r="G1776" t="s">
        <v>59</v>
      </c>
      <c r="H1776">
        <v>3</v>
      </c>
      <c r="I1776">
        <v>8886</v>
      </c>
      <c r="J1776">
        <v>114</v>
      </c>
      <c r="K1776" t="s">
        <v>36</v>
      </c>
      <c r="L1776">
        <v>3</v>
      </c>
      <c r="M1776">
        <v>3</v>
      </c>
      <c r="N1776">
        <v>2</v>
      </c>
      <c r="O1776">
        <v>0</v>
      </c>
      <c r="P1776">
        <v>0</v>
      </c>
      <c r="Q1776">
        <v>0</v>
      </c>
      <c r="R1776">
        <v>0</v>
      </c>
      <c r="S1776">
        <v>7</v>
      </c>
      <c r="T1776">
        <v>5</v>
      </c>
      <c r="U1776">
        <v>3</v>
      </c>
      <c r="V1776" t="s">
        <v>37</v>
      </c>
      <c r="W1776">
        <v>25</v>
      </c>
      <c r="X1776" t="s">
        <v>61</v>
      </c>
      <c r="Y1776">
        <v>3</v>
      </c>
      <c r="Z1776" t="s">
        <v>36</v>
      </c>
      <c r="AA1776" s="4">
        <v>42675</v>
      </c>
      <c r="AC1776" t="s">
        <v>66</v>
      </c>
      <c r="AD1776" t="s">
        <v>67</v>
      </c>
      <c r="AE1776">
        <f ca="1">COUNTBLANK(A1776:AE1776)</f>
        <v>0</v>
      </c>
      <c r="AF1776" t="str">
        <f>PROPER(UPPER(TRIM(Table1[[#This Row],[City]])))</f>
        <v>Pune</v>
      </c>
      <c r="AG1776">
        <f t="shared" si="27"/>
        <v>8886</v>
      </c>
      <c r="AH177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77" spans="1:34" x14ac:dyDescent="0.35">
      <c r="A1777" t="s">
        <v>1870</v>
      </c>
      <c r="B1777">
        <v>28</v>
      </c>
      <c r="C1777" t="s">
        <v>31</v>
      </c>
      <c r="D1777" t="s">
        <v>96</v>
      </c>
      <c r="E1777" t="s">
        <v>106</v>
      </c>
      <c r="F1777" t="s">
        <v>44</v>
      </c>
      <c r="G1777" t="s">
        <v>74</v>
      </c>
      <c r="H1777">
        <v>4</v>
      </c>
      <c r="I1777">
        <v>11730</v>
      </c>
      <c r="J1777">
        <v>92</v>
      </c>
      <c r="K1777" t="s">
        <v>46</v>
      </c>
      <c r="L1777">
        <v>4</v>
      </c>
      <c r="M1777">
        <v>2</v>
      </c>
      <c r="N1777">
        <v>3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</v>
      </c>
      <c r="U1777">
        <v>3</v>
      </c>
      <c r="V1777" t="s">
        <v>37</v>
      </c>
      <c r="W1777">
        <v>17</v>
      </c>
      <c r="X1777" t="s">
        <v>38</v>
      </c>
      <c r="Y1777">
        <v>3</v>
      </c>
      <c r="Z1777" t="s">
        <v>36</v>
      </c>
      <c r="AA1777" s="4">
        <v>44145</v>
      </c>
      <c r="AC1777" t="s">
        <v>84</v>
      </c>
      <c r="AD1777" t="s">
        <v>67</v>
      </c>
      <c r="AE1777">
        <f ca="1">COUNTBLANK(A1777:AE1777)</f>
        <v>0</v>
      </c>
      <c r="AF1777" t="str">
        <f>PROPER(UPPER(TRIM(Table1[[#This Row],[City]])))</f>
        <v>Mumbai</v>
      </c>
      <c r="AG1777">
        <f t="shared" si="27"/>
        <v>11730</v>
      </c>
      <c r="AH17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78" spans="1:34" x14ac:dyDescent="0.35">
      <c r="A1778" t="s">
        <v>1871</v>
      </c>
      <c r="B1778">
        <v>37</v>
      </c>
      <c r="C1778" t="s">
        <v>31</v>
      </c>
      <c r="D1778" t="s">
        <v>56</v>
      </c>
      <c r="E1778" t="s">
        <v>57</v>
      </c>
      <c r="F1778" t="s">
        <v>34</v>
      </c>
      <c r="G1778" t="s">
        <v>35</v>
      </c>
      <c r="H1778">
        <v>1</v>
      </c>
      <c r="I1778">
        <v>4477</v>
      </c>
      <c r="J1778">
        <v>116</v>
      </c>
      <c r="K1778" t="s">
        <v>46</v>
      </c>
      <c r="L1778">
        <v>4</v>
      </c>
      <c r="M1778">
        <v>4</v>
      </c>
      <c r="N1778">
        <v>4</v>
      </c>
      <c r="O1778">
        <v>5</v>
      </c>
      <c r="P1778">
        <v>1</v>
      </c>
      <c r="Q1778">
        <v>3</v>
      </c>
      <c r="R1778">
        <v>2</v>
      </c>
      <c r="S1778">
        <v>6</v>
      </c>
      <c r="T1778">
        <v>3</v>
      </c>
      <c r="U1778">
        <v>3</v>
      </c>
      <c r="V1778" t="s">
        <v>37</v>
      </c>
      <c r="W1778">
        <v>17</v>
      </c>
      <c r="X1778" t="s">
        <v>38</v>
      </c>
      <c r="Y1778">
        <v>3</v>
      </c>
      <c r="Z1778" t="s">
        <v>36</v>
      </c>
      <c r="AA1778" s="4">
        <v>43669</v>
      </c>
      <c r="AC1778" t="s">
        <v>89</v>
      </c>
      <c r="AD1778" t="s">
        <v>54</v>
      </c>
      <c r="AE1778">
        <f ca="1">COUNTBLANK(A1778:AE1778)</f>
        <v>0</v>
      </c>
      <c r="AF1778" t="str">
        <f>PROPER(UPPER(TRIM(Table1[[#This Row],[City]])))</f>
        <v>Coimbatore</v>
      </c>
      <c r="AG1778">
        <f t="shared" si="27"/>
        <v>4477</v>
      </c>
      <c r="AH17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79" spans="1:34" x14ac:dyDescent="0.35">
      <c r="A1779" t="s">
        <v>1872</v>
      </c>
      <c r="B1779">
        <v>39</v>
      </c>
      <c r="C1779" t="s">
        <v>72</v>
      </c>
      <c r="D1779" t="s">
        <v>42</v>
      </c>
      <c r="E1779" t="s">
        <v>43</v>
      </c>
      <c r="F1779" t="s">
        <v>44</v>
      </c>
      <c r="G1779" t="s">
        <v>35</v>
      </c>
      <c r="H1779">
        <v>3</v>
      </c>
      <c r="I1779">
        <v>8809</v>
      </c>
      <c r="J1779">
        <v>89</v>
      </c>
      <c r="K1779" t="s">
        <v>36</v>
      </c>
      <c r="L1779">
        <v>2</v>
      </c>
      <c r="M1779">
        <v>3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10</v>
      </c>
      <c r="T1779">
        <v>2</v>
      </c>
      <c r="U1779">
        <v>4</v>
      </c>
      <c r="V1779" t="s">
        <v>37</v>
      </c>
      <c r="W1779">
        <v>8</v>
      </c>
      <c r="X1779" t="s">
        <v>38</v>
      </c>
      <c r="Y1779">
        <v>3</v>
      </c>
      <c r="Z1779" t="s">
        <v>36</v>
      </c>
      <c r="AA1779" s="4">
        <v>44546</v>
      </c>
      <c r="AC1779" t="s">
        <v>122</v>
      </c>
      <c r="AD1779" t="s">
        <v>123</v>
      </c>
      <c r="AE1779">
        <f ca="1">COUNTBLANK(A1779:AE1779)</f>
        <v>0</v>
      </c>
      <c r="AF1779" t="str">
        <f>PROPER(UPPER(TRIM(Table1[[#This Row],[City]])))</f>
        <v>Kochi</v>
      </c>
      <c r="AG1779">
        <f t="shared" si="27"/>
        <v>8809</v>
      </c>
      <c r="AH17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80" spans="1:34" x14ac:dyDescent="0.35">
      <c r="A1780" t="s">
        <v>1873</v>
      </c>
      <c r="B1780">
        <v>32</v>
      </c>
      <c r="C1780" t="s">
        <v>31</v>
      </c>
      <c r="D1780" t="s">
        <v>42</v>
      </c>
      <c r="E1780" t="s">
        <v>86</v>
      </c>
      <c r="F1780" t="s">
        <v>34</v>
      </c>
      <c r="G1780" t="s">
        <v>45</v>
      </c>
      <c r="H1780">
        <v>4</v>
      </c>
      <c r="I1780">
        <v>11996</v>
      </c>
      <c r="J1780">
        <v>33</v>
      </c>
      <c r="K1780" t="s">
        <v>36</v>
      </c>
      <c r="L1780">
        <v>4</v>
      </c>
      <c r="M1780">
        <v>2</v>
      </c>
      <c r="N1780">
        <v>4</v>
      </c>
      <c r="O1780">
        <v>5</v>
      </c>
      <c r="P1780">
        <v>2</v>
      </c>
      <c r="Q1780">
        <v>2</v>
      </c>
      <c r="R1780">
        <v>4</v>
      </c>
      <c r="S1780">
        <v>5</v>
      </c>
      <c r="T1780">
        <v>1</v>
      </c>
      <c r="U1780">
        <v>4</v>
      </c>
      <c r="V1780" t="s">
        <v>37</v>
      </c>
      <c r="W1780">
        <v>21</v>
      </c>
      <c r="X1780" t="s">
        <v>38</v>
      </c>
      <c r="Y1780">
        <v>1</v>
      </c>
      <c r="Z1780" t="s">
        <v>36</v>
      </c>
      <c r="AA1780" s="4">
        <v>44491</v>
      </c>
      <c r="AC1780" t="s">
        <v>107</v>
      </c>
      <c r="AD1780" t="s">
        <v>108</v>
      </c>
      <c r="AE1780">
        <f ca="1">COUNTBLANK(A1780:AE1780)</f>
        <v>0</v>
      </c>
      <c r="AF1780" t="str">
        <f>PROPER(UPPER(TRIM(Table1[[#This Row],[City]])))</f>
        <v>Kolkata</v>
      </c>
      <c r="AG1780">
        <f t="shared" si="27"/>
        <v>11996</v>
      </c>
      <c r="AH17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81" spans="1:34" x14ac:dyDescent="0.35">
      <c r="A1781" t="s">
        <v>1874</v>
      </c>
      <c r="B1781">
        <v>58</v>
      </c>
      <c r="C1781" t="s">
        <v>72</v>
      </c>
      <c r="D1781" t="s">
        <v>42</v>
      </c>
      <c r="E1781" t="s">
        <v>83</v>
      </c>
      <c r="F1781" t="s">
        <v>44</v>
      </c>
      <c r="G1781" t="s">
        <v>59</v>
      </c>
      <c r="H1781">
        <v>5</v>
      </c>
      <c r="I1781">
        <v>12064</v>
      </c>
      <c r="J1781">
        <v>114</v>
      </c>
      <c r="K1781" t="s">
        <v>36</v>
      </c>
      <c r="L1781">
        <v>3</v>
      </c>
      <c r="M1781">
        <v>3</v>
      </c>
      <c r="N1781">
        <v>4</v>
      </c>
      <c r="O1781">
        <v>0</v>
      </c>
      <c r="P1781">
        <v>0</v>
      </c>
      <c r="Q1781">
        <v>0</v>
      </c>
      <c r="R1781">
        <v>0</v>
      </c>
      <c r="S1781">
        <v>25</v>
      </c>
      <c r="T1781">
        <v>2</v>
      </c>
      <c r="U1781">
        <v>3</v>
      </c>
      <c r="V1781" t="s">
        <v>37</v>
      </c>
      <c r="W1781">
        <v>15</v>
      </c>
      <c r="X1781" t="s">
        <v>61</v>
      </c>
      <c r="Y1781">
        <v>1</v>
      </c>
      <c r="Z1781" t="s">
        <v>36</v>
      </c>
      <c r="AA1781" s="4">
        <v>44358</v>
      </c>
      <c r="AC1781" t="s">
        <v>48</v>
      </c>
      <c r="AD1781" t="s">
        <v>49</v>
      </c>
      <c r="AE1781">
        <f ca="1">COUNTBLANK(A1781:AE1781)</f>
        <v>0</v>
      </c>
      <c r="AF1781" t="str">
        <f>PROPER(UPPER(TRIM(Table1[[#This Row],[City]])))</f>
        <v>Bengaluru</v>
      </c>
      <c r="AG1781">
        <f t="shared" si="27"/>
        <v>12064</v>
      </c>
      <c r="AH178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82" spans="1:34" x14ac:dyDescent="0.35">
      <c r="A1782" t="s">
        <v>1875</v>
      </c>
      <c r="B1782">
        <v>29</v>
      </c>
      <c r="C1782" t="s">
        <v>72</v>
      </c>
      <c r="D1782" t="s">
        <v>63</v>
      </c>
      <c r="E1782" t="s">
        <v>64</v>
      </c>
      <c r="F1782" t="s">
        <v>44</v>
      </c>
      <c r="G1782" t="s">
        <v>96</v>
      </c>
      <c r="H1782">
        <v>3</v>
      </c>
      <c r="I1782">
        <v>8592</v>
      </c>
      <c r="J1782">
        <v>100</v>
      </c>
      <c r="K1782" t="s">
        <v>46</v>
      </c>
      <c r="L1782">
        <v>2</v>
      </c>
      <c r="M1782">
        <v>3</v>
      </c>
      <c r="N1782">
        <v>4</v>
      </c>
      <c r="O1782">
        <v>7</v>
      </c>
      <c r="P1782">
        <v>4</v>
      </c>
      <c r="Q1782">
        <v>1</v>
      </c>
      <c r="R1782">
        <v>7</v>
      </c>
      <c r="S1782">
        <v>9</v>
      </c>
      <c r="T1782">
        <v>2</v>
      </c>
      <c r="U1782">
        <v>3</v>
      </c>
      <c r="V1782" t="s">
        <v>37</v>
      </c>
      <c r="W1782">
        <v>20</v>
      </c>
      <c r="X1782" t="s">
        <v>47</v>
      </c>
      <c r="Y1782">
        <v>2</v>
      </c>
      <c r="Z1782" t="s">
        <v>36</v>
      </c>
      <c r="AA1782" s="4">
        <v>42068</v>
      </c>
      <c r="AC1782" t="s">
        <v>84</v>
      </c>
      <c r="AD1782" t="s">
        <v>67</v>
      </c>
      <c r="AE1782">
        <f ca="1">COUNTBLANK(A1782:AE1782)</f>
        <v>0</v>
      </c>
      <c r="AF1782" t="str">
        <f>PROPER(UPPER(TRIM(Table1[[#This Row],[City]])))</f>
        <v>Mumbai</v>
      </c>
      <c r="AG1782">
        <f t="shared" si="27"/>
        <v>8592</v>
      </c>
      <c r="AH17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83" spans="1:34" x14ac:dyDescent="0.35">
      <c r="A1783" t="s">
        <v>1876</v>
      </c>
      <c r="B1783">
        <v>43</v>
      </c>
      <c r="C1783" t="s">
        <v>31</v>
      </c>
      <c r="D1783" t="s">
        <v>32</v>
      </c>
      <c r="E1783" t="s">
        <v>73</v>
      </c>
      <c r="F1783" t="s">
        <v>34</v>
      </c>
      <c r="G1783" t="s">
        <v>96</v>
      </c>
      <c r="H1783">
        <v>1</v>
      </c>
      <c r="I1783">
        <v>6916</v>
      </c>
      <c r="J1783">
        <v>109</v>
      </c>
      <c r="K1783" t="s">
        <v>46</v>
      </c>
      <c r="L1783">
        <v>2</v>
      </c>
      <c r="M1783">
        <v>3</v>
      </c>
      <c r="N1783">
        <v>3</v>
      </c>
      <c r="O1783">
        <v>1</v>
      </c>
      <c r="P1783">
        <v>1</v>
      </c>
      <c r="Q1783">
        <v>0</v>
      </c>
      <c r="R1783">
        <v>1</v>
      </c>
      <c r="S1783">
        <v>19</v>
      </c>
      <c r="T1783">
        <v>3</v>
      </c>
      <c r="U1783">
        <v>3</v>
      </c>
      <c r="V1783" t="s">
        <v>65</v>
      </c>
      <c r="W1783">
        <v>19</v>
      </c>
      <c r="X1783" t="s">
        <v>38</v>
      </c>
      <c r="Y1783">
        <v>1</v>
      </c>
      <c r="Z1783" t="s">
        <v>46</v>
      </c>
      <c r="AA1783" s="4">
        <v>44551</v>
      </c>
      <c r="AB1783" s="4">
        <v>44804</v>
      </c>
      <c r="AC1783" t="s">
        <v>77</v>
      </c>
      <c r="AD1783" t="s">
        <v>77</v>
      </c>
      <c r="AE1783">
        <f ca="1">COUNTBLANK(A1783:AE1783)</f>
        <v>0</v>
      </c>
      <c r="AF1783" t="str">
        <f>PROPER(UPPER(TRIM(Table1[[#This Row],[City]])))</f>
        <v>Delhi</v>
      </c>
      <c r="AG1783">
        <f t="shared" si="27"/>
        <v>6916</v>
      </c>
      <c r="AH17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84" spans="1:34" x14ac:dyDescent="0.35">
      <c r="A1784" t="s">
        <v>1877</v>
      </c>
      <c r="B1784">
        <v>38</v>
      </c>
      <c r="C1784" t="s">
        <v>31</v>
      </c>
      <c r="D1784" t="s">
        <v>42</v>
      </c>
      <c r="E1784" t="s">
        <v>43</v>
      </c>
      <c r="F1784" t="s">
        <v>44</v>
      </c>
      <c r="G1784" t="s">
        <v>59</v>
      </c>
      <c r="H1784">
        <v>4</v>
      </c>
      <c r="I1784">
        <v>12028</v>
      </c>
      <c r="J1784">
        <v>36</v>
      </c>
      <c r="K1784" t="s">
        <v>36</v>
      </c>
      <c r="L1784">
        <v>4</v>
      </c>
      <c r="M1784">
        <v>3</v>
      </c>
      <c r="N1784">
        <v>2</v>
      </c>
      <c r="O1784">
        <v>6</v>
      </c>
      <c r="P1784">
        <v>3</v>
      </c>
      <c r="Q1784">
        <v>1</v>
      </c>
      <c r="R1784">
        <v>1</v>
      </c>
      <c r="S1784">
        <v>20</v>
      </c>
      <c r="T1784">
        <v>4</v>
      </c>
      <c r="U1784">
        <v>3</v>
      </c>
      <c r="V1784" t="s">
        <v>65</v>
      </c>
      <c r="W1784">
        <v>12</v>
      </c>
      <c r="X1784" t="s">
        <v>61</v>
      </c>
      <c r="Y1784">
        <v>2</v>
      </c>
      <c r="Z1784" t="s">
        <v>36</v>
      </c>
      <c r="AA1784" s="4">
        <v>42588</v>
      </c>
      <c r="AC1784" t="s">
        <v>39</v>
      </c>
      <c r="AD1784" t="s">
        <v>40</v>
      </c>
      <c r="AE1784">
        <f ca="1">COUNTBLANK(A1784:AE1784)</f>
        <v>0</v>
      </c>
      <c r="AF1784" t="str">
        <f>PROPER(UPPER(TRIM(Table1[[#This Row],[City]])))</f>
        <v>Ahmedabad</v>
      </c>
      <c r="AG1784">
        <f t="shared" si="27"/>
        <v>12028</v>
      </c>
      <c r="AH17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85" spans="1:34" x14ac:dyDescent="0.35">
      <c r="A1785" t="s">
        <v>1878</v>
      </c>
      <c r="B1785">
        <v>36</v>
      </c>
      <c r="C1785" t="s">
        <v>31</v>
      </c>
      <c r="D1785" t="s">
        <v>63</v>
      </c>
      <c r="E1785" t="s">
        <v>64</v>
      </c>
      <c r="F1785" t="s">
        <v>44</v>
      </c>
      <c r="G1785" t="s">
        <v>96</v>
      </c>
      <c r="H1785">
        <v>3</v>
      </c>
      <c r="I1785">
        <v>9619</v>
      </c>
      <c r="J1785">
        <v>59</v>
      </c>
      <c r="K1785" t="s">
        <v>36</v>
      </c>
      <c r="L1785">
        <v>4</v>
      </c>
      <c r="M1785">
        <v>3</v>
      </c>
      <c r="N1785">
        <v>4</v>
      </c>
      <c r="O1785">
        <v>2</v>
      </c>
      <c r="P1785">
        <v>0</v>
      </c>
      <c r="Q1785">
        <v>0</v>
      </c>
      <c r="R1785">
        <v>2</v>
      </c>
      <c r="S1785">
        <v>12</v>
      </c>
      <c r="T1785">
        <v>5</v>
      </c>
      <c r="U1785">
        <v>3</v>
      </c>
      <c r="V1785" t="s">
        <v>37</v>
      </c>
      <c r="W1785">
        <v>12</v>
      </c>
      <c r="X1785" t="s">
        <v>47</v>
      </c>
      <c r="Y1785">
        <v>4</v>
      </c>
      <c r="Z1785" t="s">
        <v>36</v>
      </c>
      <c r="AA1785" s="4">
        <v>45789</v>
      </c>
      <c r="AC1785" t="s">
        <v>84</v>
      </c>
      <c r="AD1785" t="s">
        <v>67</v>
      </c>
      <c r="AE1785">
        <f ca="1">COUNTBLANK(A1785:AE1785)</f>
        <v>0</v>
      </c>
      <c r="AF1785" t="str">
        <f>PROPER(UPPER(TRIM(Table1[[#This Row],[City]])))</f>
        <v>Mumbai</v>
      </c>
      <c r="AG1785">
        <f t="shared" si="27"/>
        <v>9619</v>
      </c>
      <c r="AH17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86" spans="1:34" x14ac:dyDescent="0.35">
      <c r="A1786" t="s">
        <v>1879</v>
      </c>
      <c r="B1786">
        <v>54</v>
      </c>
      <c r="C1786" t="s">
        <v>31</v>
      </c>
      <c r="D1786" t="s">
        <v>42</v>
      </c>
      <c r="E1786" t="s">
        <v>86</v>
      </c>
      <c r="F1786" t="s">
        <v>93</v>
      </c>
      <c r="G1786" t="s">
        <v>74</v>
      </c>
      <c r="H1786">
        <v>2</v>
      </c>
      <c r="I1786">
        <v>8832</v>
      </c>
      <c r="J1786">
        <v>43</v>
      </c>
      <c r="K1786" t="s">
        <v>46</v>
      </c>
      <c r="L1786">
        <v>4</v>
      </c>
      <c r="M1786">
        <v>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24</v>
      </c>
      <c r="T1786">
        <v>3</v>
      </c>
      <c r="U1786">
        <v>3</v>
      </c>
      <c r="V1786" t="s">
        <v>37</v>
      </c>
      <c r="W1786">
        <v>10</v>
      </c>
      <c r="X1786" t="s">
        <v>47</v>
      </c>
      <c r="Y1786">
        <v>2</v>
      </c>
      <c r="Z1786" t="s">
        <v>36</v>
      </c>
      <c r="AA1786" s="4">
        <v>42152</v>
      </c>
      <c r="AC1786" t="s">
        <v>53</v>
      </c>
      <c r="AD1786" t="s">
        <v>54</v>
      </c>
      <c r="AE1786">
        <f ca="1">COUNTBLANK(A1786:AE1786)</f>
        <v>0</v>
      </c>
      <c r="AF1786" t="str">
        <f>PROPER(UPPER(TRIM(Table1[[#This Row],[City]])))</f>
        <v>Chennai</v>
      </c>
      <c r="AG1786">
        <f t="shared" si="27"/>
        <v>8832</v>
      </c>
      <c r="AH17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787" spans="1:34" x14ac:dyDescent="0.35">
      <c r="A1787" t="s">
        <v>1880</v>
      </c>
      <c r="B1787">
        <v>60</v>
      </c>
      <c r="C1787" t="s">
        <v>72</v>
      </c>
      <c r="D1787" t="s">
        <v>51</v>
      </c>
      <c r="E1787" t="s">
        <v>52</v>
      </c>
      <c r="F1787" t="s">
        <v>34</v>
      </c>
      <c r="G1787" t="s">
        <v>74</v>
      </c>
      <c r="H1787">
        <v>1</v>
      </c>
      <c r="I1787">
        <v>5808</v>
      </c>
      <c r="J1787">
        <v>86</v>
      </c>
      <c r="K1787" t="s">
        <v>46</v>
      </c>
      <c r="L1787">
        <v>2</v>
      </c>
      <c r="M1787">
        <v>1</v>
      </c>
      <c r="N1787">
        <v>4</v>
      </c>
      <c r="O1787">
        <v>9</v>
      </c>
      <c r="P1787">
        <v>3</v>
      </c>
      <c r="Q1787">
        <v>2</v>
      </c>
      <c r="R1787">
        <v>6</v>
      </c>
      <c r="S1787">
        <v>27</v>
      </c>
      <c r="T1787">
        <v>5</v>
      </c>
      <c r="U1787">
        <v>3</v>
      </c>
      <c r="V1787" t="s">
        <v>65</v>
      </c>
      <c r="W1787">
        <v>12</v>
      </c>
      <c r="X1787" t="s">
        <v>38</v>
      </c>
      <c r="Y1787">
        <v>2</v>
      </c>
      <c r="Z1787" t="s">
        <v>36</v>
      </c>
      <c r="AA1787" s="4">
        <v>43949</v>
      </c>
      <c r="AC1787" t="s">
        <v>66</v>
      </c>
      <c r="AD1787" t="s">
        <v>67</v>
      </c>
      <c r="AE1787">
        <f ca="1">COUNTBLANK(A1787:AE1787)</f>
        <v>0</v>
      </c>
      <c r="AF1787" t="str">
        <f>PROPER(UPPER(TRIM(Table1[[#This Row],[City]])))</f>
        <v>Pune</v>
      </c>
      <c r="AG1787">
        <f t="shared" si="27"/>
        <v>5808</v>
      </c>
      <c r="AH178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788" spans="1:34" x14ac:dyDescent="0.35">
      <c r="A1788" t="s">
        <v>1881</v>
      </c>
      <c r="B1788">
        <v>21</v>
      </c>
      <c r="C1788" t="s">
        <v>72</v>
      </c>
      <c r="D1788" t="s">
        <v>42</v>
      </c>
      <c r="E1788" t="s">
        <v>43</v>
      </c>
      <c r="F1788" t="s">
        <v>34</v>
      </c>
      <c r="G1788" t="s">
        <v>70</v>
      </c>
      <c r="H1788">
        <v>4</v>
      </c>
      <c r="I1788">
        <v>11236</v>
      </c>
      <c r="J1788">
        <v>83</v>
      </c>
      <c r="K1788" t="s">
        <v>46</v>
      </c>
      <c r="L1788">
        <v>2</v>
      </c>
      <c r="M1788">
        <v>2</v>
      </c>
      <c r="N1788">
        <v>2</v>
      </c>
      <c r="O1788">
        <v>3</v>
      </c>
      <c r="P1788">
        <v>0</v>
      </c>
      <c r="Q1788">
        <v>0</v>
      </c>
      <c r="R1788">
        <v>0</v>
      </c>
      <c r="S1788">
        <v>3</v>
      </c>
      <c r="T1788">
        <v>6</v>
      </c>
      <c r="U1788">
        <v>3</v>
      </c>
      <c r="V1788" t="s">
        <v>37</v>
      </c>
      <c r="W1788">
        <v>26</v>
      </c>
      <c r="X1788" t="s">
        <v>38</v>
      </c>
      <c r="Y1788">
        <v>3</v>
      </c>
      <c r="Z1788" t="s">
        <v>36</v>
      </c>
      <c r="AA1788" s="4">
        <v>43590</v>
      </c>
      <c r="AC1788" t="s">
        <v>107</v>
      </c>
      <c r="AD1788" t="s">
        <v>108</v>
      </c>
      <c r="AE1788">
        <f ca="1">COUNTBLANK(A1788:AE1788)</f>
        <v>0</v>
      </c>
      <c r="AF1788" t="str">
        <f>PROPER(UPPER(TRIM(Table1[[#This Row],[City]])))</f>
        <v>Kolkata</v>
      </c>
      <c r="AG1788">
        <f t="shared" si="27"/>
        <v>11236</v>
      </c>
      <c r="AH178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89" spans="1:34" x14ac:dyDescent="0.35">
      <c r="A1789" t="s">
        <v>1882</v>
      </c>
      <c r="B1789">
        <v>39</v>
      </c>
      <c r="C1789" t="s">
        <v>72</v>
      </c>
      <c r="D1789" t="s">
        <v>56</v>
      </c>
      <c r="E1789" t="s">
        <v>57</v>
      </c>
      <c r="F1789" t="s">
        <v>44</v>
      </c>
      <c r="G1789" t="s">
        <v>70</v>
      </c>
      <c r="H1789">
        <v>1</v>
      </c>
      <c r="I1789">
        <v>4510</v>
      </c>
      <c r="J1789">
        <v>75</v>
      </c>
      <c r="K1789" t="s">
        <v>36</v>
      </c>
      <c r="L1789">
        <v>4</v>
      </c>
      <c r="M1789">
        <v>4</v>
      </c>
      <c r="N1789">
        <v>3</v>
      </c>
      <c r="O1789">
        <v>3</v>
      </c>
      <c r="P1789">
        <v>0</v>
      </c>
      <c r="Q1789">
        <v>1</v>
      </c>
      <c r="R1789">
        <v>2</v>
      </c>
      <c r="S1789">
        <v>15</v>
      </c>
      <c r="T1789">
        <v>6</v>
      </c>
      <c r="U1789">
        <v>3</v>
      </c>
      <c r="V1789" t="s">
        <v>37</v>
      </c>
      <c r="W1789">
        <v>11</v>
      </c>
      <c r="X1789" t="s">
        <v>38</v>
      </c>
      <c r="Y1789">
        <v>2</v>
      </c>
      <c r="Z1789" t="s">
        <v>36</v>
      </c>
      <c r="AA1789" s="4">
        <v>45467</v>
      </c>
      <c r="AC1789" t="s">
        <v>53</v>
      </c>
      <c r="AD1789" t="s">
        <v>54</v>
      </c>
      <c r="AE1789">
        <f ca="1">COUNTBLANK(A1789:AE1789)</f>
        <v>0</v>
      </c>
      <c r="AF1789" t="str">
        <f>PROPER(UPPER(TRIM(Table1[[#This Row],[City]])))</f>
        <v>Chennai</v>
      </c>
      <c r="AG1789">
        <f t="shared" si="27"/>
        <v>4510</v>
      </c>
      <c r="AH17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90" spans="1:34" x14ac:dyDescent="0.35">
      <c r="A1790" t="s">
        <v>1883</v>
      </c>
      <c r="B1790">
        <v>25</v>
      </c>
      <c r="C1790" t="s">
        <v>31</v>
      </c>
      <c r="D1790" t="s">
        <v>51</v>
      </c>
      <c r="E1790" t="s">
        <v>88</v>
      </c>
      <c r="F1790" t="s">
        <v>58</v>
      </c>
      <c r="G1790" t="s">
        <v>74</v>
      </c>
      <c r="H1790">
        <v>3</v>
      </c>
      <c r="I1790">
        <v>7394</v>
      </c>
      <c r="J1790">
        <v>40</v>
      </c>
      <c r="K1790" t="s">
        <v>36</v>
      </c>
      <c r="L1790">
        <v>2</v>
      </c>
      <c r="M1790">
        <v>2</v>
      </c>
      <c r="N1790">
        <v>2</v>
      </c>
      <c r="O1790">
        <v>6</v>
      </c>
      <c r="P1790">
        <v>0</v>
      </c>
      <c r="Q1790">
        <v>0</v>
      </c>
      <c r="R1790">
        <v>3</v>
      </c>
      <c r="S1790">
        <v>8</v>
      </c>
      <c r="T1790">
        <v>2</v>
      </c>
      <c r="U1790">
        <v>3</v>
      </c>
      <c r="V1790" t="s">
        <v>65</v>
      </c>
      <c r="W1790">
        <v>4</v>
      </c>
      <c r="X1790" t="s">
        <v>38</v>
      </c>
      <c r="Y1790">
        <v>3</v>
      </c>
      <c r="Z1790" t="s">
        <v>36</v>
      </c>
      <c r="AA1790" s="4">
        <v>42042</v>
      </c>
      <c r="AC1790" t="s">
        <v>110</v>
      </c>
      <c r="AD1790" t="s">
        <v>108</v>
      </c>
      <c r="AE1790">
        <f ca="1">COUNTBLANK(A1790:AE1790)</f>
        <v>0</v>
      </c>
      <c r="AF1790" t="str">
        <f>PROPER(UPPER(TRIM(Table1[[#This Row],[City]])))</f>
        <v>Kolkata</v>
      </c>
      <c r="AG1790">
        <f t="shared" si="27"/>
        <v>7394</v>
      </c>
      <c r="AH179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791" spans="1:34" x14ac:dyDescent="0.35">
      <c r="A1791" t="s">
        <v>1884</v>
      </c>
      <c r="B1791">
        <v>38</v>
      </c>
      <c r="C1791" t="s">
        <v>31</v>
      </c>
      <c r="D1791" t="s">
        <v>63</v>
      </c>
      <c r="E1791" t="s">
        <v>106</v>
      </c>
      <c r="F1791" t="s">
        <v>44</v>
      </c>
      <c r="G1791" t="s">
        <v>45</v>
      </c>
      <c r="H1791">
        <v>2</v>
      </c>
      <c r="I1791">
        <v>7684</v>
      </c>
      <c r="J1791">
        <v>35</v>
      </c>
      <c r="K1791" t="s">
        <v>36</v>
      </c>
      <c r="L1791">
        <v>4</v>
      </c>
      <c r="M1791">
        <v>4</v>
      </c>
      <c r="N1791">
        <v>1</v>
      </c>
      <c r="O1791">
        <v>7</v>
      </c>
      <c r="P1791">
        <v>3</v>
      </c>
      <c r="Q1791">
        <v>4</v>
      </c>
      <c r="R1791">
        <v>7</v>
      </c>
      <c r="S1791">
        <v>17</v>
      </c>
      <c r="T1791">
        <v>3</v>
      </c>
      <c r="U1791">
        <v>3</v>
      </c>
      <c r="V1791" t="s">
        <v>37</v>
      </c>
      <c r="W1791">
        <v>25</v>
      </c>
      <c r="X1791" t="s">
        <v>47</v>
      </c>
      <c r="Y1791">
        <v>3</v>
      </c>
      <c r="Z1791" t="s">
        <v>36</v>
      </c>
      <c r="AA1791" s="4">
        <v>44541</v>
      </c>
      <c r="AC1791" t="s">
        <v>77</v>
      </c>
      <c r="AD1791" t="s">
        <v>77</v>
      </c>
      <c r="AE1791">
        <f ca="1">COUNTBLANK(A1791:AE1791)</f>
        <v>0</v>
      </c>
      <c r="AF1791" t="str">
        <f>PROPER(UPPER(TRIM(Table1[[#This Row],[City]])))</f>
        <v>Delhi</v>
      </c>
      <c r="AG1791">
        <f t="shared" si="27"/>
        <v>7684</v>
      </c>
      <c r="AH17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92" spans="1:34" x14ac:dyDescent="0.35">
      <c r="A1792" t="s">
        <v>1885</v>
      </c>
      <c r="B1792">
        <v>45</v>
      </c>
      <c r="C1792" t="s">
        <v>72</v>
      </c>
      <c r="D1792" t="s">
        <v>32</v>
      </c>
      <c r="E1792" t="s">
        <v>76</v>
      </c>
      <c r="F1792" t="s">
        <v>93</v>
      </c>
      <c r="G1792" t="s">
        <v>35</v>
      </c>
      <c r="H1792">
        <v>3</v>
      </c>
      <c r="I1792">
        <v>9076</v>
      </c>
      <c r="J1792">
        <v>118</v>
      </c>
      <c r="K1792" t="s">
        <v>36</v>
      </c>
      <c r="L1792">
        <v>3</v>
      </c>
      <c r="M1792">
        <v>3</v>
      </c>
      <c r="N1792">
        <v>4</v>
      </c>
      <c r="O1792">
        <v>7</v>
      </c>
      <c r="P1792">
        <v>7</v>
      </c>
      <c r="Q1792">
        <v>6</v>
      </c>
      <c r="R1792">
        <v>6</v>
      </c>
      <c r="S1792">
        <v>20</v>
      </c>
      <c r="T1792">
        <v>5</v>
      </c>
      <c r="U1792">
        <v>4</v>
      </c>
      <c r="V1792" t="s">
        <v>37</v>
      </c>
      <c r="W1792">
        <v>7</v>
      </c>
      <c r="X1792" t="s">
        <v>61</v>
      </c>
      <c r="Y1792">
        <v>3</v>
      </c>
      <c r="Z1792" t="s">
        <v>36</v>
      </c>
      <c r="AA1792" s="4">
        <v>45315</v>
      </c>
      <c r="AC1792" t="s">
        <v>80</v>
      </c>
      <c r="AD1792" t="s">
        <v>81</v>
      </c>
      <c r="AE1792">
        <f ca="1">COUNTBLANK(A1792:AE1792)</f>
        <v>0</v>
      </c>
      <c r="AF1792" t="str">
        <f>PROPER(UPPER(TRIM(Table1[[#This Row],[City]])))</f>
        <v>Hyderabad</v>
      </c>
      <c r="AG1792">
        <f t="shared" si="27"/>
        <v>9076</v>
      </c>
      <c r="AH17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93" spans="1:34" x14ac:dyDescent="0.35">
      <c r="A1793" t="s">
        <v>1886</v>
      </c>
      <c r="B1793">
        <v>37</v>
      </c>
      <c r="C1793" t="s">
        <v>31</v>
      </c>
      <c r="D1793" t="s">
        <v>42</v>
      </c>
      <c r="E1793" t="s">
        <v>86</v>
      </c>
      <c r="F1793" t="s">
        <v>34</v>
      </c>
      <c r="G1793" t="s">
        <v>45</v>
      </c>
      <c r="H1793">
        <v>1</v>
      </c>
      <c r="I1793">
        <v>5666</v>
      </c>
      <c r="J1793">
        <v>46</v>
      </c>
      <c r="K1793" t="s">
        <v>36</v>
      </c>
      <c r="L1793">
        <v>3</v>
      </c>
      <c r="M1793">
        <v>2</v>
      </c>
      <c r="N1793">
        <v>3</v>
      </c>
      <c r="O1793">
        <v>12</v>
      </c>
      <c r="P1793">
        <v>0</v>
      </c>
      <c r="Q1793">
        <v>0</v>
      </c>
      <c r="R1793">
        <v>8</v>
      </c>
      <c r="S1793">
        <v>18</v>
      </c>
      <c r="T1793">
        <v>4</v>
      </c>
      <c r="U1793">
        <v>3</v>
      </c>
      <c r="V1793" t="s">
        <v>65</v>
      </c>
      <c r="W1793">
        <v>12</v>
      </c>
      <c r="X1793" t="s">
        <v>47</v>
      </c>
      <c r="Y1793">
        <v>2</v>
      </c>
      <c r="Z1793" t="s">
        <v>36</v>
      </c>
      <c r="AA1793" s="4">
        <v>45149</v>
      </c>
      <c r="AC1793" t="s">
        <v>66</v>
      </c>
      <c r="AD1793" t="s">
        <v>67</v>
      </c>
      <c r="AE1793">
        <f ca="1">COUNTBLANK(A1793:AE1793)</f>
        <v>0</v>
      </c>
      <c r="AF1793" t="str">
        <f>PROPER(UPPER(TRIM(Table1[[#This Row],[City]])))</f>
        <v>Pune</v>
      </c>
      <c r="AG1793">
        <f t="shared" si="27"/>
        <v>5666</v>
      </c>
      <c r="AH179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794" spans="1:34" x14ac:dyDescent="0.35">
      <c r="A1794" t="s">
        <v>1887</v>
      </c>
      <c r="B1794">
        <v>33</v>
      </c>
      <c r="C1794" t="s">
        <v>31</v>
      </c>
      <c r="D1794" t="s">
        <v>63</v>
      </c>
      <c r="E1794" t="s">
        <v>106</v>
      </c>
      <c r="F1794" t="s">
        <v>44</v>
      </c>
      <c r="G1794" t="s">
        <v>59</v>
      </c>
      <c r="H1794">
        <v>3</v>
      </c>
      <c r="I1794">
        <v>9248</v>
      </c>
      <c r="J1794">
        <v>116</v>
      </c>
      <c r="K1794" t="s">
        <v>36</v>
      </c>
      <c r="L1794">
        <v>1</v>
      </c>
      <c r="M1794">
        <v>2</v>
      </c>
      <c r="N1794">
        <v>3</v>
      </c>
      <c r="O1794">
        <v>7</v>
      </c>
      <c r="P1794">
        <v>5</v>
      </c>
      <c r="Q1794">
        <v>4</v>
      </c>
      <c r="R1794">
        <v>3</v>
      </c>
      <c r="S1794">
        <v>10</v>
      </c>
      <c r="T1794">
        <v>0</v>
      </c>
      <c r="U1794">
        <v>3</v>
      </c>
      <c r="V1794" t="s">
        <v>60</v>
      </c>
      <c r="W1794">
        <v>7</v>
      </c>
      <c r="X1794" t="s">
        <v>61</v>
      </c>
      <c r="Y1794">
        <v>4</v>
      </c>
      <c r="Z1794" t="s">
        <v>36</v>
      </c>
      <c r="AA1794" s="4">
        <v>43178</v>
      </c>
      <c r="AC1794" t="s">
        <v>66</v>
      </c>
      <c r="AD1794" t="s">
        <v>67</v>
      </c>
      <c r="AE1794">
        <f ca="1">COUNTBLANK(A1794:AE1794)</f>
        <v>0</v>
      </c>
      <c r="AF1794" t="str">
        <f>PROPER(UPPER(TRIM(Table1[[#This Row],[City]])))</f>
        <v>Pune</v>
      </c>
      <c r="AG1794">
        <f t="shared" ref="AG1794:AG1857" si="28">IF(ISBLANK(I1794),AVERAGE($I$2:$I$3001),I1794)</f>
        <v>9248</v>
      </c>
      <c r="AH17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95" spans="1:34" x14ac:dyDescent="0.35">
      <c r="A1795" t="s">
        <v>1888</v>
      </c>
      <c r="B1795">
        <v>33</v>
      </c>
      <c r="C1795" t="s">
        <v>31</v>
      </c>
      <c r="D1795" t="s">
        <v>56</v>
      </c>
      <c r="E1795" t="s">
        <v>114</v>
      </c>
      <c r="F1795" t="s">
        <v>93</v>
      </c>
      <c r="G1795" t="s">
        <v>74</v>
      </c>
      <c r="H1795">
        <v>2</v>
      </c>
      <c r="I1795">
        <v>8660</v>
      </c>
      <c r="J1795">
        <v>72</v>
      </c>
      <c r="K1795" t="s">
        <v>36</v>
      </c>
      <c r="L1795">
        <v>1</v>
      </c>
      <c r="M1795">
        <v>2</v>
      </c>
      <c r="N1795">
        <v>1</v>
      </c>
      <c r="O1795">
        <v>4</v>
      </c>
      <c r="P1795">
        <v>1</v>
      </c>
      <c r="Q1795">
        <v>1</v>
      </c>
      <c r="R1795">
        <v>4</v>
      </c>
      <c r="S1795">
        <v>7</v>
      </c>
      <c r="T1795">
        <v>6</v>
      </c>
      <c r="U1795">
        <v>3</v>
      </c>
      <c r="V1795" t="s">
        <v>37</v>
      </c>
      <c r="W1795">
        <v>18</v>
      </c>
      <c r="X1795" t="s">
        <v>38</v>
      </c>
      <c r="Y1795">
        <v>4</v>
      </c>
      <c r="Z1795" t="s">
        <v>36</v>
      </c>
      <c r="AA1795" s="4">
        <v>43322</v>
      </c>
      <c r="AC1795" t="s">
        <v>107</v>
      </c>
      <c r="AD1795" t="s">
        <v>108</v>
      </c>
      <c r="AE1795">
        <f ca="1">COUNTBLANK(A1795:AE1795)</f>
        <v>0</v>
      </c>
      <c r="AF1795" t="str">
        <f>PROPER(UPPER(TRIM(Table1[[#This Row],[City]])))</f>
        <v>Kolkata</v>
      </c>
      <c r="AG1795">
        <f t="shared" si="28"/>
        <v>8660</v>
      </c>
      <c r="AH17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96" spans="1:34" x14ac:dyDescent="0.35">
      <c r="A1796" t="s">
        <v>1889</v>
      </c>
      <c r="B1796">
        <v>32</v>
      </c>
      <c r="C1796" t="s">
        <v>72</v>
      </c>
      <c r="D1796" t="s">
        <v>51</v>
      </c>
      <c r="E1796" t="s">
        <v>69</v>
      </c>
      <c r="F1796" t="s">
        <v>44</v>
      </c>
      <c r="G1796" t="s">
        <v>70</v>
      </c>
      <c r="H1796">
        <v>4</v>
      </c>
      <c r="I1796">
        <v>10995</v>
      </c>
      <c r="J1796">
        <v>26</v>
      </c>
      <c r="K1796" t="s">
        <v>36</v>
      </c>
      <c r="L1796">
        <v>3</v>
      </c>
      <c r="M1796">
        <v>1</v>
      </c>
      <c r="N1796">
        <v>4</v>
      </c>
      <c r="O1796">
        <v>7</v>
      </c>
      <c r="P1796">
        <v>0</v>
      </c>
      <c r="Q1796">
        <v>5</v>
      </c>
      <c r="R1796">
        <v>7</v>
      </c>
      <c r="S1796">
        <v>7</v>
      </c>
      <c r="T1796">
        <v>5</v>
      </c>
      <c r="U1796">
        <v>3</v>
      </c>
      <c r="V1796" t="s">
        <v>37</v>
      </c>
      <c r="W1796">
        <v>8</v>
      </c>
      <c r="X1796" t="s">
        <v>47</v>
      </c>
      <c r="Y1796">
        <v>1</v>
      </c>
      <c r="Z1796" t="s">
        <v>36</v>
      </c>
      <c r="AA1796" s="4">
        <v>42857</v>
      </c>
      <c r="AC1796" t="s">
        <v>39</v>
      </c>
      <c r="AD1796" t="s">
        <v>40</v>
      </c>
      <c r="AE1796">
        <f ca="1">COUNTBLANK(A1796:AE1796)</f>
        <v>0</v>
      </c>
      <c r="AF1796" t="str">
        <f>PROPER(UPPER(TRIM(Table1[[#This Row],[City]])))</f>
        <v>Ahmedabad</v>
      </c>
      <c r="AG1796">
        <f t="shared" si="28"/>
        <v>10995</v>
      </c>
      <c r="AH17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97" spans="1:34" x14ac:dyDescent="0.35">
      <c r="A1797" t="s">
        <v>1890</v>
      </c>
      <c r="B1797">
        <v>34</v>
      </c>
      <c r="C1797" t="s">
        <v>72</v>
      </c>
      <c r="D1797" t="s">
        <v>42</v>
      </c>
      <c r="E1797" t="s">
        <v>86</v>
      </c>
      <c r="F1797" t="s">
        <v>44</v>
      </c>
      <c r="G1797" t="s">
        <v>45</v>
      </c>
      <c r="H1797">
        <v>1</v>
      </c>
      <c r="I1797">
        <v>4758</v>
      </c>
      <c r="J1797">
        <v>67</v>
      </c>
      <c r="K1797" t="s">
        <v>36</v>
      </c>
      <c r="L1797">
        <v>2</v>
      </c>
      <c r="M1797">
        <v>2</v>
      </c>
      <c r="N1797">
        <v>4</v>
      </c>
      <c r="O1797">
        <v>3</v>
      </c>
      <c r="P1797">
        <v>3</v>
      </c>
      <c r="Q1797">
        <v>0</v>
      </c>
      <c r="R1797">
        <v>3</v>
      </c>
      <c r="S1797">
        <v>10</v>
      </c>
      <c r="T1797">
        <v>4</v>
      </c>
      <c r="U1797">
        <v>3</v>
      </c>
      <c r="V1797" t="s">
        <v>37</v>
      </c>
      <c r="W1797">
        <v>30</v>
      </c>
      <c r="X1797" t="s">
        <v>38</v>
      </c>
      <c r="Y1797">
        <v>1</v>
      </c>
      <c r="Z1797" t="s">
        <v>36</v>
      </c>
      <c r="AA1797" s="4">
        <v>43327</v>
      </c>
      <c r="AC1797" t="s">
        <v>209</v>
      </c>
      <c r="AD1797" t="s">
        <v>123</v>
      </c>
      <c r="AE1797">
        <f ca="1">COUNTBLANK(A1797:AE1797)</f>
        <v>0</v>
      </c>
      <c r="AF1797" t="str">
        <f>PROPER(UPPER(TRIM(Table1[[#This Row],[City]])))</f>
        <v>Kochi</v>
      </c>
      <c r="AG1797">
        <f t="shared" si="28"/>
        <v>4758</v>
      </c>
      <c r="AH17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98" spans="1:34" x14ac:dyDescent="0.35">
      <c r="A1798" t="s">
        <v>1891</v>
      </c>
      <c r="B1798">
        <v>35</v>
      </c>
      <c r="C1798" t="s">
        <v>31</v>
      </c>
      <c r="D1798" t="s">
        <v>96</v>
      </c>
      <c r="E1798" t="s">
        <v>106</v>
      </c>
      <c r="F1798" t="s">
        <v>44</v>
      </c>
      <c r="G1798" t="s">
        <v>70</v>
      </c>
      <c r="H1798">
        <v>1</v>
      </c>
      <c r="I1798">
        <v>5979</v>
      </c>
      <c r="J1798">
        <v>108</v>
      </c>
      <c r="K1798" t="s">
        <v>36</v>
      </c>
      <c r="L1798">
        <v>3</v>
      </c>
      <c r="M1798">
        <v>3</v>
      </c>
      <c r="N1798">
        <v>4</v>
      </c>
      <c r="O1798">
        <v>1</v>
      </c>
      <c r="P1798">
        <v>1</v>
      </c>
      <c r="Q1798">
        <v>1</v>
      </c>
      <c r="R1798">
        <v>1</v>
      </c>
      <c r="S1798">
        <v>7</v>
      </c>
      <c r="T1798">
        <v>6</v>
      </c>
      <c r="U1798">
        <v>3</v>
      </c>
      <c r="V1798" t="s">
        <v>37</v>
      </c>
      <c r="W1798">
        <v>13</v>
      </c>
      <c r="X1798" t="s">
        <v>38</v>
      </c>
      <c r="Y1798">
        <v>3</v>
      </c>
      <c r="Z1798" t="s">
        <v>36</v>
      </c>
      <c r="AA1798" s="4">
        <v>43713</v>
      </c>
      <c r="AC1798" t="s">
        <v>53</v>
      </c>
      <c r="AD1798" t="s">
        <v>54</v>
      </c>
      <c r="AE1798">
        <f ca="1">COUNTBLANK(A1798:AE1798)</f>
        <v>0</v>
      </c>
      <c r="AF1798" t="str">
        <f>PROPER(UPPER(TRIM(Table1[[#This Row],[City]])))</f>
        <v>Chennai</v>
      </c>
      <c r="AG1798">
        <f t="shared" si="28"/>
        <v>5979</v>
      </c>
      <c r="AH17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799" spans="1:34" x14ac:dyDescent="0.35">
      <c r="A1799" t="s">
        <v>1892</v>
      </c>
      <c r="B1799">
        <v>48</v>
      </c>
      <c r="C1799" t="s">
        <v>72</v>
      </c>
      <c r="D1799" t="s">
        <v>42</v>
      </c>
      <c r="E1799" t="s">
        <v>83</v>
      </c>
      <c r="F1799" t="s">
        <v>44</v>
      </c>
      <c r="G1799" t="s">
        <v>96</v>
      </c>
      <c r="H1799">
        <v>1</v>
      </c>
      <c r="I1799">
        <v>5336</v>
      </c>
      <c r="J1799">
        <v>79</v>
      </c>
      <c r="K1799" t="s">
        <v>36</v>
      </c>
      <c r="L1799">
        <v>4</v>
      </c>
      <c r="M1799">
        <v>4</v>
      </c>
      <c r="N1799">
        <v>1</v>
      </c>
      <c r="O1799">
        <v>10</v>
      </c>
      <c r="P1799">
        <v>4</v>
      </c>
      <c r="Q1799">
        <v>1</v>
      </c>
      <c r="R1799">
        <v>1</v>
      </c>
      <c r="S1799">
        <v>17</v>
      </c>
      <c r="T1799">
        <v>1</v>
      </c>
      <c r="U1799">
        <v>3</v>
      </c>
      <c r="V1799" t="s">
        <v>37</v>
      </c>
      <c r="W1799">
        <v>1</v>
      </c>
      <c r="X1799" t="s">
        <v>61</v>
      </c>
      <c r="Y1799">
        <v>3</v>
      </c>
      <c r="Z1799" t="s">
        <v>36</v>
      </c>
      <c r="AA1799" s="4">
        <v>45762</v>
      </c>
      <c r="AC1799" t="s">
        <v>53</v>
      </c>
      <c r="AD1799" t="s">
        <v>54</v>
      </c>
      <c r="AE1799">
        <f ca="1">COUNTBLANK(A1799:AE1799)</f>
        <v>0</v>
      </c>
      <c r="AF1799" t="str">
        <f>PROPER(UPPER(TRIM(Table1[[#This Row],[City]])))</f>
        <v>Chennai</v>
      </c>
      <c r="AG1799">
        <f t="shared" si="28"/>
        <v>5336</v>
      </c>
      <c r="AH17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00" spans="1:34" x14ac:dyDescent="0.35">
      <c r="A1800" t="s">
        <v>1893</v>
      </c>
      <c r="B1800">
        <v>24</v>
      </c>
      <c r="C1800" t="s">
        <v>31</v>
      </c>
      <c r="D1800" t="s">
        <v>96</v>
      </c>
      <c r="E1800" t="s">
        <v>106</v>
      </c>
      <c r="F1800" t="s">
        <v>93</v>
      </c>
      <c r="G1800" t="s">
        <v>59</v>
      </c>
      <c r="H1800">
        <v>1</v>
      </c>
      <c r="I1800">
        <v>5587</v>
      </c>
      <c r="J1800">
        <v>114</v>
      </c>
      <c r="K1800" t="s">
        <v>36</v>
      </c>
      <c r="L1800">
        <v>1</v>
      </c>
      <c r="M1800">
        <v>4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6</v>
      </c>
      <c r="U1800">
        <v>3</v>
      </c>
      <c r="V1800" t="s">
        <v>65</v>
      </c>
      <c r="W1800">
        <v>17</v>
      </c>
      <c r="X1800" t="s">
        <v>38</v>
      </c>
      <c r="Y1800">
        <v>4</v>
      </c>
      <c r="Z1800" t="s">
        <v>46</v>
      </c>
      <c r="AA1800" s="4">
        <v>45588</v>
      </c>
      <c r="AB1800" s="4">
        <v>45823</v>
      </c>
      <c r="AC1800" t="s">
        <v>39</v>
      </c>
      <c r="AD1800" t="s">
        <v>40</v>
      </c>
      <c r="AE1800">
        <f ca="1">COUNTBLANK(A1800:AE1800)</f>
        <v>0</v>
      </c>
      <c r="AF1800" t="str">
        <f>PROPER(UPPER(TRIM(Table1[[#This Row],[City]])))</f>
        <v>Ahmedabad</v>
      </c>
      <c r="AG1800">
        <f t="shared" si="28"/>
        <v>5587</v>
      </c>
      <c r="AH180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01" spans="1:34" x14ac:dyDescent="0.35">
      <c r="A1801" t="s">
        <v>1894</v>
      </c>
      <c r="B1801">
        <v>22</v>
      </c>
      <c r="C1801" t="s">
        <v>31</v>
      </c>
      <c r="D1801" t="s">
        <v>56</v>
      </c>
      <c r="E1801" t="s">
        <v>114</v>
      </c>
      <c r="F1801" t="s">
        <v>34</v>
      </c>
      <c r="G1801" t="s">
        <v>59</v>
      </c>
      <c r="H1801">
        <v>5</v>
      </c>
      <c r="I1801">
        <v>11913</v>
      </c>
      <c r="J1801">
        <v>100</v>
      </c>
      <c r="K1801" t="s">
        <v>46</v>
      </c>
      <c r="L1801">
        <v>4</v>
      </c>
      <c r="M1801">
        <v>2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4</v>
      </c>
      <c r="T1801">
        <v>2</v>
      </c>
      <c r="U1801">
        <v>3</v>
      </c>
      <c r="V1801" t="s">
        <v>37</v>
      </c>
      <c r="W1801">
        <v>7</v>
      </c>
      <c r="X1801" t="s">
        <v>61</v>
      </c>
      <c r="Y1801">
        <v>2</v>
      </c>
      <c r="Z1801" t="s">
        <v>36</v>
      </c>
      <c r="AA1801" s="4">
        <v>45351</v>
      </c>
      <c r="AC1801" t="s">
        <v>66</v>
      </c>
      <c r="AD1801" t="s">
        <v>67</v>
      </c>
      <c r="AE1801">
        <f ca="1">COUNTBLANK(A1801:AE1801)</f>
        <v>0</v>
      </c>
      <c r="AF1801" t="str">
        <f>PROPER(UPPER(TRIM(Table1[[#This Row],[City]])))</f>
        <v>Pune</v>
      </c>
      <c r="AG1801">
        <f t="shared" si="28"/>
        <v>11913</v>
      </c>
      <c r="AH180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02" spans="1:34" x14ac:dyDescent="0.35">
      <c r="A1802" t="s">
        <v>1895</v>
      </c>
      <c r="B1802">
        <v>41</v>
      </c>
      <c r="C1802" t="s">
        <v>31</v>
      </c>
      <c r="D1802" t="s">
        <v>56</v>
      </c>
      <c r="E1802" t="s">
        <v>114</v>
      </c>
      <c r="F1802" t="s">
        <v>44</v>
      </c>
      <c r="G1802" t="s">
        <v>70</v>
      </c>
      <c r="H1802">
        <v>1</v>
      </c>
      <c r="I1802">
        <v>6060</v>
      </c>
      <c r="J1802">
        <v>109</v>
      </c>
      <c r="K1802" t="s">
        <v>36</v>
      </c>
      <c r="L1802">
        <v>1</v>
      </c>
      <c r="M1802">
        <v>4</v>
      </c>
      <c r="N1802">
        <v>1</v>
      </c>
      <c r="O1802">
        <v>2</v>
      </c>
      <c r="P1802">
        <v>2</v>
      </c>
      <c r="Q1802">
        <v>2</v>
      </c>
      <c r="R1802">
        <v>2</v>
      </c>
      <c r="S1802">
        <v>16</v>
      </c>
      <c r="T1802">
        <v>5</v>
      </c>
      <c r="U1802">
        <v>3</v>
      </c>
      <c r="V1802" t="s">
        <v>37</v>
      </c>
      <c r="W1802">
        <v>11</v>
      </c>
      <c r="X1802" t="s">
        <v>38</v>
      </c>
      <c r="Y1802">
        <v>3</v>
      </c>
      <c r="Z1802" t="s">
        <v>36</v>
      </c>
      <c r="AA1802" s="4">
        <v>43628</v>
      </c>
      <c r="AC1802" t="s">
        <v>48</v>
      </c>
      <c r="AD1802" t="s">
        <v>49</v>
      </c>
      <c r="AE1802">
        <f ca="1">COUNTBLANK(A1802:AE1802)</f>
        <v>0</v>
      </c>
      <c r="AF1802" t="str">
        <f>PROPER(UPPER(TRIM(Table1[[#This Row],[City]])))</f>
        <v>Bengaluru</v>
      </c>
      <c r="AG1802">
        <f t="shared" si="28"/>
        <v>6060</v>
      </c>
      <c r="AH180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03" spans="1:34" x14ac:dyDescent="0.35">
      <c r="A1803" t="s">
        <v>1896</v>
      </c>
      <c r="B1803">
        <v>48</v>
      </c>
      <c r="C1803" t="s">
        <v>72</v>
      </c>
      <c r="D1803" t="s">
        <v>56</v>
      </c>
      <c r="E1803" t="s">
        <v>114</v>
      </c>
      <c r="F1803" t="s">
        <v>44</v>
      </c>
      <c r="G1803" t="s">
        <v>74</v>
      </c>
      <c r="H1803">
        <v>2</v>
      </c>
      <c r="I1803">
        <v>6282</v>
      </c>
      <c r="J1803">
        <v>101</v>
      </c>
      <c r="K1803" t="s">
        <v>36</v>
      </c>
      <c r="L1803">
        <v>1</v>
      </c>
      <c r="M1803">
        <v>2</v>
      </c>
      <c r="N1803">
        <v>3</v>
      </c>
      <c r="O1803">
        <v>8</v>
      </c>
      <c r="P1803">
        <v>3</v>
      </c>
      <c r="Q1803">
        <v>2</v>
      </c>
      <c r="R1803">
        <v>5</v>
      </c>
      <c r="S1803">
        <v>12</v>
      </c>
      <c r="T1803">
        <v>0</v>
      </c>
      <c r="U1803">
        <v>3</v>
      </c>
      <c r="V1803" t="s">
        <v>37</v>
      </c>
      <c r="W1803">
        <v>28</v>
      </c>
      <c r="X1803" t="s">
        <v>47</v>
      </c>
      <c r="Y1803">
        <v>1</v>
      </c>
      <c r="Z1803" t="s">
        <v>36</v>
      </c>
      <c r="AA1803" s="4">
        <v>44039</v>
      </c>
      <c r="AC1803" t="s">
        <v>80</v>
      </c>
      <c r="AD1803" t="s">
        <v>81</v>
      </c>
      <c r="AE1803">
        <f ca="1">COUNTBLANK(A1803:AE1803)</f>
        <v>0</v>
      </c>
      <c r="AF1803" t="str">
        <f>PROPER(UPPER(TRIM(Table1[[#This Row],[City]])))</f>
        <v>Hyderabad</v>
      </c>
      <c r="AG1803">
        <f t="shared" si="28"/>
        <v>6282</v>
      </c>
      <c r="AH180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04" spans="1:34" x14ac:dyDescent="0.35">
      <c r="A1804" t="s">
        <v>1897</v>
      </c>
      <c r="B1804">
        <v>31</v>
      </c>
      <c r="C1804" t="s">
        <v>31</v>
      </c>
      <c r="D1804" t="s">
        <v>63</v>
      </c>
      <c r="E1804" t="s">
        <v>106</v>
      </c>
      <c r="F1804" t="s">
        <v>34</v>
      </c>
      <c r="G1804" t="s">
        <v>70</v>
      </c>
      <c r="H1804">
        <v>3</v>
      </c>
      <c r="I1804">
        <v>6724</v>
      </c>
      <c r="J1804">
        <v>90</v>
      </c>
      <c r="K1804" t="s">
        <v>36</v>
      </c>
      <c r="L1804">
        <v>4</v>
      </c>
      <c r="M1804">
        <v>4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6</v>
      </c>
      <c r="T1804">
        <v>3</v>
      </c>
      <c r="U1804">
        <v>3</v>
      </c>
      <c r="V1804" t="s">
        <v>65</v>
      </c>
      <c r="W1804">
        <v>6</v>
      </c>
      <c r="X1804" t="s">
        <v>38</v>
      </c>
      <c r="Y1804">
        <v>4</v>
      </c>
      <c r="Z1804" t="s">
        <v>36</v>
      </c>
      <c r="AA1804" s="4">
        <v>44034</v>
      </c>
      <c r="AC1804" t="s">
        <v>89</v>
      </c>
      <c r="AD1804" t="s">
        <v>54</v>
      </c>
      <c r="AE1804">
        <f ca="1">COUNTBLANK(A1804:AE1804)</f>
        <v>0</v>
      </c>
      <c r="AF1804" t="str">
        <f>PROPER(UPPER(TRIM(Table1[[#This Row],[City]])))</f>
        <v>Coimbatore</v>
      </c>
      <c r="AG1804">
        <f t="shared" si="28"/>
        <v>6724</v>
      </c>
      <c r="AH18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05" spans="1:34" x14ac:dyDescent="0.35">
      <c r="A1805" t="s">
        <v>1898</v>
      </c>
      <c r="B1805">
        <v>29</v>
      </c>
      <c r="C1805" t="s">
        <v>31</v>
      </c>
      <c r="D1805" t="s">
        <v>56</v>
      </c>
      <c r="E1805" t="s">
        <v>57</v>
      </c>
      <c r="F1805" t="s">
        <v>58</v>
      </c>
      <c r="G1805" t="s">
        <v>96</v>
      </c>
      <c r="H1805">
        <v>2</v>
      </c>
      <c r="I1805">
        <v>5489</v>
      </c>
      <c r="J1805">
        <v>50</v>
      </c>
      <c r="K1805" t="s">
        <v>46</v>
      </c>
      <c r="L1805">
        <v>1</v>
      </c>
      <c r="M1805">
        <v>4</v>
      </c>
      <c r="N1805">
        <v>3</v>
      </c>
      <c r="O1805">
        <v>2</v>
      </c>
      <c r="P1805">
        <v>2</v>
      </c>
      <c r="Q1805">
        <v>1</v>
      </c>
      <c r="R1805">
        <v>2</v>
      </c>
      <c r="S1805">
        <v>15</v>
      </c>
      <c r="T1805">
        <v>0</v>
      </c>
      <c r="U1805">
        <v>3</v>
      </c>
      <c r="V1805" t="s">
        <v>37</v>
      </c>
      <c r="W1805">
        <v>22</v>
      </c>
      <c r="X1805" t="s">
        <v>38</v>
      </c>
      <c r="Y1805">
        <v>3</v>
      </c>
      <c r="Z1805" t="s">
        <v>36</v>
      </c>
      <c r="AA1805" s="4">
        <v>43856</v>
      </c>
      <c r="AC1805" t="s">
        <v>89</v>
      </c>
      <c r="AD1805" t="s">
        <v>54</v>
      </c>
      <c r="AE1805">
        <f ca="1">COUNTBLANK(A1805:AE1805)</f>
        <v>0</v>
      </c>
      <c r="AF1805" t="str">
        <f>PROPER(UPPER(TRIM(Table1[[#This Row],[City]])))</f>
        <v>Coimbatore</v>
      </c>
      <c r="AG1805">
        <f t="shared" si="28"/>
        <v>5489</v>
      </c>
      <c r="AH180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06" spans="1:34" x14ac:dyDescent="0.35">
      <c r="A1806" t="s">
        <v>1899</v>
      </c>
      <c r="B1806">
        <v>45</v>
      </c>
      <c r="C1806" t="s">
        <v>31</v>
      </c>
      <c r="D1806" t="s">
        <v>56</v>
      </c>
      <c r="E1806" t="s">
        <v>57</v>
      </c>
      <c r="F1806" t="s">
        <v>44</v>
      </c>
      <c r="G1806" t="s">
        <v>59</v>
      </c>
      <c r="H1806">
        <v>2</v>
      </c>
      <c r="I1806">
        <v>9291</v>
      </c>
      <c r="J1806">
        <v>84</v>
      </c>
      <c r="K1806" t="s">
        <v>36</v>
      </c>
      <c r="L1806">
        <v>3</v>
      </c>
      <c r="M1806">
        <v>2</v>
      </c>
      <c r="N1806">
        <v>4</v>
      </c>
      <c r="O1806">
        <v>16</v>
      </c>
      <c r="P1806">
        <v>1</v>
      </c>
      <c r="Q1806">
        <v>4</v>
      </c>
      <c r="R1806">
        <v>4</v>
      </c>
      <c r="S1806">
        <v>20</v>
      </c>
      <c r="T1806">
        <v>6</v>
      </c>
      <c r="U1806">
        <v>4</v>
      </c>
      <c r="V1806" t="s">
        <v>65</v>
      </c>
      <c r="W1806">
        <v>21</v>
      </c>
      <c r="X1806" t="s">
        <v>47</v>
      </c>
      <c r="Y1806">
        <v>3</v>
      </c>
      <c r="Z1806" t="s">
        <v>36</v>
      </c>
      <c r="AA1806" s="4">
        <v>42800</v>
      </c>
      <c r="AC1806" t="s">
        <v>80</v>
      </c>
      <c r="AD1806" t="s">
        <v>81</v>
      </c>
      <c r="AE1806">
        <f ca="1">COUNTBLANK(A1806:AE1806)</f>
        <v>0</v>
      </c>
      <c r="AF1806" t="str">
        <f>PROPER(UPPER(TRIM(Table1[[#This Row],[City]])))</f>
        <v>Hyderabad</v>
      </c>
      <c r="AG1806">
        <f t="shared" si="28"/>
        <v>9291</v>
      </c>
      <c r="AH18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07" spans="1:34" x14ac:dyDescent="0.35">
      <c r="A1807" t="s">
        <v>1900</v>
      </c>
      <c r="B1807">
        <v>36</v>
      </c>
      <c r="C1807" t="s">
        <v>72</v>
      </c>
      <c r="D1807" t="s">
        <v>56</v>
      </c>
      <c r="E1807" t="s">
        <v>57</v>
      </c>
      <c r="F1807" t="s">
        <v>34</v>
      </c>
      <c r="G1807" t="s">
        <v>96</v>
      </c>
      <c r="H1807">
        <v>3</v>
      </c>
      <c r="I1807">
        <v>7992</v>
      </c>
      <c r="J1807">
        <v>50</v>
      </c>
      <c r="K1807" t="s">
        <v>36</v>
      </c>
      <c r="L1807">
        <v>1</v>
      </c>
      <c r="M1807">
        <v>3</v>
      </c>
      <c r="N1807">
        <v>3</v>
      </c>
      <c r="O1807">
        <v>4</v>
      </c>
      <c r="P1807">
        <v>3</v>
      </c>
      <c r="Q1807">
        <v>3</v>
      </c>
      <c r="R1807">
        <v>3</v>
      </c>
      <c r="S1807">
        <v>14</v>
      </c>
      <c r="T1807">
        <v>3</v>
      </c>
      <c r="U1807">
        <v>3</v>
      </c>
      <c r="V1807" t="s">
        <v>37</v>
      </c>
      <c r="W1807">
        <v>12</v>
      </c>
      <c r="X1807" t="s">
        <v>47</v>
      </c>
      <c r="Y1807">
        <v>1</v>
      </c>
      <c r="Z1807" t="s">
        <v>36</v>
      </c>
      <c r="AA1807" s="4">
        <v>43014</v>
      </c>
      <c r="AC1807" t="s">
        <v>77</v>
      </c>
      <c r="AD1807" t="s">
        <v>77</v>
      </c>
      <c r="AE1807">
        <f ca="1">COUNTBLANK(A1807:AE1807)</f>
        <v>0</v>
      </c>
      <c r="AF1807" t="str">
        <f>PROPER(UPPER(TRIM(Table1[[#This Row],[City]])))</f>
        <v>Delhi</v>
      </c>
      <c r="AG1807">
        <f t="shared" si="28"/>
        <v>7992</v>
      </c>
      <c r="AH180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08" spans="1:34" x14ac:dyDescent="0.35">
      <c r="A1808" t="s">
        <v>1901</v>
      </c>
      <c r="B1808">
        <v>50</v>
      </c>
      <c r="C1808" t="s">
        <v>72</v>
      </c>
      <c r="D1808" t="s">
        <v>63</v>
      </c>
      <c r="E1808" t="s">
        <v>79</v>
      </c>
      <c r="F1808" t="s">
        <v>44</v>
      </c>
      <c r="G1808" t="s">
        <v>45</v>
      </c>
      <c r="H1808">
        <v>2</v>
      </c>
      <c r="I1808">
        <v>8654</v>
      </c>
      <c r="J1808">
        <v>85</v>
      </c>
      <c r="K1808" t="s">
        <v>36</v>
      </c>
      <c r="L1808">
        <v>1</v>
      </c>
      <c r="M1808">
        <v>4</v>
      </c>
      <c r="N1808">
        <v>2</v>
      </c>
      <c r="O1808">
        <v>9</v>
      </c>
      <c r="P1808">
        <v>2</v>
      </c>
      <c r="Q1808">
        <v>4</v>
      </c>
      <c r="R1808">
        <v>3</v>
      </c>
      <c r="S1808">
        <v>18</v>
      </c>
      <c r="T1808">
        <v>5</v>
      </c>
      <c r="U1808">
        <v>3</v>
      </c>
      <c r="V1808" t="s">
        <v>37</v>
      </c>
      <c r="W1808">
        <v>14</v>
      </c>
      <c r="X1808" t="s">
        <v>38</v>
      </c>
      <c r="Y1808">
        <v>4</v>
      </c>
      <c r="Z1808" t="s">
        <v>36</v>
      </c>
      <c r="AA1808" s="4">
        <v>44336</v>
      </c>
      <c r="AC1808" t="s">
        <v>39</v>
      </c>
      <c r="AD1808" t="s">
        <v>40</v>
      </c>
      <c r="AE1808">
        <f ca="1">COUNTBLANK(A1808:AE1808)</f>
        <v>0</v>
      </c>
      <c r="AF1808" t="str">
        <f>PROPER(UPPER(TRIM(Table1[[#This Row],[City]])))</f>
        <v>Ahmedabad</v>
      </c>
      <c r="AG1808">
        <f t="shared" si="28"/>
        <v>8654</v>
      </c>
      <c r="AH18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09" spans="1:34" x14ac:dyDescent="0.35">
      <c r="A1809" t="s">
        <v>1902</v>
      </c>
      <c r="B1809">
        <v>26</v>
      </c>
      <c r="C1809" t="s">
        <v>31</v>
      </c>
      <c r="D1809" t="s">
        <v>42</v>
      </c>
      <c r="E1809" t="s">
        <v>86</v>
      </c>
      <c r="F1809" t="s">
        <v>44</v>
      </c>
      <c r="G1809" t="s">
        <v>35</v>
      </c>
      <c r="H1809">
        <v>3</v>
      </c>
      <c r="I1809">
        <v>7897</v>
      </c>
      <c r="J1809">
        <v>83</v>
      </c>
      <c r="K1809" t="s">
        <v>36</v>
      </c>
      <c r="L1809">
        <v>1</v>
      </c>
      <c r="M1809">
        <v>1</v>
      </c>
      <c r="N1809">
        <v>4</v>
      </c>
      <c r="O1809">
        <v>6</v>
      </c>
      <c r="P1809">
        <v>5</v>
      </c>
      <c r="Q1809">
        <v>0</v>
      </c>
      <c r="R1809">
        <v>6</v>
      </c>
      <c r="S1809">
        <v>6</v>
      </c>
      <c r="T1809">
        <v>5</v>
      </c>
      <c r="U1809">
        <v>4</v>
      </c>
      <c r="V1809" t="s">
        <v>65</v>
      </c>
      <c r="W1809">
        <v>3</v>
      </c>
      <c r="X1809" t="s">
        <v>38</v>
      </c>
      <c r="Y1809">
        <v>2</v>
      </c>
      <c r="Z1809" t="s">
        <v>36</v>
      </c>
      <c r="AA1809" s="4">
        <v>42838</v>
      </c>
      <c r="AC1809" t="s">
        <v>66</v>
      </c>
      <c r="AD1809" t="s">
        <v>67</v>
      </c>
      <c r="AE1809">
        <f ca="1">COUNTBLANK(A1809:AE1809)</f>
        <v>0</v>
      </c>
      <c r="AF1809" t="str">
        <f>PROPER(UPPER(TRIM(Table1[[#This Row],[City]])))</f>
        <v>Pune</v>
      </c>
      <c r="AG1809">
        <f t="shared" si="28"/>
        <v>7897</v>
      </c>
      <c r="AH18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10" spans="1:34" x14ac:dyDescent="0.35">
      <c r="A1810" t="s">
        <v>1903</v>
      </c>
      <c r="B1810">
        <v>25</v>
      </c>
      <c r="C1810" t="s">
        <v>72</v>
      </c>
      <c r="D1810" t="s">
        <v>42</v>
      </c>
      <c r="E1810" t="s">
        <v>83</v>
      </c>
      <c r="F1810" t="s">
        <v>44</v>
      </c>
      <c r="G1810" t="s">
        <v>96</v>
      </c>
      <c r="H1810">
        <v>3</v>
      </c>
      <c r="I1810">
        <v>8204</v>
      </c>
      <c r="J1810">
        <v>100</v>
      </c>
      <c r="K1810" t="s">
        <v>46</v>
      </c>
      <c r="L1810">
        <v>3</v>
      </c>
      <c r="M1810">
        <v>1</v>
      </c>
      <c r="N1810">
        <v>2</v>
      </c>
      <c r="O1810">
        <v>1</v>
      </c>
      <c r="P1810">
        <v>1</v>
      </c>
      <c r="Q1810">
        <v>1</v>
      </c>
      <c r="R1810">
        <v>1</v>
      </c>
      <c r="S1810">
        <v>5</v>
      </c>
      <c r="T1810">
        <v>3</v>
      </c>
      <c r="U1810">
        <v>3</v>
      </c>
      <c r="V1810" t="s">
        <v>37</v>
      </c>
      <c r="W1810">
        <v>15</v>
      </c>
      <c r="X1810" t="s">
        <v>38</v>
      </c>
      <c r="Y1810">
        <v>1</v>
      </c>
      <c r="Z1810" t="s">
        <v>46</v>
      </c>
      <c r="AA1810" s="4">
        <v>42308</v>
      </c>
      <c r="AB1810" s="4">
        <v>45579</v>
      </c>
      <c r="AC1810" t="s">
        <v>48</v>
      </c>
      <c r="AD1810" t="s">
        <v>49</v>
      </c>
      <c r="AE1810">
        <f ca="1">COUNTBLANK(A1810:AE1810)</f>
        <v>0</v>
      </c>
      <c r="AF1810" t="str">
        <f>PROPER(UPPER(TRIM(Table1[[#This Row],[City]])))</f>
        <v>Bengaluru</v>
      </c>
      <c r="AG1810">
        <f t="shared" si="28"/>
        <v>8204</v>
      </c>
      <c r="AH181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11" spans="1:34" x14ac:dyDescent="0.35">
      <c r="A1811" t="s">
        <v>1904</v>
      </c>
      <c r="B1811">
        <v>43</v>
      </c>
      <c r="C1811" t="s">
        <v>31</v>
      </c>
      <c r="D1811" t="s">
        <v>63</v>
      </c>
      <c r="E1811" t="s">
        <v>64</v>
      </c>
      <c r="F1811" t="s">
        <v>93</v>
      </c>
      <c r="G1811" t="s">
        <v>70</v>
      </c>
      <c r="H1811">
        <v>2</v>
      </c>
      <c r="I1811">
        <v>7570</v>
      </c>
      <c r="J1811">
        <v>60</v>
      </c>
      <c r="K1811" t="s">
        <v>46</v>
      </c>
      <c r="L1811">
        <v>2</v>
      </c>
      <c r="M1811">
        <v>3</v>
      </c>
      <c r="N1811">
        <v>4</v>
      </c>
      <c r="O1811">
        <v>6</v>
      </c>
      <c r="P1811">
        <v>5</v>
      </c>
      <c r="Q1811">
        <v>3</v>
      </c>
      <c r="R1811">
        <v>0</v>
      </c>
      <c r="S1811">
        <v>13</v>
      </c>
      <c r="T1811">
        <v>1</v>
      </c>
      <c r="U1811">
        <v>3</v>
      </c>
      <c r="V1811" t="s">
        <v>37</v>
      </c>
      <c r="W1811">
        <v>16</v>
      </c>
      <c r="X1811" t="s">
        <v>47</v>
      </c>
      <c r="Y1811">
        <v>2</v>
      </c>
      <c r="Z1811" t="s">
        <v>36</v>
      </c>
      <c r="AA1811" s="4">
        <v>42911</v>
      </c>
      <c r="AC1811" t="s">
        <v>80</v>
      </c>
      <c r="AD1811" t="s">
        <v>81</v>
      </c>
      <c r="AE1811">
        <f ca="1">COUNTBLANK(A1811:AE1811)</f>
        <v>0</v>
      </c>
      <c r="AF1811" t="str">
        <f>PROPER(UPPER(TRIM(Table1[[#This Row],[City]])))</f>
        <v>Hyderabad</v>
      </c>
      <c r="AG1811">
        <f t="shared" si="28"/>
        <v>7570</v>
      </c>
      <c r="AH18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12" spans="1:34" x14ac:dyDescent="0.35">
      <c r="A1812" t="s">
        <v>1905</v>
      </c>
      <c r="B1812">
        <v>36</v>
      </c>
      <c r="C1812" t="s">
        <v>31</v>
      </c>
      <c r="D1812" t="s">
        <v>42</v>
      </c>
      <c r="E1812" t="s">
        <v>86</v>
      </c>
      <c r="F1812" t="s">
        <v>44</v>
      </c>
      <c r="G1812" t="s">
        <v>70</v>
      </c>
      <c r="H1812">
        <v>2</v>
      </c>
      <c r="I1812">
        <v>8704</v>
      </c>
      <c r="J1812">
        <v>53</v>
      </c>
      <c r="K1812" t="s">
        <v>36</v>
      </c>
      <c r="L1812">
        <v>1</v>
      </c>
      <c r="M1812">
        <v>1</v>
      </c>
      <c r="N1812">
        <v>4</v>
      </c>
      <c r="O1812">
        <v>10</v>
      </c>
      <c r="P1812">
        <v>4</v>
      </c>
      <c r="Q1812">
        <v>0</v>
      </c>
      <c r="R1812">
        <v>1</v>
      </c>
      <c r="S1812">
        <v>10</v>
      </c>
      <c r="T1812">
        <v>3</v>
      </c>
      <c r="U1812">
        <v>3</v>
      </c>
      <c r="V1812" t="s">
        <v>60</v>
      </c>
      <c r="W1812">
        <v>18</v>
      </c>
      <c r="X1812" t="s">
        <v>38</v>
      </c>
      <c r="Y1812">
        <v>4</v>
      </c>
      <c r="Z1812" t="s">
        <v>36</v>
      </c>
      <c r="AA1812" s="4">
        <v>45663</v>
      </c>
      <c r="AC1812" t="s">
        <v>107</v>
      </c>
      <c r="AD1812" t="s">
        <v>108</v>
      </c>
      <c r="AE1812">
        <f ca="1">COUNTBLANK(A1812:AE1812)</f>
        <v>0</v>
      </c>
      <c r="AF1812" t="str">
        <f>PROPER(UPPER(TRIM(Table1[[#This Row],[City]])))</f>
        <v>Kolkata</v>
      </c>
      <c r="AG1812">
        <f t="shared" si="28"/>
        <v>8704</v>
      </c>
      <c r="AH18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13" spans="1:34" x14ac:dyDescent="0.35">
      <c r="A1813" t="s">
        <v>1906</v>
      </c>
      <c r="B1813">
        <v>50</v>
      </c>
      <c r="C1813" t="s">
        <v>72</v>
      </c>
      <c r="D1813" t="s">
        <v>42</v>
      </c>
      <c r="E1813" t="s">
        <v>43</v>
      </c>
      <c r="F1813" t="s">
        <v>34</v>
      </c>
      <c r="G1813" t="s">
        <v>35</v>
      </c>
      <c r="H1813">
        <v>4</v>
      </c>
      <c r="I1813">
        <v>12121</v>
      </c>
      <c r="J1813">
        <v>116</v>
      </c>
      <c r="K1813" t="s">
        <v>46</v>
      </c>
      <c r="L1813">
        <v>4</v>
      </c>
      <c r="M1813">
        <v>4</v>
      </c>
      <c r="N1813">
        <v>4</v>
      </c>
      <c r="O1813">
        <v>7</v>
      </c>
      <c r="P1813">
        <v>5</v>
      </c>
      <c r="Q1813">
        <v>1</v>
      </c>
      <c r="R1813">
        <v>5</v>
      </c>
      <c r="S1813">
        <v>19</v>
      </c>
      <c r="T1813">
        <v>2</v>
      </c>
      <c r="U1813">
        <v>3</v>
      </c>
      <c r="V1813" t="s">
        <v>37</v>
      </c>
      <c r="W1813">
        <v>24</v>
      </c>
      <c r="X1813" t="s">
        <v>38</v>
      </c>
      <c r="Y1813">
        <v>2</v>
      </c>
      <c r="Z1813" t="s">
        <v>36</v>
      </c>
      <c r="AA1813" s="4">
        <v>45788</v>
      </c>
      <c r="AC1813" t="s">
        <v>84</v>
      </c>
      <c r="AD1813" t="s">
        <v>67</v>
      </c>
      <c r="AE1813">
        <f ca="1">COUNTBLANK(A1813:AE1813)</f>
        <v>0</v>
      </c>
      <c r="AF1813" t="str">
        <f>PROPER(UPPER(TRIM(Table1[[#This Row],[City]])))</f>
        <v>Mumbai</v>
      </c>
      <c r="AG1813">
        <f t="shared" si="28"/>
        <v>12121</v>
      </c>
      <c r="AH18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14" spans="1:34" x14ac:dyDescent="0.35">
      <c r="A1814" t="s">
        <v>1907</v>
      </c>
      <c r="B1814">
        <v>41</v>
      </c>
      <c r="C1814" t="s">
        <v>72</v>
      </c>
      <c r="D1814" t="s">
        <v>32</v>
      </c>
      <c r="E1814" t="s">
        <v>73</v>
      </c>
      <c r="F1814" t="s">
        <v>44</v>
      </c>
      <c r="G1814" t="s">
        <v>74</v>
      </c>
      <c r="H1814">
        <v>2</v>
      </c>
      <c r="I1814">
        <v>7847</v>
      </c>
      <c r="J1814">
        <v>56</v>
      </c>
      <c r="K1814" t="s">
        <v>36</v>
      </c>
      <c r="L1814">
        <v>1</v>
      </c>
      <c r="M1814">
        <v>2</v>
      </c>
      <c r="N1814">
        <v>3</v>
      </c>
      <c r="O1814">
        <v>9</v>
      </c>
      <c r="P1814">
        <v>6</v>
      </c>
      <c r="Q1814">
        <v>7</v>
      </c>
      <c r="R1814">
        <v>6</v>
      </c>
      <c r="S1814">
        <v>9</v>
      </c>
      <c r="T1814">
        <v>1</v>
      </c>
      <c r="U1814">
        <v>3</v>
      </c>
      <c r="V1814" t="s">
        <v>37</v>
      </c>
      <c r="W1814">
        <v>28</v>
      </c>
      <c r="X1814" t="s">
        <v>61</v>
      </c>
      <c r="Y1814">
        <v>1</v>
      </c>
      <c r="Z1814" t="s">
        <v>36</v>
      </c>
      <c r="AA1814" s="4">
        <v>42226</v>
      </c>
      <c r="AC1814" t="s">
        <v>122</v>
      </c>
      <c r="AD1814" t="s">
        <v>123</v>
      </c>
      <c r="AE1814">
        <f ca="1">COUNTBLANK(A1814:AE1814)</f>
        <v>0</v>
      </c>
      <c r="AF1814" t="str">
        <f>PROPER(UPPER(TRIM(Table1[[#This Row],[City]])))</f>
        <v>Kochi</v>
      </c>
      <c r="AG1814">
        <f t="shared" si="28"/>
        <v>7847</v>
      </c>
      <c r="AH18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15" spans="1:34" x14ac:dyDescent="0.35">
      <c r="A1815" t="s">
        <v>1908</v>
      </c>
      <c r="B1815">
        <v>35</v>
      </c>
      <c r="C1815" t="s">
        <v>31</v>
      </c>
      <c r="D1815" t="s">
        <v>42</v>
      </c>
      <c r="E1815" t="s">
        <v>43</v>
      </c>
      <c r="F1815" t="s">
        <v>34</v>
      </c>
      <c r="G1815" t="s">
        <v>96</v>
      </c>
      <c r="H1815">
        <v>3</v>
      </c>
      <c r="I1815">
        <v>10137</v>
      </c>
      <c r="J1815">
        <v>85</v>
      </c>
      <c r="K1815" t="s">
        <v>36</v>
      </c>
      <c r="L1815">
        <v>1</v>
      </c>
      <c r="M1815">
        <v>2</v>
      </c>
      <c r="N1815">
        <v>2</v>
      </c>
      <c r="O1815">
        <v>2</v>
      </c>
      <c r="P1815">
        <v>2</v>
      </c>
      <c r="Q1815">
        <v>1</v>
      </c>
      <c r="R1815">
        <v>2</v>
      </c>
      <c r="S1815">
        <v>6</v>
      </c>
      <c r="T1815">
        <v>2</v>
      </c>
      <c r="U1815">
        <v>3</v>
      </c>
      <c r="V1815" t="s">
        <v>60</v>
      </c>
      <c r="W1815">
        <v>13</v>
      </c>
      <c r="X1815" t="s">
        <v>47</v>
      </c>
      <c r="Y1815">
        <v>4</v>
      </c>
      <c r="Z1815" t="s">
        <v>36</v>
      </c>
      <c r="AA1815" s="4">
        <v>43076</v>
      </c>
      <c r="AC1815" t="s">
        <v>80</v>
      </c>
      <c r="AD1815" t="s">
        <v>81</v>
      </c>
      <c r="AE1815">
        <f ca="1">COUNTBLANK(A1815:AE1815)</f>
        <v>0</v>
      </c>
      <c r="AF1815" t="str">
        <f>PROPER(UPPER(TRIM(Table1[[#This Row],[City]])))</f>
        <v>Hyderabad</v>
      </c>
      <c r="AG1815">
        <f t="shared" si="28"/>
        <v>10137</v>
      </c>
      <c r="AH18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16" spans="1:34" x14ac:dyDescent="0.35">
      <c r="A1816" t="s">
        <v>1909</v>
      </c>
      <c r="B1816">
        <v>27</v>
      </c>
      <c r="C1816" t="s">
        <v>31</v>
      </c>
      <c r="D1816" t="s">
        <v>32</v>
      </c>
      <c r="E1816" t="s">
        <v>33</v>
      </c>
      <c r="F1816" t="s">
        <v>44</v>
      </c>
      <c r="G1816" t="s">
        <v>45</v>
      </c>
      <c r="H1816">
        <v>2</v>
      </c>
      <c r="I1816">
        <v>6160</v>
      </c>
      <c r="J1816">
        <v>109</v>
      </c>
      <c r="K1816" t="s">
        <v>36</v>
      </c>
      <c r="L1816">
        <v>1</v>
      </c>
      <c r="M1816">
        <v>4</v>
      </c>
      <c r="N1816">
        <v>2</v>
      </c>
      <c r="O1816">
        <v>5</v>
      </c>
      <c r="P1816">
        <v>0</v>
      </c>
      <c r="Q1816">
        <v>1</v>
      </c>
      <c r="R1816">
        <v>5</v>
      </c>
      <c r="S1816">
        <v>5</v>
      </c>
      <c r="T1816">
        <v>1</v>
      </c>
      <c r="U1816">
        <v>3</v>
      </c>
      <c r="V1816" t="s">
        <v>37</v>
      </c>
      <c r="W1816">
        <v>27</v>
      </c>
      <c r="X1816" t="s">
        <v>47</v>
      </c>
      <c r="Y1816">
        <v>3</v>
      </c>
      <c r="Z1816" t="s">
        <v>36</v>
      </c>
      <c r="AA1816" s="4">
        <v>45235</v>
      </c>
      <c r="AC1816" t="s">
        <v>39</v>
      </c>
      <c r="AD1816" t="s">
        <v>40</v>
      </c>
      <c r="AE1816">
        <f ca="1">COUNTBLANK(A1816:AE1816)</f>
        <v>0</v>
      </c>
      <c r="AF1816" t="str">
        <f>PROPER(UPPER(TRIM(Table1[[#This Row],[City]])))</f>
        <v>Ahmedabad</v>
      </c>
      <c r="AG1816">
        <f t="shared" si="28"/>
        <v>6160</v>
      </c>
      <c r="AH181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17" spans="1:34" x14ac:dyDescent="0.35">
      <c r="A1817" t="s">
        <v>1910</v>
      </c>
      <c r="B1817">
        <v>27</v>
      </c>
      <c r="C1817" t="s">
        <v>31</v>
      </c>
      <c r="D1817" t="s">
        <v>96</v>
      </c>
      <c r="E1817" t="s">
        <v>106</v>
      </c>
      <c r="F1817" t="s">
        <v>58</v>
      </c>
      <c r="G1817" t="s">
        <v>96</v>
      </c>
      <c r="H1817">
        <v>2</v>
      </c>
      <c r="I1817">
        <v>7692</v>
      </c>
      <c r="J1817">
        <v>49</v>
      </c>
      <c r="K1817" t="s">
        <v>46</v>
      </c>
      <c r="L1817">
        <v>4</v>
      </c>
      <c r="M1817">
        <v>3</v>
      </c>
      <c r="N1817">
        <v>3</v>
      </c>
      <c r="O1817">
        <v>3</v>
      </c>
      <c r="P1817">
        <v>3</v>
      </c>
      <c r="Q1817">
        <v>3</v>
      </c>
      <c r="R1817">
        <v>3</v>
      </c>
      <c r="S1817">
        <v>3</v>
      </c>
      <c r="T1817">
        <v>5</v>
      </c>
      <c r="U1817">
        <v>3</v>
      </c>
      <c r="V1817" t="s">
        <v>37</v>
      </c>
      <c r="W1817">
        <v>26</v>
      </c>
      <c r="X1817" t="s">
        <v>47</v>
      </c>
      <c r="Y1817">
        <v>3</v>
      </c>
      <c r="Z1817" t="s">
        <v>36</v>
      </c>
      <c r="AA1817" s="4">
        <v>43798</v>
      </c>
      <c r="AC1817" t="s">
        <v>48</v>
      </c>
      <c r="AD1817" t="s">
        <v>49</v>
      </c>
      <c r="AE1817">
        <f ca="1">COUNTBLANK(A1817:AE1817)</f>
        <v>0</v>
      </c>
      <c r="AF1817" t="str">
        <f>PROPER(UPPER(TRIM(Table1[[#This Row],[City]])))</f>
        <v>Bengaluru</v>
      </c>
      <c r="AG1817">
        <f t="shared" si="28"/>
        <v>7692</v>
      </c>
      <c r="AH18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18" spans="1:34" x14ac:dyDescent="0.35">
      <c r="A1818" t="s">
        <v>1911</v>
      </c>
      <c r="B1818">
        <v>51</v>
      </c>
      <c r="C1818" t="s">
        <v>31</v>
      </c>
      <c r="D1818" t="s">
        <v>32</v>
      </c>
      <c r="E1818" t="s">
        <v>33</v>
      </c>
      <c r="F1818" t="s">
        <v>34</v>
      </c>
      <c r="G1818" t="s">
        <v>74</v>
      </c>
      <c r="H1818">
        <v>3</v>
      </c>
      <c r="I1818">
        <v>10661</v>
      </c>
      <c r="J1818">
        <v>61</v>
      </c>
      <c r="K1818" t="s">
        <v>36</v>
      </c>
      <c r="L1818">
        <v>2</v>
      </c>
      <c r="M1818">
        <v>4</v>
      </c>
      <c r="N1818">
        <v>4</v>
      </c>
      <c r="O1818">
        <v>4</v>
      </c>
      <c r="P1818">
        <v>0</v>
      </c>
      <c r="Q1818">
        <v>1</v>
      </c>
      <c r="R1818">
        <v>1</v>
      </c>
      <c r="S1818">
        <v>20</v>
      </c>
      <c r="T1818">
        <v>6</v>
      </c>
      <c r="U1818">
        <v>3</v>
      </c>
      <c r="V1818" t="s">
        <v>37</v>
      </c>
      <c r="W1818">
        <v>10</v>
      </c>
      <c r="X1818" t="s">
        <v>61</v>
      </c>
      <c r="Y1818">
        <v>3</v>
      </c>
      <c r="Z1818" t="s">
        <v>36</v>
      </c>
      <c r="AA1818" s="4">
        <v>42857</v>
      </c>
      <c r="AC1818" t="s">
        <v>48</v>
      </c>
      <c r="AD1818" t="s">
        <v>49</v>
      </c>
      <c r="AE1818">
        <f ca="1">COUNTBLANK(A1818:AE1818)</f>
        <v>0</v>
      </c>
      <c r="AF1818" t="str">
        <f>PROPER(UPPER(TRIM(Table1[[#This Row],[City]])))</f>
        <v>Bengaluru</v>
      </c>
      <c r="AG1818">
        <f t="shared" si="28"/>
        <v>10661</v>
      </c>
      <c r="AH18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19" spans="1:34" x14ac:dyDescent="0.35">
      <c r="A1819" t="s">
        <v>1912</v>
      </c>
      <c r="B1819">
        <v>30</v>
      </c>
      <c r="C1819" t="s">
        <v>72</v>
      </c>
      <c r="D1819" t="s">
        <v>42</v>
      </c>
      <c r="E1819" t="s">
        <v>86</v>
      </c>
      <c r="F1819" t="s">
        <v>34</v>
      </c>
      <c r="G1819" t="s">
        <v>74</v>
      </c>
      <c r="H1819">
        <v>1</v>
      </c>
      <c r="I1819">
        <v>5896</v>
      </c>
      <c r="J1819">
        <v>35</v>
      </c>
      <c r="K1819" t="s">
        <v>36</v>
      </c>
      <c r="L1819">
        <v>4</v>
      </c>
      <c r="M1819">
        <v>3</v>
      </c>
      <c r="N1819">
        <v>4</v>
      </c>
      <c r="O1819">
        <v>1</v>
      </c>
      <c r="P1819">
        <v>1</v>
      </c>
      <c r="Q1819">
        <v>1</v>
      </c>
      <c r="R1819">
        <v>0</v>
      </c>
      <c r="S1819">
        <v>1</v>
      </c>
      <c r="T1819">
        <v>1</v>
      </c>
      <c r="U1819">
        <v>3</v>
      </c>
      <c r="V1819" t="s">
        <v>37</v>
      </c>
      <c r="W1819">
        <v>9</v>
      </c>
      <c r="X1819" t="s">
        <v>47</v>
      </c>
      <c r="Y1819">
        <v>1</v>
      </c>
      <c r="Z1819" t="s">
        <v>36</v>
      </c>
      <c r="AA1819" s="4">
        <v>44745</v>
      </c>
      <c r="AC1819" t="s">
        <v>39</v>
      </c>
      <c r="AD1819" t="s">
        <v>40</v>
      </c>
      <c r="AE1819">
        <f ca="1">COUNTBLANK(A1819:AE1819)</f>
        <v>0</v>
      </c>
      <c r="AF1819" t="str">
        <f>PROPER(UPPER(TRIM(Table1[[#This Row],[City]])))</f>
        <v>Ahmedabad</v>
      </c>
      <c r="AG1819">
        <f t="shared" si="28"/>
        <v>5896</v>
      </c>
      <c r="AH18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20" spans="1:34" x14ac:dyDescent="0.35">
      <c r="A1820" t="s">
        <v>1913</v>
      </c>
      <c r="B1820">
        <v>41</v>
      </c>
      <c r="C1820" t="s">
        <v>72</v>
      </c>
      <c r="D1820" t="s">
        <v>42</v>
      </c>
      <c r="E1820" t="s">
        <v>43</v>
      </c>
      <c r="F1820" t="s">
        <v>44</v>
      </c>
      <c r="G1820" t="s">
        <v>45</v>
      </c>
      <c r="H1820">
        <v>2</v>
      </c>
      <c r="I1820">
        <v>7360</v>
      </c>
      <c r="J1820">
        <v>41</v>
      </c>
      <c r="K1820" t="s">
        <v>46</v>
      </c>
      <c r="L1820">
        <v>4</v>
      </c>
      <c r="M1820">
        <v>3</v>
      </c>
      <c r="N1820">
        <v>3</v>
      </c>
      <c r="O1820">
        <v>5</v>
      </c>
      <c r="P1820">
        <v>4</v>
      </c>
      <c r="Q1820">
        <v>1</v>
      </c>
      <c r="R1820">
        <v>0</v>
      </c>
      <c r="S1820">
        <v>18</v>
      </c>
      <c r="T1820">
        <v>1</v>
      </c>
      <c r="U1820">
        <v>3</v>
      </c>
      <c r="V1820" t="s">
        <v>37</v>
      </c>
      <c r="W1820">
        <v>17</v>
      </c>
      <c r="X1820" t="s">
        <v>61</v>
      </c>
      <c r="Y1820">
        <v>3</v>
      </c>
      <c r="Z1820" t="s">
        <v>36</v>
      </c>
      <c r="AA1820" s="4">
        <v>44628</v>
      </c>
      <c r="AC1820" t="s">
        <v>89</v>
      </c>
      <c r="AD1820" t="s">
        <v>54</v>
      </c>
      <c r="AE1820">
        <f ca="1">COUNTBLANK(A1820:AE1820)</f>
        <v>0</v>
      </c>
      <c r="AF1820" t="str">
        <f>PROPER(UPPER(TRIM(Table1[[#This Row],[City]])))</f>
        <v>Coimbatore</v>
      </c>
      <c r="AG1820">
        <f t="shared" si="28"/>
        <v>7360</v>
      </c>
      <c r="AH18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21" spans="1:34" x14ac:dyDescent="0.35">
      <c r="A1821" t="s">
        <v>1914</v>
      </c>
      <c r="B1821">
        <v>53</v>
      </c>
      <c r="C1821" t="s">
        <v>31</v>
      </c>
      <c r="D1821" t="s">
        <v>56</v>
      </c>
      <c r="E1821" t="s">
        <v>57</v>
      </c>
      <c r="F1821" t="s">
        <v>44</v>
      </c>
      <c r="G1821" t="s">
        <v>70</v>
      </c>
      <c r="H1821">
        <v>1</v>
      </c>
      <c r="I1821">
        <v>5966</v>
      </c>
      <c r="J1821">
        <v>93</v>
      </c>
      <c r="K1821" t="s">
        <v>46</v>
      </c>
      <c r="L1821">
        <v>2</v>
      </c>
      <c r="M1821">
        <v>3</v>
      </c>
      <c r="N1821">
        <v>2</v>
      </c>
      <c r="O1821">
        <v>5</v>
      </c>
      <c r="P1821">
        <v>1</v>
      </c>
      <c r="Q1821">
        <v>3</v>
      </c>
      <c r="R1821">
        <v>2</v>
      </c>
      <c r="S1821">
        <v>31</v>
      </c>
      <c r="T1821">
        <v>0</v>
      </c>
      <c r="U1821">
        <v>4</v>
      </c>
      <c r="V1821" t="s">
        <v>60</v>
      </c>
      <c r="W1821">
        <v>15</v>
      </c>
      <c r="X1821" t="s">
        <v>38</v>
      </c>
      <c r="Y1821">
        <v>1</v>
      </c>
      <c r="Z1821" t="s">
        <v>36</v>
      </c>
      <c r="AA1821" s="4">
        <v>44598</v>
      </c>
      <c r="AC1821" t="s">
        <v>107</v>
      </c>
      <c r="AD1821" t="s">
        <v>108</v>
      </c>
      <c r="AE1821">
        <f ca="1">COUNTBLANK(A1821:AE1821)</f>
        <v>0</v>
      </c>
      <c r="AF1821" t="str">
        <f>PROPER(UPPER(TRIM(Table1[[#This Row],[City]])))</f>
        <v>Kolkata</v>
      </c>
      <c r="AG1821">
        <f t="shared" si="28"/>
        <v>5966</v>
      </c>
      <c r="AH18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22" spans="1:34" x14ac:dyDescent="0.35">
      <c r="A1822" t="s">
        <v>1915</v>
      </c>
      <c r="B1822">
        <v>56</v>
      </c>
      <c r="C1822" t="s">
        <v>72</v>
      </c>
      <c r="D1822" t="s">
        <v>51</v>
      </c>
      <c r="E1822" t="s">
        <v>69</v>
      </c>
      <c r="F1822" t="s">
        <v>93</v>
      </c>
      <c r="G1822" t="s">
        <v>74</v>
      </c>
      <c r="H1822">
        <v>3</v>
      </c>
      <c r="I1822">
        <v>9342</v>
      </c>
      <c r="J1822">
        <v>36</v>
      </c>
      <c r="K1822" t="s">
        <v>36</v>
      </c>
      <c r="L1822">
        <v>4</v>
      </c>
      <c r="M1822">
        <v>4</v>
      </c>
      <c r="N1822">
        <v>2</v>
      </c>
      <c r="O1822">
        <v>7</v>
      </c>
      <c r="P1822">
        <v>0</v>
      </c>
      <c r="Q1822">
        <v>2</v>
      </c>
      <c r="R1822">
        <v>5</v>
      </c>
      <c r="S1822">
        <v>29</v>
      </c>
      <c r="T1822">
        <v>2</v>
      </c>
      <c r="U1822">
        <v>4</v>
      </c>
      <c r="V1822" t="s">
        <v>37</v>
      </c>
      <c r="W1822">
        <v>12</v>
      </c>
      <c r="X1822" t="s">
        <v>38</v>
      </c>
      <c r="Y1822">
        <v>1</v>
      </c>
      <c r="Z1822" t="s">
        <v>36</v>
      </c>
      <c r="AA1822" s="4">
        <v>43554</v>
      </c>
      <c r="AC1822" t="s">
        <v>77</v>
      </c>
      <c r="AD1822" t="s">
        <v>77</v>
      </c>
      <c r="AE1822">
        <f ca="1">COUNTBLANK(A1822:AE1822)</f>
        <v>0</v>
      </c>
      <c r="AF1822" t="str">
        <f>PROPER(UPPER(TRIM(Table1[[#This Row],[City]])))</f>
        <v>Delhi</v>
      </c>
      <c r="AG1822">
        <f t="shared" si="28"/>
        <v>9342</v>
      </c>
      <c r="AH182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23" spans="1:34" x14ac:dyDescent="0.35">
      <c r="A1823" t="s">
        <v>1916</v>
      </c>
      <c r="B1823">
        <v>31</v>
      </c>
      <c r="C1823" t="s">
        <v>31</v>
      </c>
      <c r="D1823" t="s">
        <v>42</v>
      </c>
      <c r="E1823" t="s">
        <v>86</v>
      </c>
      <c r="F1823" t="s">
        <v>44</v>
      </c>
      <c r="G1823" t="s">
        <v>45</v>
      </c>
      <c r="H1823">
        <v>3</v>
      </c>
      <c r="I1823">
        <v>8024</v>
      </c>
      <c r="J1823">
        <v>55</v>
      </c>
      <c r="K1823" t="s">
        <v>46</v>
      </c>
      <c r="L1823">
        <v>2</v>
      </c>
      <c r="M1823">
        <v>4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13</v>
      </c>
      <c r="T1823">
        <v>4</v>
      </c>
      <c r="U1823">
        <v>4</v>
      </c>
      <c r="V1823" t="s">
        <v>37</v>
      </c>
      <c r="W1823">
        <v>3</v>
      </c>
      <c r="X1823" t="s">
        <v>47</v>
      </c>
      <c r="Y1823">
        <v>3</v>
      </c>
      <c r="Z1823" t="s">
        <v>36</v>
      </c>
      <c r="AA1823" s="4">
        <v>45102</v>
      </c>
      <c r="AC1823" t="s">
        <v>122</v>
      </c>
      <c r="AD1823" t="s">
        <v>123</v>
      </c>
      <c r="AE1823">
        <f ca="1">COUNTBLANK(A1823:AE1823)</f>
        <v>0</v>
      </c>
      <c r="AF1823" t="str">
        <f>PROPER(UPPER(TRIM(Table1[[#This Row],[City]])))</f>
        <v>Kochi</v>
      </c>
      <c r="AG1823">
        <f t="shared" si="28"/>
        <v>8024</v>
      </c>
      <c r="AH182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24" spans="1:34" x14ac:dyDescent="0.35">
      <c r="A1824" t="s">
        <v>1917</v>
      </c>
      <c r="B1824">
        <v>25</v>
      </c>
      <c r="C1824" t="s">
        <v>31</v>
      </c>
      <c r="D1824" t="s">
        <v>96</v>
      </c>
      <c r="E1824" t="s">
        <v>96</v>
      </c>
      <c r="F1824" t="s">
        <v>44</v>
      </c>
      <c r="G1824" t="s">
        <v>74</v>
      </c>
      <c r="H1824">
        <v>2</v>
      </c>
      <c r="I1824">
        <v>5795</v>
      </c>
      <c r="J1824">
        <v>38</v>
      </c>
      <c r="K1824" t="s">
        <v>46</v>
      </c>
      <c r="L1824">
        <v>3</v>
      </c>
      <c r="M1824">
        <v>1</v>
      </c>
      <c r="N1824">
        <v>1</v>
      </c>
      <c r="O1824">
        <v>2</v>
      </c>
      <c r="P1824">
        <v>2</v>
      </c>
      <c r="Q1824">
        <v>2</v>
      </c>
      <c r="R1824">
        <v>2</v>
      </c>
      <c r="S1824">
        <v>7</v>
      </c>
      <c r="T1824">
        <v>1</v>
      </c>
      <c r="U1824">
        <v>4</v>
      </c>
      <c r="V1824" t="s">
        <v>37</v>
      </c>
      <c r="W1824">
        <v>24</v>
      </c>
      <c r="X1824" t="s">
        <v>38</v>
      </c>
      <c r="Y1824">
        <v>3</v>
      </c>
      <c r="Z1824" t="s">
        <v>46</v>
      </c>
      <c r="AA1824" s="4">
        <v>42975</v>
      </c>
      <c r="AB1824" s="4">
        <v>45672</v>
      </c>
      <c r="AC1824" t="s">
        <v>77</v>
      </c>
      <c r="AD1824" t="s">
        <v>77</v>
      </c>
      <c r="AE1824">
        <f ca="1">COUNTBLANK(A1824:AE1824)</f>
        <v>0</v>
      </c>
      <c r="AF1824" t="str">
        <f>PROPER(UPPER(TRIM(Table1[[#This Row],[City]])))</f>
        <v>Delhi</v>
      </c>
      <c r="AG1824">
        <f t="shared" si="28"/>
        <v>5795</v>
      </c>
      <c r="AH182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25" spans="1:34" x14ac:dyDescent="0.35">
      <c r="A1825" t="s">
        <v>1918</v>
      </c>
      <c r="B1825">
        <v>51</v>
      </c>
      <c r="C1825" t="s">
        <v>31</v>
      </c>
      <c r="D1825" t="s">
        <v>56</v>
      </c>
      <c r="E1825" t="s">
        <v>114</v>
      </c>
      <c r="F1825" t="s">
        <v>44</v>
      </c>
      <c r="G1825" t="s">
        <v>74</v>
      </c>
      <c r="H1825">
        <v>1</v>
      </c>
      <c r="I1825">
        <v>6580</v>
      </c>
      <c r="J1825">
        <v>43</v>
      </c>
      <c r="K1825" t="s">
        <v>36</v>
      </c>
      <c r="L1825">
        <v>3</v>
      </c>
      <c r="M1825">
        <v>3</v>
      </c>
      <c r="N1825">
        <v>1</v>
      </c>
      <c r="O1825">
        <v>8</v>
      </c>
      <c r="P1825">
        <v>2</v>
      </c>
      <c r="Q1825">
        <v>1</v>
      </c>
      <c r="R1825">
        <v>0</v>
      </c>
      <c r="S1825">
        <v>23</v>
      </c>
      <c r="T1825">
        <v>3</v>
      </c>
      <c r="U1825">
        <v>4</v>
      </c>
      <c r="V1825" t="s">
        <v>37</v>
      </c>
      <c r="W1825">
        <v>16</v>
      </c>
      <c r="X1825" t="s">
        <v>61</v>
      </c>
      <c r="Y1825">
        <v>1</v>
      </c>
      <c r="Z1825" t="s">
        <v>36</v>
      </c>
      <c r="AA1825" s="4">
        <v>43528</v>
      </c>
      <c r="AC1825" t="s">
        <v>53</v>
      </c>
      <c r="AD1825" t="s">
        <v>54</v>
      </c>
      <c r="AE1825">
        <f ca="1">COUNTBLANK(A1825:AE1825)</f>
        <v>0</v>
      </c>
      <c r="AF1825" t="str">
        <f>PROPER(UPPER(TRIM(Table1[[#This Row],[City]])))</f>
        <v>Chennai</v>
      </c>
      <c r="AG1825">
        <f t="shared" si="28"/>
        <v>6580</v>
      </c>
      <c r="AH182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26" spans="1:34" x14ac:dyDescent="0.35">
      <c r="A1826" t="s">
        <v>1919</v>
      </c>
      <c r="B1826">
        <v>48</v>
      </c>
      <c r="C1826" t="s">
        <v>72</v>
      </c>
      <c r="D1826" t="s">
        <v>32</v>
      </c>
      <c r="E1826" t="s">
        <v>76</v>
      </c>
      <c r="F1826" t="s">
        <v>44</v>
      </c>
      <c r="G1826" t="s">
        <v>35</v>
      </c>
      <c r="H1826">
        <v>4</v>
      </c>
      <c r="I1826">
        <v>11279</v>
      </c>
      <c r="J1826">
        <v>101</v>
      </c>
      <c r="K1826" t="s">
        <v>36</v>
      </c>
      <c r="L1826">
        <v>4</v>
      </c>
      <c r="M1826">
        <v>4</v>
      </c>
      <c r="N1826">
        <v>4</v>
      </c>
      <c r="O1826">
        <v>9</v>
      </c>
      <c r="P1826">
        <v>1</v>
      </c>
      <c r="Q1826">
        <v>4</v>
      </c>
      <c r="R1826">
        <v>9</v>
      </c>
      <c r="S1826">
        <v>20</v>
      </c>
      <c r="T1826">
        <v>2</v>
      </c>
      <c r="U1826">
        <v>4</v>
      </c>
      <c r="V1826" t="s">
        <v>37</v>
      </c>
      <c r="W1826">
        <v>6</v>
      </c>
      <c r="X1826" t="s">
        <v>47</v>
      </c>
      <c r="Y1826">
        <v>1</v>
      </c>
      <c r="Z1826" t="s">
        <v>36</v>
      </c>
      <c r="AA1826" s="4">
        <v>45622</v>
      </c>
      <c r="AC1826" t="s">
        <v>66</v>
      </c>
      <c r="AD1826" t="s">
        <v>67</v>
      </c>
      <c r="AE1826">
        <f ca="1">COUNTBLANK(A1826:AE1826)</f>
        <v>0</v>
      </c>
      <c r="AF1826" t="str">
        <f>PROPER(UPPER(TRIM(Table1[[#This Row],[City]])))</f>
        <v>Pune</v>
      </c>
      <c r="AG1826">
        <f t="shared" si="28"/>
        <v>11279</v>
      </c>
      <c r="AH18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27" spans="1:34" x14ac:dyDescent="0.35">
      <c r="A1827" t="s">
        <v>1920</v>
      </c>
      <c r="B1827">
        <v>34</v>
      </c>
      <c r="C1827" t="s">
        <v>31</v>
      </c>
      <c r="D1827" t="s">
        <v>63</v>
      </c>
      <c r="E1827" t="s">
        <v>106</v>
      </c>
      <c r="F1827" t="s">
        <v>34</v>
      </c>
      <c r="G1827" t="s">
        <v>74</v>
      </c>
      <c r="H1827">
        <v>2</v>
      </c>
      <c r="I1827">
        <v>7503</v>
      </c>
      <c r="J1827">
        <v>48</v>
      </c>
      <c r="K1827" t="s">
        <v>46</v>
      </c>
      <c r="L1827">
        <v>1</v>
      </c>
      <c r="M1827">
        <v>3</v>
      </c>
      <c r="N1827">
        <v>3</v>
      </c>
      <c r="O1827">
        <v>6</v>
      </c>
      <c r="P1827">
        <v>0</v>
      </c>
      <c r="Q1827">
        <v>0</v>
      </c>
      <c r="R1827">
        <v>1</v>
      </c>
      <c r="S1827">
        <v>7</v>
      </c>
      <c r="T1827">
        <v>0</v>
      </c>
      <c r="U1827">
        <v>3</v>
      </c>
      <c r="V1827" t="s">
        <v>37</v>
      </c>
      <c r="W1827">
        <v>26</v>
      </c>
      <c r="X1827" t="s">
        <v>38</v>
      </c>
      <c r="Y1827">
        <v>1</v>
      </c>
      <c r="Z1827" t="s">
        <v>46</v>
      </c>
      <c r="AA1827" s="4">
        <v>43340</v>
      </c>
      <c r="AB1827" s="4">
        <v>44216</v>
      </c>
      <c r="AC1827" t="s">
        <v>107</v>
      </c>
      <c r="AD1827" t="s">
        <v>108</v>
      </c>
      <c r="AE1827">
        <f ca="1">COUNTBLANK(A1827:AE1827)</f>
        <v>0</v>
      </c>
      <c r="AF1827" t="str">
        <f>PROPER(UPPER(TRIM(Table1[[#This Row],[City]])))</f>
        <v>Kolkata</v>
      </c>
      <c r="AG1827">
        <f t="shared" si="28"/>
        <v>7503</v>
      </c>
      <c r="AH18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28" spans="1:34" x14ac:dyDescent="0.35">
      <c r="A1828" t="s">
        <v>1921</v>
      </c>
      <c r="B1828">
        <v>44</v>
      </c>
      <c r="C1828" t="s">
        <v>72</v>
      </c>
      <c r="D1828" t="s">
        <v>42</v>
      </c>
      <c r="E1828" t="s">
        <v>83</v>
      </c>
      <c r="F1828" t="s">
        <v>34</v>
      </c>
      <c r="G1828" t="s">
        <v>35</v>
      </c>
      <c r="H1828">
        <v>2</v>
      </c>
      <c r="I1828">
        <v>8104</v>
      </c>
      <c r="J1828">
        <v>72</v>
      </c>
      <c r="K1828" t="s">
        <v>36</v>
      </c>
      <c r="L1828">
        <v>1</v>
      </c>
      <c r="M1828">
        <v>2</v>
      </c>
      <c r="N1828">
        <v>1</v>
      </c>
      <c r="O1828">
        <v>6</v>
      </c>
      <c r="P1828">
        <v>2</v>
      </c>
      <c r="Q1828">
        <v>6</v>
      </c>
      <c r="R1828">
        <v>3</v>
      </c>
      <c r="S1828">
        <v>20</v>
      </c>
      <c r="T1828">
        <v>1</v>
      </c>
      <c r="U1828">
        <v>3</v>
      </c>
      <c r="V1828" t="s">
        <v>37</v>
      </c>
      <c r="W1828">
        <v>28</v>
      </c>
      <c r="X1828" t="s">
        <v>61</v>
      </c>
      <c r="Y1828">
        <v>1</v>
      </c>
      <c r="Z1828" t="s">
        <v>36</v>
      </c>
      <c r="AA1828" s="4">
        <v>42491</v>
      </c>
      <c r="AC1828" t="s">
        <v>107</v>
      </c>
      <c r="AD1828" t="s">
        <v>108</v>
      </c>
      <c r="AE1828">
        <f ca="1">COUNTBLANK(A1828:AE1828)</f>
        <v>0</v>
      </c>
      <c r="AF1828" t="str">
        <f>PROPER(UPPER(TRIM(Table1[[#This Row],[City]])))</f>
        <v>Kolkata</v>
      </c>
      <c r="AG1828">
        <f t="shared" si="28"/>
        <v>8104</v>
      </c>
      <c r="AH18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29" spans="1:34" x14ac:dyDescent="0.35">
      <c r="A1829" t="s">
        <v>1922</v>
      </c>
      <c r="B1829">
        <v>28</v>
      </c>
      <c r="C1829" t="s">
        <v>31</v>
      </c>
      <c r="D1829" t="s">
        <v>42</v>
      </c>
      <c r="E1829" t="s">
        <v>86</v>
      </c>
      <c r="F1829" t="s">
        <v>44</v>
      </c>
      <c r="G1829" t="s">
        <v>35</v>
      </c>
      <c r="H1829">
        <v>1</v>
      </c>
      <c r="I1829">
        <v>4031</v>
      </c>
      <c r="J1829">
        <v>90</v>
      </c>
      <c r="K1829" t="s">
        <v>36</v>
      </c>
      <c r="L1829">
        <v>3</v>
      </c>
      <c r="M1829">
        <v>4</v>
      </c>
      <c r="N1829">
        <v>3</v>
      </c>
      <c r="O1829">
        <v>7</v>
      </c>
      <c r="P1829">
        <v>0</v>
      </c>
      <c r="Q1829">
        <v>0</v>
      </c>
      <c r="R1829">
        <v>6</v>
      </c>
      <c r="S1829">
        <v>9</v>
      </c>
      <c r="T1829">
        <v>5</v>
      </c>
      <c r="U1829">
        <v>3</v>
      </c>
      <c r="V1829" t="s">
        <v>37</v>
      </c>
      <c r="W1829">
        <v>5</v>
      </c>
      <c r="X1829" t="s">
        <v>47</v>
      </c>
      <c r="Y1829">
        <v>4</v>
      </c>
      <c r="Z1829" t="s">
        <v>36</v>
      </c>
      <c r="AA1829" s="4">
        <v>44024</v>
      </c>
      <c r="AC1829" t="s">
        <v>84</v>
      </c>
      <c r="AD1829" t="s">
        <v>67</v>
      </c>
      <c r="AE1829">
        <f ca="1">COUNTBLANK(A1829:AE1829)</f>
        <v>0</v>
      </c>
      <c r="AF1829" t="str">
        <f>PROPER(UPPER(TRIM(Table1[[#This Row],[City]])))</f>
        <v>Mumbai</v>
      </c>
      <c r="AG1829">
        <f t="shared" si="28"/>
        <v>4031</v>
      </c>
      <c r="AH18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30" spans="1:34" x14ac:dyDescent="0.35">
      <c r="A1830" t="s">
        <v>1923</v>
      </c>
      <c r="B1830">
        <v>49</v>
      </c>
      <c r="C1830" t="s">
        <v>72</v>
      </c>
      <c r="D1830" t="s">
        <v>51</v>
      </c>
      <c r="E1830" t="s">
        <v>52</v>
      </c>
      <c r="F1830" t="s">
        <v>34</v>
      </c>
      <c r="G1830" t="s">
        <v>96</v>
      </c>
      <c r="H1830">
        <v>2</v>
      </c>
      <c r="I1830">
        <v>6959</v>
      </c>
      <c r="J1830">
        <v>113</v>
      </c>
      <c r="K1830" t="s">
        <v>36</v>
      </c>
      <c r="L1830">
        <v>4</v>
      </c>
      <c r="M1830">
        <v>2</v>
      </c>
      <c r="N1830">
        <v>1</v>
      </c>
      <c r="O1830">
        <v>9</v>
      </c>
      <c r="P1830">
        <v>5</v>
      </c>
      <c r="Q1830">
        <v>4</v>
      </c>
      <c r="R1830">
        <v>3</v>
      </c>
      <c r="S1830">
        <v>18</v>
      </c>
      <c r="T1830">
        <v>6</v>
      </c>
      <c r="U1830">
        <v>4</v>
      </c>
      <c r="V1830" t="s">
        <v>65</v>
      </c>
      <c r="W1830">
        <v>16</v>
      </c>
      <c r="X1830" t="s">
        <v>61</v>
      </c>
      <c r="Y1830">
        <v>1</v>
      </c>
      <c r="Z1830" t="s">
        <v>36</v>
      </c>
      <c r="AA1830" s="4">
        <v>44719</v>
      </c>
      <c r="AC1830" t="s">
        <v>39</v>
      </c>
      <c r="AD1830" t="s">
        <v>40</v>
      </c>
      <c r="AE1830">
        <f ca="1">COUNTBLANK(A1830:AE1830)</f>
        <v>0</v>
      </c>
      <c r="AF1830" t="str">
        <f>PROPER(UPPER(TRIM(Table1[[#This Row],[City]])))</f>
        <v>Ahmedabad</v>
      </c>
      <c r="AG1830">
        <f t="shared" si="28"/>
        <v>6959</v>
      </c>
      <c r="AH18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31" spans="1:34" x14ac:dyDescent="0.35">
      <c r="A1831" t="s">
        <v>1924</v>
      </c>
      <c r="B1831">
        <v>50</v>
      </c>
      <c r="C1831" t="s">
        <v>31</v>
      </c>
      <c r="D1831" t="s">
        <v>42</v>
      </c>
      <c r="E1831" t="s">
        <v>86</v>
      </c>
      <c r="F1831" t="s">
        <v>44</v>
      </c>
      <c r="G1831" t="s">
        <v>70</v>
      </c>
      <c r="H1831">
        <v>2</v>
      </c>
      <c r="I1831">
        <v>7789</v>
      </c>
      <c r="J1831">
        <v>87</v>
      </c>
      <c r="K1831" t="s">
        <v>36</v>
      </c>
      <c r="L1831">
        <v>3</v>
      </c>
      <c r="M1831">
        <v>1</v>
      </c>
      <c r="N1831">
        <v>2</v>
      </c>
      <c r="O1831">
        <v>0</v>
      </c>
      <c r="P1831">
        <v>0</v>
      </c>
      <c r="Q1831">
        <v>0</v>
      </c>
      <c r="R1831">
        <v>0</v>
      </c>
      <c r="S1831">
        <v>23</v>
      </c>
      <c r="T1831">
        <v>2</v>
      </c>
      <c r="U1831">
        <v>3</v>
      </c>
      <c r="V1831" t="s">
        <v>37</v>
      </c>
      <c r="W1831">
        <v>19</v>
      </c>
      <c r="X1831" t="s">
        <v>47</v>
      </c>
      <c r="Y1831">
        <v>3</v>
      </c>
      <c r="Z1831" t="s">
        <v>36</v>
      </c>
      <c r="AA1831" s="4">
        <v>44555</v>
      </c>
      <c r="AC1831" t="s">
        <v>80</v>
      </c>
      <c r="AD1831" t="s">
        <v>81</v>
      </c>
      <c r="AE1831">
        <f ca="1">COUNTBLANK(A1831:AE1831)</f>
        <v>0</v>
      </c>
      <c r="AF1831" t="str">
        <f>PROPER(UPPER(TRIM(Table1[[#This Row],[City]])))</f>
        <v>Hyderabad</v>
      </c>
      <c r="AG1831">
        <f t="shared" si="28"/>
        <v>7789</v>
      </c>
      <c r="AH18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32" spans="1:34" x14ac:dyDescent="0.35">
      <c r="A1832" t="s">
        <v>1925</v>
      </c>
      <c r="B1832">
        <v>32</v>
      </c>
      <c r="C1832" t="s">
        <v>72</v>
      </c>
      <c r="D1832" t="s">
        <v>42</v>
      </c>
      <c r="E1832" t="s">
        <v>83</v>
      </c>
      <c r="F1832" t="s">
        <v>34</v>
      </c>
      <c r="G1832" t="s">
        <v>74</v>
      </c>
      <c r="H1832">
        <v>3</v>
      </c>
      <c r="I1832">
        <v>8107</v>
      </c>
      <c r="J1832">
        <v>63</v>
      </c>
      <c r="K1832" t="s">
        <v>46</v>
      </c>
      <c r="L1832">
        <v>1</v>
      </c>
      <c r="M1832">
        <v>2</v>
      </c>
      <c r="N1832">
        <v>2</v>
      </c>
      <c r="O1832">
        <v>3</v>
      </c>
      <c r="P1832">
        <v>0</v>
      </c>
      <c r="Q1832">
        <v>1</v>
      </c>
      <c r="R1832">
        <v>3</v>
      </c>
      <c r="S1832">
        <v>6</v>
      </c>
      <c r="T1832">
        <v>4</v>
      </c>
      <c r="U1832">
        <v>3</v>
      </c>
      <c r="V1832" t="s">
        <v>37</v>
      </c>
      <c r="W1832">
        <v>8</v>
      </c>
      <c r="X1832" t="s">
        <v>47</v>
      </c>
      <c r="Y1832">
        <v>2</v>
      </c>
      <c r="Z1832" t="s">
        <v>46</v>
      </c>
      <c r="AA1832" s="4">
        <v>43040</v>
      </c>
      <c r="AB1832" s="4">
        <v>45854</v>
      </c>
      <c r="AC1832" t="s">
        <v>66</v>
      </c>
      <c r="AD1832" t="s">
        <v>67</v>
      </c>
      <c r="AE1832">
        <f ca="1">COUNTBLANK(A1832:AE1832)</f>
        <v>0</v>
      </c>
      <c r="AF1832" t="str">
        <f>PROPER(UPPER(TRIM(Table1[[#This Row],[City]])))</f>
        <v>Pune</v>
      </c>
      <c r="AG1832">
        <f t="shared" si="28"/>
        <v>8107</v>
      </c>
      <c r="AH18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33" spans="1:34" x14ac:dyDescent="0.35">
      <c r="A1833" t="s">
        <v>1926</v>
      </c>
      <c r="B1833">
        <v>39</v>
      </c>
      <c r="C1833" t="s">
        <v>72</v>
      </c>
      <c r="D1833" t="s">
        <v>51</v>
      </c>
      <c r="E1833" t="s">
        <v>69</v>
      </c>
      <c r="F1833" t="s">
        <v>58</v>
      </c>
      <c r="G1833" t="s">
        <v>35</v>
      </c>
      <c r="H1833">
        <v>3</v>
      </c>
      <c r="I1833">
        <v>8398</v>
      </c>
      <c r="J1833">
        <v>34</v>
      </c>
      <c r="K1833" t="s">
        <v>46</v>
      </c>
      <c r="L1833">
        <v>1</v>
      </c>
      <c r="M1833">
        <v>1</v>
      </c>
      <c r="N1833">
        <v>1</v>
      </c>
      <c r="O1833">
        <v>5</v>
      </c>
      <c r="P1833">
        <v>3</v>
      </c>
      <c r="Q1833">
        <v>1</v>
      </c>
      <c r="R1833">
        <v>0</v>
      </c>
      <c r="S1833">
        <v>11</v>
      </c>
      <c r="T1833">
        <v>3</v>
      </c>
      <c r="U1833">
        <v>3</v>
      </c>
      <c r="V1833" t="s">
        <v>37</v>
      </c>
      <c r="W1833">
        <v>10</v>
      </c>
      <c r="X1833" t="s">
        <v>47</v>
      </c>
      <c r="Y1833">
        <v>2</v>
      </c>
      <c r="Z1833" t="s">
        <v>36</v>
      </c>
      <c r="AA1833" s="4">
        <v>46001</v>
      </c>
      <c r="AC1833" t="s">
        <v>122</v>
      </c>
      <c r="AD1833" t="s">
        <v>123</v>
      </c>
      <c r="AE1833">
        <f ca="1">COUNTBLANK(A1833:AE1833)</f>
        <v>0</v>
      </c>
      <c r="AF1833" t="str">
        <f>PROPER(UPPER(TRIM(Table1[[#This Row],[City]])))</f>
        <v>Kochi</v>
      </c>
      <c r="AG1833">
        <f t="shared" si="28"/>
        <v>8398</v>
      </c>
      <c r="AH18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34" spans="1:34" x14ac:dyDescent="0.35">
      <c r="A1834" t="s">
        <v>1927</v>
      </c>
      <c r="B1834">
        <v>34</v>
      </c>
      <c r="C1834" t="s">
        <v>31</v>
      </c>
      <c r="D1834" t="s">
        <v>42</v>
      </c>
      <c r="E1834" t="s">
        <v>86</v>
      </c>
      <c r="F1834" t="s">
        <v>44</v>
      </c>
      <c r="G1834" t="s">
        <v>70</v>
      </c>
      <c r="H1834">
        <v>1</v>
      </c>
      <c r="I1834">
        <v>6841</v>
      </c>
      <c r="J1834">
        <v>66</v>
      </c>
      <c r="K1834" t="s">
        <v>36</v>
      </c>
      <c r="L1834">
        <v>3</v>
      </c>
      <c r="M1834">
        <v>3</v>
      </c>
      <c r="N1834">
        <v>3</v>
      </c>
      <c r="O1834">
        <v>6</v>
      </c>
      <c r="P1834">
        <v>4</v>
      </c>
      <c r="Q1834">
        <v>2</v>
      </c>
      <c r="R1834">
        <v>6</v>
      </c>
      <c r="S1834">
        <v>14</v>
      </c>
      <c r="T1834">
        <v>2</v>
      </c>
      <c r="U1834">
        <v>3</v>
      </c>
      <c r="V1834" t="s">
        <v>37</v>
      </c>
      <c r="W1834">
        <v>12</v>
      </c>
      <c r="X1834" t="s">
        <v>38</v>
      </c>
      <c r="Y1834">
        <v>1</v>
      </c>
      <c r="Z1834" t="s">
        <v>36</v>
      </c>
      <c r="AA1834" s="4">
        <v>44977</v>
      </c>
      <c r="AC1834" t="s">
        <v>53</v>
      </c>
      <c r="AD1834" t="s">
        <v>54</v>
      </c>
      <c r="AE1834">
        <f ca="1">COUNTBLANK(A1834:AE1834)</f>
        <v>0</v>
      </c>
      <c r="AF1834" t="str">
        <f>PROPER(UPPER(TRIM(Table1[[#This Row],[City]])))</f>
        <v>Chennai</v>
      </c>
      <c r="AG1834">
        <f t="shared" si="28"/>
        <v>6841</v>
      </c>
      <c r="AH18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35" spans="1:34" x14ac:dyDescent="0.35">
      <c r="A1835" t="s">
        <v>1928</v>
      </c>
      <c r="B1835">
        <v>22</v>
      </c>
      <c r="C1835" t="s">
        <v>72</v>
      </c>
      <c r="D1835" t="s">
        <v>63</v>
      </c>
      <c r="E1835" t="s">
        <v>64</v>
      </c>
      <c r="F1835" t="s">
        <v>34</v>
      </c>
      <c r="G1835" t="s">
        <v>45</v>
      </c>
      <c r="H1835">
        <v>2</v>
      </c>
      <c r="I1835">
        <v>5075</v>
      </c>
      <c r="J1835">
        <v>88</v>
      </c>
      <c r="K1835" t="s">
        <v>36</v>
      </c>
      <c r="L1835">
        <v>4</v>
      </c>
      <c r="M1835">
        <v>4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4</v>
      </c>
      <c r="T1835">
        <v>4</v>
      </c>
      <c r="U1835">
        <v>3</v>
      </c>
      <c r="V1835" t="s">
        <v>37</v>
      </c>
      <c r="W1835">
        <v>11</v>
      </c>
      <c r="X1835" t="s">
        <v>47</v>
      </c>
      <c r="Y1835">
        <v>1</v>
      </c>
      <c r="Z1835" t="s">
        <v>36</v>
      </c>
      <c r="AA1835" s="4">
        <v>44365</v>
      </c>
      <c r="AC1835" t="s">
        <v>53</v>
      </c>
      <c r="AD1835" t="s">
        <v>54</v>
      </c>
      <c r="AE1835">
        <f ca="1">COUNTBLANK(A1835:AE1835)</f>
        <v>0</v>
      </c>
      <c r="AF1835" t="str">
        <f>PROPER(UPPER(TRIM(Table1[[#This Row],[City]])))</f>
        <v>Chennai</v>
      </c>
      <c r="AG1835">
        <f t="shared" si="28"/>
        <v>5075</v>
      </c>
      <c r="AH183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36" spans="1:34" x14ac:dyDescent="0.35">
      <c r="A1836" t="s">
        <v>1929</v>
      </c>
      <c r="B1836">
        <v>26</v>
      </c>
      <c r="C1836" t="s">
        <v>72</v>
      </c>
      <c r="D1836" t="s">
        <v>63</v>
      </c>
      <c r="E1836" t="s">
        <v>106</v>
      </c>
      <c r="F1836" t="s">
        <v>44</v>
      </c>
      <c r="G1836" t="s">
        <v>45</v>
      </c>
      <c r="H1836">
        <v>2</v>
      </c>
      <c r="I1836">
        <v>8496</v>
      </c>
      <c r="J1836">
        <v>26</v>
      </c>
      <c r="K1836" t="s">
        <v>36</v>
      </c>
      <c r="L1836">
        <v>3</v>
      </c>
      <c r="M1836">
        <v>2</v>
      </c>
      <c r="N1836">
        <v>2</v>
      </c>
      <c r="O1836">
        <v>0</v>
      </c>
      <c r="P1836">
        <v>0</v>
      </c>
      <c r="Q1836">
        <v>0</v>
      </c>
      <c r="R1836">
        <v>0</v>
      </c>
      <c r="S1836">
        <v>4</v>
      </c>
      <c r="T1836">
        <v>2</v>
      </c>
      <c r="U1836">
        <v>3</v>
      </c>
      <c r="V1836" t="s">
        <v>37</v>
      </c>
      <c r="W1836">
        <v>21</v>
      </c>
      <c r="X1836" t="s">
        <v>38</v>
      </c>
      <c r="Y1836">
        <v>4</v>
      </c>
      <c r="Z1836" t="s">
        <v>36</v>
      </c>
      <c r="AA1836" s="4">
        <v>44981</v>
      </c>
      <c r="AC1836" t="s">
        <v>80</v>
      </c>
      <c r="AD1836" t="s">
        <v>81</v>
      </c>
      <c r="AE1836">
        <f ca="1">COUNTBLANK(A1836:AE1836)</f>
        <v>0</v>
      </c>
      <c r="AF1836" t="str">
        <f>PROPER(UPPER(TRIM(Table1[[#This Row],[City]])))</f>
        <v>Hyderabad</v>
      </c>
      <c r="AG1836">
        <f t="shared" si="28"/>
        <v>8496</v>
      </c>
      <c r="AH183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37" spans="1:34" x14ac:dyDescent="0.35">
      <c r="A1837" t="s">
        <v>1930</v>
      </c>
      <c r="B1837">
        <v>59</v>
      </c>
      <c r="C1837" t="s">
        <v>31</v>
      </c>
      <c r="D1837" t="s">
        <v>63</v>
      </c>
      <c r="E1837" t="s">
        <v>64</v>
      </c>
      <c r="F1837" t="s">
        <v>58</v>
      </c>
      <c r="G1837" t="s">
        <v>35</v>
      </c>
      <c r="H1837">
        <v>1</v>
      </c>
      <c r="I1837">
        <v>6950</v>
      </c>
      <c r="J1837">
        <v>83</v>
      </c>
      <c r="K1837" t="s">
        <v>36</v>
      </c>
      <c r="L1837">
        <v>2</v>
      </c>
      <c r="M1837">
        <v>3</v>
      </c>
      <c r="N1837">
        <v>2</v>
      </c>
      <c r="O1837">
        <v>5</v>
      </c>
      <c r="P1837">
        <v>0</v>
      </c>
      <c r="Q1837">
        <v>2</v>
      </c>
      <c r="R1837">
        <v>0</v>
      </c>
      <c r="S1837">
        <v>25</v>
      </c>
      <c r="T1837">
        <v>0</v>
      </c>
      <c r="U1837">
        <v>3</v>
      </c>
      <c r="V1837" t="s">
        <v>37</v>
      </c>
      <c r="W1837">
        <v>1</v>
      </c>
      <c r="X1837" t="s">
        <v>38</v>
      </c>
      <c r="Y1837">
        <v>4</v>
      </c>
      <c r="Z1837" t="s">
        <v>36</v>
      </c>
      <c r="AA1837" s="4">
        <v>45089</v>
      </c>
      <c r="AC1837" t="s">
        <v>53</v>
      </c>
      <c r="AD1837" t="s">
        <v>54</v>
      </c>
      <c r="AE1837">
        <f ca="1">COUNTBLANK(A1837:AE1837)</f>
        <v>0</v>
      </c>
      <c r="AF1837" t="str">
        <f>PROPER(UPPER(TRIM(Table1[[#This Row],[City]])))</f>
        <v>Chennai</v>
      </c>
      <c r="AG1837">
        <f t="shared" si="28"/>
        <v>6950</v>
      </c>
      <c r="AH183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38" spans="1:34" x14ac:dyDescent="0.35">
      <c r="A1838" t="s">
        <v>1931</v>
      </c>
      <c r="B1838">
        <v>39</v>
      </c>
      <c r="C1838" t="s">
        <v>31</v>
      </c>
      <c r="D1838" t="s">
        <v>63</v>
      </c>
      <c r="E1838" t="s">
        <v>64</v>
      </c>
      <c r="F1838" t="s">
        <v>44</v>
      </c>
      <c r="G1838" t="s">
        <v>35</v>
      </c>
      <c r="H1838">
        <v>3</v>
      </c>
      <c r="I1838">
        <v>10078</v>
      </c>
      <c r="J1838">
        <v>26</v>
      </c>
      <c r="K1838" t="s">
        <v>36</v>
      </c>
      <c r="L1838">
        <v>3</v>
      </c>
      <c r="M1838">
        <v>4</v>
      </c>
      <c r="N1838">
        <v>3</v>
      </c>
      <c r="O1838">
        <v>9</v>
      </c>
      <c r="P1838">
        <v>6</v>
      </c>
      <c r="Q1838">
        <v>1</v>
      </c>
      <c r="R1838">
        <v>0</v>
      </c>
      <c r="S1838">
        <v>14</v>
      </c>
      <c r="T1838">
        <v>2</v>
      </c>
      <c r="U1838">
        <v>3</v>
      </c>
      <c r="V1838" t="s">
        <v>37</v>
      </c>
      <c r="W1838">
        <v>20</v>
      </c>
      <c r="X1838" t="s">
        <v>47</v>
      </c>
      <c r="Y1838">
        <v>2</v>
      </c>
      <c r="Z1838" t="s">
        <v>36</v>
      </c>
      <c r="AA1838" s="4">
        <v>44317</v>
      </c>
      <c r="AC1838" t="s">
        <v>77</v>
      </c>
      <c r="AD1838" t="s">
        <v>77</v>
      </c>
      <c r="AE1838">
        <f ca="1">COUNTBLANK(A1838:AE1838)</f>
        <v>0</v>
      </c>
      <c r="AF1838" t="str">
        <f>PROPER(UPPER(TRIM(Table1[[#This Row],[City]])))</f>
        <v>Delhi</v>
      </c>
      <c r="AG1838">
        <f t="shared" si="28"/>
        <v>10078</v>
      </c>
      <c r="AH18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39" spans="1:34" x14ac:dyDescent="0.35">
      <c r="A1839" t="s">
        <v>1932</v>
      </c>
      <c r="B1839">
        <v>26</v>
      </c>
      <c r="C1839" t="s">
        <v>72</v>
      </c>
      <c r="D1839" t="s">
        <v>42</v>
      </c>
      <c r="E1839" t="s">
        <v>86</v>
      </c>
      <c r="F1839" t="s">
        <v>34</v>
      </c>
      <c r="G1839" t="s">
        <v>74</v>
      </c>
      <c r="H1839">
        <v>2</v>
      </c>
      <c r="I1839">
        <v>7456</v>
      </c>
      <c r="J1839">
        <v>101</v>
      </c>
      <c r="K1839" t="s">
        <v>36</v>
      </c>
      <c r="L1839">
        <v>1</v>
      </c>
      <c r="M1839">
        <v>2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3</v>
      </c>
      <c r="V1839" t="s">
        <v>37</v>
      </c>
      <c r="W1839">
        <v>16</v>
      </c>
      <c r="X1839" t="s">
        <v>47</v>
      </c>
      <c r="Y1839">
        <v>3</v>
      </c>
      <c r="Z1839" t="s">
        <v>36</v>
      </c>
      <c r="AA1839" s="4">
        <v>45719</v>
      </c>
      <c r="AC1839" t="s">
        <v>122</v>
      </c>
      <c r="AD1839" t="s">
        <v>123</v>
      </c>
      <c r="AE1839">
        <f ca="1">COUNTBLANK(A1839:AE1839)</f>
        <v>0</v>
      </c>
      <c r="AF1839" t="str">
        <f>PROPER(UPPER(TRIM(Table1[[#This Row],[City]])))</f>
        <v>Kochi</v>
      </c>
      <c r="AG1839">
        <f t="shared" si="28"/>
        <v>7456</v>
      </c>
      <c r="AH18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40" spans="1:34" x14ac:dyDescent="0.35">
      <c r="A1840" t="s">
        <v>1933</v>
      </c>
      <c r="B1840">
        <v>22</v>
      </c>
      <c r="C1840" t="s">
        <v>72</v>
      </c>
      <c r="D1840" t="s">
        <v>32</v>
      </c>
      <c r="E1840" t="s">
        <v>76</v>
      </c>
      <c r="F1840" t="s">
        <v>44</v>
      </c>
      <c r="G1840" t="s">
        <v>45</v>
      </c>
      <c r="H1840">
        <v>4</v>
      </c>
      <c r="I1840">
        <v>10610</v>
      </c>
      <c r="J1840">
        <v>116</v>
      </c>
      <c r="K1840" t="s">
        <v>36</v>
      </c>
      <c r="L1840">
        <v>2</v>
      </c>
      <c r="M1840">
        <v>4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3</v>
      </c>
      <c r="U1840">
        <v>4</v>
      </c>
      <c r="V1840" t="s">
        <v>37</v>
      </c>
      <c r="W1840">
        <v>23</v>
      </c>
      <c r="X1840" t="s">
        <v>47</v>
      </c>
      <c r="Y1840">
        <v>4</v>
      </c>
      <c r="Z1840" t="s">
        <v>46</v>
      </c>
      <c r="AA1840" s="4">
        <v>43155</v>
      </c>
      <c r="AB1840" s="4">
        <v>44177</v>
      </c>
      <c r="AC1840" t="s">
        <v>89</v>
      </c>
      <c r="AD1840" t="s">
        <v>54</v>
      </c>
      <c r="AE1840">
        <f ca="1">COUNTBLANK(A1840:AE1840)</f>
        <v>0</v>
      </c>
      <c r="AF1840" t="str">
        <f>PROPER(UPPER(TRIM(Table1[[#This Row],[City]])))</f>
        <v>Coimbatore</v>
      </c>
      <c r="AG1840">
        <f t="shared" si="28"/>
        <v>10610</v>
      </c>
      <c r="AH184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41" spans="1:34" x14ac:dyDescent="0.35">
      <c r="A1841" t="s">
        <v>1934</v>
      </c>
      <c r="B1841">
        <v>35</v>
      </c>
      <c r="C1841" t="s">
        <v>31</v>
      </c>
      <c r="D1841" t="s">
        <v>32</v>
      </c>
      <c r="E1841" t="s">
        <v>33</v>
      </c>
      <c r="F1841" t="s">
        <v>34</v>
      </c>
      <c r="G1841" t="s">
        <v>45</v>
      </c>
      <c r="H1841">
        <v>2</v>
      </c>
      <c r="I1841">
        <v>8666</v>
      </c>
      <c r="J1841">
        <v>33</v>
      </c>
      <c r="K1841" t="s">
        <v>36</v>
      </c>
      <c r="L1841">
        <v>4</v>
      </c>
      <c r="M1841">
        <v>1</v>
      </c>
      <c r="N1841">
        <v>4</v>
      </c>
      <c r="O1841">
        <v>6</v>
      </c>
      <c r="P1841">
        <v>4</v>
      </c>
      <c r="Q1841">
        <v>2</v>
      </c>
      <c r="R1841">
        <v>4</v>
      </c>
      <c r="S1841">
        <v>6</v>
      </c>
      <c r="T1841">
        <v>3</v>
      </c>
      <c r="U1841">
        <v>3</v>
      </c>
      <c r="V1841" t="s">
        <v>65</v>
      </c>
      <c r="W1841">
        <v>30</v>
      </c>
      <c r="X1841" t="s">
        <v>47</v>
      </c>
      <c r="Y1841">
        <v>2</v>
      </c>
      <c r="Z1841" t="s">
        <v>36</v>
      </c>
      <c r="AA1841" s="4">
        <v>42018</v>
      </c>
      <c r="AC1841" t="s">
        <v>48</v>
      </c>
      <c r="AD1841" t="s">
        <v>49</v>
      </c>
      <c r="AE1841">
        <f ca="1">COUNTBLANK(A1841:AE1841)</f>
        <v>0</v>
      </c>
      <c r="AF1841" t="str">
        <f>PROPER(UPPER(TRIM(Table1[[#This Row],[City]])))</f>
        <v>Bengaluru</v>
      </c>
      <c r="AG1841">
        <f t="shared" si="28"/>
        <v>8666</v>
      </c>
      <c r="AH18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42" spans="1:34" x14ac:dyDescent="0.35">
      <c r="A1842" t="s">
        <v>1935</v>
      </c>
      <c r="B1842">
        <v>60</v>
      </c>
      <c r="C1842" t="s">
        <v>72</v>
      </c>
      <c r="D1842" t="s">
        <v>63</v>
      </c>
      <c r="E1842" t="s">
        <v>64</v>
      </c>
      <c r="F1842" t="s">
        <v>34</v>
      </c>
      <c r="G1842" t="s">
        <v>35</v>
      </c>
      <c r="H1842">
        <v>2</v>
      </c>
      <c r="I1842">
        <v>7571</v>
      </c>
      <c r="J1842">
        <v>113</v>
      </c>
      <c r="K1842" t="s">
        <v>36</v>
      </c>
      <c r="L1842">
        <v>3</v>
      </c>
      <c r="M1842">
        <v>3</v>
      </c>
      <c r="N1842">
        <v>2</v>
      </c>
      <c r="O1842">
        <v>4</v>
      </c>
      <c r="P1842">
        <v>4</v>
      </c>
      <c r="Q1842">
        <v>2</v>
      </c>
      <c r="R1842">
        <v>4</v>
      </c>
      <c r="S1842">
        <v>27</v>
      </c>
      <c r="T1842">
        <v>3</v>
      </c>
      <c r="U1842">
        <v>3</v>
      </c>
      <c r="V1842" t="s">
        <v>65</v>
      </c>
      <c r="W1842">
        <v>13</v>
      </c>
      <c r="X1842" t="s">
        <v>38</v>
      </c>
      <c r="Y1842">
        <v>4</v>
      </c>
      <c r="Z1842" t="s">
        <v>46</v>
      </c>
      <c r="AA1842" s="4">
        <v>44360</v>
      </c>
      <c r="AB1842" s="4">
        <v>44825</v>
      </c>
      <c r="AC1842" t="s">
        <v>39</v>
      </c>
      <c r="AD1842" t="s">
        <v>40</v>
      </c>
      <c r="AE1842">
        <f ca="1">COUNTBLANK(A1842:AE1842)</f>
        <v>0</v>
      </c>
      <c r="AF1842" t="str">
        <f>PROPER(UPPER(TRIM(Table1[[#This Row],[City]])))</f>
        <v>Ahmedabad</v>
      </c>
      <c r="AG1842">
        <f t="shared" si="28"/>
        <v>7571</v>
      </c>
      <c r="AH184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43" spans="1:34" x14ac:dyDescent="0.35">
      <c r="A1843" t="s">
        <v>1936</v>
      </c>
      <c r="B1843">
        <v>36</v>
      </c>
      <c r="C1843" t="s">
        <v>31</v>
      </c>
      <c r="D1843" t="s">
        <v>96</v>
      </c>
      <c r="E1843" t="s">
        <v>96</v>
      </c>
      <c r="F1843" t="s">
        <v>34</v>
      </c>
      <c r="G1843" t="s">
        <v>45</v>
      </c>
      <c r="H1843">
        <v>5</v>
      </c>
      <c r="I1843">
        <v>12484</v>
      </c>
      <c r="J1843">
        <v>50</v>
      </c>
      <c r="K1843" t="s">
        <v>36</v>
      </c>
      <c r="L1843">
        <v>1</v>
      </c>
      <c r="M1843">
        <v>1</v>
      </c>
      <c r="N1843">
        <v>4</v>
      </c>
      <c r="O1843">
        <v>9</v>
      </c>
      <c r="P1843">
        <v>7</v>
      </c>
      <c r="Q1843">
        <v>0</v>
      </c>
      <c r="R1843">
        <v>4</v>
      </c>
      <c r="S1843">
        <v>16</v>
      </c>
      <c r="T1843">
        <v>1</v>
      </c>
      <c r="U1843">
        <v>3</v>
      </c>
      <c r="V1843" t="s">
        <v>65</v>
      </c>
      <c r="W1843">
        <v>5</v>
      </c>
      <c r="X1843" t="s">
        <v>38</v>
      </c>
      <c r="Y1843">
        <v>3</v>
      </c>
      <c r="Z1843" t="s">
        <v>36</v>
      </c>
      <c r="AA1843" s="4">
        <v>43025</v>
      </c>
      <c r="AC1843" t="s">
        <v>84</v>
      </c>
      <c r="AD1843" t="s">
        <v>67</v>
      </c>
      <c r="AE1843">
        <f ca="1">COUNTBLANK(A1843:AE1843)</f>
        <v>0</v>
      </c>
      <c r="AF1843" t="str">
        <f>PROPER(UPPER(TRIM(Table1[[#This Row],[City]])))</f>
        <v>Mumbai</v>
      </c>
      <c r="AG1843">
        <f t="shared" si="28"/>
        <v>12484</v>
      </c>
      <c r="AH18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44" spans="1:34" x14ac:dyDescent="0.35">
      <c r="A1844" t="s">
        <v>1937</v>
      </c>
      <c r="B1844">
        <v>60</v>
      </c>
      <c r="C1844" t="s">
        <v>31</v>
      </c>
      <c r="D1844" t="s">
        <v>63</v>
      </c>
      <c r="E1844" t="s">
        <v>106</v>
      </c>
      <c r="F1844" t="s">
        <v>44</v>
      </c>
      <c r="G1844" t="s">
        <v>70</v>
      </c>
      <c r="H1844">
        <v>2</v>
      </c>
      <c r="I1844">
        <v>7777</v>
      </c>
      <c r="J1844">
        <v>32</v>
      </c>
      <c r="K1844" t="s">
        <v>36</v>
      </c>
      <c r="L1844">
        <v>1</v>
      </c>
      <c r="M1844">
        <v>4</v>
      </c>
      <c r="N1844">
        <v>2</v>
      </c>
      <c r="O1844">
        <v>4</v>
      </c>
      <c r="P1844">
        <v>4</v>
      </c>
      <c r="Q1844">
        <v>2</v>
      </c>
      <c r="R1844">
        <v>4</v>
      </c>
      <c r="S1844">
        <v>29</v>
      </c>
      <c r="T1844">
        <v>6</v>
      </c>
      <c r="U1844">
        <v>3</v>
      </c>
      <c r="V1844" t="s">
        <v>37</v>
      </c>
      <c r="W1844">
        <v>14</v>
      </c>
      <c r="X1844" t="s">
        <v>61</v>
      </c>
      <c r="Y1844">
        <v>2</v>
      </c>
      <c r="Z1844" t="s">
        <v>36</v>
      </c>
      <c r="AA1844" s="4">
        <v>45315</v>
      </c>
      <c r="AC1844" t="s">
        <v>66</v>
      </c>
      <c r="AD1844" t="s">
        <v>67</v>
      </c>
      <c r="AE1844">
        <f ca="1">COUNTBLANK(A1844:AE1844)</f>
        <v>0</v>
      </c>
      <c r="AF1844" t="str">
        <f>PROPER(UPPER(TRIM(Table1[[#This Row],[City]])))</f>
        <v>Pune</v>
      </c>
      <c r="AG1844">
        <f t="shared" si="28"/>
        <v>7777</v>
      </c>
      <c r="AH184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45" spans="1:34" x14ac:dyDescent="0.35">
      <c r="A1845" t="s">
        <v>1938</v>
      </c>
      <c r="B1845">
        <v>40</v>
      </c>
      <c r="C1845" t="s">
        <v>72</v>
      </c>
      <c r="D1845" t="s">
        <v>51</v>
      </c>
      <c r="E1845" t="s">
        <v>88</v>
      </c>
      <c r="F1845" t="s">
        <v>34</v>
      </c>
      <c r="G1845" t="s">
        <v>35</v>
      </c>
      <c r="H1845">
        <v>1</v>
      </c>
      <c r="I1845">
        <v>4119</v>
      </c>
      <c r="J1845">
        <v>101</v>
      </c>
      <c r="K1845" t="s">
        <v>36</v>
      </c>
      <c r="L1845">
        <v>1</v>
      </c>
      <c r="M1845">
        <v>1</v>
      </c>
      <c r="N1845">
        <v>4</v>
      </c>
      <c r="O1845">
        <v>1</v>
      </c>
      <c r="P1845">
        <v>1</v>
      </c>
      <c r="Q1845">
        <v>0</v>
      </c>
      <c r="R1845">
        <v>1</v>
      </c>
      <c r="S1845">
        <v>12</v>
      </c>
      <c r="T1845">
        <v>0</v>
      </c>
      <c r="U1845">
        <v>3</v>
      </c>
      <c r="V1845" t="s">
        <v>37</v>
      </c>
      <c r="W1845">
        <v>8</v>
      </c>
      <c r="X1845" t="s">
        <v>38</v>
      </c>
      <c r="Y1845">
        <v>4</v>
      </c>
      <c r="Z1845" t="s">
        <v>36</v>
      </c>
      <c r="AA1845" s="4">
        <v>42018</v>
      </c>
      <c r="AC1845" t="s">
        <v>77</v>
      </c>
      <c r="AD1845" t="s">
        <v>77</v>
      </c>
      <c r="AE1845">
        <f ca="1">COUNTBLANK(A1845:AE1845)</f>
        <v>0</v>
      </c>
      <c r="AF1845" t="str">
        <f>PROPER(UPPER(TRIM(Table1[[#This Row],[City]])))</f>
        <v>Delhi</v>
      </c>
      <c r="AG1845">
        <f t="shared" si="28"/>
        <v>4119</v>
      </c>
      <c r="AH184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46" spans="1:34" x14ac:dyDescent="0.35">
      <c r="A1846" t="s">
        <v>1939</v>
      </c>
      <c r="B1846">
        <v>51</v>
      </c>
      <c r="C1846" t="s">
        <v>31</v>
      </c>
      <c r="D1846" t="s">
        <v>63</v>
      </c>
      <c r="E1846" t="s">
        <v>79</v>
      </c>
      <c r="F1846" t="s">
        <v>44</v>
      </c>
      <c r="G1846" t="s">
        <v>45</v>
      </c>
      <c r="H1846">
        <v>2</v>
      </c>
      <c r="I1846">
        <v>7455</v>
      </c>
      <c r="J1846">
        <v>55</v>
      </c>
      <c r="K1846" t="s">
        <v>36</v>
      </c>
      <c r="L1846">
        <v>2</v>
      </c>
      <c r="M1846">
        <v>4</v>
      </c>
      <c r="N1846">
        <v>1</v>
      </c>
      <c r="O1846">
        <v>11</v>
      </c>
      <c r="P1846">
        <v>4</v>
      </c>
      <c r="Q1846">
        <v>5</v>
      </c>
      <c r="R1846">
        <v>8</v>
      </c>
      <c r="S1846">
        <v>19</v>
      </c>
      <c r="T1846">
        <v>2</v>
      </c>
      <c r="U1846">
        <v>4</v>
      </c>
      <c r="V1846" t="s">
        <v>37</v>
      </c>
      <c r="W1846">
        <v>16</v>
      </c>
      <c r="X1846" t="s">
        <v>61</v>
      </c>
      <c r="Y1846">
        <v>2</v>
      </c>
      <c r="Z1846" t="s">
        <v>46</v>
      </c>
      <c r="AA1846" s="4">
        <v>45163</v>
      </c>
      <c r="AB1846" s="4">
        <v>45665</v>
      </c>
      <c r="AC1846" t="s">
        <v>48</v>
      </c>
      <c r="AD1846" t="s">
        <v>49</v>
      </c>
      <c r="AE1846">
        <f ca="1">COUNTBLANK(A1846:AE1846)</f>
        <v>0</v>
      </c>
      <c r="AF1846" t="str">
        <f>PROPER(UPPER(TRIM(Table1[[#This Row],[City]])))</f>
        <v>Bengaluru</v>
      </c>
      <c r="AG1846">
        <f t="shared" si="28"/>
        <v>7455</v>
      </c>
      <c r="AH18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47" spans="1:34" x14ac:dyDescent="0.35">
      <c r="A1847" t="s">
        <v>1940</v>
      </c>
      <c r="B1847">
        <v>52</v>
      </c>
      <c r="C1847" t="s">
        <v>31</v>
      </c>
      <c r="D1847" t="s">
        <v>56</v>
      </c>
      <c r="E1847" t="s">
        <v>114</v>
      </c>
      <c r="F1847" t="s">
        <v>34</v>
      </c>
      <c r="G1847" t="s">
        <v>74</v>
      </c>
      <c r="H1847">
        <v>4</v>
      </c>
      <c r="I1847">
        <v>13390</v>
      </c>
      <c r="J1847">
        <v>66</v>
      </c>
      <c r="K1847" t="s">
        <v>36</v>
      </c>
      <c r="L1847">
        <v>1</v>
      </c>
      <c r="M1847">
        <v>2</v>
      </c>
      <c r="N1847">
        <v>4</v>
      </c>
      <c r="O1847">
        <v>10</v>
      </c>
      <c r="P1847">
        <v>3</v>
      </c>
      <c r="Q1847">
        <v>2</v>
      </c>
      <c r="R1847">
        <v>2</v>
      </c>
      <c r="S1847">
        <v>19</v>
      </c>
      <c r="T1847">
        <v>2</v>
      </c>
      <c r="U1847">
        <v>3</v>
      </c>
      <c r="V1847" t="s">
        <v>37</v>
      </c>
      <c r="W1847">
        <v>7</v>
      </c>
      <c r="X1847" t="s">
        <v>38</v>
      </c>
      <c r="Y1847">
        <v>1</v>
      </c>
      <c r="Z1847" t="s">
        <v>46</v>
      </c>
      <c r="AA1847" s="4">
        <v>45634</v>
      </c>
      <c r="AB1847" s="4">
        <v>46046</v>
      </c>
      <c r="AC1847" t="s">
        <v>107</v>
      </c>
      <c r="AD1847" t="s">
        <v>108</v>
      </c>
      <c r="AE1847">
        <f ca="1">COUNTBLANK(A1847:AE1847)</f>
        <v>0</v>
      </c>
      <c r="AF1847" t="str">
        <f>PROPER(UPPER(TRIM(Table1[[#This Row],[City]])))</f>
        <v>Kolkata</v>
      </c>
      <c r="AG1847">
        <f t="shared" si="28"/>
        <v>13390</v>
      </c>
      <c r="AH18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48" spans="1:34" x14ac:dyDescent="0.35">
      <c r="A1848" t="s">
        <v>1941</v>
      </c>
      <c r="B1848">
        <v>22</v>
      </c>
      <c r="C1848" t="s">
        <v>31</v>
      </c>
      <c r="D1848" t="s">
        <v>42</v>
      </c>
      <c r="E1848" t="s">
        <v>83</v>
      </c>
      <c r="F1848" t="s">
        <v>34</v>
      </c>
      <c r="G1848" t="s">
        <v>74</v>
      </c>
      <c r="H1848">
        <v>2</v>
      </c>
      <c r="I1848">
        <v>6299</v>
      </c>
      <c r="J1848">
        <v>118</v>
      </c>
      <c r="K1848" t="s">
        <v>36</v>
      </c>
      <c r="L1848">
        <v>4</v>
      </c>
      <c r="M1848">
        <v>1</v>
      </c>
      <c r="N1848">
        <v>2</v>
      </c>
      <c r="O1848">
        <v>1</v>
      </c>
      <c r="P1848">
        <v>1</v>
      </c>
      <c r="Q1848">
        <v>1</v>
      </c>
      <c r="R1848">
        <v>1</v>
      </c>
      <c r="S1848">
        <v>11</v>
      </c>
      <c r="T1848">
        <v>3</v>
      </c>
      <c r="U1848">
        <v>4</v>
      </c>
      <c r="V1848" t="s">
        <v>37</v>
      </c>
      <c r="W1848">
        <v>1</v>
      </c>
      <c r="X1848" t="s">
        <v>61</v>
      </c>
      <c r="Y1848">
        <v>1</v>
      </c>
      <c r="Z1848" t="s">
        <v>36</v>
      </c>
      <c r="AA1848" s="4">
        <v>45730</v>
      </c>
      <c r="AC1848" t="s">
        <v>84</v>
      </c>
      <c r="AD1848" t="s">
        <v>67</v>
      </c>
      <c r="AE1848">
        <f ca="1">COUNTBLANK(A1848:AE1848)</f>
        <v>0</v>
      </c>
      <c r="AF1848" t="str">
        <f>PROPER(UPPER(TRIM(Table1[[#This Row],[City]])))</f>
        <v>Mumbai</v>
      </c>
      <c r="AG1848">
        <f t="shared" si="28"/>
        <v>6299</v>
      </c>
      <c r="AH184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49" spans="1:34" x14ac:dyDescent="0.35">
      <c r="A1849" t="s">
        <v>1942</v>
      </c>
      <c r="B1849">
        <v>21</v>
      </c>
      <c r="C1849" t="s">
        <v>31</v>
      </c>
      <c r="D1849" t="s">
        <v>56</v>
      </c>
      <c r="E1849" t="s">
        <v>57</v>
      </c>
      <c r="F1849" t="s">
        <v>58</v>
      </c>
      <c r="G1849" t="s">
        <v>74</v>
      </c>
      <c r="H1849">
        <v>2</v>
      </c>
      <c r="I1849">
        <v>8185</v>
      </c>
      <c r="J1849">
        <v>111</v>
      </c>
      <c r="K1849" t="s">
        <v>36</v>
      </c>
      <c r="L1849">
        <v>2</v>
      </c>
      <c r="M1849">
        <v>3</v>
      </c>
      <c r="N1849">
        <v>4</v>
      </c>
      <c r="O1849">
        <v>2</v>
      </c>
      <c r="P1849">
        <v>2</v>
      </c>
      <c r="Q1849">
        <v>0</v>
      </c>
      <c r="R1849">
        <v>2</v>
      </c>
      <c r="S1849">
        <v>2</v>
      </c>
      <c r="T1849">
        <v>2</v>
      </c>
      <c r="U1849">
        <v>3</v>
      </c>
      <c r="V1849" t="s">
        <v>60</v>
      </c>
      <c r="W1849">
        <v>17</v>
      </c>
      <c r="X1849" t="s">
        <v>47</v>
      </c>
      <c r="Y1849">
        <v>3</v>
      </c>
      <c r="Z1849" t="s">
        <v>36</v>
      </c>
      <c r="AA1849" s="4">
        <v>43561</v>
      </c>
      <c r="AC1849" t="s">
        <v>66</v>
      </c>
      <c r="AD1849" t="s">
        <v>67</v>
      </c>
      <c r="AE1849">
        <f ca="1">COUNTBLANK(A1849:AE1849)</f>
        <v>0</v>
      </c>
      <c r="AF1849" t="str">
        <f>PROPER(UPPER(TRIM(Table1[[#This Row],[City]])))</f>
        <v>Pune</v>
      </c>
      <c r="AG1849">
        <f t="shared" si="28"/>
        <v>8185</v>
      </c>
      <c r="AH184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50" spans="1:34" x14ac:dyDescent="0.35">
      <c r="A1850" t="s">
        <v>1943</v>
      </c>
      <c r="B1850">
        <v>57</v>
      </c>
      <c r="C1850" t="s">
        <v>31</v>
      </c>
      <c r="D1850" t="s">
        <v>42</v>
      </c>
      <c r="E1850" t="s">
        <v>83</v>
      </c>
      <c r="F1850" t="s">
        <v>34</v>
      </c>
      <c r="G1850" t="s">
        <v>96</v>
      </c>
      <c r="H1850">
        <v>2</v>
      </c>
      <c r="I1850">
        <v>10257</v>
      </c>
      <c r="J1850">
        <v>75</v>
      </c>
      <c r="K1850" t="s">
        <v>46</v>
      </c>
      <c r="L1850">
        <v>1</v>
      </c>
      <c r="M1850">
        <v>4</v>
      </c>
      <c r="N1850">
        <v>3</v>
      </c>
      <c r="O1850">
        <v>4</v>
      </c>
      <c r="P1850">
        <v>4</v>
      </c>
      <c r="Q1850">
        <v>3</v>
      </c>
      <c r="R1850">
        <v>3</v>
      </c>
      <c r="S1850">
        <v>26</v>
      </c>
      <c r="T1850">
        <v>6</v>
      </c>
      <c r="U1850">
        <v>3</v>
      </c>
      <c r="V1850" t="s">
        <v>37</v>
      </c>
      <c r="W1850">
        <v>10</v>
      </c>
      <c r="X1850" t="s">
        <v>47</v>
      </c>
      <c r="Y1850">
        <v>3</v>
      </c>
      <c r="Z1850" t="s">
        <v>36</v>
      </c>
      <c r="AA1850" s="4">
        <v>45289</v>
      </c>
      <c r="AC1850" t="s">
        <v>89</v>
      </c>
      <c r="AD1850" t="s">
        <v>54</v>
      </c>
      <c r="AE1850">
        <f ca="1">COUNTBLANK(A1850:AE1850)</f>
        <v>0</v>
      </c>
      <c r="AF1850" t="str">
        <f>PROPER(UPPER(TRIM(Table1[[#This Row],[City]])))</f>
        <v>Coimbatore</v>
      </c>
      <c r="AG1850">
        <f t="shared" si="28"/>
        <v>10257</v>
      </c>
      <c r="AH18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51" spans="1:34" x14ac:dyDescent="0.35">
      <c r="A1851" t="s">
        <v>1944</v>
      </c>
      <c r="B1851">
        <v>58</v>
      </c>
      <c r="C1851" t="s">
        <v>72</v>
      </c>
      <c r="D1851" t="s">
        <v>32</v>
      </c>
      <c r="E1851" t="s">
        <v>73</v>
      </c>
      <c r="F1851" t="s">
        <v>44</v>
      </c>
      <c r="G1851" t="s">
        <v>35</v>
      </c>
      <c r="H1851">
        <v>2</v>
      </c>
      <c r="I1851">
        <v>11131</v>
      </c>
      <c r="J1851">
        <v>90</v>
      </c>
      <c r="K1851" t="s">
        <v>36</v>
      </c>
      <c r="L1851">
        <v>2</v>
      </c>
      <c r="M1851">
        <v>1</v>
      </c>
      <c r="N1851">
        <v>3</v>
      </c>
      <c r="O1851">
        <v>7</v>
      </c>
      <c r="P1851">
        <v>4</v>
      </c>
      <c r="Q1851">
        <v>3</v>
      </c>
      <c r="R1851">
        <v>5</v>
      </c>
      <c r="S1851">
        <v>18</v>
      </c>
      <c r="T1851">
        <v>5</v>
      </c>
      <c r="U1851">
        <v>3</v>
      </c>
      <c r="V1851" t="s">
        <v>65</v>
      </c>
      <c r="W1851">
        <v>6</v>
      </c>
      <c r="X1851" t="s">
        <v>38</v>
      </c>
      <c r="Y1851">
        <v>4</v>
      </c>
      <c r="Z1851" t="s">
        <v>36</v>
      </c>
      <c r="AA1851" s="4">
        <v>44335</v>
      </c>
      <c r="AC1851" t="s">
        <v>66</v>
      </c>
      <c r="AD1851" t="s">
        <v>67</v>
      </c>
      <c r="AE1851">
        <f ca="1">COUNTBLANK(A1851:AE1851)</f>
        <v>0</v>
      </c>
      <c r="AF1851" t="str">
        <f>PROPER(UPPER(TRIM(Table1[[#This Row],[City]])))</f>
        <v>Pune</v>
      </c>
      <c r="AG1851">
        <f t="shared" si="28"/>
        <v>11131</v>
      </c>
      <c r="AH185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52" spans="1:34" x14ac:dyDescent="0.35">
      <c r="A1852" t="s">
        <v>1945</v>
      </c>
      <c r="B1852">
        <v>26</v>
      </c>
      <c r="C1852" t="s">
        <v>31</v>
      </c>
      <c r="D1852" t="s">
        <v>42</v>
      </c>
      <c r="E1852" t="s">
        <v>83</v>
      </c>
      <c r="F1852" t="s">
        <v>44</v>
      </c>
      <c r="G1852" t="s">
        <v>59</v>
      </c>
      <c r="H1852">
        <v>1</v>
      </c>
      <c r="I1852">
        <v>6590</v>
      </c>
      <c r="J1852">
        <v>51</v>
      </c>
      <c r="K1852" t="s">
        <v>36</v>
      </c>
      <c r="L1852">
        <v>3</v>
      </c>
      <c r="M1852">
        <v>2</v>
      </c>
      <c r="N1852">
        <v>1</v>
      </c>
      <c r="O1852">
        <v>1</v>
      </c>
      <c r="P1852">
        <v>1</v>
      </c>
      <c r="Q1852">
        <v>1</v>
      </c>
      <c r="R1852">
        <v>0</v>
      </c>
      <c r="S1852">
        <v>1</v>
      </c>
      <c r="T1852">
        <v>0</v>
      </c>
      <c r="U1852">
        <v>3</v>
      </c>
      <c r="V1852" t="s">
        <v>37</v>
      </c>
      <c r="W1852">
        <v>1</v>
      </c>
      <c r="X1852" t="s">
        <v>38</v>
      </c>
      <c r="Y1852">
        <v>1</v>
      </c>
      <c r="Z1852" t="s">
        <v>36</v>
      </c>
      <c r="AA1852" s="4">
        <v>42095</v>
      </c>
      <c r="AC1852" t="s">
        <v>122</v>
      </c>
      <c r="AD1852" t="s">
        <v>123</v>
      </c>
      <c r="AE1852">
        <f ca="1">COUNTBLANK(A1852:AE1852)</f>
        <v>0</v>
      </c>
      <c r="AF1852" t="str">
        <f>PROPER(UPPER(TRIM(Table1[[#This Row],[City]])))</f>
        <v>Kochi</v>
      </c>
      <c r="AG1852">
        <f t="shared" si="28"/>
        <v>6590</v>
      </c>
      <c r="AH18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53" spans="1:34" x14ac:dyDescent="0.35">
      <c r="A1853" t="s">
        <v>1946</v>
      </c>
      <c r="B1853">
        <v>46</v>
      </c>
      <c r="C1853" t="s">
        <v>72</v>
      </c>
      <c r="D1853" t="s">
        <v>51</v>
      </c>
      <c r="E1853" t="s">
        <v>52</v>
      </c>
      <c r="F1853" t="s">
        <v>44</v>
      </c>
      <c r="G1853" t="s">
        <v>70</v>
      </c>
      <c r="H1853">
        <v>2</v>
      </c>
      <c r="I1853">
        <v>9897</v>
      </c>
      <c r="J1853">
        <v>30</v>
      </c>
      <c r="K1853" t="s">
        <v>36</v>
      </c>
      <c r="L1853">
        <v>3</v>
      </c>
      <c r="M1853">
        <v>3</v>
      </c>
      <c r="N1853">
        <v>3</v>
      </c>
      <c r="O1853">
        <v>8</v>
      </c>
      <c r="P1853">
        <v>0</v>
      </c>
      <c r="Q1853">
        <v>1</v>
      </c>
      <c r="R1853">
        <v>3</v>
      </c>
      <c r="S1853">
        <v>18</v>
      </c>
      <c r="T1853">
        <v>4</v>
      </c>
      <c r="U1853">
        <v>3</v>
      </c>
      <c r="V1853" t="s">
        <v>37</v>
      </c>
      <c r="W1853">
        <v>29</v>
      </c>
      <c r="X1853" t="s">
        <v>61</v>
      </c>
      <c r="Y1853">
        <v>3</v>
      </c>
      <c r="Z1853" t="s">
        <v>36</v>
      </c>
      <c r="AA1853" s="4">
        <v>43947</v>
      </c>
      <c r="AC1853" t="s">
        <v>84</v>
      </c>
      <c r="AD1853" t="s">
        <v>67</v>
      </c>
      <c r="AE1853">
        <f ca="1">COUNTBLANK(A1853:AE1853)</f>
        <v>0</v>
      </c>
      <c r="AF1853" t="str">
        <f>PROPER(UPPER(TRIM(Table1[[#This Row],[City]])))</f>
        <v>Mumbai</v>
      </c>
      <c r="AG1853">
        <f t="shared" si="28"/>
        <v>9897</v>
      </c>
      <c r="AH185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54" spans="1:34" x14ac:dyDescent="0.35">
      <c r="A1854" t="s">
        <v>1947</v>
      </c>
      <c r="B1854">
        <v>57</v>
      </c>
      <c r="C1854" t="s">
        <v>72</v>
      </c>
      <c r="D1854" t="s">
        <v>42</v>
      </c>
      <c r="E1854" t="s">
        <v>83</v>
      </c>
      <c r="F1854" t="s">
        <v>34</v>
      </c>
      <c r="G1854" t="s">
        <v>35</v>
      </c>
      <c r="H1854">
        <v>4</v>
      </c>
      <c r="I1854">
        <v>12273</v>
      </c>
      <c r="J1854">
        <v>91</v>
      </c>
      <c r="K1854" t="s">
        <v>46</v>
      </c>
      <c r="L1854">
        <v>4</v>
      </c>
      <c r="M1854">
        <v>1</v>
      </c>
      <c r="N1854">
        <v>3</v>
      </c>
      <c r="O1854">
        <v>10</v>
      </c>
      <c r="P1854">
        <v>2</v>
      </c>
      <c r="Q1854">
        <v>1</v>
      </c>
      <c r="R1854">
        <v>1</v>
      </c>
      <c r="S1854">
        <v>23</v>
      </c>
      <c r="T1854">
        <v>3</v>
      </c>
      <c r="U1854">
        <v>3</v>
      </c>
      <c r="V1854" t="s">
        <v>65</v>
      </c>
      <c r="W1854">
        <v>26</v>
      </c>
      <c r="X1854" t="s">
        <v>38</v>
      </c>
      <c r="Y1854">
        <v>2</v>
      </c>
      <c r="Z1854" t="s">
        <v>46</v>
      </c>
      <c r="AA1854" s="4">
        <v>44885</v>
      </c>
      <c r="AB1854" s="4">
        <v>45756</v>
      </c>
      <c r="AC1854" t="s">
        <v>39</v>
      </c>
      <c r="AD1854" t="s">
        <v>40</v>
      </c>
      <c r="AE1854">
        <f ca="1">COUNTBLANK(A1854:AE1854)</f>
        <v>0</v>
      </c>
      <c r="AF1854" t="str">
        <f>PROPER(UPPER(TRIM(Table1[[#This Row],[City]])))</f>
        <v>Ahmedabad</v>
      </c>
      <c r="AG1854">
        <f t="shared" si="28"/>
        <v>12273</v>
      </c>
      <c r="AH18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55" spans="1:34" x14ac:dyDescent="0.35">
      <c r="A1855" t="s">
        <v>1948</v>
      </c>
      <c r="B1855">
        <v>59</v>
      </c>
      <c r="C1855" t="s">
        <v>31</v>
      </c>
      <c r="D1855" t="s">
        <v>32</v>
      </c>
      <c r="E1855" t="s">
        <v>33</v>
      </c>
      <c r="F1855" t="s">
        <v>34</v>
      </c>
      <c r="G1855" t="s">
        <v>45</v>
      </c>
      <c r="H1855">
        <v>3</v>
      </c>
      <c r="I1855">
        <v>10495</v>
      </c>
      <c r="J1855">
        <v>67</v>
      </c>
      <c r="K1855" t="s">
        <v>36</v>
      </c>
      <c r="L1855">
        <v>2</v>
      </c>
      <c r="M1855">
        <v>4</v>
      </c>
      <c r="N1855">
        <v>4</v>
      </c>
      <c r="O1855">
        <v>1</v>
      </c>
      <c r="P1855">
        <v>1</v>
      </c>
      <c r="Q1855">
        <v>1</v>
      </c>
      <c r="R1855">
        <v>1</v>
      </c>
      <c r="S1855">
        <v>27</v>
      </c>
      <c r="T1855">
        <v>6</v>
      </c>
      <c r="U1855">
        <v>4</v>
      </c>
      <c r="V1855" t="s">
        <v>37</v>
      </c>
      <c r="W1855">
        <v>21</v>
      </c>
      <c r="X1855" t="s">
        <v>61</v>
      </c>
      <c r="Y1855">
        <v>4</v>
      </c>
      <c r="Z1855" t="s">
        <v>36</v>
      </c>
      <c r="AA1855" s="4">
        <v>45031</v>
      </c>
      <c r="AC1855" t="s">
        <v>84</v>
      </c>
      <c r="AD1855" t="s">
        <v>67</v>
      </c>
      <c r="AE1855">
        <f ca="1">COUNTBLANK(A1855:AE1855)</f>
        <v>0</v>
      </c>
      <c r="AF1855" t="str">
        <f>PROPER(UPPER(TRIM(Table1[[#This Row],[City]])))</f>
        <v>Mumbai</v>
      </c>
      <c r="AG1855">
        <f t="shared" si="28"/>
        <v>10495</v>
      </c>
      <c r="AH185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56" spans="1:34" x14ac:dyDescent="0.35">
      <c r="A1856" t="s">
        <v>1949</v>
      </c>
      <c r="B1856">
        <v>32</v>
      </c>
      <c r="C1856" t="s">
        <v>31</v>
      </c>
      <c r="D1856" t="s">
        <v>51</v>
      </c>
      <c r="E1856" t="s">
        <v>88</v>
      </c>
      <c r="F1856" t="s">
        <v>34</v>
      </c>
      <c r="G1856" t="s">
        <v>45</v>
      </c>
      <c r="H1856">
        <v>1</v>
      </c>
      <c r="I1856">
        <v>5470</v>
      </c>
      <c r="J1856">
        <v>112</v>
      </c>
      <c r="K1856" t="s">
        <v>36</v>
      </c>
      <c r="L1856">
        <v>3</v>
      </c>
      <c r="M1856">
        <v>3</v>
      </c>
      <c r="N1856">
        <v>2</v>
      </c>
      <c r="O1856">
        <v>5</v>
      </c>
      <c r="P1856">
        <v>4</v>
      </c>
      <c r="Q1856">
        <v>0</v>
      </c>
      <c r="R1856">
        <v>0</v>
      </c>
      <c r="S1856">
        <v>10</v>
      </c>
      <c r="T1856">
        <v>2</v>
      </c>
      <c r="U1856">
        <v>3</v>
      </c>
      <c r="V1856" t="s">
        <v>37</v>
      </c>
      <c r="W1856">
        <v>12</v>
      </c>
      <c r="X1856" t="s">
        <v>47</v>
      </c>
      <c r="Y1856">
        <v>4</v>
      </c>
      <c r="Z1856" t="s">
        <v>36</v>
      </c>
      <c r="AA1856" s="4">
        <v>43527</v>
      </c>
      <c r="AC1856" t="s">
        <v>89</v>
      </c>
      <c r="AD1856" t="s">
        <v>54</v>
      </c>
      <c r="AE1856">
        <f ca="1">COUNTBLANK(A1856:AE1856)</f>
        <v>0</v>
      </c>
      <c r="AF1856" t="str">
        <f>PROPER(UPPER(TRIM(Table1[[#This Row],[City]])))</f>
        <v>Coimbatore</v>
      </c>
      <c r="AG1856">
        <f t="shared" si="28"/>
        <v>5470</v>
      </c>
      <c r="AH185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57" spans="1:34" x14ac:dyDescent="0.35">
      <c r="A1857" t="s">
        <v>1950</v>
      </c>
      <c r="B1857">
        <v>53</v>
      </c>
      <c r="C1857" t="s">
        <v>72</v>
      </c>
      <c r="D1857" t="s">
        <v>51</v>
      </c>
      <c r="E1857" t="s">
        <v>88</v>
      </c>
      <c r="F1857" t="s">
        <v>44</v>
      </c>
      <c r="G1857" t="s">
        <v>70</v>
      </c>
      <c r="H1857">
        <v>2</v>
      </c>
      <c r="I1857">
        <v>8160</v>
      </c>
      <c r="J1857">
        <v>53</v>
      </c>
      <c r="K1857" t="s">
        <v>46</v>
      </c>
      <c r="L1857">
        <v>3</v>
      </c>
      <c r="M1857">
        <v>4</v>
      </c>
      <c r="N1857">
        <v>3</v>
      </c>
      <c r="O1857">
        <v>10</v>
      </c>
      <c r="P1857">
        <v>2</v>
      </c>
      <c r="Q1857">
        <v>3</v>
      </c>
      <c r="R1857">
        <v>2</v>
      </c>
      <c r="S1857">
        <v>25</v>
      </c>
      <c r="T1857">
        <v>3</v>
      </c>
      <c r="U1857">
        <v>4</v>
      </c>
      <c r="V1857" t="s">
        <v>37</v>
      </c>
      <c r="W1857">
        <v>19</v>
      </c>
      <c r="X1857" t="s">
        <v>38</v>
      </c>
      <c r="Y1857">
        <v>1</v>
      </c>
      <c r="Z1857" t="s">
        <v>36</v>
      </c>
      <c r="AA1857" s="4">
        <v>43484</v>
      </c>
      <c r="AC1857" t="s">
        <v>77</v>
      </c>
      <c r="AD1857" t="s">
        <v>77</v>
      </c>
      <c r="AE1857">
        <f ca="1">COUNTBLANK(A1857:AE1857)</f>
        <v>0</v>
      </c>
      <c r="AF1857" t="str">
        <f>PROPER(UPPER(TRIM(Table1[[#This Row],[City]])))</f>
        <v>Delhi</v>
      </c>
      <c r="AG1857">
        <f t="shared" si="28"/>
        <v>8160</v>
      </c>
      <c r="AH18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58" spans="1:34" x14ac:dyDescent="0.35">
      <c r="A1858" t="s">
        <v>1951</v>
      </c>
      <c r="B1858">
        <v>46</v>
      </c>
      <c r="C1858" t="s">
        <v>31</v>
      </c>
      <c r="D1858" t="s">
        <v>42</v>
      </c>
      <c r="E1858" t="s">
        <v>83</v>
      </c>
      <c r="F1858" t="s">
        <v>34</v>
      </c>
      <c r="G1858" t="s">
        <v>35</v>
      </c>
      <c r="H1858">
        <v>1</v>
      </c>
      <c r="I1858">
        <v>6110</v>
      </c>
      <c r="J1858">
        <v>45</v>
      </c>
      <c r="K1858" t="s">
        <v>36</v>
      </c>
      <c r="L1858">
        <v>1</v>
      </c>
      <c r="M1858">
        <v>2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11</v>
      </c>
      <c r="T1858">
        <v>6</v>
      </c>
      <c r="U1858">
        <v>3</v>
      </c>
      <c r="V1858" t="s">
        <v>37</v>
      </c>
      <c r="W1858">
        <v>17</v>
      </c>
      <c r="X1858" t="s">
        <v>38</v>
      </c>
      <c r="Y1858">
        <v>3</v>
      </c>
      <c r="Z1858" t="s">
        <v>36</v>
      </c>
      <c r="AA1858" s="4">
        <v>44604</v>
      </c>
      <c r="AC1858" t="s">
        <v>110</v>
      </c>
      <c r="AD1858" t="s">
        <v>108</v>
      </c>
      <c r="AE1858">
        <f ca="1">COUNTBLANK(A1858:AE1858)</f>
        <v>0</v>
      </c>
      <c r="AF1858" t="str">
        <f>PROPER(UPPER(TRIM(Table1[[#This Row],[City]])))</f>
        <v>Kolkata</v>
      </c>
      <c r="AG1858">
        <f t="shared" ref="AG1858:AG1921" si="29">IF(ISBLANK(I1858),AVERAGE($I$2:$I$3001),I1858)</f>
        <v>6110</v>
      </c>
      <c r="AH18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59" spans="1:34" x14ac:dyDescent="0.35">
      <c r="A1859" t="s">
        <v>1952</v>
      </c>
      <c r="B1859">
        <v>58</v>
      </c>
      <c r="C1859" t="s">
        <v>31</v>
      </c>
      <c r="D1859" t="s">
        <v>42</v>
      </c>
      <c r="E1859" t="s">
        <v>83</v>
      </c>
      <c r="F1859" t="s">
        <v>34</v>
      </c>
      <c r="G1859" t="s">
        <v>70</v>
      </c>
      <c r="H1859">
        <v>2</v>
      </c>
      <c r="I1859">
        <v>9112</v>
      </c>
      <c r="J1859">
        <v>97</v>
      </c>
      <c r="K1859" t="s">
        <v>36</v>
      </c>
      <c r="L1859">
        <v>1</v>
      </c>
      <c r="M1859">
        <v>4</v>
      </c>
      <c r="N1859">
        <v>2</v>
      </c>
      <c r="O1859">
        <v>2</v>
      </c>
      <c r="P1859">
        <v>2</v>
      </c>
      <c r="Q1859">
        <v>1</v>
      </c>
      <c r="R1859">
        <v>2</v>
      </c>
      <c r="S1859">
        <v>22</v>
      </c>
      <c r="T1859">
        <v>3</v>
      </c>
      <c r="U1859">
        <v>3</v>
      </c>
      <c r="V1859" t="s">
        <v>37</v>
      </c>
      <c r="W1859">
        <v>1</v>
      </c>
      <c r="X1859" t="s">
        <v>47</v>
      </c>
      <c r="Y1859">
        <v>3</v>
      </c>
      <c r="Z1859" t="s">
        <v>36</v>
      </c>
      <c r="AA1859" s="4">
        <v>42054</v>
      </c>
      <c r="AC1859" t="s">
        <v>39</v>
      </c>
      <c r="AD1859" t="s">
        <v>40</v>
      </c>
      <c r="AE1859">
        <f ca="1">COUNTBLANK(A1859:AE1859)</f>
        <v>0</v>
      </c>
      <c r="AF1859" t="str">
        <f>PROPER(UPPER(TRIM(Table1[[#This Row],[City]])))</f>
        <v>Ahmedabad</v>
      </c>
      <c r="AG1859">
        <f t="shared" si="29"/>
        <v>9112</v>
      </c>
      <c r="AH185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60" spans="1:34" x14ac:dyDescent="0.35">
      <c r="A1860" t="s">
        <v>1953</v>
      </c>
      <c r="B1860">
        <v>26</v>
      </c>
      <c r="C1860" t="s">
        <v>72</v>
      </c>
      <c r="D1860" t="s">
        <v>42</v>
      </c>
      <c r="E1860" t="s">
        <v>83</v>
      </c>
      <c r="F1860" t="s">
        <v>34</v>
      </c>
      <c r="G1860" t="s">
        <v>45</v>
      </c>
      <c r="H1860">
        <v>3</v>
      </c>
      <c r="I1860">
        <v>8056</v>
      </c>
      <c r="J1860">
        <v>75</v>
      </c>
      <c r="K1860" t="s">
        <v>46</v>
      </c>
      <c r="L1860">
        <v>4</v>
      </c>
      <c r="M1860">
        <v>2</v>
      </c>
      <c r="N1860">
        <v>2</v>
      </c>
      <c r="O1860">
        <v>5</v>
      </c>
      <c r="P1860">
        <v>0</v>
      </c>
      <c r="Q1860">
        <v>1</v>
      </c>
      <c r="R1860">
        <v>0</v>
      </c>
      <c r="S1860">
        <v>5</v>
      </c>
      <c r="T1860">
        <v>4</v>
      </c>
      <c r="U1860">
        <v>3</v>
      </c>
      <c r="V1860" t="s">
        <v>60</v>
      </c>
      <c r="W1860">
        <v>28</v>
      </c>
      <c r="X1860" t="s">
        <v>38</v>
      </c>
      <c r="Y1860">
        <v>2</v>
      </c>
      <c r="Z1860" t="s">
        <v>36</v>
      </c>
      <c r="AA1860" s="4">
        <v>45424</v>
      </c>
      <c r="AC1860" t="s">
        <v>84</v>
      </c>
      <c r="AD1860" t="s">
        <v>67</v>
      </c>
      <c r="AE1860">
        <f ca="1">COUNTBLANK(A1860:AE1860)</f>
        <v>0</v>
      </c>
      <c r="AF1860" t="str">
        <f>PROPER(UPPER(TRIM(Table1[[#This Row],[City]])))</f>
        <v>Mumbai</v>
      </c>
      <c r="AG1860">
        <f t="shared" si="29"/>
        <v>8056</v>
      </c>
      <c r="AH18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61" spans="1:34" x14ac:dyDescent="0.35">
      <c r="A1861" t="s">
        <v>1954</v>
      </c>
      <c r="B1861">
        <v>45</v>
      </c>
      <c r="C1861" t="s">
        <v>72</v>
      </c>
      <c r="D1861" t="s">
        <v>42</v>
      </c>
      <c r="E1861" t="s">
        <v>43</v>
      </c>
      <c r="F1861" t="s">
        <v>44</v>
      </c>
      <c r="G1861" t="s">
        <v>45</v>
      </c>
      <c r="H1861">
        <v>2</v>
      </c>
      <c r="I1861">
        <v>6480</v>
      </c>
      <c r="J1861">
        <v>39</v>
      </c>
      <c r="K1861" t="s">
        <v>46</v>
      </c>
      <c r="L1861">
        <v>2</v>
      </c>
      <c r="M1861">
        <v>2</v>
      </c>
      <c r="N1861">
        <v>1</v>
      </c>
      <c r="O1861">
        <v>4</v>
      </c>
      <c r="P1861">
        <v>4</v>
      </c>
      <c r="Q1861">
        <v>2</v>
      </c>
      <c r="R1861">
        <v>3</v>
      </c>
      <c r="S1861">
        <v>15</v>
      </c>
      <c r="T1861">
        <v>2</v>
      </c>
      <c r="U1861">
        <v>4</v>
      </c>
      <c r="V1861" t="s">
        <v>37</v>
      </c>
      <c r="W1861">
        <v>15</v>
      </c>
      <c r="X1861" t="s">
        <v>38</v>
      </c>
      <c r="Y1861">
        <v>2</v>
      </c>
      <c r="Z1861" t="s">
        <v>36</v>
      </c>
      <c r="AA1861" s="4">
        <v>43447</v>
      </c>
      <c r="AC1861" t="s">
        <v>122</v>
      </c>
      <c r="AD1861" t="s">
        <v>123</v>
      </c>
      <c r="AE1861">
        <f ca="1">COUNTBLANK(A1861:AE1861)</f>
        <v>0</v>
      </c>
      <c r="AF1861" t="str">
        <f>PROPER(UPPER(TRIM(Table1[[#This Row],[City]])))</f>
        <v>Kochi</v>
      </c>
      <c r="AG1861">
        <f t="shared" si="29"/>
        <v>6480</v>
      </c>
      <c r="AH186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62" spans="1:34" x14ac:dyDescent="0.35">
      <c r="A1862" t="s">
        <v>1955</v>
      </c>
      <c r="B1862">
        <v>21</v>
      </c>
      <c r="C1862" t="s">
        <v>72</v>
      </c>
      <c r="D1862" t="s">
        <v>96</v>
      </c>
      <c r="E1862" t="s">
        <v>106</v>
      </c>
      <c r="F1862" t="s">
        <v>44</v>
      </c>
      <c r="G1862" t="s">
        <v>45</v>
      </c>
      <c r="H1862">
        <v>3</v>
      </c>
      <c r="I1862">
        <v>8527</v>
      </c>
      <c r="J1862">
        <v>85</v>
      </c>
      <c r="K1862" t="s">
        <v>36</v>
      </c>
      <c r="L1862">
        <v>3</v>
      </c>
      <c r="M1862">
        <v>2</v>
      </c>
      <c r="N1862">
        <v>4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5</v>
      </c>
      <c r="U1862">
        <v>4</v>
      </c>
      <c r="V1862" t="s">
        <v>37</v>
      </c>
      <c r="W1862">
        <v>14</v>
      </c>
      <c r="X1862" t="s">
        <v>47</v>
      </c>
      <c r="Y1862">
        <v>1</v>
      </c>
      <c r="Z1862" t="s">
        <v>36</v>
      </c>
      <c r="AA1862" s="4">
        <v>44351</v>
      </c>
      <c r="AC1862" t="s">
        <v>80</v>
      </c>
      <c r="AD1862" t="s">
        <v>81</v>
      </c>
      <c r="AE1862">
        <f ca="1">COUNTBLANK(A1862:AE1862)</f>
        <v>0</v>
      </c>
      <c r="AF1862" t="str">
        <f>PROPER(UPPER(TRIM(Table1[[#This Row],[City]])))</f>
        <v>Hyderabad</v>
      </c>
      <c r="AG1862">
        <f t="shared" si="29"/>
        <v>8527</v>
      </c>
      <c r="AH186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63" spans="1:34" x14ac:dyDescent="0.35">
      <c r="A1863" t="s">
        <v>1956</v>
      </c>
      <c r="B1863">
        <v>35</v>
      </c>
      <c r="C1863" t="s">
        <v>31</v>
      </c>
      <c r="D1863" t="s">
        <v>51</v>
      </c>
      <c r="E1863" t="s">
        <v>52</v>
      </c>
      <c r="F1863" t="s">
        <v>34</v>
      </c>
      <c r="G1863" t="s">
        <v>45</v>
      </c>
      <c r="H1863">
        <v>2</v>
      </c>
      <c r="I1863">
        <v>6546</v>
      </c>
      <c r="J1863">
        <v>108</v>
      </c>
      <c r="K1863" t="s">
        <v>36</v>
      </c>
      <c r="L1863">
        <v>4</v>
      </c>
      <c r="M1863">
        <v>3</v>
      </c>
      <c r="N1863">
        <v>3</v>
      </c>
      <c r="O1863">
        <v>4</v>
      </c>
      <c r="P1863">
        <v>3</v>
      </c>
      <c r="Q1863">
        <v>3</v>
      </c>
      <c r="R1863">
        <v>0</v>
      </c>
      <c r="S1863">
        <v>12</v>
      </c>
      <c r="T1863">
        <v>0</v>
      </c>
      <c r="U1863">
        <v>3</v>
      </c>
      <c r="V1863" t="s">
        <v>37</v>
      </c>
      <c r="W1863">
        <v>25</v>
      </c>
      <c r="X1863" t="s">
        <v>38</v>
      </c>
      <c r="Y1863">
        <v>2</v>
      </c>
      <c r="Z1863" t="s">
        <v>36</v>
      </c>
      <c r="AA1863" s="4">
        <v>43894</v>
      </c>
      <c r="AC1863" t="s">
        <v>39</v>
      </c>
      <c r="AD1863" t="s">
        <v>40</v>
      </c>
      <c r="AE1863">
        <f ca="1">COUNTBLANK(A1863:AE1863)</f>
        <v>0</v>
      </c>
      <c r="AF1863" t="str">
        <f>PROPER(UPPER(TRIM(Table1[[#This Row],[City]])))</f>
        <v>Ahmedabad</v>
      </c>
      <c r="AG1863">
        <f t="shared" si="29"/>
        <v>6546</v>
      </c>
      <c r="AH18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64" spans="1:34" x14ac:dyDescent="0.35">
      <c r="A1864" t="s">
        <v>1957</v>
      </c>
      <c r="B1864">
        <v>21</v>
      </c>
      <c r="C1864" t="s">
        <v>31</v>
      </c>
      <c r="D1864" t="s">
        <v>51</v>
      </c>
      <c r="E1864" t="s">
        <v>88</v>
      </c>
      <c r="F1864" t="s">
        <v>44</v>
      </c>
      <c r="G1864" t="s">
        <v>59</v>
      </c>
      <c r="H1864">
        <v>3</v>
      </c>
      <c r="I1864">
        <v>7670</v>
      </c>
      <c r="J1864">
        <v>84</v>
      </c>
      <c r="K1864" t="s">
        <v>36</v>
      </c>
      <c r="L1864">
        <v>1</v>
      </c>
      <c r="M1864">
        <v>1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6</v>
      </c>
      <c r="U1864">
        <v>3</v>
      </c>
      <c r="V1864" t="s">
        <v>37</v>
      </c>
      <c r="W1864">
        <v>22</v>
      </c>
      <c r="X1864" t="s">
        <v>38</v>
      </c>
      <c r="Y1864">
        <v>1</v>
      </c>
      <c r="Z1864" t="s">
        <v>36</v>
      </c>
      <c r="AA1864" s="4">
        <v>43611</v>
      </c>
      <c r="AC1864" t="s">
        <v>89</v>
      </c>
      <c r="AD1864" t="s">
        <v>54</v>
      </c>
      <c r="AE1864">
        <f ca="1">COUNTBLANK(A1864:AE1864)</f>
        <v>0</v>
      </c>
      <c r="AF1864" t="str">
        <f>PROPER(UPPER(TRIM(Table1[[#This Row],[City]])))</f>
        <v>Coimbatore</v>
      </c>
      <c r="AG1864">
        <f t="shared" si="29"/>
        <v>7670</v>
      </c>
      <c r="AH186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65" spans="1:34" x14ac:dyDescent="0.35">
      <c r="A1865" t="s">
        <v>1958</v>
      </c>
      <c r="B1865">
        <v>38</v>
      </c>
      <c r="C1865" t="s">
        <v>31</v>
      </c>
      <c r="D1865" t="s">
        <v>96</v>
      </c>
      <c r="E1865" t="s">
        <v>106</v>
      </c>
      <c r="F1865" t="s">
        <v>44</v>
      </c>
      <c r="G1865" t="s">
        <v>45</v>
      </c>
      <c r="H1865">
        <v>4</v>
      </c>
      <c r="I1865">
        <v>10807</v>
      </c>
      <c r="J1865">
        <v>94</v>
      </c>
      <c r="K1865" t="s">
        <v>46</v>
      </c>
      <c r="L1865">
        <v>4</v>
      </c>
      <c r="M1865">
        <v>3</v>
      </c>
      <c r="N1865">
        <v>4</v>
      </c>
      <c r="O1865">
        <v>13</v>
      </c>
      <c r="P1865">
        <v>2</v>
      </c>
      <c r="Q1865">
        <v>1</v>
      </c>
      <c r="R1865">
        <v>1</v>
      </c>
      <c r="S1865">
        <v>14</v>
      </c>
      <c r="T1865">
        <v>1</v>
      </c>
      <c r="U1865">
        <v>3</v>
      </c>
      <c r="V1865" t="s">
        <v>37</v>
      </c>
      <c r="W1865">
        <v>16</v>
      </c>
      <c r="X1865" t="s">
        <v>38</v>
      </c>
      <c r="Y1865">
        <v>3</v>
      </c>
      <c r="Z1865" t="s">
        <v>46</v>
      </c>
      <c r="AA1865" s="4">
        <v>43634</v>
      </c>
      <c r="AB1865" s="4">
        <v>44385</v>
      </c>
      <c r="AC1865" t="s">
        <v>66</v>
      </c>
      <c r="AD1865" t="s">
        <v>67</v>
      </c>
      <c r="AE1865">
        <f ca="1">COUNTBLANK(A1865:AE1865)</f>
        <v>0</v>
      </c>
      <c r="AF1865" t="str">
        <f>PROPER(UPPER(TRIM(Table1[[#This Row],[City]])))</f>
        <v>Pune</v>
      </c>
      <c r="AG1865">
        <f t="shared" si="29"/>
        <v>10807</v>
      </c>
      <c r="AH18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66" spans="1:34" x14ac:dyDescent="0.35">
      <c r="A1866" t="s">
        <v>1959</v>
      </c>
      <c r="B1866">
        <v>53</v>
      </c>
      <c r="C1866" t="s">
        <v>72</v>
      </c>
      <c r="D1866" t="s">
        <v>56</v>
      </c>
      <c r="E1866" t="s">
        <v>114</v>
      </c>
      <c r="F1866" t="s">
        <v>44</v>
      </c>
      <c r="G1866" t="s">
        <v>59</v>
      </c>
      <c r="H1866">
        <v>3</v>
      </c>
      <c r="I1866">
        <v>9625</v>
      </c>
      <c r="J1866">
        <v>40</v>
      </c>
      <c r="K1866" t="s">
        <v>46</v>
      </c>
      <c r="L1866">
        <v>1</v>
      </c>
      <c r="M1866">
        <v>4</v>
      </c>
      <c r="N1866">
        <v>3</v>
      </c>
      <c r="O1866">
        <v>2</v>
      </c>
      <c r="P1866">
        <v>2</v>
      </c>
      <c r="Q1866">
        <v>0</v>
      </c>
      <c r="R1866">
        <v>2</v>
      </c>
      <c r="S1866">
        <v>25</v>
      </c>
      <c r="T1866">
        <v>4</v>
      </c>
      <c r="U1866">
        <v>3</v>
      </c>
      <c r="V1866" t="s">
        <v>37</v>
      </c>
      <c r="W1866">
        <v>26</v>
      </c>
      <c r="X1866" t="s">
        <v>38</v>
      </c>
      <c r="Y1866">
        <v>3</v>
      </c>
      <c r="Z1866" t="s">
        <v>36</v>
      </c>
      <c r="AA1866" s="4">
        <v>45127</v>
      </c>
      <c r="AC1866" t="s">
        <v>39</v>
      </c>
      <c r="AD1866" t="s">
        <v>40</v>
      </c>
      <c r="AE1866">
        <f ca="1">COUNTBLANK(A1866:AE1866)</f>
        <v>0</v>
      </c>
      <c r="AF1866" t="str">
        <f>PROPER(UPPER(TRIM(Table1[[#This Row],[City]])))</f>
        <v>Ahmedabad</v>
      </c>
      <c r="AG1866">
        <f t="shared" si="29"/>
        <v>9625</v>
      </c>
      <c r="AH18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67" spans="1:34" x14ac:dyDescent="0.35">
      <c r="A1867" t="s">
        <v>1960</v>
      </c>
      <c r="B1867">
        <v>47</v>
      </c>
      <c r="C1867" t="s">
        <v>31</v>
      </c>
      <c r="D1867" t="s">
        <v>51</v>
      </c>
      <c r="E1867" t="s">
        <v>52</v>
      </c>
      <c r="F1867" t="s">
        <v>44</v>
      </c>
      <c r="G1867" t="s">
        <v>59</v>
      </c>
      <c r="H1867">
        <v>4</v>
      </c>
      <c r="I1867">
        <v>12429</v>
      </c>
      <c r="J1867">
        <v>80</v>
      </c>
      <c r="K1867" t="s">
        <v>36</v>
      </c>
      <c r="L1867">
        <v>3</v>
      </c>
      <c r="M1867">
        <v>1</v>
      </c>
      <c r="N1867">
        <v>3</v>
      </c>
      <c r="O1867">
        <v>1</v>
      </c>
      <c r="P1867">
        <v>0</v>
      </c>
      <c r="Q1867">
        <v>0</v>
      </c>
      <c r="R1867">
        <v>1</v>
      </c>
      <c r="S1867">
        <v>19</v>
      </c>
      <c r="T1867">
        <v>0</v>
      </c>
      <c r="U1867">
        <v>3</v>
      </c>
      <c r="V1867" t="s">
        <v>37</v>
      </c>
      <c r="W1867">
        <v>23</v>
      </c>
      <c r="X1867" t="s">
        <v>38</v>
      </c>
      <c r="Y1867">
        <v>3</v>
      </c>
      <c r="Z1867" t="s">
        <v>36</v>
      </c>
      <c r="AA1867" s="4">
        <v>43101</v>
      </c>
      <c r="AC1867" t="s">
        <v>122</v>
      </c>
      <c r="AD1867" t="s">
        <v>123</v>
      </c>
      <c r="AE1867">
        <f ca="1">COUNTBLANK(A1867:AE1867)</f>
        <v>0</v>
      </c>
      <c r="AF1867" t="str">
        <f>PROPER(UPPER(TRIM(Table1[[#This Row],[City]])))</f>
        <v>Kochi</v>
      </c>
      <c r="AG1867">
        <f t="shared" si="29"/>
        <v>12429</v>
      </c>
      <c r="AH18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68" spans="1:34" x14ac:dyDescent="0.35">
      <c r="A1868" t="s">
        <v>1961</v>
      </c>
      <c r="B1868">
        <v>33</v>
      </c>
      <c r="C1868" t="s">
        <v>31</v>
      </c>
      <c r="D1868" t="s">
        <v>51</v>
      </c>
      <c r="E1868" t="s">
        <v>88</v>
      </c>
      <c r="F1868" t="s">
        <v>58</v>
      </c>
      <c r="G1868" t="s">
        <v>96</v>
      </c>
      <c r="H1868">
        <v>3</v>
      </c>
      <c r="I1868">
        <v>8710</v>
      </c>
      <c r="J1868">
        <v>90</v>
      </c>
      <c r="K1868" t="s">
        <v>46</v>
      </c>
      <c r="L1868">
        <v>1</v>
      </c>
      <c r="M1868">
        <v>4</v>
      </c>
      <c r="N1868">
        <v>4</v>
      </c>
      <c r="O1868">
        <v>3</v>
      </c>
      <c r="P1868">
        <v>3</v>
      </c>
      <c r="Q1868">
        <v>0</v>
      </c>
      <c r="R1868">
        <v>0</v>
      </c>
      <c r="S1868">
        <v>13</v>
      </c>
      <c r="T1868">
        <v>0</v>
      </c>
      <c r="U1868">
        <v>3</v>
      </c>
      <c r="V1868" t="s">
        <v>60</v>
      </c>
      <c r="W1868">
        <v>18</v>
      </c>
      <c r="X1868" t="s">
        <v>47</v>
      </c>
      <c r="Y1868">
        <v>4</v>
      </c>
      <c r="Z1868" t="s">
        <v>36</v>
      </c>
      <c r="AA1868" s="4">
        <v>45823</v>
      </c>
      <c r="AC1868" t="s">
        <v>48</v>
      </c>
      <c r="AD1868" t="s">
        <v>49</v>
      </c>
      <c r="AE1868">
        <f ca="1">COUNTBLANK(A1868:AE1868)</f>
        <v>0</v>
      </c>
      <c r="AF1868" t="str">
        <f>PROPER(UPPER(TRIM(Table1[[#This Row],[City]])))</f>
        <v>Bengaluru</v>
      </c>
      <c r="AG1868">
        <f t="shared" si="29"/>
        <v>8710</v>
      </c>
      <c r="AH18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69" spans="1:34" x14ac:dyDescent="0.35">
      <c r="A1869" t="s">
        <v>1962</v>
      </c>
      <c r="B1869">
        <v>38</v>
      </c>
      <c r="C1869" t="s">
        <v>31</v>
      </c>
      <c r="D1869" t="s">
        <v>63</v>
      </c>
      <c r="E1869" t="s">
        <v>79</v>
      </c>
      <c r="F1869" t="s">
        <v>58</v>
      </c>
      <c r="G1869" t="s">
        <v>96</v>
      </c>
      <c r="H1869">
        <v>2</v>
      </c>
      <c r="I1869">
        <v>8379</v>
      </c>
      <c r="J1869">
        <v>78</v>
      </c>
      <c r="K1869" t="s">
        <v>36</v>
      </c>
      <c r="L1869">
        <v>2</v>
      </c>
      <c r="M1869">
        <v>4</v>
      </c>
      <c r="N1869">
        <v>2</v>
      </c>
      <c r="O1869">
        <v>4</v>
      </c>
      <c r="P1869">
        <v>4</v>
      </c>
      <c r="Q1869">
        <v>2</v>
      </c>
      <c r="R1869">
        <v>0</v>
      </c>
      <c r="S1869">
        <v>4</v>
      </c>
      <c r="T1869">
        <v>4</v>
      </c>
      <c r="U1869">
        <v>3</v>
      </c>
      <c r="V1869" t="s">
        <v>65</v>
      </c>
      <c r="W1869">
        <v>21</v>
      </c>
      <c r="X1869" t="s">
        <v>47</v>
      </c>
      <c r="Y1869">
        <v>2</v>
      </c>
      <c r="Z1869" t="s">
        <v>36</v>
      </c>
      <c r="AA1869" s="4">
        <v>42392</v>
      </c>
      <c r="AC1869" t="s">
        <v>107</v>
      </c>
      <c r="AD1869" t="s">
        <v>108</v>
      </c>
      <c r="AE1869">
        <f ca="1">COUNTBLANK(A1869:AE1869)</f>
        <v>0</v>
      </c>
      <c r="AF1869" t="str">
        <f>PROPER(UPPER(TRIM(Table1[[#This Row],[City]])))</f>
        <v>Kolkata</v>
      </c>
      <c r="AG1869">
        <f t="shared" si="29"/>
        <v>8379</v>
      </c>
      <c r="AH18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70" spans="1:34" x14ac:dyDescent="0.35">
      <c r="A1870" t="s">
        <v>1963</v>
      </c>
      <c r="B1870">
        <v>35</v>
      </c>
      <c r="C1870" t="s">
        <v>72</v>
      </c>
      <c r="D1870" t="s">
        <v>96</v>
      </c>
      <c r="E1870" t="s">
        <v>106</v>
      </c>
      <c r="F1870" t="s">
        <v>34</v>
      </c>
      <c r="G1870" t="s">
        <v>70</v>
      </c>
      <c r="H1870">
        <v>2</v>
      </c>
      <c r="I1870">
        <v>7355</v>
      </c>
      <c r="J1870">
        <v>114</v>
      </c>
      <c r="K1870" t="s">
        <v>46</v>
      </c>
      <c r="L1870">
        <v>2</v>
      </c>
      <c r="M1870">
        <v>1</v>
      </c>
      <c r="N1870">
        <v>2</v>
      </c>
      <c r="O1870">
        <v>8</v>
      </c>
      <c r="P1870">
        <v>3</v>
      </c>
      <c r="Q1870">
        <v>5</v>
      </c>
      <c r="R1870">
        <v>0</v>
      </c>
      <c r="S1870">
        <v>9</v>
      </c>
      <c r="T1870">
        <v>5</v>
      </c>
      <c r="U1870">
        <v>4</v>
      </c>
      <c r="V1870" t="s">
        <v>65</v>
      </c>
      <c r="W1870">
        <v>5</v>
      </c>
      <c r="X1870" t="s">
        <v>47</v>
      </c>
      <c r="Y1870">
        <v>1</v>
      </c>
      <c r="Z1870" t="s">
        <v>36</v>
      </c>
      <c r="AA1870" s="4">
        <v>43691</v>
      </c>
      <c r="AC1870" t="s">
        <v>80</v>
      </c>
      <c r="AD1870" t="s">
        <v>81</v>
      </c>
      <c r="AE1870">
        <f ca="1">COUNTBLANK(A1870:AE1870)</f>
        <v>0</v>
      </c>
      <c r="AF1870" t="str">
        <f>PROPER(UPPER(TRIM(Table1[[#This Row],[City]])))</f>
        <v>Hyderabad</v>
      </c>
      <c r="AG1870">
        <f t="shared" si="29"/>
        <v>7355</v>
      </c>
      <c r="AH18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71" spans="1:34" x14ac:dyDescent="0.35">
      <c r="A1871" t="s">
        <v>1964</v>
      </c>
      <c r="B1871">
        <v>50</v>
      </c>
      <c r="C1871" t="s">
        <v>72</v>
      </c>
      <c r="D1871" t="s">
        <v>32</v>
      </c>
      <c r="E1871" t="s">
        <v>33</v>
      </c>
      <c r="F1871" t="s">
        <v>93</v>
      </c>
      <c r="G1871" t="s">
        <v>35</v>
      </c>
      <c r="H1871">
        <v>2</v>
      </c>
      <c r="I1871">
        <v>7915</v>
      </c>
      <c r="J1871">
        <v>115</v>
      </c>
      <c r="K1871" t="s">
        <v>36</v>
      </c>
      <c r="L1871">
        <v>2</v>
      </c>
      <c r="M1871">
        <v>3</v>
      </c>
      <c r="N1871">
        <v>3</v>
      </c>
      <c r="O1871">
        <v>11</v>
      </c>
      <c r="P1871">
        <v>3</v>
      </c>
      <c r="Q1871">
        <v>4</v>
      </c>
      <c r="R1871">
        <v>6</v>
      </c>
      <c r="S1871">
        <v>24</v>
      </c>
      <c r="T1871">
        <v>2</v>
      </c>
      <c r="U1871">
        <v>3</v>
      </c>
      <c r="V1871" t="s">
        <v>37</v>
      </c>
      <c r="W1871">
        <v>28</v>
      </c>
      <c r="X1871" t="s">
        <v>38</v>
      </c>
      <c r="Y1871">
        <v>2</v>
      </c>
      <c r="Z1871" t="s">
        <v>36</v>
      </c>
      <c r="AA1871" s="4">
        <v>42117</v>
      </c>
      <c r="AC1871" t="s">
        <v>53</v>
      </c>
      <c r="AD1871" t="s">
        <v>54</v>
      </c>
      <c r="AE1871">
        <f ca="1">COUNTBLANK(A1871:AE1871)</f>
        <v>0</v>
      </c>
      <c r="AF1871" t="str">
        <f>PROPER(UPPER(TRIM(Table1[[#This Row],[City]])))</f>
        <v>Chennai</v>
      </c>
      <c r="AG1871">
        <f t="shared" si="29"/>
        <v>7915</v>
      </c>
      <c r="AH18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72" spans="1:34" x14ac:dyDescent="0.35">
      <c r="A1872" t="s">
        <v>1965</v>
      </c>
      <c r="B1872">
        <v>31</v>
      </c>
      <c r="C1872" t="s">
        <v>31</v>
      </c>
      <c r="D1872" t="s">
        <v>42</v>
      </c>
      <c r="E1872" t="s">
        <v>83</v>
      </c>
      <c r="F1872" t="s">
        <v>44</v>
      </c>
      <c r="G1872" t="s">
        <v>70</v>
      </c>
      <c r="H1872">
        <v>4</v>
      </c>
      <c r="I1872">
        <v>10692</v>
      </c>
      <c r="J1872">
        <v>76</v>
      </c>
      <c r="K1872" t="s">
        <v>36</v>
      </c>
      <c r="L1872">
        <v>1</v>
      </c>
      <c r="M1872">
        <v>2</v>
      </c>
      <c r="N1872">
        <v>4</v>
      </c>
      <c r="O1872">
        <v>5</v>
      </c>
      <c r="P1872">
        <v>3</v>
      </c>
      <c r="Q1872">
        <v>0</v>
      </c>
      <c r="R1872">
        <v>5</v>
      </c>
      <c r="S1872">
        <v>5</v>
      </c>
      <c r="T1872">
        <v>0</v>
      </c>
      <c r="U1872">
        <v>3</v>
      </c>
      <c r="V1872" t="s">
        <v>37</v>
      </c>
      <c r="W1872">
        <v>27</v>
      </c>
      <c r="X1872" t="s">
        <v>47</v>
      </c>
      <c r="Y1872">
        <v>2</v>
      </c>
      <c r="Z1872" t="s">
        <v>36</v>
      </c>
      <c r="AA1872" s="4">
        <v>43589</v>
      </c>
      <c r="AC1872" t="s">
        <v>66</v>
      </c>
      <c r="AD1872" t="s">
        <v>67</v>
      </c>
      <c r="AE1872">
        <f ca="1">COUNTBLANK(A1872:AE1872)</f>
        <v>0</v>
      </c>
      <c r="AF1872" t="str">
        <f>PROPER(UPPER(TRIM(Table1[[#This Row],[City]])))</f>
        <v>Pune</v>
      </c>
      <c r="AG1872">
        <f t="shared" si="29"/>
        <v>10692</v>
      </c>
      <c r="AH18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73" spans="1:34" x14ac:dyDescent="0.35">
      <c r="A1873" t="s">
        <v>1966</v>
      </c>
      <c r="B1873">
        <v>24</v>
      </c>
      <c r="C1873" t="s">
        <v>31</v>
      </c>
      <c r="D1873" t="s">
        <v>42</v>
      </c>
      <c r="E1873" t="s">
        <v>83</v>
      </c>
      <c r="F1873" t="s">
        <v>44</v>
      </c>
      <c r="G1873" t="s">
        <v>74</v>
      </c>
      <c r="H1873">
        <v>1</v>
      </c>
      <c r="I1873">
        <v>3603</v>
      </c>
      <c r="J1873">
        <v>107</v>
      </c>
      <c r="K1873" t="s">
        <v>36</v>
      </c>
      <c r="L1873">
        <v>4</v>
      </c>
      <c r="M1873">
        <v>3</v>
      </c>
      <c r="N1873">
        <v>4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3</v>
      </c>
      <c r="V1873" t="s">
        <v>37</v>
      </c>
      <c r="W1873">
        <v>11</v>
      </c>
      <c r="X1873" t="s">
        <v>38</v>
      </c>
      <c r="Y1873">
        <v>2</v>
      </c>
      <c r="Z1873" t="s">
        <v>36</v>
      </c>
      <c r="AA1873" s="4">
        <v>45665</v>
      </c>
      <c r="AC1873" t="s">
        <v>84</v>
      </c>
      <c r="AD1873" t="s">
        <v>67</v>
      </c>
      <c r="AE1873">
        <f ca="1">COUNTBLANK(A1873:AE1873)</f>
        <v>0</v>
      </c>
      <c r="AF1873" t="str">
        <f>PROPER(UPPER(TRIM(Table1[[#This Row],[City]])))</f>
        <v>Mumbai</v>
      </c>
      <c r="AG1873">
        <f t="shared" si="29"/>
        <v>3603</v>
      </c>
      <c r="AH18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74" spans="1:34" x14ac:dyDescent="0.35">
      <c r="A1874" t="s">
        <v>1967</v>
      </c>
      <c r="B1874">
        <v>41</v>
      </c>
      <c r="C1874" t="s">
        <v>31</v>
      </c>
      <c r="D1874" t="s">
        <v>51</v>
      </c>
      <c r="E1874" t="s">
        <v>52</v>
      </c>
      <c r="F1874" t="s">
        <v>34</v>
      </c>
      <c r="G1874" t="s">
        <v>59</v>
      </c>
      <c r="H1874">
        <v>4</v>
      </c>
      <c r="I1874">
        <v>11404</v>
      </c>
      <c r="J1874">
        <v>32</v>
      </c>
      <c r="K1874" t="s">
        <v>46</v>
      </c>
      <c r="L1874">
        <v>1</v>
      </c>
      <c r="M1874">
        <v>2</v>
      </c>
      <c r="N1874">
        <v>4</v>
      </c>
      <c r="O1874">
        <v>1</v>
      </c>
      <c r="P1874">
        <v>0</v>
      </c>
      <c r="Q1874">
        <v>0</v>
      </c>
      <c r="R1874">
        <v>1</v>
      </c>
      <c r="S1874">
        <v>14</v>
      </c>
      <c r="T1874">
        <v>6</v>
      </c>
      <c r="U1874">
        <v>3</v>
      </c>
      <c r="V1874" t="s">
        <v>37</v>
      </c>
      <c r="W1874">
        <v>2</v>
      </c>
      <c r="X1874" t="s">
        <v>61</v>
      </c>
      <c r="Y1874">
        <v>4</v>
      </c>
      <c r="Z1874" t="s">
        <v>36</v>
      </c>
      <c r="AA1874" s="4">
        <v>44257</v>
      </c>
      <c r="AC1874" t="s">
        <v>53</v>
      </c>
      <c r="AD1874" t="s">
        <v>54</v>
      </c>
      <c r="AE1874">
        <f ca="1">COUNTBLANK(A1874:AE1874)</f>
        <v>0</v>
      </c>
      <c r="AF1874" t="str">
        <f>PROPER(UPPER(TRIM(Table1[[#This Row],[City]])))</f>
        <v>Chennai</v>
      </c>
      <c r="AG1874">
        <f t="shared" si="29"/>
        <v>11404</v>
      </c>
      <c r="AH18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75" spans="1:34" x14ac:dyDescent="0.35">
      <c r="A1875" t="s">
        <v>1968</v>
      </c>
      <c r="B1875">
        <v>54</v>
      </c>
      <c r="C1875" t="s">
        <v>31</v>
      </c>
      <c r="D1875" t="s">
        <v>51</v>
      </c>
      <c r="E1875" t="s">
        <v>52</v>
      </c>
      <c r="F1875" t="s">
        <v>44</v>
      </c>
      <c r="G1875" t="s">
        <v>74</v>
      </c>
      <c r="H1875">
        <v>2</v>
      </c>
      <c r="I1875">
        <v>8979</v>
      </c>
      <c r="J1875">
        <v>112</v>
      </c>
      <c r="K1875" t="s">
        <v>36</v>
      </c>
      <c r="L1875">
        <v>4</v>
      </c>
      <c r="M1875">
        <v>1</v>
      </c>
      <c r="N1875">
        <v>4</v>
      </c>
      <c r="O1875">
        <v>2</v>
      </c>
      <c r="P1875">
        <v>1</v>
      </c>
      <c r="Q1875">
        <v>0</v>
      </c>
      <c r="R1875">
        <v>2</v>
      </c>
      <c r="S1875">
        <v>23</v>
      </c>
      <c r="T1875">
        <v>5</v>
      </c>
      <c r="U1875">
        <v>3</v>
      </c>
      <c r="V1875" t="s">
        <v>65</v>
      </c>
      <c r="W1875">
        <v>25</v>
      </c>
      <c r="X1875" t="s">
        <v>61</v>
      </c>
      <c r="Y1875">
        <v>4</v>
      </c>
      <c r="Z1875" t="s">
        <v>36</v>
      </c>
      <c r="AA1875" s="4">
        <v>42269</v>
      </c>
      <c r="AC1875" t="s">
        <v>77</v>
      </c>
      <c r="AD1875" t="s">
        <v>77</v>
      </c>
      <c r="AE1875">
        <f ca="1">COUNTBLANK(A1875:AE1875)</f>
        <v>0</v>
      </c>
      <c r="AF1875" t="str">
        <f>PROPER(UPPER(TRIM(Table1[[#This Row],[City]])))</f>
        <v>Delhi</v>
      </c>
      <c r="AG1875">
        <f t="shared" si="29"/>
        <v>8979</v>
      </c>
      <c r="AH18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76" spans="1:34" x14ac:dyDescent="0.35">
      <c r="A1876" t="s">
        <v>1969</v>
      </c>
      <c r="B1876">
        <v>40</v>
      </c>
      <c r="C1876" t="s">
        <v>31</v>
      </c>
      <c r="D1876" t="s">
        <v>51</v>
      </c>
      <c r="E1876" t="s">
        <v>69</v>
      </c>
      <c r="F1876" t="s">
        <v>93</v>
      </c>
      <c r="G1876" t="s">
        <v>59</v>
      </c>
      <c r="H1876">
        <v>3</v>
      </c>
      <c r="I1876">
        <v>10137</v>
      </c>
      <c r="J1876">
        <v>39</v>
      </c>
      <c r="K1876" t="s">
        <v>36</v>
      </c>
      <c r="L1876">
        <v>1</v>
      </c>
      <c r="M1876">
        <v>2</v>
      </c>
      <c r="N1876">
        <v>1</v>
      </c>
      <c r="O1876">
        <v>3</v>
      </c>
      <c r="P1876">
        <v>3</v>
      </c>
      <c r="Q1876">
        <v>1</v>
      </c>
      <c r="R1876">
        <v>3</v>
      </c>
      <c r="S1876">
        <v>12</v>
      </c>
      <c r="T1876">
        <v>2</v>
      </c>
      <c r="U1876">
        <v>3</v>
      </c>
      <c r="V1876" t="s">
        <v>37</v>
      </c>
      <c r="W1876">
        <v>16</v>
      </c>
      <c r="X1876" t="s">
        <v>38</v>
      </c>
      <c r="Y1876">
        <v>3</v>
      </c>
      <c r="Z1876" t="s">
        <v>36</v>
      </c>
      <c r="AA1876" s="4">
        <v>44744</v>
      </c>
      <c r="AC1876" t="s">
        <v>84</v>
      </c>
      <c r="AD1876" t="s">
        <v>67</v>
      </c>
      <c r="AE1876">
        <f ca="1">COUNTBLANK(A1876:AE1876)</f>
        <v>0</v>
      </c>
      <c r="AF1876" t="str">
        <f>PROPER(UPPER(TRIM(Table1[[#This Row],[City]])))</f>
        <v>Mumbai</v>
      </c>
      <c r="AG1876">
        <f t="shared" si="29"/>
        <v>10137</v>
      </c>
      <c r="AH18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77" spans="1:34" x14ac:dyDescent="0.35">
      <c r="A1877" t="s">
        <v>1970</v>
      </c>
      <c r="B1877">
        <v>29</v>
      </c>
      <c r="C1877" t="s">
        <v>31</v>
      </c>
      <c r="D1877" t="s">
        <v>32</v>
      </c>
      <c r="E1877" t="s">
        <v>33</v>
      </c>
      <c r="F1877" t="s">
        <v>44</v>
      </c>
      <c r="G1877" t="s">
        <v>74</v>
      </c>
      <c r="H1877">
        <v>2</v>
      </c>
      <c r="I1877">
        <v>5623</v>
      </c>
      <c r="J1877">
        <v>103</v>
      </c>
      <c r="K1877" t="s">
        <v>36</v>
      </c>
      <c r="L1877">
        <v>3</v>
      </c>
      <c r="M1877">
        <v>1</v>
      </c>
      <c r="N1877">
        <v>2</v>
      </c>
      <c r="O1877">
        <v>2</v>
      </c>
      <c r="P1877">
        <v>2</v>
      </c>
      <c r="Q1877">
        <v>2</v>
      </c>
      <c r="R1877">
        <v>1</v>
      </c>
      <c r="S1877">
        <v>15</v>
      </c>
      <c r="T1877">
        <v>1</v>
      </c>
      <c r="U1877">
        <v>3</v>
      </c>
      <c r="V1877" t="s">
        <v>37</v>
      </c>
      <c r="W1877">
        <v>8</v>
      </c>
      <c r="X1877" t="s">
        <v>38</v>
      </c>
      <c r="Y1877">
        <v>4</v>
      </c>
      <c r="Z1877" t="s">
        <v>36</v>
      </c>
      <c r="AA1877" s="4">
        <v>43600</v>
      </c>
      <c r="AC1877" t="s">
        <v>77</v>
      </c>
      <c r="AD1877" t="s">
        <v>77</v>
      </c>
      <c r="AE1877">
        <f ca="1">COUNTBLANK(A1877:AE1877)</f>
        <v>0</v>
      </c>
      <c r="AF1877" t="str">
        <f>PROPER(UPPER(TRIM(Table1[[#This Row],[City]])))</f>
        <v>Delhi</v>
      </c>
      <c r="AG1877">
        <f t="shared" si="29"/>
        <v>5623</v>
      </c>
      <c r="AH18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78" spans="1:34" x14ac:dyDescent="0.35">
      <c r="A1878" t="s">
        <v>1971</v>
      </c>
      <c r="B1878">
        <v>22</v>
      </c>
      <c r="C1878" t="s">
        <v>72</v>
      </c>
      <c r="D1878" t="s">
        <v>42</v>
      </c>
      <c r="E1878" t="s">
        <v>86</v>
      </c>
      <c r="F1878" t="s">
        <v>44</v>
      </c>
      <c r="G1878" t="s">
        <v>59</v>
      </c>
      <c r="H1878">
        <v>4</v>
      </c>
      <c r="I1878">
        <v>8688</v>
      </c>
      <c r="J1878">
        <v>67</v>
      </c>
      <c r="K1878" t="s">
        <v>46</v>
      </c>
      <c r="L1878">
        <v>3</v>
      </c>
      <c r="M1878">
        <v>2</v>
      </c>
      <c r="N1878">
        <v>2</v>
      </c>
      <c r="O1878">
        <v>3</v>
      </c>
      <c r="P1878">
        <v>3</v>
      </c>
      <c r="Q1878">
        <v>1</v>
      </c>
      <c r="R1878">
        <v>1</v>
      </c>
      <c r="S1878">
        <v>4</v>
      </c>
      <c r="T1878">
        <v>4</v>
      </c>
      <c r="U1878">
        <v>3</v>
      </c>
      <c r="V1878" t="s">
        <v>37</v>
      </c>
      <c r="W1878">
        <v>30</v>
      </c>
      <c r="X1878" t="s">
        <v>61</v>
      </c>
      <c r="Y1878">
        <v>2</v>
      </c>
      <c r="Z1878" t="s">
        <v>36</v>
      </c>
      <c r="AA1878" s="4">
        <v>42497</v>
      </c>
      <c r="AC1878" t="s">
        <v>84</v>
      </c>
      <c r="AD1878" t="s">
        <v>67</v>
      </c>
      <c r="AE1878">
        <f ca="1">COUNTBLANK(A1878:AE1878)</f>
        <v>0</v>
      </c>
      <c r="AF1878" t="str">
        <f>PROPER(UPPER(TRIM(Table1[[#This Row],[City]])))</f>
        <v>Mumbai</v>
      </c>
      <c r="AG1878">
        <f t="shared" si="29"/>
        <v>8688</v>
      </c>
      <c r="AH187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79" spans="1:34" x14ac:dyDescent="0.35">
      <c r="A1879" t="s">
        <v>1972</v>
      </c>
      <c r="B1879">
        <v>58</v>
      </c>
      <c r="C1879" t="s">
        <v>72</v>
      </c>
      <c r="D1879" t="s">
        <v>42</v>
      </c>
      <c r="E1879" t="s">
        <v>86</v>
      </c>
      <c r="F1879" t="s">
        <v>44</v>
      </c>
      <c r="G1879" t="s">
        <v>96</v>
      </c>
      <c r="H1879">
        <v>1</v>
      </c>
      <c r="I1879">
        <v>6152</v>
      </c>
      <c r="J1879">
        <v>58</v>
      </c>
      <c r="K1879" t="s">
        <v>46</v>
      </c>
      <c r="L1879">
        <v>2</v>
      </c>
      <c r="M1879">
        <v>4</v>
      </c>
      <c r="N1879">
        <v>2</v>
      </c>
      <c r="O1879">
        <v>8</v>
      </c>
      <c r="P1879">
        <v>6</v>
      </c>
      <c r="Q1879">
        <v>0</v>
      </c>
      <c r="R1879">
        <v>2</v>
      </c>
      <c r="S1879">
        <v>22</v>
      </c>
      <c r="T1879">
        <v>6</v>
      </c>
      <c r="U1879">
        <v>3</v>
      </c>
      <c r="V1879" t="s">
        <v>60</v>
      </c>
      <c r="W1879">
        <v>17</v>
      </c>
      <c r="X1879" t="s">
        <v>38</v>
      </c>
      <c r="Y1879">
        <v>2</v>
      </c>
      <c r="Z1879" t="s">
        <v>36</v>
      </c>
      <c r="AA1879" s="4">
        <v>42319</v>
      </c>
      <c r="AC1879" t="s">
        <v>77</v>
      </c>
      <c r="AD1879" t="s">
        <v>77</v>
      </c>
      <c r="AE1879">
        <f ca="1">COUNTBLANK(A1879:AE1879)</f>
        <v>0</v>
      </c>
      <c r="AF1879" t="str">
        <f>PROPER(UPPER(TRIM(Table1[[#This Row],[City]])))</f>
        <v>Delhi</v>
      </c>
      <c r="AG1879">
        <f t="shared" si="29"/>
        <v>6152</v>
      </c>
      <c r="AH18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80" spans="1:34" x14ac:dyDescent="0.35">
      <c r="A1880" t="s">
        <v>1973</v>
      </c>
      <c r="B1880">
        <v>51</v>
      </c>
      <c r="C1880" t="s">
        <v>72</v>
      </c>
      <c r="D1880" t="s">
        <v>96</v>
      </c>
      <c r="E1880" t="s">
        <v>106</v>
      </c>
      <c r="F1880" t="s">
        <v>44</v>
      </c>
      <c r="G1880" t="s">
        <v>96</v>
      </c>
      <c r="H1880">
        <v>2</v>
      </c>
      <c r="I1880">
        <v>9296</v>
      </c>
      <c r="J1880">
        <v>105</v>
      </c>
      <c r="K1880" t="s">
        <v>36</v>
      </c>
      <c r="L1880">
        <v>3</v>
      </c>
      <c r="M1880">
        <v>4</v>
      </c>
      <c r="N1880">
        <v>4</v>
      </c>
      <c r="O1880">
        <v>6</v>
      </c>
      <c r="P1880">
        <v>0</v>
      </c>
      <c r="Q1880">
        <v>0</v>
      </c>
      <c r="R1880">
        <v>3</v>
      </c>
      <c r="S1880">
        <v>16</v>
      </c>
      <c r="T1880">
        <v>4</v>
      </c>
      <c r="U1880">
        <v>3</v>
      </c>
      <c r="V1880" t="s">
        <v>37</v>
      </c>
      <c r="W1880">
        <v>7</v>
      </c>
      <c r="X1880" t="s">
        <v>38</v>
      </c>
      <c r="Y1880">
        <v>4</v>
      </c>
      <c r="Z1880" t="s">
        <v>46</v>
      </c>
      <c r="AA1880" s="4">
        <v>43771</v>
      </c>
      <c r="AB1880" s="4">
        <v>45390</v>
      </c>
      <c r="AC1880" t="s">
        <v>48</v>
      </c>
      <c r="AD1880" t="s">
        <v>49</v>
      </c>
      <c r="AE1880">
        <f ca="1">COUNTBLANK(A1880:AE1880)</f>
        <v>0</v>
      </c>
      <c r="AF1880" t="str">
        <f>PROPER(UPPER(TRIM(Table1[[#This Row],[City]])))</f>
        <v>Bengaluru</v>
      </c>
      <c r="AG1880">
        <f t="shared" si="29"/>
        <v>9296</v>
      </c>
      <c r="AH18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81" spans="1:34" x14ac:dyDescent="0.35">
      <c r="A1881" t="s">
        <v>1974</v>
      </c>
      <c r="B1881">
        <v>27</v>
      </c>
      <c r="C1881" t="s">
        <v>72</v>
      </c>
      <c r="D1881" t="s">
        <v>96</v>
      </c>
      <c r="E1881" t="s">
        <v>96</v>
      </c>
      <c r="F1881" t="s">
        <v>34</v>
      </c>
      <c r="G1881" t="s">
        <v>59</v>
      </c>
      <c r="H1881">
        <v>4</v>
      </c>
      <c r="I1881">
        <v>10529</v>
      </c>
      <c r="J1881">
        <v>41</v>
      </c>
      <c r="K1881" t="s">
        <v>36</v>
      </c>
      <c r="L1881">
        <v>1</v>
      </c>
      <c r="M1881">
        <v>1</v>
      </c>
      <c r="N1881">
        <v>2</v>
      </c>
      <c r="O1881">
        <v>8</v>
      </c>
      <c r="P1881">
        <v>2</v>
      </c>
      <c r="Q1881">
        <v>1</v>
      </c>
      <c r="R1881">
        <v>4</v>
      </c>
      <c r="S1881">
        <v>8</v>
      </c>
      <c r="T1881">
        <v>5</v>
      </c>
      <c r="U1881">
        <v>3</v>
      </c>
      <c r="V1881" t="s">
        <v>37</v>
      </c>
      <c r="W1881">
        <v>19</v>
      </c>
      <c r="X1881" t="s">
        <v>47</v>
      </c>
      <c r="Y1881">
        <v>2</v>
      </c>
      <c r="Z1881" t="s">
        <v>36</v>
      </c>
      <c r="AA1881" s="4">
        <v>42451</v>
      </c>
      <c r="AC1881" t="s">
        <v>39</v>
      </c>
      <c r="AD1881" t="s">
        <v>40</v>
      </c>
      <c r="AE1881">
        <f ca="1">COUNTBLANK(A1881:AE1881)</f>
        <v>0</v>
      </c>
      <c r="AF1881" t="str">
        <f>PROPER(UPPER(TRIM(Table1[[#This Row],[City]])))</f>
        <v>Ahmedabad</v>
      </c>
      <c r="AG1881">
        <f t="shared" si="29"/>
        <v>10529</v>
      </c>
      <c r="AH18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82" spans="1:34" x14ac:dyDescent="0.35">
      <c r="A1882" t="s">
        <v>1975</v>
      </c>
      <c r="B1882">
        <v>23</v>
      </c>
      <c r="C1882" t="s">
        <v>31</v>
      </c>
      <c r="D1882" t="s">
        <v>42</v>
      </c>
      <c r="E1882" t="s">
        <v>86</v>
      </c>
      <c r="F1882" t="s">
        <v>44</v>
      </c>
      <c r="G1882" t="s">
        <v>74</v>
      </c>
      <c r="H1882">
        <v>2</v>
      </c>
      <c r="I1882">
        <v>5813</v>
      </c>
      <c r="J1882">
        <v>79</v>
      </c>
      <c r="K1882" t="s">
        <v>36</v>
      </c>
      <c r="L1882">
        <v>4</v>
      </c>
      <c r="M1882">
        <v>3</v>
      </c>
      <c r="N1882">
        <v>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5</v>
      </c>
      <c r="U1882">
        <v>3</v>
      </c>
      <c r="V1882" t="s">
        <v>65</v>
      </c>
      <c r="W1882">
        <v>23</v>
      </c>
      <c r="X1882" t="s">
        <v>47</v>
      </c>
      <c r="Y1882">
        <v>2</v>
      </c>
      <c r="Z1882" t="s">
        <v>36</v>
      </c>
      <c r="AA1882" s="4">
        <v>44616</v>
      </c>
      <c r="AC1882" t="s">
        <v>89</v>
      </c>
      <c r="AD1882" t="s">
        <v>54</v>
      </c>
      <c r="AE1882">
        <f ca="1">COUNTBLANK(A1882:AE1882)</f>
        <v>0</v>
      </c>
      <c r="AF1882" t="str">
        <f>PROPER(UPPER(TRIM(Table1[[#This Row],[City]])))</f>
        <v>Coimbatore</v>
      </c>
      <c r="AG1882">
        <f t="shared" si="29"/>
        <v>5813</v>
      </c>
      <c r="AH188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83" spans="1:34" x14ac:dyDescent="0.35">
      <c r="A1883" t="s">
        <v>1976</v>
      </c>
      <c r="B1883">
        <v>26</v>
      </c>
      <c r="C1883" t="s">
        <v>31</v>
      </c>
      <c r="D1883" t="s">
        <v>56</v>
      </c>
      <c r="E1883" t="s">
        <v>114</v>
      </c>
      <c r="F1883" t="s">
        <v>34</v>
      </c>
      <c r="G1883" t="s">
        <v>96</v>
      </c>
      <c r="H1883">
        <v>2</v>
      </c>
      <c r="I1883">
        <v>5367</v>
      </c>
      <c r="J1883">
        <v>53</v>
      </c>
      <c r="K1883" t="s">
        <v>36</v>
      </c>
      <c r="L1883">
        <v>1</v>
      </c>
      <c r="M1883">
        <v>1</v>
      </c>
      <c r="N1883">
        <v>4</v>
      </c>
      <c r="O1883">
        <v>2</v>
      </c>
      <c r="P1883">
        <v>1</v>
      </c>
      <c r="Q1883">
        <v>1</v>
      </c>
      <c r="R1883">
        <v>2</v>
      </c>
      <c r="S1883">
        <v>14</v>
      </c>
      <c r="T1883">
        <v>2</v>
      </c>
      <c r="U1883">
        <v>3</v>
      </c>
      <c r="V1883" t="s">
        <v>37</v>
      </c>
      <c r="W1883">
        <v>14</v>
      </c>
      <c r="X1883" t="s">
        <v>61</v>
      </c>
      <c r="Y1883">
        <v>4</v>
      </c>
      <c r="Z1883" t="s">
        <v>36</v>
      </c>
      <c r="AA1883" s="4">
        <v>44606</v>
      </c>
      <c r="AC1883" t="s">
        <v>80</v>
      </c>
      <c r="AD1883" t="s">
        <v>81</v>
      </c>
      <c r="AE1883">
        <f ca="1">COUNTBLANK(A1883:AE1883)</f>
        <v>0</v>
      </c>
      <c r="AF1883" t="str">
        <f>PROPER(UPPER(TRIM(Table1[[#This Row],[City]])))</f>
        <v>Hyderabad</v>
      </c>
      <c r="AG1883">
        <f t="shared" si="29"/>
        <v>5367</v>
      </c>
      <c r="AH18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84" spans="1:34" x14ac:dyDescent="0.35">
      <c r="A1884" t="s">
        <v>1977</v>
      </c>
      <c r="B1884">
        <v>36</v>
      </c>
      <c r="C1884" t="s">
        <v>31</v>
      </c>
      <c r="D1884" t="s">
        <v>42</v>
      </c>
      <c r="E1884" t="s">
        <v>43</v>
      </c>
      <c r="F1884" t="s">
        <v>34</v>
      </c>
      <c r="G1884" t="s">
        <v>70</v>
      </c>
      <c r="H1884">
        <v>4</v>
      </c>
      <c r="I1884">
        <v>10209</v>
      </c>
      <c r="J1884">
        <v>50</v>
      </c>
      <c r="K1884" t="s">
        <v>36</v>
      </c>
      <c r="L1884">
        <v>3</v>
      </c>
      <c r="M1884">
        <v>1</v>
      </c>
      <c r="N1884">
        <v>2</v>
      </c>
      <c r="O1884">
        <v>6</v>
      </c>
      <c r="P1884">
        <v>1</v>
      </c>
      <c r="Q1884">
        <v>3</v>
      </c>
      <c r="R1884">
        <v>6</v>
      </c>
      <c r="S1884">
        <v>13</v>
      </c>
      <c r="T1884">
        <v>5</v>
      </c>
      <c r="U1884">
        <v>3</v>
      </c>
      <c r="V1884" t="s">
        <v>37</v>
      </c>
      <c r="W1884">
        <v>21</v>
      </c>
      <c r="X1884" t="s">
        <v>47</v>
      </c>
      <c r="Y1884">
        <v>4</v>
      </c>
      <c r="Z1884" t="s">
        <v>36</v>
      </c>
      <c r="AA1884" s="4">
        <v>45542</v>
      </c>
      <c r="AC1884" t="s">
        <v>48</v>
      </c>
      <c r="AD1884" t="s">
        <v>49</v>
      </c>
      <c r="AE1884">
        <f ca="1">COUNTBLANK(A1884:AE1884)</f>
        <v>0</v>
      </c>
      <c r="AF1884" t="str">
        <f>PROPER(UPPER(TRIM(Table1[[#This Row],[City]])))</f>
        <v>Bengaluru</v>
      </c>
      <c r="AG1884">
        <f t="shared" si="29"/>
        <v>10209</v>
      </c>
      <c r="AH18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85" spans="1:34" x14ac:dyDescent="0.35">
      <c r="A1885" t="s">
        <v>1978</v>
      </c>
      <c r="B1885">
        <v>53</v>
      </c>
      <c r="C1885" t="s">
        <v>72</v>
      </c>
      <c r="D1885" t="s">
        <v>32</v>
      </c>
      <c r="E1885" t="s">
        <v>73</v>
      </c>
      <c r="F1885" t="s">
        <v>34</v>
      </c>
      <c r="G1885" t="s">
        <v>59</v>
      </c>
      <c r="H1885">
        <v>3</v>
      </c>
      <c r="I1885">
        <v>9284</v>
      </c>
      <c r="J1885">
        <v>116</v>
      </c>
      <c r="K1885" t="s">
        <v>36</v>
      </c>
      <c r="L1885">
        <v>1</v>
      </c>
      <c r="M1885">
        <v>3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25</v>
      </c>
      <c r="T1885">
        <v>1</v>
      </c>
      <c r="U1885">
        <v>3</v>
      </c>
      <c r="V1885" t="s">
        <v>60</v>
      </c>
      <c r="W1885">
        <v>4</v>
      </c>
      <c r="X1885" t="s">
        <v>47</v>
      </c>
      <c r="Y1885">
        <v>4</v>
      </c>
      <c r="Z1885" t="s">
        <v>36</v>
      </c>
      <c r="AA1885" s="4">
        <v>45717</v>
      </c>
      <c r="AC1885" t="s">
        <v>107</v>
      </c>
      <c r="AD1885" t="s">
        <v>108</v>
      </c>
      <c r="AE1885">
        <f ca="1">COUNTBLANK(A1885:AE1885)</f>
        <v>0</v>
      </c>
      <c r="AF1885" t="str">
        <f>PROPER(UPPER(TRIM(Table1[[#This Row],[City]])))</f>
        <v>Kolkata</v>
      </c>
      <c r="AG1885">
        <f t="shared" si="29"/>
        <v>9284</v>
      </c>
      <c r="AH18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86" spans="1:34" x14ac:dyDescent="0.35">
      <c r="A1886" t="s">
        <v>1979</v>
      </c>
      <c r="B1886">
        <v>27</v>
      </c>
      <c r="C1886" t="s">
        <v>31</v>
      </c>
      <c r="D1886" t="s">
        <v>42</v>
      </c>
      <c r="E1886" t="s">
        <v>43</v>
      </c>
      <c r="F1886" t="s">
        <v>34</v>
      </c>
      <c r="G1886" t="s">
        <v>74</v>
      </c>
      <c r="H1886">
        <v>1</v>
      </c>
      <c r="I1886">
        <v>5772</v>
      </c>
      <c r="J1886">
        <v>40</v>
      </c>
      <c r="K1886" t="s">
        <v>36</v>
      </c>
      <c r="L1886">
        <v>3</v>
      </c>
      <c r="M1886">
        <v>2</v>
      </c>
      <c r="N1886">
        <v>3</v>
      </c>
      <c r="O1886">
        <v>0</v>
      </c>
      <c r="P1886">
        <v>0</v>
      </c>
      <c r="Q1886">
        <v>0</v>
      </c>
      <c r="R1886">
        <v>0</v>
      </c>
      <c r="S1886">
        <v>7</v>
      </c>
      <c r="T1886">
        <v>1</v>
      </c>
      <c r="U1886">
        <v>3</v>
      </c>
      <c r="V1886" t="s">
        <v>65</v>
      </c>
      <c r="W1886">
        <v>9</v>
      </c>
      <c r="X1886" t="s">
        <v>38</v>
      </c>
      <c r="Y1886">
        <v>3</v>
      </c>
      <c r="Z1886" t="s">
        <v>36</v>
      </c>
      <c r="AA1886" s="4">
        <v>45753</v>
      </c>
      <c r="AC1886" t="s">
        <v>77</v>
      </c>
      <c r="AD1886" t="s">
        <v>77</v>
      </c>
      <c r="AE1886">
        <f ca="1">COUNTBLANK(A1886:AE1886)</f>
        <v>0</v>
      </c>
      <c r="AF1886" t="str">
        <f>PROPER(UPPER(TRIM(Table1[[#This Row],[City]])))</f>
        <v>Delhi</v>
      </c>
      <c r="AG1886">
        <f t="shared" si="29"/>
        <v>5772</v>
      </c>
      <c r="AH18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87" spans="1:34" x14ac:dyDescent="0.35">
      <c r="A1887" t="s">
        <v>1980</v>
      </c>
      <c r="B1887">
        <v>53</v>
      </c>
      <c r="C1887" t="s">
        <v>31</v>
      </c>
      <c r="D1887" t="s">
        <v>42</v>
      </c>
      <c r="E1887" t="s">
        <v>83</v>
      </c>
      <c r="F1887" t="s">
        <v>44</v>
      </c>
      <c r="G1887" t="s">
        <v>45</v>
      </c>
      <c r="H1887">
        <v>2</v>
      </c>
      <c r="I1887">
        <v>9071</v>
      </c>
      <c r="J1887">
        <v>116</v>
      </c>
      <c r="K1887" t="s">
        <v>46</v>
      </c>
      <c r="L1887">
        <v>2</v>
      </c>
      <c r="M1887">
        <v>3</v>
      </c>
      <c r="N1887">
        <v>4</v>
      </c>
      <c r="O1887">
        <v>8</v>
      </c>
      <c r="P1887">
        <v>1</v>
      </c>
      <c r="Q1887">
        <v>0</v>
      </c>
      <c r="R1887">
        <v>2</v>
      </c>
      <c r="S1887">
        <v>27</v>
      </c>
      <c r="T1887">
        <v>6</v>
      </c>
      <c r="U1887">
        <v>3</v>
      </c>
      <c r="V1887" t="s">
        <v>37</v>
      </c>
      <c r="W1887">
        <v>14</v>
      </c>
      <c r="X1887" t="s">
        <v>61</v>
      </c>
      <c r="Y1887">
        <v>3</v>
      </c>
      <c r="Z1887" t="s">
        <v>36</v>
      </c>
      <c r="AA1887" s="4">
        <v>43404</v>
      </c>
      <c r="AC1887" t="s">
        <v>39</v>
      </c>
      <c r="AD1887" t="s">
        <v>40</v>
      </c>
      <c r="AE1887">
        <f ca="1">COUNTBLANK(A1887:AE1887)</f>
        <v>0</v>
      </c>
      <c r="AF1887" t="str">
        <f>PROPER(UPPER(TRIM(Table1[[#This Row],[City]])))</f>
        <v>Ahmedabad</v>
      </c>
      <c r="AG1887">
        <f t="shared" si="29"/>
        <v>9071</v>
      </c>
      <c r="AH18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88" spans="1:34" x14ac:dyDescent="0.35">
      <c r="A1888" t="s">
        <v>1981</v>
      </c>
      <c r="B1888">
        <v>21</v>
      </c>
      <c r="C1888" t="s">
        <v>31</v>
      </c>
      <c r="D1888" t="s">
        <v>63</v>
      </c>
      <c r="E1888" t="s">
        <v>79</v>
      </c>
      <c r="F1888" t="s">
        <v>44</v>
      </c>
      <c r="G1888" t="s">
        <v>70</v>
      </c>
      <c r="H1888">
        <v>2</v>
      </c>
      <c r="I1888">
        <v>5455</v>
      </c>
      <c r="J1888">
        <v>27</v>
      </c>
      <c r="K1888" t="s">
        <v>46</v>
      </c>
      <c r="L1888">
        <v>2</v>
      </c>
      <c r="M1888">
        <v>1</v>
      </c>
      <c r="N1888">
        <v>2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2</v>
      </c>
      <c r="U1888">
        <v>3</v>
      </c>
      <c r="V1888" t="s">
        <v>37</v>
      </c>
      <c r="W1888">
        <v>4</v>
      </c>
      <c r="X1888" t="s">
        <v>47</v>
      </c>
      <c r="Y1888">
        <v>3</v>
      </c>
      <c r="Z1888" t="s">
        <v>36</v>
      </c>
      <c r="AA1888" s="4">
        <v>43028</v>
      </c>
      <c r="AC1888" t="s">
        <v>84</v>
      </c>
      <c r="AD1888" t="s">
        <v>67</v>
      </c>
      <c r="AE1888">
        <f ca="1">COUNTBLANK(A1888:AE1888)</f>
        <v>0</v>
      </c>
      <c r="AF1888" t="str">
        <f>PROPER(UPPER(TRIM(Table1[[#This Row],[City]])))</f>
        <v>Mumbai</v>
      </c>
      <c r="AG1888">
        <f t="shared" si="29"/>
        <v>5455</v>
      </c>
      <c r="AH188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889" spans="1:34" x14ac:dyDescent="0.35">
      <c r="A1889" t="s">
        <v>1982</v>
      </c>
      <c r="B1889">
        <v>50</v>
      </c>
      <c r="C1889" t="s">
        <v>31</v>
      </c>
      <c r="D1889" t="s">
        <v>63</v>
      </c>
      <c r="E1889" t="s">
        <v>64</v>
      </c>
      <c r="F1889" t="s">
        <v>34</v>
      </c>
      <c r="G1889" t="s">
        <v>96</v>
      </c>
      <c r="H1889">
        <v>2</v>
      </c>
      <c r="I1889">
        <v>8673</v>
      </c>
      <c r="J1889">
        <v>44</v>
      </c>
      <c r="K1889" t="s">
        <v>36</v>
      </c>
      <c r="L1889">
        <v>1</v>
      </c>
      <c r="M1889">
        <v>1</v>
      </c>
      <c r="N1889">
        <v>1</v>
      </c>
      <c r="O1889">
        <v>5</v>
      </c>
      <c r="P1889">
        <v>3</v>
      </c>
      <c r="Q1889">
        <v>0</v>
      </c>
      <c r="R1889">
        <v>0</v>
      </c>
      <c r="S1889">
        <v>16</v>
      </c>
      <c r="T1889">
        <v>5</v>
      </c>
      <c r="U1889">
        <v>4</v>
      </c>
      <c r="V1889" t="s">
        <v>60</v>
      </c>
      <c r="W1889">
        <v>6</v>
      </c>
      <c r="X1889" t="s">
        <v>38</v>
      </c>
      <c r="Y1889">
        <v>3</v>
      </c>
      <c r="Z1889" t="s">
        <v>36</v>
      </c>
      <c r="AA1889" s="4">
        <v>45000</v>
      </c>
      <c r="AC1889" t="s">
        <v>80</v>
      </c>
      <c r="AD1889" t="s">
        <v>81</v>
      </c>
      <c r="AE1889">
        <f ca="1">COUNTBLANK(A1889:AE1889)</f>
        <v>0</v>
      </c>
      <c r="AF1889" t="str">
        <f>PROPER(UPPER(TRIM(Table1[[#This Row],[City]])))</f>
        <v>Hyderabad</v>
      </c>
      <c r="AG1889">
        <f t="shared" si="29"/>
        <v>8673</v>
      </c>
      <c r="AH18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90" spans="1:34" x14ac:dyDescent="0.35">
      <c r="A1890" t="s">
        <v>1983</v>
      </c>
      <c r="B1890">
        <v>32</v>
      </c>
      <c r="C1890" t="s">
        <v>72</v>
      </c>
      <c r="D1890" t="s">
        <v>51</v>
      </c>
      <c r="E1890" t="s">
        <v>88</v>
      </c>
      <c r="F1890" t="s">
        <v>44</v>
      </c>
      <c r="G1890" t="s">
        <v>74</v>
      </c>
      <c r="H1890">
        <v>3</v>
      </c>
      <c r="I1890">
        <v>9391</v>
      </c>
      <c r="J1890">
        <v>60</v>
      </c>
      <c r="K1890" t="s">
        <v>36</v>
      </c>
      <c r="L1890">
        <v>1</v>
      </c>
      <c r="M1890">
        <v>3</v>
      </c>
      <c r="N1890">
        <v>3</v>
      </c>
      <c r="O1890">
        <v>3</v>
      </c>
      <c r="P1890">
        <v>0</v>
      </c>
      <c r="Q1890">
        <v>3</v>
      </c>
      <c r="R1890">
        <v>0</v>
      </c>
      <c r="S1890">
        <v>13</v>
      </c>
      <c r="T1890">
        <v>2</v>
      </c>
      <c r="U1890">
        <v>3</v>
      </c>
      <c r="V1890" t="s">
        <v>37</v>
      </c>
      <c r="W1890">
        <v>17</v>
      </c>
      <c r="X1890" t="s">
        <v>38</v>
      </c>
      <c r="Y1890">
        <v>1</v>
      </c>
      <c r="Z1890" t="s">
        <v>36</v>
      </c>
      <c r="AA1890" s="4">
        <v>43710</v>
      </c>
      <c r="AC1890" t="s">
        <v>80</v>
      </c>
      <c r="AD1890" t="s">
        <v>81</v>
      </c>
      <c r="AE1890">
        <f ca="1">COUNTBLANK(A1890:AE1890)</f>
        <v>0</v>
      </c>
      <c r="AF1890" t="str">
        <f>PROPER(UPPER(TRIM(Table1[[#This Row],[City]])))</f>
        <v>Hyderabad</v>
      </c>
      <c r="AG1890">
        <f t="shared" si="29"/>
        <v>9391</v>
      </c>
      <c r="AH18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91" spans="1:34" x14ac:dyDescent="0.35">
      <c r="A1891" t="s">
        <v>1984</v>
      </c>
      <c r="B1891">
        <v>59</v>
      </c>
      <c r="C1891" t="s">
        <v>72</v>
      </c>
      <c r="D1891" t="s">
        <v>42</v>
      </c>
      <c r="E1891" t="s">
        <v>83</v>
      </c>
      <c r="F1891" t="s">
        <v>58</v>
      </c>
      <c r="G1891" t="s">
        <v>45</v>
      </c>
      <c r="H1891">
        <v>1</v>
      </c>
      <c r="I1891">
        <v>5628</v>
      </c>
      <c r="J1891">
        <v>46</v>
      </c>
      <c r="K1891" t="s">
        <v>36</v>
      </c>
      <c r="L1891">
        <v>2</v>
      </c>
      <c r="M1891">
        <v>1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33</v>
      </c>
      <c r="T1891">
        <v>6</v>
      </c>
      <c r="U1891">
        <v>4</v>
      </c>
      <c r="V1891" t="s">
        <v>60</v>
      </c>
      <c r="W1891">
        <v>15</v>
      </c>
      <c r="X1891" t="s">
        <v>47</v>
      </c>
      <c r="Y1891">
        <v>1</v>
      </c>
      <c r="Z1891" t="s">
        <v>36</v>
      </c>
      <c r="AA1891" s="4">
        <v>45141</v>
      </c>
      <c r="AC1891" t="s">
        <v>53</v>
      </c>
      <c r="AD1891" t="s">
        <v>54</v>
      </c>
      <c r="AE1891">
        <f ca="1">COUNTBLANK(A1891:AE1891)</f>
        <v>0</v>
      </c>
      <c r="AF1891" t="str">
        <f>PROPER(UPPER(TRIM(Table1[[#This Row],[City]])))</f>
        <v>Chennai</v>
      </c>
      <c r="AG1891">
        <f t="shared" si="29"/>
        <v>5628</v>
      </c>
      <c r="AH189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892" spans="1:34" x14ac:dyDescent="0.35">
      <c r="A1892" t="s">
        <v>1985</v>
      </c>
      <c r="B1892">
        <v>40</v>
      </c>
      <c r="C1892" t="s">
        <v>31</v>
      </c>
      <c r="D1892" t="s">
        <v>42</v>
      </c>
      <c r="E1892" t="s">
        <v>83</v>
      </c>
      <c r="F1892" t="s">
        <v>44</v>
      </c>
      <c r="G1892" t="s">
        <v>45</v>
      </c>
      <c r="H1892">
        <v>2</v>
      </c>
      <c r="I1892">
        <v>7370</v>
      </c>
      <c r="J1892">
        <v>49</v>
      </c>
      <c r="K1892" t="s">
        <v>46</v>
      </c>
      <c r="L1892">
        <v>3</v>
      </c>
      <c r="M1892">
        <v>1</v>
      </c>
      <c r="N1892">
        <v>3</v>
      </c>
      <c r="O1892">
        <v>9</v>
      </c>
      <c r="P1892">
        <v>1</v>
      </c>
      <c r="Q1892">
        <v>0</v>
      </c>
      <c r="R1892">
        <v>0</v>
      </c>
      <c r="S1892">
        <v>9</v>
      </c>
      <c r="T1892">
        <v>1</v>
      </c>
      <c r="U1892">
        <v>3</v>
      </c>
      <c r="V1892" t="s">
        <v>37</v>
      </c>
      <c r="W1892">
        <v>11</v>
      </c>
      <c r="X1892" t="s">
        <v>38</v>
      </c>
      <c r="Y1892">
        <v>4</v>
      </c>
      <c r="Z1892" t="s">
        <v>36</v>
      </c>
      <c r="AA1892" s="4">
        <v>45329</v>
      </c>
      <c r="AC1892" t="s">
        <v>77</v>
      </c>
      <c r="AD1892" t="s">
        <v>77</v>
      </c>
      <c r="AE1892">
        <f ca="1">COUNTBLANK(A1892:AE1892)</f>
        <v>0</v>
      </c>
      <c r="AF1892" t="str">
        <f>PROPER(UPPER(TRIM(Table1[[#This Row],[City]])))</f>
        <v>Delhi</v>
      </c>
      <c r="AG1892">
        <f t="shared" si="29"/>
        <v>7370</v>
      </c>
      <c r="AH18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93" spans="1:34" x14ac:dyDescent="0.35">
      <c r="A1893" t="s">
        <v>1986</v>
      </c>
      <c r="B1893">
        <v>31</v>
      </c>
      <c r="C1893" t="s">
        <v>72</v>
      </c>
      <c r="D1893" t="s">
        <v>32</v>
      </c>
      <c r="E1893" t="s">
        <v>76</v>
      </c>
      <c r="F1893" t="s">
        <v>44</v>
      </c>
      <c r="G1893" t="s">
        <v>59</v>
      </c>
      <c r="H1893">
        <v>2</v>
      </c>
      <c r="I1893">
        <v>7257</v>
      </c>
      <c r="J1893">
        <v>87</v>
      </c>
      <c r="K1893" t="s">
        <v>46</v>
      </c>
      <c r="L1893">
        <v>3</v>
      </c>
      <c r="M1893">
        <v>4</v>
      </c>
      <c r="N1893">
        <v>2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0</v>
      </c>
      <c r="U1893">
        <v>3</v>
      </c>
      <c r="V1893" t="s">
        <v>37</v>
      </c>
      <c r="W1893">
        <v>1</v>
      </c>
      <c r="X1893" t="s">
        <v>38</v>
      </c>
      <c r="Y1893">
        <v>1</v>
      </c>
      <c r="Z1893" t="s">
        <v>36</v>
      </c>
      <c r="AA1893" s="4">
        <v>44578</v>
      </c>
      <c r="AC1893" t="s">
        <v>122</v>
      </c>
      <c r="AD1893" t="s">
        <v>123</v>
      </c>
      <c r="AE1893">
        <f ca="1">COUNTBLANK(A1893:AE1893)</f>
        <v>0</v>
      </c>
      <c r="AF1893" t="str">
        <f>PROPER(UPPER(TRIM(Table1[[#This Row],[City]])))</f>
        <v>Kochi</v>
      </c>
      <c r="AG1893">
        <f t="shared" si="29"/>
        <v>7257</v>
      </c>
      <c r="AH18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94" spans="1:34" x14ac:dyDescent="0.35">
      <c r="A1894" t="s">
        <v>1987</v>
      </c>
      <c r="B1894">
        <v>30</v>
      </c>
      <c r="C1894" t="s">
        <v>31</v>
      </c>
      <c r="D1894" t="s">
        <v>96</v>
      </c>
      <c r="E1894" t="s">
        <v>96</v>
      </c>
      <c r="F1894" t="s">
        <v>34</v>
      </c>
      <c r="G1894" t="s">
        <v>59</v>
      </c>
      <c r="H1894">
        <v>4</v>
      </c>
      <c r="I1894">
        <v>10642</v>
      </c>
      <c r="J1894">
        <v>30</v>
      </c>
      <c r="K1894" t="s">
        <v>36</v>
      </c>
      <c r="L1894">
        <v>2</v>
      </c>
      <c r="M1894">
        <v>3</v>
      </c>
      <c r="N1894">
        <v>2</v>
      </c>
      <c r="O1894">
        <v>6</v>
      </c>
      <c r="P1894">
        <v>6</v>
      </c>
      <c r="Q1894">
        <v>4</v>
      </c>
      <c r="R1894">
        <v>4</v>
      </c>
      <c r="S1894">
        <v>9</v>
      </c>
      <c r="T1894">
        <v>3</v>
      </c>
      <c r="U1894">
        <v>4</v>
      </c>
      <c r="V1894" t="s">
        <v>37</v>
      </c>
      <c r="W1894">
        <v>12</v>
      </c>
      <c r="X1894" t="s">
        <v>47</v>
      </c>
      <c r="Y1894">
        <v>3</v>
      </c>
      <c r="Z1894" t="s">
        <v>36</v>
      </c>
      <c r="AA1894" s="4">
        <v>43898</v>
      </c>
      <c r="AC1894" t="s">
        <v>48</v>
      </c>
      <c r="AD1894" t="s">
        <v>49</v>
      </c>
      <c r="AE1894">
        <f ca="1">COUNTBLANK(A1894:AE1894)</f>
        <v>0</v>
      </c>
      <c r="AF1894" t="str">
        <f>PROPER(UPPER(TRIM(Table1[[#This Row],[City]])))</f>
        <v>Bengaluru</v>
      </c>
      <c r="AG1894">
        <f t="shared" si="29"/>
        <v>10642</v>
      </c>
      <c r="AH18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95" spans="1:34" x14ac:dyDescent="0.35">
      <c r="A1895" t="s">
        <v>1988</v>
      </c>
      <c r="B1895">
        <v>54</v>
      </c>
      <c r="C1895" t="s">
        <v>31</v>
      </c>
      <c r="D1895" t="s">
        <v>63</v>
      </c>
      <c r="E1895" t="s">
        <v>79</v>
      </c>
      <c r="F1895" t="s">
        <v>44</v>
      </c>
      <c r="G1895" t="s">
        <v>74</v>
      </c>
      <c r="H1895">
        <v>2</v>
      </c>
      <c r="I1895">
        <v>6676</v>
      </c>
      <c r="J1895">
        <v>77</v>
      </c>
      <c r="K1895" t="s">
        <v>36</v>
      </c>
      <c r="L1895">
        <v>3</v>
      </c>
      <c r="M1895">
        <v>4</v>
      </c>
      <c r="N1895">
        <v>3</v>
      </c>
      <c r="O1895">
        <v>5</v>
      </c>
      <c r="P1895">
        <v>2</v>
      </c>
      <c r="Q1895">
        <v>0</v>
      </c>
      <c r="R1895">
        <v>5</v>
      </c>
      <c r="S1895">
        <v>25</v>
      </c>
      <c r="T1895">
        <v>4</v>
      </c>
      <c r="U1895">
        <v>4</v>
      </c>
      <c r="V1895" t="s">
        <v>65</v>
      </c>
      <c r="W1895">
        <v>15</v>
      </c>
      <c r="X1895" t="s">
        <v>47</v>
      </c>
      <c r="Y1895">
        <v>2</v>
      </c>
      <c r="Z1895" t="s">
        <v>36</v>
      </c>
      <c r="AA1895" s="4">
        <v>45495</v>
      </c>
      <c r="AC1895" t="s">
        <v>53</v>
      </c>
      <c r="AD1895" t="s">
        <v>54</v>
      </c>
      <c r="AE1895">
        <f ca="1">COUNTBLANK(A1895:AE1895)</f>
        <v>0</v>
      </c>
      <c r="AF1895" t="str">
        <f>PROPER(UPPER(TRIM(Table1[[#This Row],[City]])))</f>
        <v>Chennai</v>
      </c>
      <c r="AG1895">
        <f t="shared" si="29"/>
        <v>6676</v>
      </c>
      <c r="AH189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96" spans="1:34" x14ac:dyDescent="0.35">
      <c r="A1896" t="s">
        <v>1989</v>
      </c>
      <c r="B1896">
        <v>37</v>
      </c>
      <c r="C1896" t="s">
        <v>31</v>
      </c>
      <c r="D1896" t="s">
        <v>42</v>
      </c>
      <c r="E1896" t="s">
        <v>43</v>
      </c>
      <c r="F1896" t="s">
        <v>34</v>
      </c>
      <c r="G1896" t="s">
        <v>96</v>
      </c>
      <c r="H1896">
        <v>2</v>
      </c>
      <c r="I1896">
        <v>7398</v>
      </c>
      <c r="J1896">
        <v>63</v>
      </c>
      <c r="K1896" t="s">
        <v>36</v>
      </c>
      <c r="L1896">
        <v>1</v>
      </c>
      <c r="M1896">
        <v>3</v>
      </c>
      <c r="N1896">
        <v>2</v>
      </c>
      <c r="O1896">
        <v>3</v>
      </c>
      <c r="P1896">
        <v>2</v>
      </c>
      <c r="Q1896">
        <v>3</v>
      </c>
      <c r="R1896">
        <v>3</v>
      </c>
      <c r="S1896">
        <v>13</v>
      </c>
      <c r="T1896">
        <v>2</v>
      </c>
      <c r="U1896">
        <v>3</v>
      </c>
      <c r="V1896" t="s">
        <v>37</v>
      </c>
      <c r="W1896">
        <v>30</v>
      </c>
      <c r="X1896" t="s">
        <v>61</v>
      </c>
      <c r="Y1896">
        <v>3</v>
      </c>
      <c r="Z1896" t="s">
        <v>36</v>
      </c>
      <c r="AA1896" s="4">
        <v>44048</v>
      </c>
      <c r="AC1896" t="s">
        <v>48</v>
      </c>
      <c r="AD1896" t="s">
        <v>49</v>
      </c>
      <c r="AE1896">
        <f ca="1">COUNTBLANK(A1896:AE1896)</f>
        <v>0</v>
      </c>
      <c r="AF1896" t="str">
        <f>PROPER(UPPER(TRIM(Table1[[#This Row],[City]])))</f>
        <v>Bengaluru</v>
      </c>
      <c r="AG1896">
        <f t="shared" si="29"/>
        <v>7398</v>
      </c>
      <c r="AH18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897" spans="1:34" x14ac:dyDescent="0.35">
      <c r="A1897" t="s">
        <v>1990</v>
      </c>
      <c r="B1897">
        <v>35</v>
      </c>
      <c r="C1897" t="s">
        <v>72</v>
      </c>
      <c r="D1897" t="s">
        <v>63</v>
      </c>
      <c r="E1897" t="s">
        <v>79</v>
      </c>
      <c r="F1897" t="s">
        <v>93</v>
      </c>
      <c r="G1897" t="s">
        <v>45</v>
      </c>
      <c r="H1897">
        <v>4</v>
      </c>
      <c r="I1897">
        <v>11343</v>
      </c>
      <c r="J1897">
        <v>78</v>
      </c>
      <c r="K1897" t="s">
        <v>46</v>
      </c>
      <c r="L1897">
        <v>3</v>
      </c>
      <c r="M1897">
        <v>2</v>
      </c>
      <c r="N1897">
        <v>3</v>
      </c>
      <c r="O1897">
        <v>1</v>
      </c>
      <c r="P1897">
        <v>1</v>
      </c>
      <c r="Q1897">
        <v>1</v>
      </c>
      <c r="R1897">
        <v>1</v>
      </c>
      <c r="S1897">
        <v>11</v>
      </c>
      <c r="T1897">
        <v>1</v>
      </c>
      <c r="U1897">
        <v>3</v>
      </c>
      <c r="V1897" t="s">
        <v>37</v>
      </c>
      <c r="W1897">
        <v>12</v>
      </c>
      <c r="X1897" t="s">
        <v>61</v>
      </c>
      <c r="Y1897">
        <v>2</v>
      </c>
      <c r="Z1897" t="s">
        <v>46</v>
      </c>
      <c r="AA1897" s="4">
        <v>42755</v>
      </c>
      <c r="AB1897" s="4">
        <v>42905</v>
      </c>
      <c r="AC1897" t="s">
        <v>84</v>
      </c>
      <c r="AD1897" t="s">
        <v>67</v>
      </c>
      <c r="AE1897">
        <f ca="1">COUNTBLANK(A1897:AE1897)</f>
        <v>0</v>
      </c>
      <c r="AF1897" t="str">
        <f>PROPER(UPPER(TRIM(Table1[[#This Row],[City]])))</f>
        <v>Mumbai</v>
      </c>
      <c r="AG1897">
        <f t="shared" si="29"/>
        <v>11343</v>
      </c>
      <c r="AH18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898" spans="1:34" x14ac:dyDescent="0.35">
      <c r="A1898" t="s">
        <v>1991</v>
      </c>
      <c r="B1898">
        <v>50</v>
      </c>
      <c r="C1898" t="s">
        <v>72</v>
      </c>
      <c r="D1898" t="s">
        <v>56</v>
      </c>
      <c r="E1898" t="s">
        <v>57</v>
      </c>
      <c r="F1898" t="s">
        <v>44</v>
      </c>
      <c r="G1898" t="s">
        <v>74</v>
      </c>
      <c r="H1898">
        <v>3</v>
      </c>
      <c r="I1898">
        <v>11217</v>
      </c>
      <c r="J1898">
        <v>57</v>
      </c>
      <c r="K1898" t="s">
        <v>36</v>
      </c>
      <c r="L1898">
        <v>3</v>
      </c>
      <c r="M1898">
        <v>3</v>
      </c>
      <c r="N1898">
        <v>4</v>
      </c>
      <c r="O1898">
        <v>6</v>
      </c>
      <c r="P1898">
        <v>1</v>
      </c>
      <c r="Q1898">
        <v>0</v>
      </c>
      <c r="R1898">
        <v>4</v>
      </c>
      <c r="S1898">
        <v>13</v>
      </c>
      <c r="T1898">
        <v>5</v>
      </c>
      <c r="U1898">
        <v>3</v>
      </c>
      <c r="V1898" t="s">
        <v>37</v>
      </c>
      <c r="W1898">
        <v>16</v>
      </c>
      <c r="X1898" t="s">
        <v>38</v>
      </c>
      <c r="Y1898">
        <v>2</v>
      </c>
      <c r="Z1898" t="s">
        <v>36</v>
      </c>
      <c r="AA1898" s="4">
        <v>42448</v>
      </c>
      <c r="AC1898" t="s">
        <v>77</v>
      </c>
      <c r="AD1898" t="s">
        <v>77</v>
      </c>
      <c r="AE1898">
        <f ca="1">COUNTBLANK(A1898:AE1898)</f>
        <v>0</v>
      </c>
      <c r="AF1898" t="str">
        <f>PROPER(UPPER(TRIM(Table1[[#This Row],[City]])))</f>
        <v>Delhi</v>
      </c>
      <c r="AG1898">
        <f t="shared" si="29"/>
        <v>11217</v>
      </c>
      <c r="AH18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899" spans="1:34" x14ac:dyDescent="0.35">
      <c r="A1899" t="s">
        <v>1992</v>
      </c>
      <c r="B1899">
        <v>42</v>
      </c>
      <c r="C1899" t="s">
        <v>31</v>
      </c>
      <c r="D1899" t="s">
        <v>42</v>
      </c>
      <c r="E1899" t="s">
        <v>43</v>
      </c>
      <c r="F1899" t="s">
        <v>34</v>
      </c>
      <c r="G1899" t="s">
        <v>74</v>
      </c>
      <c r="H1899">
        <v>2</v>
      </c>
      <c r="I1899">
        <v>6953</v>
      </c>
      <c r="J1899">
        <v>111</v>
      </c>
      <c r="K1899" t="s">
        <v>36</v>
      </c>
      <c r="L1899">
        <v>1</v>
      </c>
      <c r="M1899">
        <v>4</v>
      </c>
      <c r="N1899">
        <v>4</v>
      </c>
      <c r="O1899">
        <v>3</v>
      </c>
      <c r="P1899">
        <v>0</v>
      </c>
      <c r="Q1899">
        <v>3</v>
      </c>
      <c r="R1899">
        <v>3</v>
      </c>
      <c r="S1899">
        <v>14</v>
      </c>
      <c r="T1899">
        <v>2</v>
      </c>
      <c r="U1899">
        <v>3</v>
      </c>
      <c r="V1899" t="s">
        <v>37</v>
      </c>
      <c r="W1899">
        <v>1</v>
      </c>
      <c r="X1899" t="s">
        <v>47</v>
      </c>
      <c r="Y1899">
        <v>3</v>
      </c>
      <c r="Z1899" t="s">
        <v>36</v>
      </c>
      <c r="AA1899" s="4">
        <v>42306</v>
      </c>
      <c r="AC1899" t="s">
        <v>77</v>
      </c>
      <c r="AD1899" t="s">
        <v>77</v>
      </c>
      <c r="AE1899">
        <f ca="1">COUNTBLANK(A1899:AE1899)</f>
        <v>0</v>
      </c>
      <c r="AF1899" t="str">
        <f>PROPER(UPPER(TRIM(Table1[[#This Row],[City]])))</f>
        <v>Delhi</v>
      </c>
      <c r="AG1899">
        <f t="shared" si="29"/>
        <v>6953</v>
      </c>
      <c r="AH189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00" spans="1:34" x14ac:dyDescent="0.35">
      <c r="A1900" t="s">
        <v>1993</v>
      </c>
      <c r="B1900">
        <v>47</v>
      </c>
      <c r="C1900" t="s">
        <v>72</v>
      </c>
      <c r="D1900" t="s">
        <v>63</v>
      </c>
      <c r="E1900" t="s">
        <v>106</v>
      </c>
      <c r="F1900" t="s">
        <v>58</v>
      </c>
      <c r="G1900" t="s">
        <v>59</v>
      </c>
      <c r="H1900">
        <v>4</v>
      </c>
      <c r="I1900">
        <v>10939</v>
      </c>
      <c r="J1900">
        <v>56</v>
      </c>
      <c r="K1900" t="s">
        <v>36</v>
      </c>
      <c r="L1900">
        <v>1</v>
      </c>
      <c r="M1900">
        <v>3</v>
      </c>
      <c r="N1900">
        <v>4</v>
      </c>
      <c r="O1900">
        <v>3</v>
      </c>
      <c r="P1900">
        <v>3</v>
      </c>
      <c r="Q1900">
        <v>1</v>
      </c>
      <c r="R1900">
        <v>3</v>
      </c>
      <c r="S1900">
        <v>18</v>
      </c>
      <c r="T1900">
        <v>4</v>
      </c>
      <c r="U1900">
        <v>3</v>
      </c>
      <c r="V1900" t="s">
        <v>60</v>
      </c>
      <c r="W1900">
        <v>6</v>
      </c>
      <c r="X1900" t="s">
        <v>47</v>
      </c>
      <c r="Y1900">
        <v>4</v>
      </c>
      <c r="Z1900" t="s">
        <v>36</v>
      </c>
      <c r="AA1900" s="4">
        <v>42428</v>
      </c>
      <c r="AC1900" t="s">
        <v>39</v>
      </c>
      <c r="AD1900" t="s">
        <v>40</v>
      </c>
      <c r="AE1900">
        <f ca="1">COUNTBLANK(A1900:AE1900)</f>
        <v>0</v>
      </c>
      <c r="AF1900" t="str">
        <f>PROPER(UPPER(TRIM(Table1[[#This Row],[City]])))</f>
        <v>Ahmedabad</v>
      </c>
      <c r="AG1900">
        <f t="shared" si="29"/>
        <v>10939</v>
      </c>
      <c r="AH19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01" spans="1:34" x14ac:dyDescent="0.35">
      <c r="A1901" t="s">
        <v>1994</v>
      </c>
      <c r="B1901">
        <v>38</v>
      </c>
      <c r="C1901" t="s">
        <v>31</v>
      </c>
      <c r="D1901" t="s">
        <v>63</v>
      </c>
      <c r="E1901" t="s">
        <v>79</v>
      </c>
      <c r="F1901" t="s">
        <v>44</v>
      </c>
      <c r="G1901" t="s">
        <v>35</v>
      </c>
      <c r="H1901">
        <v>2</v>
      </c>
      <c r="I1901">
        <v>7147</v>
      </c>
      <c r="J1901">
        <v>77</v>
      </c>
      <c r="K1901" t="s">
        <v>46</v>
      </c>
      <c r="L1901">
        <v>3</v>
      </c>
      <c r="M1901">
        <v>2</v>
      </c>
      <c r="N1901">
        <v>4</v>
      </c>
      <c r="O1901">
        <v>11</v>
      </c>
      <c r="P1901">
        <v>2</v>
      </c>
      <c r="Q1901">
        <v>2</v>
      </c>
      <c r="R1901">
        <v>8</v>
      </c>
      <c r="S1901">
        <v>11</v>
      </c>
      <c r="T1901">
        <v>0</v>
      </c>
      <c r="U1901">
        <v>3</v>
      </c>
      <c r="V1901" t="s">
        <v>37</v>
      </c>
      <c r="W1901">
        <v>19</v>
      </c>
      <c r="X1901" t="s">
        <v>47</v>
      </c>
      <c r="Y1901">
        <v>4</v>
      </c>
      <c r="Z1901" t="s">
        <v>36</v>
      </c>
      <c r="AA1901" s="4">
        <v>43837</v>
      </c>
      <c r="AC1901" t="s">
        <v>107</v>
      </c>
      <c r="AD1901" t="s">
        <v>108</v>
      </c>
      <c r="AE1901">
        <f ca="1">COUNTBLANK(A1901:AE1901)</f>
        <v>0</v>
      </c>
      <c r="AF1901" t="str">
        <f>PROPER(UPPER(TRIM(Table1[[#This Row],[City]])))</f>
        <v>Kolkata</v>
      </c>
      <c r="AG1901">
        <f t="shared" si="29"/>
        <v>7147</v>
      </c>
      <c r="AH19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02" spans="1:34" x14ac:dyDescent="0.35">
      <c r="A1902" t="s">
        <v>1995</v>
      </c>
      <c r="B1902">
        <v>23</v>
      </c>
      <c r="C1902" t="s">
        <v>31</v>
      </c>
      <c r="D1902" t="s">
        <v>96</v>
      </c>
      <c r="E1902" t="s">
        <v>96</v>
      </c>
      <c r="F1902" t="s">
        <v>44</v>
      </c>
      <c r="G1902" t="s">
        <v>35</v>
      </c>
      <c r="H1902">
        <v>2</v>
      </c>
      <c r="I1902">
        <v>6772</v>
      </c>
      <c r="J1902">
        <v>66</v>
      </c>
      <c r="K1902" t="s">
        <v>36</v>
      </c>
      <c r="L1902">
        <v>3</v>
      </c>
      <c r="M1902">
        <v>4</v>
      </c>
      <c r="N1902">
        <v>4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6</v>
      </c>
      <c r="U1902">
        <v>3</v>
      </c>
      <c r="V1902" t="s">
        <v>37</v>
      </c>
      <c r="W1902">
        <v>15</v>
      </c>
      <c r="X1902" t="s">
        <v>47</v>
      </c>
      <c r="Y1902">
        <v>1</v>
      </c>
      <c r="Z1902" t="s">
        <v>36</v>
      </c>
      <c r="AA1902" s="4">
        <v>44375</v>
      </c>
      <c r="AC1902" t="s">
        <v>39</v>
      </c>
      <c r="AD1902" t="s">
        <v>40</v>
      </c>
      <c r="AE1902">
        <f ca="1">COUNTBLANK(A1902:AE1902)</f>
        <v>0</v>
      </c>
      <c r="AF1902" t="str">
        <f>PROPER(UPPER(TRIM(Table1[[#This Row],[City]])))</f>
        <v>Ahmedabad</v>
      </c>
      <c r="AG1902">
        <f t="shared" si="29"/>
        <v>6772</v>
      </c>
      <c r="AH190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03" spans="1:34" x14ac:dyDescent="0.35">
      <c r="A1903" t="s">
        <v>1996</v>
      </c>
      <c r="B1903">
        <v>21</v>
      </c>
      <c r="C1903" t="s">
        <v>72</v>
      </c>
      <c r="D1903" t="s">
        <v>63</v>
      </c>
      <c r="E1903" t="s">
        <v>64</v>
      </c>
      <c r="F1903" t="s">
        <v>44</v>
      </c>
      <c r="G1903" t="s">
        <v>59</v>
      </c>
      <c r="H1903">
        <v>2</v>
      </c>
      <c r="I1903">
        <v>6487</v>
      </c>
      <c r="J1903">
        <v>80</v>
      </c>
      <c r="K1903" t="s">
        <v>46</v>
      </c>
      <c r="L1903">
        <v>4</v>
      </c>
      <c r="M1903">
        <v>3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4</v>
      </c>
      <c r="T1903">
        <v>5</v>
      </c>
      <c r="U1903">
        <v>3</v>
      </c>
      <c r="V1903" t="s">
        <v>37</v>
      </c>
      <c r="W1903">
        <v>10</v>
      </c>
      <c r="X1903" t="s">
        <v>38</v>
      </c>
      <c r="Y1903">
        <v>4</v>
      </c>
      <c r="Z1903" t="s">
        <v>36</v>
      </c>
      <c r="AA1903" s="4">
        <v>44150</v>
      </c>
      <c r="AC1903" t="s">
        <v>66</v>
      </c>
      <c r="AD1903" t="s">
        <v>67</v>
      </c>
      <c r="AE1903">
        <f ca="1">COUNTBLANK(A1903:AE1903)</f>
        <v>0</v>
      </c>
      <c r="AF1903" t="str">
        <f>PROPER(UPPER(TRIM(Table1[[#This Row],[City]])))</f>
        <v>Pune</v>
      </c>
      <c r="AG1903">
        <f t="shared" si="29"/>
        <v>6487</v>
      </c>
      <c r="AH190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04" spans="1:34" x14ac:dyDescent="0.35">
      <c r="A1904" t="s">
        <v>1997</v>
      </c>
      <c r="B1904">
        <v>22</v>
      </c>
      <c r="C1904" t="s">
        <v>72</v>
      </c>
      <c r="D1904" t="s">
        <v>51</v>
      </c>
      <c r="E1904" t="s">
        <v>52</v>
      </c>
      <c r="F1904" t="s">
        <v>44</v>
      </c>
      <c r="G1904" t="s">
        <v>59</v>
      </c>
      <c r="H1904">
        <v>1</v>
      </c>
      <c r="I1904">
        <v>5199</v>
      </c>
      <c r="J1904">
        <v>62</v>
      </c>
      <c r="K1904" t="s">
        <v>36</v>
      </c>
      <c r="L1904">
        <v>2</v>
      </c>
      <c r="M1904">
        <v>4</v>
      </c>
      <c r="N1904">
        <v>2</v>
      </c>
      <c r="O1904">
        <v>3</v>
      </c>
      <c r="P1904">
        <v>0</v>
      </c>
      <c r="Q1904">
        <v>2</v>
      </c>
      <c r="R1904">
        <v>2</v>
      </c>
      <c r="S1904">
        <v>6</v>
      </c>
      <c r="T1904">
        <v>1</v>
      </c>
      <c r="U1904">
        <v>3</v>
      </c>
      <c r="V1904" t="s">
        <v>60</v>
      </c>
      <c r="W1904">
        <v>12</v>
      </c>
      <c r="X1904" t="s">
        <v>47</v>
      </c>
      <c r="Y1904">
        <v>4</v>
      </c>
      <c r="Z1904" t="s">
        <v>36</v>
      </c>
      <c r="AA1904" s="4">
        <v>43472</v>
      </c>
      <c r="AC1904" t="s">
        <v>84</v>
      </c>
      <c r="AD1904" t="s">
        <v>67</v>
      </c>
      <c r="AE1904">
        <f ca="1">COUNTBLANK(A1904:AE1904)</f>
        <v>0</v>
      </c>
      <c r="AF1904" t="str">
        <f>PROPER(UPPER(TRIM(Table1[[#This Row],[City]])))</f>
        <v>Mumbai</v>
      </c>
      <c r="AG1904">
        <f t="shared" si="29"/>
        <v>5199</v>
      </c>
      <c r="AH190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05" spans="1:34" x14ac:dyDescent="0.35">
      <c r="A1905" t="s">
        <v>1998</v>
      </c>
      <c r="B1905">
        <v>43</v>
      </c>
      <c r="C1905" t="s">
        <v>72</v>
      </c>
      <c r="D1905" t="s">
        <v>63</v>
      </c>
      <c r="E1905" t="s">
        <v>106</v>
      </c>
      <c r="F1905" t="s">
        <v>44</v>
      </c>
      <c r="G1905" t="s">
        <v>70</v>
      </c>
      <c r="H1905">
        <v>3</v>
      </c>
      <c r="I1905">
        <v>8397</v>
      </c>
      <c r="J1905">
        <v>87</v>
      </c>
      <c r="K1905" t="s">
        <v>46</v>
      </c>
      <c r="L1905">
        <v>2</v>
      </c>
      <c r="M1905">
        <v>3</v>
      </c>
      <c r="N1905">
        <v>2</v>
      </c>
      <c r="O1905">
        <v>1</v>
      </c>
      <c r="P1905">
        <v>1</v>
      </c>
      <c r="Q1905">
        <v>0</v>
      </c>
      <c r="R1905">
        <v>1</v>
      </c>
      <c r="S1905">
        <v>13</v>
      </c>
      <c r="T1905">
        <v>3</v>
      </c>
      <c r="U1905">
        <v>3</v>
      </c>
      <c r="V1905" t="s">
        <v>37</v>
      </c>
      <c r="W1905">
        <v>18</v>
      </c>
      <c r="X1905" t="s">
        <v>47</v>
      </c>
      <c r="Y1905">
        <v>2</v>
      </c>
      <c r="Z1905" t="s">
        <v>36</v>
      </c>
      <c r="AA1905" s="4">
        <v>43499</v>
      </c>
      <c r="AC1905" t="s">
        <v>122</v>
      </c>
      <c r="AD1905" t="s">
        <v>123</v>
      </c>
      <c r="AE1905">
        <f ca="1">COUNTBLANK(A1905:AE1905)</f>
        <v>0</v>
      </c>
      <c r="AF1905" t="str">
        <f>PROPER(UPPER(TRIM(Table1[[#This Row],[City]])))</f>
        <v>Kochi</v>
      </c>
      <c r="AG1905">
        <f t="shared" si="29"/>
        <v>8397</v>
      </c>
      <c r="AH19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06" spans="1:34" x14ac:dyDescent="0.35">
      <c r="A1906" t="s">
        <v>1999</v>
      </c>
      <c r="B1906">
        <v>41</v>
      </c>
      <c r="C1906" t="s">
        <v>72</v>
      </c>
      <c r="D1906" t="s">
        <v>56</v>
      </c>
      <c r="E1906" t="s">
        <v>57</v>
      </c>
      <c r="F1906" t="s">
        <v>44</v>
      </c>
      <c r="G1906" t="s">
        <v>45</v>
      </c>
      <c r="H1906">
        <v>2</v>
      </c>
      <c r="I1906">
        <v>7857</v>
      </c>
      <c r="J1906">
        <v>44</v>
      </c>
      <c r="K1906" t="s">
        <v>36</v>
      </c>
      <c r="L1906">
        <v>2</v>
      </c>
      <c r="M1906">
        <v>2</v>
      </c>
      <c r="N1906">
        <v>4</v>
      </c>
      <c r="O1906">
        <v>4</v>
      </c>
      <c r="P1906">
        <v>0</v>
      </c>
      <c r="Q1906">
        <v>4</v>
      </c>
      <c r="R1906">
        <v>4</v>
      </c>
      <c r="S1906">
        <v>14</v>
      </c>
      <c r="T1906">
        <v>5</v>
      </c>
      <c r="U1906">
        <v>4</v>
      </c>
      <c r="V1906" t="s">
        <v>37</v>
      </c>
      <c r="W1906">
        <v>13</v>
      </c>
      <c r="X1906" t="s">
        <v>38</v>
      </c>
      <c r="Y1906">
        <v>3</v>
      </c>
      <c r="Z1906" t="s">
        <v>36</v>
      </c>
      <c r="AA1906" s="4">
        <v>44106</v>
      </c>
      <c r="AC1906" t="s">
        <v>80</v>
      </c>
      <c r="AD1906" t="s">
        <v>81</v>
      </c>
      <c r="AE1906">
        <f ca="1">COUNTBLANK(A1906:AE1906)</f>
        <v>0</v>
      </c>
      <c r="AF1906" t="str">
        <f>PROPER(UPPER(TRIM(Table1[[#This Row],[City]])))</f>
        <v>Hyderabad</v>
      </c>
      <c r="AG1906">
        <f t="shared" si="29"/>
        <v>7857</v>
      </c>
      <c r="AH19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07" spans="1:34" x14ac:dyDescent="0.35">
      <c r="A1907" t="s">
        <v>2000</v>
      </c>
      <c r="B1907">
        <v>50</v>
      </c>
      <c r="C1907" t="s">
        <v>31</v>
      </c>
      <c r="D1907" t="s">
        <v>42</v>
      </c>
      <c r="E1907" t="s">
        <v>43</v>
      </c>
      <c r="F1907" t="s">
        <v>58</v>
      </c>
      <c r="G1907" t="s">
        <v>74</v>
      </c>
      <c r="H1907">
        <v>4</v>
      </c>
      <c r="I1907">
        <v>10927</v>
      </c>
      <c r="J1907">
        <v>73</v>
      </c>
      <c r="K1907" t="s">
        <v>46</v>
      </c>
      <c r="L1907">
        <v>4</v>
      </c>
      <c r="M1907">
        <v>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19</v>
      </c>
      <c r="T1907">
        <v>5</v>
      </c>
      <c r="U1907">
        <v>4</v>
      </c>
      <c r="V1907" t="s">
        <v>65</v>
      </c>
      <c r="W1907">
        <v>27</v>
      </c>
      <c r="X1907" t="s">
        <v>47</v>
      </c>
      <c r="Y1907">
        <v>3</v>
      </c>
      <c r="Z1907" t="s">
        <v>46</v>
      </c>
      <c r="AA1907" s="4">
        <v>45709</v>
      </c>
      <c r="AB1907" s="4">
        <v>45834</v>
      </c>
      <c r="AC1907" t="s">
        <v>107</v>
      </c>
      <c r="AD1907" t="s">
        <v>108</v>
      </c>
      <c r="AE1907">
        <f ca="1">COUNTBLANK(A1907:AE1907)</f>
        <v>0</v>
      </c>
      <c r="AF1907" t="str">
        <f>PROPER(UPPER(TRIM(Table1[[#This Row],[City]])))</f>
        <v>Kolkata</v>
      </c>
      <c r="AG1907">
        <f t="shared" si="29"/>
        <v>10927</v>
      </c>
      <c r="AH19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08" spans="1:34" x14ac:dyDescent="0.35">
      <c r="A1908" t="s">
        <v>2001</v>
      </c>
      <c r="B1908">
        <v>56</v>
      </c>
      <c r="C1908" t="s">
        <v>72</v>
      </c>
      <c r="D1908" t="s">
        <v>42</v>
      </c>
      <c r="E1908" t="s">
        <v>43</v>
      </c>
      <c r="F1908" t="s">
        <v>34</v>
      </c>
      <c r="G1908" t="s">
        <v>96</v>
      </c>
      <c r="H1908">
        <v>2</v>
      </c>
      <c r="I1908">
        <v>8196</v>
      </c>
      <c r="J1908">
        <v>105</v>
      </c>
      <c r="K1908" t="s">
        <v>36</v>
      </c>
      <c r="L1908">
        <v>2</v>
      </c>
      <c r="M1908">
        <v>3</v>
      </c>
      <c r="N1908">
        <v>4</v>
      </c>
      <c r="O1908">
        <v>7</v>
      </c>
      <c r="P1908">
        <v>1</v>
      </c>
      <c r="Q1908">
        <v>3</v>
      </c>
      <c r="R1908">
        <v>3</v>
      </c>
      <c r="S1908">
        <v>23</v>
      </c>
      <c r="T1908">
        <v>2</v>
      </c>
      <c r="U1908">
        <v>3</v>
      </c>
      <c r="V1908" t="s">
        <v>65</v>
      </c>
      <c r="W1908">
        <v>7</v>
      </c>
      <c r="X1908" t="s">
        <v>47</v>
      </c>
      <c r="Y1908">
        <v>3</v>
      </c>
      <c r="Z1908" t="s">
        <v>36</v>
      </c>
      <c r="AA1908" s="4">
        <v>44920</v>
      </c>
      <c r="AC1908" t="s">
        <v>48</v>
      </c>
      <c r="AD1908" t="s">
        <v>49</v>
      </c>
      <c r="AE1908">
        <f ca="1">COUNTBLANK(A1908:AE1908)</f>
        <v>0</v>
      </c>
      <c r="AF1908" t="str">
        <f>PROPER(UPPER(TRIM(Table1[[#This Row],[City]])))</f>
        <v>Bengaluru</v>
      </c>
      <c r="AG1908">
        <f t="shared" si="29"/>
        <v>8196</v>
      </c>
      <c r="AH19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09" spans="1:34" x14ac:dyDescent="0.35">
      <c r="A1909" t="s">
        <v>2002</v>
      </c>
      <c r="B1909">
        <v>27</v>
      </c>
      <c r="C1909" t="s">
        <v>72</v>
      </c>
      <c r="D1909" t="s">
        <v>63</v>
      </c>
      <c r="E1909" t="s">
        <v>106</v>
      </c>
      <c r="F1909" t="s">
        <v>58</v>
      </c>
      <c r="G1909" t="s">
        <v>45</v>
      </c>
      <c r="H1909">
        <v>1</v>
      </c>
      <c r="I1909">
        <v>6467</v>
      </c>
      <c r="J1909">
        <v>80</v>
      </c>
      <c r="K1909" t="s">
        <v>36</v>
      </c>
      <c r="L1909">
        <v>2</v>
      </c>
      <c r="M1909">
        <v>4</v>
      </c>
      <c r="N1909">
        <v>3</v>
      </c>
      <c r="O1909">
        <v>4</v>
      </c>
      <c r="P1909">
        <v>0</v>
      </c>
      <c r="Q1909">
        <v>1</v>
      </c>
      <c r="R1909">
        <v>4</v>
      </c>
      <c r="S1909">
        <v>8</v>
      </c>
      <c r="T1909">
        <v>0</v>
      </c>
      <c r="U1909">
        <v>3</v>
      </c>
      <c r="V1909" t="s">
        <v>37</v>
      </c>
      <c r="W1909">
        <v>26</v>
      </c>
      <c r="X1909" t="s">
        <v>38</v>
      </c>
      <c r="Y1909">
        <v>4</v>
      </c>
      <c r="Z1909" t="s">
        <v>36</v>
      </c>
      <c r="AA1909" s="4">
        <v>42500</v>
      </c>
      <c r="AC1909" t="s">
        <v>84</v>
      </c>
      <c r="AD1909" t="s">
        <v>67</v>
      </c>
      <c r="AE1909">
        <f ca="1">COUNTBLANK(A1909:AE1909)</f>
        <v>0</v>
      </c>
      <c r="AF1909" t="str">
        <f>PROPER(UPPER(TRIM(Table1[[#This Row],[City]])))</f>
        <v>Mumbai</v>
      </c>
      <c r="AG1909">
        <f t="shared" si="29"/>
        <v>6467</v>
      </c>
      <c r="AH19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10" spans="1:34" x14ac:dyDescent="0.35">
      <c r="A1910" t="s">
        <v>2003</v>
      </c>
      <c r="B1910">
        <v>59</v>
      </c>
      <c r="C1910" t="s">
        <v>31</v>
      </c>
      <c r="D1910" t="s">
        <v>32</v>
      </c>
      <c r="E1910" t="s">
        <v>73</v>
      </c>
      <c r="F1910" t="s">
        <v>34</v>
      </c>
      <c r="G1910" t="s">
        <v>74</v>
      </c>
      <c r="H1910">
        <v>2</v>
      </c>
      <c r="I1910">
        <v>7232</v>
      </c>
      <c r="J1910">
        <v>44</v>
      </c>
      <c r="K1910" t="s">
        <v>46</v>
      </c>
      <c r="L1910">
        <v>2</v>
      </c>
      <c r="M1910">
        <v>4</v>
      </c>
      <c r="N1910">
        <v>1</v>
      </c>
      <c r="O1910">
        <v>3</v>
      </c>
      <c r="P1910">
        <v>3</v>
      </c>
      <c r="Q1910">
        <v>0</v>
      </c>
      <c r="R1910">
        <v>0</v>
      </c>
      <c r="S1910">
        <v>29</v>
      </c>
      <c r="T1910">
        <v>0</v>
      </c>
      <c r="U1910">
        <v>3</v>
      </c>
      <c r="V1910" t="s">
        <v>65</v>
      </c>
      <c r="W1910">
        <v>28</v>
      </c>
      <c r="X1910" t="s">
        <v>47</v>
      </c>
      <c r="Y1910">
        <v>2</v>
      </c>
      <c r="Z1910" t="s">
        <v>36</v>
      </c>
      <c r="AA1910" s="4">
        <v>43110</v>
      </c>
      <c r="AC1910" t="s">
        <v>122</v>
      </c>
      <c r="AD1910" t="s">
        <v>123</v>
      </c>
      <c r="AE1910">
        <f ca="1">COUNTBLANK(A1910:AE1910)</f>
        <v>0</v>
      </c>
      <c r="AF1910" t="str">
        <f>PROPER(UPPER(TRIM(Table1[[#This Row],[City]])))</f>
        <v>Kochi</v>
      </c>
      <c r="AG1910">
        <f t="shared" si="29"/>
        <v>7232</v>
      </c>
      <c r="AH191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11" spans="1:34" x14ac:dyDescent="0.35">
      <c r="A1911" t="s">
        <v>2004</v>
      </c>
      <c r="B1911">
        <v>58</v>
      </c>
      <c r="C1911" t="s">
        <v>31</v>
      </c>
      <c r="D1911" t="s">
        <v>51</v>
      </c>
      <c r="E1911" t="s">
        <v>69</v>
      </c>
      <c r="F1911" t="s">
        <v>93</v>
      </c>
      <c r="G1911" t="s">
        <v>35</v>
      </c>
      <c r="H1911">
        <v>1</v>
      </c>
      <c r="I1911">
        <v>6383</v>
      </c>
      <c r="J1911">
        <v>95</v>
      </c>
      <c r="K1911" t="s">
        <v>46</v>
      </c>
      <c r="L1911">
        <v>3</v>
      </c>
      <c r="M1911">
        <v>2</v>
      </c>
      <c r="N1911">
        <v>3</v>
      </c>
      <c r="O1911">
        <v>6</v>
      </c>
      <c r="P1911">
        <v>3</v>
      </c>
      <c r="Q1911">
        <v>4</v>
      </c>
      <c r="R1911">
        <v>0</v>
      </c>
      <c r="S1911">
        <v>30</v>
      </c>
      <c r="T1911">
        <v>6</v>
      </c>
      <c r="U1911">
        <v>3</v>
      </c>
      <c r="V1911" t="s">
        <v>37</v>
      </c>
      <c r="W1911">
        <v>16</v>
      </c>
      <c r="X1911" t="s">
        <v>38</v>
      </c>
      <c r="Y1911">
        <v>1</v>
      </c>
      <c r="Z1911" t="s">
        <v>36</v>
      </c>
      <c r="AA1911" s="4">
        <v>45753</v>
      </c>
      <c r="AC1911" t="s">
        <v>48</v>
      </c>
      <c r="AD1911" t="s">
        <v>49</v>
      </c>
      <c r="AE1911">
        <f ca="1">COUNTBLANK(A1911:AE1911)</f>
        <v>0</v>
      </c>
      <c r="AF1911" t="str">
        <f>PROPER(UPPER(TRIM(Table1[[#This Row],[City]])))</f>
        <v>Bengaluru</v>
      </c>
      <c r="AG1911">
        <f t="shared" si="29"/>
        <v>6383</v>
      </c>
      <c r="AH191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12" spans="1:34" x14ac:dyDescent="0.35">
      <c r="A1912" t="s">
        <v>2005</v>
      </c>
      <c r="B1912">
        <v>45</v>
      </c>
      <c r="C1912" t="s">
        <v>72</v>
      </c>
      <c r="D1912" t="s">
        <v>63</v>
      </c>
      <c r="E1912" t="s">
        <v>79</v>
      </c>
      <c r="F1912" t="s">
        <v>34</v>
      </c>
      <c r="G1912" t="s">
        <v>96</v>
      </c>
      <c r="H1912">
        <v>4</v>
      </c>
      <c r="I1912">
        <v>10173</v>
      </c>
      <c r="J1912">
        <v>55</v>
      </c>
      <c r="K1912" t="s">
        <v>36</v>
      </c>
      <c r="L1912">
        <v>3</v>
      </c>
      <c r="M1912">
        <v>1</v>
      </c>
      <c r="N1912">
        <v>2</v>
      </c>
      <c r="O1912">
        <v>5</v>
      </c>
      <c r="P1912">
        <v>0</v>
      </c>
      <c r="Q1912">
        <v>3</v>
      </c>
      <c r="R1912">
        <v>5</v>
      </c>
      <c r="S1912">
        <v>22</v>
      </c>
      <c r="T1912">
        <v>0</v>
      </c>
      <c r="U1912">
        <v>4</v>
      </c>
      <c r="V1912" t="s">
        <v>37</v>
      </c>
      <c r="W1912">
        <v>6</v>
      </c>
      <c r="X1912" t="s">
        <v>47</v>
      </c>
      <c r="Y1912">
        <v>4</v>
      </c>
      <c r="Z1912" t="s">
        <v>36</v>
      </c>
      <c r="AA1912" s="4">
        <v>45473</v>
      </c>
      <c r="AC1912" t="s">
        <v>107</v>
      </c>
      <c r="AD1912" t="s">
        <v>108</v>
      </c>
      <c r="AE1912">
        <f ca="1">COUNTBLANK(A1912:AE1912)</f>
        <v>0</v>
      </c>
      <c r="AF1912" t="str">
        <f>PROPER(UPPER(TRIM(Table1[[#This Row],[City]])))</f>
        <v>Kolkata</v>
      </c>
      <c r="AG1912">
        <f t="shared" si="29"/>
        <v>10173</v>
      </c>
      <c r="AH19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13" spans="1:34" x14ac:dyDescent="0.35">
      <c r="A1913" t="s">
        <v>2006</v>
      </c>
      <c r="B1913">
        <v>42</v>
      </c>
      <c r="C1913" t="s">
        <v>31</v>
      </c>
      <c r="D1913" t="s">
        <v>63</v>
      </c>
      <c r="E1913" t="s">
        <v>64</v>
      </c>
      <c r="F1913" t="s">
        <v>34</v>
      </c>
      <c r="G1913" t="s">
        <v>74</v>
      </c>
      <c r="H1913">
        <v>3</v>
      </c>
      <c r="I1913">
        <v>9493</v>
      </c>
      <c r="J1913">
        <v>111</v>
      </c>
      <c r="K1913" t="s">
        <v>36</v>
      </c>
      <c r="L1913">
        <v>2</v>
      </c>
      <c r="M1913">
        <v>1</v>
      </c>
      <c r="N1913">
        <v>2</v>
      </c>
      <c r="O1913">
        <v>4</v>
      </c>
      <c r="P1913">
        <v>0</v>
      </c>
      <c r="Q1913">
        <v>1</v>
      </c>
      <c r="R1913">
        <v>4</v>
      </c>
      <c r="S1913">
        <v>15</v>
      </c>
      <c r="T1913">
        <v>2</v>
      </c>
      <c r="U1913">
        <v>3</v>
      </c>
      <c r="V1913" t="s">
        <v>37</v>
      </c>
      <c r="W1913">
        <v>15</v>
      </c>
      <c r="X1913" t="s">
        <v>47</v>
      </c>
      <c r="Y1913">
        <v>1</v>
      </c>
      <c r="Z1913" t="s">
        <v>36</v>
      </c>
      <c r="AA1913" s="4">
        <v>43702</v>
      </c>
      <c r="AC1913" t="s">
        <v>48</v>
      </c>
      <c r="AD1913" t="s">
        <v>49</v>
      </c>
      <c r="AE1913">
        <f ca="1">COUNTBLANK(A1913:AE1913)</f>
        <v>0</v>
      </c>
      <c r="AF1913" t="str">
        <f>PROPER(UPPER(TRIM(Table1[[#This Row],[City]])))</f>
        <v>Bengaluru</v>
      </c>
      <c r="AG1913">
        <f t="shared" si="29"/>
        <v>9493</v>
      </c>
      <c r="AH19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14" spans="1:34" x14ac:dyDescent="0.35">
      <c r="A1914" t="s">
        <v>2007</v>
      </c>
      <c r="B1914">
        <v>28</v>
      </c>
      <c r="C1914" t="s">
        <v>31</v>
      </c>
      <c r="D1914" t="s">
        <v>51</v>
      </c>
      <c r="E1914" t="s">
        <v>69</v>
      </c>
      <c r="F1914" t="s">
        <v>34</v>
      </c>
      <c r="G1914" t="s">
        <v>70</v>
      </c>
      <c r="H1914">
        <v>3</v>
      </c>
      <c r="I1914">
        <v>9528</v>
      </c>
      <c r="J1914">
        <v>103</v>
      </c>
      <c r="K1914" t="s">
        <v>36</v>
      </c>
      <c r="L1914">
        <v>2</v>
      </c>
      <c r="M1914">
        <v>3</v>
      </c>
      <c r="N1914">
        <v>4</v>
      </c>
      <c r="O1914">
        <v>4</v>
      </c>
      <c r="P1914">
        <v>3</v>
      </c>
      <c r="Q1914">
        <v>0</v>
      </c>
      <c r="R1914">
        <v>1</v>
      </c>
      <c r="S1914">
        <v>18</v>
      </c>
      <c r="T1914">
        <v>5</v>
      </c>
      <c r="U1914">
        <v>3</v>
      </c>
      <c r="V1914" t="s">
        <v>65</v>
      </c>
      <c r="W1914">
        <v>28</v>
      </c>
      <c r="X1914" t="s">
        <v>38</v>
      </c>
      <c r="Y1914">
        <v>1</v>
      </c>
      <c r="Z1914" t="s">
        <v>36</v>
      </c>
      <c r="AA1914" s="4">
        <v>43033</v>
      </c>
      <c r="AC1914" t="s">
        <v>80</v>
      </c>
      <c r="AD1914" t="s">
        <v>81</v>
      </c>
      <c r="AE1914">
        <f ca="1">COUNTBLANK(A1914:AE1914)</f>
        <v>0</v>
      </c>
      <c r="AF1914" t="str">
        <f>PROPER(UPPER(TRIM(Table1[[#This Row],[City]])))</f>
        <v>Hyderabad</v>
      </c>
      <c r="AG1914">
        <f t="shared" si="29"/>
        <v>9528</v>
      </c>
      <c r="AH191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15" spans="1:34" x14ac:dyDescent="0.35">
      <c r="A1915" t="s">
        <v>2008</v>
      </c>
      <c r="B1915">
        <v>28</v>
      </c>
      <c r="C1915" t="s">
        <v>72</v>
      </c>
      <c r="D1915" t="s">
        <v>96</v>
      </c>
      <c r="E1915" t="s">
        <v>106</v>
      </c>
      <c r="F1915" t="s">
        <v>34</v>
      </c>
      <c r="G1915" t="s">
        <v>74</v>
      </c>
      <c r="H1915">
        <v>3</v>
      </c>
      <c r="I1915">
        <v>8738</v>
      </c>
      <c r="J1915">
        <v>113</v>
      </c>
      <c r="K1915" t="s">
        <v>36</v>
      </c>
      <c r="L1915">
        <v>3</v>
      </c>
      <c r="M1915">
        <v>4</v>
      </c>
      <c r="N1915">
        <v>4</v>
      </c>
      <c r="O1915">
        <v>5</v>
      </c>
      <c r="P1915">
        <v>0</v>
      </c>
      <c r="Q1915">
        <v>0</v>
      </c>
      <c r="R1915">
        <v>4</v>
      </c>
      <c r="S1915">
        <v>13</v>
      </c>
      <c r="T1915">
        <v>6</v>
      </c>
      <c r="U1915">
        <v>4</v>
      </c>
      <c r="V1915" t="s">
        <v>60</v>
      </c>
      <c r="W1915">
        <v>16</v>
      </c>
      <c r="X1915" t="s">
        <v>38</v>
      </c>
      <c r="Y1915">
        <v>4</v>
      </c>
      <c r="Z1915" t="s">
        <v>36</v>
      </c>
      <c r="AA1915" s="4">
        <v>45353</v>
      </c>
      <c r="AC1915" t="s">
        <v>66</v>
      </c>
      <c r="AD1915" t="s">
        <v>67</v>
      </c>
      <c r="AE1915">
        <f ca="1">COUNTBLANK(A1915:AE1915)</f>
        <v>0</v>
      </c>
      <c r="AF1915" t="str">
        <f>PROPER(UPPER(TRIM(Table1[[#This Row],[City]])))</f>
        <v>Pune</v>
      </c>
      <c r="AG1915">
        <f t="shared" si="29"/>
        <v>8738</v>
      </c>
      <c r="AH19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16" spans="1:34" x14ac:dyDescent="0.35">
      <c r="A1916" t="s">
        <v>2009</v>
      </c>
      <c r="B1916">
        <v>21</v>
      </c>
      <c r="C1916" t="s">
        <v>72</v>
      </c>
      <c r="D1916" t="s">
        <v>63</v>
      </c>
      <c r="E1916" t="s">
        <v>79</v>
      </c>
      <c r="F1916" t="s">
        <v>93</v>
      </c>
      <c r="G1916" t="s">
        <v>59</v>
      </c>
      <c r="H1916">
        <v>2</v>
      </c>
      <c r="I1916">
        <v>6295</v>
      </c>
      <c r="J1916">
        <v>104</v>
      </c>
      <c r="K1916" t="s">
        <v>46</v>
      </c>
      <c r="L1916">
        <v>2</v>
      </c>
      <c r="M1916">
        <v>4</v>
      </c>
      <c r="N1916">
        <v>4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3</v>
      </c>
      <c r="U1916">
        <v>3</v>
      </c>
      <c r="V1916" t="s">
        <v>37</v>
      </c>
      <c r="W1916">
        <v>19</v>
      </c>
      <c r="X1916" t="s">
        <v>47</v>
      </c>
      <c r="Y1916">
        <v>4</v>
      </c>
      <c r="Z1916" t="s">
        <v>46</v>
      </c>
      <c r="AA1916" s="4">
        <v>45342</v>
      </c>
      <c r="AB1916" s="4">
        <v>45639</v>
      </c>
      <c r="AC1916" t="s">
        <v>89</v>
      </c>
      <c r="AD1916" t="s">
        <v>54</v>
      </c>
      <c r="AE1916">
        <f ca="1">COUNTBLANK(A1916:AE1916)</f>
        <v>0</v>
      </c>
      <c r="AF1916" t="str">
        <f>PROPER(UPPER(TRIM(Table1[[#This Row],[City]])))</f>
        <v>Coimbatore</v>
      </c>
      <c r="AG1916">
        <f t="shared" si="29"/>
        <v>6295</v>
      </c>
      <c r="AH191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17" spans="1:34" x14ac:dyDescent="0.35">
      <c r="A1917" t="s">
        <v>2010</v>
      </c>
      <c r="B1917">
        <v>46</v>
      </c>
      <c r="C1917" t="s">
        <v>72</v>
      </c>
      <c r="D1917" t="s">
        <v>63</v>
      </c>
      <c r="E1917" t="s">
        <v>106</v>
      </c>
      <c r="F1917" t="s">
        <v>93</v>
      </c>
      <c r="G1917" t="s">
        <v>59</v>
      </c>
      <c r="H1917">
        <v>1</v>
      </c>
      <c r="I1917">
        <v>7171</v>
      </c>
      <c r="J1917">
        <v>88</v>
      </c>
      <c r="K1917" t="s">
        <v>36</v>
      </c>
      <c r="L1917">
        <v>4</v>
      </c>
      <c r="M1917">
        <v>1</v>
      </c>
      <c r="N1917">
        <v>2</v>
      </c>
      <c r="O1917">
        <v>6</v>
      </c>
      <c r="P1917">
        <v>6</v>
      </c>
      <c r="Q1917">
        <v>1</v>
      </c>
      <c r="R1917">
        <v>6</v>
      </c>
      <c r="S1917">
        <v>19</v>
      </c>
      <c r="T1917">
        <v>4</v>
      </c>
      <c r="U1917">
        <v>4</v>
      </c>
      <c r="V1917" t="s">
        <v>37</v>
      </c>
      <c r="W1917">
        <v>12</v>
      </c>
      <c r="X1917" t="s">
        <v>61</v>
      </c>
      <c r="Y1917">
        <v>1</v>
      </c>
      <c r="Z1917" t="s">
        <v>36</v>
      </c>
      <c r="AA1917" s="4">
        <v>43523</v>
      </c>
      <c r="AC1917" t="s">
        <v>66</v>
      </c>
      <c r="AD1917" t="s">
        <v>67</v>
      </c>
      <c r="AE1917">
        <f ca="1">COUNTBLANK(A1917:AE1917)</f>
        <v>0</v>
      </c>
      <c r="AF1917" t="str">
        <f>PROPER(UPPER(TRIM(Table1[[#This Row],[City]])))</f>
        <v>Pune</v>
      </c>
      <c r="AG1917">
        <f t="shared" si="29"/>
        <v>7171</v>
      </c>
      <c r="AH19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18" spans="1:34" x14ac:dyDescent="0.35">
      <c r="A1918" t="s">
        <v>2011</v>
      </c>
      <c r="B1918">
        <v>38</v>
      </c>
      <c r="C1918" t="s">
        <v>72</v>
      </c>
      <c r="D1918" t="s">
        <v>56</v>
      </c>
      <c r="E1918" t="s">
        <v>57</v>
      </c>
      <c r="F1918" t="s">
        <v>44</v>
      </c>
      <c r="G1918" t="s">
        <v>96</v>
      </c>
      <c r="H1918">
        <v>2</v>
      </c>
      <c r="I1918">
        <v>7632</v>
      </c>
      <c r="J1918">
        <v>87</v>
      </c>
      <c r="K1918" t="s">
        <v>46</v>
      </c>
      <c r="L1918">
        <v>3</v>
      </c>
      <c r="M1918">
        <v>1</v>
      </c>
      <c r="N1918">
        <v>3</v>
      </c>
      <c r="O1918">
        <v>5</v>
      </c>
      <c r="P1918">
        <v>4</v>
      </c>
      <c r="Q1918">
        <v>4</v>
      </c>
      <c r="R1918">
        <v>1</v>
      </c>
      <c r="S1918">
        <v>5</v>
      </c>
      <c r="T1918">
        <v>3</v>
      </c>
      <c r="U1918">
        <v>3</v>
      </c>
      <c r="V1918" t="s">
        <v>60</v>
      </c>
      <c r="W1918">
        <v>18</v>
      </c>
      <c r="X1918" t="s">
        <v>61</v>
      </c>
      <c r="Y1918">
        <v>4</v>
      </c>
      <c r="Z1918" t="s">
        <v>36</v>
      </c>
      <c r="AA1918" s="4">
        <v>42372</v>
      </c>
      <c r="AC1918" t="s">
        <v>77</v>
      </c>
      <c r="AD1918" t="s">
        <v>77</v>
      </c>
      <c r="AE1918">
        <f ca="1">COUNTBLANK(A1918:AE1918)</f>
        <v>0</v>
      </c>
      <c r="AF1918" t="str">
        <f>PROPER(UPPER(TRIM(Table1[[#This Row],[City]])))</f>
        <v>Delhi</v>
      </c>
      <c r="AG1918">
        <f t="shared" si="29"/>
        <v>7632</v>
      </c>
      <c r="AH19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19" spans="1:34" x14ac:dyDescent="0.35">
      <c r="A1919" t="s">
        <v>2012</v>
      </c>
      <c r="B1919">
        <v>28</v>
      </c>
      <c r="C1919" t="s">
        <v>31</v>
      </c>
      <c r="D1919" t="s">
        <v>32</v>
      </c>
      <c r="E1919" t="s">
        <v>73</v>
      </c>
      <c r="F1919" t="s">
        <v>34</v>
      </c>
      <c r="G1919" t="s">
        <v>35</v>
      </c>
      <c r="H1919">
        <v>3</v>
      </c>
      <c r="I1919">
        <v>9323</v>
      </c>
      <c r="J1919">
        <v>50</v>
      </c>
      <c r="K1919" t="s">
        <v>36</v>
      </c>
      <c r="L1919">
        <v>2</v>
      </c>
      <c r="M1919">
        <v>3</v>
      </c>
      <c r="N1919">
        <v>2</v>
      </c>
      <c r="O1919">
        <v>3</v>
      </c>
      <c r="P1919">
        <v>1</v>
      </c>
      <c r="Q1919">
        <v>3</v>
      </c>
      <c r="R1919">
        <v>2</v>
      </c>
      <c r="S1919">
        <v>7</v>
      </c>
      <c r="T1919">
        <v>0</v>
      </c>
      <c r="U1919">
        <v>3</v>
      </c>
      <c r="V1919" t="s">
        <v>37</v>
      </c>
      <c r="W1919">
        <v>9</v>
      </c>
      <c r="X1919" t="s">
        <v>38</v>
      </c>
      <c r="Y1919">
        <v>3</v>
      </c>
      <c r="Z1919" t="s">
        <v>36</v>
      </c>
      <c r="AA1919" s="4">
        <v>44046</v>
      </c>
      <c r="AC1919" t="s">
        <v>66</v>
      </c>
      <c r="AD1919" t="s">
        <v>67</v>
      </c>
      <c r="AE1919">
        <f ca="1">COUNTBLANK(A1919:AE1919)</f>
        <v>0</v>
      </c>
      <c r="AF1919" t="str">
        <f>PROPER(UPPER(TRIM(Table1[[#This Row],[City]])))</f>
        <v>Pune</v>
      </c>
      <c r="AG1919">
        <f t="shared" si="29"/>
        <v>9323</v>
      </c>
      <c r="AH19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20" spans="1:34" x14ac:dyDescent="0.35">
      <c r="A1920" t="s">
        <v>2013</v>
      </c>
      <c r="B1920">
        <v>26</v>
      </c>
      <c r="C1920" t="s">
        <v>72</v>
      </c>
      <c r="D1920" t="s">
        <v>96</v>
      </c>
      <c r="E1920" t="s">
        <v>96</v>
      </c>
      <c r="F1920" t="s">
        <v>34</v>
      </c>
      <c r="G1920" t="s">
        <v>96</v>
      </c>
      <c r="H1920">
        <v>2</v>
      </c>
      <c r="I1920">
        <v>7319</v>
      </c>
      <c r="J1920">
        <v>60</v>
      </c>
      <c r="K1920" t="s">
        <v>36</v>
      </c>
      <c r="L1920">
        <v>1</v>
      </c>
      <c r="M1920">
        <v>2</v>
      </c>
      <c r="N1920">
        <v>3</v>
      </c>
      <c r="O1920">
        <v>6</v>
      </c>
      <c r="P1920">
        <v>3</v>
      </c>
      <c r="Q1920">
        <v>2</v>
      </c>
      <c r="R1920">
        <v>6</v>
      </c>
      <c r="S1920">
        <v>12</v>
      </c>
      <c r="T1920">
        <v>3</v>
      </c>
      <c r="U1920">
        <v>3</v>
      </c>
      <c r="V1920" t="s">
        <v>65</v>
      </c>
      <c r="W1920">
        <v>8</v>
      </c>
      <c r="X1920" t="s">
        <v>47</v>
      </c>
      <c r="Y1920">
        <v>4</v>
      </c>
      <c r="Z1920" t="s">
        <v>36</v>
      </c>
      <c r="AA1920" s="4">
        <v>44489</v>
      </c>
      <c r="AC1920" t="s">
        <v>66</v>
      </c>
      <c r="AD1920" t="s">
        <v>67</v>
      </c>
      <c r="AE1920">
        <f ca="1">COUNTBLANK(A1920:AE1920)</f>
        <v>0</v>
      </c>
      <c r="AF1920" t="str">
        <f>PROPER(UPPER(TRIM(Table1[[#This Row],[City]])))</f>
        <v>Pune</v>
      </c>
      <c r="AG1920">
        <f t="shared" si="29"/>
        <v>7319</v>
      </c>
      <c r="AH19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21" spans="1:34" x14ac:dyDescent="0.35">
      <c r="A1921" t="s">
        <v>2014</v>
      </c>
      <c r="B1921">
        <v>23</v>
      </c>
      <c r="C1921" t="s">
        <v>31</v>
      </c>
      <c r="D1921" t="s">
        <v>51</v>
      </c>
      <c r="E1921" t="s">
        <v>52</v>
      </c>
      <c r="F1921" t="s">
        <v>58</v>
      </c>
      <c r="G1921" t="s">
        <v>35</v>
      </c>
      <c r="H1921">
        <v>1</v>
      </c>
      <c r="I1921">
        <v>2121</v>
      </c>
      <c r="J1921">
        <v>107</v>
      </c>
      <c r="K1921" t="s">
        <v>36</v>
      </c>
      <c r="L1921">
        <v>4</v>
      </c>
      <c r="M1921">
        <v>2</v>
      </c>
      <c r="N1921">
        <v>2</v>
      </c>
      <c r="O1921">
        <v>14</v>
      </c>
      <c r="P1921">
        <v>0</v>
      </c>
      <c r="Q1921">
        <v>2</v>
      </c>
      <c r="R1921">
        <v>0</v>
      </c>
      <c r="S1921">
        <v>14</v>
      </c>
      <c r="T1921">
        <v>5</v>
      </c>
      <c r="U1921">
        <v>3</v>
      </c>
      <c r="V1921" t="s">
        <v>37</v>
      </c>
      <c r="W1921">
        <v>5</v>
      </c>
      <c r="X1921" t="s">
        <v>47</v>
      </c>
      <c r="Y1921">
        <v>2</v>
      </c>
      <c r="Z1921" t="s">
        <v>36</v>
      </c>
      <c r="AA1921" s="4">
        <v>44769</v>
      </c>
      <c r="AC1921" t="s">
        <v>84</v>
      </c>
      <c r="AD1921" t="s">
        <v>67</v>
      </c>
      <c r="AE1921">
        <f ca="1">COUNTBLANK(A1921:AE1921)</f>
        <v>0</v>
      </c>
      <c r="AF1921" t="str">
        <f>PROPER(UPPER(TRIM(Table1[[#This Row],[City]])))</f>
        <v>Mumbai</v>
      </c>
      <c r="AG1921">
        <f t="shared" si="29"/>
        <v>2121</v>
      </c>
      <c r="AH192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22" spans="1:34" x14ac:dyDescent="0.35">
      <c r="A1922" t="s">
        <v>2015</v>
      </c>
      <c r="B1922">
        <v>46</v>
      </c>
      <c r="C1922" t="s">
        <v>72</v>
      </c>
      <c r="D1922" t="s">
        <v>42</v>
      </c>
      <c r="E1922" t="s">
        <v>86</v>
      </c>
      <c r="F1922" t="s">
        <v>44</v>
      </c>
      <c r="G1922" t="s">
        <v>70</v>
      </c>
      <c r="H1922">
        <v>3</v>
      </c>
      <c r="I1922">
        <v>9506</v>
      </c>
      <c r="J1922">
        <v>83</v>
      </c>
      <c r="K1922" t="s">
        <v>46</v>
      </c>
      <c r="L1922">
        <v>3</v>
      </c>
      <c r="M1922">
        <v>1</v>
      </c>
      <c r="N1922">
        <v>3</v>
      </c>
      <c r="O1922">
        <v>5</v>
      </c>
      <c r="P1922">
        <v>3</v>
      </c>
      <c r="Q1922">
        <v>0</v>
      </c>
      <c r="R1922">
        <v>2</v>
      </c>
      <c r="S1922">
        <v>18</v>
      </c>
      <c r="T1922">
        <v>4</v>
      </c>
      <c r="U1922">
        <v>4</v>
      </c>
      <c r="V1922" t="s">
        <v>37</v>
      </c>
      <c r="W1922">
        <v>21</v>
      </c>
      <c r="X1922" t="s">
        <v>61</v>
      </c>
      <c r="Y1922">
        <v>2</v>
      </c>
      <c r="Z1922" t="s">
        <v>46</v>
      </c>
      <c r="AA1922" s="4">
        <v>45648</v>
      </c>
      <c r="AB1922" s="4">
        <v>46240</v>
      </c>
      <c r="AC1922" t="s">
        <v>80</v>
      </c>
      <c r="AD1922" t="s">
        <v>81</v>
      </c>
      <c r="AE1922">
        <f ca="1">COUNTBLANK(A1922:AE1922)</f>
        <v>0</v>
      </c>
      <c r="AF1922" t="str">
        <f>PROPER(UPPER(TRIM(Table1[[#This Row],[City]])))</f>
        <v>Hyderabad</v>
      </c>
      <c r="AG1922">
        <f t="shared" ref="AG1922:AG1985" si="30">IF(ISBLANK(I1922),AVERAGE($I$2:$I$3001),I1922)</f>
        <v>9506</v>
      </c>
      <c r="AH19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23" spans="1:34" x14ac:dyDescent="0.35">
      <c r="A1923" t="s">
        <v>2016</v>
      </c>
      <c r="B1923">
        <v>48</v>
      </c>
      <c r="C1923" t="s">
        <v>31</v>
      </c>
      <c r="D1923" t="s">
        <v>42</v>
      </c>
      <c r="E1923" t="s">
        <v>83</v>
      </c>
      <c r="F1923" t="s">
        <v>34</v>
      </c>
      <c r="G1923" t="s">
        <v>70</v>
      </c>
      <c r="H1923">
        <v>2</v>
      </c>
      <c r="I1923">
        <v>6915</v>
      </c>
      <c r="J1923">
        <v>90</v>
      </c>
      <c r="K1923" t="s">
        <v>46</v>
      </c>
      <c r="L1923">
        <v>4</v>
      </c>
      <c r="M1923">
        <v>1</v>
      </c>
      <c r="N1923">
        <v>3</v>
      </c>
      <c r="O1923">
        <v>5</v>
      </c>
      <c r="P1923">
        <v>2</v>
      </c>
      <c r="Q1923">
        <v>4</v>
      </c>
      <c r="R1923">
        <v>3</v>
      </c>
      <c r="S1923">
        <v>21</v>
      </c>
      <c r="T1923">
        <v>3</v>
      </c>
      <c r="U1923">
        <v>3</v>
      </c>
      <c r="V1923" t="s">
        <v>37</v>
      </c>
      <c r="W1923">
        <v>28</v>
      </c>
      <c r="X1923" t="s">
        <v>47</v>
      </c>
      <c r="Y1923">
        <v>2</v>
      </c>
      <c r="Z1923" t="s">
        <v>46</v>
      </c>
      <c r="AA1923" s="4">
        <v>43908</v>
      </c>
      <c r="AB1923" s="4">
        <v>45593</v>
      </c>
      <c r="AC1923" t="s">
        <v>77</v>
      </c>
      <c r="AD1923" t="s">
        <v>77</v>
      </c>
      <c r="AE1923">
        <f ca="1">COUNTBLANK(A1923:AE1923)</f>
        <v>0</v>
      </c>
      <c r="AF1923" t="str">
        <f>PROPER(UPPER(TRIM(Table1[[#This Row],[City]])))</f>
        <v>Delhi</v>
      </c>
      <c r="AG1923">
        <f t="shared" si="30"/>
        <v>6915</v>
      </c>
      <c r="AH19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24" spans="1:34" x14ac:dyDescent="0.35">
      <c r="A1924" t="s">
        <v>2017</v>
      </c>
      <c r="B1924">
        <v>46</v>
      </c>
      <c r="C1924" t="s">
        <v>72</v>
      </c>
      <c r="D1924" t="s">
        <v>42</v>
      </c>
      <c r="E1924" t="s">
        <v>86</v>
      </c>
      <c r="F1924" t="s">
        <v>34</v>
      </c>
      <c r="G1924" t="s">
        <v>35</v>
      </c>
      <c r="H1924">
        <v>2</v>
      </c>
      <c r="I1924">
        <v>7029</v>
      </c>
      <c r="J1924">
        <v>45</v>
      </c>
      <c r="K1924" t="s">
        <v>36</v>
      </c>
      <c r="L1924">
        <v>3</v>
      </c>
      <c r="M1924">
        <v>3</v>
      </c>
      <c r="N1924">
        <v>2</v>
      </c>
      <c r="O1924">
        <v>0</v>
      </c>
      <c r="P1924">
        <v>0</v>
      </c>
      <c r="Q1924">
        <v>0</v>
      </c>
      <c r="R1924">
        <v>0</v>
      </c>
      <c r="S1924">
        <v>21</v>
      </c>
      <c r="T1924">
        <v>5</v>
      </c>
      <c r="U1924">
        <v>3</v>
      </c>
      <c r="V1924" t="s">
        <v>65</v>
      </c>
      <c r="W1924">
        <v>11</v>
      </c>
      <c r="X1924" t="s">
        <v>47</v>
      </c>
      <c r="Y1924">
        <v>3</v>
      </c>
      <c r="Z1924" t="s">
        <v>36</v>
      </c>
      <c r="AA1924" s="4">
        <v>45665</v>
      </c>
      <c r="AC1924" t="s">
        <v>84</v>
      </c>
      <c r="AD1924" t="s">
        <v>67</v>
      </c>
      <c r="AE1924">
        <f ca="1">COUNTBLANK(A1924:AE1924)</f>
        <v>0</v>
      </c>
      <c r="AF1924" t="str">
        <f>PROPER(UPPER(TRIM(Table1[[#This Row],[City]])))</f>
        <v>Mumbai</v>
      </c>
      <c r="AG1924">
        <f t="shared" si="30"/>
        <v>7029</v>
      </c>
      <c r="AH19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25" spans="1:34" x14ac:dyDescent="0.35">
      <c r="A1925" t="s">
        <v>2018</v>
      </c>
      <c r="B1925">
        <v>25</v>
      </c>
      <c r="C1925" t="s">
        <v>31</v>
      </c>
      <c r="D1925" t="s">
        <v>42</v>
      </c>
      <c r="E1925" t="s">
        <v>83</v>
      </c>
      <c r="F1925" t="s">
        <v>44</v>
      </c>
      <c r="G1925" t="s">
        <v>45</v>
      </c>
      <c r="H1925">
        <v>1</v>
      </c>
      <c r="I1925">
        <v>6147</v>
      </c>
      <c r="J1925">
        <v>59</v>
      </c>
      <c r="K1925" t="s">
        <v>36</v>
      </c>
      <c r="L1925">
        <v>4</v>
      </c>
      <c r="M1925">
        <v>3</v>
      </c>
      <c r="N1925">
        <v>1</v>
      </c>
      <c r="O1925">
        <v>2</v>
      </c>
      <c r="P1925">
        <v>2</v>
      </c>
      <c r="Q1925">
        <v>2</v>
      </c>
      <c r="R1925">
        <v>0</v>
      </c>
      <c r="S1925">
        <v>13</v>
      </c>
      <c r="T1925">
        <v>1</v>
      </c>
      <c r="U1925">
        <v>3</v>
      </c>
      <c r="V1925" t="s">
        <v>60</v>
      </c>
      <c r="W1925">
        <v>2</v>
      </c>
      <c r="X1925" t="s">
        <v>38</v>
      </c>
      <c r="Y1925">
        <v>4</v>
      </c>
      <c r="Z1925" t="s">
        <v>36</v>
      </c>
      <c r="AA1925" s="4">
        <v>45516</v>
      </c>
      <c r="AC1925" t="s">
        <v>80</v>
      </c>
      <c r="AD1925" t="s">
        <v>81</v>
      </c>
      <c r="AE1925">
        <f ca="1">COUNTBLANK(A1925:AE1925)</f>
        <v>0</v>
      </c>
      <c r="AF1925" t="str">
        <f>PROPER(UPPER(TRIM(Table1[[#This Row],[City]])))</f>
        <v>Hyderabad</v>
      </c>
      <c r="AG1925">
        <f t="shared" si="30"/>
        <v>6147</v>
      </c>
      <c r="AH19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26" spans="1:34" x14ac:dyDescent="0.35">
      <c r="A1926" t="s">
        <v>2019</v>
      </c>
      <c r="B1926">
        <v>22</v>
      </c>
      <c r="C1926" t="s">
        <v>72</v>
      </c>
      <c r="D1926" t="s">
        <v>42</v>
      </c>
      <c r="E1926" t="s">
        <v>83</v>
      </c>
      <c r="F1926" t="s">
        <v>44</v>
      </c>
      <c r="G1926" t="s">
        <v>74</v>
      </c>
      <c r="H1926">
        <v>2</v>
      </c>
      <c r="I1926">
        <v>6118</v>
      </c>
      <c r="J1926">
        <v>48</v>
      </c>
      <c r="K1926" t="s">
        <v>36</v>
      </c>
      <c r="L1926">
        <v>1</v>
      </c>
      <c r="M1926">
        <v>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3</v>
      </c>
      <c r="U1926">
        <v>3</v>
      </c>
      <c r="V1926" t="s">
        <v>60</v>
      </c>
      <c r="W1926">
        <v>13</v>
      </c>
      <c r="X1926" t="s">
        <v>47</v>
      </c>
      <c r="Y1926">
        <v>4</v>
      </c>
      <c r="Z1926" t="s">
        <v>36</v>
      </c>
      <c r="AA1926" s="4">
        <v>42182</v>
      </c>
      <c r="AC1926" t="s">
        <v>84</v>
      </c>
      <c r="AD1926" t="s">
        <v>67</v>
      </c>
      <c r="AE1926">
        <f ca="1">COUNTBLANK(A1926:AE1926)</f>
        <v>0</v>
      </c>
      <c r="AF1926" t="str">
        <f>PROPER(UPPER(TRIM(Table1[[#This Row],[City]])))</f>
        <v>Mumbai</v>
      </c>
      <c r="AG1926">
        <f t="shared" si="30"/>
        <v>6118</v>
      </c>
      <c r="AH19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27" spans="1:34" x14ac:dyDescent="0.35">
      <c r="A1927" t="s">
        <v>2020</v>
      </c>
      <c r="B1927">
        <v>25</v>
      </c>
      <c r="C1927" t="s">
        <v>31</v>
      </c>
      <c r="D1927" t="s">
        <v>63</v>
      </c>
      <c r="E1927" t="s">
        <v>106</v>
      </c>
      <c r="F1927" t="s">
        <v>44</v>
      </c>
      <c r="G1927" t="s">
        <v>96</v>
      </c>
      <c r="H1927">
        <v>2</v>
      </c>
      <c r="I1927">
        <v>8323</v>
      </c>
      <c r="J1927">
        <v>84</v>
      </c>
      <c r="K1927" t="s">
        <v>36</v>
      </c>
      <c r="L1927">
        <v>1</v>
      </c>
      <c r="M1927">
        <v>2</v>
      </c>
      <c r="N1927">
        <v>4</v>
      </c>
      <c r="O1927">
        <v>7</v>
      </c>
      <c r="P1927">
        <v>0</v>
      </c>
      <c r="Q1927">
        <v>1</v>
      </c>
      <c r="R1927">
        <v>5</v>
      </c>
      <c r="S1927">
        <v>15</v>
      </c>
      <c r="T1927">
        <v>1</v>
      </c>
      <c r="U1927">
        <v>4</v>
      </c>
      <c r="V1927" t="s">
        <v>37</v>
      </c>
      <c r="W1927">
        <v>11</v>
      </c>
      <c r="X1927" t="s">
        <v>47</v>
      </c>
      <c r="Y1927">
        <v>2</v>
      </c>
      <c r="Z1927" t="s">
        <v>36</v>
      </c>
      <c r="AA1927" s="4">
        <v>44162</v>
      </c>
      <c r="AC1927" t="s">
        <v>84</v>
      </c>
      <c r="AD1927" t="s">
        <v>67</v>
      </c>
      <c r="AE1927">
        <f ca="1">COUNTBLANK(A1927:AE1927)</f>
        <v>0</v>
      </c>
      <c r="AF1927" t="str">
        <f>PROPER(UPPER(TRIM(Table1[[#This Row],[City]])))</f>
        <v>Mumbai</v>
      </c>
      <c r="AG1927">
        <f t="shared" si="30"/>
        <v>8323</v>
      </c>
      <c r="AH192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28" spans="1:34" x14ac:dyDescent="0.35">
      <c r="A1928" t="s">
        <v>2021</v>
      </c>
      <c r="B1928">
        <v>51</v>
      </c>
      <c r="C1928" t="s">
        <v>31</v>
      </c>
      <c r="D1928" t="s">
        <v>42</v>
      </c>
      <c r="E1928" t="s">
        <v>43</v>
      </c>
      <c r="F1928" t="s">
        <v>44</v>
      </c>
      <c r="G1928" t="s">
        <v>74</v>
      </c>
      <c r="H1928">
        <v>4</v>
      </c>
      <c r="I1928">
        <v>10383</v>
      </c>
      <c r="J1928">
        <v>74</v>
      </c>
      <c r="K1928" t="s">
        <v>46</v>
      </c>
      <c r="L1928">
        <v>3</v>
      </c>
      <c r="M1928">
        <v>3</v>
      </c>
      <c r="N1928">
        <v>4</v>
      </c>
      <c r="O1928">
        <v>8</v>
      </c>
      <c r="P1928">
        <v>0</v>
      </c>
      <c r="Q1928">
        <v>0</v>
      </c>
      <c r="R1928">
        <v>5</v>
      </c>
      <c r="S1928">
        <v>20</v>
      </c>
      <c r="T1928">
        <v>0</v>
      </c>
      <c r="U1928">
        <v>3</v>
      </c>
      <c r="V1928" t="s">
        <v>37</v>
      </c>
      <c r="W1928">
        <v>19</v>
      </c>
      <c r="X1928" t="s">
        <v>47</v>
      </c>
      <c r="Y1928">
        <v>1</v>
      </c>
      <c r="Z1928" t="s">
        <v>36</v>
      </c>
      <c r="AA1928" s="4">
        <v>42599</v>
      </c>
      <c r="AC1928" t="s">
        <v>84</v>
      </c>
      <c r="AD1928" t="s">
        <v>67</v>
      </c>
      <c r="AE1928">
        <f ca="1">COUNTBLANK(A1928:AE1928)</f>
        <v>0</v>
      </c>
      <c r="AF1928" t="str">
        <f>PROPER(UPPER(TRIM(Table1[[#This Row],[City]])))</f>
        <v>Mumbai</v>
      </c>
      <c r="AG1928">
        <f t="shared" si="30"/>
        <v>10383</v>
      </c>
      <c r="AH19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29" spans="1:34" x14ac:dyDescent="0.35">
      <c r="A1929" t="s">
        <v>2022</v>
      </c>
      <c r="B1929">
        <v>50</v>
      </c>
      <c r="C1929" t="s">
        <v>31</v>
      </c>
      <c r="D1929" t="s">
        <v>56</v>
      </c>
      <c r="E1929" t="s">
        <v>114</v>
      </c>
      <c r="F1929" t="s">
        <v>34</v>
      </c>
      <c r="G1929" t="s">
        <v>96</v>
      </c>
      <c r="H1929">
        <v>3</v>
      </c>
      <c r="I1929">
        <v>8820</v>
      </c>
      <c r="J1929">
        <v>65</v>
      </c>
      <c r="K1929" t="s">
        <v>36</v>
      </c>
      <c r="L1929">
        <v>1</v>
      </c>
      <c r="M1929">
        <v>4</v>
      </c>
      <c r="N1929">
        <v>3</v>
      </c>
      <c r="O1929">
        <v>6</v>
      </c>
      <c r="P1929">
        <v>1</v>
      </c>
      <c r="Q1929">
        <v>6</v>
      </c>
      <c r="R1929">
        <v>4</v>
      </c>
      <c r="S1929">
        <v>16</v>
      </c>
      <c r="T1929">
        <v>6</v>
      </c>
      <c r="U1929">
        <v>3</v>
      </c>
      <c r="V1929" t="s">
        <v>37</v>
      </c>
      <c r="W1929">
        <v>5</v>
      </c>
      <c r="X1929" t="s">
        <v>38</v>
      </c>
      <c r="Y1929">
        <v>2</v>
      </c>
      <c r="Z1929" t="s">
        <v>36</v>
      </c>
      <c r="AA1929" s="4">
        <v>42077</v>
      </c>
      <c r="AC1929" t="s">
        <v>89</v>
      </c>
      <c r="AD1929" t="s">
        <v>54</v>
      </c>
      <c r="AE1929">
        <f ca="1">COUNTBLANK(A1929:AE1929)</f>
        <v>0</v>
      </c>
      <c r="AF1929" t="str">
        <f>PROPER(UPPER(TRIM(Table1[[#This Row],[City]])))</f>
        <v>Coimbatore</v>
      </c>
      <c r="AG1929">
        <f t="shared" si="30"/>
        <v>8820</v>
      </c>
      <c r="AH19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30" spans="1:34" x14ac:dyDescent="0.35">
      <c r="A1930" t="s">
        <v>2023</v>
      </c>
      <c r="B1930">
        <v>32</v>
      </c>
      <c r="C1930" t="s">
        <v>31</v>
      </c>
      <c r="D1930" t="s">
        <v>63</v>
      </c>
      <c r="E1930" t="s">
        <v>106</v>
      </c>
      <c r="F1930" t="s">
        <v>34</v>
      </c>
      <c r="G1930" t="s">
        <v>35</v>
      </c>
      <c r="H1930">
        <v>1</v>
      </c>
      <c r="I1930">
        <v>5891</v>
      </c>
      <c r="J1930">
        <v>98</v>
      </c>
      <c r="K1930" t="s">
        <v>36</v>
      </c>
      <c r="L1930">
        <v>4</v>
      </c>
      <c r="M1930">
        <v>2</v>
      </c>
      <c r="N1930">
        <v>1</v>
      </c>
      <c r="O1930">
        <v>8</v>
      </c>
      <c r="P1930">
        <v>6</v>
      </c>
      <c r="Q1930">
        <v>3</v>
      </c>
      <c r="R1930">
        <v>3</v>
      </c>
      <c r="S1930">
        <v>8</v>
      </c>
      <c r="T1930">
        <v>5</v>
      </c>
      <c r="U1930">
        <v>3</v>
      </c>
      <c r="V1930" t="s">
        <v>37</v>
      </c>
      <c r="W1930">
        <v>24</v>
      </c>
      <c r="X1930" t="s">
        <v>47</v>
      </c>
      <c r="Y1930">
        <v>2</v>
      </c>
      <c r="Z1930" t="s">
        <v>36</v>
      </c>
      <c r="AA1930" s="4">
        <v>42164</v>
      </c>
      <c r="AC1930" t="s">
        <v>80</v>
      </c>
      <c r="AD1930" t="s">
        <v>81</v>
      </c>
      <c r="AE1930">
        <f ca="1">COUNTBLANK(A1930:AE1930)</f>
        <v>0</v>
      </c>
      <c r="AF1930" t="str">
        <f>PROPER(UPPER(TRIM(Table1[[#This Row],[City]])))</f>
        <v>Hyderabad</v>
      </c>
      <c r="AG1930">
        <f t="shared" si="30"/>
        <v>5891</v>
      </c>
      <c r="AH19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31" spans="1:34" x14ac:dyDescent="0.35">
      <c r="A1931" t="s">
        <v>2024</v>
      </c>
      <c r="B1931">
        <v>23</v>
      </c>
      <c r="C1931" t="s">
        <v>72</v>
      </c>
      <c r="D1931" t="s">
        <v>42</v>
      </c>
      <c r="E1931" t="s">
        <v>86</v>
      </c>
      <c r="F1931" t="s">
        <v>44</v>
      </c>
      <c r="G1931" t="s">
        <v>59</v>
      </c>
      <c r="H1931">
        <v>3</v>
      </c>
      <c r="I1931">
        <v>8003</v>
      </c>
      <c r="J1931">
        <v>104</v>
      </c>
      <c r="K1931" t="s">
        <v>36</v>
      </c>
      <c r="L1931">
        <v>4</v>
      </c>
      <c r="M1931">
        <v>1</v>
      </c>
      <c r="N1931">
        <v>3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6</v>
      </c>
      <c r="U1931">
        <v>3</v>
      </c>
      <c r="V1931" t="s">
        <v>37</v>
      </c>
      <c r="W1931">
        <v>2</v>
      </c>
      <c r="X1931" t="s">
        <v>38</v>
      </c>
      <c r="Y1931">
        <v>1</v>
      </c>
      <c r="Z1931" t="s">
        <v>36</v>
      </c>
      <c r="AA1931" s="4">
        <v>45213</v>
      </c>
      <c r="AC1931" t="s">
        <v>77</v>
      </c>
      <c r="AD1931" t="s">
        <v>77</v>
      </c>
      <c r="AE1931">
        <f ca="1">COUNTBLANK(A1931:AE1931)</f>
        <v>0</v>
      </c>
      <c r="AF1931" t="str">
        <f>PROPER(UPPER(TRIM(Table1[[#This Row],[City]])))</f>
        <v>Delhi</v>
      </c>
      <c r="AG1931">
        <f t="shared" si="30"/>
        <v>8003</v>
      </c>
      <c r="AH193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32" spans="1:34" x14ac:dyDescent="0.35">
      <c r="A1932" t="s">
        <v>2025</v>
      </c>
      <c r="B1932">
        <v>33</v>
      </c>
      <c r="C1932" t="s">
        <v>31</v>
      </c>
      <c r="D1932" t="s">
        <v>56</v>
      </c>
      <c r="E1932" t="s">
        <v>114</v>
      </c>
      <c r="F1932" t="s">
        <v>44</v>
      </c>
      <c r="G1932" t="s">
        <v>45</v>
      </c>
      <c r="H1932">
        <v>3</v>
      </c>
      <c r="I1932">
        <v>9137</v>
      </c>
      <c r="J1932">
        <v>113</v>
      </c>
      <c r="K1932" t="s">
        <v>36</v>
      </c>
      <c r="L1932">
        <v>3</v>
      </c>
      <c r="M1932">
        <v>4</v>
      </c>
      <c r="N1932">
        <v>2</v>
      </c>
      <c r="O1932">
        <v>7</v>
      </c>
      <c r="P1932">
        <v>3</v>
      </c>
      <c r="Q1932">
        <v>5</v>
      </c>
      <c r="R1932">
        <v>0</v>
      </c>
      <c r="S1932">
        <v>11</v>
      </c>
      <c r="T1932">
        <v>3</v>
      </c>
      <c r="U1932">
        <v>3</v>
      </c>
      <c r="V1932" t="s">
        <v>37</v>
      </c>
      <c r="W1932">
        <v>12</v>
      </c>
      <c r="X1932" t="s">
        <v>38</v>
      </c>
      <c r="Y1932">
        <v>4</v>
      </c>
      <c r="Z1932" t="s">
        <v>36</v>
      </c>
      <c r="AA1932" s="4">
        <v>45478</v>
      </c>
      <c r="AC1932" t="s">
        <v>84</v>
      </c>
      <c r="AD1932" t="s">
        <v>67</v>
      </c>
      <c r="AE1932">
        <f ca="1">COUNTBLANK(A1932:AE1932)</f>
        <v>0</v>
      </c>
      <c r="AF1932" t="str">
        <f>PROPER(UPPER(TRIM(Table1[[#This Row],[City]])))</f>
        <v>Mumbai</v>
      </c>
      <c r="AG1932">
        <f t="shared" si="30"/>
        <v>9137</v>
      </c>
      <c r="AH19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33" spans="1:34" x14ac:dyDescent="0.35">
      <c r="A1933" t="s">
        <v>2026</v>
      </c>
      <c r="B1933">
        <v>53</v>
      </c>
      <c r="C1933" t="s">
        <v>31</v>
      </c>
      <c r="D1933" t="s">
        <v>56</v>
      </c>
      <c r="E1933" t="s">
        <v>114</v>
      </c>
      <c r="F1933" t="s">
        <v>34</v>
      </c>
      <c r="G1933" t="s">
        <v>96</v>
      </c>
      <c r="H1933">
        <v>3</v>
      </c>
      <c r="I1933">
        <v>9859</v>
      </c>
      <c r="J1933">
        <v>56</v>
      </c>
      <c r="K1933" t="s">
        <v>46</v>
      </c>
      <c r="L1933">
        <v>3</v>
      </c>
      <c r="M1933">
        <v>1</v>
      </c>
      <c r="N1933">
        <v>1</v>
      </c>
      <c r="O1933">
        <v>5</v>
      </c>
      <c r="P1933">
        <v>3</v>
      </c>
      <c r="Q1933">
        <v>1</v>
      </c>
      <c r="R1933">
        <v>3</v>
      </c>
      <c r="S1933">
        <v>16</v>
      </c>
      <c r="T1933">
        <v>4</v>
      </c>
      <c r="U1933">
        <v>4</v>
      </c>
      <c r="V1933" t="s">
        <v>65</v>
      </c>
      <c r="W1933">
        <v>6</v>
      </c>
      <c r="X1933" t="s">
        <v>47</v>
      </c>
      <c r="Y1933">
        <v>1</v>
      </c>
      <c r="Z1933" t="s">
        <v>36</v>
      </c>
      <c r="AA1933" s="4">
        <v>43990</v>
      </c>
      <c r="AC1933" t="s">
        <v>122</v>
      </c>
      <c r="AD1933" t="s">
        <v>123</v>
      </c>
      <c r="AE1933">
        <f ca="1">COUNTBLANK(A1933:AE1933)</f>
        <v>0</v>
      </c>
      <c r="AF1933" t="str">
        <f>PROPER(UPPER(TRIM(Table1[[#This Row],[City]])))</f>
        <v>Kochi</v>
      </c>
      <c r="AG1933">
        <f t="shared" si="30"/>
        <v>9859</v>
      </c>
      <c r="AH19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34" spans="1:34" x14ac:dyDescent="0.35">
      <c r="A1934" t="s">
        <v>2027</v>
      </c>
      <c r="B1934">
        <v>26</v>
      </c>
      <c r="C1934" t="s">
        <v>31</v>
      </c>
      <c r="D1934" t="s">
        <v>32</v>
      </c>
      <c r="E1934" t="s">
        <v>33</v>
      </c>
      <c r="F1934" t="s">
        <v>34</v>
      </c>
      <c r="G1934" t="s">
        <v>35</v>
      </c>
      <c r="H1934">
        <v>4</v>
      </c>
      <c r="I1934">
        <v>10147</v>
      </c>
      <c r="J1934">
        <v>70</v>
      </c>
      <c r="K1934" t="s">
        <v>36</v>
      </c>
      <c r="L1934">
        <v>2</v>
      </c>
      <c r="M1934">
        <v>2</v>
      </c>
      <c r="N1934">
        <v>2</v>
      </c>
      <c r="O1934">
        <v>5</v>
      </c>
      <c r="P1934">
        <v>2</v>
      </c>
      <c r="Q1934">
        <v>3</v>
      </c>
      <c r="R1934">
        <v>5</v>
      </c>
      <c r="S1934">
        <v>6</v>
      </c>
      <c r="T1934">
        <v>0</v>
      </c>
      <c r="U1934">
        <v>4</v>
      </c>
      <c r="V1934" t="s">
        <v>60</v>
      </c>
      <c r="W1934">
        <v>27</v>
      </c>
      <c r="X1934" t="s">
        <v>61</v>
      </c>
      <c r="Y1934">
        <v>3</v>
      </c>
      <c r="Z1934" t="s">
        <v>36</v>
      </c>
      <c r="AA1934" s="4">
        <v>45957</v>
      </c>
      <c r="AC1934" t="s">
        <v>89</v>
      </c>
      <c r="AD1934" t="s">
        <v>54</v>
      </c>
      <c r="AE1934">
        <f ca="1">COUNTBLANK(A1934:AE1934)</f>
        <v>0</v>
      </c>
      <c r="AF1934" t="str">
        <f>PROPER(UPPER(TRIM(Table1[[#This Row],[City]])))</f>
        <v>Coimbatore</v>
      </c>
      <c r="AG1934">
        <f t="shared" si="30"/>
        <v>10147</v>
      </c>
      <c r="AH19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35" spans="1:34" x14ac:dyDescent="0.35">
      <c r="A1935" t="s">
        <v>2028</v>
      </c>
      <c r="B1935">
        <v>52</v>
      </c>
      <c r="C1935" t="s">
        <v>31</v>
      </c>
      <c r="D1935" t="s">
        <v>32</v>
      </c>
      <c r="E1935" t="s">
        <v>33</v>
      </c>
      <c r="F1935" t="s">
        <v>44</v>
      </c>
      <c r="G1935" t="s">
        <v>45</v>
      </c>
      <c r="H1935">
        <v>3</v>
      </c>
      <c r="I1935">
        <v>9631</v>
      </c>
      <c r="J1935">
        <v>66</v>
      </c>
      <c r="K1935" t="s">
        <v>36</v>
      </c>
      <c r="L1935">
        <v>4</v>
      </c>
      <c r="M1935">
        <v>1</v>
      </c>
      <c r="N1935">
        <v>4</v>
      </c>
      <c r="O1935">
        <v>4</v>
      </c>
      <c r="P1935">
        <v>4</v>
      </c>
      <c r="Q1935">
        <v>1</v>
      </c>
      <c r="R1935">
        <v>0</v>
      </c>
      <c r="S1935">
        <v>25</v>
      </c>
      <c r="T1935">
        <v>1</v>
      </c>
      <c r="U1935">
        <v>4</v>
      </c>
      <c r="V1935" t="s">
        <v>65</v>
      </c>
      <c r="W1935">
        <v>14</v>
      </c>
      <c r="X1935" t="s">
        <v>38</v>
      </c>
      <c r="Y1935">
        <v>2</v>
      </c>
      <c r="Z1935" t="s">
        <v>36</v>
      </c>
      <c r="AA1935" s="4">
        <v>44710</v>
      </c>
      <c r="AC1935" t="s">
        <v>80</v>
      </c>
      <c r="AD1935" t="s">
        <v>81</v>
      </c>
      <c r="AE1935">
        <f ca="1">COUNTBLANK(A1935:AE1935)</f>
        <v>0</v>
      </c>
      <c r="AF1935" t="str">
        <f>PROPER(UPPER(TRIM(Table1[[#This Row],[City]])))</f>
        <v>Hyderabad</v>
      </c>
      <c r="AG1935">
        <f t="shared" si="30"/>
        <v>9631</v>
      </c>
      <c r="AH19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36" spans="1:34" x14ac:dyDescent="0.35">
      <c r="A1936" t="s">
        <v>2029</v>
      </c>
      <c r="B1936">
        <v>39</v>
      </c>
      <c r="C1936" t="s">
        <v>72</v>
      </c>
      <c r="D1936" t="s">
        <v>56</v>
      </c>
      <c r="E1936" t="s">
        <v>57</v>
      </c>
      <c r="F1936" t="s">
        <v>44</v>
      </c>
      <c r="G1936" t="s">
        <v>74</v>
      </c>
      <c r="H1936">
        <v>2</v>
      </c>
      <c r="I1936">
        <v>7552</v>
      </c>
      <c r="J1936">
        <v>113</v>
      </c>
      <c r="K1936" t="s">
        <v>36</v>
      </c>
      <c r="L1936">
        <v>1</v>
      </c>
      <c r="M1936">
        <v>3</v>
      </c>
      <c r="N1936">
        <v>4</v>
      </c>
      <c r="O1936">
        <v>1</v>
      </c>
      <c r="P1936">
        <v>0</v>
      </c>
      <c r="Q1936">
        <v>1</v>
      </c>
      <c r="R1936">
        <v>1</v>
      </c>
      <c r="S1936">
        <v>20</v>
      </c>
      <c r="T1936">
        <v>0</v>
      </c>
      <c r="U1936">
        <v>3</v>
      </c>
      <c r="V1936" t="s">
        <v>65</v>
      </c>
      <c r="W1936">
        <v>28</v>
      </c>
      <c r="X1936" t="s">
        <v>38</v>
      </c>
      <c r="Y1936">
        <v>3</v>
      </c>
      <c r="Z1936" t="s">
        <v>36</v>
      </c>
      <c r="AA1936" s="4">
        <v>42192</v>
      </c>
      <c r="AC1936" t="s">
        <v>80</v>
      </c>
      <c r="AD1936" t="s">
        <v>81</v>
      </c>
      <c r="AE1936">
        <f ca="1">COUNTBLANK(A1936:AE1936)</f>
        <v>0</v>
      </c>
      <c r="AF1936" t="str">
        <f>PROPER(UPPER(TRIM(Table1[[#This Row],[City]])))</f>
        <v>Hyderabad</v>
      </c>
      <c r="AG1936">
        <f t="shared" si="30"/>
        <v>7552</v>
      </c>
      <c r="AH19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37" spans="1:34" x14ac:dyDescent="0.35">
      <c r="A1937" t="s">
        <v>2030</v>
      </c>
      <c r="B1937">
        <v>26</v>
      </c>
      <c r="C1937" t="s">
        <v>31</v>
      </c>
      <c r="D1937" t="s">
        <v>63</v>
      </c>
      <c r="E1937" t="s">
        <v>79</v>
      </c>
      <c r="F1937" t="s">
        <v>44</v>
      </c>
      <c r="G1937" t="s">
        <v>74</v>
      </c>
      <c r="H1937">
        <v>2</v>
      </c>
      <c r="I1937">
        <v>7252</v>
      </c>
      <c r="J1937">
        <v>100</v>
      </c>
      <c r="K1937" t="s">
        <v>36</v>
      </c>
      <c r="L1937">
        <v>2</v>
      </c>
      <c r="M1937">
        <v>2</v>
      </c>
      <c r="N1937">
        <v>4</v>
      </c>
      <c r="O1937">
        <v>0</v>
      </c>
      <c r="P1937">
        <v>0</v>
      </c>
      <c r="Q1937">
        <v>0</v>
      </c>
      <c r="R1937">
        <v>0</v>
      </c>
      <c r="S1937">
        <v>8</v>
      </c>
      <c r="T1937">
        <v>2</v>
      </c>
      <c r="U1937">
        <v>3</v>
      </c>
      <c r="V1937" t="s">
        <v>65</v>
      </c>
      <c r="W1937">
        <v>17</v>
      </c>
      <c r="X1937" t="s">
        <v>47</v>
      </c>
      <c r="Y1937">
        <v>3</v>
      </c>
      <c r="Z1937" t="s">
        <v>46</v>
      </c>
      <c r="AA1937" s="4">
        <v>43304</v>
      </c>
      <c r="AB1937" s="4">
        <v>43543</v>
      </c>
      <c r="AC1937" t="s">
        <v>66</v>
      </c>
      <c r="AD1937" t="s">
        <v>67</v>
      </c>
      <c r="AE1937">
        <f ca="1">COUNTBLANK(A1937:AE1937)</f>
        <v>0</v>
      </c>
      <c r="AF1937" t="str">
        <f>PROPER(UPPER(TRIM(Table1[[#This Row],[City]])))</f>
        <v>Pune</v>
      </c>
      <c r="AG1937">
        <f t="shared" si="30"/>
        <v>7252</v>
      </c>
      <c r="AH19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38" spans="1:34" x14ac:dyDescent="0.35">
      <c r="A1938" t="s">
        <v>2031</v>
      </c>
      <c r="B1938">
        <v>58</v>
      </c>
      <c r="C1938" t="s">
        <v>31</v>
      </c>
      <c r="D1938" t="s">
        <v>42</v>
      </c>
      <c r="E1938" t="s">
        <v>83</v>
      </c>
      <c r="F1938" t="s">
        <v>34</v>
      </c>
      <c r="G1938" t="s">
        <v>59</v>
      </c>
      <c r="H1938">
        <v>2</v>
      </c>
      <c r="I1938">
        <v>9888</v>
      </c>
      <c r="J1938">
        <v>112</v>
      </c>
      <c r="K1938" t="s">
        <v>36</v>
      </c>
      <c r="L1938">
        <v>3</v>
      </c>
      <c r="M1938">
        <v>2</v>
      </c>
      <c r="N1938">
        <v>1</v>
      </c>
      <c r="O1938">
        <v>6</v>
      </c>
      <c r="P1938">
        <v>1</v>
      </c>
      <c r="Q1938">
        <v>0</v>
      </c>
      <c r="R1938">
        <v>2</v>
      </c>
      <c r="S1938">
        <v>32</v>
      </c>
      <c r="T1938">
        <v>2</v>
      </c>
      <c r="U1938">
        <v>4</v>
      </c>
      <c r="V1938" t="s">
        <v>37</v>
      </c>
      <c r="W1938">
        <v>23</v>
      </c>
      <c r="X1938" t="s">
        <v>38</v>
      </c>
      <c r="Y1938">
        <v>4</v>
      </c>
      <c r="Z1938" t="s">
        <v>36</v>
      </c>
      <c r="AA1938" s="4">
        <v>44661</v>
      </c>
      <c r="AC1938" t="s">
        <v>66</v>
      </c>
      <c r="AD1938" t="s">
        <v>67</v>
      </c>
      <c r="AE1938">
        <f ca="1">COUNTBLANK(A1938:AE1938)</f>
        <v>0</v>
      </c>
      <c r="AF1938" t="str">
        <f>PROPER(UPPER(TRIM(Table1[[#This Row],[City]])))</f>
        <v>Pune</v>
      </c>
      <c r="AG1938">
        <f t="shared" si="30"/>
        <v>9888</v>
      </c>
      <c r="AH193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39" spans="1:34" x14ac:dyDescent="0.35">
      <c r="A1939" t="s">
        <v>2032</v>
      </c>
      <c r="B1939">
        <v>41</v>
      </c>
      <c r="C1939" t="s">
        <v>31</v>
      </c>
      <c r="D1939" t="s">
        <v>56</v>
      </c>
      <c r="E1939" t="s">
        <v>114</v>
      </c>
      <c r="F1939" t="s">
        <v>34</v>
      </c>
      <c r="G1939" t="s">
        <v>70</v>
      </c>
      <c r="H1939">
        <v>2</v>
      </c>
      <c r="I1939">
        <v>7318</v>
      </c>
      <c r="J1939">
        <v>44</v>
      </c>
      <c r="K1939" t="s">
        <v>36</v>
      </c>
      <c r="L1939">
        <v>4</v>
      </c>
      <c r="M1939">
        <v>3</v>
      </c>
      <c r="N1939">
        <v>3</v>
      </c>
      <c r="O1939">
        <v>7</v>
      </c>
      <c r="P1939">
        <v>4</v>
      </c>
      <c r="Q1939">
        <v>2</v>
      </c>
      <c r="R1939">
        <v>7</v>
      </c>
      <c r="S1939">
        <v>13</v>
      </c>
      <c r="T1939">
        <v>1</v>
      </c>
      <c r="U1939">
        <v>3</v>
      </c>
      <c r="V1939" t="s">
        <v>65</v>
      </c>
      <c r="W1939">
        <v>27</v>
      </c>
      <c r="X1939" t="s">
        <v>38</v>
      </c>
      <c r="Y1939">
        <v>1</v>
      </c>
      <c r="Z1939" t="s">
        <v>36</v>
      </c>
      <c r="AA1939" s="4">
        <v>44813</v>
      </c>
      <c r="AC1939" t="s">
        <v>77</v>
      </c>
      <c r="AD1939" t="s">
        <v>77</v>
      </c>
      <c r="AE1939">
        <f ca="1">COUNTBLANK(A1939:AE1939)</f>
        <v>0</v>
      </c>
      <c r="AF1939" t="str">
        <f>PROPER(UPPER(TRIM(Table1[[#This Row],[City]])))</f>
        <v>Delhi</v>
      </c>
      <c r="AG1939">
        <f t="shared" si="30"/>
        <v>7318</v>
      </c>
      <c r="AH19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40" spans="1:34" x14ac:dyDescent="0.35">
      <c r="A1940" t="s">
        <v>2033</v>
      </c>
      <c r="B1940">
        <v>47</v>
      </c>
      <c r="C1940" t="s">
        <v>31</v>
      </c>
      <c r="D1940" t="s">
        <v>42</v>
      </c>
      <c r="E1940" t="s">
        <v>83</v>
      </c>
      <c r="F1940" t="s">
        <v>44</v>
      </c>
      <c r="G1940" t="s">
        <v>96</v>
      </c>
      <c r="H1940">
        <v>4</v>
      </c>
      <c r="I1940">
        <v>11076</v>
      </c>
      <c r="J1940">
        <v>76</v>
      </c>
      <c r="K1940" t="s">
        <v>36</v>
      </c>
      <c r="L1940">
        <v>1</v>
      </c>
      <c r="M1940">
        <v>2</v>
      </c>
      <c r="N1940">
        <v>3</v>
      </c>
      <c r="O1940">
        <v>4</v>
      </c>
      <c r="P1940">
        <v>4</v>
      </c>
      <c r="Q1940">
        <v>0</v>
      </c>
      <c r="R1940">
        <v>0</v>
      </c>
      <c r="S1940">
        <v>20</v>
      </c>
      <c r="T1940">
        <v>5</v>
      </c>
      <c r="U1940">
        <v>4</v>
      </c>
      <c r="V1940" t="s">
        <v>37</v>
      </c>
      <c r="W1940">
        <v>25</v>
      </c>
      <c r="X1940" t="s">
        <v>61</v>
      </c>
      <c r="Y1940">
        <v>2</v>
      </c>
      <c r="Z1940" t="s">
        <v>46</v>
      </c>
      <c r="AA1940" s="4">
        <v>44870</v>
      </c>
      <c r="AB1940" s="4">
        <v>45050</v>
      </c>
      <c r="AC1940" t="s">
        <v>80</v>
      </c>
      <c r="AD1940" t="s">
        <v>81</v>
      </c>
      <c r="AE1940">
        <f ca="1">COUNTBLANK(A1940:AE1940)</f>
        <v>0</v>
      </c>
      <c r="AF1940" t="str">
        <f>PROPER(UPPER(TRIM(Table1[[#This Row],[City]])))</f>
        <v>Hyderabad</v>
      </c>
      <c r="AG1940">
        <f t="shared" si="30"/>
        <v>11076</v>
      </c>
      <c r="AH19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41" spans="1:34" x14ac:dyDescent="0.35">
      <c r="A1941" t="s">
        <v>2034</v>
      </c>
      <c r="B1941">
        <v>24</v>
      </c>
      <c r="C1941" t="s">
        <v>72</v>
      </c>
      <c r="D1941" t="s">
        <v>63</v>
      </c>
      <c r="E1941" t="s">
        <v>79</v>
      </c>
      <c r="F1941" t="s">
        <v>34</v>
      </c>
      <c r="G1941" t="s">
        <v>59</v>
      </c>
      <c r="H1941">
        <v>3</v>
      </c>
      <c r="I1941">
        <v>7895</v>
      </c>
      <c r="J1941">
        <v>78</v>
      </c>
      <c r="K1941" t="s">
        <v>46</v>
      </c>
      <c r="L1941">
        <v>4</v>
      </c>
      <c r="M1941">
        <v>2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4</v>
      </c>
      <c r="U1941">
        <v>3</v>
      </c>
      <c r="V1941" t="s">
        <v>60</v>
      </c>
      <c r="W1941">
        <v>21</v>
      </c>
      <c r="X1941" t="s">
        <v>38</v>
      </c>
      <c r="Y1941">
        <v>2</v>
      </c>
      <c r="Z1941" t="s">
        <v>36</v>
      </c>
      <c r="AA1941" s="4">
        <v>44907</v>
      </c>
      <c r="AC1941" t="s">
        <v>107</v>
      </c>
      <c r="AD1941" t="s">
        <v>108</v>
      </c>
      <c r="AE1941">
        <f ca="1">COUNTBLANK(A1941:AE1941)</f>
        <v>0</v>
      </c>
      <c r="AF1941" t="str">
        <f>PROPER(UPPER(TRIM(Table1[[#This Row],[City]])))</f>
        <v>Kolkata</v>
      </c>
      <c r="AG1941">
        <f t="shared" si="30"/>
        <v>7895</v>
      </c>
      <c r="AH194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42" spans="1:34" x14ac:dyDescent="0.35">
      <c r="A1942" t="s">
        <v>2035</v>
      </c>
      <c r="B1942">
        <v>35</v>
      </c>
      <c r="C1942" t="s">
        <v>31</v>
      </c>
      <c r="D1942" t="s">
        <v>42</v>
      </c>
      <c r="E1942" t="s">
        <v>86</v>
      </c>
      <c r="F1942" t="s">
        <v>34</v>
      </c>
      <c r="G1942" t="s">
        <v>96</v>
      </c>
      <c r="H1942">
        <v>2</v>
      </c>
      <c r="I1942">
        <v>8493</v>
      </c>
      <c r="J1942">
        <v>65</v>
      </c>
      <c r="K1942" t="s">
        <v>36</v>
      </c>
      <c r="L1942">
        <v>2</v>
      </c>
      <c r="M1942">
        <v>2</v>
      </c>
      <c r="N1942">
        <v>2</v>
      </c>
      <c r="O1942">
        <v>2</v>
      </c>
      <c r="P1942">
        <v>2</v>
      </c>
      <c r="Q1942">
        <v>1</v>
      </c>
      <c r="R1942">
        <v>2</v>
      </c>
      <c r="S1942">
        <v>11</v>
      </c>
      <c r="T1942">
        <v>3</v>
      </c>
      <c r="U1942">
        <v>4</v>
      </c>
      <c r="V1942" t="s">
        <v>37</v>
      </c>
      <c r="W1942">
        <v>24</v>
      </c>
      <c r="X1942" t="s">
        <v>38</v>
      </c>
      <c r="Y1942">
        <v>4</v>
      </c>
      <c r="Z1942" t="s">
        <v>36</v>
      </c>
      <c r="AA1942" s="4">
        <v>44501</v>
      </c>
      <c r="AC1942" t="s">
        <v>39</v>
      </c>
      <c r="AD1942" t="s">
        <v>40</v>
      </c>
      <c r="AE1942">
        <f ca="1">COUNTBLANK(A1942:AE1942)</f>
        <v>0</v>
      </c>
      <c r="AF1942" t="str">
        <f>PROPER(UPPER(TRIM(Table1[[#This Row],[City]])))</f>
        <v>Ahmedabad</v>
      </c>
      <c r="AG1942">
        <f t="shared" si="30"/>
        <v>8493</v>
      </c>
      <c r="AH194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43" spans="1:34" x14ac:dyDescent="0.35">
      <c r="A1943" t="s">
        <v>2036</v>
      </c>
      <c r="B1943">
        <v>46</v>
      </c>
      <c r="C1943" t="s">
        <v>31</v>
      </c>
      <c r="D1943" t="s">
        <v>42</v>
      </c>
      <c r="E1943" t="s">
        <v>43</v>
      </c>
      <c r="F1943" t="s">
        <v>93</v>
      </c>
      <c r="G1943" t="s">
        <v>70</v>
      </c>
      <c r="H1943">
        <v>4</v>
      </c>
      <c r="I1943">
        <v>11996</v>
      </c>
      <c r="J1943">
        <v>67</v>
      </c>
      <c r="K1943" t="s">
        <v>36</v>
      </c>
      <c r="L1943">
        <v>4</v>
      </c>
      <c r="M1943">
        <v>1</v>
      </c>
      <c r="N1943">
        <v>2</v>
      </c>
      <c r="O1943">
        <v>7</v>
      </c>
      <c r="P1943">
        <v>0</v>
      </c>
      <c r="Q1943">
        <v>0</v>
      </c>
      <c r="R1943">
        <v>1</v>
      </c>
      <c r="S1943">
        <v>20</v>
      </c>
      <c r="T1943">
        <v>2</v>
      </c>
      <c r="U1943">
        <v>3</v>
      </c>
      <c r="V1943" t="s">
        <v>65</v>
      </c>
      <c r="W1943">
        <v>25</v>
      </c>
      <c r="X1943" t="s">
        <v>38</v>
      </c>
      <c r="Y1943">
        <v>2</v>
      </c>
      <c r="Z1943" t="s">
        <v>36</v>
      </c>
      <c r="AA1943" s="4">
        <v>46017</v>
      </c>
      <c r="AC1943" t="s">
        <v>89</v>
      </c>
      <c r="AD1943" t="s">
        <v>54</v>
      </c>
      <c r="AE1943">
        <f ca="1">COUNTBLANK(A1943:AE1943)</f>
        <v>0</v>
      </c>
      <c r="AF1943" t="str">
        <f>PROPER(UPPER(TRIM(Table1[[#This Row],[City]])))</f>
        <v>Coimbatore</v>
      </c>
      <c r="AG1943">
        <f t="shared" si="30"/>
        <v>11996</v>
      </c>
      <c r="AH19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44" spans="1:34" x14ac:dyDescent="0.35">
      <c r="A1944" t="s">
        <v>2037</v>
      </c>
      <c r="B1944">
        <v>46</v>
      </c>
      <c r="C1944" t="s">
        <v>72</v>
      </c>
      <c r="D1944" t="s">
        <v>42</v>
      </c>
      <c r="E1944" t="s">
        <v>86</v>
      </c>
      <c r="F1944" t="s">
        <v>44</v>
      </c>
      <c r="G1944" t="s">
        <v>74</v>
      </c>
      <c r="H1944">
        <v>3</v>
      </c>
      <c r="I1944">
        <v>7866</v>
      </c>
      <c r="J1944">
        <v>105</v>
      </c>
      <c r="K1944" t="s">
        <v>36</v>
      </c>
      <c r="L1944">
        <v>2</v>
      </c>
      <c r="M1944">
        <v>4</v>
      </c>
      <c r="N1944">
        <v>1</v>
      </c>
      <c r="O1944">
        <v>5</v>
      </c>
      <c r="P1944">
        <v>5</v>
      </c>
      <c r="Q1944">
        <v>3</v>
      </c>
      <c r="R1944">
        <v>5</v>
      </c>
      <c r="S1944">
        <v>20</v>
      </c>
      <c r="T1944">
        <v>3</v>
      </c>
      <c r="U1944">
        <v>3</v>
      </c>
      <c r="V1944" t="s">
        <v>65</v>
      </c>
      <c r="W1944">
        <v>21</v>
      </c>
      <c r="X1944" t="s">
        <v>47</v>
      </c>
      <c r="Y1944">
        <v>3</v>
      </c>
      <c r="Z1944" t="s">
        <v>36</v>
      </c>
      <c r="AA1944" s="4">
        <v>44403</v>
      </c>
      <c r="AC1944" t="s">
        <v>89</v>
      </c>
      <c r="AD1944" t="s">
        <v>54</v>
      </c>
      <c r="AE1944">
        <f ca="1">COUNTBLANK(A1944:AE1944)</f>
        <v>0</v>
      </c>
      <c r="AF1944" t="str">
        <f>PROPER(UPPER(TRIM(Table1[[#This Row],[City]])))</f>
        <v>Coimbatore</v>
      </c>
      <c r="AG1944">
        <f t="shared" si="30"/>
        <v>7866</v>
      </c>
      <c r="AH19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45" spans="1:34" x14ac:dyDescent="0.35">
      <c r="A1945" t="s">
        <v>2038</v>
      </c>
      <c r="B1945">
        <v>23</v>
      </c>
      <c r="C1945" t="s">
        <v>31</v>
      </c>
      <c r="D1945" t="s">
        <v>63</v>
      </c>
      <c r="E1945" t="s">
        <v>79</v>
      </c>
      <c r="F1945" t="s">
        <v>44</v>
      </c>
      <c r="G1945" t="s">
        <v>59</v>
      </c>
      <c r="H1945">
        <v>2</v>
      </c>
      <c r="I1945">
        <v>4761</v>
      </c>
      <c r="J1945">
        <v>59</v>
      </c>
      <c r="K1945" t="s">
        <v>36</v>
      </c>
      <c r="L1945">
        <v>3</v>
      </c>
      <c r="M1945">
        <v>4</v>
      </c>
      <c r="N1945">
        <v>2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2</v>
      </c>
      <c r="U1945">
        <v>4</v>
      </c>
      <c r="V1945" t="s">
        <v>37</v>
      </c>
      <c r="W1945">
        <v>17</v>
      </c>
      <c r="X1945" t="s">
        <v>38</v>
      </c>
      <c r="Y1945">
        <v>4</v>
      </c>
      <c r="Z1945" t="s">
        <v>36</v>
      </c>
      <c r="AA1945" s="4">
        <v>43470</v>
      </c>
      <c r="AC1945" t="s">
        <v>80</v>
      </c>
      <c r="AD1945" t="s">
        <v>81</v>
      </c>
      <c r="AE1945">
        <f ca="1">COUNTBLANK(A1945:AE1945)</f>
        <v>0</v>
      </c>
      <c r="AF1945" t="str">
        <f>PROPER(UPPER(TRIM(Table1[[#This Row],[City]])))</f>
        <v>Hyderabad</v>
      </c>
      <c r="AG1945">
        <f t="shared" si="30"/>
        <v>4761</v>
      </c>
      <c r="AH19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46" spans="1:34" x14ac:dyDescent="0.35">
      <c r="A1946" t="s">
        <v>2039</v>
      </c>
      <c r="B1946">
        <v>45</v>
      </c>
      <c r="C1946" t="s">
        <v>72</v>
      </c>
      <c r="D1946" t="s">
        <v>32</v>
      </c>
      <c r="E1946" t="s">
        <v>76</v>
      </c>
      <c r="F1946" t="s">
        <v>93</v>
      </c>
      <c r="G1946" t="s">
        <v>70</v>
      </c>
      <c r="H1946">
        <v>4</v>
      </c>
      <c r="I1946">
        <v>10573</v>
      </c>
      <c r="J1946">
        <v>67</v>
      </c>
      <c r="K1946" t="s">
        <v>36</v>
      </c>
      <c r="L1946">
        <v>1</v>
      </c>
      <c r="M1946">
        <v>3</v>
      </c>
      <c r="N1946">
        <v>2</v>
      </c>
      <c r="O1946">
        <v>8</v>
      </c>
      <c r="P1946">
        <v>1</v>
      </c>
      <c r="Q1946">
        <v>7</v>
      </c>
      <c r="R1946">
        <v>4</v>
      </c>
      <c r="S1946">
        <v>16</v>
      </c>
      <c r="T1946">
        <v>5</v>
      </c>
      <c r="U1946">
        <v>3</v>
      </c>
      <c r="V1946" t="s">
        <v>37</v>
      </c>
      <c r="W1946">
        <v>16</v>
      </c>
      <c r="X1946" t="s">
        <v>38</v>
      </c>
      <c r="Y1946">
        <v>4</v>
      </c>
      <c r="Z1946" t="s">
        <v>46</v>
      </c>
      <c r="AA1946" s="4">
        <v>42761</v>
      </c>
      <c r="AB1946" s="4">
        <v>45704</v>
      </c>
      <c r="AC1946" t="s">
        <v>77</v>
      </c>
      <c r="AD1946" t="s">
        <v>77</v>
      </c>
      <c r="AE1946">
        <f ca="1">COUNTBLANK(A1946:AE1946)</f>
        <v>0</v>
      </c>
      <c r="AF1946" t="str">
        <f>PROPER(UPPER(TRIM(Table1[[#This Row],[City]])))</f>
        <v>Delhi</v>
      </c>
      <c r="AG1946">
        <f t="shared" si="30"/>
        <v>10573</v>
      </c>
      <c r="AH19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47" spans="1:34" x14ac:dyDescent="0.35">
      <c r="A1947" t="s">
        <v>2040</v>
      </c>
      <c r="B1947">
        <v>58</v>
      </c>
      <c r="C1947" t="s">
        <v>31</v>
      </c>
      <c r="D1947" t="s">
        <v>51</v>
      </c>
      <c r="E1947" t="s">
        <v>52</v>
      </c>
      <c r="F1947" t="s">
        <v>93</v>
      </c>
      <c r="G1947" t="s">
        <v>96</v>
      </c>
      <c r="H1947">
        <v>2</v>
      </c>
      <c r="I1947">
        <v>8642</v>
      </c>
      <c r="J1947">
        <v>35</v>
      </c>
      <c r="K1947" t="s">
        <v>36</v>
      </c>
      <c r="L1947">
        <v>1</v>
      </c>
      <c r="M1947">
        <v>1</v>
      </c>
      <c r="N1947">
        <v>2</v>
      </c>
      <c r="O1947">
        <v>8</v>
      </c>
      <c r="P1947">
        <v>8</v>
      </c>
      <c r="Q1947">
        <v>2</v>
      </c>
      <c r="R1947">
        <v>0</v>
      </c>
      <c r="S1947">
        <v>25</v>
      </c>
      <c r="T1947">
        <v>5</v>
      </c>
      <c r="U1947">
        <v>3</v>
      </c>
      <c r="V1947" t="s">
        <v>37</v>
      </c>
      <c r="W1947">
        <v>7</v>
      </c>
      <c r="X1947" t="s">
        <v>38</v>
      </c>
      <c r="Y1947">
        <v>2</v>
      </c>
      <c r="Z1947" t="s">
        <v>36</v>
      </c>
      <c r="AA1947" s="4">
        <v>42887</v>
      </c>
      <c r="AC1947" t="s">
        <v>53</v>
      </c>
      <c r="AD1947" t="s">
        <v>54</v>
      </c>
      <c r="AE1947">
        <f ca="1">COUNTBLANK(A1947:AE1947)</f>
        <v>0</v>
      </c>
      <c r="AF1947" t="str">
        <f>PROPER(UPPER(TRIM(Table1[[#This Row],[City]])))</f>
        <v>Chennai</v>
      </c>
      <c r="AG1947">
        <f t="shared" si="30"/>
        <v>8642</v>
      </c>
      <c r="AH194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48" spans="1:34" x14ac:dyDescent="0.35">
      <c r="A1948" t="s">
        <v>2041</v>
      </c>
      <c r="B1948">
        <v>52</v>
      </c>
      <c r="C1948" t="s">
        <v>72</v>
      </c>
      <c r="D1948" t="s">
        <v>63</v>
      </c>
      <c r="E1948" t="s">
        <v>106</v>
      </c>
      <c r="F1948" t="s">
        <v>93</v>
      </c>
      <c r="G1948" t="s">
        <v>45</v>
      </c>
      <c r="H1948">
        <v>2</v>
      </c>
      <c r="I1948">
        <v>8075</v>
      </c>
      <c r="J1948">
        <v>85</v>
      </c>
      <c r="K1948" t="s">
        <v>36</v>
      </c>
      <c r="L1948">
        <v>3</v>
      </c>
      <c r="M1948">
        <v>2</v>
      </c>
      <c r="N1948">
        <v>3</v>
      </c>
      <c r="O1948">
        <v>0</v>
      </c>
      <c r="P1948">
        <v>0</v>
      </c>
      <c r="Q1948">
        <v>0</v>
      </c>
      <c r="R1948">
        <v>0</v>
      </c>
      <c r="S1948">
        <v>20</v>
      </c>
      <c r="T1948">
        <v>1</v>
      </c>
      <c r="U1948">
        <v>3</v>
      </c>
      <c r="V1948" t="s">
        <v>60</v>
      </c>
      <c r="W1948">
        <v>18</v>
      </c>
      <c r="X1948" t="s">
        <v>47</v>
      </c>
      <c r="Y1948">
        <v>3</v>
      </c>
      <c r="Z1948" t="s">
        <v>36</v>
      </c>
      <c r="AA1948" s="4">
        <v>43745</v>
      </c>
      <c r="AC1948" t="s">
        <v>48</v>
      </c>
      <c r="AD1948" t="s">
        <v>49</v>
      </c>
      <c r="AE1948">
        <f ca="1">COUNTBLANK(A1948:AE1948)</f>
        <v>0</v>
      </c>
      <c r="AF1948" t="str">
        <f>PROPER(UPPER(TRIM(Table1[[#This Row],[City]])))</f>
        <v>Bengaluru</v>
      </c>
      <c r="AG1948">
        <f t="shared" si="30"/>
        <v>8075</v>
      </c>
      <c r="AH19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49" spans="1:34" x14ac:dyDescent="0.35">
      <c r="A1949" t="s">
        <v>2042</v>
      </c>
      <c r="B1949">
        <v>29</v>
      </c>
      <c r="C1949" t="s">
        <v>31</v>
      </c>
      <c r="D1949" t="s">
        <v>51</v>
      </c>
      <c r="E1949" t="s">
        <v>69</v>
      </c>
      <c r="F1949" t="s">
        <v>34</v>
      </c>
      <c r="G1949" t="s">
        <v>35</v>
      </c>
      <c r="H1949">
        <v>2</v>
      </c>
      <c r="I1949">
        <v>7303</v>
      </c>
      <c r="J1949">
        <v>26</v>
      </c>
      <c r="K1949" t="s">
        <v>36</v>
      </c>
      <c r="L1949">
        <v>3</v>
      </c>
      <c r="M1949">
        <v>2</v>
      </c>
      <c r="N1949">
        <v>3</v>
      </c>
      <c r="O1949">
        <v>5</v>
      </c>
      <c r="P1949">
        <v>1</v>
      </c>
      <c r="Q1949">
        <v>3</v>
      </c>
      <c r="R1949">
        <v>4</v>
      </c>
      <c r="S1949">
        <v>10</v>
      </c>
      <c r="T1949">
        <v>6</v>
      </c>
      <c r="U1949">
        <v>4</v>
      </c>
      <c r="V1949" t="s">
        <v>37</v>
      </c>
      <c r="W1949">
        <v>26</v>
      </c>
      <c r="X1949" t="s">
        <v>47</v>
      </c>
      <c r="Y1949">
        <v>4</v>
      </c>
      <c r="Z1949" t="s">
        <v>36</v>
      </c>
      <c r="AA1949" s="4">
        <v>43941</v>
      </c>
      <c r="AC1949" t="s">
        <v>77</v>
      </c>
      <c r="AD1949" t="s">
        <v>77</v>
      </c>
      <c r="AE1949">
        <f ca="1">COUNTBLANK(A1949:AE1949)</f>
        <v>0</v>
      </c>
      <c r="AF1949" t="str">
        <f>PROPER(UPPER(TRIM(Table1[[#This Row],[City]])))</f>
        <v>Delhi</v>
      </c>
      <c r="AG1949">
        <f t="shared" si="30"/>
        <v>7303</v>
      </c>
      <c r="AH19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50" spans="1:34" x14ac:dyDescent="0.35">
      <c r="A1950" t="s">
        <v>2043</v>
      </c>
      <c r="B1950">
        <v>57</v>
      </c>
      <c r="C1950" t="s">
        <v>31</v>
      </c>
      <c r="D1950" t="s">
        <v>63</v>
      </c>
      <c r="E1950" t="s">
        <v>64</v>
      </c>
      <c r="F1950" t="s">
        <v>44</v>
      </c>
      <c r="G1950" t="s">
        <v>96</v>
      </c>
      <c r="H1950">
        <v>4</v>
      </c>
      <c r="I1950">
        <v>11822</v>
      </c>
      <c r="J1950">
        <v>96</v>
      </c>
      <c r="K1950" t="s">
        <v>36</v>
      </c>
      <c r="L1950">
        <v>2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25</v>
      </c>
      <c r="T1950">
        <v>3</v>
      </c>
      <c r="U1950">
        <v>3</v>
      </c>
      <c r="V1950" t="s">
        <v>37</v>
      </c>
      <c r="W1950">
        <v>26</v>
      </c>
      <c r="X1950" t="s">
        <v>47</v>
      </c>
      <c r="Y1950">
        <v>2</v>
      </c>
      <c r="Z1950" t="s">
        <v>36</v>
      </c>
      <c r="AA1950" s="4">
        <v>42402</v>
      </c>
      <c r="AC1950" t="s">
        <v>53</v>
      </c>
      <c r="AD1950" t="s">
        <v>54</v>
      </c>
      <c r="AE1950">
        <f ca="1">COUNTBLANK(A1950:AE1950)</f>
        <v>0</v>
      </c>
      <c r="AF1950" t="str">
        <f>PROPER(UPPER(TRIM(Table1[[#This Row],[City]])))</f>
        <v>Chennai</v>
      </c>
      <c r="AG1950">
        <f t="shared" si="30"/>
        <v>11822</v>
      </c>
      <c r="AH19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51" spans="1:34" x14ac:dyDescent="0.35">
      <c r="A1951" t="s">
        <v>2044</v>
      </c>
      <c r="B1951">
        <v>48</v>
      </c>
      <c r="C1951" t="s">
        <v>72</v>
      </c>
      <c r="D1951" t="s">
        <v>51</v>
      </c>
      <c r="E1951" t="s">
        <v>69</v>
      </c>
      <c r="F1951" t="s">
        <v>44</v>
      </c>
      <c r="G1951" t="s">
        <v>70</v>
      </c>
      <c r="H1951">
        <v>2</v>
      </c>
      <c r="I1951">
        <v>9143</v>
      </c>
      <c r="J1951">
        <v>83</v>
      </c>
      <c r="K1951" t="s">
        <v>36</v>
      </c>
      <c r="L1951">
        <v>3</v>
      </c>
      <c r="M1951">
        <v>4</v>
      </c>
      <c r="N1951">
        <v>2</v>
      </c>
      <c r="O1951">
        <v>6</v>
      </c>
      <c r="P1951">
        <v>2</v>
      </c>
      <c r="Q1951">
        <v>4</v>
      </c>
      <c r="R1951">
        <v>0</v>
      </c>
      <c r="S1951">
        <v>20</v>
      </c>
      <c r="T1951">
        <v>1</v>
      </c>
      <c r="U1951">
        <v>3</v>
      </c>
      <c r="V1951" t="s">
        <v>37</v>
      </c>
      <c r="W1951">
        <v>15</v>
      </c>
      <c r="X1951" t="s">
        <v>61</v>
      </c>
      <c r="Y1951">
        <v>4</v>
      </c>
      <c r="Z1951" t="s">
        <v>36</v>
      </c>
      <c r="AA1951" s="4">
        <v>44784</v>
      </c>
      <c r="AC1951" t="s">
        <v>107</v>
      </c>
      <c r="AD1951" t="s">
        <v>108</v>
      </c>
      <c r="AE1951">
        <f ca="1">COUNTBLANK(A1951:AE1951)</f>
        <v>0</v>
      </c>
      <c r="AF1951" t="str">
        <f>PROPER(UPPER(TRIM(Table1[[#This Row],[City]])))</f>
        <v>Kolkata</v>
      </c>
      <c r="AG1951">
        <f t="shared" si="30"/>
        <v>9143</v>
      </c>
      <c r="AH19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52" spans="1:34" x14ac:dyDescent="0.35">
      <c r="A1952" t="s">
        <v>2045</v>
      </c>
      <c r="B1952">
        <v>23</v>
      </c>
      <c r="C1952" t="s">
        <v>72</v>
      </c>
      <c r="D1952" t="s">
        <v>51</v>
      </c>
      <c r="E1952" t="s">
        <v>52</v>
      </c>
      <c r="F1952" t="s">
        <v>44</v>
      </c>
      <c r="G1952" t="s">
        <v>35</v>
      </c>
      <c r="H1952">
        <v>2</v>
      </c>
      <c r="I1952">
        <v>7205</v>
      </c>
      <c r="J1952">
        <v>116</v>
      </c>
      <c r="K1952" t="s">
        <v>36</v>
      </c>
      <c r="L1952">
        <v>4</v>
      </c>
      <c r="M1952">
        <v>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5</v>
      </c>
      <c r="U1952">
        <v>3</v>
      </c>
      <c r="V1952" t="s">
        <v>37</v>
      </c>
      <c r="W1952">
        <v>15</v>
      </c>
      <c r="X1952" t="s">
        <v>38</v>
      </c>
      <c r="Y1952">
        <v>2</v>
      </c>
      <c r="Z1952" t="s">
        <v>36</v>
      </c>
      <c r="AA1952" s="4">
        <v>43592</v>
      </c>
      <c r="AC1952" t="s">
        <v>122</v>
      </c>
      <c r="AD1952" t="s">
        <v>123</v>
      </c>
      <c r="AE1952">
        <f ca="1">COUNTBLANK(A1952:AE1952)</f>
        <v>0</v>
      </c>
      <c r="AF1952" t="str">
        <f>PROPER(UPPER(TRIM(Table1[[#This Row],[City]])))</f>
        <v>Kochi</v>
      </c>
      <c r="AG1952">
        <f t="shared" si="30"/>
        <v>7205</v>
      </c>
      <c r="AH195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53" spans="1:34" x14ac:dyDescent="0.35">
      <c r="A1953" t="s">
        <v>2046</v>
      </c>
      <c r="B1953">
        <v>26</v>
      </c>
      <c r="C1953" t="s">
        <v>72</v>
      </c>
      <c r="D1953" t="s">
        <v>63</v>
      </c>
      <c r="E1953" t="s">
        <v>79</v>
      </c>
      <c r="F1953" t="s">
        <v>93</v>
      </c>
      <c r="G1953" t="s">
        <v>70</v>
      </c>
      <c r="H1953">
        <v>3</v>
      </c>
      <c r="I1953">
        <v>8545</v>
      </c>
      <c r="J1953">
        <v>78</v>
      </c>
      <c r="K1953" t="s">
        <v>36</v>
      </c>
      <c r="L1953">
        <v>2</v>
      </c>
      <c r="M1953">
        <v>3</v>
      </c>
      <c r="N1953">
        <v>4</v>
      </c>
      <c r="O1953">
        <v>6</v>
      </c>
      <c r="P1953">
        <v>1</v>
      </c>
      <c r="Q1953">
        <v>2</v>
      </c>
      <c r="R1953">
        <v>5</v>
      </c>
      <c r="S1953">
        <v>10</v>
      </c>
      <c r="T1953">
        <v>2</v>
      </c>
      <c r="U1953">
        <v>4</v>
      </c>
      <c r="V1953" t="s">
        <v>37</v>
      </c>
      <c r="W1953">
        <v>24</v>
      </c>
      <c r="X1953" t="s">
        <v>38</v>
      </c>
      <c r="Y1953">
        <v>1</v>
      </c>
      <c r="Z1953" t="s">
        <v>36</v>
      </c>
      <c r="AA1953" s="4">
        <v>43940</v>
      </c>
      <c r="AC1953" t="s">
        <v>89</v>
      </c>
      <c r="AD1953" t="s">
        <v>54</v>
      </c>
      <c r="AE1953">
        <f ca="1">COUNTBLANK(A1953:AE1953)</f>
        <v>0</v>
      </c>
      <c r="AF1953" t="str">
        <f>PROPER(UPPER(TRIM(Table1[[#This Row],[City]])))</f>
        <v>Coimbatore</v>
      </c>
      <c r="AG1953">
        <f t="shared" si="30"/>
        <v>8545</v>
      </c>
      <c r="AH19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54" spans="1:34" x14ac:dyDescent="0.35">
      <c r="A1954" t="s">
        <v>2047</v>
      </c>
      <c r="B1954">
        <v>57</v>
      </c>
      <c r="C1954" t="s">
        <v>72</v>
      </c>
      <c r="D1954" t="s">
        <v>32</v>
      </c>
      <c r="E1954" t="s">
        <v>76</v>
      </c>
      <c r="F1954" t="s">
        <v>44</v>
      </c>
      <c r="G1954" t="s">
        <v>35</v>
      </c>
      <c r="H1954">
        <v>4</v>
      </c>
      <c r="I1954">
        <v>13011</v>
      </c>
      <c r="J1954">
        <v>93</v>
      </c>
      <c r="K1954" t="s">
        <v>36</v>
      </c>
      <c r="L1954">
        <v>3</v>
      </c>
      <c r="M1954">
        <v>3</v>
      </c>
      <c r="N1954">
        <v>4</v>
      </c>
      <c r="O1954">
        <v>8</v>
      </c>
      <c r="P1954">
        <v>3</v>
      </c>
      <c r="Q1954">
        <v>4</v>
      </c>
      <c r="R1954">
        <v>1</v>
      </c>
      <c r="S1954">
        <v>30</v>
      </c>
      <c r="T1954">
        <v>1</v>
      </c>
      <c r="U1954">
        <v>4</v>
      </c>
      <c r="V1954" t="s">
        <v>37</v>
      </c>
      <c r="W1954">
        <v>30</v>
      </c>
      <c r="X1954" t="s">
        <v>61</v>
      </c>
      <c r="Y1954">
        <v>4</v>
      </c>
      <c r="Z1954" t="s">
        <v>36</v>
      </c>
      <c r="AA1954" s="4">
        <v>44765</v>
      </c>
      <c r="AC1954" t="s">
        <v>39</v>
      </c>
      <c r="AD1954" t="s">
        <v>40</v>
      </c>
      <c r="AE1954">
        <f ca="1">COUNTBLANK(A1954:AE1954)</f>
        <v>0</v>
      </c>
      <c r="AF1954" t="str">
        <f>PROPER(UPPER(TRIM(Table1[[#This Row],[City]])))</f>
        <v>Ahmedabad</v>
      </c>
      <c r="AG1954">
        <f t="shared" si="30"/>
        <v>13011</v>
      </c>
      <c r="AH19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55" spans="1:34" x14ac:dyDescent="0.35">
      <c r="A1955" t="s">
        <v>2048</v>
      </c>
      <c r="B1955">
        <v>29</v>
      </c>
      <c r="C1955" t="s">
        <v>31</v>
      </c>
      <c r="D1955" t="s">
        <v>51</v>
      </c>
      <c r="E1955" t="s">
        <v>69</v>
      </c>
      <c r="F1955" t="s">
        <v>34</v>
      </c>
      <c r="G1955" t="s">
        <v>96</v>
      </c>
      <c r="H1955">
        <v>1</v>
      </c>
      <c r="I1955">
        <v>3556</v>
      </c>
      <c r="J1955">
        <v>113</v>
      </c>
      <c r="K1955" t="s">
        <v>36</v>
      </c>
      <c r="L1955">
        <v>1</v>
      </c>
      <c r="M1955">
        <v>2</v>
      </c>
      <c r="N1955">
        <v>2</v>
      </c>
      <c r="O1955">
        <v>5</v>
      </c>
      <c r="P1955">
        <v>1</v>
      </c>
      <c r="Q1955">
        <v>2</v>
      </c>
      <c r="R1955">
        <v>1</v>
      </c>
      <c r="S1955">
        <v>6</v>
      </c>
      <c r="T1955">
        <v>3</v>
      </c>
      <c r="U1955">
        <v>4</v>
      </c>
      <c r="V1955" t="s">
        <v>37</v>
      </c>
      <c r="W1955">
        <v>1</v>
      </c>
      <c r="X1955" t="s">
        <v>47</v>
      </c>
      <c r="Y1955">
        <v>2</v>
      </c>
      <c r="Z1955" t="s">
        <v>36</v>
      </c>
      <c r="AA1955" s="4">
        <v>45467</v>
      </c>
      <c r="AC1955" t="s">
        <v>84</v>
      </c>
      <c r="AD1955" t="s">
        <v>67</v>
      </c>
      <c r="AE1955">
        <f ca="1">COUNTBLANK(A1955:AE1955)</f>
        <v>0</v>
      </c>
      <c r="AF1955" t="str">
        <f>PROPER(UPPER(TRIM(Table1[[#This Row],[City]])))</f>
        <v>Mumbai</v>
      </c>
      <c r="AG1955">
        <f t="shared" si="30"/>
        <v>3556</v>
      </c>
      <c r="AH19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56" spans="1:34" x14ac:dyDescent="0.35">
      <c r="A1956" t="s">
        <v>2049</v>
      </c>
      <c r="B1956">
        <v>24</v>
      </c>
      <c r="C1956" t="s">
        <v>72</v>
      </c>
      <c r="D1956" t="s">
        <v>51</v>
      </c>
      <c r="E1956" t="s">
        <v>52</v>
      </c>
      <c r="F1956" t="s">
        <v>93</v>
      </c>
      <c r="G1956" t="s">
        <v>96</v>
      </c>
      <c r="H1956">
        <v>2</v>
      </c>
      <c r="I1956">
        <v>6488</v>
      </c>
      <c r="J1956">
        <v>46</v>
      </c>
      <c r="K1956" t="s">
        <v>36</v>
      </c>
      <c r="L1956">
        <v>3</v>
      </c>
      <c r="M1956">
        <v>2</v>
      </c>
      <c r="N1956">
        <v>4</v>
      </c>
      <c r="O1956">
        <v>0</v>
      </c>
      <c r="P1956">
        <v>0</v>
      </c>
      <c r="Q1956">
        <v>0</v>
      </c>
      <c r="R1956">
        <v>0</v>
      </c>
      <c r="S1956">
        <v>15</v>
      </c>
      <c r="T1956">
        <v>2</v>
      </c>
      <c r="U1956">
        <v>3</v>
      </c>
      <c r="V1956" t="s">
        <v>37</v>
      </c>
      <c r="W1956">
        <v>22</v>
      </c>
      <c r="X1956" t="s">
        <v>38</v>
      </c>
      <c r="Y1956">
        <v>2</v>
      </c>
      <c r="Z1956" t="s">
        <v>36</v>
      </c>
      <c r="AA1956" s="4">
        <v>44279</v>
      </c>
      <c r="AC1956" t="s">
        <v>39</v>
      </c>
      <c r="AD1956" t="s">
        <v>40</v>
      </c>
      <c r="AE1956">
        <f ca="1">COUNTBLANK(A1956:AE1956)</f>
        <v>0</v>
      </c>
      <c r="AF1956" t="str">
        <f>PROPER(UPPER(TRIM(Table1[[#This Row],[City]])))</f>
        <v>Ahmedabad</v>
      </c>
      <c r="AG1956">
        <f t="shared" si="30"/>
        <v>6488</v>
      </c>
      <c r="AH195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57" spans="1:34" x14ac:dyDescent="0.35">
      <c r="A1957" t="s">
        <v>2050</v>
      </c>
      <c r="B1957">
        <v>39</v>
      </c>
      <c r="C1957" t="s">
        <v>72</v>
      </c>
      <c r="D1957" t="s">
        <v>51</v>
      </c>
      <c r="E1957" t="s">
        <v>69</v>
      </c>
      <c r="F1957" t="s">
        <v>93</v>
      </c>
      <c r="G1957" t="s">
        <v>59</v>
      </c>
      <c r="H1957">
        <v>4</v>
      </c>
      <c r="I1957">
        <v>11114</v>
      </c>
      <c r="J1957">
        <v>53</v>
      </c>
      <c r="K1957" t="s">
        <v>36</v>
      </c>
      <c r="L1957">
        <v>4</v>
      </c>
      <c r="M1957">
        <v>4</v>
      </c>
      <c r="N1957">
        <v>3</v>
      </c>
      <c r="O1957">
        <v>11</v>
      </c>
      <c r="P1957">
        <v>5</v>
      </c>
      <c r="Q1957">
        <v>0</v>
      </c>
      <c r="R1957">
        <v>8</v>
      </c>
      <c r="S1957">
        <v>11</v>
      </c>
      <c r="T1957">
        <v>1</v>
      </c>
      <c r="U1957">
        <v>3</v>
      </c>
      <c r="V1957" t="s">
        <v>37</v>
      </c>
      <c r="W1957">
        <v>14</v>
      </c>
      <c r="X1957" t="s">
        <v>38</v>
      </c>
      <c r="Y1957">
        <v>3</v>
      </c>
      <c r="Z1957" t="s">
        <v>36</v>
      </c>
      <c r="AA1957" s="4">
        <v>45875</v>
      </c>
      <c r="AC1957" t="s">
        <v>53</v>
      </c>
      <c r="AD1957" t="s">
        <v>54</v>
      </c>
      <c r="AE1957">
        <f ca="1">COUNTBLANK(A1957:AE1957)</f>
        <v>0</v>
      </c>
      <c r="AF1957" t="str">
        <f>PROPER(UPPER(TRIM(Table1[[#This Row],[City]])))</f>
        <v>Chennai</v>
      </c>
      <c r="AG1957">
        <f t="shared" si="30"/>
        <v>11114</v>
      </c>
      <c r="AH195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58" spans="1:34" x14ac:dyDescent="0.35">
      <c r="A1958" t="s">
        <v>2051</v>
      </c>
      <c r="B1958">
        <v>42</v>
      </c>
      <c r="C1958" t="s">
        <v>31</v>
      </c>
      <c r="D1958" t="s">
        <v>96</v>
      </c>
      <c r="E1958" t="s">
        <v>106</v>
      </c>
      <c r="F1958" t="s">
        <v>93</v>
      </c>
      <c r="G1958" t="s">
        <v>70</v>
      </c>
      <c r="H1958">
        <v>3</v>
      </c>
      <c r="I1958">
        <v>9897</v>
      </c>
      <c r="J1958">
        <v>74</v>
      </c>
      <c r="K1958" t="s">
        <v>36</v>
      </c>
      <c r="L1958">
        <v>3</v>
      </c>
      <c r="M1958">
        <v>4</v>
      </c>
      <c r="N1958">
        <v>4</v>
      </c>
      <c r="O1958">
        <v>10</v>
      </c>
      <c r="P1958">
        <v>3</v>
      </c>
      <c r="Q1958">
        <v>1</v>
      </c>
      <c r="R1958">
        <v>6</v>
      </c>
      <c r="S1958">
        <v>20</v>
      </c>
      <c r="T1958">
        <v>5</v>
      </c>
      <c r="U1958">
        <v>3</v>
      </c>
      <c r="V1958" t="s">
        <v>37</v>
      </c>
      <c r="W1958">
        <v>7</v>
      </c>
      <c r="X1958" t="s">
        <v>38</v>
      </c>
      <c r="Y1958">
        <v>1</v>
      </c>
      <c r="Z1958" t="s">
        <v>46</v>
      </c>
      <c r="AA1958" s="4">
        <v>44849</v>
      </c>
      <c r="AB1958" s="4">
        <v>45609</v>
      </c>
      <c r="AC1958" t="s">
        <v>39</v>
      </c>
      <c r="AD1958" t="s">
        <v>40</v>
      </c>
      <c r="AE1958">
        <f ca="1">COUNTBLANK(A1958:AE1958)</f>
        <v>0</v>
      </c>
      <c r="AF1958" t="str">
        <f>PROPER(UPPER(TRIM(Table1[[#This Row],[City]])))</f>
        <v>Ahmedabad</v>
      </c>
      <c r="AG1958">
        <f t="shared" si="30"/>
        <v>9897</v>
      </c>
      <c r="AH195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59" spans="1:34" x14ac:dyDescent="0.35">
      <c r="A1959" t="s">
        <v>2052</v>
      </c>
      <c r="B1959">
        <v>43</v>
      </c>
      <c r="C1959" t="s">
        <v>31</v>
      </c>
      <c r="D1959" t="s">
        <v>63</v>
      </c>
      <c r="E1959" t="s">
        <v>64</v>
      </c>
      <c r="F1959" t="s">
        <v>44</v>
      </c>
      <c r="G1959" t="s">
        <v>70</v>
      </c>
      <c r="H1959">
        <v>2</v>
      </c>
      <c r="I1959">
        <v>6066</v>
      </c>
      <c r="J1959">
        <v>28</v>
      </c>
      <c r="K1959" t="s">
        <v>46</v>
      </c>
      <c r="L1959">
        <v>1</v>
      </c>
      <c r="M1959">
        <v>3</v>
      </c>
      <c r="N1959">
        <v>4</v>
      </c>
      <c r="O1959">
        <v>3</v>
      </c>
      <c r="P1959">
        <v>3</v>
      </c>
      <c r="Q1959">
        <v>2</v>
      </c>
      <c r="R1959">
        <v>3</v>
      </c>
      <c r="S1959">
        <v>12</v>
      </c>
      <c r="T1959">
        <v>2</v>
      </c>
      <c r="U1959">
        <v>3</v>
      </c>
      <c r="V1959" t="s">
        <v>37</v>
      </c>
      <c r="W1959">
        <v>11</v>
      </c>
      <c r="X1959" t="s">
        <v>38</v>
      </c>
      <c r="Y1959">
        <v>2</v>
      </c>
      <c r="Z1959" t="s">
        <v>36</v>
      </c>
      <c r="AA1959" s="4">
        <v>45942</v>
      </c>
      <c r="AC1959" t="s">
        <v>48</v>
      </c>
      <c r="AD1959" t="s">
        <v>49</v>
      </c>
      <c r="AE1959">
        <f ca="1">COUNTBLANK(A1959:AE1959)</f>
        <v>0</v>
      </c>
      <c r="AF1959" t="str">
        <f>PROPER(UPPER(TRIM(Table1[[#This Row],[City]])))</f>
        <v>Bengaluru</v>
      </c>
      <c r="AG1959">
        <f t="shared" si="30"/>
        <v>6066</v>
      </c>
      <c r="AH19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60" spans="1:34" x14ac:dyDescent="0.35">
      <c r="A1960" t="s">
        <v>2053</v>
      </c>
      <c r="B1960">
        <v>47</v>
      </c>
      <c r="C1960" t="s">
        <v>31</v>
      </c>
      <c r="D1960" t="s">
        <v>51</v>
      </c>
      <c r="E1960" t="s">
        <v>88</v>
      </c>
      <c r="F1960" t="s">
        <v>44</v>
      </c>
      <c r="G1960" t="s">
        <v>70</v>
      </c>
      <c r="H1960">
        <v>2</v>
      </c>
      <c r="I1960">
        <v>7596</v>
      </c>
      <c r="J1960">
        <v>47</v>
      </c>
      <c r="K1960" t="s">
        <v>36</v>
      </c>
      <c r="L1960">
        <v>3</v>
      </c>
      <c r="M1960">
        <v>3</v>
      </c>
      <c r="N1960">
        <v>3</v>
      </c>
      <c r="O1960">
        <v>4</v>
      </c>
      <c r="P1960">
        <v>3</v>
      </c>
      <c r="Q1960">
        <v>4</v>
      </c>
      <c r="R1960">
        <v>2</v>
      </c>
      <c r="S1960">
        <v>22</v>
      </c>
      <c r="T1960">
        <v>3</v>
      </c>
      <c r="U1960">
        <v>4</v>
      </c>
      <c r="V1960" t="s">
        <v>60</v>
      </c>
      <c r="W1960">
        <v>30</v>
      </c>
      <c r="X1960" t="s">
        <v>61</v>
      </c>
      <c r="Y1960">
        <v>3</v>
      </c>
      <c r="Z1960" t="s">
        <v>36</v>
      </c>
      <c r="AA1960" s="4">
        <v>43672</v>
      </c>
      <c r="AC1960" t="s">
        <v>48</v>
      </c>
      <c r="AD1960" t="s">
        <v>49</v>
      </c>
      <c r="AE1960">
        <f ca="1">COUNTBLANK(A1960:AE1960)</f>
        <v>0</v>
      </c>
      <c r="AF1960" t="str">
        <f>PROPER(UPPER(TRIM(Table1[[#This Row],[City]])))</f>
        <v>Bengaluru</v>
      </c>
      <c r="AG1960">
        <f t="shared" si="30"/>
        <v>7596</v>
      </c>
      <c r="AH19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61" spans="1:34" x14ac:dyDescent="0.35">
      <c r="A1961" t="s">
        <v>2054</v>
      </c>
      <c r="B1961">
        <v>60</v>
      </c>
      <c r="C1961" t="s">
        <v>72</v>
      </c>
      <c r="D1961" t="s">
        <v>56</v>
      </c>
      <c r="E1961" t="s">
        <v>57</v>
      </c>
      <c r="F1961" t="s">
        <v>93</v>
      </c>
      <c r="G1961" t="s">
        <v>96</v>
      </c>
      <c r="H1961">
        <v>2</v>
      </c>
      <c r="I1961">
        <v>8905</v>
      </c>
      <c r="J1961">
        <v>69</v>
      </c>
      <c r="K1961" t="s">
        <v>36</v>
      </c>
      <c r="L1961">
        <v>2</v>
      </c>
      <c r="M1961">
        <v>1</v>
      </c>
      <c r="N1961">
        <v>2</v>
      </c>
      <c r="O1961">
        <v>0</v>
      </c>
      <c r="P1961">
        <v>0</v>
      </c>
      <c r="Q1961">
        <v>0</v>
      </c>
      <c r="R1961">
        <v>0</v>
      </c>
      <c r="S1961">
        <v>30</v>
      </c>
      <c r="T1961">
        <v>0</v>
      </c>
      <c r="U1961">
        <v>3</v>
      </c>
      <c r="V1961" t="s">
        <v>37</v>
      </c>
      <c r="W1961">
        <v>9</v>
      </c>
      <c r="X1961" t="s">
        <v>38</v>
      </c>
      <c r="Y1961">
        <v>4</v>
      </c>
      <c r="Z1961" t="s">
        <v>36</v>
      </c>
      <c r="AA1961" s="4">
        <v>42510</v>
      </c>
      <c r="AC1961" t="s">
        <v>122</v>
      </c>
      <c r="AD1961" t="s">
        <v>123</v>
      </c>
      <c r="AE1961">
        <f ca="1">COUNTBLANK(A1961:AE1961)</f>
        <v>0</v>
      </c>
      <c r="AF1961" t="str">
        <f>PROPER(UPPER(TRIM(Table1[[#This Row],[City]])))</f>
        <v>Kochi</v>
      </c>
      <c r="AG1961">
        <f t="shared" si="30"/>
        <v>8905</v>
      </c>
      <c r="AH196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62" spans="1:34" x14ac:dyDescent="0.35">
      <c r="A1962" t="s">
        <v>2055</v>
      </c>
      <c r="B1962">
        <v>51</v>
      </c>
      <c r="C1962" t="s">
        <v>31</v>
      </c>
      <c r="D1962" t="s">
        <v>56</v>
      </c>
      <c r="E1962" t="s">
        <v>114</v>
      </c>
      <c r="F1962" t="s">
        <v>44</v>
      </c>
      <c r="G1962" t="s">
        <v>45</v>
      </c>
      <c r="H1962">
        <v>3</v>
      </c>
      <c r="I1962">
        <v>10279</v>
      </c>
      <c r="J1962">
        <v>48</v>
      </c>
      <c r="K1962" t="s">
        <v>36</v>
      </c>
      <c r="L1962">
        <v>1</v>
      </c>
      <c r="M1962">
        <v>1</v>
      </c>
      <c r="N1962">
        <v>3</v>
      </c>
      <c r="O1962">
        <v>7</v>
      </c>
      <c r="P1962">
        <v>5</v>
      </c>
      <c r="Q1962">
        <v>2</v>
      </c>
      <c r="R1962">
        <v>0</v>
      </c>
      <c r="S1962">
        <v>17</v>
      </c>
      <c r="T1962">
        <v>2</v>
      </c>
      <c r="U1962">
        <v>3</v>
      </c>
      <c r="V1962" t="s">
        <v>37</v>
      </c>
      <c r="W1962">
        <v>16</v>
      </c>
      <c r="X1962" t="s">
        <v>47</v>
      </c>
      <c r="Y1962">
        <v>1</v>
      </c>
      <c r="Z1962" t="s">
        <v>36</v>
      </c>
      <c r="AA1962" s="4">
        <v>42983</v>
      </c>
      <c r="AC1962" t="s">
        <v>122</v>
      </c>
      <c r="AD1962" t="s">
        <v>123</v>
      </c>
      <c r="AE1962">
        <f ca="1">COUNTBLANK(A1962:AE1962)</f>
        <v>0</v>
      </c>
      <c r="AF1962" t="str">
        <f>PROPER(UPPER(TRIM(Table1[[#This Row],[City]])))</f>
        <v>Kochi</v>
      </c>
      <c r="AG1962">
        <f t="shared" si="30"/>
        <v>10279</v>
      </c>
      <c r="AH19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63" spans="1:34" x14ac:dyDescent="0.35">
      <c r="A1963" t="s">
        <v>2056</v>
      </c>
      <c r="B1963">
        <v>22</v>
      </c>
      <c r="C1963" t="s">
        <v>31</v>
      </c>
      <c r="D1963" t="s">
        <v>42</v>
      </c>
      <c r="E1963" t="s">
        <v>83</v>
      </c>
      <c r="F1963" t="s">
        <v>44</v>
      </c>
      <c r="G1963" t="s">
        <v>74</v>
      </c>
      <c r="H1963">
        <v>2</v>
      </c>
      <c r="I1963">
        <v>7523</v>
      </c>
      <c r="J1963">
        <v>28</v>
      </c>
      <c r="K1963" t="s">
        <v>36</v>
      </c>
      <c r="L1963">
        <v>3</v>
      </c>
      <c r="M1963">
        <v>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2</v>
      </c>
      <c r="T1963">
        <v>0</v>
      </c>
      <c r="U1963">
        <v>3</v>
      </c>
      <c r="V1963" t="s">
        <v>37</v>
      </c>
      <c r="W1963">
        <v>21</v>
      </c>
      <c r="X1963" t="s">
        <v>38</v>
      </c>
      <c r="Y1963">
        <v>4</v>
      </c>
      <c r="Z1963" t="s">
        <v>46</v>
      </c>
      <c r="AA1963" s="4">
        <v>42983</v>
      </c>
      <c r="AB1963" s="4">
        <v>45356</v>
      </c>
      <c r="AC1963" t="s">
        <v>66</v>
      </c>
      <c r="AD1963" t="s">
        <v>67</v>
      </c>
      <c r="AE1963">
        <f ca="1">COUNTBLANK(A1963:AE1963)</f>
        <v>0</v>
      </c>
      <c r="AF1963" t="str">
        <f>PROPER(UPPER(TRIM(Table1[[#This Row],[City]])))</f>
        <v>Pune</v>
      </c>
      <c r="AG1963">
        <f t="shared" si="30"/>
        <v>7523</v>
      </c>
      <c r="AH196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64" spans="1:34" x14ac:dyDescent="0.35">
      <c r="A1964" t="s">
        <v>2057</v>
      </c>
      <c r="B1964">
        <v>24</v>
      </c>
      <c r="C1964" t="s">
        <v>72</v>
      </c>
      <c r="D1964" t="s">
        <v>96</v>
      </c>
      <c r="E1964" t="s">
        <v>106</v>
      </c>
      <c r="F1964" t="s">
        <v>93</v>
      </c>
      <c r="G1964" t="s">
        <v>70</v>
      </c>
      <c r="H1964">
        <v>3</v>
      </c>
      <c r="I1964">
        <v>9050</v>
      </c>
      <c r="J1964">
        <v>95</v>
      </c>
      <c r="K1964" t="s">
        <v>36</v>
      </c>
      <c r="L1964">
        <v>2</v>
      </c>
      <c r="M1964">
        <v>4</v>
      </c>
      <c r="N1964">
        <v>2</v>
      </c>
      <c r="O1964">
        <v>8</v>
      </c>
      <c r="P1964">
        <v>7</v>
      </c>
      <c r="Q1964">
        <v>3</v>
      </c>
      <c r="R1964">
        <v>6</v>
      </c>
      <c r="S1964">
        <v>11</v>
      </c>
      <c r="T1964">
        <v>1</v>
      </c>
      <c r="U1964">
        <v>3</v>
      </c>
      <c r="V1964" t="s">
        <v>37</v>
      </c>
      <c r="W1964">
        <v>8</v>
      </c>
      <c r="X1964" t="s">
        <v>47</v>
      </c>
      <c r="Y1964">
        <v>1</v>
      </c>
      <c r="Z1964" t="s">
        <v>36</v>
      </c>
      <c r="AA1964" s="4">
        <v>43353</v>
      </c>
      <c r="AC1964" t="s">
        <v>48</v>
      </c>
      <c r="AD1964" t="s">
        <v>49</v>
      </c>
      <c r="AE1964">
        <f ca="1">COUNTBLANK(A1964:AE1964)</f>
        <v>0</v>
      </c>
      <c r="AF1964" t="str">
        <f>PROPER(UPPER(TRIM(Table1[[#This Row],[City]])))</f>
        <v>Bengaluru</v>
      </c>
      <c r="AG1964">
        <f t="shared" si="30"/>
        <v>9050</v>
      </c>
      <c r="AH196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65" spans="1:34" x14ac:dyDescent="0.35">
      <c r="A1965" t="s">
        <v>2058</v>
      </c>
      <c r="B1965">
        <v>21</v>
      </c>
      <c r="C1965" t="s">
        <v>72</v>
      </c>
      <c r="D1965" t="s">
        <v>63</v>
      </c>
      <c r="E1965" t="s">
        <v>64</v>
      </c>
      <c r="F1965" t="s">
        <v>34</v>
      </c>
      <c r="G1965" t="s">
        <v>70</v>
      </c>
      <c r="H1965">
        <v>1</v>
      </c>
      <c r="I1965">
        <v>4545</v>
      </c>
      <c r="J1965">
        <v>49</v>
      </c>
      <c r="K1965" t="s">
        <v>36</v>
      </c>
      <c r="L1965">
        <v>4</v>
      </c>
      <c r="M1965">
        <v>4</v>
      </c>
      <c r="N1965">
        <v>3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5</v>
      </c>
      <c r="U1965">
        <v>3</v>
      </c>
      <c r="V1965" t="s">
        <v>65</v>
      </c>
      <c r="W1965">
        <v>25</v>
      </c>
      <c r="X1965" t="s">
        <v>38</v>
      </c>
      <c r="Y1965">
        <v>3</v>
      </c>
      <c r="Z1965" t="s">
        <v>36</v>
      </c>
      <c r="AA1965" s="4">
        <v>43188</v>
      </c>
      <c r="AC1965" t="s">
        <v>80</v>
      </c>
      <c r="AD1965" t="s">
        <v>81</v>
      </c>
      <c r="AE1965">
        <f ca="1">COUNTBLANK(A1965:AE1965)</f>
        <v>0</v>
      </c>
      <c r="AF1965" t="str">
        <f>PROPER(UPPER(TRIM(Table1[[#This Row],[City]])))</f>
        <v>Hyderabad</v>
      </c>
      <c r="AG1965">
        <f t="shared" si="30"/>
        <v>4545</v>
      </c>
      <c r="AH196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66" spans="1:34" x14ac:dyDescent="0.35">
      <c r="A1966" t="s">
        <v>2059</v>
      </c>
      <c r="B1966">
        <v>36</v>
      </c>
      <c r="C1966" t="s">
        <v>31</v>
      </c>
      <c r="D1966" t="s">
        <v>32</v>
      </c>
      <c r="E1966" t="s">
        <v>73</v>
      </c>
      <c r="F1966" t="s">
        <v>44</v>
      </c>
      <c r="G1966" t="s">
        <v>74</v>
      </c>
      <c r="H1966">
        <v>3</v>
      </c>
      <c r="I1966">
        <v>9632</v>
      </c>
      <c r="J1966">
        <v>26</v>
      </c>
      <c r="K1966" t="s">
        <v>46</v>
      </c>
      <c r="L1966">
        <v>4</v>
      </c>
      <c r="M1966">
        <v>1</v>
      </c>
      <c r="N1966">
        <v>1</v>
      </c>
      <c r="O1966">
        <v>5</v>
      </c>
      <c r="P1966">
        <v>3</v>
      </c>
      <c r="Q1966">
        <v>0</v>
      </c>
      <c r="R1966">
        <v>1</v>
      </c>
      <c r="S1966">
        <v>13</v>
      </c>
      <c r="T1966">
        <v>6</v>
      </c>
      <c r="U1966">
        <v>3</v>
      </c>
      <c r="V1966" t="s">
        <v>37</v>
      </c>
      <c r="W1966">
        <v>3</v>
      </c>
      <c r="X1966" t="s">
        <v>47</v>
      </c>
      <c r="Y1966">
        <v>2</v>
      </c>
      <c r="Z1966" t="s">
        <v>46</v>
      </c>
      <c r="AA1966" s="4">
        <v>44015</v>
      </c>
      <c r="AB1966" s="4">
        <v>44775</v>
      </c>
      <c r="AC1966" t="s">
        <v>84</v>
      </c>
      <c r="AD1966" t="s">
        <v>67</v>
      </c>
      <c r="AE1966">
        <f ca="1">COUNTBLANK(A1966:AE1966)</f>
        <v>0</v>
      </c>
      <c r="AF1966" t="str">
        <f>PROPER(UPPER(TRIM(Table1[[#This Row],[City]])))</f>
        <v>Mumbai</v>
      </c>
      <c r="AG1966">
        <f t="shared" si="30"/>
        <v>9632</v>
      </c>
      <c r="AH19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67" spans="1:34" x14ac:dyDescent="0.35">
      <c r="A1967" t="s">
        <v>2060</v>
      </c>
      <c r="B1967">
        <v>35</v>
      </c>
      <c r="C1967" t="s">
        <v>72</v>
      </c>
      <c r="D1967" t="s">
        <v>63</v>
      </c>
      <c r="E1967" t="s">
        <v>64</v>
      </c>
      <c r="F1967" t="s">
        <v>44</v>
      </c>
      <c r="G1967" t="s">
        <v>96</v>
      </c>
      <c r="H1967">
        <v>1</v>
      </c>
      <c r="I1967">
        <v>5189</v>
      </c>
      <c r="J1967">
        <v>88</v>
      </c>
      <c r="K1967" t="s">
        <v>46</v>
      </c>
      <c r="L1967">
        <v>3</v>
      </c>
      <c r="M1967">
        <v>2</v>
      </c>
      <c r="N1967">
        <v>2</v>
      </c>
      <c r="O1967">
        <v>1</v>
      </c>
      <c r="P1967">
        <v>1</v>
      </c>
      <c r="Q1967">
        <v>0</v>
      </c>
      <c r="R1967">
        <v>1</v>
      </c>
      <c r="S1967">
        <v>12</v>
      </c>
      <c r="T1967">
        <v>2</v>
      </c>
      <c r="U1967">
        <v>3</v>
      </c>
      <c r="V1967" t="s">
        <v>65</v>
      </c>
      <c r="W1967">
        <v>26</v>
      </c>
      <c r="X1967" t="s">
        <v>38</v>
      </c>
      <c r="Y1967">
        <v>1</v>
      </c>
      <c r="Z1967" t="s">
        <v>36</v>
      </c>
      <c r="AA1967" s="4">
        <v>45736</v>
      </c>
      <c r="AC1967" t="s">
        <v>80</v>
      </c>
      <c r="AD1967" t="s">
        <v>81</v>
      </c>
      <c r="AE1967">
        <f ca="1">COUNTBLANK(A1967:AE1967)</f>
        <v>0</v>
      </c>
      <c r="AF1967" t="str">
        <f>PROPER(UPPER(TRIM(Table1[[#This Row],[City]])))</f>
        <v>Hyderabad</v>
      </c>
      <c r="AG1967">
        <f t="shared" si="30"/>
        <v>5189</v>
      </c>
      <c r="AH19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68" spans="1:34" x14ac:dyDescent="0.35">
      <c r="A1968" t="s">
        <v>2061</v>
      </c>
      <c r="B1968">
        <v>58</v>
      </c>
      <c r="C1968" t="s">
        <v>31</v>
      </c>
      <c r="D1968" t="s">
        <v>32</v>
      </c>
      <c r="E1968" t="s">
        <v>73</v>
      </c>
      <c r="F1968" t="s">
        <v>44</v>
      </c>
      <c r="G1968" t="s">
        <v>35</v>
      </c>
      <c r="H1968">
        <v>4</v>
      </c>
      <c r="I1968">
        <v>12167</v>
      </c>
      <c r="J1968">
        <v>46</v>
      </c>
      <c r="K1968" t="s">
        <v>36</v>
      </c>
      <c r="L1968">
        <v>3</v>
      </c>
      <c r="M1968">
        <v>2</v>
      </c>
      <c r="N1968">
        <v>4</v>
      </c>
      <c r="O1968">
        <v>10</v>
      </c>
      <c r="P1968">
        <v>3</v>
      </c>
      <c r="Q1968">
        <v>1</v>
      </c>
      <c r="R1968">
        <v>3</v>
      </c>
      <c r="S1968">
        <v>26</v>
      </c>
      <c r="T1968">
        <v>4</v>
      </c>
      <c r="U1968">
        <v>3</v>
      </c>
      <c r="V1968" t="s">
        <v>37</v>
      </c>
      <c r="W1968">
        <v>21</v>
      </c>
      <c r="X1968" t="s">
        <v>38</v>
      </c>
      <c r="Y1968">
        <v>4</v>
      </c>
      <c r="Z1968" t="s">
        <v>36</v>
      </c>
      <c r="AA1968" s="4">
        <v>42451</v>
      </c>
      <c r="AC1968" t="s">
        <v>107</v>
      </c>
      <c r="AD1968" t="s">
        <v>108</v>
      </c>
      <c r="AE1968">
        <f ca="1">COUNTBLANK(A1968:AE1968)</f>
        <v>0</v>
      </c>
      <c r="AF1968" t="str">
        <f>PROPER(UPPER(TRIM(Table1[[#This Row],[City]])))</f>
        <v>Kolkata</v>
      </c>
      <c r="AG1968">
        <f t="shared" si="30"/>
        <v>12167</v>
      </c>
      <c r="AH196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69" spans="1:34" x14ac:dyDescent="0.35">
      <c r="A1969" t="s">
        <v>2062</v>
      </c>
      <c r="B1969">
        <v>35</v>
      </c>
      <c r="C1969" t="s">
        <v>72</v>
      </c>
      <c r="D1969" t="s">
        <v>51</v>
      </c>
      <c r="E1969" t="s">
        <v>69</v>
      </c>
      <c r="F1969" t="s">
        <v>93</v>
      </c>
      <c r="G1969" t="s">
        <v>45</v>
      </c>
      <c r="H1969">
        <v>1</v>
      </c>
      <c r="I1969">
        <v>6085</v>
      </c>
      <c r="J1969">
        <v>68</v>
      </c>
      <c r="K1969" t="s">
        <v>36</v>
      </c>
      <c r="L1969">
        <v>2</v>
      </c>
      <c r="M1969">
        <v>4</v>
      </c>
      <c r="N1969">
        <v>4</v>
      </c>
      <c r="O1969">
        <v>4</v>
      </c>
      <c r="P1969">
        <v>2</v>
      </c>
      <c r="Q1969">
        <v>0</v>
      </c>
      <c r="R1969">
        <v>0</v>
      </c>
      <c r="S1969">
        <v>4</v>
      </c>
      <c r="T1969">
        <v>4</v>
      </c>
      <c r="U1969">
        <v>3</v>
      </c>
      <c r="V1969" t="s">
        <v>37</v>
      </c>
      <c r="W1969">
        <v>25</v>
      </c>
      <c r="X1969" t="s">
        <v>47</v>
      </c>
      <c r="Y1969">
        <v>1</v>
      </c>
      <c r="Z1969" t="s">
        <v>36</v>
      </c>
      <c r="AA1969" s="4">
        <v>45144</v>
      </c>
      <c r="AC1969" t="s">
        <v>39</v>
      </c>
      <c r="AD1969" t="s">
        <v>40</v>
      </c>
      <c r="AE1969">
        <f ca="1">COUNTBLANK(A1969:AE1969)</f>
        <v>0</v>
      </c>
      <c r="AF1969" t="str">
        <f>PROPER(UPPER(TRIM(Table1[[#This Row],[City]])))</f>
        <v>Ahmedabad</v>
      </c>
      <c r="AG1969">
        <f t="shared" si="30"/>
        <v>6085</v>
      </c>
      <c r="AH19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70" spans="1:34" x14ac:dyDescent="0.35">
      <c r="A1970" t="s">
        <v>2063</v>
      </c>
      <c r="B1970">
        <v>22</v>
      </c>
      <c r="C1970" t="s">
        <v>31</v>
      </c>
      <c r="D1970" t="s">
        <v>42</v>
      </c>
      <c r="E1970" t="s">
        <v>83</v>
      </c>
      <c r="F1970" t="s">
        <v>34</v>
      </c>
      <c r="G1970" t="s">
        <v>35</v>
      </c>
      <c r="H1970">
        <v>1</v>
      </c>
      <c r="I1970">
        <v>4614</v>
      </c>
      <c r="J1970">
        <v>97</v>
      </c>
      <c r="K1970" t="s">
        <v>46</v>
      </c>
      <c r="L1970">
        <v>1</v>
      </c>
      <c r="M1970">
        <v>2</v>
      </c>
      <c r="N1970">
        <v>4</v>
      </c>
      <c r="O1970">
        <v>5</v>
      </c>
      <c r="P1970">
        <v>1</v>
      </c>
      <c r="Q1970">
        <v>1</v>
      </c>
      <c r="R1970">
        <v>0</v>
      </c>
      <c r="S1970">
        <v>6</v>
      </c>
      <c r="T1970">
        <v>5</v>
      </c>
      <c r="U1970">
        <v>3</v>
      </c>
      <c r="V1970" t="s">
        <v>37</v>
      </c>
      <c r="W1970">
        <v>3</v>
      </c>
      <c r="X1970" t="s">
        <v>47</v>
      </c>
      <c r="Y1970">
        <v>2</v>
      </c>
      <c r="Z1970" t="s">
        <v>36</v>
      </c>
      <c r="AA1970" s="4">
        <v>44286</v>
      </c>
      <c r="AC1970" t="s">
        <v>84</v>
      </c>
      <c r="AD1970" t="s">
        <v>67</v>
      </c>
      <c r="AE1970">
        <f ca="1">COUNTBLANK(A1970:AE1970)</f>
        <v>0</v>
      </c>
      <c r="AF1970" t="str">
        <f>PROPER(UPPER(TRIM(Table1[[#This Row],[City]])))</f>
        <v>Mumbai</v>
      </c>
      <c r="AG1970">
        <f t="shared" si="30"/>
        <v>4614</v>
      </c>
      <c r="AH197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1971" spans="1:34" x14ac:dyDescent="0.35">
      <c r="A1971" t="s">
        <v>2064</v>
      </c>
      <c r="B1971">
        <v>56</v>
      </c>
      <c r="C1971" t="s">
        <v>31</v>
      </c>
      <c r="D1971" t="s">
        <v>42</v>
      </c>
      <c r="E1971" t="s">
        <v>86</v>
      </c>
      <c r="F1971" t="s">
        <v>44</v>
      </c>
      <c r="G1971" t="s">
        <v>59</v>
      </c>
      <c r="H1971">
        <v>1</v>
      </c>
      <c r="I1971">
        <v>6851</v>
      </c>
      <c r="J1971">
        <v>56</v>
      </c>
      <c r="K1971" t="s">
        <v>46</v>
      </c>
      <c r="L1971">
        <v>1</v>
      </c>
      <c r="M1971">
        <v>1</v>
      </c>
      <c r="N1971">
        <v>4</v>
      </c>
      <c r="O1971">
        <v>1</v>
      </c>
      <c r="P1971">
        <v>0</v>
      </c>
      <c r="Q1971">
        <v>1</v>
      </c>
      <c r="R1971">
        <v>1</v>
      </c>
      <c r="S1971">
        <v>25</v>
      </c>
      <c r="T1971">
        <v>0</v>
      </c>
      <c r="U1971">
        <v>4</v>
      </c>
      <c r="V1971" t="s">
        <v>37</v>
      </c>
      <c r="W1971">
        <v>25</v>
      </c>
      <c r="X1971" t="s">
        <v>47</v>
      </c>
      <c r="Y1971">
        <v>2</v>
      </c>
      <c r="Z1971" t="s">
        <v>36</v>
      </c>
      <c r="AA1971" s="4">
        <v>42492</v>
      </c>
      <c r="AC1971" t="s">
        <v>66</v>
      </c>
      <c r="AD1971" t="s">
        <v>67</v>
      </c>
      <c r="AE1971">
        <f ca="1">COUNTBLANK(A1971:AE1971)</f>
        <v>0</v>
      </c>
      <c r="AF1971" t="str">
        <f>PROPER(UPPER(TRIM(Table1[[#This Row],[City]])))</f>
        <v>Pune</v>
      </c>
      <c r="AG1971">
        <f t="shared" si="30"/>
        <v>6851</v>
      </c>
      <c r="AH197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72" spans="1:34" x14ac:dyDescent="0.35">
      <c r="A1972" t="s">
        <v>2065</v>
      </c>
      <c r="B1972">
        <v>31</v>
      </c>
      <c r="C1972" t="s">
        <v>72</v>
      </c>
      <c r="D1972" t="s">
        <v>42</v>
      </c>
      <c r="E1972" t="s">
        <v>83</v>
      </c>
      <c r="F1972" t="s">
        <v>44</v>
      </c>
      <c r="G1972" t="s">
        <v>74</v>
      </c>
      <c r="H1972">
        <v>2</v>
      </c>
      <c r="I1972">
        <v>7815</v>
      </c>
      <c r="J1972">
        <v>80</v>
      </c>
      <c r="K1972" t="s">
        <v>46</v>
      </c>
      <c r="L1972">
        <v>2</v>
      </c>
      <c r="M1972">
        <v>3</v>
      </c>
      <c r="N1972">
        <v>2</v>
      </c>
      <c r="O1972">
        <v>6</v>
      </c>
      <c r="P1972">
        <v>3</v>
      </c>
      <c r="Q1972">
        <v>1</v>
      </c>
      <c r="R1972">
        <v>0</v>
      </c>
      <c r="S1972">
        <v>13</v>
      </c>
      <c r="T1972">
        <v>2</v>
      </c>
      <c r="U1972">
        <v>3</v>
      </c>
      <c r="V1972" t="s">
        <v>37</v>
      </c>
      <c r="W1972">
        <v>9</v>
      </c>
      <c r="X1972" t="s">
        <v>47</v>
      </c>
      <c r="Y1972">
        <v>3</v>
      </c>
      <c r="Z1972" t="s">
        <v>36</v>
      </c>
      <c r="AA1972" s="4">
        <v>45215</v>
      </c>
      <c r="AC1972" t="s">
        <v>48</v>
      </c>
      <c r="AD1972" t="s">
        <v>49</v>
      </c>
      <c r="AE1972">
        <f ca="1">COUNTBLANK(A1972:AE1972)</f>
        <v>0</v>
      </c>
      <c r="AF1972" t="str">
        <f>PROPER(UPPER(TRIM(Table1[[#This Row],[City]])))</f>
        <v>Bengaluru</v>
      </c>
      <c r="AG1972">
        <f t="shared" si="30"/>
        <v>7815</v>
      </c>
      <c r="AH19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73" spans="1:34" x14ac:dyDescent="0.35">
      <c r="A1973" t="s">
        <v>2066</v>
      </c>
      <c r="B1973">
        <v>57</v>
      </c>
      <c r="C1973" t="s">
        <v>31</v>
      </c>
      <c r="D1973" t="s">
        <v>51</v>
      </c>
      <c r="E1973" t="s">
        <v>69</v>
      </c>
      <c r="F1973" t="s">
        <v>34</v>
      </c>
      <c r="G1973" t="s">
        <v>96</v>
      </c>
      <c r="H1973">
        <v>2</v>
      </c>
      <c r="I1973">
        <v>9021</v>
      </c>
      <c r="J1973">
        <v>100</v>
      </c>
      <c r="K1973" t="s">
        <v>46</v>
      </c>
      <c r="L1973">
        <v>2</v>
      </c>
      <c r="M1973">
        <v>1</v>
      </c>
      <c r="N1973">
        <v>3</v>
      </c>
      <c r="O1973">
        <v>4</v>
      </c>
      <c r="P1973">
        <v>4</v>
      </c>
      <c r="Q1973">
        <v>4</v>
      </c>
      <c r="R1973">
        <v>1</v>
      </c>
      <c r="S1973">
        <v>26</v>
      </c>
      <c r="T1973">
        <v>4</v>
      </c>
      <c r="U1973">
        <v>3</v>
      </c>
      <c r="V1973" t="s">
        <v>37</v>
      </c>
      <c r="W1973">
        <v>26</v>
      </c>
      <c r="X1973" t="s">
        <v>47</v>
      </c>
      <c r="Y1973">
        <v>1</v>
      </c>
      <c r="Z1973" t="s">
        <v>36</v>
      </c>
      <c r="AA1973" s="4">
        <v>43766</v>
      </c>
      <c r="AC1973" t="s">
        <v>48</v>
      </c>
      <c r="AD1973" t="s">
        <v>49</v>
      </c>
      <c r="AE1973">
        <f ca="1">COUNTBLANK(A1973:AE1973)</f>
        <v>0</v>
      </c>
      <c r="AF1973" t="str">
        <f>PROPER(UPPER(TRIM(Table1[[#This Row],[City]])))</f>
        <v>Bengaluru</v>
      </c>
      <c r="AG1973">
        <f t="shared" si="30"/>
        <v>9021</v>
      </c>
      <c r="AH197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74" spans="1:34" x14ac:dyDescent="0.35">
      <c r="A1974" t="s">
        <v>2067</v>
      </c>
      <c r="B1974">
        <v>51</v>
      </c>
      <c r="C1974" t="s">
        <v>31</v>
      </c>
      <c r="D1974" t="s">
        <v>32</v>
      </c>
      <c r="E1974" t="s">
        <v>33</v>
      </c>
      <c r="F1974" t="s">
        <v>34</v>
      </c>
      <c r="G1974" t="s">
        <v>70</v>
      </c>
      <c r="H1974">
        <v>3</v>
      </c>
      <c r="I1974">
        <v>10960</v>
      </c>
      <c r="J1974">
        <v>94</v>
      </c>
      <c r="K1974" t="s">
        <v>36</v>
      </c>
      <c r="L1974">
        <v>4</v>
      </c>
      <c r="M1974">
        <v>3</v>
      </c>
      <c r="N1974">
        <v>2</v>
      </c>
      <c r="O1974">
        <v>0</v>
      </c>
      <c r="P1974">
        <v>0</v>
      </c>
      <c r="Q1974">
        <v>0</v>
      </c>
      <c r="R1974">
        <v>0</v>
      </c>
      <c r="S1974">
        <v>22</v>
      </c>
      <c r="T1974">
        <v>2</v>
      </c>
      <c r="U1974">
        <v>4</v>
      </c>
      <c r="V1974" t="s">
        <v>37</v>
      </c>
      <c r="W1974">
        <v>11</v>
      </c>
      <c r="X1974" t="s">
        <v>38</v>
      </c>
      <c r="Y1974">
        <v>1</v>
      </c>
      <c r="Z1974" t="s">
        <v>36</v>
      </c>
      <c r="AA1974" s="4">
        <v>44680</v>
      </c>
      <c r="AC1974" t="s">
        <v>53</v>
      </c>
      <c r="AD1974" t="s">
        <v>54</v>
      </c>
      <c r="AE1974">
        <f ca="1">COUNTBLANK(A1974:AE1974)</f>
        <v>0</v>
      </c>
      <c r="AF1974" t="str">
        <f>PROPER(UPPER(TRIM(Table1[[#This Row],[City]])))</f>
        <v>Chennai</v>
      </c>
      <c r="AG1974">
        <f t="shared" si="30"/>
        <v>10960</v>
      </c>
      <c r="AH19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75" spans="1:34" x14ac:dyDescent="0.35">
      <c r="A1975" t="s">
        <v>2068</v>
      </c>
      <c r="B1975">
        <v>56</v>
      </c>
      <c r="C1975" t="s">
        <v>31</v>
      </c>
      <c r="D1975" t="s">
        <v>42</v>
      </c>
      <c r="E1975" t="s">
        <v>83</v>
      </c>
      <c r="F1975" t="s">
        <v>44</v>
      </c>
      <c r="G1975" t="s">
        <v>35</v>
      </c>
      <c r="H1975">
        <v>4</v>
      </c>
      <c r="I1975">
        <v>14021</v>
      </c>
      <c r="J1975">
        <v>56</v>
      </c>
      <c r="K1975" t="s">
        <v>36</v>
      </c>
      <c r="L1975">
        <v>2</v>
      </c>
      <c r="M1975">
        <v>4</v>
      </c>
      <c r="N1975">
        <v>4</v>
      </c>
      <c r="O1975">
        <v>10</v>
      </c>
      <c r="P1975">
        <v>2</v>
      </c>
      <c r="Q1975">
        <v>1</v>
      </c>
      <c r="R1975">
        <v>2</v>
      </c>
      <c r="S1975">
        <v>26</v>
      </c>
      <c r="T1975">
        <v>4</v>
      </c>
      <c r="U1975">
        <v>3</v>
      </c>
      <c r="V1975" t="s">
        <v>37</v>
      </c>
      <c r="W1975">
        <v>21</v>
      </c>
      <c r="X1975" t="s">
        <v>38</v>
      </c>
      <c r="Y1975">
        <v>4</v>
      </c>
      <c r="Z1975" t="s">
        <v>46</v>
      </c>
      <c r="AA1975" s="4">
        <v>45738</v>
      </c>
      <c r="AB1975" s="4">
        <v>45954</v>
      </c>
      <c r="AC1975" t="s">
        <v>66</v>
      </c>
      <c r="AD1975" t="s">
        <v>67</v>
      </c>
      <c r="AE1975">
        <f ca="1">COUNTBLANK(A1975:AE1975)</f>
        <v>0</v>
      </c>
      <c r="AF1975" t="str">
        <f>PROPER(UPPER(TRIM(Table1[[#This Row],[City]])))</f>
        <v>Pune</v>
      </c>
      <c r="AG1975">
        <f t="shared" si="30"/>
        <v>14021</v>
      </c>
      <c r="AH197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76" spans="1:34" x14ac:dyDescent="0.35">
      <c r="A1976" t="s">
        <v>2069</v>
      </c>
      <c r="B1976">
        <v>53</v>
      </c>
      <c r="C1976" t="s">
        <v>72</v>
      </c>
      <c r="D1976" t="s">
        <v>63</v>
      </c>
      <c r="E1976" t="s">
        <v>79</v>
      </c>
      <c r="F1976" t="s">
        <v>34</v>
      </c>
      <c r="G1976" t="s">
        <v>96</v>
      </c>
      <c r="H1976">
        <v>2</v>
      </c>
      <c r="I1976">
        <v>8793</v>
      </c>
      <c r="J1976">
        <v>62</v>
      </c>
      <c r="K1976" t="s">
        <v>36</v>
      </c>
      <c r="L1976">
        <v>1</v>
      </c>
      <c r="M1976">
        <v>1</v>
      </c>
      <c r="N1976">
        <v>1</v>
      </c>
      <c r="O1976">
        <v>12</v>
      </c>
      <c r="P1976">
        <v>1</v>
      </c>
      <c r="Q1976">
        <v>0</v>
      </c>
      <c r="R1976">
        <v>3</v>
      </c>
      <c r="S1976">
        <v>19</v>
      </c>
      <c r="T1976">
        <v>6</v>
      </c>
      <c r="U1976">
        <v>3</v>
      </c>
      <c r="V1976" t="s">
        <v>37</v>
      </c>
      <c r="W1976">
        <v>30</v>
      </c>
      <c r="X1976" t="s">
        <v>38</v>
      </c>
      <c r="Y1976">
        <v>1</v>
      </c>
      <c r="Z1976" t="s">
        <v>36</v>
      </c>
      <c r="AA1976" s="4">
        <v>42606</v>
      </c>
      <c r="AC1976" t="s">
        <v>39</v>
      </c>
      <c r="AD1976" t="s">
        <v>40</v>
      </c>
      <c r="AE1976">
        <f ca="1">COUNTBLANK(A1976:AE1976)</f>
        <v>0</v>
      </c>
      <c r="AF1976" t="str">
        <f>PROPER(UPPER(TRIM(Table1[[#This Row],[City]])))</f>
        <v>Ahmedabad</v>
      </c>
      <c r="AG1976">
        <f t="shared" si="30"/>
        <v>8793</v>
      </c>
      <c r="AH19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77" spans="1:34" x14ac:dyDescent="0.35">
      <c r="A1977" t="s">
        <v>2070</v>
      </c>
      <c r="B1977">
        <v>26</v>
      </c>
      <c r="C1977" t="s">
        <v>72</v>
      </c>
      <c r="D1977" t="s">
        <v>63</v>
      </c>
      <c r="E1977" t="s">
        <v>64</v>
      </c>
      <c r="F1977" t="s">
        <v>44</v>
      </c>
      <c r="G1977" t="s">
        <v>70</v>
      </c>
      <c r="H1977">
        <v>2</v>
      </c>
      <c r="I1977">
        <v>6260</v>
      </c>
      <c r="J1977">
        <v>40</v>
      </c>
      <c r="K1977" t="s">
        <v>36</v>
      </c>
      <c r="L1977">
        <v>4</v>
      </c>
      <c r="M1977">
        <v>4</v>
      </c>
      <c r="N1977">
        <v>2</v>
      </c>
      <c r="O1977">
        <v>9</v>
      </c>
      <c r="P1977">
        <v>0</v>
      </c>
      <c r="Q1977">
        <v>2</v>
      </c>
      <c r="R1977">
        <v>6</v>
      </c>
      <c r="S1977">
        <v>11</v>
      </c>
      <c r="T1977">
        <v>5</v>
      </c>
      <c r="U1977">
        <v>4</v>
      </c>
      <c r="V1977" t="s">
        <v>37</v>
      </c>
      <c r="W1977">
        <v>23</v>
      </c>
      <c r="X1977" t="s">
        <v>47</v>
      </c>
      <c r="Y1977">
        <v>2</v>
      </c>
      <c r="Z1977" t="s">
        <v>36</v>
      </c>
      <c r="AA1977" s="4">
        <v>42833</v>
      </c>
      <c r="AC1977" t="s">
        <v>122</v>
      </c>
      <c r="AD1977" t="s">
        <v>123</v>
      </c>
      <c r="AE1977">
        <f ca="1">COUNTBLANK(A1977:AE1977)</f>
        <v>0</v>
      </c>
      <c r="AF1977" t="str">
        <f>PROPER(UPPER(TRIM(Table1[[#This Row],[City]])))</f>
        <v>Kochi</v>
      </c>
      <c r="AG1977">
        <f t="shared" si="30"/>
        <v>6260</v>
      </c>
      <c r="AH19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78" spans="1:34" x14ac:dyDescent="0.35">
      <c r="A1978" t="s">
        <v>2071</v>
      </c>
      <c r="B1978">
        <v>46</v>
      </c>
      <c r="C1978" t="s">
        <v>72</v>
      </c>
      <c r="D1978" t="s">
        <v>42</v>
      </c>
      <c r="E1978" t="s">
        <v>83</v>
      </c>
      <c r="F1978" t="s">
        <v>44</v>
      </c>
      <c r="G1978" t="s">
        <v>74</v>
      </c>
      <c r="H1978">
        <v>2</v>
      </c>
      <c r="I1978">
        <v>8236</v>
      </c>
      <c r="J1978">
        <v>39</v>
      </c>
      <c r="K1978" t="s">
        <v>46</v>
      </c>
      <c r="L1978">
        <v>4</v>
      </c>
      <c r="M1978">
        <v>3</v>
      </c>
      <c r="N1978">
        <v>4</v>
      </c>
      <c r="O1978">
        <v>8</v>
      </c>
      <c r="P1978">
        <v>2</v>
      </c>
      <c r="Q1978">
        <v>2</v>
      </c>
      <c r="R1978">
        <v>0</v>
      </c>
      <c r="S1978">
        <v>17</v>
      </c>
      <c r="T1978">
        <v>3</v>
      </c>
      <c r="U1978">
        <v>4</v>
      </c>
      <c r="V1978" t="s">
        <v>37</v>
      </c>
      <c r="W1978">
        <v>3</v>
      </c>
      <c r="X1978" t="s">
        <v>38</v>
      </c>
      <c r="Y1978">
        <v>3</v>
      </c>
      <c r="Z1978" t="s">
        <v>36</v>
      </c>
      <c r="AA1978" s="4">
        <v>42743</v>
      </c>
      <c r="AC1978" t="s">
        <v>53</v>
      </c>
      <c r="AD1978" t="s">
        <v>54</v>
      </c>
      <c r="AE1978">
        <f ca="1">COUNTBLANK(A1978:AE1978)</f>
        <v>0</v>
      </c>
      <c r="AF1978" t="str">
        <f>PROPER(UPPER(TRIM(Table1[[#This Row],[City]])))</f>
        <v>Chennai</v>
      </c>
      <c r="AG1978">
        <f t="shared" si="30"/>
        <v>8236</v>
      </c>
      <c r="AH19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79" spans="1:34" x14ac:dyDescent="0.35">
      <c r="A1979" t="s">
        <v>2072</v>
      </c>
      <c r="B1979">
        <v>37</v>
      </c>
      <c r="C1979" t="s">
        <v>72</v>
      </c>
      <c r="D1979" t="s">
        <v>51</v>
      </c>
      <c r="E1979" t="s">
        <v>88</v>
      </c>
      <c r="F1979" t="s">
        <v>44</v>
      </c>
      <c r="G1979" t="s">
        <v>45</v>
      </c>
      <c r="H1979">
        <v>3</v>
      </c>
      <c r="I1979">
        <v>9502</v>
      </c>
      <c r="J1979">
        <v>51</v>
      </c>
      <c r="K1979" t="s">
        <v>36</v>
      </c>
      <c r="L1979">
        <v>2</v>
      </c>
      <c r="M1979">
        <v>1</v>
      </c>
      <c r="N1979">
        <v>1</v>
      </c>
      <c r="O1979">
        <v>11</v>
      </c>
      <c r="P1979">
        <v>3</v>
      </c>
      <c r="Q1979">
        <v>2</v>
      </c>
      <c r="R1979">
        <v>5</v>
      </c>
      <c r="S1979">
        <v>11</v>
      </c>
      <c r="T1979">
        <v>1</v>
      </c>
      <c r="U1979">
        <v>3</v>
      </c>
      <c r="V1979" t="s">
        <v>37</v>
      </c>
      <c r="W1979">
        <v>7</v>
      </c>
      <c r="X1979" t="s">
        <v>61</v>
      </c>
      <c r="Y1979">
        <v>3</v>
      </c>
      <c r="Z1979" t="s">
        <v>36</v>
      </c>
      <c r="AA1979" s="4">
        <v>44229</v>
      </c>
      <c r="AC1979" t="s">
        <v>84</v>
      </c>
      <c r="AD1979" t="s">
        <v>67</v>
      </c>
      <c r="AE1979">
        <f ca="1">COUNTBLANK(A1979:AE1979)</f>
        <v>0</v>
      </c>
      <c r="AF1979" t="str">
        <f>PROPER(UPPER(TRIM(Table1[[#This Row],[City]])))</f>
        <v>Mumbai</v>
      </c>
      <c r="AG1979">
        <f t="shared" si="30"/>
        <v>9502</v>
      </c>
      <c r="AH19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80" spans="1:34" x14ac:dyDescent="0.35">
      <c r="A1980" t="s">
        <v>2073</v>
      </c>
      <c r="B1980">
        <v>46</v>
      </c>
      <c r="C1980" t="s">
        <v>72</v>
      </c>
      <c r="D1980" t="s">
        <v>32</v>
      </c>
      <c r="E1980" t="s">
        <v>33</v>
      </c>
      <c r="F1980" t="s">
        <v>44</v>
      </c>
      <c r="G1980" t="s">
        <v>96</v>
      </c>
      <c r="H1980">
        <v>1</v>
      </c>
      <c r="I1980">
        <v>6527</v>
      </c>
      <c r="J1980">
        <v>114</v>
      </c>
      <c r="K1980" t="s">
        <v>36</v>
      </c>
      <c r="L1980">
        <v>1</v>
      </c>
      <c r="M1980">
        <v>1</v>
      </c>
      <c r="N1980">
        <v>3</v>
      </c>
      <c r="O1980">
        <v>1</v>
      </c>
      <c r="P1980">
        <v>1</v>
      </c>
      <c r="Q1980">
        <v>1</v>
      </c>
      <c r="R1980">
        <v>1</v>
      </c>
      <c r="S1980">
        <v>23</v>
      </c>
      <c r="T1980">
        <v>2</v>
      </c>
      <c r="U1980">
        <v>3</v>
      </c>
      <c r="V1980" t="s">
        <v>37</v>
      </c>
      <c r="W1980">
        <v>4</v>
      </c>
      <c r="X1980" t="s">
        <v>38</v>
      </c>
      <c r="Y1980">
        <v>1</v>
      </c>
      <c r="Z1980" t="s">
        <v>36</v>
      </c>
      <c r="AA1980" s="4">
        <v>45935</v>
      </c>
      <c r="AC1980" t="s">
        <v>66</v>
      </c>
      <c r="AD1980" t="s">
        <v>67</v>
      </c>
      <c r="AE1980">
        <f ca="1">COUNTBLANK(A1980:AE1980)</f>
        <v>0</v>
      </c>
      <c r="AF1980" t="str">
        <f>PROPER(UPPER(TRIM(Table1[[#This Row],[City]])))</f>
        <v>Pune</v>
      </c>
      <c r="AG1980">
        <f t="shared" si="30"/>
        <v>6527</v>
      </c>
      <c r="AH19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81" spans="1:34" x14ac:dyDescent="0.35">
      <c r="A1981" t="s">
        <v>2074</v>
      </c>
      <c r="B1981">
        <v>50</v>
      </c>
      <c r="C1981" t="s">
        <v>31</v>
      </c>
      <c r="D1981" t="s">
        <v>63</v>
      </c>
      <c r="E1981" t="s">
        <v>106</v>
      </c>
      <c r="F1981" t="s">
        <v>44</v>
      </c>
      <c r="G1981" t="s">
        <v>74</v>
      </c>
      <c r="H1981">
        <v>2</v>
      </c>
      <c r="I1981">
        <v>9341</v>
      </c>
      <c r="J1981">
        <v>115</v>
      </c>
      <c r="K1981" t="s">
        <v>46</v>
      </c>
      <c r="L1981">
        <v>1</v>
      </c>
      <c r="M1981">
        <v>1</v>
      </c>
      <c r="N1981">
        <v>2</v>
      </c>
      <c r="O1981">
        <v>1</v>
      </c>
      <c r="P1981">
        <v>0</v>
      </c>
      <c r="Q1981">
        <v>0</v>
      </c>
      <c r="R1981">
        <v>1</v>
      </c>
      <c r="S1981">
        <v>22</v>
      </c>
      <c r="T1981">
        <v>3</v>
      </c>
      <c r="U1981">
        <v>3</v>
      </c>
      <c r="V1981" t="s">
        <v>37</v>
      </c>
      <c r="W1981">
        <v>29</v>
      </c>
      <c r="X1981" t="s">
        <v>38</v>
      </c>
      <c r="Y1981">
        <v>3</v>
      </c>
      <c r="Z1981" t="s">
        <v>46</v>
      </c>
      <c r="AA1981" s="4">
        <v>44774</v>
      </c>
      <c r="AB1981" s="4">
        <v>45085</v>
      </c>
      <c r="AC1981" t="s">
        <v>122</v>
      </c>
      <c r="AD1981" t="s">
        <v>123</v>
      </c>
      <c r="AE1981">
        <f ca="1">COUNTBLANK(A1981:AE1981)</f>
        <v>0</v>
      </c>
      <c r="AF1981" t="str">
        <f>PROPER(UPPER(TRIM(Table1[[#This Row],[City]])))</f>
        <v>Kochi</v>
      </c>
      <c r="AG1981">
        <f t="shared" si="30"/>
        <v>9341</v>
      </c>
      <c r="AH19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82" spans="1:34" x14ac:dyDescent="0.35">
      <c r="A1982" t="s">
        <v>2075</v>
      </c>
      <c r="B1982">
        <v>41</v>
      </c>
      <c r="C1982" t="s">
        <v>31</v>
      </c>
      <c r="D1982" t="s">
        <v>51</v>
      </c>
      <c r="E1982" t="s">
        <v>88</v>
      </c>
      <c r="F1982" t="s">
        <v>44</v>
      </c>
      <c r="G1982" t="s">
        <v>96</v>
      </c>
      <c r="H1982">
        <v>1</v>
      </c>
      <c r="I1982">
        <v>4184</v>
      </c>
      <c r="J1982">
        <v>105</v>
      </c>
      <c r="K1982" t="s">
        <v>46</v>
      </c>
      <c r="L1982">
        <v>3</v>
      </c>
      <c r="M1982">
        <v>4</v>
      </c>
      <c r="N1982">
        <v>2</v>
      </c>
      <c r="O1982">
        <v>3</v>
      </c>
      <c r="P1982">
        <v>2</v>
      </c>
      <c r="Q1982">
        <v>2</v>
      </c>
      <c r="R1982">
        <v>3</v>
      </c>
      <c r="S1982">
        <v>14</v>
      </c>
      <c r="T1982">
        <v>5</v>
      </c>
      <c r="U1982">
        <v>3</v>
      </c>
      <c r="V1982" t="s">
        <v>37</v>
      </c>
      <c r="W1982">
        <v>10</v>
      </c>
      <c r="X1982" t="s">
        <v>38</v>
      </c>
      <c r="Y1982">
        <v>1</v>
      </c>
      <c r="Z1982" t="s">
        <v>36</v>
      </c>
      <c r="AA1982" s="4">
        <v>44357</v>
      </c>
      <c r="AC1982" t="s">
        <v>77</v>
      </c>
      <c r="AD1982" t="s">
        <v>77</v>
      </c>
      <c r="AE1982">
        <f ca="1">COUNTBLANK(A1982:AE1982)</f>
        <v>0</v>
      </c>
      <c r="AF1982" t="str">
        <f>PROPER(UPPER(TRIM(Table1[[#This Row],[City]])))</f>
        <v>Delhi</v>
      </c>
      <c r="AG1982">
        <f t="shared" si="30"/>
        <v>4184</v>
      </c>
      <c r="AH19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83" spans="1:34" x14ac:dyDescent="0.35">
      <c r="A1983" t="s">
        <v>2076</v>
      </c>
      <c r="B1983">
        <v>33</v>
      </c>
      <c r="C1983" t="s">
        <v>72</v>
      </c>
      <c r="D1983" t="s">
        <v>42</v>
      </c>
      <c r="E1983" t="s">
        <v>43</v>
      </c>
      <c r="F1983" t="s">
        <v>44</v>
      </c>
      <c r="G1983" t="s">
        <v>59</v>
      </c>
      <c r="H1983">
        <v>2</v>
      </c>
      <c r="I1983">
        <v>8422</v>
      </c>
      <c r="J1983">
        <v>48</v>
      </c>
      <c r="K1983" t="s">
        <v>36</v>
      </c>
      <c r="L1983">
        <v>4</v>
      </c>
      <c r="M1983">
        <v>3</v>
      </c>
      <c r="N1983">
        <v>3</v>
      </c>
      <c r="O1983">
        <v>6</v>
      </c>
      <c r="P1983">
        <v>5</v>
      </c>
      <c r="Q1983">
        <v>1</v>
      </c>
      <c r="R1983">
        <v>0</v>
      </c>
      <c r="S1983">
        <v>11</v>
      </c>
      <c r="T1983">
        <v>6</v>
      </c>
      <c r="U1983">
        <v>3</v>
      </c>
      <c r="V1983" t="s">
        <v>60</v>
      </c>
      <c r="W1983">
        <v>16</v>
      </c>
      <c r="X1983" t="s">
        <v>47</v>
      </c>
      <c r="Y1983">
        <v>1</v>
      </c>
      <c r="Z1983" t="s">
        <v>36</v>
      </c>
      <c r="AA1983" s="4">
        <v>42265</v>
      </c>
      <c r="AC1983" t="s">
        <v>89</v>
      </c>
      <c r="AD1983" t="s">
        <v>54</v>
      </c>
      <c r="AE1983">
        <f ca="1">COUNTBLANK(A1983:AE1983)</f>
        <v>0</v>
      </c>
      <c r="AF1983" t="str">
        <f>PROPER(UPPER(TRIM(Table1[[#This Row],[City]])))</f>
        <v>Coimbatore</v>
      </c>
      <c r="AG1983">
        <f t="shared" si="30"/>
        <v>8422</v>
      </c>
      <c r="AH198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84" spans="1:34" x14ac:dyDescent="0.35">
      <c r="A1984" t="s">
        <v>2077</v>
      </c>
      <c r="B1984">
        <v>57</v>
      </c>
      <c r="C1984" t="s">
        <v>72</v>
      </c>
      <c r="D1984" t="s">
        <v>51</v>
      </c>
      <c r="E1984" t="s">
        <v>52</v>
      </c>
      <c r="F1984" t="s">
        <v>44</v>
      </c>
      <c r="G1984" t="s">
        <v>96</v>
      </c>
      <c r="H1984">
        <v>2</v>
      </c>
      <c r="I1984">
        <v>10045</v>
      </c>
      <c r="J1984">
        <v>81</v>
      </c>
      <c r="K1984" t="s">
        <v>46</v>
      </c>
      <c r="L1984">
        <v>2</v>
      </c>
      <c r="M1984">
        <v>2</v>
      </c>
      <c r="N1984">
        <v>4</v>
      </c>
      <c r="O1984">
        <v>4</v>
      </c>
      <c r="P1984">
        <v>0</v>
      </c>
      <c r="Q1984">
        <v>1</v>
      </c>
      <c r="R1984">
        <v>4</v>
      </c>
      <c r="S1984">
        <v>28</v>
      </c>
      <c r="T1984">
        <v>5</v>
      </c>
      <c r="U1984">
        <v>3</v>
      </c>
      <c r="V1984" t="s">
        <v>65</v>
      </c>
      <c r="W1984">
        <v>18</v>
      </c>
      <c r="X1984" t="s">
        <v>47</v>
      </c>
      <c r="Y1984">
        <v>1</v>
      </c>
      <c r="Z1984" t="s">
        <v>36</v>
      </c>
      <c r="AA1984" s="4">
        <v>43351</v>
      </c>
      <c r="AC1984" t="s">
        <v>53</v>
      </c>
      <c r="AD1984" t="s">
        <v>54</v>
      </c>
      <c r="AE1984">
        <f ca="1">COUNTBLANK(A1984:AE1984)</f>
        <v>0</v>
      </c>
      <c r="AF1984" t="str">
        <f>PROPER(UPPER(TRIM(Table1[[#This Row],[City]])))</f>
        <v>Chennai</v>
      </c>
      <c r="AG1984">
        <f t="shared" si="30"/>
        <v>10045</v>
      </c>
      <c r="AH198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85" spans="1:34" x14ac:dyDescent="0.35">
      <c r="A1985" t="s">
        <v>2078</v>
      </c>
      <c r="B1985">
        <v>47</v>
      </c>
      <c r="C1985" t="s">
        <v>72</v>
      </c>
      <c r="D1985" t="s">
        <v>42</v>
      </c>
      <c r="E1985" t="s">
        <v>86</v>
      </c>
      <c r="F1985" t="s">
        <v>44</v>
      </c>
      <c r="G1985" t="s">
        <v>59</v>
      </c>
      <c r="H1985">
        <v>1</v>
      </c>
      <c r="I1985">
        <v>6541</v>
      </c>
      <c r="J1985">
        <v>59</v>
      </c>
      <c r="K1985" t="s">
        <v>46</v>
      </c>
      <c r="L1985">
        <v>1</v>
      </c>
      <c r="M1985">
        <v>3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18</v>
      </c>
      <c r="T1985">
        <v>1</v>
      </c>
      <c r="U1985">
        <v>3</v>
      </c>
      <c r="V1985" t="s">
        <v>60</v>
      </c>
      <c r="W1985">
        <v>8</v>
      </c>
      <c r="X1985" t="s">
        <v>38</v>
      </c>
      <c r="Y1985">
        <v>3</v>
      </c>
      <c r="Z1985" t="s">
        <v>36</v>
      </c>
      <c r="AA1985" s="4">
        <v>43740</v>
      </c>
      <c r="AC1985" t="s">
        <v>66</v>
      </c>
      <c r="AD1985" t="s">
        <v>67</v>
      </c>
      <c r="AE1985">
        <f ca="1">COUNTBLANK(A1985:AE1985)</f>
        <v>0</v>
      </c>
      <c r="AF1985" t="str">
        <f>PROPER(UPPER(TRIM(Table1[[#This Row],[City]])))</f>
        <v>Pune</v>
      </c>
      <c r="AG1985">
        <f t="shared" si="30"/>
        <v>6541</v>
      </c>
      <c r="AH19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86" spans="1:34" x14ac:dyDescent="0.35">
      <c r="A1986" t="s">
        <v>2079</v>
      </c>
      <c r="B1986">
        <v>56</v>
      </c>
      <c r="C1986" t="s">
        <v>72</v>
      </c>
      <c r="D1986" t="s">
        <v>56</v>
      </c>
      <c r="E1986" t="s">
        <v>57</v>
      </c>
      <c r="F1986" t="s">
        <v>34</v>
      </c>
      <c r="G1986" t="s">
        <v>59</v>
      </c>
      <c r="H1986">
        <v>1</v>
      </c>
      <c r="I1986">
        <v>7058</v>
      </c>
      <c r="J1986">
        <v>51</v>
      </c>
      <c r="K1986" t="s">
        <v>36</v>
      </c>
      <c r="L1986">
        <v>2</v>
      </c>
      <c r="M1986">
        <v>2</v>
      </c>
      <c r="N1986">
        <v>4</v>
      </c>
      <c r="O1986">
        <v>5</v>
      </c>
      <c r="P1986">
        <v>1</v>
      </c>
      <c r="Q1986">
        <v>2</v>
      </c>
      <c r="R1986">
        <v>1</v>
      </c>
      <c r="S1986">
        <v>28</v>
      </c>
      <c r="T1986">
        <v>0</v>
      </c>
      <c r="U1986">
        <v>3</v>
      </c>
      <c r="V1986" t="s">
        <v>37</v>
      </c>
      <c r="W1986">
        <v>12</v>
      </c>
      <c r="X1986" t="s">
        <v>47</v>
      </c>
      <c r="Y1986">
        <v>1</v>
      </c>
      <c r="Z1986" t="s">
        <v>46</v>
      </c>
      <c r="AA1986" s="4">
        <v>43970</v>
      </c>
      <c r="AB1986" s="4">
        <v>45376</v>
      </c>
      <c r="AC1986" t="s">
        <v>66</v>
      </c>
      <c r="AD1986" t="s">
        <v>67</v>
      </c>
      <c r="AE1986">
        <f ca="1">COUNTBLANK(A1986:AE1986)</f>
        <v>0</v>
      </c>
      <c r="AF1986" t="str">
        <f>PROPER(UPPER(TRIM(Table1[[#This Row],[City]])))</f>
        <v>Pune</v>
      </c>
      <c r="AG1986">
        <f t="shared" ref="AG1986:AG2049" si="31">IF(ISBLANK(I1986),AVERAGE($I$2:$I$3001),I1986)</f>
        <v>7058</v>
      </c>
      <c r="AH198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87" spans="1:34" x14ac:dyDescent="0.35">
      <c r="A1987" t="s">
        <v>2080</v>
      </c>
      <c r="B1987">
        <v>30</v>
      </c>
      <c r="C1987" t="s">
        <v>31</v>
      </c>
      <c r="D1987" t="s">
        <v>51</v>
      </c>
      <c r="E1987" t="s">
        <v>69</v>
      </c>
      <c r="F1987" t="s">
        <v>44</v>
      </c>
      <c r="G1987" t="s">
        <v>59</v>
      </c>
      <c r="H1987">
        <v>3</v>
      </c>
      <c r="I1987">
        <v>8478</v>
      </c>
      <c r="J1987">
        <v>41</v>
      </c>
      <c r="K1987" t="s">
        <v>36</v>
      </c>
      <c r="L1987">
        <v>1</v>
      </c>
      <c r="M1987">
        <v>2</v>
      </c>
      <c r="N1987">
        <v>1</v>
      </c>
      <c r="O1987">
        <v>3</v>
      </c>
      <c r="P1987">
        <v>3</v>
      </c>
      <c r="Q1987">
        <v>2</v>
      </c>
      <c r="R1987">
        <v>1</v>
      </c>
      <c r="S1987">
        <v>3</v>
      </c>
      <c r="T1987">
        <v>0</v>
      </c>
      <c r="U1987">
        <v>3</v>
      </c>
      <c r="V1987" t="s">
        <v>37</v>
      </c>
      <c r="W1987">
        <v>14</v>
      </c>
      <c r="X1987" t="s">
        <v>38</v>
      </c>
      <c r="Y1987">
        <v>4</v>
      </c>
      <c r="Z1987" t="s">
        <v>36</v>
      </c>
      <c r="AA1987" s="4">
        <v>45694</v>
      </c>
      <c r="AC1987" t="s">
        <v>39</v>
      </c>
      <c r="AD1987" t="s">
        <v>40</v>
      </c>
      <c r="AE1987">
        <f ca="1">COUNTBLANK(A1987:AE1987)</f>
        <v>0</v>
      </c>
      <c r="AF1987" t="str">
        <f>PROPER(UPPER(TRIM(Table1[[#This Row],[City]])))</f>
        <v>Ahmedabad</v>
      </c>
      <c r="AG1987">
        <f t="shared" si="31"/>
        <v>8478</v>
      </c>
      <c r="AH19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88" spans="1:34" x14ac:dyDescent="0.35">
      <c r="A1988" t="s">
        <v>2081</v>
      </c>
      <c r="B1988">
        <v>54</v>
      </c>
      <c r="C1988" t="s">
        <v>72</v>
      </c>
      <c r="D1988" t="s">
        <v>42</v>
      </c>
      <c r="E1988" t="s">
        <v>43</v>
      </c>
      <c r="F1988" t="s">
        <v>44</v>
      </c>
      <c r="G1988" t="s">
        <v>70</v>
      </c>
      <c r="H1988">
        <v>1</v>
      </c>
      <c r="I1988">
        <v>6421</v>
      </c>
      <c r="J1988">
        <v>116</v>
      </c>
      <c r="K1988" t="s">
        <v>46</v>
      </c>
      <c r="L1988">
        <v>2</v>
      </c>
      <c r="M1988">
        <v>3</v>
      </c>
      <c r="N1988">
        <v>1</v>
      </c>
      <c r="O1988">
        <v>8</v>
      </c>
      <c r="P1988">
        <v>2</v>
      </c>
      <c r="Q1988">
        <v>1</v>
      </c>
      <c r="R1988">
        <v>2</v>
      </c>
      <c r="S1988">
        <v>24</v>
      </c>
      <c r="T1988">
        <v>1</v>
      </c>
      <c r="U1988">
        <v>3</v>
      </c>
      <c r="V1988" t="s">
        <v>65</v>
      </c>
      <c r="W1988">
        <v>1</v>
      </c>
      <c r="X1988" t="s">
        <v>38</v>
      </c>
      <c r="Y1988">
        <v>1</v>
      </c>
      <c r="Z1988" t="s">
        <v>36</v>
      </c>
      <c r="AA1988" s="4">
        <v>43418</v>
      </c>
      <c r="AC1988" t="s">
        <v>122</v>
      </c>
      <c r="AD1988" t="s">
        <v>123</v>
      </c>
      <c r="AE1988">
        <f ca="1">COUNTBLANK(A1988:AE1988)</f>
        <v>0</v>
      </c>
      <c r="AF1988" t="str">
        <f>PROPER(UPPER(TRIM(Table1[[#This Row],[City]])))</f>
        <v>Kochi</v>
      </c>
      <c r="AG1988">
        <f t="shared" si="31"/>
        <v>6421</v>
      </c>
      <c r="AH19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89" spans="1:34" x14ac:dyDescent="0.35">
      <c r="A1989" t="s">
        <v>2082</v>
      </c>
      <c r="B1989">
        <v>33</v>
      </c>
      <c r="C1989" t="s">
        <v>72</v>
      </c>
      <c r="D1989" t="s">
        <v>56</v>
      </c>
      <c r="E1989" t="s">
        <v>114</v>
      </c>
      <c r="F1989" t="s">
        <v>93</v>
      </c>
      <c r="G1989" t="s">
        <v>74</v>
      </c>
      <c r="H1989">
        <v>3</v>
      </c>
      <c r="I1989">
        <v>9488</v>
      </c>
      <c r="J1989">
        <v>86</v>
      </c>
      <c r="K1989" t="s">
        <v>36</v>
      </c>
      <c r="L1989">
        <v>2</v>
      </c>
      <c r="M1989">
        <v>1</v>
      </c>
      <c r="N1989">
        <v>4</v>
      </c>
      <c r="O1989">
        <v>5</v>
      </c>
      <c r="P1989">
        <v>4</v>
      </c>
      <c r="Q1989">
        <v>3</v>
      </c>
      <c r="R1989">
        <v>1</v>
      </c>
      <c r="S1989">
        <v>13</v>
      </c>
      <c r="T1989">
        <v>2</v>
      </c>
      <c r="U1989">
        <v>3</v>
      </c>
      <c r="V1989" t="s">
        <v>37</v>
      </c>
      <c r="W1989">
        <v>25</v>
      </c>
      <c r="X1989" t="s">
        <v>47</v>
      </c>
      <c r="Y1989">
        <v>2</v>
      </c>
      <c r="Z1989" t="s">
        <v>36</v>
      </c>
      <c r="AA1989" s="4">
        <v>42052</v>
      </c>
      <c r="AC1989" t="s">
        <v>53</v>
      </c>
      <c r="AD1989" t="s">
        <v>54</v>
      </c>
      <c r="AE1989">
        <f ca="1">COUNTBLANK(A1989:AE1989)</f>
        <v>0</v>
      </c>
      <c r="AF1989" t="str">
        <f>PROPER(UPPER(TRIM(Table1[[#This Row],[City]])))</f>
        <v>Chennai</v>
      </c>
      <c r="AG1989">
        <f t="shared" si="31"/>
        <v>9488</v>
      </c>
      <c r="AH198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0" spans="1:34" x14ac:dyDescent="0.35">
      <c r="A1990" t="s">
        <v>2083</v>
      </c>
      <c r="B1990">
        <v>39</v>
      </c>
      <c r="C1990" t="s">
        <v>72</v>
      </c>
      <c r="D1990" t="s">
        <v>51</v>
      </c>
      <c r="E1990" t="s">
        <v>69</v>
      </c>
      <c r="F1990" t="s">
        <v>44</v>
      </c>
      <c r="G1990" t="s">
        <v>74</v>
      </c>
      <c r="H1990">
        <v>2</v>
      </c>
      <c r="I1990">
        <v>7960</v>
      </c>
      <c r="J1990">
        <v>91</v>
      </c>
      <c r="K1990" t="s">
        <v>46</v>
      </c>
      <c r="L1990">
        <v>3</v>
      </c>
      <c r="M1990">
        <v>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16</v>
      </c>
      <c r="T1990">
        <v>0</v>
      </c>
      <c r="U1990">
        <v>3</v>
      </c>
      <c r="V1990" t="s">
        <v>37</v>
      </c>
      <c r="W1990">
        <v>28</v>
      </c>
      <c r="X1990" t="s">
        <v>38</v>
      </c>
      <c r="Y1990">
        <v>2</v>
      </c>
      <c r="Z1990" t="s">
        <v>46</v>
      </c>
      <c r="AA1990" s="4">
        <v>43701</v>
      </c>
      <c r="AB1990" s="4">
        <v>45208</v>
      </c>
      <c r="AC1990" t="s">
        <v>48</v>
      </c>
      <c r="AD1990" t="s">
        <v>49</v>
      </c>
      <c r="AE1990">
        <f ca="1">COUNTBLANK(A1990:AE1990)</f>
        <v>0</v>
      </c>
      <c r="AF1990" t="str">
        <f>PROPER(UPPER(TRIM(Table1[[#This Row],[City]])))</f>
        <v>Bengaluru</v>
      </c>
      <c r="AG1990">
        <f t="shared" si="31"/>
        <v>7960</v>
      </c>
      <c r="AH19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1991" spans="1:34" x14ac:dyDescent="0.35">
      <c r="A1991" t="s">
        <v>2084</v>
      </c>
      <c r="B1991">
        <v>55</v>
      </c>
      <c r="C1991" t="s">
        <v>72</v>
      </c>
      <c r="D1991" t="s">
        <v>63</v>
      </c>
      <c r="E1991" t="s">
        <v>79</v>
      </c>
      <c r="F1991" t="s">
        <v>34</v>
      </c>
      <c r="G1991" t="s">
        <v>96</v>
      </c>
      <c r="H1991">
        <v>4</v>
      </c>
      <c r="I1991">
        <v>12519</v>
      </c>
      <c r="J1991">
        <v>51</v>
      </c>
      <c r="K1991" t="s">
        <v>36</v>
      </c>
      <c r="L1991">
        <v>1</v>
      </c>
      <c r="M1991">
        <v>4</v>
      </c>
      <c r="N1991">
        <v>2</v>
      </c>
      <c r="O1991">
        <v>7</v>
      </c>
      <c r="P1991">
        <v>2</v>
      </c>
      <c r="Q1991">
        <v>0</v>
      </c>
      <c r="R1991">
        <v>6</v>
      </c>
      <c r="S1991">
        <v>15</v>
      </c>
      <c r="T1991">
        <v>6</v>
      </c>
      <c r="U1991">
        <v>3</v>
      </c>
      <c r="V1991" t="s">
        <v>60</v>
      </c>
      <c r="W1991">
        <v>21</v>
      </c>
      <c r="X1991" t="s">
        <v>47</v>
      </c>
      <c r="Y1991">
        <v>3</v>
      </c>
      <c r="Z1991" t="s">
        <v>46</v>
      </c>
      <c r="AA1991" s="4">
        <v>44549</v>
      </c>
      <c r="AB1991" s="4">
        <v>45532</v>
      </c>
      <c r="AC1991" t="s">
        <v>122</v>
      </c>
      <c r="AD1991" t="s">
        <v>123</v>
      </c>
      <c r="AE1991">
        <f ca="1">COUNTBLANK(A1991:AE1991)</f>
        <v>0</v>
      </c>
      <c r="AF1991" t="str">
        <f>PROPER(UPPER(TRIM(Table1[[#This Row],[City]])))</f>
        <v>Kochi</v>
      </c>
      <c r="AG1991">
        <f t="shared" si="31"/>
        <v>12519</v>
      </c>
      <c r="AH19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1992" spans="1:34" x14ac:dyDescent="0.35">
      <c r="A1992" t="s">
        <v>2085</v>
      </c>
      <c r="B1992">
        <v>35</v>
      </c>
      <c r="C1992" t="s">
        <v>31</v>
      </c>
      <c r="D1992" t="s">
        <v>63</v>
      </c>
      <c r="E1992" t="s">
        <v>79</v>
      </c>
      <c r="F1992" t="s">
        <v>34</v>
      </c>
      <c r="G1992" t="s">
        <v>59</v>
      </c>
      <c r="H1992">
        <v>3</v>
      </c>
      <c r="I1992">
        <v>9534</v>
      </c>
      <c r="J1992">
        <v>117</v>
      </c>
      <c r="K1992" t="s">
        <v>36</v>
      </c>
      <c r="L1992">
        <v>2</v>
      </c>
      <c r="M1992">
        <v>4</v>
      </c>
      <c r="N1992">
        <v>1</v>
      </c>
      <c r="O1992">
        <v>11</v>
      </c>
      <c r="P1992">
        <v>5</v>
      </c>
      <c r="Q1992">
        <v>0</v>
      </c>
      <c r="R1992">
        <v>2</v>
      </c>
      <c r="S1992">
        <v>11</v>
      </c>
      <c r="T1992">
        <v>2</v>
      </c>
      <c r="U1992">
        <v>3</v>
      </c>
      <c r="V1992" t="s">
        <v>37</v>
      </c>
      <c r="W1992">
        <v>14</v>
      </c>
      <c r="X1992" t="s">
        <v>47</v>
      </c>
      <c r="Y1992">
        <v>2</v>
      </c>
      <c r="Z1992" t="s">
        <v>36</v>
      </c>
      <c r="AA1992" s="4">
        <v>43542</v>
      </c>
      <c r="AC1992" t="s">
        <v>66</v>
      </c>
      <c r="AD1992" t="s">
        <v>67</v>
      </c>
      <c r="AE1992">
        <f ca="1">COUNTBLANK(A1992:AE1992)</f>
        <v>0</v>
      </c>
      <c r="AF1992" t="str">
        <f>PROPER(UPPER(TRIM(Table1[[#This Row],[City]])))</f>
        <v>Pune</v>
      </c>
      <c r="AG1992">
        <f t="shared" si="31"/>
        <v>9534</v>
      </c>
      <c r="AH19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3" spans="1:34" x14ac:dyDescent="0.35">
      <c r="A1993" t="s">
        <v>2086</v>
      </c>
      <c r="B1993">
        <v>31</v>
      </c>
      <c r="C1993" t="s">
        <v>72</v>
      </c>
      <c r="D1993" t="s">
        <v>56</v>
      </c>
      <c r="E1993" t="s">
        <v>114</v>
      </c>
      <c r="F1993" t="s">
        <v>34</v>
      </c>
      <c r="G1993" t="s">
        <v>59</v>
      </c>
      <c r="H1993">
        <v>1</v>
      </c>
      <c r="I1993">
        <v>5959</v>
      </c>
      <c r="J1993">
        <v>44</v>
      </c>
      <c r="K1993" t="s">
        <v>36</v>
      </c>
      <c r="L1993">
        <v>1</v>
      </c>
      <c r="M1993">
        <v>1</v>
      </c>
      <c r="N1993">
        <v>1</v>
      </c>
      <c r="O1993">
        <v>4</v>
      </c>
      <c r="P1993">
        <v>3</v>
      </c>
      <c r="Q1993">
        <v>0</v>
      </c>
      <c r="R1993">
        <v>4</v>
      </c>
      <c r="S1993">
        <v>4</v>
      </c>
      <c r="T1993">
        <v>1</v>
      </c>
      <c r="U1993">
        <v>3</v>
      </c>
      <c r="V1993" t="s">
        <v>37</v>
      </c>
      <c r="W1993">
        <v>5</v>
      </c>
      <c r="X1993" t="s">
        <v>38</v>
      </c>
      <c r="Y1993">
        <v>1</v>
      </c>
      <c r="Z1993" t="s">
        <v>46</v>
      </c>
      <c r="AA1993" s="4">
        <v>45517</v>
      </c>
      <c r="AB1993" s="4">
        <v>46220</v>
      </c>
      <c r="AC1993" t="s">
        <v>77</v>
      </c>
      <c r="AD1993" t="s">
        <v>77</v>
      </c>
      <c r="AE1993">
        <f ca="1">COUNTBLANK(A1993:AE1993)</f>
        <v>0</v>
      </c>
      <c r="AF1993" t="str">
        <f>PROPER(UPPER(TRIM(Table1[[#This Row],[City]])))</f>
        <v>Delhi</v>
      </c>
      <c r="AG1993">
        <f t="shared" si="31"/>
        <v>5959</v>
      </c>
      <c r="AH19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4" spans="1:34" x14ac:dyDescent="0.35">
      <c r="A1994" t="s">
        <v>2087</v>
      </c>
      <c r="B1994">
        <v>57</v>
      </c>
      <c r="C1994" t="s">
        <v>31</v>
      </c>
      <c r="D1994" t="s">
        <v>42</v>
      </c>
      <c r="E1994" t="s">
        <v>43</v>
      </c>
      <c r="F1994" t="s">
        <v>44</v>
      </c>
      <c r="G1994" t="s">
        <v>35</v>
      </c>
      <c r="H1994">
        <v>4</v>
      </c>
      <c r="I1994">
        <v>12688</v>
      </c>
      <c r="J1994">
        <v>42</v>
      </c>
      <c r="K1994" t="s">
        <v>36</v>
      </c>
      <c r="L1994">
        <v>2</v>
      </c>
      <c r="M1994">
        <v>2</v>
      </c>
      <c r="N1994">
        <v>1</v>
      </c>
      <c r="O1994">
        <v>9</v>
      </c>
      <c r="P1994">
        <v>1</v>
      </c>
      <c r="Q1994">
        <v>0</v>
      </c>
      <c r="R1994">
        <v>7</v>
      </c>
      <c r="S1994">
        <v>31</v>
      </c>
      <c r="T1994">
        <v>3</v>
      </c>
      <c r="U1994">
        <v>3</v>
      </c>
      <c r="V1994" t="s">
        <v>37</v>
      </c>
      <c r="W1994">
        <v>10</v>
      </c>
      <c r="X1994" t="s">
        <v>38</v>
      </c>
      <c r="Y1994">
        <v>3</v>
      </c>
      <c r="Z1994" t="s">
        <v>36</v>
      </c>
      <c r="AA1994" s="4">
        <v>45216</v>
      </c>
      <c r="AC1994" t="s">
        <v>66</v>
      </c>
      <c r="AD1994" t="s">
        <v>67</v>
      </c>
      <c r="AE1994">
        <f ca="1">COUNTBLANK(A1994:AE1994)</f>
        <v>0</v>
      </c>
      <c r="AF1994" t="str">
        <f>PROPER(UPPER(TRIM(Table1[[#This Row],[City]])))</f>
        <v>Pune</v>
      </c>
      <c r="AG1994">
        <f t="shared" si="31"/>
        <v>12688</v>
      </c>
      <c r="AH199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95" spans="1:34" x14ac:dyDescent="0.35">
      <c r="A1995" t="s">
        <v>2088</v>
      </c>
      <c r="B1995">
        <v>59</v>
      </c>
      <c r="C1995" t="s">
        <v>72</v>
      </c>
      <c r="D1995" t="s">
        <v>63</v>
      </c>
      <c r="E1995" t="s">
        <v>79</v>
      </c>
      <c r="F1995" t="s">
        <v>44</v>
      </c>
      <c r="G1995" t="s">
        <v>35</v>
      </c>
      <c r="H1995">
        <v>2</v>
      </c>
      <c r="I1995">
        <v>7568</v>
      </c>
      <c r="J1995">
        <v>80</v>
      </c>
      <c r="K1995" t="s">
        <v>36</v>
      </c>
      <c r="L1995">
        <v>4</v>
      </c>
      <c r="M1995">
        <v>2</v>
      </c>
      <c r="N1995">
        <v>2</v>
      </c>
      <c r="O1995">
        <v>3</v>
      </c>
      <c r="P1995">
        <v>2</v>
      </c>
      <c r="Q1995">
        <v>0</v>
      </c>
      <c r="R1995">
        <v>3</v>
      </c>
      <c r="S1995">
        <v>25</v>
      </c>
      <c r="T1995">
        <v>0</v>
      </c>
      <c r="U1995">
        <v>4</v>
      </c>
      <c r="V1995" t="s">
        <v>37</v>
      </c>
      <c r="W1995">
        <v>14</v>
      </c>
      <c r="X1995" t="s">
        <v>61</v>
      </c>
      <c r="Y1995">
        <v>3</v>
      </c>
      <c r="Z1995" t="s">
        <v>36</v>
      </c>
      <c r="AA1995" s="4">
        <v>43732</v>
      </c>
      <c r="AC1995" t="s">
        <v>66</v>
      </c>
      <c r="AD1995" t="s">
        <v>67</v>
      </c>
      <c r="AE1995">
        <f ca="1">COUNTBLANK(A1995:AE1995)</f>
        <v>0</v>
      </c>
      <c r="AF1995" t="str">
        <f>PROPER(UPPER(TRIM(Table1[[#This Row],[City]])))</f>
        <v>Pune</v>
      </c>
      <c r="AG1995">
        <f t="shared" si="31"/>
        <v>7568</v>
      </c>
      <c r="AH19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1996" spans="1:34" x14ac:dyDescent="0.35">
      <c r="A1996" t="s">
        <v>2089</v>
      </c>
      <c r="B1996">
        <v>33</v>
      </c>
      <c r="C1996" t="s">
        <v>31</v>
      </c>
      <c r="D1996" t="s">
        <v>42</v>
      </c>
      <c r="E1996" t="s">
        <v>43</v>
      </c>
      <c r="F1996" t="s">
        <v>34</v>
      </c>
      <c r="G1996" t="s">
        <v>74</v>
      </c>
      <c r="H1996">
        <v>2</v>
      </c>
      <c r="I1996">
        <v>7809</v>
      </c>
      <c r="J1996">
        <v>113</v>
      </c>
      <c r="K1996" t="s">
        <v>36</v>
      </c>
      <c r="L1996">
        <v>3</v>
      </c>
      <c r="M1996">
        <v>3</v>
      </c>
      <c r="N1996">
        <v>2</v>
      </c>
      <c r="O1996">
        <v>7</v>
      </c>
      <c r="P1996">
        <v>2</v>
      </c>
      <c r="Q1996">
        <v>3</v>
      </c>
      <c r="R1996">
        <v>5</v>
      </c>
      <c r="S1996">
        <v>14</v>
      </c>
      <c r="T1996">
        <v>5</v>
      </c>
      <c r="U1996">
        <v>3</v>
      </c>
      <c r="V1996" t="s">
        <v>37</v>
      </c>
      <c r="W1996">
        <v>6</v>
      </c>
      <c r="X1996" t="s">
        <v>61</v>
      </c>
      <c r="Y1996">
        <v>3</v>
      </c>
      <c r="Z1996" t="s">
        <v>36</v>
      </c>
      <c r="AA1996" s="4">
        <v>45653</v>
      </c>
      <c r="AC1996" t="s">
        <v>48</v>
      </c>
      <c r="AD1996" t="s">
        <v>49</v>
      </c>
      <c r="AE1996">
        <f ca="1">COUNTBLANK(A1996:AE1996)</f>
        <v>0</v>
      </c>
      <c r="AF1996" t="str">
        <f>PROPER(UPPER(TRIM(Table1[[#This Row],[City]])))</f>
        <v>Bengaluru</v>
      </c>
      <c r="AG1996">
        <f t="shared" si="31"/>
        <v>7809</v>
      </c>
      <c r="AH19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7" spans="1:34" x14ac:dyDescent="0.35">
      <c r="A1997" t="s">
        <v>2090</v>
      </c>
      <c r="B1997">
        <v>33</v>
      </c>
      <c r="C1997" t="s">
        <v>31</v>
      </c>
      <c r="D1997" t="s">
        <v>32</v>
      </c>
      <c r="E1997" t="s">
        <v>33</v>
      </c>
      <c r="F1997" t="s">
        <v>34</v>
      </c>
      <c r="G1997" t="s">
        <v>59</v>
      </c>
      <c r="H1997">
        <v>3</v>
      </c>
      <c r="I1997">
        <v>10533</v>
      </c>
      <c r="J1997">
        <v>97</v>
      </c>
      <c r="K1997" t="s">
        <v>36</v>
      </c>
      <c r="L1997">
        <v>4</v>
      </c>
      <c r="M1997">
        <v>2</v>
      </c>
      <c r="N1997">
        <v>1</v>
      </c>
      <c r="O1997">
        <v>2</v>
      </c>
      <c r="P1997">
        <v>0</v>
      </c>
      <c r="Q1997">
        <v>2</v>
      </c>
      <c r="R1997">
        <v>1</v>
      </c>
      <c r="S1997">
        <v>5</v>
      </c>
      <c r="T1997">
        <v>6</v>
      </c>
      <c r="U1997">
        <v>3</v>
      </c>
      <c r="V1997" t="s">
        <v>37</v>
      </c>
      <c r="W1997">
        <v>23</v>
      </c>
      <c r="X1997" t="s">
        <v>38</v>
      </c>
      <c r="Y1997">
        <v>4</v>
      </c>
      <c r="Z1997" t="s">
        <v>36</v>
      </c>
      <c r="AA1997" s="4">
        <v>43045</v>
      </c>
      <c r="AC1997" t="s">
        <v>173</v>
      </c>
      <c r="AD1997" t="s">
        <v>67</v>
      </c>
      <c r="AE1997">
        <f ca="1">COUNTBLANK(A1997:AE1997)</f>
        <v>0</v>
      </c>
      <c r="AF1997" t="str">
        <f>PROPER(UPPER(TRIM(Table1[[#This Row],[City]])))</f>
        <v>Mumbai</v>
      </c>
      <c r="AG1997">
        <f t="shared" si="31"/>
        <v>10533</v>
      </c>
      <c r="AH19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8" spans="1:34" x14ac:dyDescent="0.35">
      <c r="A1998" t="s">
        <v>2091</v>
      </c>
      <c r="B1998">
        <v>30</v>
      </c>
      <c r="C1998" t="s">
        <v>31</v>
      </c>
      <c r="D1998" t="s">
        <v>42</v>
      </c>
      <c r="E1998" t="s">
        <v>43</v>
      </c>
      <c r="F1998" t="s">
        <v>44</v>
      </c>
      <c r="G1998" t="s">
        <v>59</v>
      </c>
      <c r="H1998">
        <v>3</v>
      </c>
      <c r="I1998">
        <v>8671</v>
      </c>
      <c r="J1998">
        <v>115</v>
      </c>
      <c r="K1998" t="s">
        <v>36</v>
      </c>
      <c r="L1998">
        <v>1</v>
      </c>
      <c r="M1998">
        <v>2</v>
      </c>
      <c r="N1998">
        <v>3</v>
      </c>
      <c r="O1998">
        <v>4</v>
      </c>
      <c r="P1998">
        <v>4</v>
      </c>
      <c r="Q1998">
        <v>3</v>
      </c>
      <c r="R1998">
        <v>0</v>
      </c>
      <c r="S1998">
        <v>9</v>
      </c>
      <c r="T1998">
        <v>6</v>
      </c>
      <c r="U1998">
        <v>4</v>
      </c>
      <c r="V1998" t="s">
        <v>37</v>
      </c>
      <c r="W1998">
        <v>14</v>
      </c>
      <c r="X1998" t="s">
        <v>47</v>
      </c>
      <c r="Y1998">
        <v>4</v>
      </c>
      <c r="Z1998" t="s">
        <v>36</v>
      </c>
      <c r="AA1998" s="4">
        <v>45726</v>
      </c>
      <c r="AC1998" t="s">
        <v>122</v>
      </c>
      <c r="AD1998" t="s">
        <v>123</v>
      </c>
      <c r="AE1998">
        <f ca="1">COUNTBLANK(A1998:AE1998)</f>
        <v>0</v>
      </c>
      <c r="AF1998" t="str">
        <f>PROPER(UPPER(TRIM(Table1[[#This Row],[City]])))</f>
        <v>Kochi</v>
      </c>
      <c r="AG1998">
        <f t="shared" si="31"/>
        <v>8671</v>
      </c>
      <c r="AH19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1999" spans="1:34" x14ac:dyDescent="0.35">
      <c r="A1999" t="s">
        <v>2092</v>
      </c>
      <c r="B1999">
        <v>21</v>
      </c>
      <c r="C1999" t="s">
        <v>31</v>
      </c>
      <c r="D1999" t="s">
        <v>42</v>
      </c>
      <c r="E1999" t="s">
        <v>86</v>
      </c>
      <c r="F1999" t="s">
        <v>34</v>
      </c>
      <c r="G1999" t="s">
        <v>35</v>
      </c>
      <c r="H1999">
        <v>2</v>
      </c>
      <c r="I1999">
        <v>7750</v>
      </c>
      <c r="J1999">
        <v>81</v>
      </c>
      <c r="K1999" t="s">
        <v>36</v>
      </c>
      <c r="L1999">
        <v>4</v>
      </c>
      <c r="M1999">
        <v>1</v>
      </c>
      <c r="N1999">
        <v>1</v>
      </c>
      <c r="O1999">
        <v>2</v>
      </c>
      <c r="P1999">
        <v>2</v>
      </c>
      <c r="Q1999">
        <v>1</v>
      </c>
      <c r="R1999">
        <v>2</v>
      </c>
      <c r="S1999">
        <v>2</v>
      </c>
      <c r="T1999">
        <v>2</v>
      </c>
      <c r="U1999">
        <v>3</v>
      </c>
      <c r="V1999" t="s">
        <v>37</v>
      </c>
      <c r="W1999">
        <v>21</v>
      </c>
      <c r="X1999" t="s">
        <v>47</v>
      </c>
      <c r="Y1999">
        <v>3</v>
      </c>
      <c r="Z1999" t="s">
        <v>36</v>
      </c>
      <c r="AA1999" s="4">
        <v>44924</v>
      </c>
      <c r="AC1999" t="s">
        <v>77</v>
      </c>
      <c r="AD1999" t="s">
        <v>77</v>
      </c>
      <c r="AE1999">
        <f ca="1">COUNTBLANK(A1999:AE1999)</f>
        <v>0</v>
      </c>
      <c r="AF1999" t="str">
        <f>PROPER(UPPER(TRIM(Table1[[#This Row],[City]])))</f>
        <v>Delhi</v>
      </c>
      <c r="AG1999">
        <f t="shared" si="31"/>
        <v>7750</v>
      </c>
      <c r="AH199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00" spans="1:34" x14ac:dyDescent="0.35">
      <c r="A2000" t="s">
        <v>2093</v>
      </c>
      <c r="B2000">
        <v>43</v>
      </c>
      <c r="C2000" t="s">
        <v>31</v>
      </c>
      <c r="D2000" t="s">
        <v>51</v>
      </c>
      <c r="E2000" t="s">
        <v>69</v>
      </c>
      <c r="F2000" t="s">
        <v>44</v>
      </c>
      <c r="G2000" t="s">
        <v>96</v>
      </c>
      <c r="H2000">
        <v>2</v>
      </c>
      <c r="I2000">
        <v>6784</v>
      </c>
      <c r="J2000">
        <v>48</v>
      </c>
      <c r="K2000" t="s">
        <v>36</v>
      </c>
      <c r="L2000">
        <v>4</v>
      </c>
      <c r="M2000">
        <v>3</v>
      </c>
      <c r="N2000">
        <v>2</v>
      </c>
      <c r="O2000">
        <v>7</v>
      </c>
      <c r="P2000">
        <v>5</v>
      </c>
      <c r="Q2000">
        <v>0</v>
      </c>
      <c r="R2000">
        <v>5</v>
      </c>
      <c r="S2000">
        <v>27</v>
      </c>
      <c r="T2000">
        <v>4</v>
      </c>
      <c r="U2000">
        <v>3</v>
      </c>
      <c r="V2000" t="s">
        <v>37</v>
      </c>
      <c r="W2000">
        <v>16</v>
      </c>
      <c r="X2000" t="s">
        <v>47</v>
      </c>
      <c r="Y2000">
        <v>2</v>
      </c>
      <c r="Z2000" t="s">
        <v>36</v>
      </c>
      <c r="AA2000" s="4">
        <v>42650</v>
      </c>
      <c r="AC2000" t="s">
        <v>48</v>
      </c>
      <c r="AD2000" t="s">
        <v>49</v>
      </c>
      <c r="AE2000">
        <f ca="1">COUNTBLANK(A2000:AE2000)</f>
        <v>0</v>
      </c>
      <c r="AF2000" t="str">
        <f>PROPER(UPPER(TRIM(Table1[[#This Row],[City]])))</f>
        <v>Bengaluru</v>
      </c>
      <c r="AG2000">
        <f t="shared" si="31"/>
        <v>6784</v>
      </c>
      <c r="AH20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01" spans="1:34" x14ac:dyDescent="0.35">
      <c r="A2001" t="s">
        <v>2094</v>
      </c>
      <c r="B2001">
        <v>31</v>
      </c>
      <c r="C2001" t="s">
        <v>72</v>
      </c>
      <c r="D2001" t="s">
        <v>96</v>
      </c>
      <c r="E2001" t="s">
        <v>96</v>
      </c>
      <c r="F2001" t="s">
        <v>34</v>
      </c>
      <c r="G2001" t="s">
        <v>45</v>
      </c>
      <c r="H2001">
        <v>1</v>
      </c>
      <c r="I2001">
        <v>5123</v>
      </c>
      <c r="J2001">
        <v>72</v>
      </c>
      <c r="K2001" t="s">
        <v>46</v>
      </c>
      <c r="L2001">
        <v>3</v>
      </c>
      <c r="M2001">
        <v>3</v>
      </c>
      <c r="N2001">
        <v>2</v>
      </c>
      <c r="O2001">
        <v>2</v>
      </c>
      <c r="P2001">
        <v>2</v>
      </c>
      <c r="Q2001">
        <v>2</v>
      </c>
      <c r="R2001">
        <v>2</v>
      </c>
      <c r="S2001">
        <v>13</v>
      </c>
      <c r="T2001">
        <v>1</v>
      </c>
      <c r="U2001">
        <v>3</v>
      </c>
      <c r="V2001" t="s">
        <v>37</v>
      </c>
      <c r="W2001">
        <v>6</v>
      </c>
      <c r="X2001" t="s">
        <v>47</v>
      </c>
      <c r="Y2001">
        <v>1</v>
      </c>
      <c r="Z2001" t="s">
        <v>36</v>
      </c>
      <c r="AA2001" s="4">
        <v>43479</v>
      </c>
      <c r="AC2001" t="s">
        <v>80</v>
      </c>
      <c r="AD2001" t="s">
        <v>81</v>
      </c>
      <c r="AE2001">
        <f ca="1">COUNTBLANK(A2001:AE2001)</f>
        <v>0</v>
      </c>
      <c r="AF2001" t="str">
        <f>PROPER(UPPER(TRIM(Table1[[#This Row],[City]])))</f>
        <v>Hyderabad</v>
      </c>
      <c r="AG2001">
        <f t="shared" si="31"/>
        <v>5123</v>
      </c>
      <c r="AH200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02" spans="1:34" x14ac:dyDescent="0.35">
      <c r="A2002" t="s">
        <v>2095</v>
      </c>
      <c r="B2002">
        <v>54</v>
      </c>
      <c r="C2002" t="s">
        <v>31</v>
      </c>
      <c r="D2002" t="s">
        <v>51</v>
      </c>
      <c r="E2002" t="s">
        <v>52</v>
      </c>
      <c r="F2002" t="s">
        <v>34</v>
      </c>
      <c r="G2002" t="s">
        <v>74</v>
      </c>
      <c r="H2002">
        <v>2</v>
      </c>
      <c r="I2002">
        <v>7638</v>
      </c>
      <c r="J2002">
        <v>72</v>
      </c>
      <c r="K2002" t="s">
        <v>36</v>
      </c>
      <c r="L2002">
        <v>4</v>
      </c>
      <c r="M2002">
        <v>3</v>
      </c>
      <c r="N2002">
        <v>3</v>
      </c>
      <c r="O2002">
        <v>0</v>
      </c>
      <c r="P2002">
        <v>0</v>
      </c>
      <c r="Q2002">
        <v>0</v>
      </c>
      <c r="R2002">
        <v>0</v>
      </c>
      <c r="S2002">
        <v>28</v>
      </c>
      <c r="T2002">
        <v>0</v>
      </c>
      <c r="U2002">
        <v>3</v>
      </c>
      <c r="V2002" t="s">
        <v>37</v>
      </c>
      <c r="W2002">
        <v>20</v>
      </c>
      <c r="X2002" t="s">
        <v>47</v>
      </c>
      <c r="Y2002">
        <v>1</v>
      </c>
      <c r="Z2002" t="s">
        <v>36</v>
      </c>
      <c r="AA2002" s="4">
        <v>44665</v>
      </c>
      <c r="AC2002" t="s">
        <v>122</v>
      </c>
      <c r="AD2002" t="s">
        <v>123</v>
      </c>
      <c r="AE2002">
        <f ca="1">COUNTBLANK(A2002:AE2002)</f>
        <v>0</v>
      </c>
      <c r="AF2002" t="str">
        <f>PROPER(UPPER(TRIM(Table1[[#This Row],[City]])))</f>
        <v>Kochi</v>
      </c>
      <c r="AG2002">
        <f t="shared" si="31"/>
        <v>7638</v>
      </c>
      <c r="AH200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03" spans="1:34" x14ac:dyDescent="0.35">
      <c r="A2003" t="s">
        <v>2096</v>
      </c>
      <c r="B2003">
        <v>27</v>
      </c>
      <c r="C2003" t="s">
        <v>72</v>
      </c>
      <c r="D2003" t="s">
        <v>42</v>
      </c>
      <c r="E2003" t="s">
        <v>43</v>
      </c>
      <c r="F2003" t="s">
        <v>58</v>
      </c>
      <c r="G2003" t="s">
        <v>59</v>
      </c>
      <c r="H2003">
        <v>4</v>
      </c>
      <c r="I2003">
        <v>11571</v>
      </c>
      <c r="J2003">
        <v>117</v>
      </c>
      <c r="K2003" t="s">
        <v>46</v>
      </c>
      <c r="L2003">
        <v>1</v>
      </c>
      <c r="M2003">
        <v>2</v>
      </c>
      <c r="N2003">
        <v>2</v>
      </c>
      <c r="O2003">
        <v>7</v>
      </c>
      <c r="P2003">
        <v>1</v>
      </c>
      <c r="Q2003">
        <v>2</v>
      </c>
      <c r="R2003">
        <v>1</v>
      </c>
      <c r="S2003">
        <v>14</v>
      </c>
      <c r="T2003">
        <v>3</v>
      </c>
      <c r="U2003">
        <v>3</v>
      </c>
      <c r="V2003" t="s">
        <v>37</v>
      </c>
      <c r="W2003">
        <v>23</v>
      </c>
      <c r="X2003" t="s">
        <v>38</v>
      </c>
      <c r="Y2003">
        <v>2</v>
      </c>
      <c r="Z2003" t="s">
        <v>46</v>
      </c>
      <c r="AA2003" s="4">
        <v>43348</v>
      </c>
      <c r="AB2003" s="4">
        <v>45323</v>
      </c>
      <c r="AC2003" t="s">
        <v>89</v>
      </c>
      <c r="AD2003" t="s">
        <v>54</v>
      </c>
      <c r="AE2003">
        <f ca="1">COUNTBLANK(A2003:AE2003)</f>
        <v>0</v>
      </c>
      <c r="AF2003" t="str">
        <f>PROPER(UPPER(TRIM(Table1[[#This Row],[City]])))</f>
        <v>Coimbatore</v>
      </c>
      <c r="AG2003">
        <f t="shared" si="31"/>
        <v>11571</v>
      </c>
      <c r="AH20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04" spans="1:34" x14ac:dyDescent="0.35">
      <c r="A2004" t="s">
        <v>2097</v>
      </c>
      <c r="B2004">
        <v>46</v>
      </c>
      <c r="C2004" t="s">
        <v>31</v>
      </c>
      <c r="D2004" t="s">
        <v>51</v>
      </c>
      <c r="E2004" t="s">
        <v>69</v>
      </c>
      <c r="F2004" t="s">
        <v>34</v>
      </c>
      <c r="G2004" t="s">
        <v>70</v>
      </c>
      <c r="H2004">
        <v>2</v>
      </c>
      <c r="I2004">
        <v>9251</v>
      </c>
      <c r="J2004">
        <v>52</v>
      </c>
      <c r="K2004" t="s">
        <v>36</v>
      </c>
      <c r="L2004">
        <v>3</v>
      </c>
      <c r="M2004">
        <v>4</v>
      </c>
      <c r="N2004">
        <v>2</v>
      </c>
      <c r="O2004">
        <v>7</v>
      </c>
      <c r="P2004">
        <v>2</v>
      </c>
      <c r="Q2004">
        <v>0</v>
      </c>
      <c r="R2004">
        <v>5</v>
      </c>
      <c r="S2004">
        <v>19</v>
      </c>
      <c r="T2004">
        <v>5</v>
      </c>
      <c r="U2004">
        <v>4</v>
      </c>
      <c r="V2004" t="s">
        <v>37</v>
      </c>
      <c r="W2004">
        <v>13</v>
      </c>
      <c r="X2004" t="s">
        <v>38</v>
      </c>
      <c r="Y2004">
        <v>2</v>
      </c>
      <c r="Z2004" t="s">
        <v>36</v>
      </c>
      <c r="AA2004" s="4">
        <v>45242</v>
      </c>
      <c r="AC2004" t="s">
        <v>107</v>
      </c>
      <c r="AD2004" t="s">
        <v>108</v>
      </c>
      <c r="AE2004">
        <f ca="1">COUNTBLANK(A2004:AE2004)</f>
        <v>0</v>
      </c>
      <c r="AF2004" t="str">
        <f>PROPER(UPPER(TRIM(Table1[[#This Row],[City]])))</f>
        <v>Kolkata</v>
      </c>
      <c r="AG2004">
        <f t="shared" si="31"/>
        <v>9251</v>
      </c>
      <c r="AH20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05" spans="1:34" x14ac:dyDescent="0.35">
      <c r="A2005" t="s">
        <v>2098</v>
      </c>
      <c r="B2005">
        <v>41</v>
      </c>
      <c r="C2005" t="s">
        <v>31</v>
      </c>
      <c r="D2005" t="s">
        <v>56</v>
      </c>
      <c r="E2005" t="s">
        <v>114</v>
      </c>
      <c r="F2005" t="s">
        <v>93</v>
      </c>
      <c r="G2005" t="s">
        <v>96</v>
      </c>
      <c r="H2005">
        <v>5</v>
      </c>
      <c r="I2005">
        <v>12811</v>
      </c>
      <c r="J2005">
        <v>52</v>
      </c>
      <c r="K2005" t="s">
        <v>36</v>
      </c>
      <c r="L2005">
        <v>4</v>
      </c>
      <c r="M2005">
        <v>3</v>
      </c>
      <c r="N2005">
        <v>4</v>
      </c>
      <c r="O2005">
        <v>5</v>
      </c>
      <c r="P2005">
        <v>5</v>
      </c>
      <c r="Q2005">
        <v>0</v>
      </c>
      <c r="R2005">
        <v>5</v>
      </c>
      <c r="S2005">
        <v>15</v>
      </c>
      <c r="T2005">
        <v>0</v>
      </c>
      <c r="U2005">
        <v>3</v>
      </c>
      <c r="V2005" t="s">
        <v>37</v>
      </c>
      <c r="W2005">
        <v>21</v>
      </c>
      <c r="X2005" t="s">
        <v>47</v>
      </c>
      <c r="Y2005">
        <v>4</v>
      </c>
      <c r="Z2005" t="s">
        <v>36</v>
      </c>
      <c r="AA2005" s="4">
        <v>43051</v>
      </c>
      <c r="AC2005" t="s">
        <v>77</v>
      </c>
      <c r="AD2005" t="s">
        <v>77</v>
      </c>
      <c r="AE2005">
        <f ca="1">COUNTBLANK(A2005:AE2005)</f>
        <v>0</v>
      </c>
      <c r="AF2005" t="str">
        <f>PROPER(UPPER(TRIM(Table1[[#This Row],[City]])))</f>
        <v>Delhi</v>
      </c>
      <c r="AG2005">
        <f t="shared" si="31"/>
        <v>12811</v>
      </c>
      <c r="AH20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06" spans="1:34" x14ac:dyDescent="0.35">
      <c r="A2006" t="s">
        <v>2099</v>
      </c>
      <c r="B2006">
        <v>45</v>
      </c>
      <c r="C2006" t="s">
        <v>72</v>
      </c>
      <c r="D2006" t="s">
        <v>63</v>
      </c>
      <c r="E2006" t="s">
        <v>106</v>
      </c>
      <c r="F2006" t="s">
        <v>34</v>
      </c>
      <c r="G2006" t="s">
        <v>35</v>
      </c>
      <c r="H2006">
        <v>1</v>
      </c>
      <c r="I2006">
        <v>6974</v>
      </c>
      <c r="J2006">
        <v>64</v>
      </c>
      <c r="K2006" t="s">
        <v>36</v>
      </c>
      <c r="L2006">
        <v>1</v>
      </c>
      <c r="M2006">
        <v>1</v>
      </c>
      <c r="N2006">
        <v>1</v>
      </c>
      <c r="O2006">
        <v>9</v>
      </c>
      <c r="P2006">
        <v>3</v>
      </c>
      <c r="Q2006">
        <v>5</v>
      </c>
      <c r="R2006">
        <v>5</v>
      </c>
      <c r="S2006">
        <v>17</v>
      </c>
      <c r="T2006">
        <v>6</v>
      </c>
      <c r="U2006">
        <v>3</v>
      </c>
      <c r="V2006" t="s">
        <v>65</v>
      </c>
      <c r="W2006">
        <v>30</v>
      </c>
      <c r="X2006" t="s">
        <v>38</v>
      </c>
      <c r="Y2006">
        <v>1</v>
      </c>
      <c r="Z2006" t="s">
        <v>36</v>
      </c>
      <c r="AA2006" s="4">
        <v>45684</v>
      </c>
      <c r="AC2006" t="s">
        <v>107</v>
      </c>
      <c r="AD2006" t="s">
        <v>108</v>
      </c>
      <c r="AE2006">
        <f ca="1">COUNTBLANK(A2006:AE2006)</f>
        <v>0</v>
      </c>
      <c r="AF2006" t="str">
        <f>PROPER(UPPER(TRIM(Table1[[#This Row],[City]])))</f>
        <v>Kolkata</v>
      </c>
      <c r="AG2006">
        <f t="shared" si="31"/>
        <v>6974</v>
      </c>
      <c r="AH20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07" spans="1:34" x14ac:dyDescent="0.35">
      <c r="A2007" t="s">
        <v>2100</v>
      </c>
      <c r="B2007">
        <v>25</v>
      </c>
      <c r="C2007" t="s">
        <v>72</v>
      </c>
      <c r="D2007" t="s">
        <v>51</v>
      </c>
      <c r="E2007" t="s">
        <v>88</v>
      </c>
      <c r="F2007" t="s">
        <v>44</v>
      </c>
      <c r="G2007" t="s">
        <v>96</v>
      </c>
      <c r="H2007">
        <v>3</v>
      </c>
      <c r="I2007">
        <v>9906</v>
      </c>
      <c r="J2007">
        <v>69</v>
      </c>
      <c r="K2007" t="s">
        <v>46</v>
      </c>
      <c r="L2007">
        <v>2</v>
      </c>
      <c r="M2007">
        <v>2</v>
      </c>
      <c r="N2007">
        <v>2</v>
      </c>
      <c r="O2007">
        <v>4</v>
      </c>
      <c r="P2007">
        <v>2</v>
      </c>
      <c r="Q2007">
        <v>0</v>
      </c>
      <c r="R2007">
        <v>4</v>
      </c>
      <c r="S2007">
        <v>6</v>
      </c>
      <c r="T2007">
        <v>2</v>
      </c>
      <c r="U2007">
        <v>3</v>
      </c>
      <c r="V2007" t="s">
        <v>37</v>
      </c>
      <c r="W2007">
        <v>8</v>
      </c>
      <c r="X2007" t="s">
        <v>38</v>
      </c>
      <c r="Y2007">
        <v>3</v>
      </c>
      <c r="Z2007" t="s">
        <v>36</v>
      </c>
      <c r="AA2007" s="4">
        <v>45865</v>
      </c>
      <c r="AC2007" t="s">
        <v>122</v>
      </c>
      <c r="AD2007" t="s">
        <v>123</v>
      </c>
      <c r="AE2007">
        <f ca="1">COUNTBLANK(A2007:AE2007)</f>
        <v>0</v>
      </c>
      <c r="AF2007" t="str">
        <f>PROPER(UPPER(TRIM(Table1[[#This Row],[City]])))</f>
        <v>Kochi</v>
      </c>
      <c r="AG2007">
        <f t="shared" si="31"/>
        <v>9906</v>
      </c>
      <c r="AH20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08" spans="1:34" x14ac:dyDescent="0.35">
      <c r="A2008" t="s">
        <v>2101</v>
      </c>
      <c r="B2008">
        <v>39</v>
      </c>
      <c r="C2008" t="s">
        <v>31</v>
      </c>
      <c r="D2008" t="s">
        <v>42</v>
      </c>
      <c r="E2008" t="s">
        <v>86</v>
      </c>
      <c r="F2008" t="s">
        <v>34</v>
      </c>
      <c r="G2008" t="s">
        <v>74</v>
      </c>
      <c r="H2008">
        <v>4</v>
      </c>
      <c r="I2008">
        <v>10960</v>
      </c>
      <c r="J2008">
        <v>80</v>
      </c>
      <c r="K2008" t="s">
        <v>36</v>
      </c>
      <c r="L2008">
        <v>2</v>
      </c>
      <c r="M2008">
        <v>3</v>
      </c>
      <c r="N2008">
        <v>3</v>
      </c>
      <c r="O2008">
        <v>3</v>
      </c>
      <c r="P2008">
        <v>0</v>
      </c>
      <c r="Q2008">
        <v>1</v>
      </c>
      <c r="R2008">
        <v>3</v>
      </c>
      <c r="S2008">
        <v>3</v>
      </c>
      <c r="T2008">
        <v>4</v>
      </c>
      <c r="U2008">
        <v>3</v>
      </c>
      <c r="V2008" t="s">
        <v>60</v>
      </c>
      <c r="W2008">
        <v>27</v>
      </c>
      <c r="X2008" t="s">
        <v>47</v>
      </c>
      <c r="Y2008">
        <v>2</v>
      </c>
      <c r="Z2008" t="s">
        <v>36</v>
      </c>
      <c r="AA2008" s="4">
        <v>42414</v>
      </c>
      <c r="AC2008" t="s">
        <v>39</v>
      </c>
      <c r="AD2008" t="s">
        <v>40</v>
      </c>
      <c r="AE2008">
        <f ca="1">COUNTBLANK(A2008:AE2008)</f>
        <v>0</v>
      </c>
      <c r="AF2008" t="str">
        <f>PROPER(UPPER(TRIM(Table1[[#This Row],[City]])))</f>
        <v>Ahmedabad</v>
      </c>
      <c r="AG2008">
        <f t="shared" si="31"/>
        <v>10960</v>
      </c>
      <c r="AH200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09" spans="1:34" x14ac:dyDescent="0.35">
      <c r="A2009" t="s">
        <v>2102</v>
      </c>
      <c r="B2009">
        <v>46</v>
      </c>
      <c r="C2009" t="s">
        <v>72</v>
      </c>
      <c r="D2009" t="s">
        <v>63</v>
      </c>
      <c r="E2009" t="s">
        <v>79</v>
      </c>
      <c r="F2009" t="s">
        <v>34</v>
      </c>
      <c r="G2009" t="s">
        <v>59</v>
      </c>
      <c r="H2009">
        <v>3</v>
      </c>
      <c r="I2009">
        <v>9692</v>
      </c>
      <c r="J2009">
        <v>43</v>
      </c>
      <c r="K2009" t="s">
        <v>36</v>
      </c>
      <c r="L2009">
        <v>1</v>
      </c>
      <c r="M2009">
        <v>1</v>
      </c>
      <c r="N2009">
        <v>3</v>
      </c>
      <c r="O2009">
        <v>4</v>
      </c>
      <c r="P2009">
        <v>1</v>
      </c>
      <c r="Q2009">
        <v>2</v>
      </c>
      <c r="R2009">
        <v>0</v>
      </c>
      <c r="S2009">
        <v>18</v>
      </c>
      <c r="T2009">
        <v>0</v>
      </c>
      <c r="U2009">
        <v>3</v>
      </c>
      <c r="V2009" t="s">
        <v>37</v>
      </c>
      <c r="W2009">
        <v>10</v>
      </c>
      <c r="X2009" t="s">
        <v>47</v>
      </c>
      <c r="Y2009">
        <v>2</v>
      </c>
      <c r="Z2009" t="s">
        <v>36</v>
      </c>
      <c r="AA2009" s="4">
        <v>44999</v>
      </c>
      <c r="AC2009" t="s">
        <v>48</v>
      </c>
      <c r="AD2009" t="s">
        <v>49</v>
      </c>
      <c r="AE2009">
        <f ca="1">COUNTBLANK(A2009:AE2009)</f>
        <v>0</v>
      </c>
      <c r="AF2009" t="str">
        <f>PROPER(UPPER(TRIM(Table1[[#This Row],[City]])))</f>
        <v>Bengaluru</v>
      </c>
      <c r="AG2009">
        <f t="shared" si="31"/>
        <v>9692</v>
      </c>
      <c r="AH20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10" spans="1:34" x14ac:dyDescent="0.35">
      <c r="A2010" t="s">
        <v>2103</v>
      </c>
      <c r="B2010">
        <v>34</v>
      </c>
      <c r="C2010" t="s">
        <v>72</v>
      </c>
      <c r="D2010" t="s">
        <v>63</v>
      </c>
      <c r="E2010" t="s">
        <v>79</v>
      </c>
      <c r="F2010" t="s">
        <v>44</v>
      </c>
      <c r="G2010" t="s">
        <v>35</v>
      </c>
      <c r="H2010">
        <v>1</v>
      </c>
      <c r="I2010">
        <v>5975</v>
      </c>
      <c r="J2010">
        <v>101</v>
      </c>
      <c r="K2010" t="s">
        <v>36</v>
      </c>
      <c r="L2010">
        <v>1</v>
      </c>
      <c r="M2010">
        <v>2</v>
      </c>
      <c r="N2010">
        <v>3</v>
      </c>
      <c r="O2010">
        <v>4</v>
      </c>
      <c r="P2010">
        <v>4</v>
      </c>
      <c r="Q2010">
        <v>1</v>
      </c>
      <c r="R2010">
        <v>4</v>
      </c>
      <c r="S2010">
        <v>11</v>
      </c>
      <c r="T2010">
        <v>6</v>
      </c>
      <c r="U2010">
        <v>4</v>
      </c>
      <c r="V2010" t="s">
        <v>37</v>
      </c>
      <c r="W2010">
        <v>2</v>
      </c>
      <c r="X2010" t="s">
        <v>38</v>
      </c>
      <c r="Y2010">
        <v>3</v>
      </c>
      <c r="Z2010" t="s">
        <v>36</v>
      </c>
      <c r="AA2010" s="4">
        <v>44688</v>
      </c>
      <c r="AC2010" t="s">
        <v>66</v>
      </c>
      <c r="AD2010" t="s">
        <v>67</v>
      </c>
      <c r="AE2010">
        <f ca="1">COUNTBLANK(A2010:AE2010)</f>
        <v>0</v>
      </c>
      <c r="AF2010" t="str">
        <f>PROPER(UPPER(TRIM(Table1[[#This Row],[City]])))</f>
        <v>Pune</v>
      </c>
      <c r="AG2010">
        <f t="shared" si="31"/>
        <v>5975</v>
      </c>
      <c r="AH20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11" spans="1:34" x14ac:dyDescent="0.35">
      <c r="A2011" t="s">
        <v>2104</v>
      </c>
      <c r="B2011">
        <v>55</v>
      </c>
      <c r="C2011" t="s">
        <v>72</v>
      </c>
      <c r="D2011" t="s">
        <v>56</v>
      </c>
      <c r="E2011" t="s">
        <v>57</v>
      </c>
      <c r="F2011" t="s">
        <v>34</v>
      </c>
      <c r="G2011" t="s">
        <v>59</v>
      </c>
      <c r="H2011">
        <v>2</v>
      </c>
      <c r="I2011">
        <v>7512</v>
      </c>
      <c r="J2011">
        <v>72</v>
      </c>
      <c r="K2011" t="s">
        <v>36</v>
      </c>
      <c r="L2011">
        <v>2</v>
      </c>
      <c r="M2011">
        <v>4</v>
      </c>
      <c r="N2011">
        <v>3</v>
      </c>
      <c r="O2011">
        <v>6</v>
      </c>
      <c r="P2011">
        <v>0</v>
      </c>
      <c r="Q2011">
        <v>3</v>
      </c>
      <c r="R2011">
        <v>1</v>
      </c>
      <c r="S2011">
        <v>23</v>
      </c>
      <c r="T2011">
        <v>3</v>
      </c>
      <c r="U2011">
        <v>3</v>
      </c>
      <c r="V2011" t="s">
        <v>37</v>
      </c>
      <c r="W2011">
        <v>13</v>
      </c>
      <c r="X2011" t="s">
        <v>47</v>
      </c>
      <c r="Y2011">
        <v>3</v>
      </c>
      <c r="Z2011" t="s">
        <v>36</v>
      </c>
      <c r="AA2011" s="4">
        <v>42561</v>
      </c>
      <c r="AC2011" t="s">
        <v>66</v>
      </c>
      <c r="AD2011" t="s">
        <v>67</v>
      </c>
      <c r="AE2011">
        <f ca="1">COUNTBLANK(A2011:AE2011)</f>
        <v>0</v>
      </c>
      <c r="AF2011" t="str">
        <f>PROPER(UPPER(TRIM(Table1[[#This Row],[City]])))</f>
        <v>Pune</v>
      </c>
      <c r="AG2011">
        <f t="shared" si="31"/>
        <v>7512</v>
      </c>
      <c r="AH20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12" spans="1:34" x14ac:dyDescent="0.35">
      <c r="A2012" t="s">
        <v>2105</v>
      </c>
      <c r="B2012">
        <v>42</v>
      </c>
      <c r="C2012" t="s">
        <v>72</v>
      </c>
      <c r="D2012" t="s">
        <v>63</v>
      </c>
      <c r="E2012" t="s">
        <v>64</v>
      </c>
      <c r="F2012" t="s">
        <v>44</v>
      </c>
      <c r="G2012" t="s">
        <v>35</v>
      </c>
      <c r="H2012">
        <v>1</v>
      </c>
      <c r="I2012">
        <v>5854</v>
      </c>
      <c r="J2012">
        <v>69</v>
      </c>
      <c r="K2012" t="s">
        <v>46</v>
      </c>
      <c r="L2012">
        <v>1</v>
      </c>
      <c r="M2012">
        <v>2</v>
      </c>
      <c r="N2012">
        <v>4</v>
      </c>
      <c r="O2012">
        <v>10</v>
      </c>
      <c r="P2012">
        <v>0</v>
      </c>
      <c r="Q2012">
        <v>0</v>
      </c>
      <c r="R2012">
        <v>0</v>
      </c>
      <c r="S2012">
        <v>10</v>
      </c>
      <c r="T2012">
        <v>3</v>
      </c>
      <c r="U2012">
        <v>4</v>
      </c>
      <c r="V2012" t="s">
        <v>65</v>
      </c>
      <c r="W2012">
        <v>25</v>
      </c>
      <c r="X2012" t="s">
        <v>47</v>
      </c>
      <c r="Y2012">
        <v>4</v>
      </c>
      <c r="Z2012" t="s">
        <v>36</v>
      </c>
      <c r="AA2012" s="4">
        <v>44643</v>
      </c>
      <c r="AC2012" t="s">
        <v>48</v>
      </c>
      <c r="AD2012" t="s">
        <v>49</v>
      </c>
      <c r="AE2012">
        <f ca="1">COUNTBLANK(A2012:AE2012)</f>
        <v>0</v>
      </c>
      <c r="AF2012" t="str">
        <f>PROPER(UPPER(TRIM(Table1[[#This Row],[City]])))</f>
        <v>Bengaluru</v>
      </c>
      <c r="AG2012">
        <f t="shared" si="31"/>
        <v>5854</v>
      </c>
      <c r="AH20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13" spans="1:34" x14ac:dyDescent="0.35">
      <c r="A2013" t="s">
        <v>2106</v>
      </c>
      <c r="B2013">
        <v>35</v>
      </c>
      <c r="C2013" t="s">
        <v>72</v>
      </c>
      <c r="D2013" t="s">
        <v>42</v>
      </c>
      <c r="E2013" t="s">
        <v>83</v>
      </c>
      <c r="F2013" t="s">
        <v>34</v>
      </c>
      <c r="G2013" t="s">
        <v>45</v>
      </c>
      <c r="H2013">
        <v>3</v>
      </c>
      <c r="I2013">
        <v>10899</v>
      </c>
      <c r="J2013">
        <v>71</v>
      </c>
      <c r="K2013" t="s">
        <v>36</v>
      </c>
      <c r="L2013">
        <v>3</v>
      </c>
      <c r="M2013">
        <v>3</v>
      </c>
      <c r="N2013">
        <v>4</v>
      </c>
      <c r="O2013">
        <v>8</v>
      </c>
      <c r="P2013">
        <v>4</v>
      </c>
      <c r="Q2013">
        <v>3</v>
      </c>
      <c r="R2013">
        <v>2</v>
      </c>
      <c r="S2013">
        <v>11</v>
      </c>
      <c r="T2013">
        <v>4</v>
      </c>
      <c r="U2013">
        <v>3</v>
      </c>
      <c r="V2013" t="s">
        <v>37</v>
      </c>
      <c r="W2013">
        <v>21</v>
      </c>
      <c r="X2013" t="s">
        <v>38</v>
      </c>
      <c r="Y2013">
        <v>1</v>
      </c>
      <c r="Z2013" t="s">
        <v>36</v>
      </c>
      <c r="AA2013" s="4">
        <v>43200</v>
      </c>
      <c r="AC2013" t="s">
        <v>77</v>
      </c>
      <c r="AD2013" t="s">
        <v>77</v>
      </c>
      <c r="AE2013">
        <f ca="1">COUNTBLANK(A2013:AE2013)</f>
        <v>0</v>
      </c>
      <c r="AF2013" t="str">
        <f>PROPER(UPPER(TRIM(Table1[[#This Row],[City]])))</f>
        <v>Delhi</v>
      </c>
      <c r="AG2013">
        <f t="shared" si="31"/>
        <v>10899</v>
      </c>
      <c r="AH20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14" spans="1:34" x14ac:dyDescent="0.35">
      <c r="A2014" t="s">
        <v>2107</v>
      </c>
      <c r="B2014">
        <v>22</v>
      </c>
      <c r="C2014" t="s">
        <v>72</v>
      </c>
      <c r="D2014" t="s">
        <v>63</v>
      </c>
      <c r="E2014" t="s">
        <v>79</v>
      </c>
      <c r="F2014" t="s">
        <v>34</v>
      </c>
      <c r="G2014" t="s">
        <v>59</v>
      </c>
      <c r="H2014">
        <v>5</v>
      </c>
      <c r="I2014">
        <v>11405</v>
      </c>
      <c r="J2014">
        <v>112</v>
      </c>
      <c r="K2014" t="s">
        <v>36</v>
      </c>
      <c r="L2014">
        <v>1</v>
      </c>
      <c r="M2014">
        <v>3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5</v>
      </c>
      <c r="U2014">
        <v>3</v>
      </c>
      <c r="V2014" t="s">
        <v>65</v>
      </c>
      <c r="W2014">
        <v>10</v>
      </c>
      <c r="X2014" t="s">
        <v>38</v>
      </c>
      <c r="Y2014">
        <v>2</v>
      </c>
      <c r="Z2014" t="s">
        <v>36</v>
      </c>
      <c r="AA2014" s="4">
        <v>45261</v>
      </c>
      <c r="AC2014" t="s">
        <v>53</v>
      </c>
      <c r="AD2014" t="s">
        <v>54</v>
      </c>
      <c r="AE2014">
        <f ca="1">COUNTBLANK(A2014:AE2014)</f>
        <v>0</v>
      </c>
      <c r="AF2014" t="str">
        <f>PROPER(UPPER(TRIM(Table1[[#This Row],[City]])))</f>
        <v>Chennai</v>
      </c>
      <c r="AG2014">
        <f t="shared" si="31"/>
        <v>11405</v>
      </c>
      <c r="AH201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15" spans="1:34" x14ac:dyDescent="0.35">
      <c r="A2015" t="s">
        <v>2108</v>
      </c>
      <c r="B2015">
        <v>27</v>
      </c>
      <c r="C2015" t="s">
        <v>31</v>
      </c>
      <c r="D2015" t="s">
        <v>42</v>
      </c>
      <c r="E2015" t="s">
        <v>86</v>
      </c>
      <c r="F2015" t="s">
        <v>44</v>
      </c>
      <c r="G2015" t="s">
        <v>45</v>
      </c>
      <c r="H2015">
        <v>2</v>
      </c>
      <c r="I2015">
        <v>7498</v>
      </c>
      <c r="J2015">
        <v>98</v>
      </c>
      <c r="K2015" t="s">
        <v>46</v>
      </c>
      <c r="L2015">
        <v>1</v>
      </c>
      <c r="M2015">
        <v>2</v>
      </c>
      <c r="N2015">
        <v>4</v>
      </c>
      <c r="O2015">
        <v>8</v>
      </c>
      <c r="P2015">
        <v>4</v>
      </c>
      <c r="Q2015">
        <v>0</v>
      </c>
      <c r="R2015">
        <v>1</v>
      </c>
      <c r="S2015">
        <v>13</v>
      </c>
      <c r="T2015">
        <v>0</v>
      </c>
      <c r="U2015">
        <v>4</v>
      </c>
      <c r="V2015" t="s">
        <v>60</v>
      </c>
      <c r="W2015">
        <v>29</v>
      </c>
      <c r="X2015" t="s">
        <v>38</v>
      </c>
      <c r="Y2015">
        <v>4</v>
      </c>
      <c r="Z2015" t="s">
        <v>36</v>
      </c>
      <c r="AA2015" s="4">
        <v>45607</v>
      </c>
      <c r="AC2015" t="s">
        <v>122</v>
      </c>
      <c r="AD2015" t="s">
        <v>123</v>
      </c>
      <c r="AE2015">
        <f ca="1">COUNTBLANK(A2015:AE2015)</f>
        <v>0</v>
      </c>
      <c r="AF2015" t="str">
        <f>PROPER(UPPER(TRIM(Table1[[#This Row],[City]])))</f>
        <v>Kochi</v>
      </c>
      <c r="AG2015">
        <f t="shared" si="31"/>
        <v>7498</v>
      </c>
      <c r="AH20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16" spans="1:34" x14ac:dyDescent="0.35">
      <c r="A2016" t="s">
        <v>2109</v>
      </c>
      <c r="B2016">
        <v>40</v>
      </c>
      <c r="C2016" t="s">
        <v>31</v>
      </c>
      <c r="D2016" t="s">
        <v>42</v>
      </c>
      <c r="E2016" t="s">
        <v>43</v>
      </c>
      <c r="F2016" t="s">
        <v>93</v>
      </c>
      <c r="G2016" t="s">
        <v>74</v>
      </c>
      <c r="H2016">
        <v>1</v>
      </c>
      <c r="I2016">
        <v>6116</v>
      </c>
      <c r="J2016">
        <v>78</v>
      </c>
      <c r="K2016" t="s">
        <v>36</v>
      </c>
      <c r="L2016">
        <v>3</v>
      </c>
      <c r="M2016">
        <v>4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13</v>
      </c>
      <c r="T2016">
        <v>0</v>
      </c>
      <c r="U2016">
        <v>3</v>
      </c>
      <c r="V2016" t="s">
        <v>37</v>
      </c>
      <c r="W2016">
        <v>30</v>
      </c>
      <c r="X2016" t="s">
        <v>47</v>
      </c>
      <c r="Y2016">
        <v>4</v>
      </c>
      <c r="Z2016" t="s">
        <v>36</v>
      </c>
      <c r="AA2016" s="4">
        <v>42008</v>
      </c>
      <c r="AC2016" t="s">
        <v>80</v>
      </c>
      <c r="AD2016" t="s">
        <v>81</v>
      </c>
      <c r="AE2016">
        <f ca="1">COUNTBLANK(A2016:AE2016)</f>
        <v>0</v>
      </c>
      <c r="AF2016" t="str">
        <f>PROPER(UPPER(TRIM(Table1[[#This Row],[City]])))</f>
        <v>Hyderabad</v>
      </c>
      <c r="AG2016">
        <f t="shared" si="31"/>
        <v>6116</v>
      </c>
      <c r="AH20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17" spans="1:34" x14ac:dyDescent="0.35">
      <c r="A2017" t="s">
        <v>2110</v>
      </c>
      <c r="B2017">
        <v>37</v>
      </c>
      <c r="C2017" t="s">
        <v>31</v>
      </c>
      <c r="D2017" t="s">
        <v>96</v>
      </c>
      <c r="E2017" t="s">
        <v>96</v>
      </c>
      <c r="F2017" t="s">
        <v>44</v>
      </c>
      <c r="G2017" t="s">
        <v>59</v>
      </c>
      <c r="H2017">
        <v>2</v>
      </c>
      <c r="I2017">
        <v>7133</v>
      </c>
      <c r="J2017">
        <v>68</v>
      </c>
      <c r="K2017" t="s">
        <v>36</v>
      </c>
      <c r="L2017">
        <v>2</v>
      </c>
      <c r="M2017">
        <v>1</v>
      </c>
      <c r="N2017">
        <v>2</v>
      </c>
      <c r="O2017">
        <v>4</v>
      </c>
      <c r="P2017">
        <v>0</v>
      </c>
      <c r="Q2017">
        <v>0</v>
      </c>
      <c r="R2017">
        <v>0</v>
      </c>
      <c r="S2017">
        <v>4</v>
      </c>
      <c r="T2017">
        <v>3</v>
      </c>
      <c r="U2017">
        <v>4</v>
      </c>
      <c r="V2017" t="s">
        <v>60</v>
      </c>
      <c r="W2017">
        <v>30</v>
      </c>
      <c r="X2017" t="s">
        <v>61</v>
      </c>
      <c r="Y2017">
        <v>2</v>
      </c>
      <c r="Z2017" t="s">
        <v>36</v>
      </c>
      <c r="AA2017" s="4">
        <v>45338</v>
      </c>
      <c r="AC2017" t="s">
        <v>66</v>
      </c>
      <c r="AD2017" t="s">
        <v>67</v>
      </c>
      <c r="AE2017">
        <f ca="1">COUNTBLANK(A2017:AE2017)</f>
        <v>0</v>
      </c>
      <c r="AF2017" t="str">
        <f>PROPER(UPPER(TRIM(Table1[[#This Row],[City]])))</f>
        <v>Pune</v>
      </c>
      <c r="AG2017">
        <f t="shared" si="31"/>
        <v>7133</v>
      </c>
      <c r="AH20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18" spans="1:34" x14ac:dyDescent="0.35">
      <c r="A2018" t="s">
        <v>2111</v>
      </c>
      <c r="B2018">
        <v>55</v>
      </c>
      <c r="C2018" t="s">
        <v>72</v>
      </c>
      <c r="D2018" t="s">
        <v>42</v>
      </c>
      <c r="E2018" t="s">
        <v>86</v>
      </c>
      <c r="F2018" t="s">
        <v>44</v>
      </c>
      <c r="G2018" t="s">
        <v>74</v>
      </c>
      <c r="H2018">
        <v>2</v>
      </c>
      <c r="I2018">
        <v>8469</v>
      </c>
      <c r="J2018">
        <v>46</v>
      </c>
      <c r="K2018" t="s">
        <v>36</v>
      </c>
      <c r="L2018">
        <v>2</v>
      </c>
      <c r="M2018">
        <v>2</v>
      </c>
      <c r="N2018">
        <v>4</v>
      </c>
      <c r="O2018">
        <v>9</v>
      </c>
      <c r="P2018">
        <v>0</v>
      </c>
      <c r="Q2018">
        <v>0</v>
      </c>
      <c r="R2018">
        <v>4</v>
      </c>
      <c r="S2018">
        <v>23</v>
      </c>
      <c r="T2018">
        <v>5</v>
      </c>
      <c r="U2018">
        <v>3</v>
      </c>
      <c r="V2018" t="s">
        <v>37</v>
      </c>
      <c r="W2018">
        <v>17</v>
      </c>
      <c r="X2018" t="s">
        <v>47</v>
      </c>
      <c r="Y2018">
        <v>2</v>
      </c>
      <c r="Z2018" t="s">
        <v>36</v>
      </c>
      <c r="AA2018" s="4">
        <v>45947</v>
      </c>
      <c r="AC2018" t="s">
        <v>80</v>
      </c>
      <c r="AD2018" t="s">
        <v>81</v>
      </c>
      <c r="AE2018">
        <f ca="1">COUNTBLANK(A2018:AE2018)</f>
        <v>0</v>
      </c>
      <c r="AF2018" t="str">
        <f>PROPER(UPPER(TRIM(Table1[[#This Row],[City]])))</f>
        <v>Hyderabad</v>
      </c>
      <c r="AG2018">
        <f t="shared" si="31"/>
        <v>8469</v>
      </c>
      <c r="AH20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19" spans="1:34" x14ac:dyDescent="0.35">
      <c r="A2019" t="s">
        <v>2112</v>
      </c>
      <c r="B2019">
        <v>52</v>
      </c>
      <c r="C2019" t="s">
        <v>72</v>
      </c>
      <c r="D2019" t="s">
        <v>63</v>
      </c>
      <c r="E2019" t="s">
        <v>79</v>
      </c>
      <c r="F2019" t="s">
        <v>44</v>
      </c>
      <c r="G2019" t="s">
        <v>96</v>
      </c>
      <c r="H2019">
        <v>2</v>
      </c>
      <c r="I2019">
        <v>9682</v>
      </c>
      <c r="J2019">
        <v>38</v>
      </c>
      <c r="K2019" t="s">
        <v>36</v>
      </c>
      <c r="L2019">
        <v>2</v>
      </c>
      <c r="M2019">
        <v>3</v>
      </c>
      <c r="N2019">
        <v>1</v>
      </c>
      <c r="O2019">
        <v>5</v>
      </c>
      <c r="P2019">
        <v>2</v>
      </c>
      <c r="Q2019">
        <v>2</v>
      </c>
      <c r="R2019">
        <v>1</v>
      </c>
      <c r="S2019">
        <v>26</v>
      </c>
      <c r="T2019">
        <v>6</v>
      </c>
      <c r="U2019">
        <v>4</v>
      </c>
      <c r="V2019" t="s">
        <v>37</v>
      </c>
      <c r="W2019">
        <v>21</v>
      </c>
      <c r="X2019" t="s">
        <v>47</v>
      </c>
      <c r="Y2019">
        <v>1</v>
      </c>
      <c r="Z2019" t="s">
        <v>36</v>
      </c>
      <c r="AA2019" s="4">
        <v>43420</v>
      </c>
      <c r="AC2019" t="s">
        <v>66</v>
      </c>
      <c r="AD2019" t="s">
        <v>67</v>
      </c>
      <c r="AE2019">
        <f ca="1">COUNTBLANK(A2019:AE2019)</f>
        <v>0</v>
      </c>
      <c r="AF2019" t="str">
        <f>PROPER(UPPER(TRIM(Table1[[#This Row],[City]])))</f>
        <v>Pune</v>
      </c>
      <c r="AG2019">
        <f t="shared" si="31"/>
        <v>9682</v>
      </c>
      <c r="AH20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20" spans="1:34" x14ac:dyDescent="0.35">
      <c r="A2020" t="s">
        <v>2113</v>
      </c>
      <c r="B2020">
        <v>27</v>
      </c>
      <c r="C2020" t="s">
        <v>31</v>
      </c>
      <c r="D2020" t="s">
        <v>56</v>
      </c>
      <c r="E2020" t="s">
        <v>114</v>
      </c>
      <c r="F2020" t="s">
        <v>44</v>
      </c>
      <c r="G2020" t="s">
        <v>45</v>
      </c>
      <c r="H2020">
        <v>2</v>
      </c>
      <c r="I2020">
        <v>7228</v>
      </c>
      <c r="J2020">
        <v>114</v>
      </c>
      <c r="K2020" t="s">
        <v>46</v>
      </c>
      <c r="L2020">
        <v>2</v>
      </c>
      <c r="M2020">
        <v>1</v>
      </c>
      <c r="N2020">
        <v>4</v>
      </c>
      <c r="O2020">
        <v>5</v>
      </c>
      <c r="P2020">
        <v>1</v>
      </c>
      <c r="Q2020">
        <v>1</v>
      </c>
      <c r="R2020">
        <v>0</v>
      </c>
      <c r="S2020">
        <v>7</v>
      </c>
      <c r="T2020">
        <v>0</v>
      </c>
      <c r="U2020">
        <v>3</v>
      </c>
      <c r="V2020" t="s">
        <v>37</v>
      </c>
      <c r="W2020">
        <v>16</v>
      </c>
      <c r="X2020" t="s">
        <v>47</v>
      </c>
      <c r="Y2020">
        <v>1</v>
      </c>
      <c r="Z2020" t="s">
        <v>36</v>
      </c>
      <c r="AA2020" s="4">
        <v>45950</v>
      </c>
      <c r="AC2020" t="s">
        <v>84</v>
      </c>
      <c r="AD2020" t="s">
        <v>67</v>
      </c>
      <c r="AE2020">
        <f ca="1">COUNTBLANK(A2020:AE2020)</f>
        <v>0</v>
      </c>
      <c r="AF2020" t="str">
        <f>PROPER(UPPER(TRIM(Table1[[#This Row],[City]])))</f>
        <v>Mumbai</v>
      </c>
      <c r="AG2020">
        <f t="shared" si="31"/>
        <v>7228</v>
      </c>
      <c r="AH20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21" spans="1:34" x14ac:dyDescent="0.35">
      <c r="A2021" t="s">
        <v>2114</v>
      </c>
      <c r="B2021">
        <v>44</v>
      </c>
      <c r="C2021" t="s">
        <v>72</v>
      </c>
      <c r="D2021" t="s">
        <v>42</v>
      </c>
      <c r="E2021" t="s">
        <v>86</v>
      </c>
      <c r="F2021" t="s">
        <v>34</v>
      </c>
      <c r="G2021" t="s">
        <v>59</v>
      </c>
      <c r="H2021">
        <v>3</v>
      </c>
      <c r="I2021">
        <v>10104</v>
      </c>
      <c r="J2021">
        <v>115</v>
      </c>
      <c r="K2021" t="s">
        <v>36</v>
      </c>
      <c r="L2021">
        <v>2</v>
      </c>
      <c r="M2021">
        <v>4</v>
      </c>
      <c r="N2021">
        <v>1</v>
      </c>
      <c r="O2021">
        <v>1</v>
      </c>
      <c r="P2021">
        <v>1</v>
      </c>
      <c r="Q2021">
        <v>1</v>
      </c>
      <c r="R2021">
        <v>0</v>
      </c>
      <c r="S2021">
        <v>13</v>
      </c>
      <c r="T2021">
        <v>2</v>
      </c>
      <c r="U2021">
        <v>3</v>
      </c>
      <c r="V2021" t="s">
        <v>37</v>
      </c>
      <c r="W2021">
        <v>13</v>
      </c>
      <c r="X2021" t="s">
        <v>47</v>
      </c>
      <c r="Y2021">
        <v>1</v>
      </c>
      <c r="Z2021" t="s">
        <v>36</v>
      </c>
      <c r="AA2021" s="4">
        <v>44854</v>
      </c>
      <c r="AC2021" t="s">
        <v>39</v>
      </c>
      <c r="AD2021" t="s">
        <v>40</v>
      </c>
      <c r="AE2021">
        <f ca="1">COUNTBLANK(A2021:AE2021)</f>
        <v>0</v>
      </c>
      <c r="AF2021" t="str">
        <f>PROPER(UPPER(TRIM(Table1[[#This Row],[City]])))</f>
        <v>Ahmedabad</v>
      </c>
      <c r="AG2021">
        <f t="shared" si="31"/>
        <v>10104</v>
      </c>
      <c r="AH202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22" spans="1:34" x14ac:dyDescent="0.35">
      <c r="A2022" t="s">
        <v>2115</v>
      </c>
      <c r="B2022">
        <v>39</v>
      </c>
      <c r="C2022" t="s">
        <v>31</v>
      </c>
      <c r="D2022" t="s">
        <v>56</v>
      </c>
      <c r="E2022" t="s">
        <v>114</v>
      </c>
      <c r="F2022" t="s">
        <v>44</v>
      </c>
      <c r="G2022" t="s">
        <v>96</v>
      </c>
      <c r="H2022">
        <v>1</v>
      </c>
      <c r="I2022">
        <v>7031</v>
      </c>
      <c r="J2022">
        <v>51</v>
      </c>
      <c r="K2022" t="s">
        <v>36</v>
      </c>
      <c r="L2022">
        <v>1</v>
      </c>
      <c r="M2022">
        <v>1</v>
      </c>
      <c r="N2022">
        <v>4</v>
      </c>
      <c r="O2022">
        <v>3</v>
      </c>
      <c r="P2022">
        <v>3</v>
      </c>
      <c r="Q2022">
        <v>3</v>
      </c>
      <c r="R2022">
        <v>3</v>
      </c>
      <c r="S2022">
        <v>11</v>
      </c>
      <c r="T2022">
        <v>5</v>
      </c>
      <c r="U2022">
        <v>3</v>
      </c>
      <c r="V2022" t="s">
        <v>65</v>
      </c>
      <c r="W2022">
        <v>16</v>
      </c>
      <c r="X2022" t="s">
        <v>38</v>
      </c>
      <c r="Y2022">
        <v>1</v>
      </c>
      <c r="Z2022" t="s">
        <v>36</v>
      </c>
      <c r="AA2022" s="4">
        <v>44283</v>
      </c>
      <c r="AC2022" t="s">
        <v>48</v>
      </c>
      <c r="AD2022" t="s">
        <v>49</v>
      </c>
      <c r="AE2022">
        <f ca="1">COUNTBLANK(A2022:AE2022)</f>
        <v>0</v>
      </c>
      <c r="AF2022" t="str">
        <f>PROPER(UPPER(TRIM(Table1[[#This Row],[City]])))</f>
        <v>Bengaluru</v>
      </c>
      <c r="AG2022">
        <f t="shared" si="31"/>
        <v>7031</v>
      </c>
      <c r="AH20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23" spans="1:34" x14ac:dyDescent="0.35">
      <c r="A2023" t="s">
        <v>2116</v>
      </c>
      <c r="B2023">
        <v>25</v>
      </c>
      <c r="C2023" t="s">
        <v>31</v>
      </c>
      <c r="D2023" t="s">
        <v>63</v>
      </c>
      <c r="E2023" t="s">
        <v>79</v>
      </c>
      <c r="F2023" t="s">
        <v>93</v>
      </c>
      <c r="G2023" t="s">
        <v>59</v>
      </c>
      <c r="H2023">
        <v>3</v>
      </c>
      <c r="I2023">
        <v>8160</v>
      </c>
      <c r="J2023">
        <v>50</v>
      </c>
      <c r="K2023" t="s">
        <v>36</v>
      </c>
      <c r="L2023">
        <v>1</v>
      </c>
      <c r="M2023">
        <v>3</v>
      </c>
      <c r="N2023">
        <v>1</v>
      </c>
      <c r="O2023">
        <v>2</v>
      </c>
      <c r="P2023">
        <v>2</v>
      </c>
      <c r="Q2023">
        <v>0</v>
      </c>
      <c r="R2023">
        <v>2</v>
      </c>
      <c r="S2023">
        <v>3</v>
      </c>
      <c r="T2023">
        <v>6</v>
      </c>
      <c r="U2023">
        <v>4</v>
      </c>
      <c r="V2023" t="s">
        <v>60</v>
      </c>
      <c r="W2023">
        <v>3</v>
      </c>
      <c r="X2023" t="s">
        <v>47</v>
      </c>
      <c r="Y2023">
        <v>1</v>
      </c>
      <c r="Z2023" t="s">
        <v>36</v>
      </c>
      <c r="AA2023" s="4">
        <v>42410</v>
      </c>
      <c r="AC2023" t="s">
        <v>48</v>
      </c>
      <c r="AD2023" t="s">
        <v>49</v>
      </c>
      <c r="AE2023">
        <f ca="1">COUNTBLANK(A2023:AE2023)</f>
        <v>0</v>
      </c>
      <c r="AF2023" t="str">
        <f>PROPER(UPPER(TRIM(Table1[[#This Row],[City]])))</f>
        <v>Bengaluru</v>
      </c>
      <c r="AG2023">
        <f t="shared" si="31"/>
        <v>8160</v>
      </c>
      <c r="AH202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24" spans="1:34" x14ac:dyDescent="0.35">
      <c r="A2024" t="s">
        <v>2117</v>
      </c>
      <c r="B2024">
        <v>47</v>
      </c>
      <c r="C2024" t="s">
        <v>72</v>
      </c>
      <c r="D2024" t="s">
        <v>63</v>
      </c>
      <c r="E2024" t="s">
        <v>106</v>
      </c>
      <c r="F2024" t="s">
        <v>93</v>
      </c>
      <c r="G2024" t="s">
        <v>35</v>
      </c>
      <c r="H2024">
        <v>2</v>
      </c>
      <c r="I2024">
        <v>6888</v>
      </c>
      <c r="J2024">
        <v>106</v>
      </c>
      <c r="K2024" t="s">
        <v>36</v>
      </c>
      <c r="L2024">
        <v>2</v>
      </c>
      <c r="M2024">
        <v>3</v>
      </c>
      <c r="N2024">
        <v>3</v>
      </c>
      <c r="O2024">
        <v>9</v>
      </c>
      <c r="P2024">
        <v>3</v>
      </c>
      <c r="Q2024">
        <v>3</v>
      </c>
      <c r="R2024">
        <v>2</v>
      </c>
      <c r="S2024">
        <v>17</v>
      </c>
      <c r="T2024">
        <v>1</v>
      </c>
      <c r="U2024">
        <v>3</v>
      </c>
      <c r="V2024" t="s">
        <v>37</v>
      </c>
      <c r="W2024">
        <v>5</v>
      </c>
      <c r="X2024" t="s">
        <v>47</v>
      </c>
      <c r="Y2024">
        <v>2</v>
      </c>
      <c r="Z2024" t="s">
        <v>36</v>
      </c>
      <c r="AA2024" s="4">
        <v>44004</v>
      </c>
      <c r="AC2024" t="s">
        <v>66</v>
      </c>
      <c r="AD2024" t="s">
        <v>67</v>
      </c>
      <c r="AE2024">
        <f ca="1">COUNTBLANK(A2024:AE2024)</f>
        <v>0</v>
      </c>
      <c r="AF2024" t="str">
        <f>PROPER(UPPER(TRIM(Table1[[#This Row],[City]])))</f>
        <v>Pune</v>
      </c>
      <c r="AG2024">
        <f t="shared" si="31"/>
        <v>6888</v>
      </c>
      <c r="AH20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25" spans="1:34" x14ac:dyDescent="0.35">
      <c r="A2025" t="s">
        <v>2118</v>
      </c>
      <c r="B2025">
        <v>42</v>
      </c>
      <c r="C2025" t="s">
        <v>31</v>
      </c>
      <c r="D2025" t="s">
        <v>42</v>
      </c>
      <c r="E2025" t="s">
        <v>83</v>
      </c>
      <c r="F2025" t="s">
        <v>34</v>
      </c>
      <c r="G2025" t="s">
        <v>45</v>
      </c>
      <c r="H2025">
        <v>1</v>
      </c>
      <c r="I2025">
        <v>7347</v>
      </c>
      <c r="J2025">
        <v>48</v>
      </c>
      <c r="K2025" t="s">
        <v>36</v>
      </c>
      <c r="L2025">
        <v>3</v>
      </c>
      <c r="M2025">
        <v>4</v>
      </c>
      <c r="N2025">
        <v>4</v>
      </c>
      <c r="O2025">
        <v>11</v>
      </c>
      <c r="P2025">
        <v>5</v>
      </c>
      <c r="Q2025">
        <v>2</v>
      </c>
      <c r="R2025">
        <v>5</v>
      </c>
      <c r="S2025">
        <v>11</v>
      </c>
      <c r="T2025">
        <v>6</v>
      </c>
      <c r="U2025">
        <v>3</v>
      </c>
      <c r="V2025" t="s">
        <v>37</v>
      </c>
      <c r="W2025">
        <v>18</v>
      </c>
      <c r="X2025" t="s">
        <v>38</v>
      </c>
      <c r="Y2025">
        <v>3</v>
      </c>
      <c r="Z2025" t="s">
        <v>46</v>
      </c>
      <c r="AA2025" s="4">
        <v>42603</v>
      </c>
      <c r="AB2025" s="4">
        <v>46024</v>
      </c>
      <c r="AC2025" t="s">
        <v>122</v>
      </c>
      <c r="AD2025" t="s">
        <v>123</v>
      </c>
      <c r="AE2025">
        <f ca="1">COUNTBLANK(A2025:AE2025)</f>
        <v>0</v>
      </c>
      <c r="AF2025" t="str">
        <f>PROPER(UPPER(TRIM(Table1[[#This Row],[City]])))</f>
        <v>Kochi</v>
      </c>
      <c r="AG2025">
        <f t="shared" si="31"/>
        <v>7347</v>
      </c>
      <c r="AH20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26" spans="1:34" x14ac:dyDescent="0.35">
      <c r="A2026" t="s">
        <v>2119</v>
      </c>
      <c r="B2026">
        <v>24</v>
      </c>
      <c r="C2026" t="s">
        <v>31</v>
      </c>
      <c r="D2026" t="s">
        <v>42</v>
      </c>
      <c r="E2026" t="s">
        <v>83</v>
      </c>
      <c r="F2026" t="s">
        <v>44</v>
      </c>
      <c r="G2026" t="s">
        <v>35</v>
      </c>
      <c r="H2026">
        <v>3</v>
      </c>
      <c r="I2026">
        <v>8488</v>
      </c>
      <c r="J2026">
        <v>89</v>
      </c>
      <c r="K2026" t="s">
        <v>36</v>
      </c>
      <c r="L2026">
        <v>4</v>
      </c>
      <c r="M2026">
        <v>1</v>
      </c>
      <c r="N2026">
        <v>4</v>
      </c>
      <c r="O2026">
        <v>4</v>
      </c>
      <c r="P2026">
        <v>4</v>
      </c>
      <c r="Q2026">
        <v>1</v>
      </c>
      <c r="R2026">
        <v>4</v>
      </c>
      <c r="S2026">
        <v>4</v>
      </c>
      <c r="T2026">
        <v>5</v>
      </c>
      <c r="U2026">
        <v>3</v>
      </c>
      <c r="V2026" t="s">
        <v>37</v>
      </c>
      <c r="W2026">
        <v>13</v>
      </c>
      <c r="X2026" t="s">
        <v>47</v>
      </c>
      <c r="Y2026">
        <v>3</v>
      </c>
      <c r="Z2026" t="s">
        <v>36</v>
      </c>
      <c r="AA2026" s="4">
        <v>43166</v>
      </c>
      <c r="AC2026" t="s">
        <v>122</v>
      </c>
      <c r="AD2026" t="s">
        <v>123</v>
      </c>
      <c r="AE2026">
        <f ca="1">COUNTBLANK(A2026:AE2026)</f>
        <v>0</v>
      </c>
      <c r="AF2026" t="str">
        <f>PROPER(UPPER(TRIM(Table1[[#This Row],[City]])))</f>
        <v>Kochi</v>
      </c>
      <c r="AG2026">
        <f t="shared" si="31"/>
        <v>8488</v>
      </c>
      <c r="AH202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27" spans="1:34" x14ac:dyDescent="0.35">
      <c r="A2027" t="s">
        <v>2120</v>
      </c>
      <c r="B2027">
        <v>39</v>
      </c>
      <c r="C2027" t="s">
        <v>31</v>
      </c>
      <c r="D2027" t="s">
        <v>42</v>
      </c>
      <c r="E2027" t="s">
        <v>43</v>
      </c>
      <c r="F2027" t="s">
        <v>34</v>
      </c>
      <c r="G2027" t="s">
        <v>35</v>
      </c>
      <c r="H2027">
        <v>3</v>
      </c>
      <c r="I2027">
        <v>9994</v>
      </c>
      <c r="J2027">
        <v>110</v>
      </c>
      <c r="K2027" t="s">
        <v>36</v>
      </c>
      <c r="L2027">
        <v>1</v>
      </c>
      <c r="M2027">
        <v>1</v>
      </c>
      <c r="N2027">
        <v>3</v>
      </c>
      <c r="O2027">
        <v>2</v>
      </c>
      <c r="P2027">
        <v>2</v>
      </c>
      <c r="Q2027">
        <v>2</v>
      </c>
      <c r="R2027">
        <v>1</v>
      </c>
      <c r="S2027">
        <v>8</v>
      </c>
      <c r="T2027">
        <v>1</v>
      </c>
      <c r="U2027">
        <v>4</v>
      </c>
      <c r="V2027" t="s">
        <v>37</v>
      </c>
      <c r="W2027">
        <v>15</v>
      </c>
      <c r="X2027" t="s">
        <v>38</v>
      </c>
      <c r="Y2027">
        <v>3</v>
      </c>
      <c r="Z2027" t="s">
        <v>36</v>
      </c>
      <c r="AA2027" s="4">
        <v>45624</v>
      </c>
      <c r="AC2027" t="s">
        <v>39</v>
      </c>
      <c r="AD2027" t="s">
        <v>40</v>
      </c>
      <c r="AE2027">
        <f ca="1">COUNTBLANK(A2027:AE2027)</f>
        <v>0</v>
      </c>
      <c r="AF2027" t="str">
        <f>PROPER(UPPER(TRIM(Table1[[#This Row],[City]])))</f>
        <v>Ahmedabad</v>
      </c>
      <c r="AG2027">
        <f t="shared" si="31"/>
        <v>9994</v>
      </c>
      <c r="AH20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28" spans="1:34" x14ac:dyDescent="0.35">
      <c r="A2028" t="s">
        <v>2121</v>
      </c>
      <c r="B2028">
        <v>50</v>
      </c>
      <c r="C2028" t="s">
        <v>31</v>
      </c>
      <c r="D2028" t="s">
        <v>32</v>
      </c>
      <c r="E2028" t="s">
        <v>33</v>
      </c>
      <c r="F2028" t="s">
        <v>58</v>
      </c>
      <c r="G2028" t="s">
        <v>74</v>
      </c>
      <c r="H2028">
        <v>2</v>
      </c>
      <c r="I2028">
        <v>7309</v>
      </c>
      <c r="J2028">
        <v>113</v>
      </c>
      <c r="K2028" t="s">
        <v>36</v>
      </c>
      <c r="L2028">
        <v>1</v>
      </c>
      <c r="M2028">
        <v>3</v>
      </c>
      <c r="N2028">
        <v>4</v>
      </c>
      <c r="O2028">
        <v>2</v>
      </c>
      <c r="P2028">
        <v>2</v>
      </c>
      <c r="Q2028">
        <v>2</v>
      </c>
      <c r="R2028">
        <v>2</v>
      </c>
      <c r="S2028">
        <v>25</v>
      </c>
      <c r="T2028">
        <v>5</v>
      </c>
      <c r="U2028">
        <v>4</v>
      </c>
      <c r="V2028" t="s">
        <v>37</v>
      </c>
      <c r="W2028">
        <v>28</v>
      </c>
      <c r="X2028" t="s">
        <v>61</v>
      </c>
      <c r="Y2028">
        <v>3</v>
      </c>
      <c r="Z2028" t="s">
        <v>36</v>
      </c>
      <c r="AA2028" s="4">
        <v>42454</v>
      </c>
      <c r="AC2028" t="s">
        <v>89</v>
      </c>
      <c r="AD2028" t="s">
        <v>54</v>
      </c>
      <c r="AE2028">
        <f ca="1">COUNTBLANK(A2028:AE2028)</f>
        <v>0</v>
      </c>
      <c r="AF2028" t="str">
        <f>PROPER(UPPER(TRIM(Table1[[#This Row],[City]])))</f>
        <v>Coimbatore</v>
      </c>
      <c r="AG2028">
        <f t="shared" si="31"/>
        <v>7309</v>
      </c>
      <c r="AH20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29" spans="1:34" x14ac:dyDescent="0.35">
      <c r="A2029" t="s">
        <v>2122</v>
      </c>
      <c r="B2029">
        <v>34</v>
      </c>
      <c r="C2029" t="s">
        <v>72</v>
      </c>
      <c r="D2029" t="s">
        <v>42</v>
      </c>
      <c r="E2029" t="s">
        <v>83</v>
      </c>
      <c r="F2029" t="s">
        <v>34</v>
      </c>
      <c r="G2029" t="s">
        <v>74</v>
      </c>
      <c r="H2029">
        <v>3</v>
      </c>
      <c r="I2029">
        <v>9265</v>
      </c>
      <c r="J2029">
        <v>87</v>
      </c>
      <c r="K2029" t="s">
        <v>36</v>
      </c>
      <c r="L2029">
        <v>3</v>
      </c>
      <c r="M2029">
        <v>4</v>
      </c>
      <c r="N2029">
        <v>1</v>
      </c>
      <c r="O2029">
        <v>2</v>
      </c>
      <c r="P2029">
        <v>0</v>
      </c>
      <c r="Q2029">
        <v>1</v>
      </c>
      <c r="R2029">
        <v>1</v>
      </c>
      <c r="S2029">
        <v>15</v>
      </c>
      <c r="T2029">
        <v>4</v>
      </c>
      <c r="U2029">
        <v>4</v>
      </c>
      <c r="V2029" t="s">
        <v>37</v>
      </c>
      <c r="W2029">
        <v>21</v>
      </c>
      <c r="X2029" t="s">
        <v>47</v>
      </c>
      <c r="Y2029">
        <v>3</v>
      </c>
      <c r="Z2029" t="s">
        <v>36</v>
      </c>
      <c r="AA2029" s="4">
        <v>44188</v>
      </c>
      <c r="AC2029" t="s">
        <v>80</v>
      </c>
      <c r="AD2029" t="s">
        <v>81</v>
      </c>
      <c r="AE2029">
        <f ca="1">COUNTBLANK(A2029:AE2029)</f>
        <v>0</v>
      </c>
      <c r="AF2029" t="str">
        <f>PROPER(UPPER(TRIM(Table1[[#This Row],[City]])))</f>
        <v>Hyderabad</v>
      </c>
      <c r="AG2029">
        <f t="shared" si="31"/>
        <v>9265</v>
      </c>
      <c r="AH20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30" spans="1:34" x14ac:dyDescent="0.35">
      <c r="A2030" t="s">
        <v>2123</v>
      </c>
      <c r="B2030">
        <v>35</v>
      </c>
      <c r="C2030" t="s">
        <v>72</v>
      </c>
      <c r="D2030" t="s">
        <v>96</v>
      </c>
      <c r="E2030" t="s">
        <v>96</v>
      </c>
      <c r="F2030" t="s">
        <v>44</v>
      </c>
      <c r="G2030" t="s">
        <v>35</v>
      </c>
      <c r="H2030">
        <v>2</v>
      </c>
      <c r="I2030">
        <v>6183</v>
      </c>
      <c r="J2030">
        <v>35</v>
      </c>
      <c r="K2030" t="s">
        <v>36</v>
      </c>
      <c r="L2030">
        <v>4</v>
      </c>
      <c r="M2030">
        <v>4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7</v>
      </c>
      <c r="T2030">
        <v>5</v>
      </c>
      <c r="U2030">
        <v>3</v>
      </c>
      <c r="V2030" t="s">
        <v>65</v>
      </c>
      <c r="W2030">
        <v>3</v>
      </c>
      <c r="X2030" t="s">
        <v>47</v>
      </c>
      <c r="Y2030">
        <v>2</v>
      </c>
      <c r="Z2030" t="s">
        <v>36</v>
      </c>
      <c r="AA2030" s="4">
        <v>45940</v>
      </c>
      <c r="AC2030" t="s">
        <v>89</v>
      </c>
      <c r="AD2030" t="s">
        <v>54</v>
      </c>
      <c r="AE2030">
        <f ca="1">COUNTBLANK(A2030:AE2030)</f>
        <v>0</v>
      </c>
      <c r="AF2030" t="str">
        <f>PROPER(UPPER(TRIM(Table1[[#This Row],[City]])))</f>
        <v>Coimbatore</v>
      </c>
      <c r="AG2030">
        <f t="shared" si="31"/>
        <v>6183</v>
      </c>
      <c r="AH203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31" spans="1:34" x14ac:dyDescent="0.35">
      <c r="A2031" t="s">
        <v>2124</v>
      </c>
      <c r="B2031">
        <v>25</v>
      </c>
      <c r="C2031" t="s">
        <v>72</v>
      </c>
      <c r="D2031" t="s">
        <v>96</v>
      </c>
      <c r="E2031" t="s">
        <v>106</v>
      </c>
      <c r="F2031" t="s">
        <v>93</v>
      </c>
      <c r="G2031" t="s">
        <v>74</v>
      </c>
      <c r="H2031">
        <v>2</v>
      </c>
      <c r="I2031">
        <v>6677</v>
      </c>
      <c r="J2031">
        <v>109</v>
      </c>
      <c r="K2031" t="s">
        <v>36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2</v>
      </c>
      <c r="T2031">
        <v>5</v>
      </c>
      <c r="U2031">
        <v>4</v>
      </c>
      <c r="V2031" t="s">
        <v>37</v>
      </c>
      <c r="W2031">
        <v>29</v>
      </c>
      <c r="X2031" t="s">
        <v>38</v>
      </c>
      <c r="Y2031">
        <v>2</v>
      </c>
      <c r="Z2031" t="s">
        <v>46</v>
      </c>
      <c r="AA2031" s="4">
        <v>42552</v>
      </c>
      <c r="AB2031" s="4">
        <v>45314</v>
      </c>
      <c r="AC2031" t="s">
        <v>84</v>
      </c>
      <c r="AD2031" t="s">
        <v>67</v>
      </c>
      <c r="AE2031">
        <f ca="1">COUNTBLANK(A2031:AE2031)</f>
        <v>0</v>
      </c>
      <c r="AF2031" t="str">
        <f>PROPER(UPPER(TRIM(Table1[[#This Row],[City]])))</f>
        <v>Mumbai</v>
      </c>
      <c r="AG2031">
        <f t="shared" si="31"/>
        <v>6677</v>
      </c>
      <c r="AH203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32" spans="1:34" x14ac:dyDescent="0.35">
      <c r="A2032" t="s">
        <v>2125</v>
      </c>
      <c r="B2032">
        <v>29</v>
      </c>
      <c r="C2032" t="s">
        <v>72</v>
      </c>
      <c r="D2032" t="s">
        <v>63</v>
      </c>
      <c r="E2032" t="s">
        <v>79</v>
      </c>
      <c r="F2032" t="s">
        <v>44</v>
      </c>
      <c r="G2032" t="s">
        <v>96</v>
      </c>
      <c r="H2032">
        <v>4</v>
      </c>
      <c r="I2032">
        <v>9857</v>
      </c>
      <c r="J2032">
        <v>43</v>
      </c>
      <c r="K2032" t="s">
        <v>36</v>
      </c>
      <c r="L2032">
        <v>1</v>
      </c>
      <c r="M2032">
        <v>2</v>
      </c>
      <c r="N2032">
        <v>3</v>
      </c>
      <c r="O2032">
        <v>3</v>
      </c>
      <c r="P2032">
        <v>0</v>
      </c>
      <c r="Q2032">
        <v>2</v>
      </c>
      <c r="R2032">
        <v>0</v>
      </c>
      <c r="S2032">
        <v>6</v>
      </c>
      <c r="T2032">
        <v>1</v>
      </c>
      <c r="U2032">
        <v>3</v>
      </c>
      <c r="V2032" t="s">
        <v>65</v>
      </c>
      <c r="W2032">
        <v>26</v>
      </c>
      <c r="X2032" t="s">
        <v>61</v>
      </c>
      <c r="Y2032">
        <v>2</v>
      </c>
      <c r="Z2032" t="s">
        <v>36</v>
      </c>
      <c r="AA2032" s="4">
        <v>42766</v>
      </c>
      <c r="AC2032" t="s">
        <v>89</v>
      </c>
      <c r="AD2032" t="s">
        <v>54</v>
      </c>
      <c r="AE2032">
        <f ca="1">COUNTBLANK(A2032:AE2032)</f>
        <v>0</v>
      </c>
      <c r="AF2032" t="str">
        <f>PROPER(UPPER(TRIM(Table1[[#This Row],[City]])))</f>
        <v>Coimbatore</v>
      </c>
      <c r="AG2032">
        <f t="shared" si="31"/>
        <v>9857</v>
      </c>
      <c r="AH20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33" spans="1:34" x14ac:dyDescent="0.35">
      <c r="A2033" t="s">
        <v>2126</v>
      </c>
      <c r="B2033">
        <v>60</v>
      </c>
      <c r="C2033" t="s">
        <v>31</v>
      </c>
      <c r="D2033" t="s">
        <v>42</v>
      </c>
      <c r="E2033" t="s">
        <v>86</v>
      </c>
      <c r="F2033" t="s">
        <v>44</v>
      </c>
      <c r="G2033" t="s">
        <v>74</v>
      </c>
      <c r="H2033">
        <v>4</v>
      </c>
      <c r="I2033">
        <v>11355</v>
      </c>
      <c r="J2033">
        <v>52</v>
      </c>
      <c r="K2033" t="s">
        <v>36</v>
      </c>
      <c r="L2033">
        <v>2</v>
      </c>
      <c r="M2033">
        <v>2</v>
      </c>
      <c r="N2033">
        <v>4</v>
      </c>
      <c r="O2033">
        <v>8</v>
      </c>
      <c r="P2033">
        <v>1</v>
      </c>
      <c r="Q2033">
        <v>1</v>
      </c>
      <c r="R2033">
        <v>3</v>
      </c>
      <c r="S2033">
        <v>27</v>
      </c>
      <c r="T2033">
        <v>4</v>
      </c>
      <c r="U2033">
        <v>3</v>
      </c>
      <c r="V2033" t="s">
        <v>37</v>
      </c>
      <c r="W2033">
        <v>6</v>
      </c>
      <c r="X2033" t="s">
        <v>61</v>
      </c>
      <c r="Y2033">
        <v>4</v>
      </c>
      <c r="Z2033" t="s">
        <v>36</v>
      </c>
      <c r="AA2033" s="4">
        <v>43976</v>
      </c>
      <c r="AC2033" t="s">
        <v>77</v>
      </c>
      <c r="AD2033" t="s">
        <v>77</v>
      </c>
      <c r="AE2033">
        <f ca="1">COUNTBLANK(A2033:AE2033)</f>
        <v>0</v>
      </c>
      <c r="AF2033" t="str">
        <f>PROPER(UPPER(TRIM(Table1[[#This Row],[City]])))</f>
        <v>Delhi</v>
      </c>
      <c r="AG2033">
        <f t="shared" si="31"/>
        <v>11355</v>
      </c>
      <c r="AH203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34" spans="1:34" x14ac:dyDescent="0.35">
      <c r="A2034" t="s">
        <v>2127</v>
      </c>
      <c r="B2034">
        <v>45</v>
      </c>
      <c r="C2034" t="s">
        <v>31</v>
      </c>
      <c r="D2034" t="s">
        <v>42</v>
      </c>
      <c r="E2034" t="s">
        <v>86</v>
      </c>
      <c r="F2034" t="s">
        <v>93</v>
      </c>
      <c r="G2034" t="s">
        <v>35</v>
      </c>
      <c r="H2034">
        <v>1</v>
      </c>
      <c r="I2034">
        <v>5647</v>
      </c>
      <c r="J2034">
        <v>41</v>
      </c>
      <c r="K2034" t="s">
        <v>36</v>
      </c>
      <c r="L2034">
        <v>3</v>
      </c>
      <c r="M2034">
        <v>4</v>
      </c>
      <c r="N2034">
        <v>4</v>
      </c>
      <c r="O2034">
        <v>2</v>
      </c>
      <c r="P2034">
        <v>2</v>
      </c>
      <c r="Q2034">
        <v>1</v>
      </c>
      <c r="R2034">
        <v>2</v>
      </c>
      <c r="S2034">
        <v>19</v>
      </c>
      <c r="T2034">
        <v>3</v>
      </c>
      <c r="U2034">
        <v>3</v>
      </c>
      <c r="V2034" t="s">
        <v>65</v>
      </c>
      <c r="W2034">
        <v>26</v>
      </c>
      <c r="X2034" t="s">
        <v>38</v>
      </c>
      <c r="Y2034">
        <v>3</v>
      </c>
      <c r="Z2034" t="s">
        <v>36</v>
      </c>
      <c r="AA2034" s="4">
        <v>44002</v>
      </c>
      <c r="AC2034" t="s">
        <v>107</v>
      </c>
      <c r="AD2034" t="s">
        <v>108</v>
      </c>
      <c r="AE2034">
        <f ca="1">COUNTBLANK(A2034:AE2034)</f>
        <v>0</v>
      </c>
      <c r="AF2034" t="str">
        <f>PROPER(UPPER(TRIM(Table1[[#This Row],[City]])))</f>
        <v>Kolkata</v>
      </c>
      <c r="AG2034">
        <f t="shared" si="31"/>
        <v>5647</v>
      </c>
      <c r="AH20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35" spans="1:34" x14ac:dyDescent="0.35">
      <c r="A2035" t="s">
        <v>2128</v>
      </c>
      <c r="B2035">
        <v>28</v>
      </c>
      <c r="C2035" t="s">
        <v>31</v>
      </c>
      <c r="D2035" t="s">
        <v>42</v>
      </c>
      <c r="E2035" t="s">
        <v>83</v>
      </c>
      <c r="F2035" t="s">
        <v>44</v>
      </c>
      <c r="G2035" t="s">
        <v>96</v>
      </c>
      <c r="H2035">
        <v>4</v>
      </c>
      <c r="I2035">
        <v>8321</v>
      </c>
      <c r="J2035">
        <v>29</v>
      </c>
      <c r="K2035" t="s">
        <v>36</v>
      </c>
      <c r="L2035">
        <v>3</v>
      </c>
      <c r="M2035">
        <v>3</v>
      </c>
      <c r="N2035">
        <v>3</v>
      </c>
      <c r="O2035">
        <v>8</v>
      </c>
      <c r="P2035">
        <v>1</v>
      </c>
      <c r="Q2035">
        <v>0</v>
      </c>
      <c r="R2035">
        <v>5</v>
      </c>
      <c r="S2035">
        <v>8</v>
      </c>
      <c r="T2035">
        <v>5</v>
      </c>
      <c r="U2035">
        <v>4</v>
      </c>
      <c r="V2035" t="s">
        <v>37</v>
      </c>
      <c r="W2035">
        <v>12</v>
      </c>
      <c r="X2035" t="s">
        <v>38</v>
      </c>
      <c r="Y2035">
        <v>4</v>
      </c>
      <c r="Z2035" t="s">
        <v>46</v>
      </c>
      <c r="AA2035" s="4">
        <v>43869</v>
      </c>
      <c r="AB2035" s="4">
        <v>44261</v>
      </c>
      <c r="AC2035" t="s">
        <v>122</v>
      </c>
      <c r="AD2035" t="s">
        <v>123</v>
      </c>
      <c r="AE2035">
        <f ca="1">COUNTBLANK(A2035:AE2035)</f>
        <v>0</v>
      </c>
      <c r="AF2035" t="str">
        <f>PROPER(UPPER(TRIM(Table1[[#This Row],[City]])))</f>
        <v>Kochi</v>
      </c>
      <c r="AG2035">
        <f t="shared" si="31"/>
        <v>8321</v>
      </c>
      <c r="AH20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36" spans="1:34" x14ac:dyDescent="0.35">
      <c r="A2036" t="s">
        <v>2129</v>
      </c>
      <c r="B2036">
        <v>40</v>
      </c>
      <c r="C2036" t="s">
        <v>31</v>
      </c>
      <c r="D2036" t="s">
        <v>63</v>
      </c>
      <c r="E2036" t="s">
        <v>106</v>
      </c>
      <c r="F2036" t="s">
        <v>34</v>
      </c>
      <c r="G2036" t="s">
        <v>45</v>
      </c>
      <c r="H2036">
        <v>3</v>
      </c>
      <c r="I2036">
        <v>8201</v>
      </c>
      <c r="J2036">
        <v>43</v>
      </c>
      <c r="K2036" t="s">
        <v>36</v>
      </c>
      <c r="L2036">
        <v>1</v>
      </c>
      <c r="M2036">
        <v>2</v>
      </c>
      <c r="N2036">
        <v>1</v>
      </c>
      <c r="O2036">
        <v>10</v>
      </c>
      <c r="P2036">
        <v>4</v>
      </c>
      <c r="Q2036">
        <v>2</v>
      </c>
      <c r="R2036">
        <v>6</v>
      </c>
      <c r="S2036">
        <v>16</v>
      </c>
      <c r="T2036">
        <v>0</v>
      </c>
      <c r="U2036">
        <v>3</v>
      </c>
      <c r="V2036" t="s">
        <v>60</v>
      </c>
      <c r="W2036">
        <v>12</v>
      </c>
      <c r="X2036" t="s">
        <v>38</v>
      </c>
      <c r="Y2036">
        <v>2</v>
      </c>
      <c r="Z2036" t="s">
        <v>46</v>
      </c>
      <c r="AA2036" s="4">
        <v>42899</v>
      </c>
      <c r="AB2036" s="4">
        <v>44675</v>
      </c>
      <c r="AC2036" t="s">
        <v>107</v>
      </c>
      <c r="AD2036" t="s">
        <v>108</v>
      </c>
      <c r="AE2036">
        <f ca="1">COUNTBLANK(A2036:AE2036)</f>
        <v>0</v>
      </c>
      <c r="AF2036" t="str">
        <f>PROPER(UPPER(TRIM(Table1[[#This Row],[City]])))</f>
        <v>Kolkata</v>
      </c>
      <c r="AG2036">
        <f t="shared" si="31"/>
        <v>8201</v>
      </c>
      <c r="AH20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37" spans="1:34" x14ac:dyDescent="0.35">
      <c r="A2037" t="s">
        <v>2130</v>
      </c>
      <c r="B2037">
        <v>28</v>
      </c>
      <c r="C2037" t="s">
        <v>72</v>
      </c>
      <c r="D2037" t="s">
        <v>32</v>
      </c>
      <c r="E2037" t="s">
        <v>33</v>
      </c>
      <c r="F2037" t="s">
        <v>34</v>
      </c>
      <c r="G2037" t="s">
        <v>59</v>
      </c>
      <c r="H2037">
        <v>1</v>
      </c>
      <c r="I2037">
        <v>5689</v>
      </c>
      <c r="J2037">
        <v>66</v>
      </c>
      <c r="K2037" t="s">
        <v>36</v>
      </c>
      <c r="L2037">
        <v>3</v>
      </c>
      <c r="M2037">
        <v>1</v>
      </c>
      <c r="N2037">
        <v>1</v>
      </c>
      <c r="O2037">
        <v>6</v>
      </c>
      <c r="P2037">
        <v>5</v>
      </c>
      <c r="Q2037">
        <v>3</v>
      </c>
      <c r="R2037">
        <v>6</v>
      </c>
      <c r="S2037">
        <v>13</v>
      </c>
      <c r="T2037">
        <v>1</v>
      </c>
      <c r="U2037">
        <v>4</v>
      </c>
      <c r="V2037" t="s">
        <v>37</v>
      </c>
      <c r="W2037">
        <v>18</v>
      </c>
      <c r="X2037" t="s">
        <v>38</v>
      </c>
      <c r="Y2037">
        <v>3</v>
      </c>
      <c r="Z2037" t="s">
        <v>36</v>
      </c>
      <c r="AA2037" s="4">
        <v>46010</v>
      </c>
      <c r="AC2037" t="s">
        <v>39</v>
      </c>
      <c r="AD2037" t="s">
        <v>40</v>
      </c>
      <c r="AE2037">
        <f ca="1">COUNTBLANK(A2037:AE2037)</f>
        <v>0</v>
      </c>
      <c r="AF2037" t="str">
        <f>PROPER(UPPER(TRIM(Table1[[#This Row],[City]])))</f>
        <v>Ahmedabad</v>
      </c>
      <c r="AG2037">
        <f t="shared" si="31"/>
        <v>5689</v>
      </c>
      <c r="AH20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38" spans="1:34" x14ac:dyDescent="0.35">
      <c r="A2038" t="s">
        <v>2131</v>
      </c>
      <c r="B2038">
        <v>38</v>
      </c>
      <c r="C2038" t="s">
        <v>31</v>
      </c>
      <c r="D2038" t="s">
        <v>51</v>
      </c>
      <c r="E2038" t="s">
        <v>88</v>
      </c>
      <c r="F2038" t="s">
        <v>44</v>
      </c>
      <c r="G2038" t="s">
        <v>45</v>
      </c>
      <c r="H2038">
        <v>2</v>
      </c>
      <c r="I2038">
        <v>7648</v>
      </c>
      <c r="J2038">
        <v>26</v>
      </c>
      <c r="K2038" t="s">
        <v>46</v>
      </c>
      <c r="L2038">
        <v>2</v>
      </c>
      <c r="M2038">
        <v>3</v>
      </c>
      <c r="N2038">
        <v>3</v>
      </c>
      <c r="O2038">
        <v>10</v>
      </c>
      <c r="P2038">
        <v>3</v>
      </c>
      <c r="Q2038">
        <v>0</v>
      </c>
      <c r="R2038">
        <v>3</v>
      </c>
      <c r="S2038">
        <v>13</v>
      </c>
      <c r="T2038">
        <v>1</v>
      </c>
      <c r="U2038">
        <v>3</v>
      </c>
      <c r="V2038" t="s">
        <v>65</v>
      </c>
      <c r="W2038">
        <v>28</v>
      </c>
      <c r="X2038" t="s">
        <v>38</v>
      </c>
      <c r="Y2038">
        <v>3</v>
      </c>
      <c r="Z2038" t="s">
        <v>46</v>
      </c>
      <c r="AA2038" s="4">
        <v>42435</v>
      </c>
      <c r="AB2038" s="4">
        <v>46159</v>
      </c>
      <c r="AC2038" t="s">
        <v>84</v>
      </c>
      <c r="AD2038" t="s">
        <v>67</v>
      </c>
      <c r="AE2038">
        <f ca="1">COUNTBLANK(A2038:AE2038)</f>
        <v>0</v>
      </c>
      <c r="AF2038" t="str">
        <f>PROPER(UPPER(TRIM(Table1[[#This Row],[City]])))</f>
        <v>Mumbai</v>
      </c>
      <c r="AG2038">
        <f t="shared" si="31"/>
        <v>7648</v>
      </c>
      <c r="AH203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39" spans="1:34" x14ac:dyDescent="0.35">
      <c r="A2039" t="s">
        <v>2132</v>
      </c>
      <c r="B2039">
        <v>26</v>
      </c>
      <c r="C2039" t="s">
        <v>31</v>
      </c>
      <c r="D2039" t="s">
        <v>63</v>
      </c>
      <c r="E2039" t="s">
        <v>79</v>
      </c>
      <c r="F2039" t="s">
        <v>44</v>
      </c>
      <c r="G2039" t="s">
        <v>59</v>
      </c>
      <c r="H2039">
        <v>1</v>
      </c>
      <c r="I2039">
        <v>3908</v>
      </c>
      <c r="J2039">
        <v>48</v>
      </c>
      <c r="K2039" t="s">
        <v>46</v>
      </c>
      <c r="L2039">
        <v>1</v>
      </c>
      <c r="M2039">
        <v>2</v>
      </c>
      <c r="N2039">
        <v>4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6</v>
      </c>
      <c r="U2039">
        <v>3</v>
      </c>
      <c r="V2039" t="s">
        <v>65</v>
      </c>
      <c r="W2039">
        <v>11</v>
      </c>
      <c r="X2039" t="s">
        <v>47</v>
      </c>
      <c r="Y2039">
        <v>3</v>
      </c>
      <c r="Z2039" t="s">
        <v>36</v>
      </c>
      <c r="AA2039" s="4">
        <v>42063</v>
      </c>
      <c r="AC2039" t="s">
        <v>66</v>
      </c>
      <c r="AD2039" t="s">
        <v>67</v>
      </c>
      <c r="AE2039">
        <f ca="1">COUNTBLANK(A2039:AE2039)</f>
        <v>0</v>
      </c>
      <c r="AF2039" t="str">
        <f>PROPER(UPPER(TRIM(Table1[[#This Row],[City]])))</f>
        <v>Pune</v>
      </c>
      <c r="AG2039">
        <f t="shared" si="31"/>
        <v>3908</v>
      </c>
      <c r="AH20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40" spans="1:34" x14ac:dyDescent="0.35">
      <c r="A2040" t="s">
        <v>2133</v>
      </c>
      <c r="B2040">
        <v>45</v>
      </c>
      <c r="C2040" t="s">
        <v>31</v>
      </c>
      <c r="D2040" t="s">
        <v>56</v>
      </c>
      <c r="E2040" t="s">
        <v>114</v>
      </c>
      <c r="F2040" t="s">
        <v>44</v>
      </c>
      <c r="G2040" t="s">
        <v>59</v>
      </c>
      <c r="H2040">
        <v>2</v>
      </c>
      <c r="I2040">
        <v>8213</v>
      </c>
      <c r="J2040">
        <v>39</v>
      </c>
      <c r="K2040" t="s">
        <v>36</v>
      </c>
      <c r="L2040">
        <v>4</v>
      </c>
      <c r="M2040">
        <v>1</v>
      </c>
      <c r="N2040">
        <v>4</v>
      </c>
      <c r="O2040">
        <v>3</v>
      </c>
      <c r="P2040">
        <v>2</v>
      </c>
      <c r="Q2040">
        <v>3</v>
      </c>
      <c r="R2040">
        <v>0</v>
      </c>
      <c r="S2040">
        <v>11</v>
      </c>
      <c r="T2040">
        <v>2</v>
      </c>
      <c r="U2040">
        <v>3</v>
      </c>
      <c r="V2040" t="s">
        <v>37</v>
      </c>
      <c r="W2040">
        <v>18</v>
      </c>
      <c r="X2040" t="s">
        <v>38</v>
      </c>
      <c r="Y2040">
        <v>1</v>
      </c>
      <c r="Z2040" t="s">
        <v>36</v>
      </c>
      <c r="AA2040" s="4">
        <v>42987</v>
      </c>
      <c r="AC2040" t="s">
        <v>80</v>
      </c>
      <c r="AD2040" t="s">
        <v>81</v>
      </c>
      <c r="AE2040">
        <f ca="1">COUNTBLANK(A2040:AE2040)</f>
        <v>0</v>
      </c>
      <c r="AF2040" t="str">
        <f>PROPER(UPPER(TRIM(Table1[[#This Row],[City]])))</f>
        <v>Hyderabad</v>
      </c>
      <c r="AG2040">
        <f t="shared" si="31"/>
        <v>8213</v>
      </c>
      <c r="AH20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1" spans="1:34" x14ac:dyDescent="0.35">
      <c r="A2041" t="s">
        <v>2134</v>
      </c>
      <c r="B2041">
        <v>43</v>
      </c>
      <c r="C2041" t="s">
        <v>72</v>
      </c>
      <c r="D2041" t="s">
        <v>32</v>
      </c>
      <c r="E2041" t="s">
        <v>76</v>
      </c>
      <c r="F2041" t="s">
        <v>34</v>
      </c>
      <c r="G2041" t="s">
        <v>74</v>
      </c>
      <c r="H2041">
        <v>4</v>
      </c>
      <c r="I2041">
        <v>10420</v>
      </c>
      <c r="J2041">
        <v>94</v>
      </c>
      <c r="K2041" t="s">
        <v>46</v>
      </c>
      <c r="L2041">
        <v>3</v>
      </c>
      <c r="M2041">
        <v>1</v>
      </c>
      <c r="N2041">
        <v>3</v>
      </c>
      <c r="O2041">
        <v>6</v>
      </c>
      <c r="P2041">
        <v>0</v>
      </c>
      <c r="Q2041">
        <v>3</v>
      </c>
      <c r="R2041">
        <v>0</v>
      </c>
      <c r="S2041">
        <v>23</v>
      </c>
      <c r="T2041">
        <v>1</v>
      </c>
      <c r="U2041">
        <v>3</v>
      </c>
      <c r="V2041" t="s">
        <v>37</v>
      </c>
      <c r="W2041">
        <v>6</v>
      </c>
      <c r="X2041" t="s">
        <v>38</v>
      </c>
      <c r="Y2041">
        <v>1</v>
      </c>
      <c r="Z2041" t="s">
        <v>36</v>
      </c>
      <c r="AA2041" s="4">
        <v>44976</v>
      </c>
      <c r="AC2041" t="s">
        <v>66</v>
      </c>
      <c r="AD2041" t="s">
        <v>67</v>
      </c>
      <c r="AE2041">
        <f ca="1">COUNTBLANK(A2041:AE2041)</f>
        <v>0</v>
      </c>
      <c r="AF2041" t="str">
        <f>PROPER(UPPER(TRIM(Table1[[#This Row],[City]])))</f>
        <v>Pune</v>
      </c>
      <c r="AG2041">
        <f t="shared" si="31"/>
        <v>10420</v>
      </c>
      <c r="AH20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2" spans="1:34" x14ac:dyDescent="0.35">
      <c r="A2042" t="s">
        <v>2135</v>
      </c>
      <c r="B2042">
        <v>46</v>
      </c>
      <c r="C2042" t="s">
        <v>31</v>
      </c>
      <c r="D2042" t="s">
        <v>42</v>
      </c>
      <c r="E2042" t="s">
        <v>43</v>
      </c>
      <c r="F2042" t="s">
        <v>93</v>
      </c>
      <c r="G2042" t="s">
        <v>70</v>
      </c>
      <c r="H2042">
        <v>2</v>
      </c>
      <c r="I2042">
        <v>8425</v>
      </c>
      <c r="J2042">
        <v>89</v>
      </c>
      <c r="K2042" t="s">
        <v>36</v>
      </c>
      <c r="L2042">
        <v>2</v>
      </c>
      <c r="M2042">
        <v>3</v>
      </c>
      <c r="N2042">
        <v>4</v>
      </c>
      <c r="O2042">
        <v>6</v>
      </c>
      <c r="P2042">
        <v>1</v>
      </c>
      <c r="Q2042">
        <v>2</v>
      </c>
      <c r="R2042">
        <v>6</v>
      </c>
      <c r="S2042">
        <v>20</v>
      </c>
      <c r="T2042">
        <v>5</v>
      </c>
      <c r="U2042">
        <v>4</v>
      </c>
      <c r="V2042" t="s">
        <v>65</v>
      </c>
      <c r="W2042">
        <v>3</v>
      </c>
      <c r="X2042" t="s">
        <v>61</v>
      </c>
      <c r="Y2042">
        <v>3</v>
      </c>
      <c r="Z2042" t="s">
        <v>36</v>
      </c>
      <c r="AA2042" s="4">
        <v>42521</v>
      </c>
      <c r="AC2042" t="s">
        <v>48</v>
      </c>
      <c r="AD2042" t="s">
        <v>49</v>
      </c>
      <c r="AE2042">
        <f ca="1">COUNTBLANK(A2042:AE2042)</f>
        <v>0</v>
      </c>
      <c r="AF2042" t="str">
        <f>PROPER(UPPER(TRIM(Table1[[#This Row],[City]])))</f>
        <v>Bengaluru</v>
      </c>
      <c r="AG2042">
        <f t="shared" si="31"/>
        <v>8425</v>
      </c>
      <c r="AH20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43" spans="1:34" x14ac:dyDescent="0.35">
      <c r="A2043" t="s">
        <v>2136</v>
      </c>
      <c r="B2043">
        <v>38</v>
      </c>
      <c r="C2043" t="s">
        <v>31</v>
      </c>
      <c r="D2043" t="s">
        <v>32</v>
      </c>
      <c r="E2043" t="s">
        <v>73</v>
      </c>
      <c r="F2043" t="s">
        <v>44</v>
      </c>
      <c r="G2043" t="s">
        <v>35</v>
      </c>
      <c r="H2043">
        <v>2</v>
      </c>
      <c r="I2043">
        <v>7231</v>
      </c>
      <c r="J2043">
        <v>45</v>
      </c>
      <c r="K2043" t="s">
        <v>36</v>
      </c>
      <c r="L2043">
        <v>4</v>
      </c>
      <c r="M2043">
        <v>3</v>
      </c>
      <c r="N2043">
        <v>2</v>
      </c>
      <c r="O2043">
        <v>11</v>
      </c>
      <c r="P2043">
        <v>0</v>
      </c>
      <c r="Q2043">
        <v>3</v>
      </c>
      <c r="R2043">
        <v>2</v>
      </c>
      <c r="S2043">
        <v>14</v>
      </c>
      <c r="T2043">
        <v>4</v>
      </c>
      <c r="U2043">
        <v>3</v>
      </c>
      <c r="V2043" t="s">
        <v>37</v>
      </c>
      <c r="W2043">
        <v>18</v>
      </c>
      <c r="X2043" t="s">
        <v>38</v>
      </c>
      <c r="Y2043">
        <v>4</v>
      </c>
      <c r="Z2043" t="s">
        <v>36</v>
      </c>
      <c r="AA2043" s="4">
        <v>45044</v>
      </c>
      <c r="AC2043" t="s">
        <v>66</v>
      </c>
      <c r="AD2043" t="s">
        <v>67</v>
      </c>
      <c r="AE2043">
        <f ca="1">COUNTBLANK(A2043:AE2043)</f>
        <v>0</v>
      </c>
      <c r="AF2043" t="str">
        <f>PROPER(UPPER(TRIM(Table1[[#This Row],[City]])))</f>
        <v>Pune</v>
      </c>
      <c r="AG2043">
        <f t="shared" si="31"/>
        <v>7231</v>
      </c>
      <c r="AH20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4" spans="1:34" x14ac:dyDescent="0.35">
      <c r="A2044" t="s">
        <v>2137</v>
      </c>
      <c r="B2044">
        <v>32</v>
      </c>
      <c r="C2044" t="s">
        <v>72</v>
      </c>
      <c r="D2044" t="s">
        <v>56</v>
      </c>
      <c r="E2044" t="s">
        <v>57</v>
      </c>
      <c r="F2044" t="s">
        <v>34</v>
      </c>
      <c r="G2044" t="s">
        <v>96</v>
      </c>
      <c r="H2044">
        <v>2</v>
      </c>
      <c r="I2044">
        <v>6712</v>
      </c>
      <c r="J2044">
        <v>107</v>
      </c>
      <c r="K2044" t="s">
        <v>46</v>
      </c>
      <c r="L2044">
        <v>4</v>
      </c>
      <c r="M2044">
        <v>2</v>
      </c>
      <c r="N2044">
        <v>1</v>
      </c>
      <c r="O2044">
        <v>1</v>
      </c>
      <c r="P2044">
        <v>1</v>
      </c>
      <c r="Q2044">
        <v>1</v>
      </c>
      <c r="R2044">
        <v>0</v>
      </c>
      <c r="S2044">
        <v>11</v>
      </c>
      <c r="T2044">
        <v>4</v>
      </c>
      <c r="U2044">
        <v>3</v>
      </c>
      <c r="V2044" t="s">
        <v>37</v>
      </c>
      <c r="W2044">
        <v>8</v>
      </c>
      <c r="X2044" t="s">
        <v>38</v>
      </c>
      <c r="Y2044">
        <v>2</v>
      </c>
      <c r="Z2044" t="s">
        <v>46</v>
      </c>
      <c r="AA2044" s="4">
        <v>43589</v>
      </c>
      <c r="AB2044" s="4">
        <v>45531</v>
      </c>
      <c r="AC2044" t="s">
        <v>39</v>
      </c>
      <c r="AD2044" t="s">
        <v>40</v>
      </c>
      <c r="AE2044">
        <f ca="1">COUNTBLANK(A2044:AE2044)</f>
        <v>0</v>
      </c>
      <c r="AF2044" t="str">
        <f>PROPER(UPPER(TRIM(Table1[[#This Row],[City]])))</f>
        <v>Ahmedabad</v>
      </c>
      <c r="AG2044">
        <f t="shared" si="31"/>
        <v>6712</v>
      </c>
      <c r="AH20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45" spans="1:34" x14ac:dyDescent="0.35">
      <c r="A2045" t="s">
        <v>2138</v>
      </c>
      <c r="B2045">
        <v>30</v>
      </c>
      <c r="C2045" t="s">
        <v>31</v>
      </c>
      <c r="D2045" t="s">
        <v>51</v>
      </c>
      <c r="E2045" t="s">
        <v>69</v>
      </c>
      <c r="F2045" t="s">
        <v>44</v>
      </c>
      <c r="G2045" t="s">
        <v>59</v>
      </c>
      <c r="H2045">
        <v>2</v>
      </c>
      <c r="I2045">
        <v>6813</v>
      </c>
      <c r="J2045">
        <v>32</v>
      </c>
      <c r="K2045" t="s">
        <v>36</v>
      </c>
      <c r="L2045">
        <v>1</v>
      </c>
      <c r="M2045">
        <v>4</v>
      </c>
      <c r="N2045">
        <v>2</v>
      </c>
      <c r="O2045">
        <v>3</v>
      </c>
      <c r="P2045">
        <v>0</v>
      </c>
      <c r="Q2045">
        <v>2</v>
      </c>
      <c r="R2045">
        <v>3</v>
      </c>
      <c r="S2045">
        <v>8</v>
      </c>
      <c r="T2045">
        <v>6</v>
      </c>
      <c r="U2045">
        <v>3</v>
      </c>
      <c r="V2045" t="s">
        <v>65</v>
      </c>
      <c r="W2045">
        <v>2</v>
      </c>
      <c r="X2045" t="s">
        <v>61</v>
      </c>
      <c r="Y2045">
        <v>1</v>
      </c>
      <c r="Z2045" t="s">
        <v>36</v>
      </c>
      <c r="AA2045" s="4">
        <v>45119</v>
      </c>
      <c r="AC2045" t="s">
        <v>48</v>
      </c>
      <c r="AD2045" t="s">
        <v>49</v>
      </c>
      <c r="AE2045">
        <f ca="1">COUNTBLANK(A2045:AE2045)</f>
        <v>0</v>
      </c>
      <c r="AF2045" t="str">
        <f>PROPER(UPPER(TRIM(Table1[[#This Row],[City]])))</f>
        <v>Bengaluru</v>
      </c>
      <c r="AG2045">
        <f t="shared" si="31"/>
        <v>6813</v>
      </c>
      <c r="AH20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46" spans="1:34" x14ac:dyDescent="0.35">
      <c r="A2046" t="s">
        <v>2139</v>
      </c>
      <c r="B2046">
        <v>29</v>
      </c>
      <c r="C2046" t="s">
        <v>72</v>
      </c>
      <c r="D2046" t="s">
        <v>51</v>
      </c>
      <c r="E2046" t="s">
        <v>52</v>
      </c>
      <c r="F2046" t="s">
        <v>34</v>
      </c>
      <c r="G2046" t="s">
        <v>96</v>
      </c>
      <c r="H2046">
        <v>3</v>
      </c>
      <c r="I2046">
        <v>10944</v>
      </c>
      <c r="J2046">
        <v>40</v>
      </c>
      <c r="K2046" t="s">
        <v>36</v>
      </c>
      <c r="L2046">
        <v>4</v>
      </c>
      <c r="M2046">
        <v>3</v>
      </c>
      <c r="N2046">
        <v>1</v>
      </c>
      <c r="O2046">
        <v>5</v>
      </c>
      <c r="P2046">
        <v>3</v>
      </c>
      <c r="Q2046">
        <v>2</v>
      </c>
      <c r="R2046">
        <v>3</v>
      </c>
      <c r="S2046">
        <v>9</v>
      </c>
      <c r="T2046">
        <v>6</v>
      </c>
      <c r="U2046">
        <v>4</v>
      </c>
      <c r="V2046" t="s">
        <v>37</v>
      </c>
      <c r="W2046">
        <v>1</v>
      </c>
      <c r="X2046" t="s">
        <v>47</v>
      </c>
      <c r="Y2046">
        <v>4</v>
      </c>
      <c r="Z2046" t="s">
        <v>36</v>
      </c>
      <c r="AA2046" s="4">
        <v>42870</v>
      </c>
      <c r="AC2046" t="s">
        <v>39</v>
      </c>
      <c r="AD2046" t="s">
        <v>40</v>
      </c>
      <c r="AE2046">
        <f ca="1">COUNTBLANK(A2046:AE2046)</f>
        <v>0</v>
      </c>
      <c r="AF2046" t="str">
        <f>PROPER(UPPER(TRIM(Table1[[#This Row],[City]])))</f>
        <v>Ahmedabad</v>
      </c>
      <c r="AG2046">
        <f t="shared" si="31"/>
        <v>10944</v>
      </c>
      <c r="AH204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47" spans="1:34" x14ac:dyDescent="0.35">
      <c r="A2047" t="s">
        <v>2140</v>
      </c>
      <c r="B2047">
        <v>38</v>
      </c>
      <c r="C2047" t="s">
        <v>31</v>
      </c>
      <c r="D2047" t="s">
        <v>63</v>
      </c>
      <c r="E2047" t="s">
        <v>79</v>
      </c>
      <c r="F2047" t="s">
        <v>34</v>
      </c>
      <c r="G2047" t="s">
        <v>45</v>
      </c>
      <c r="H2047">
        <v>2</v>
      </c>
      <c r="I2047">
        <v>6652</v>
      </c>
      <c r="J2047">
        <v>69</v>
      </c>
      <c r="K2047" t="s">
        <v>36</v>
      </c>
      <c r="L2047">
        <v>3</v>
      </c>
      <c r="M2047">
        <v>3</v>
      </c>
      <c r="N2047">
        <v>3</v>
      </c>
      <c r="O2047">
        <v>3</v>
      </c>
      <c r="P2047">
        <v>3</v>
      </c>
      <c r="Q2047">
        <v>3</v>
      </c>
      <c r="R2047">
        <v>3</v>
      </c>
      <c r="S2047">
        <v>12</v>
      </c>
      <c r="T2047">
        <v>2</v>
      </c>
      <c r="U2047">
        <v>3</v>
      </c>
      <c r="V2047" t="s">
        <v>37</v>
      </c>
      <c r="W2047">
        <v>12</v>
      </c>
      <c r="X2047" t="s">
        <v>38</v>
      </c>
      <c r="Y2047">
        <v>4</v>
      </c>
      <c r="Z2047" t="s">
        <v>36</v>
      </c>
      <c r="AA2047" s="4">
        <v>45129</v>
      </c>
      <c r="AC2047" t="s">
        <v>53</v>
      </c>
      <c r="AD2047" t="s">
        <v>54</v>
      </c>
      <c r="AE2047">
        <f ca="1">COUNTBLANK(A2047:AE2047)</f>
        <v>0</v>
      </c>
      <c r="AF2047" t="str">
        <f>PROPER(UPPER(TRIM(Table1[[#This Row],[City]])))</f>
        <v>Chennai</v>
      </c>
      <c r="AG2047">
        <f t="shared" si="31"/>
        <v>6652</v>
      </c>
      <c r="AH204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8" spans="1:34" x14ac:dyDescent="0.35">
      <c r="A2048" t="s">
        <v>2141</v>
      </c>
      <c r="B2048">
        <v>39</v>
      </c>
      <c r="C2048" t="s">
        <v>72</v>
      </c>
      <c r="D2048" t="s">
        <v>42</v>
      </c>
      <c r="E2048" t="s">
        <v>86</v>
      </c>
      <c r="F2048" t="s">
        <v>34</v>
      </c>
      <c r="G2048" t="s">
        <v>45</v>
      </c>
      <c r="H2048">
        <v>2</v>
      </c>
      <c r="I2048">
        <v>7594</v>
      </c>
      <c r="J2048">
        <v>111</v>
      </c>
      <c r="K2048" t="s">
        <v>36</v>
      </c>
      <c r="L2048">
        <v>2</v>
      </c>
      <c r="M2048">
        <v>1</v>
      </c>
      <c r="N2048">
        <v>2</v>
      </c>
      <c r="O2048">
        <v>1</v>
      </c>
      <c r="P2048">
        <v>1</v>
      </c>
      <c r="Q2048">
        <v>1</v>
      </c>
      <c r="R2048">
        <v>1</v>
      </c>
      <c r="S2048">
        <v>18</v>
      </c>
      <c r="T2048">
        <v>6</v>
      </c>
      <c r="U2048">
        <v>3</v>
      </c>
      <c r="V2048" t="s">
        <v>60</v>
      </c>
      <c r="W2048">
        <v>8</v>
      </c>
      <c r="X2048" t="s">
        <v>61</v>
      </c>
      <c r="Y2048">
        <v>4</v>
      </c>
      <c r="Z2048" t="s">
        <v>36</v>
      </c>
      <c r="AA2048" s="4">
        <v>42012</v>
      </c>
      <c r="AC2048" t="s">
        <v>48</v>
      </c>
      <c r="AD2048" t="s">
        <v>49</v>
      </c>
      <c r="AE2048">
        <f ca="1">COUNTBLANK(A2048:AE2048)</f>
        <v>0</v>
      </c>
      <c r="AF2048" t="str">
        <f>PROPER(UPPER(TRIM(Table1[[#This Row],[City]])))</f>
        <v>Bengaluru</v>
      </c>
      <c r="AG2048">
        <f t="shared" si="31"/>
        <v>7594</v>
      </c>
      <c r="AH20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49" spans="1:34" x14ac:dyDescent="0.35">
      <c r="A2049" t="s">
        <v>2142</v>
      </c>
      <c r="B2049">
        <v>47</v>
      </c>
      <c r="C2049" t="s">
        <v>72</v>
      </c>
      <c r="D2049" t="s">
        <v>96</v>
      </c>
      <c r="E2049" t="s">
        <v>106</v>
      </c>
      <c r="F2049" t="s">
        <v>44</v>
      </c>
      <c r="G2049" t="s">
        <v>70</v>
      </c>
      <c r="H2049">
        <v>2</v>
      </c>
      <c r="I2049">
        <v>8533</v>
      </c>
      <c r="J2049">
        <v>51</v>
      </c>
      <c r="K2049" t="s">
        <v>46</v>
      </c>
      <c r="L2049">
        <v>2</v>
      </c>
      <c r="M2049">
        <v>2</v>
      </c>
      <c r="N2049">
        <v>2</v>
      </c>
      <c r="O2049">
        <v>3</v>
      </c>
      <c r="P2049">
        <v>0</v>
      </c>
      <c r="Q2049">
        <v>0</v>
      </c>
      <c r="R2049">
        <v>1</v>
      </c>
      <c r="S2049">
        <v>17</v>
      </c>
      <c r="T2049">
        <v>3</v>
      </c>
      <c r="U2049">
        <v>4</v>
      </c>
      <c r="V2049" t="s">
        <v>37</v>
      </c>
      <c r="W2049">
        <v>30</v>
      </c>
      <c r="X2049" t="s">
        <v>38</v>
      </c>
      <c r="Y2049">
        <v>2</v>
      </c>
      <c r="Z2049" t="s">
        <v>36</v>
      </c>
      <c r="AA2049" s="4">
        <v>44856</v>
      </c>
      <c r="AC2049" t="s">
        <v>39</v>
      </c>
      <c r="AD2049" t="s">
        <v>40</v>
      </c>
      <c r="AE2049">
        <f ca="1">COUNTBLANK(A2049:AE2049)</f>
        <v>0</v>
      </c>
      <c r="AF2049" t="str">
        <f>PROPER(UPPER(TRIM(Table1[[#This Row],[City]])))</f>
        <v>Ahmedabad</v>
      </c>
      <c r="AG2049">
        <f t="shared" si="31"/>
        <v>8533</v>
      </c>
      <c r="AH20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50" spans="1:34" x14ac:dyDescent="0.35">
      <c r="A2050" t="s">
        <v>2143</v>
      </c>
      <c r="B2050">
        <v>23</v>
      </c>
      <c r="C2050" t="s">
        <v>31</v>
      </c>
      <c r="D2050" t="s">
        <v>63</v>
      </c>
      <c r="E2050" t="s">
        <v>106</v>
      </c>
      <c r="F2050" t="s">
        <v>44</v>
      </c>
      <c r="G2050" t="s">
        <v>45</v>
      </c>
      <c r="H2050">
        <v>3</v>
      </c>
      <c r="I2050">
        <v>7444</v>
      </c>
      <c r="J2050">
        <v>116</v>
      </c>
      <c r="K2050" t="s">
        <v>46</v>
      </c>
      <c r="L2050">
        <v>1</v>
      </c>
      <c r="M2050">
        <v>4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6</v>
      </c>
      <c r="U2050">
        <v>3</v>
      </c>
      <c r="V2050" t="s">
        <v>37</v>
      </c>
      <c r="W2050">
        <v>15</v>
      </c>
      <c r="X2050" t="s">
        <v>61</v>
      </c>
      <c r="Y2050">
        <v>3</v>
      </c>
      <c r="Z2050" t="s">
        <v>36</v>
      </c>
      <c r="AA2050" s="4">
        <v>42099</v>
      </c>
      <c r="AC2050" t="s">
        <v>77</v>
      </c>
      <c r="AD2050" t="s">
        <v>77</v>
      </c>
      <c r="AE2050">
        <f ca="1">COUNTBLANK(A2050:AE2050)</f>
        <v>0</v>
      </c>
      <c r="AF2050" t="str">
        <f>PROPER(UPPER(TRIM(Table1[[#This Row],[City]])))</f>
        <v>Delhi</v>
      </c>
      <c r="AG2050">
        <f t="shared" ref="AG2050:AG2113" si="32">IF(ISBLANK(I2050),AVERAGE($I$2:$I$3001),I2050)</f>
        <v>7444</v>
      </c>
      <c r="AH205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51" spans="1:34" x14ac:dyDescent="0.35">
      <c r="A2051" t="s">
        <v>2144</v>
      </c>
      <c r="B2051">
        <v>32</v>
      </c>
      <c r="C2051" t="s">
        <v>72</v>
      </c>
      <c r="D2051" t="s">
        <v>42</v>
      </c>
      <c r="E2051" t="s">
        <v>43</v>
      </c>
      <c r="F2051" t="s">
        <v>44</v>
      </c>
      <c r="G2051" t="s">
        <v>70</v>
      </c>
      <c r="H2051">
        <v>3</v>
      </c>
      <c r="I2051">
        <v>7370</v>
      </c>
      <c r="J2051">
        <v>49</v>
      </c>
      <c r="K2051" t="s">
        <v>36</v>
      </c>
      <c r="L2051">
        <v>4</v>
      </c>
      <c r="M2051">
        <v>2</v>
      </c>
      <c r="N2051">
        <v>4</v>
      </c>
      <c r="O2051">
        <v>2</v>
      </c>
      <c r="P2051">
        <v>2</v>
      </c>
      <c r="Q2051">
        <v>2</v>
      </c>
      <c r="R2051">
        <v>2</v>
      </c>
      <c r="S2051">
        <v>2</v>
      </c>
      <c r="T2051">
        <v>4</v>
      </c>
      <c r="U2051">
        <v>3</v>
      </c>
      <c r="V2051" t="s">
        <v>65</v>
      </c>
      <c r="W2051">
        <v>15</v>
      </c>
      <c r="X2051" t="s">
        <v>47</v>
      </c>
      <c r="Y2051">
        <v>1</v>
      </c>
      <c r="Z2051" t="s">
        <v>36</v>
      </c>
      <c r="AA2051" s="4">
        <v>43707</v>
      </c>
      <c r="AC2051" t="s">
        <v>66</v>
      </c>
      <c r="AD2051" t="s">
        <v>67</v>
      </c>
      <c r="AE2051">
        <f ca="1">COUNTBLANK(A2051:AE2051)</f>
        <v>0</v>
      </c>
      <c r="AF2051" t="str">
        <f>PROPER(UPPER(TRIM(Table1[[#This Row],[City]])))</f>
        <v>Pune</v>
      </c>
      <c r="AG2051">
        <f t="shared" si="32"/>
        <v>7370</v>
      </c>
      <c r="AH20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2" spans="1:34" x14ac:dyDescent="0.35">
      <c r="A2052" t="s">
        <v>2145</v>
      </c>
      <c r="B2052">
        <v>55</v>
      </c>
      <c r="C2052" t="s">
        <v>31</v>
      </c>
      <c r="D2052" t="s">
        <v>51</v>
      </c>
      <c r="E2052" t="s">
        <v>69</v>
      </c>
      <c r="F2052" t="s">
        <v>44</v>
      </c>
      <c r="G2052" t="s">
        <v>96</v>
      </c>
      <c r="H2052">
        <v>3</v>
      </c>
      <c r="I2052">
        <v>9529</v>
      </c>
      <c r="J2052">
        <v>85</v>
      </c>
      <c r="K2052" t="s">
        <v>36</v>
      </c>
      <c r="L2052">
        <v>2</v>
      </c>
      <c r="M2052">
        <v>3</v>
      </c>
      <c r="N2052">
        <v>2</v>
      </c>
      <c r="O2052">
        <v>1</v>
      </c>
      <c r="P2052">
        <v>1</v>
      </c>
      <c r="Q2052">
        <v>0</v>
      </c>
      <c r="R2052">
        <v>1</v>
      </c>
      <c r="S2052">
        <v>23</v>
      </c>
      <c r="T2052">
        <v>0</v>
      </c>
      <c r="U2052">
        <v>3</v>
      </c>
      <c r="V2052" t="s">
        <v>37</v>
      </c>
      <c r="W2052">
        <v>5</v>
      </c>
      <c r="X2052" t="s">
        <v>47</v>
      </c>
      <c r="Y2052">
        <v>1</v>
      </c>
      <c r="Z2052" t="s">
        <v>36</v>
      </c>
      <c r="AA2052" s="4">
        <v>44840</v>
      </c>
      <c r="AC2052" t="s">
        <v>48</v>
      </c>
      <c r="AD2052" t="s">
        <v>49</v>
      </c>
      <c r="AE2052">
        <f ca="1">COUNTBLANK(A2052:AE2052)</f>
        <v>0</v>
      </c>
      <c r="AF2052" t="str">
        <f>PROPER(UPPER(TRIM(Table1[[#This Row],[City]])))</f>
        <v>Bengaluru</v>
      </c>
      <c r="AG2052">
        <f t="shared" si="32"/>
        <v>9529</v>
      </c>
      <c r="AH20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53" spans="1:34" x14ac:dyDescent="0.35">
      <c r="A2053" t="s">
        <v>2146</v>
      </c>
      <c r="B2053">
        <v>57</v>
      </c>
      <c r="C2053" t="s">
        <v>72</v>
      </c>
      <c r="D2053" t="s">
        <v>63</v>
      </c>
      <c r="E2053" t="s">
        <v>106</v>
      </c>
      <c r="F2053" t="s">
        <v>44</v>
      </c>
      <c r="G2053" t="s">
        <v>70</v>
      </c>
      <c r="H2053">
        <v>2</v>
      </c>
      <c r="I2053">
        <v>9064</v>
      </c>
      <c r="J2053">
        <v>54</v>
      </c>
      <c r="K2053" t="s">
        <v>36</v>
      </c>
      <c r="L2053">
        <v>2</v>
      </c>
      <c r="M2053">
        <v>4</v>
      </c>
      <c r="N2053">
        <v>4</v>
      </c>
      <c r="O2053">
        <v>8</v>
      </c>
      <c r="P2053">
        <v>1</v>
      </c>
      <c r="Q2053">
        <v>0</v>
      </c>
      <c r="R2053">
        <v>7</v>
      </c>
      <c r="S2053">
        <v>30</v>
      </c>
      <c r="T2053">
        <v>6</v>
      </c>
      <c r="U2053">
        <v>3</v>
      </c>
      <c r="V2053" t="s">
        <v>60</v>
      </c>
      <c r="W2053">
        <v>4</v>
      </c>
      <c r="X2053" t="s">
        <v>47</v>
      </c>
      <c r="Y2053">
        <v>1</v>
      </c>
      <c r="Z2053" t="s">
        <v>36</v>
      </c>
      <c r="AA2053" s="4">
        <v>42203</v>
      </c>
      <c r="AC2053" t="s">
        <v>53</v>
      </c>
      <c r="AD2053" t="s">
        <v>54</v>
      </c>
      <c r="AE2053">
        <f ca="1">COUNTBLANK(A2053:AE2053)</f>
        <v>0</v>
      </c>
      <c r="AF2053" t="str">
        <f>PROPER(UPPER(TRIM(Table1[[#This Row],[City]])))</f>
        <v>Chennai</v>
      </c>
      <c r="AG2053">
        <f t="shared" si="32"/>
        <v>9064</v>
      </c>
      <c r="AH205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54" spans="1:34" x14ac:dyDescent="0.35">
      <c r="A2054" t="s">
        <v>2147</v>
      </c>
      <c r="B2054">
        <v>58</v>
      </c>
      <c r="C2054" t="s">
        <v>72</v>
      </c>
      <c r="D2054" t="s">
        <v>42</v>
      </c>
      <c r="E2054" t="s">
        <v>86</v>
      </c>
      <c r="F2054" t="s">
        <v>34</v>
      </c>
      <c r="G2054" t="s">
        <v>45</v>
      </c>
      <c r="H2054">
        <v>2</v>
      </c>
      <c r="I2054">
        <v>8127</v>
      </c>
      <c r="J2054">
        <v>81</v>
      </c>
      <c r="K2054" t="s">
        <v>36</v>
      </c>
      <c r="L2054">
        <v>1</v>
      </c>
      <c r="M2054">
        <v>3</v>
      </c>
      <c r="N2054">
        <v>3</v>
      </c>
      <c r="O2054">
        <v>10</v>
      </c>
      <c r="P2054">
        <v>1</v>
      </c>
      <c r="Q2054">
        <v>2</v>
      </c>
      <c r="R2054">
        <v>6</v>
      </c>
      <c r="S2054">
        <v>24</v>
      </c>
      <c r="T2054">
        <v>4</v>
      </c>
      <c r="U2054">
        <v>3</v>
      </c>
      <c r="V2054" t="s">
        <v>37</v>
      </c>
      <c r="W2054">
        <v>9</v>
      </c>
      <c r="X2054" t="s">
        <v>47</v>
      </c>
      <c r="Y2054">
        <v>2</v>
      </c>
      <c r="Z2054" t="s">
        <v>36</v>
      </c>
      <c r="AA2054" s="4">
        <v>45714</v>
      </c>
      <c r="AC2054" t="s">
        <v>80</v>
      </c>
      <c r="AD2054" t="s">
        <v>81</v>
      </c>
      <c r="AE2054">
        <f ca="1">COUNTBLANK(A2054:AE2054)</f>
        <v>0</v>
      </c>
      <c r="AF2054" t="str">
        <f>PROPER(UPPER(TRIM(Table1[[#This Row],[City]])))</f>
        <v>Hyderabad</v>
      </c>
      <c r="AG2054">
        <f t="shared" si="32"/>
        <v>8127</v>
      </c>
      <c r="AH205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55" spans="1:34" x14ac:dyDescent="0.35">
      <c r="A2055" t="s">
        <v>2148</v>
      </c>
      <c r="B2055">
        <v>33</v>
      </c>
      <c r="C2055" t="s">
        <v>72</v>
      </c>
      <c r="D2055" t="s">
        <v>51</v>
      </c>
      <c r="E2055" t="s">
        <v>52</v>
      </c>
      <c r="F2055" t="s">
        <v>44</v>
      </c>
      <c r="G2055" t="s">
        <v>59</v>
      </c>
      <c r="H2055">
        <v>3</v>
      </c>
      <c r="I2055">
        <v>8652</v>
      </c>
      <c r="J2055">
        <v>54</v>
      </c>
      <c r="K2055" t="s">
        <v>36</v>
      </c>
      <c r="L2055">
        <v>4</v>
      </c>
      <c r="M2055">
        <v>3</v>
      </c>
      <c r="N2055">
        <v>3</v>
      </c>
      <c r="O2055">
        <v>3</v>
      </c>
      <c r="P2055">
        <v>3</v>
      </c>
      <c r="Q2055">
        <v>2</v>
      </c>
      <c r="R2055">
        <v>3</v>
      </c>
      <c r="S2055">
        <v>4</v>
      </c>
      <c r="T2055">
        <v>3</v>
      </c>
      <c r="U2055">
        <v>3</v>
      </c>
      <c r="V2055" t="s">
        <v>60</v>
      </c>
      <c r="W2055">
        <v>26</v>
      </c>
      <c r="X2055" t="s">
        <v>38</v>
      </c>
      <c r="Y2055">
        <v>4</v>
      </c>
      <c r="Z2055" t="s">
        <v>36</v>
      </c>
      <c r="AA2055" s="4">
        <v>45892</v>
      </c>
      <c r="AC2055" t="s">
        <v>48</v>
      </c>
      <c r="AD2055" t="s">
        <v>49</v>
      </c>
      <c r="AE2055">
        <f ca="1">COUNTBLANK(A2055:AE2055)</f>
        <v>0</v>
      </c>
      <c r="AF2055" t="str">
        <f>PROPER(UPPER(TRIM(Table1[[#This Row],[City]])))</f>
        <v>Bengaluru</v>
      </c>
      <c r="AG2055">
        <f t="shared" si="32"/>
        <v>8652</v>
      </c>
      <c r="AH20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6" spans="1:34" x14ac:dyDescent="0.35">
      <c r="A2056" t="s">
        <v>2149</v>
      </c>
      <c r="B2056">
        <v>26</v>
      </c>
      <c r="C2056" t="s">
        <v>72</v>
      </c>
      <c r="D2056" t="s">
        <v>42</v>
      </c>
      <c r="E2056" t="s">
        <v>43</v>
      </c>
      <c r="F2056" t="s">
        <v>44</v>
      </c>
      <c r="G2056" t="s">
        <v>70</v>
      </c>
      <c r="H2056">
        <v>3</v>
      </c>
      <c r="I2056">
        <v>9295</v>
      </c>
      <c r="J2056">
        <v>48</v>
      </c>
      <c r="K2056" t="s">
        <v>36</v>
      </c>
      <c r="L2056">
        <v>2</v>
      </c>
      <c r="M2056">
        <v>1</v>
      </c>
      <c r="N2056">
        <v>2</v>
      </c>
      <c r="O2056">
        <v>6</v>
      </c>
      <c r="P2056">
        <v>0</v>
      </c>
      <c r="Q2056">
        <v>0</v>
      </c>
      <c r="R2056">
        <v>0</v>
      </c>
      <c r="S2056">
        <v>6</v>
      </c>
      <c r="T2056">
        <v>2</v>
      </c>
      <c r="U2056">
        <v>4</v>
      </c>
      <c r="V2056" t="s">
        <v>60</v>
      </c>
      <c r="W2056">
        <v>19</v>
      </c>
      <c r="X2056" t="s">
        <v>38</v>
      </c>
      <c r="Y2056">
        <v>1</v>
      </c>
      <c r="Z2056" t="s">
        <v>36</v>
      </c>
      <c r="AA2056" s="4">
        <v>44779</v>
      </c>
      <c r="AC2056" t="s">
        <v>89</v>
      </c>
      <c r="AD2056" t="s">
        <v>54</v>
      </c>
      <c r="AE2056">
        <f ca="1">COUNTBLANK(A2056:AE2056)</f>
        <v>0</v>
      </c>
      <c r="AF2056" t="str">
        <f>PROPER(UPPER(TRIM(Table1[[#This Row],[City]])))</f>
        <v>Coimbatore</v>
      </c>
      <c r="AG2056">
        <f t="shared" si="32"/>
        <v>9295</v>
      </c>
      <c r="AH205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7" spans="1:34" x14ac:dyDescent="0.35">
      <c r="A2057" t="s">
        <v>2150</v>
      </c>
      <c r="B2057">
        <v>28</v>
      </c>
      <c r="C2057" t="s">
        <v>72</v>
      </c>
      <c r="D2057" t="s">
        <v>42</v>
      </c>
      <c r="E2057" t="s">
        <v>86</v>
      </c>
      <c r="F2057" t="s">
        <v>34</v>
      </c>
      <c r="G2057" t="s">
        <v>59</v>
      </c>
      <c r="H2057">
        <v>2</v>
      </c>
      <c r="I2057">
        <v>6059</v>
      </c>
      <c r="J2057">
        <v>66</v>
      </c>
      <c r="K2057" t="s">
        <v>46</v>
      </c>
      <c r="L2057">
        <v>3</v>
      </c>
      <c r="M2057">
        <v>2</v>
      </c>
      <c r="N2057">
        <v>3</v>
      </c>
      <c r="O2057">
        <v>4</v>
      </c>
      <c r="P2057">
        <v>4</v>
      </c>
      <c r="Q2057">
        <v>2</v>
      </c>
      <c r="R2057">
        <v>0</v>
      </c>
      <c r="S2057">
        <v>4</v>
      </c>
      <c r="T2057">
        <v>4</v>
      </c>
      <c r="U2057">
        <v>4</v>
      </c>
      <c r="V2057" t="s">
        <v>37</v>
      </c>
      <c r="W2057">
        <v>6</v>
      </c>
      <c r="X2057" t="s">
        <v>47</v>
      </c>
      <c r="Y2057">
        <v>3</v>
      </c>
      <c r="Z2057" t="s">
        <v>36</v>
      </c>
      <c r="AA2057" s="4">
        <v>42978</v>
      </c>
      <c r="AC2057" t="s">
        <v>107</v>
      </c>
      <c r="AD2057" t="s">
        <v>108</v>
      </c>
      <c r="AE2057">
        <f ca="1">COUNTBLANK(A2057:AE2057)</f>
        <v>0</v>
      </c>
      <c r="AF2057" t="str">
        <f>PROPER(UPPER(TRIM(Table1[[#This Row],[City]])))</f>
        <v>Kolkata</v>
      </c>
      <c r="AG2057">
        <f t="shared" si="32"/>
        <v>6059</v>
      </c>
      <c r="AH20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8" spans="1:34" x14ac:dyDescent="0.35">
      <c r="A2058" t="s">
        <v>2151</v>
      </c>
      <c r="B2058">
        <v>26</v>
      </c>
      <c r="C2058" t="s">
        <v>31</v>
      </c>
      <c r="D2058" t="s">
        <v>51</v>
      </c>
      <c r="E2058" t="s">
        <v>52</v>
      </c>
      <c r="F2058" t="s">
        <v>44</v>
      </c>
      <c r="G2058" t="s">
        <v>74</v>
      </c>
      <c r="H2058">
        <v>4</v>
      </c>
      <c r="I2058">
        <v>10195</v>
      </c>
      <c r="J2058">
        <v>56</v>
      </c>
      <c r="K2058" t="s">
        <v>46</v>
      </c>
      <c r="L2058">
        <v>2</v>
      </c>
      <c r="M2058">
        <v>1</v>
      </c>
      <c r="N2058">
        <v>1</v>
      </c>
      <c r="O2058">
        <v>7</v>
      </c>
      <c r="P2058">
        <v>5</v>
      </c>
      <c r="Q2058">
        <v>1</v>
      </c>
      <c r="R2058">
        <v>7</v>
      </c>
      <c r="S2058">
        <v>11</v>
      </c>
      <c r="T2058">
        <v>6</v>
      </c>
      <c r="U2058">
        <v>4</v>
      </c>
      <c r="V2058" t="s">
        <v>37</v>
      </c>
      <c r="W2058">
        <v>2</v>
      </c>
      <c r="X2058" t="s">
        <v>38</v>
      </c>
      <c r="Y2058">
        <v>4</v>
      </c>
      <c r="Z2058" t="s">
        <v>36</v>
      </c>
      <c r="AA2058" s="4">
        <v>44864</v>
      </c>
      <c r="AC2058" t="s">
        <v>80</v>
      </c>
      <c r="AD2058" t="s">
        <v>81</v>
      </c>
      <c r="AE2058">
        <f ca="1">COUNTBLANK(A2058:AE2058)</f>
        <v>0</v>
      </c>
      <c r="AF2058" t="str">
        <f>PROPER(UPPER(TRIM(Table1[[#This Row],[City]])))</f>
        <v>Hyderabad</v>
      </c>
      <c r="AG2058">
        <f t="shared" si="32"/>
        <v>10195</v>
      </c>
      <c r="AH20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59" spans="1:34" x14ac:dyDescent="0.35">
      <c r="A2059" t="s">
        <v>2152</v>
      </c>
      <c r="B2059">
        <v>59</v>
      </c>
      <c r="C2059" t="s">
        <v>31</v>
      </c>
      <c r="D2059" t="s">
        <v>42</v>
      </c>
      <c r="E2059" t="s">
        <v>86</v>
      </c>
      <c r="F2059" t="s">
        <v>44</v>
      </c>
      <c r="G2059" t="s">
        <v>74</v>
      </c>
      <c r="H2059">
        <v>2</v>
      </c>
      <c r="I2059">
        <v>7128</v>
      </c>
      <c r="J2059">
        <v>79</v>
      </c>
      <c r="K2059" t="s">
        <v>46</v>
      </c>
      <c r="L2059">
        <v>3</v>
      </c>
      <c r="M2059">
        <v>1</v>
      </c>
      <c r="N2059">
        <v>4</v>
      </c>
      <c r="O2059">
        <v>5</v>
      </c>
      <c r="P2059">
        <v>2</v>
      </c>
      <c r="Q2059">
        <v>2</v>
      </c>
      <c r="R2059">
        <v>0</v>
      </c>
      <c r="S2059">
        <v>31</v>
      </c>
      <c r="T2059">
        <v>0</v>
      </c>
      <c r="U2059">
        <v>3</v>
      </c>
      <c r="V2059" t="s">
        <v>37</v>
      </c>
      <c r="W2059">
        <v>8</v>
      </c>
      <c r="X2059" t="s">
        <v>38</v>
      </c>
      <c r="Y2059">
        <v>2</v>
      </c>
      <c r="Z2059" t="s">
        <v>36</v>
      </c>
      <c r="AA2059" s="4">
        <v>43231</v>
      </c>
      <c r="AC2059" t="s">
        <v>53</v>
      </c>
      <c r="AD2059" t="s">
        <v>54</v>
      </c>
      <c r="AE2059">
        <f ca="1">COUNTBLANK(A2059:AE2059)</f>
        <v>0</v>
      </c>
      <c r="AF2059" t="str">
        <f>PROPER(UPPER(TRIM(Table1[[#This Row],[City]])))</f>
        <v>Chennai</v>
      </c>
      <c r="AG2059">
        <f t="shared" si="32"/>
        <v>7128</v>
      </c>
      <c r="AH205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60" spans="1:34" x14ac:dyDescent="0.35">
      <c r="A2060" t="s">
        <v>2153</v>
      </c>
      <c r="B2060">
        <v>56</v>
      </c>
      <c r="C2060" t="s">
        <v>72</v>
      </c>
      <c r="D2060" t="s">
        <v>63</v>
      </c>
      <c r="E2060" t="s">
        <v>64</v>
      </c>
      <c r="F2060" t="s">
        <v>93</v>
      </c>
      <c r="G2060" t="s">
        <v>35</v>
      </c>
      <c r="H2060">
        <v>1</v>
      </c>
      <c r="I2060">
        <v>6814</v>
      </c>
      <c r="J2060">
        <v>71</v>
      </c>
      <c r="K2060" t="s">
        <v>36</v>
      </c>
      <c r="L2060">
        <v>3</v>
      </c>
      <c r="M2060">
        <v>3</v>
      </c>
      <c r="N2060">
        <v>2</v>
      </c>
      <c r="O2060">
        <v>2</v>
      </c>
      <c r="P2060">
        <v>0</v>
      </c>
      <c r="Q2060">
        <v>2</v>
      </c>
      <c r="R2060">
        <v>2</v>
      </c>
      <c r="S2060">
        <v>20</v>
      </c>
      <c r="T2060">
        <v>1</v>
      </c>
      <c r="U2060">
        <v>3</v>
      </c>
      <c r="V2060" t="s">
        <v>37</v>
      </c>
      <c r="W2060">
        <v>9</v>
      </c>
      <c r="X2060" t="s">
        <v>47</v>
      </c>
      <c r="Y2060">
        <v>1</v>
      </c>
      <c r="Z2060" t="s">
        <v>36</v>
      </c>
      <c r="AA2060" s="4">
        <v>44668</v>
      </c>
      <c r="AC2060" t="s">
        <v>107</v>
      </c>
      <c r="AD2060" t="s">
        <v>108</v>
      </c>
      <c r="AE2060">
        <f ca="1">COUNTBLANK(A2060:AE2060)</f>
        <v>0</v>
      </c>
      <c r="AF2060" t="str">
        <f>PROPER(UPPER(TRIM(Table1[[#This Row],[City]])))</f>
        <v>Kolkata</v>
      </c>
      <c r="AG2060">
        <f t="shared" si="32"/>
        <v>6814</v>
      </c>
      <c r="AH20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61" spans="1:34" x14ac:dyDescent="0.35">
      <c r="A2061" t="s">
        <v>2154</v>
      </c>
      <c r="B2061">
        <v>53</v>
      </c>
      <c r="C2061" t="s">
        <v>72</v>
      </c>
      <c r="D2061" t="s">
        <v>63</v>
      </c>
      <c r="E2061" t="s">
        <v>106</v>
      </c>
      <c r="F2061" t="s">
        <v>58</v>
      </c>
      <c r="G2061" t="s">
        <v>59</v>
      </c>
      <c r="H2061">
        <v>4</v>
      </c>
      <c r="I2061">
        <v>11967</v>
      </c>
      <c r="J2061">
        <v>76</v>
      </c>
      <c r="K2061" t="s">
        <v>36</v>
      </c>
      <c r="L2061">
        <v>2</v>
      </c>
      <c r="M2061">
        <v>1</v>
      </c>
      <c r="N2061">
        <v>1</v>
      </c>
      <c r="O2061">
        <v>8</v>
      </c>
      <c r="P2061">
        <v>6</v>
      </c>
      <c r="Q2061">
        <v>0</v>
      </c>
      <c r="R2061">
        <v>3</v>
      </c>
      <c r="S2061">
        <v>22</v>
      </c>
      <c r="T2061">
        <v>0</v>
      </c>
      <c r="U2061">
        <v>3</v>
      </c>
      <c r="V2061" t="s">
        <v>65</v>
      </c>
      <c r="W2061">
        <v>29</v>
      </c>
      <c r="X2061" t="s">
        <v>38</v>
      </c>
      <c r="Y2061">
        <v>4</v>
      </c>
      <c r="Z2061" t="s">
        <v>36</v>
      </c>
      <c r="AA2061" s="4">
        <v>42618</v>
      </c>
      <c r="AC2061" t="s">
        <v>89</v>
      </c>
      <c r="AD2061" t="s">
        <v>54</v>
      </c>
      <c r="AE2061">
        <f ca="1">COUNTBLANK(A2061:AE2061)</f>
        <v>0</v>
      </c>
      <c r="AF2061" t="str">
        <f>PROPER(UPPER(TRIM(Table1[[#This Row],[City]])))</f>
        <v>Coimbatore</v>
      </c>
      <c r="AG2061">
        <f t="shared" si="32"/>
        <v>11967</v>
      </c>
      <c r="AH20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62" spans="1:34" x14ac:dyDescent="0.35">
      <c r="A2062" t="s">
        <v>2155</v>
      </c>
      <c r="B2062">
        <v>50</v>
      </c>
      <c r="C2062" t="s">
        <v>72</v>
      </c>
      <c r="D2062" t="s">
        <v>51</v>
      </c>
      <c r="E2062" t="s">
        <v>52</v>
      </c>
      <c r="F2062" t="s">
        <v>44</v>
      </c>
      <c r="G2062" t="s">
        <v>3132</v>
      </c>
      <c r="H2062">
        <v>1</v>
      </c>
      <c r="I2062">
        <v>6911</v>
      </c>
      <c r="J2062">
        <v>39</v>
      </c>
      <c r="K2062" t="s">
        <v>36</v>
      </c>
      <c r="L2062">
        <v>2</v>
      </c>
      <c r="M2062">
        <v>2</v>
      </c>
      <c r="N2062">
        <v>4</v>
      </c>
      <c r="O2062">
        <v>4</v>
      </c>
      <c r="P2062">
        <v>3</v>
      </c>
      <c r="Q2062">
        <v>0</v>
      </c>
      <c r="R2062">
        <v>2</v>
      </c>
      <c r="S2062">
        <v>18</v>
      </c>
      <c r="T2062">
        <v>1</v>
      </c>
      <c r="U2062">
        <v>3</v>
      </c>
      <c r="V2062" t="s">
        <v>37</v>
      </c>
      <c r="W2062">
        <v>6</v>
      </c>
      <c r="X2062" t="s">
        <v>38</v>
      </c>
      <c r="Y2062">
        <v>4</v>
      </c>
      <c r="Z2062" t="s">
        <v>36</v>
      </c>
      <c r="AA2062" s="4">
        <v>44479</v>
      </c>
      <c r="AC2062" t="s">
        <v>66</v>
      </c>
      <c r="AD2062" t="s">
        <v>67</v>
      </c>
      <c r="AE2062">
        <f ca="1">COUNTBLANK(A2062:AE2062)</f>
        <v>0</v>
      </c>
      <c r="AF2062" t="str">
        <f>PROPER(UPPER(TRIM(Table1[[#This Row],[City]])))</f>
        <v>Pune</v>
      </c>
      <c r="AG2062">
        <f t="shared" si="32"/>
        <v>6911</v>
      </c>
      <c r="AH20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63" spans="1:34" x14ac:dyDescent="0.35">
      <c r="A2063" t="s">
        <v>2156</v>
      </c>
      <c r="B2063">
        <v>34</v>
      </c>
      <c r="C2063" t="s">
        <v>31</v>
      </c>
      <c r="D2063" t="s">
        <v>42</v>
      </c>
      <c r="E2063" t="s">
        <v>86</v>
      </c>
      <c r="F2063" t="s">
        <v>44</v>
      </c>
      <c r="G2063" t="s">
        <v>70</v>
      </c>
      <c r="H2063">
        <v>4</v>
      </c>
      <c r="I2063">
        <v>9684</v>
      </c>
      <c r="J2063">
        <v>81</v>
      </c>
      <c r="K2063" t="s">
        <v>46</v>
      </c>
      <c r="L2063">
        <v>3</v>
      </c>
      <c r="M2063">
        <v>2</v>
      </c>
      <c r="N2063">
        <v>1</v>
      </c>
      <c r="O2063">
        <v>5</v>
      </c>
      <c r="P2063">
        <v>4</v>
      </c>
      <c r="Q2063">
        <v>1</v>
      </c>
      <c r="R2063">
        <v>3</v>
      </c>
      <c r="S2063">
        <v>6</v>
      </c>
      <c r="T2063">
        <v>0</v>
      </c>
      <c r="U2063">
        <v>3</v>
      </c>
      <c r="V2063" t="s">
        <v>37</v>
      </c>
      <c r="W2063">
        <v>24</v>
      </c>
      <c r="X2063" t="s">
        <v>47</v>
      </c>
      <c r="Y2063">
        <v>2</v>
      </c>
      <c r="Z2063" t="s">
        <v>36</v>
      </c>
      <c r="AA2063" s="4">
        <v>43338</v>
      </c>
      <c r="AC2063" t="s">
        <v>122</v>
      </c>
      <c r="AD2063" t="s">
        <v>123</v>
      </c>
      <c r="AE2063">
        <f ca="1">COUNTBLANK(A2063:AE2063)</f>
        <v>0</v>
      </c>
      <c r="AF2063" t="str">
        <f>PROPER(UPPER(TRIM(Table1[[#This Row],[City]])))</f>
        <v>Kochi</v>
      </c>
      <c r="AG2063">
        <f t="shared" si="32"/>
        <v>9684</v>
      </c>
      <c r="AH20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64" spans="1:34" x14ac:dyDescent="0.35">
      <c r="A2064" t="s">
        <v>2157</v>
      </c>
      <c r="B2064">
        <v>40</v>
      </c>
      <c r="C2064" t="s">
        <v>31</v>
      </c>
      <c r="D2064" t="s">
        <v>42</v>
      </c>
      <c r="E2064" t="s">
        <v>83</v>
      </c>
      <c r="F2064" t="s">
        <v>44</v>
      </c>
      <c r="G2064" t="s">
        <v>74</v>
      </c>
      <c r="H2064">
        <v>3</v>
      </c>
      <c r="I2064">
        <v>9072</v>
      </c>
      <c r="J2064">
        <v>94</v>
      </c>
      <c r="K2064" t="s">
        <v>46</v>
      </c>
      <c r="L2064">
        <v>1</v>
      </c>
      <c r="M2064">
        <v>2</v>
      </c>
      <c r="N2064">
        <v>2</v>
      </c>
      <c r="O2064">
        <v>6</v>
      </c>
      <c r="P2064">
        <v>0</v>
      </c>
      <c r="Q2064">
        <v>5</v>
      </c>
      <c r="R2064">
        <v>4</v>
      </c>
      <c r="S2064">
        <v>14</v>
      </c>
      <c r="T2064">
        <v>1</v>
      </c>
      <c r="U2064">
        <v>3</v>
      </c>
      <c r="V2064" t="s">
        <v>65</v>
      </c>
      <c r="W2064">
        <v>12</v>
      </c>
      <c r="X2064" t="s">
        <v>38</v>
      </c>
      <c r="Y2064">
        <v>4</v>
      </c>
      <c r="Z2064" t="s">
        <v>36</v>
      </c>
      <c r="AA2064" s="4">
        <v>44363</v>
      </c>
      <c r="AC2064" t="s">
        <v>89</v>
      </c>
      <c r="AD2064" t="s">
        <v>54</v>
      </c>
      <c r="AE2064">
        <f ca="1">COUNTBLANK(A2064:AE2064)</f>
        <v>0</v>
      </c>
      <c r="AF2064" t="str">
        <f>PROPER(UPPER(TRIM(Table1[[#This Row],[City]])))</f>
        <v>Coimbatore</v>
      </c>
      <c r="AG2064">
        <f t="shared" si="32"/>
        <v>9072</v>
      </c>
      <c r="AH20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65" spans="1:34" x14ac:dyDescent="0.35">
      <c r="A2065" t="s">
        <v>2158</v>
      </c>
      <c r="B2065">
        <v>54</v>
      </c>
      <c r="C2065" t="s">
        <v>72</v>
      </c>
      <c r="D2065" t="s">
        <v>63</v>
      </c>
      <c r="E2065" t="s">
        <v>64</v>
      </c>
      <c r="F2065" t="s">
        <v>44</v>
      </c>
      <c r="G2065" t="s">
        <v>59</v>
      </c>
      <c r="H2065">
        <v>4</v>
      </c>
      <c r="I2065">
        <v>10664</v>
      </c>
      <c r="J2065">
        <v>37</v>
      </c>
      <c r="K2065" t="s">
        <v>36</v>
      </c>
      <c r="L2065">
        <v>1</v>
      </c>
      <c r="M2065">
        <v>3</v>
      </c>
      <c r="N2065">
        <v>4</v>
      </c>
      <c r="O2065">
        <v>8</v>
      </c>
      <c r="P2065">
        <v>0</v>
      </c>
      <c r="Q2065">
        <v>7</v>
      </c>
      <c r="R2065">
        <v>1</v>
      </c>
      <c r="S2065">
        <v>27</v>
      </c>
      <c r="T2065">
        <v>3</v>
      </c>
      <c r="U2065">
        <v>3</v>
      </c>
      <c r="V2065" t="s">
        <v>37</v>
      </c>
      <c r="W2065">
        <v>10</v>
      </c>
      <c r="X2065" t="s">
        <v>38</v>
      </c>
      <c r="Y2065">
        <v>4</v>
      </c>
      <c r="Z2065" t="s">
        <v>36</v>
      </c>
      <c r="AA2065" s="4">
        <v>43322</v>
      </c>
      <c r="AC2065" t="s">
        <v>122</v>
      </c>
      <c r="AD2065" t="s">
        <v>123</v>
      </c>
      <c r="AE2065">
        <f ca="1">COUNTBLANK(A2065:AE2065)</f>
        <v>0</v>
      </c>
      <c r="AF2065" t="str">
        <f>PROPER(UPPER(TRIM(Table1[[#This Row],[City]])))</f>
        <v>Kochi</v>
      </c>
      <c r="AG2065">
        <f t="shared" si="32"/>
        <v>10664</v>
      </c>
      <c r="AH206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66" spans="1:34" x14ac:dyDescent="0.35">
      <c r="A2066" t="s">
        <v>2159</v>
      </c>
      <c r="B2066">
        <v>53</v>
      </c>
      <c r="C2066" t="s">
        <v>72</v>
      </c>
      <c r="D2066" t="s">
        <v>42</v>
      </c>
      <c r="E2066" t="s">
        <v>43</v>
      </c>
      <c r="F2066" t="s">
        <v>44</v>
      </c>
      <c r="G2066" t="s">
        <v>96</v>
      </c>
      <c r="H2066">
        <v>2</v>
      </c>
      <c r="I2066">
        <v>7939</v>
      </c>
      <c r="J2066">
        <v>44</v>
      </c>
      <c r="K2066" t="s">
        <v>36</v>
      </c>
      <c r="L2066">
        <v>1</v>
      </c>
      <c r="M2066">
        <v>2</v>
      </c>
      <c r="N2066">
        <v>2</v>
      </c>
      <c r="O2066">
        <v>13</v>
      </c>
      <c r="P2066">
        <v>4</v>
      </c>
      <c r="Q2066">
        <v>2</v>
      </c>
      <c r="R2066">
        <v>6</v>
      </c>
      <c r="S2066">
        <v>22</v>
      </c>
      <c r="T2066">
        <v>5</v>
      </c>
      <c r="U2066">
        <v>3</v>
      </c>
      <c r="V2066" t="s">
        <v>37</v>
      </c>
      <c r="W2066">
        <v>7</v>
      </c>
      <c r="X2066" t="s">
        <v>38</v>
      </c>
      <c r="Y2066">
        <v>3</v>
      </c>
      <c r="Z2066" t="s">
        <v>36</v>
      </c>
      <c r="AA2066" s="4">
        <v>43098</v>
      </c>
      <c r="AC2066" t="s">
        <v>48</v>
      </c>
      <c r="AD2066" t="s">
        <v>49</v>
      </c>
      <c r="AE2066">
        <f ca="1">COUNTBLANK(A2066:AE2066)</f>
        <v>0</v>
      </c>
      <c r="AF2066" t="str">
        <f>PROPER(UPPER(TRIM(Table1[[#This Row],[City]])))</f>
        <v>Bengaluru</v>
      </c>
      <c r="AG2066">
        <f t="shared" si="32"/>
        <v>7939</v>
      </c>
      <c r="AH20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67" spans="1:34" x14ac:dyDescent="0.35">
      <c r="A2067" t="s">
        <v>2160</v>
      </c>
      <c r="B2067">
        <v>41</v>
      </c>
      <c r="C2067" t="s">
        <v>31</v>
      </c>
      <c r="D2067" t="s">
        <v>51</v>
      </c>
      <c r="E2067" t="s">
        <v>52</v>
      </c>
      <c r="F2067" t="s">
        <v>44</v>
      </c>
      <c r="G2067" t="s">
        <v>70</v>
      </c>
      <c r="H2067">
        <v>3</v>
      </c>
      <c r="I2067">
        <v>10634</v>
      </c>
      <c r="J2067">
        <v>30</v>
      </c>
      <c r="K2067" t="s">
        <v>36</v>
      </c>
      <c r="L2067">
        <v>2</v>
      </c>
      <c r="M2067">
        <v>4</v>
      </c>
      <c r="N2067">
        <v>1</v>
      </c>
      <c r="O2067">
        <v>2</v>
      </c>
      <c r="P2067">
        <v>2</v>
      </c>
      <c r="Q2067">
        <v>2</v>
      </c>
      <c r="R2067">
        <v>2</v>
      </c>
      <c r="S2067">
        <v>13</v>
      </c>
      <c r="T2067">
        <v>3</v>
      </c>
      <c r="U2067">
        <v>3</v>
      </c>
      <c r="V2067" t="s">
        <v>37</v>
      </c>
      <c r="W2067">
        <v>20</v>
      </c>
      <c r="X2067" t="s">
        <v>47</v>
      </c>
      <c r="Y2067">
        <v>4</v>
      </c>
      <c r="Z2067" t="s">
        <v>36</v>
      </c>
      <c r="AA2067" s="4">
        <v>43450</v>
      </c>
      <c r="AC2067" t="s">
        <v>66</v>
      </c>
      <c r="AD2067" t="s">
        <v>67</v>
      </c>
      <c r="AE2067">
        <f ca="1">COUNTBLANK(A2067:AE2067)</f>
        <v>0</v>
      </c>
      <c r="AF2067" t="str">
        <f>PROPER(UPPER(TRIM(Table1[[#This Row],[City]])))</f>
        <v>Pune</v>
      </c>
      <c r="AG2067">
        <f t="shared" si="32"/>
        <v>10634</v>
      </c>
      <c r="AH20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68" spans="1:34" x14ac:dyDescent="0.35">
      <c r="A2068" t="s">
        <v>2161</v>
      </c>
      <c r="B2068">
        <v>54</v>
      </c>
      <c r="C2068" t="s">
        <v>31</v>
      </c>
      <c r="D2068" t="s">
        <v>42</v>
      </c>
      <c r="E2068" t="s">
        <v>83</v>
      </c>
      <c r="F2068" t="s">
        <v>34</v>
      </c>
      <c r="G2068" t="s">
        <v>35</v>
      </c>
      <c r="H2068">
        <v>3</v>
      </c>
      <c r="I2068">
        <v>9726</v>
      </c>
      <c r="J2068">
        <v>46</v>
      </c>
      <c r="K2068" t="s">
        <v>36</v>
      </c>
      <c r="L2068">
        <v>1</v>
      </c>
      <c r="M2068">
        <v>2</v>
      </c>
      <c r="N2068">
        <v>1</v>
      </c>
      <c r="O2068">
        <v>5</v>
      </c>
      <c r="P2068">
        <v>0</v>
      </c>
      <c r="Q2068">
        <v>0</v>
      </c>
      <c r="R2068">
        <v>2</v>
      </c>
      <c r="S2068">
        <v>15</v>
      </c>
      <c r="T2068">
        <v>1</v>
      </c>
      <c r="U2068">
        <v>3</v>
      </c>
      <c r="V2068" t="s">
        <v>37</v>
      </c>
      <c r="W2068">
        <v>21</v>
      </c>
      <c r="X2068" t="s">
        <v>38</v>
      </c>
      <c r="Y2068">
        <v>3</v>
      </c>
      <c r="Z2068" t="s">
        <v>46</v>
      </c>
      <c r="AA2068" s="4">
        <v>45522</v>
      </c>
      <c r="AB2068" s="4">
        <v>45688</v>
      </c>
      <c r="AC2068" t="s">
        <v>77</v>
      </c>
      <c r="AD2068" t="s">
        <v>77</v>
      </c>
      <c r="AE2068">
        <f ca="1">COUNTBLANK(A2068:AE2068)</f>
        <v>0</v>
      </c>
      <c r="AF2068" t="str">
        <f>PROPER(UPPER(TRIM(Table1[[#This Row],[City]])))</f>
        <v>Delhi</v>
      </c>
      <c r="AG2068">
        <f t="shared" si="32"/>
        <v>9726</v>
      </c>
      <c r="AH20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69" spans="1:34" x14ac:dyDescent="0.35">
      <c r="A2069" t="s">
        <v>2162</v>
      </c>
      <c r="B2069">
        <v>34</v>
      </c>
      <c r="C2069" t="s">
        <v>31</v>
      </c>
      <c r="D2069" t="s">
        <v>51</v>
      </c>
      <c r="E2069" t="s">
        <v>52</v>
      </c>
      <c r="F2069" t="s">
        <v>44</v>
      </c>
      <c r="G2069" t="s">
        <v>70</v>
      </c>
      <c r="H2069">
        <v>2</v>
      </c>
      <c r="I2069">
        <v>5886</v>
      </c>
      <c r="J2069">
        <v>113</v>
      </c>
      <c r="K2069" t="s">
        <v>36</v>
      </c>
      <c r="L2069">
        <v>2</v>
      </c>
      <c r="M2069">
        <v>4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8</v>
      </c>
      <c r="T2069">
        <v>0</v>
      </c>
      <c r="U2069">
        <v>4</v>
      </c>
      <c r="V2069" t="s">
        <v>60</v>
      </c>
      <c r="W2069">
        <v>15</v>
      </c>
      <c r="X2069" t="s">
        <v>47</v>
      </c>
      <c r="Y2069">
        <v>4</v>
      </c>
      <c r="Z2069" t="s">
        <v>36</v>
      </c>
      <c r="AA2069" s="4">
        <v>43626</v>
      </c>
      <c r="AC2069" t="s">
        <v>89</v>
      </c>
      <c r="AD2069" t="s">
        <v>54</v>
      </c>
      <c r="AE2069">
        <f ca="1">COUNTBLANK(A2069:AE2069)</f>
        <v>0</v>
      </c>
      <c r="AF2069" t="str">
        <f>PROPER(UPPER(TRIM(Table1[[#This Row],[City]])))</f>
        <v>Coimbatore</v>
      </c>
      <c r="AG2069">
        <f t="shared" si="32"/>
        <v>5886</v>
      </c>
      <c r="AH20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70" spans="1:34" x14ac:dyDescent="0.35">
      <c r="A2070" t="s">
        <v>2163</v>
      </c>
      <c r="B2070">
        <v>37</v>
      </c>
      <c r="C2070" t="s">
        <v>31</v>
      </c>
      <c r="D2070" t="s">
        <v>42</v>
      </c>
      <c r="E2070" t="s">
        <v>43</v>
      </c>
      <c r="F2070" t="s">
        <v>44</v>
      </c>
      <c r="G2070" t="s">
        <v>45</v>
      </c>
      <c r="H2070">
        <v>2</v>
      </c>
      <c r="I2070">
        <v>6668</v>
      </c>
      <c r="J2070">
        <v>34</v>
      </c>
      <c r="K2070" t="s">
        <v>36</v>
      </c>
      <c r="L2070">
        <v>3</v>
      </c>
      <c r="M2070">
        <v>4</v>
      </c>
      <c r="N2070">
        <v>3</v>
      </c>
      <c r="O2070">
        <v>11</v>
      </c>
      <c r="P2070">
        <v>0</v>
      </c>
      <c r="Q2070">
        <v>3</v>
      </c>
      <c r="R2070">
        <v>3</v>
      </c>
      <c r="S2070">
        <v>15</v>
      </c>
      <c r="T2070">
        <v>6</v>
      </c>
      <c r="U2070">
        <v>3</v>
      </c>
      <c r="V2070" t="s">
        <v>37</v>
      </c>
      <c r="W2070">
        <v>29</v>
      </c>
      <c r="X2070" t="s">
        <v>61</v>
      </c>
      <c r="Y2070">
        <v>1</v>
      </c>
      <c r="Z2070" t="s">
        <v>46</v>
      </c>
      <c r="AA2070" s="4">
        <v>44781</v>
      </c>
      <c r="AB2070" s="4">
        <v>45147</v>
      </c>
      <c r="AC2070" t="s">
        <v>77</v>
      </c>
      <c r="AD2070" t="s">
        <v>77</v>
      </c>
      <c r="AE2070">
        <f ca="1">COUNTBLANK(A2070:AE2070)</f>
        <v>0</v>
      </c>
      <c r="AF2070" t="str">
        <f>PROPER(UPPER(TRIM(Table1[[#This Row],[City]])))</f>
        <v>Delhi</v>
      </c>
      <c r="AG2070">
        <f t="shared" si="32"/>
        <v>6668</v>
      </c>
      <c r="AH20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71" spans="1:34" x14ac:dyDescent="0.35">
      <c r="A2071" t="s">
        <v>2164</v>
      </c>
      <c r="B2071">
        <v>54</v>
      </c>
      <c r="C2071" t="s">
        <v>72</v>
      </c>
      <c r="D2071" t="s">
        <v>42</v>
      </c>
      <c r="E2071" t="s">
        <v>83</v>
      </c>
      <c r="F2071" t="s">
        <v>44</v>
      </c>
      <c r="G2071" t="s">
        <v>70</v>
      </c>
      <c r="H2071">
        <v>1</v>
      </c>
      <c r="I2071">
        <v>4965</v>
      </c>
      <c r="J2071">
        <v>46</v>
      </c>
      <c r="K2071" t="s">
        <v>36</v>
      </c>
      <c r="L2071">
        <v>3</v>
      </c>
      <c r="M2071">
        <v>2</v>
      </c>
      <c r="N2071">
        <v>3</v>
      </c>
      <c r="O2071">
        <v>5</v>
      </c>
      <c r="P2071">
        <v>1</v>
      </c>
      <c r="Q2071">
        <v>2</v>
      </c>
      <c r="R2071">
        <v>5</v>
      </c>
      <c r="S2071">
        <v>18</v>
      </c>
      <c r="T2071">
        <v>1</v>
      </c>
      <c r="U2071">
        <v>3</v>
      </c>
      <c r="V2071" t="s">
        <v>37</v>
      </c>
      <c r="W2071">
        <v>27</v>
      </c>
      <c r="X2071" t="s">
        <v>47</v>
      </c>
      <c r="Y2071">
        <v>1</v>
      </c>
      <c r="Z2071" t="s">
        <v>36</v>
      </c>
      <c r="AA2071" s="4">
        <v>44688</v>
      </c>
      <c r="AC2071" t="s">
        <v>80</v>
      </c>
      <c r="AD2071" t="s">
        <v>81</v>
      </c>
      <c r="AE2071">
        <f ca="1">COUNTBLANK(A2071:AE2071)</f>
        <v>0</v>
      </c>
      <c r="AF2071" t="str">
        <f>PROPER(UPPER(TRIM(Table1[[#This Row],[City]])))</f>
        <v>Hyderabad</v>
      </c>
      <c r="AG2071">
        <f t="shared" si="32"/>
        <v>4965</v>
      </c>
      <c r="AH20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72" spans="1:34" x14ac:dyDescent="0.35">
      <c r="A2072" t="s">
        <v>2165</v>
      </c>
      <c r="B2072">
        <v>36</v>
      </c>
      <c r="C2072" t="s">
        <v>31</v>
      </c>
      <c r="D2072" t="s">
        <v>51</v>
      </c>
      <c r="E2072" t="s">
        <v>69</v>
      </c>
      <c r="F2072" t="s">
        <v>93</v>
      </c>
      <c r="G2072" t="s">
        <v>96</v>
      </c>
      <c r="H2072">
        <v>2</v>
      </c>
      <c r="I2072">
        <v>6059</v>
      </c>
      <c r="J2072">
        <v>38</v>
      </c>
      <c r="K2072" t="s">
        <v>46</v>
      </c>
      <c r="L2072">
        <v>4</v>
      </c>
      <c r="M2072">
        <v>4</v>
      </c>
      <c r="N2072">
        <v>3</v>
      </c>
      <c r="O2072">
        <v>4</v>
      </c>
      <c r="P2072">
        <v>2</v>
      </c>
      <c r="Q2072">
        <v>0</v>
      </c>
      <c r="R2072">
        <v>1</v>
      </c>
      <c r="S2072">
        <v>17</v>
      </c>
      <c r="T2072">
        <v>5</v>
      </c>
      <c r="U2072">
        <v>3</v>
      </c>
      <c r="V2072" t="s">
        <v>37</v>
      </c>
      <c r="W2072">
        <v>24</v>
      </c>
      <c r="X2072" t="s">
        <v>47</v>
      </c>
      <c r="Y2072">
        <v>1</v>
      </c>
      <c r="Z2072" t="s">
        <v>36</v>
      </c>
      <c r="AA2072" s="4">
        <v>44423</v>
      </c>
      <c r="AC2072" t="s">
        <v>66</v>
      </c>
      <c r="AD2072" t="s">
        <v>67</v>
      </c>
      <c r="AE2072">
        <f ca="1">COUNTBLANK(A2072:AE2072)</f>
        <v>0</v>
      </c>
      <c r="AF2072" t="str">
        <f>PROPER(UPPER(TRIM(Table1[[#This Row],[City]])))</f>
        <v>Pune</v>
      </c>
      <c r="AG2072">
        <f t="shared" si="32"/>
        <v>6059</v>
      </c>
      <c r="AH20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73" spans="1:34" x14ac:dyDescent="0.35">
      <c r="A2073" t="s">
        <v>2166</v>
      </c>
      <c r="B2073">
        <v>51</v>
      </c>
      <c r="C2073" t="s">
        <v>31</v>
      </c>
      <c r="D2073" t="s">
        <v>42</v>
      </c>
      <c r="E2073" t="s">
        <v>86</v>
      </c>
      <c r="F2073" t="s">
        <v>44</v>
      </c>
      <c r="G2073" t="s">
        <v>96</v>
      </c>
      <c r="H2073">
        <v>4</v>
      </c>
      <c r="I2073">
        <v>12254</v>
      </c>
      <c r="J2073">
        <v>103</v>
      </c>
      <c r="K2073" t="s">
        <v>36</v>
      </c>
      <c r="L2073">
        <v>4</v>
      </c>
      <c r="M2073">
        <v>2</v>
      </c>
      <c r="N2073">
        <v>2</v>
      </c>
      <c r="O2073">
        <v>5</v>
      </c>
      <c r="P2073">
        <v>4</v>
      </c>
      <c r="Q2073">
        <v>5</v>
      </c>
      <c r="R2073">
        <v>5</v>
      </c>
      <c r="S2073">
        <v>19</v>
      </c>
      <c r="T2073">
        <v>1</v>
      </c>
      <c r="U2073">
        <v>3</v>
      </c>
      <c r="V2073" t="s">
        <v>60</v>
      </c>
      <c r="W2073">
        <v>17</v>
      </c>
      <c r="X2073" t="s">
        <v>38</v>
      </c>
      <c r="Y2073">
        <v>4</v>
      </c>
      <c r="Z2073" t="s">
        <v>36</v>
      </c>
      <c r="AA2073" s="4">
        <v>45905</v>
      </c>
      <c r="AC2073" t="s">
        <v>84</v>
      </c>
      <c r="AD2073" t="s">
        <v>67</v>
      </c>
      <c r="AE2073">
        <f ca="1">COUNTBLANK(A2073:AE2073)</f>
        <v>0</v>
      </c>
      <c r="AF2073" t="str">
        <f>PROPER(UPPER(TRIM(Table1[[#This Row],[City]])))</f>
        <v>Mumbai</v>
      </c>
      <c r="AG2073">
        <f t="shared" si="32"/>
        <v>12254</v>
      </c>
      <c r="AH20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74" spans="1:34" x14ac:dyDescent="0.35">
      <c r="A2074" t="s">
        <v>2167</v>
      </c>
      <c r="B2074">
        <v>39</v>
      </c>
      <c r="C2074" t="s">
        <v>31</v>
      </c>
      <c r="D2074" t="s">
        <v>42</v>
      </c>
      <c r="E2074" t="s">
        <v>86</v>
      </c>
      <c r="F2074" t="s">
        <v>34</v>
      </c>
      <c r="G2074" t="s">
        <v>35</v>
      </c>
      <c r="H2074">
        <v>2</v>
      </c>
      <c r="I2074">
        <v>6088</v>
      </c>
      <c r="J2074">
        <v>80</v>
      </c>
      <c r="K2074" t="s">
        <v>36</v>
      </c>
      <c r="L2074">
        <v>2</v>
      </c>
      <c r="M2074">
        <v>4</v>
      </c>
      <c r="N2074">
        <v>4</v>
      </c>
      <c r="O2074">
        <v>5</v>
      </c>
      <c r="P2074">
        <v>0</v>
      </c>
      <c r="Q2074">
        <v>5</v>
      </c>
      <c r="R2074">
        <v>0</v>
      </c>
      <c r="S2074">
        <v>14</v>
      </c>
      <c r="T2074">
        <v>4</v>
      </c>
      <c r="U2074">
        <v>3</v>
      </c>
      <c r="V2074" t="s">
        <v>37</v>
      </c>
      <c r="W2074">
        <v>16</v>
      </c>
      <c r="X2074" t="s">
        <v>38</v>
      </c>
      <c r="Y2074">
        <v>2</v>
      </c>
      <c r="Z2074" t="s">
        <v>36</v>
      </c>
      <c r="AA2074" s="4">
        <v>42182</v>
      </c>
      <c r="AC2074" t="s">
        <v>53</v>
      </c>
      <c r="AD2074" t="s">
        <v>54</v>
      </c>
      <c r="AE2074">
        <f ca="1">COUNTBLANK(A2074:AE2074)</f>
        <v>0</v>
      </c>
      <c r="AF2074" t="str">
        <f>PROPER(UPPER(TRIM(Table1[[#This Row],[City]])))</f>
        <v>Chennai</v>
      </c>
      <c r="AG2074">
        <f t="shared" si="32"/>
        <v>6088</v>
      </c>
      <c r="AH20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75" spans="1:34" x14ac:dyDescent="0.35">
      <c r="A2075" t="s">
        <v>2168</v>
      </c>
      <c r="B2075">
        <v>32</v>
      </c>
      <c r="C2075" t="s">
        <v>31</v>
      </c>
      <c r="D2075" t="s">
        <v>51</v>
      </c>
      <c r="E2075" t="s">
        <v>69</v>
      </c>
      <c r="F2075" t="s">
        <v>44</v>
      </c>
      <c r="G2075" t="s">
        <v>35</v>
      </c>
      <c r="H2075">
        <v>3</v>
      </c>
      <c r="I2075">
        <v>9086</v>
      </c>
      <c r="J2075">
        <v>31</v>
      </c>
      <c r="K2075" t="s">
        <v>46</v>
      </c>
      <c r="L2075">
        <v>4</v>
      </c>
      <c r="M2075">
        <v>4</v>
      </c>
      <c r="N2075">
        <v>1</v>
      </c>
      <c r="O2075">
        <v>2</v>
      </c>
      <c r="P2075">
        <v>2</v>
      </c>
      <c r="Q2075">
        <v>2</v>
      </c>
      <c r="R2075">
        <v>0</v>
      </c>
      <c r="S2075">
        <v>8</v>
      </c>
      <c r="T2075">
        <v>6</v>
      </c>
      <c r="U2075">
        <v>3</v>
      </c>
      <c r="V2075" t="s">
        <v>37</v>
      </c>
      <c r="W2075">
        <v>20</v>
      </c>
      <c r="X2075" t="s">
        <v>47</v>
      </c>
      <c r="Y2075">
        <v>3</v>
      </c>
      <c r="Z2075" t="s">
        <v>36</v>
      </c>
      <c r="AA2075" s="4">
        <v>44104</v>
      </c>
      <c r="AC2075" t="s">
        <v>39</v>
      </c>
      <c r="AD2075" t="s">
        <v>40</v>
      </c>
      <c r="AE2075">
        <f ca="1">COUNTBLANK(A2075:AE2075)</f>
        <v>0</v>
      </c>
      <c r="AF2075" t="str">
        <f>PROPER(UPPER(TRIM(Table1[[#This Row],[City]])))</f>
        <v>Ahmedabad</v>
      </c>
      <c r="AG2075">
        <f t="shared" si="32"/>
        <v>9086</v>
      </c>
      <c r="AH20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76" spans="1:34" x14ac:dyDescent="0.35">
      <c r="A2076" t="s">
        <v>2169</v>
      </c>
      <c r="B2076">
        <v>29</v>
      </c>
      <c r="C2076" t="s">
        <v>72</v>
      </c>
      <c r="D2076" t="s">
        <v>42</v>
      </c>
      <c r="E2076" t="s">
        <v>43</v>
      </c>
      <c r="F2076" t="s">
        <v>93</v>
      </c>
      <c r="G2076" t="s">
        <v>35</v>
      </c>
      <c r="H2076">
        <v>2</v>
      </c>
      <c r="I2076">
        <v>6863</v>
      </c>
      <c r="J2076">
        <v>47</v>
      </c>
      <c r="K2076" t="s">
        <v>36</v>
      </c>
      <c r="L2076">
        <v>4</v>
      </c>
      <c r="M2076">
        <v>2</v>
      </c>
      <c r="N2076">
        <v>4</v>
      </c>
      <c r="O2076">
        <v>2</v>
      </c>
      <c r="P2076">
        <v>2</v>
      </c>
      <c r="Q2076">
        <v>2</v>
      </c>
      <c r="R2076">
        <v>1</v>
      </c>
      <c r="S2076">
        <v>2</v>
      </c>
      <c r="T2076">
        <v>6</v>
      </c>
      <c r="U2076">
        <v>3</v>
      </c>
      <c r="V2076" t="s">
        <v>37</v>
      </c>
      <c r="W2076">
        <v>18</v>
      </c>
      <c r="X2076" t="s">
        <v>47</v>
      </c>
      <c r="Y2076">
        <v>3</v>
      </c>
      <c r="Z2076" t="s">
        <v>36</v>
      </c>
      <c r="AA2076" s="4">
        <v>45925</v>
      </c>
      <c r="AC2076" t="s">
        <v>89</v>
      </c>
      <c r="AD2076" t="s">
        <v>54</v>
      </c>
      <c r="AE2076">
        <f ca="1">COUNTBLANK(A2076:AE2076)</f>
        <v>0</v>
      </c>
      <c r="AF2076" t="str">
        <f>PROPER(UPPER(TRIM(Table1[[#This Row],[City]])))</f>
        <v>Coimbatore</v>
      </c>
      <c r="AG2076">
        <f t="shared" si="32"/>
        <v>6863</v>
      </c>
      <c r="AH207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77" spans="1:34" x14ac:dyDescent="0.35">
      <c r="A2077" t="s">
        <v>2170</v>
      </c>
      <c r="B2077">
        <v>45</v>
      </c>
      <c r="C2077" t="s">
        <v>31</v>
      </c>
      <c r="D2077" t="s">
        <v>96</v>
      </c>
      <c r="E2077" t="s">
        <v>106</v>
      </c>
      <c r="F2077" t="s">
        <v>44</v>
      </c>
      <c r="G2077" t="s">
        <v>45</v>
      </c>
      <c r="H2077">
        <v>2</v>
      </c>
      <c r="I2077">
        <v>7242</v>
      </c>
      <c r="J2077">
        <v>89</v>
      </c>
      <c r="K2077" t="s">
        <v>36</v>
      </c>
      <c r="L2077">
        <v>1</v>
      </c>
      <c r="M2077">
        <v>2</v>
      </c>
      <c r="N2077">
        <v>4</v>
      </c>
      <c r="O2077">
        <v>8</v>
      </c>
      <c r="P2077">
        <v>6</v>
      </c>
      <c r="Q2077">
        <v>2</v>
      </c>
      <c r="R2077">
        <v>6</v>
      </c>
      <c r="S2077">
        <v>19</v>
      </c>
      <c r="T2077">
        <v>0</v>
      </c>
      <c r="U2077">
        <v>3</v>
      </c>
      <c r="V2077" t="s">
        <v>37</v>
      </c>
      <c r="W2077">
        <v>5</v>
      </c>
      <c r="X2077" t="s">
        <v>61</v>
      </c>
      <c r="Y2077">
        <v>2</v>
      </c>
      <c r="Z2077" t="s">
        <v>36</v>
      </c>
      <c r="AA2077" s="4">
        <v>45999</v>
      </c>
      <c r="AC2077" t="s">
        <v>89</v>
      </c>
      <c r="AD2077" t="s">
        <v>54</v>
      </c>
      <c r="AE2077">
        <f ca="1">COUNTBLANK(A2077:AE2077)</f>
        <v>0</v>
      </c>
      <c r="AF2077" t="str">
        <f>PROPER(UPPER(TRIM(Table1[[#This Row],[City]])))</f>
        <v>Coimbatore</v>
      </c>
      <c r="AG2077">
        <f t="shared" si="32"/>
        <v>7242</v>
      </c>
      <c r="AH20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78" spans="1:34" x14ac:dyDescent="0.35">
      <c r="A2078" t="s">
        <v>2171</v>
      </c>
      <c r="B2078">
        <v>40</v>
      </c>
      <c r="C2078" t="s">
        <v>31</v>
      </c>
      <c r="D2078" t="s">
        <v>51</v>
      </c>
      <c r="E2078" t="s">
        <v>52</v>
      </c>
      <c r="F2078" t="s">
        <v>58</v>
      </c>
      <c r="G2078" t="s">
        <v>35</v>
      </c>
      <c r="H2078">
        <v>5</v>
      </c>
      <c r="I2078">
        <v>13050</v>
      </c>
      <c r="J2078">
        <v>96</v>
      </c>
      <c r="K2078" t="s">
        <v>36</v>
      </c>
      <c r="L2078">
        <v>1</v>
      </c>
      <c r="M2078">
        <v>4</v>
      </c>
      <c r="N2078">
        <v>1</v>
      </c>
      <c r="O2078">
        <v>8</v>
      </c>
      <c r="P2078">
        <v>4</v>
      </c>
      <c r="Q2078">
        <v>4</v>
      </c>
      <c r="R2078">
        <v>3</v>
      </c>
      <c r="S2078">
        <v>12</v>
      </c>
      <c r="T2078">
        <v>3</v>
      </c>
      <c r="U2078">
        <v>3</v>
      </c>
      <c r="V2078" t="s">
        <v>37</v>
      </c>
      <c r="W2078">
        <v>20</v>
      </c>
      <c r="X2078" t="s">
        <v>38</v>
      </c>
      <c r="Y2078">
        <v>3</v>
      </c>
      <c r="Z2078" t="s">
        <v>36</v>
      </c>
      <c r="AA2078" s="4">
        <v>43786</v>
      </c>
      <c r="AC2078" t="s">
        <v>122</v>
      </c>
      <c r="AD2078" t="s">
        <v>123</v>
      </c>
      <c r="AE2078">
        <f ca="1">COUNTBLANK(A2078:AE2078)</f>
        <v>0</v>
      </c>
      <c r="AF2078" t="str">
        <f>PROPER(UPPER(TRIM(Table1[[#This Row],[City]])))</f>
        <v>Kochi</v>
      </c>
      <c r="AG2078">
        <f t="shared" si="32"/>
        <v>13050</v>
      </c>
      <c r="AH20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79" spans="1:34" x14ac:dyDescent="0.35">
      <c r="A2079" t="s">
        <v>2172</v>
      </c>
      <c r="B2079">
        <v>35</v>
      </c>
      <c r="C2079" t="s">
        <v>31</v>
      </c>
      <c r="D2079" t="s">
        <v>63</v>
      </c>
      <c r="E2079" t="s">
        <v>64</v>
      </c>
      <c r="F2079" t="s">
        <v>44</v>
      </c>
      <c r="G2079" t="s">
        <v>70</v>
      </c>
      <c r="H2079">
        <v>1</v>
      </c>
      <c r="I2079">
        <v>4526</v>
      </c>
      <c r="J2079">
        <v>82</v>
      </c>
      <c r="K2079" t="s">
        <v>36</v>
      </c>
      <c r="L2079">
        <v>4</v>
      </c>
      <c r="M2079">
        <v>3</v>
      </c>
      <c r="N2079">
        <v>1</v>
      </c>
      <c r="O2079">
        <v>2</v>
      </c>
      <c r="P2079">
        <v>2</v>
      </c>
      <c r="Q2079">
        <v>0</v>
      </c>
      <c r="R2079">
        <v>2</v>
      </c>
      <c r="S2079">
        <v>8</v>
      </c>
      <c r="T2079">
        <v>3</v>
      </c>
      <c r="U2079">
        <v>3</v>
      </c>
      <c r="V2079" t="s">
        <v>65</v>
      </c>
      <c r="W2079">
        <v>8</v>
      </c>
      <c r="X2079" t="s">
        <v>38</v>
      </c>
      <c r="Y2079">
        <v>4</v>
      </c>
      <c r="Z2079" t="s">
        <v>36</v>
      </c>
      <c r="AA2079" s="4">
        <v>42226</v>
      </c>
      <c r="AC2079" t="s">
        <v>84</v>
      </c>
      <c r="AD2079" t="s">
        <v>67</v>
      </c>
      <c r="AE2079">
        <f ca="1">COUNTBLANK(A2079:AE2079)</f>
        <v>0</v>
      </c>
      <c r="AF2079" t="str">
        <f>PROPER(UPPER(TRIM(Table1[[#This Row],[City]])))</f>
        <v>Mumbai</v>
      </c>
      <c r="AG2079">
        <f t="shared" si="32"/>
        <v>4526</v>
      </c>
      <c r="AH207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80" spans="1:34" x14ac:dyDescent="0.35">
      <c r="A2080" t="s">
        <v>2173</v>
      </c>
      <c r="B2080">
        <v>50</v>
      </c>
      <c r="C2080" t="s">
        <v>72</v>
      </c>
      <c r="D2080" t="s">
        <v>42</v>
      </c>
      <c r="E2080" t="s">
        <v>83</v>
      </c>
      <c r="F2080" t="s">
        <v>44</v>
      </c>
      <c r="G2080" t="s">
        <v>45</v>
      </c>
      <c r="H2080">
        <v>2</v>
      </c>
      <c r="I2080">
        <v>8752</v>
      </c>
      <c r="J2080">
        <v>78</v>
      </c>
      <c r="K2080" t="s">
        <v>46</v>
      </c>
      <c r="L2080">
        <v>4</v>
      </c>
      <c r="M2080">
        <v>3</v>
      </c>
      <c r="N2080">
        <v>3</v>
      </c>
      <c r="O2080">
        <v>2</v>
      </c>
      <c r="P2080">
        <v>2</v>
      </c>
      <c r="Q2080">
        <v>0</v>
      </c>
      <c r="R2080">
        <v>2</v>
      </c>
      <c r="S2080">
        <v>11</v>
      </c>
      <c r="T2080">
        <v>6</v>
      </c>
      <c r="U2080">
        <v>4</v>
      </c>
      <c r="V2080" t="s">
        <v>37</v>
      </c>
      <c r="W2080">
        <v>23</v>
      </c>
      <c r="X2080" t="s">
        <v>47</v>
      </c>
      <c r="Y2080">
        <v>4</v>
      </c>
      <c r="Z2080" t="s">
        <v>36</v>
      </c>
      <c r="AA2080" s="4">
        <v>43442</v>
      </c>
      <c r="AC2080" t="s">
        <v>77</v>
      </c>
      <c r="AD2080" t="s">
        <v>77</v>
      </c>
      <c r="AE2080">
        <f ca="1">COUNTBLANK(A2080:AE2080)</f>
        <v>0</v>
      </c>
      <c r="AF2080" t="str">
        <f>PROPER(UPPER(TRIM(Table1[[#This Row],[City]])))</f>
        <v>Delhi</v>
      </c>
      <c r="AG2080">
        <f t="shared" si="32"/>
        <v>8752</v>
      </c>
      <c r="AH208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81" spans="1:34" x14ac:dyDescent="0.35">
      <c r="A2081" t="s">
        <v>2174</v>
      </c>
      <c r="B2081">
        <v>21</v>
      </c>
      <c r="C2081" t="s">
        <v>72</v>
      </c>
      <c r="D2081" t="s">
        <v>63</v>
      </c>
      <c r="E2081" t="s">
        <v>106</v>
      </c>
      <c r="F2081" t="s">
        <v>34</v>
      </c>
      <c r="G2081" t="s">
        <v>35</v>
      </c>
      <c r="H2081">
        <v>2</v>
      </c>
      <c r="I2081">
        <v>5771</v>
      </c>
      <c r="J2081">
        <v>68</v>
      </c>
      <c r="K2081" t="s">
        <v>36</v>
      </c>
      <c r="L2081">
        <v>4</v>
      </c>
      <c r="M2081">
        <v>3</v>
      </c>
      <c r="N2081">
        <v>1</v>
      </c>
      <c r="O2081">
        <v>5</v>
      </c>
      <c r="P2081">
        <v>1</v>
      </c>
      <c r="Q2081">
        <v>0</v>
      </c>
      <c r="R2081">
        <v>3</v>
      </c>
      <c r="S2081">
        <v>7</v>
      </c>
      <c r="T2081">
        <v>5</v>
      </c>
      <c r="U2081">
        <v>3</v>
      </c>
      <c r="V2081" t="s">
        <v>37</v>
      </c>
      <c r="W2081">
        <v>1</v>
      </c>
      <c r="X2081" t="s">
        <v>38</v>
      </c>
      <c r="Y2081">
        <v>1</v>
      </c>
      <c r="Z2081" t="s">
        <v>36</v>
      </c>
      <c r="AA2081" s="4">
        <v>43514</v>
      </c>
      <c r="AC2081" t="s">
        <v>89</v>
      </c>
      <c r="AD2081" t="s">
        <v>54</v>
      </c>
      <c r="AE2081">
        <f ca="1">COUNTBLANK(A2081:AE2081)</f>
        <v>0</v>
      </c>
      <c r="AF2081" t="str">
        <f>PROPER(UPPER(TRIM(Table1[[#This Row],[City]])))</f>
        <v>Coimbatore</v>
      </c>
      <c r="AG2081">
        <f t="shared" si="32"/>
        <v>5771</v>
      </c>
      <c r="AH208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82" spans="1:34" x14ac:dyDescent="0.35">
      <c r="A2082" t="s">
        <v>2175</v>
      </c>
      <c r="B2082">
        <v>24</v>
      </c>
      <c r="C2082" t="s">
        <v>31</v>
      </c>
      <c r="D2082" t="s">
        <v>42</v>
      </c>
      <c r="E2082" t="s">
        <v>43</v>
      </c>
      <c r="F2082" t="s">
        <v>34</v>
      </c>
      <c r="G2082" t="s">
        <v>59</v>
      </c>
      <c r="H2082">
        <v>1</v>
      </c>
      <c r="I2082">
        <v>4417</v>
      </c>
      <c r="J2082">
        <v>104</v>
      </c>
      <c r="K2082" t="s">
        <v>46</v>
      </c>
      <c r="L2082">
        <v>2</v>
      </c>
      <c r="M2082">
        <v>1</v>
      </c>
      <c r="N2082">
        <v>4</v>
      </c>
      <c r="O2082">
        <v>4</v>
      </c>
      <c r="P2082">
        <v>3</v>
      </c>
      <c r="Q2082">
        <v>0</v>
      </c>
      <c r="R2082">
        <v>2</v>
      </c>
      <c r="S2082">
        <v>4</v>
      </c>
      <c r="T2082">
        <v>1</v>
      </c>
      <c r="U2082">
        <v>3</v>
      </c>
      <c r="V2082" t="s">
        <v>37</v>
      </c>
      <c r="W2082">
        <v>2</v>
      </c>
      <c r="X2082" t="s">
        <v>38</v>
      </c>
      <c r="Y2082">
        <v>2</v>
      </c>
      <c r="Z2082" t="s">
        <v>36</v>
      </c>
      <c r="AA2082" s="4">
        <v>43466</v>
      </c>
      <c r="AC2082" t="s">
        <v>89</v>
      </c>
      <c r="AD2082" t="s">
        <v>54</v>
      </c>
      <c r="AE2082">
        <f ca="1">COUNTBLANK(A2082:AE2082)</f>
        <v>0</v>
      </c>
      <c r="AF2082" t="str">
        <f>PROPER(UPPER(TRIM(Table1[[#This Row],[City]])))</f>
        <v>Coimbatore</v>
      </c>
      <c r="AG2082">
        <f t="shared" si="32"/>
        <v>4417</v>
      </c>
      <c r="AH208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83" spans="1:34" x14ac:dyDescent="0.35">
      <c r="A2083" t="s">
        <v>2176</v>
      </c>
      <c r="B2083">
        <v>59</v>
      </c>
      <c r="C2083" t="s">
        <v>72</v>
      </c>
      <c r="D2083" t="s">
        <v>63</v>
      </c>
      <c r="E2083" t="s">
        <v>64</v>
      </c>
      <c r="F2083" t="s">
        <v>34</v>
      </c>
      <c r="G2083" t="s">
        <v>35</v>
      </c>
      <c r="H2083">
        <v>2</v>
      </c>
      <c r="I2083">
        <v>8035</v>
      </c>
      <c r="J2083">
        <v>60</v>
      </c>
      <c r="K2083" t="s">
        <v>46</v>
      </c>
      <c r="L2083">
        <v>4</v>
      </c>
      <c r="M2083">
        <v>1</v>
      </c>
      <c r="N2083">
        <v>2</v>
      </c>
      <c r="O2083">
        <v>7</v>
      </c>
      <c r="P2083">
        <v>0</v>
      </c>
      <c r="Q2083">
        <v>0</v>
      </c>
      <c r="R2083">
        <v>7</v>
      </c>
      <c r="S2083">
        <v>31</v>
      </c>
      <c r="T2083">
        <v>6</v>
      </c>
      <c r="U2083">
        <v>3</v>
      </c>
      <c r="V2083" t="s">
        <v>37</v>
      </c>
      <c r="W2083">
        <v>18</v>
      </c>
      <c r="X2083" t="s">
        <v>47</v>
      </c>
      <c r="Y2083">
        <v>1</v>
      </c>
      <c r="Z2083" t="s">
        <v>36</v>
      </c>
      <c r="AA2083" s="4">
        <v>42126</v>
      </c>
      <c r="AC2083" t="s">
        <v>122</v>
      </c>
      <c r="AD2083" t="s">
        <v>123</v>
      </c>
      <c r="AE2083">
        <f ca="1">COUNTBLANK(A2083:AE2083)</f>
        <v>0</v>
      </c>
      <c r="AF2083" t="str">
        <f>PROPER(UPPER(TRIM(Table1[[#This Row],[City]])))</f>
        <v>Kochi</v>
      </c>
      <c r="AG2083">
        <f t="shared" si="32"/>
        <v>8035</v>
      </c>
      <c r="AH208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84" spans="1:34" x14ac:dyDescent="0.35">
      <c r="A2084" t="s">
        <v>2177</v>
      </c>
      <c r="B2084">
        <v>47</v>
      </c>
      <c r="C2084" t="s">
        <v>31</v>
      </c>
      <c r="D2084" t="s">
        <v>56</v>
      </c>
      <c r="E2084" t="s">
        <v>57</v>
      </c>
      <c r="F2084" t="s">
        <v>44</v>
      </c>
      <c r="G2084" t="s">
        <v>45</v>
      </c>
      <c r="H2084">
        <v>3</v>
      </c>
      <c r="I2084">
        <v>10251</v>
      </c>
      <c r="J2084">
        <v>116</v>
      </c>
      <c r="K2084" t="s">
        <v>46</v>
      </c>
      <c r="L2084">
        <v>4</v>
      </c>
      <c r="M2084">
        <v>4</v>
      </c>
      <c r="N2084">
        <v>4</v>
      </c>
      <c r="O2084">
        <v>2</v>
      </c>
      <c r="P2084">
        <v>2</v>
      </c>
      <c r="Q2084">
        <v>2</v>
      </c>
      <c r="R2084">
        <v>0</v>
      </c>
      <c r="S2084">
        <v>21</v>
      </c>
      <c r="T2084">
        <v>2</v>
      </c>
      <c r="U2084">
        <v>3</v>
      </c>
      <c r="V2084" t="s">
        <v>37</v>
      </c>
      <c r="W2084">
        <v>24</v>
      </c>
      <c r="X2084" t="s">
        <v>47</v>
      </c>
      <c r="Y2084">
        <v>3</v>
      </c>
      <c r="Z2084" t="s">
        <v>36</v>
      </c>
      <c r="AA2084" s="4">
        <v>45717</v>
      </c>
      <c r="AC2084" t="s">
        <v>53</v>
      </c>
      <c r="AD2084" t="s">
        <v>54</v>
      </c>
      <c r="AE2084">
        <f ca="1">COUNTBLANK(A2084:AE2084)</f>
        <v>0</v>
      </c>
      <c r="AF2084" t="str">
        <f>PROPER(UPPER(TRIM(Table1[[#This Row],[City]])))</f>
        <v>Chennai</v>
      </c>
      <c r="AG2084">
        <f t="shared" si="32"/>
        <v>10251</v>
      </c>
      <c r="AH20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85" spans="1:34" x14ac:dyDescent="0.35">
      <c r="A2085" t="s">
        <v>2178</v>
      </c>
      <c r="B2085">
        <v>42</v>
      </c>
      <c r="C2085" t="s">
        <v>31</v>
      </c>
      <c r="D2085" t="s">
        <v>63</v>
      </c>
      <c r="E2085" t="s">
        <v>106</v>
      </c>
      <c r="F2085" t="s">
        <v>34</v>
      </c>
      <c r="G2085" t="s">
        <v>59</v>
      </c>
      <c r="H2085">
        <v>1</v>
      </c>
      <c r="I2085">
        <v>6245</v>
      </c>
      <c r="J2085">
        <v>107</v>
      </c>
      <c r="K2085" t="s">
        <v>36</v>
      </c>
      <c r="L2085">
        <v>3</v>
      </c>
      <c r="M2085">
        <v>2</v>
      </c>
      <c r="N2085">
        <v>1</v>
      </c>
      <c r="O2085">
        <v>8</v>
      </c>
      <c r="P2085">
        <v>4</v>
      </c>
      <c r="Q2085">
        <v>1</v>
      </c>
      <c r="R2085">
        <v>1</v>
      </c>
      <c r="S2085">
        <v>20</v>
      </c>
      <c r="T2085">
        <v>4</v>
      </c>
      <c r="U2085">
        <v>4</v>
      </c>
      <c r="V2085" t="s">
        <v>37</v>
      </c>
      <c r="W2085">
        <v>17</v>
      </c>
      <c r="X2085" t="s">
        <v>38</v>
      </c>
      <c r="Y2085">
        <v>3</v>
      </c>
      <c r="Z2085" t="s">
        <v>36</v>
      </c>
      <c r="AA2085" s="4">
        <v>44404</v>
      </c>
      <c r="AC2085" t="s">
        <v>107</v>
      </c>
      <c r="AD2085" t="s">
        <v>108</v>
      </c>
      <c r="AE2085">
        <f ca="1">COUNTBLANK(A2085:AE2085)</f>
        <v>0</v>
      </c>
      <c r="AF2085" t="str">
        <f>PROPER(UPPER(TRIM(Table1[[#This Row],[City]])))</f>
        <v>Kolkata</v>
      </c>
      <c r="AG2085">
        <f t="shared" si="32"/>
        <v>6245</v>
      </c>
      <c r="AH20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86" spans="1:34" x14ac:dyDescent="0.35">
      <c r="A2086" t="s">
        <v>2179</v>
      </c>
      <c r="B2086">
        <v>21</v>
      </c>
      <c r="C2086" t="s">
        <v>31</v>
      </c>
      <c r="D2086" t="s">
        <v>56</v>
      </c>
      <c r="E2086" t="s">
        <v>57</v>
      </c>
      <c r="F2086" t="s">
        <v>44</v>
      </c>
      <c r="G2086" t="s">
        <v>74</v>
      </c>
      <c r="H2086">
        <v>3</v>
      </c>
      <c r="I2086">
        <v>5840</v>
      </c>
      <c r="J2086">
        <v>113</v>
      </c>
      <c r="K2086" t="s">
        <v>36</v>
      </c>
      <c r="L2086">
        <v>3</v>
      </c>
      <c r="M2086">
        <v>4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3</v>
      </c>
      <c r="V2086" t="s">
        <v>37</v>
      </c>
      <c r="W2086">
        <v>6</v>
      </c>
      <c r="X2086" t="s">
        <v>47</v>
      </c>
      <c r="Y2086">
        <v>1</v>
      </c>
      <c r="Z2086" t="s">
        <v>36</v>
      </c>
      <c r="AA2086" s="4">
        <v>43538</v>
      </c>
      <c r="AC2086" t="s">
        <v>77</v>
      </c>
      <c r="AD2086" t="s">
        <v>77</v>
      </c>
      <c r="AE2086">
        <f ca="1">COUNTBLANK(A2086:AE2086)</f>
        <v>0</v>
      </c>
      <c r="AF2086" t="str">
        <f>PROPER(UPPER(TRIM(Table1[[#This Row],[City]])))</f>
        <v>Delhi</v>
      </c>
      <c r="AG2086">
        <f t="shared" si="32"/>
        <v>5840</v>
      </c>
      <c r="AH208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87" spans="1:34" x14ac:dyDescent="0.35">
      <c r="A2087" t="s">
        <v>2180</v>
      </c>
      <c r="B2087">
        <v>44</v>
      </c>
      <c r="C2087" t="s">
        <v>72</v>
      </c>
      <c r="D2087" t="s">
        <v>42</v>
      </c>
      <c r="E2087" t="s">
        <v>83</v>
      </c>
      <c r="F2087" t="s">
        <v>93</v>
      </c>
      <c r="G2087" t="s">
        <v>70</v>
      </c>
      <c r="H2087">
        <v>3</v>
      </c>
      <c r="I2087">
        <v>9694</v>
      </c>
      <c r="J2087">
        <v>91</v>
      </c>
      <c r="K2087" t="s">
        <v>36</v>
      </c>
      <c r="L2087">
        <v>2</v>
      </c>
      <c r="M2087">
        <v>2</v>
      </c>
      <c r="N2087">
        <v>3</v>
      </c>
      <c r="O2087">
        <v>2</v>
      </c>
      <c r="P2087">
        <v>2</v>
      </c>
      <c r="Q2087">
        <v>0</v>
      </c>
      <c r="R2087">
        <v>2</v>
      </c>
      <c r="S2087">
        <v>11</v>
      </c>
      <c r="T2087">
        <v>1</v>
      </c>
      <c r="U2087">
        <v>4</v>
      </c>
      <c r="V2087" t="s">
        <v>37</v>
      </c>
      <c r="W2087">
        <v>10</v>
      </c>
      <c r="X2087" t="s">
        <v>61</v>
      </c>
      <c r="Y2087">
        <v>3</v>
      </c>
      <c r="Z2087" t="s">
        <v>36</v>
      </c>
      <c r="AA2087" s="4">
        <v>45939</v>
      </c>
      <c r="AC2087" t="s">
        <v>122</v>
      </c>
      <c r="AD2087" t="s">
        <v>123</v>
      </c>
      <c r="AE2087">
        <f ca="1">COUNTBLANK(A2087:AE2087)</f>
        <v>0</v>
      </c>
      <c r="AF2087" t="str">
        <f>PROPER(UPPER(TRIM(Table1[[#This Row],[City]])))</f>
        <v>Kochi</v>
      </c>
      <c r="AG2087">
        <f t="shared" si="32"/>
        <v>9694</v>
      </c>
      <c r="AH20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88" spans="1:34" x14ac:dyDescent="0.35">
      <c r="A2088" t="s">
        <v>2181</v>
      </c>
      <c r="B2088">
        <v>38</v>
      </c>
      <c r="C2088" t="s">
        <v>72</v>
      </c>
      <c r="D2088" t="s">
        <v>42</v>
      </c>
      <c r="E2088" t="s">
        <v>43</v>
      </c>
      <c r="F2088" t="s">
        <v>34</v>
      </c>
      <c r="G2088" t="s">
        <v>35</v>
      </c>
      <c r="H2088">
        <v>1</v>
      </c>
      <c r="I2088">
        <v>3965</v>
      </c>
      <c r="J2088">
        <v>57</v>
      </c>
      <c r="K2088" t="s">
        <v>36</v>
      </c>
      <c r="L2088">
        <v>3</v>
      </c>
      <c r="M2088">
        <v>4</v>
      </c>
      <c r="N2088">
        <v>4</v>
      </c>
      <c r="O2088">
        <v>6</v>
      </c>
      <c r="P2088">
        <v>0</v>
      </c>
      <c r="Q2088">
        <v>0</v>
      </c>
      <c r="R2088">
        <v>0</v>
      </c>
      <c r="S2088">
        <v>16</v>
      </c>
      <c r="T2088">
        <v>0</v>
      </c>
      <c r="U2088">
        <v>3</v>
      </c>
      <c r="V2088" t="s">
        <v>37</v>
      </c>
      <c r="W2088">
        <v>14</v>
      </c>
      <c r="X2088" t="s">
        <v>47</v>
      </c>
      <c r="Y2088">
        <v>1</v>
      </c>
      <c r="Z2088" t="s">
        <v>36</v>
      </c>
      <c r="AA2088" s="4">
        <v>45416</v>
      </c>
      <c r="AC2088" t="s">
        <v>53</v>
      </c>
      <c r="AD2088" t="s">
        <v>54</v>
      </c>
      <c r="AE2088">
        <f ca="1">COUNTBLANK(A2088:AE2088)</f>
        <v>0</v>
      </c>
      <c r="AF2088" t="str">
        <f>PROPER(UPPER(TRIM(Table1[[#This Row],[City]])))</f>
        <v>Chennai</v>
      </c>
      <c r="AG2088">
        <f t="shared" si="32"/>
        <v>3965</v>
      </c>
      <c r="AH20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89" spans="1:34" x14ac:dyDescent="0.35">
      <c r="A2089" t="s">
        <v>2182</v>
      </c>
      <c r="B2089">
        <v>44</v>
      </c>
      <c r="C2089" t="s">
        <v>31</v>
      </c>
      <c r="D2089" t="s">
        <v>42</v>
      </c>
      <c r="E2089" t="s">
        <v>43</v>
      </c>
      <c r="F2089" t="s">
        <v>34</v>
      </c>
      <c r="G2089" t="s">
        <v>96</v>
      </c>
      <c r="H2089">
        <v>2</v>
      </c>
      <c r="I2089">
        <v>7358</v>
      </c>
      <c r="J2089">
        <v>86</v>
      </c>
      <c r="K2089" t="s">
        <v>36</v>
      </c>
      <c r="L2089">
        <v>4</v>
      </c>
      <c r="M2089">
        <v>3</v>
      </c>
      <c r="N2089">
        <v>4</v>
      </c>
      <c r="O2089">
        <v>0</v>
      </c>
      <c r="P2089">
        <v>0</v>
      </c>
      <c r="Q2089">
        <v>0</v>
      </c>
      <c r="R2089">
        <v>0</v>
      </c>
      <c r="S2089">
        <v>17</v>
      </c>
      <c r="T2089">
        <v>0</v>
      </c>
      <c r="U2089">
        <v>3</v>
      </c>
      <c r="V2089" t="s">
        <v>60</v>
      </c>
      <c r="W2089">
        <v>7</v>
      </c>
      <c r="X2089" t="s">
        <v>47</v>
      </c>
      <c r="Y2089">
        <v>3</v>
      </c>
      <c r="Z2089" t="s">
        <v>36</v>
      </c>
      <c r="AA2089" s="4">
        <v>42857</v>
      </c>
      <c r="AC2089" t="s">
        <v>84</v>
      </c>
      <c r="AD2089" t="s">
        <v>67</v>
      </c>
      <c r="AE2089">
        <f ca="1">COUNTBLANK(A2089:AE2089)</f>
        <v>0</v>
      </c>
      <c r="AF2089" t="str">
        <f>PROPER(UPPER(TRIM(Table1[[#This Row],[City]])))</f>
        <v>Mumbai</v>
      </c>
      <c r="AG2089">
        <f t="shared" si="32"/>
        <v>7358</v>
      </c>
      <c r="AH20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90" spans="1:34" x14ac:dyDescent="0.35">
      <c r="A2090" t="s">
        <v>2183</v>
      </c>
      <c r="B2090">
        <v>22</v>
      </c>
      <c r="C2090" t="s">
        <v>31</v>
      </c>
      <c r="D2090" t="s">
        <v>56</v>
      </c>
      <c r="E2090" t="s">
        <v>57</v>
      </c>
      <c r="F2090" t="s">
        <v>34</v>
      </c>
      <c r="G2090" t="s">
        <v>59</v>
      </c>
      <c r="H2090">
        <v>1</v>
      </c>
      <c r="I2090">
        <v>4558</v>
      </c>
      <c r="J2090">
        <v>68</v>
      </c>
      <c r="K2090" t="s">
        <v>36</v>
      </c>
      <c r="L2090">
        <v>4</v>
      </c>
      <c r="M2090">
        <v>1</v>
      </c>
      <c r="N2090">
        <v>4</v>
      </c>
      <c r="O2090">
        <v>1</v>
      </c>
      <c r="P2090">
        <v>0</v>
      </c>
      <c r="Q2090">
        <v>1</v>
      </c>
      <c r="R2090">
        <v>1</v>
      </c>
      <c r="S2090">
        <v>1</v>
      </c>
      <c r="T2090">
        <v>6</v>
      </c>
      <c r="U2090">
        <v>3</v>
      </c>
      <c r="V2090" t="s">
        <v>60</v>
      </c>
      <c r="W2090">
        <v>29</v>
      </c>
      <c r="X2090" t="s">
        <v>47</v>
      </c>
      <c r="Y2090">
        <v>4</v>
      </c>
      <c r="Z2090" t="s">
        <v>36</v>
      </c>
      <c r="AA2090" s="4">
        <v>42739</v>
      </c>
      <c r="AC2090" t="s">
        <v>84</v>
      </c>
      <c r="AD2090" t="s">
        <v>67</v>
      </c>
      <c r="AE2090">
        <f ca="1">COUNTBLANK(A2090:AE2090)</f>
        <v>0</v>
      </c>
      <c r="AF2090" t="str">
        <f>PROPER(UPPER(TRIM(Table1[[#This Row],[City]])))</f>
        <v>Mumbai</v>
      </c>
      <c r="AG2090">
        <f t="shared" si="32"/>
        <v>4558</v>
      </c>
      <c r="AH209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91" spans="1:34" x14ac:dyDescent="0.35">
      <c r="A2091" t="s">
        <v>2184</v>
      </c>
      <c r="B2091">
        <v>43</v>
      </c>
      <c r="C2091" t="s">
        <v>31</v>
      </c>
      <c r="D2091" t="s">
        <v>42</v>
      </c>
      <c r="E2091" t="s">
        <v>86</v>
      </c>
      <c r="F2091" t="s">
        <v>34</v>
      </c>
      <c r="G2091" t="s">
        <v>35</v>
      </c>
      <c r="H2091">
        <v>3</v>
      </c>
      <c r="I2091">
        <v>9093</v>
      </c>
      <c r="J2091">
        <v>113</v>
      </c>
      <c r="K2091" t="s">
        <v>36</v>
      </c>
      <c r="L2091">
        <v>3</v>
      </c>
      <c r="M2091">
        <v>2</v>
      </c>
      <c r="N2091">
        <v>3</v>
      </c>
      <c r="O2091">
        <v>11</v>
      </c>
      <c r="P2091">
        <v>1</v>
      </c>
      <c r="Q2091">
        <v>2</v>
      </c>
      <c r="R2091">
        <v>4</v>
      </c>
      <c r="S2091">
        <v>19</v>
      </c>
      <c r="T2091">
        <v>1</v>
      </c>
      <c r="U2091">
        <v>3</v>
      </c>
      <c r="V2091" t="s">
        <v>37</v>
      </c>
      <c r="W2091">
        <v>14</v>
      </c>
      <c r="X2091" t="s">
        <v>38</v>
      </c>
      <c r="Y2091">
        <v>3</v>
      </c>
      <c r="Z2091" t="s">
        <v>36</v>
      </c>
      <c r="AA2091" s="4">
        <v>44888</v>
      </c>
      <c r="AC2091" t="s">
        <v>80</v>
      </c>
      <c r="AD2091" t="s">
        <v>81</v>
      </c>
      <c r="AE2091">
        <f ca="1">COUNTBLANK(A2091:AE2091)</f>
        <v>0</v>
      </c>
      <c r="AF2091" t="str">
        <f>PROPER(UPPER(TRIM(Table1[[#This Row],[City]])))</f>
        <v>Hyderabad</v>
      </c>
      <c r="AG2091">
        <f t="shared" si="32"/>
        <v>9093</v>
      </c>
      <c r="AH20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92" spans="1:34" x14ac:dyDescent="0.35">
      <c r="A2092" t="s">
        <v>2185</v>
      </c>
      <c r="B2092">
        <v>44</v>
      </c>
      <c r="C2092" t="s">
        <v>31</v>
      </c>
      <c r="D2092" t="s">
        <v>42</v>
      </c>
      <c r="E2092" t="s">
        <v>86</v>
      </c>
      <c r="F2092" t="s">
        <v>44</v>
      </c>
      <c r="G2092" t="s">
        <v>74</v>
      </c>
      <c r="H2092">
        <v>2</v>
      </c>
      <c r="I2092">
        <v>8116</v>
      </c>
      <c r="J2092">
        <v>111</v>
      </c>
      <c r="K2092" t="s">
        <v>46</v>
      </c>
      <c r="L2092">
        <v>1</v>
      </c>
      <c r="M2092">
        <v>4</v>
      </c>
      <c r="N2092">
        <v>1</v>
      </c>
      <c r="O2092">
        <v>10</v>
      </c>
      <c r="P2092">
        <v>4</v>
      </c>
      <c r="Q2092">
        <v>3</v>
      </c>
      <c r="R2092">
        <v>4</v>
      </c>
      <c r="S2092">
        <v>18</v>
      </c>
      <c r="T2092">
        <v>4</v>
      </c>
      <c r="U2092">
        <v>4</v>
      </c>
      <c r="V2092" t="s">
        <v>37</v>
      </c>
      <c r="W2092">
        <v>27</v>
      </c>
      <c r="X2092" t="s">
        <v>47</v>
      </c>
      <c r="Y2092">
        <v>4</v>
      </c>
      <c r="Z2092" t="s">
        <v>36</v>
      </c>
      <c r="AA2092" s="4">
        <v>45525</v>
      </c>
      <c r="AC2092" t="s">
        <v>39</v>
      </c>
      <c r="AD2092" t="s">
        <v>40</v>
      </c>
      <c r="AE2092">
        <f ca="1">COUNTBLANK(A2092:AE2092)</f>
        <v>0</v>
      </c>
      <c r="AF2092" t="str">
        <f>PROPER(UPPER(TRIM(Table1[[#This Row],[City]])))</f>
        <v>Ahmedabad</v>
      </c>
      <c r="AG2092">
        <f t="shared" si="32"/>
        <v>8116</v>
      </c>
      <c r="AH20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93" spans="1:34" x14ac:dyDescent="0.35">
      <c r="A2093" t="s">
        <v>2186</v>
      </c>
      <c r="B2093">
        <v>32</v>
      </c>
      <c r="C2093" t="s">
        <v>31</v>
      </c>
      <c r="D2093" t="s">
        <v>51</v>
      </c>
      <c r="E2093" t="s">
        <v>69</v>
      </c>
      <c r="F2093" t="s">
        <v>44</v>
      </c>
      <c r="G2093" t="s">
        <v>96</v>
      </c>
      <c r="H2093">
        <v>1</v>
      </c>
      <c r="I2093">
        <v>5853</v>
      </c>
      <c r="J2093">
        <v>31</v>
      </c>
      <c r="K2093" t="s">
        <v>46</v>
      </c>
      <c r="L2093">
        <v>3</v>
      </c>
      <c r="M2093">
        <v>1</v>
      </c>
      <c r="N2093">
        <v>3</v>
      </c>
      <c r="O2093">
        <v>12</v>
      </c>
      <c r="P2093">
        <v>4</v>
      </c>
      <c r="Q2093">
        <v>5</v>
      </c>
      <c r="R2093">
        <v>3</v>
      </c>
      <c r="S2093">
        <v>12</v>
      </c>
      <c r="T2093">
        <v>5</v>
      </c>
      <c r="U2093">
        <v>3</v>
      </c>
      <c r="V2093" t="s">
        <v>37</v>
      </c>
      <c r="W2093">
        <v>4</v>
      </c>
      <c r="X2093" t="s">
        <v>47</v>
      </c>
      <c r="Y2093">
        <v>4</v>
      </c>
      <c r="Z2093" t="s">
        <v>36</v>
      </c>
      <c r="AA2093" s="4">
        <v>45071</v>
      </c>
      <c r="AC2093" t="s">
        <v>84</v>
      </c>
      <c r="AD2093" t="s">
        <v>67</v>
      </c>
      <c r="AE2093">
        <f ca="1">COUNTBLANK(A2093:AE2093)</f>
        <v>0</v>
      </c>
      <c r="AF2093" t="str">
        <f>PROPER(UPPER(TRIM(Table1[[#This Row],[City]])))</f>
        <v>Mumbai</v>
      </c>
      <c r="AG2093">
        <f t="shared" si="32"/>
        <v>5853</v>
      </c>
      <c r="AH20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094" spans="1:34" x14ac:dyDescent="0.35">
      <c r="A2094" t="s">
        <v>2187</v>
      </c>
      <c r="B2094">
        <v>23</v>
      </c>
      <c r="C2094" t="s">
        <v>31</v>
      </c>
      <c r="D2094" t="s">
        <v>96</v>
      </c>
      <c r="E2094" t="s">
        <v>106</v>
      </c>
      <c r="F2094" t="s">
        <v>34</v>
      </c>
      <c r="G2094" t="s">
        <v>59</v>
      </c>
      <c r="H2094">
        <v>2</v>
      </c>
      <c r="I2094">
        <v>5814</v>
      </c>
      <c r="J2094">
        <v>96</v>
      </c>
      <c r="K2094" t="s">
        <v>36</v>
      </c>
      <c r="L2094">
        <v>2</v>
      </c>
      <c r="M2094">
        <v>1</v>
      </c>
      <c r="N2094">
        <v>3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4</v>
      </c>
      <c r="V2094" t="s">
        <v>60</v>
      </c>
      <c r="W2094">
        <v>14</v>
      </c>
      <c r="X2094" t="s">
        <v>47</v>
      </c>
      <c r="Y2094">
        <v>3</v>
      </c>
      <c r="Z2094" t="s">
        <v>36</v>
      </c>
      <c r="AA2094" s="4">
        <v>45316</v>
      </c>
      <c r="AC2094" t="s">
        <v>39</v>
      </c>
      <c r="AD2094" t="s">
        <v>40</v>
      </c>
      <c r="AE2094">
        <f ca="1">COUNTBLANK(A2094:AE2094)</f>
        <v>0</v>
      </c>
      <c r="AF2094" t="str">
        <f>PROPER(UPPER(TRIM(Table1[[#This Row],[City]])))</f>
        <v>Ahmedabad</v>
      </c>
      <c r="AG2094">
        <f t="shared" si="32"/>
        <v>5814</v>
      </c>
      <c r="AH20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095" spans="1:34" x14ac:dyDescent="0.35">
      <c r="A2095" t="s">
        <v>2188</v>
      </c>
      <c r="B2095">
        <v>59</v>
      </c>
      <c r="C2095" t="s">
        <v>72</v>
      </c>
      <c r="D2095" t="s">
        <v>63</v>
      </c>
      <c r="E2095" t="s">
        <v>79</v>
      </c>
      <c r="F2095" t="s">
        <v>44</v>
      </c>
      <c r="G2095" t="s">
        <v>45</v>
      </c>
      <c r="H2095">
        <v>2</v>
      </c>
      <c r="I2095">
        <v>7761</v>
      </c>
      <c r="J2095">
        <v>96</v>
      </c>
      <c r="K2095" t="s">
        <v>36</v>
      </c>
      <c r="L2095">
        <v>1</v>
      </c>
      <c r="M2095">
        <v>1</v>
      </c>
      <c r="N2095">
        <v>2</v>
      </c>
      <c r="O2095">
        <v>8</v>
      </c>
      <c r="P2095">
        <v>2</v>
      </c>
      <c r="Q2095">
        <v>6</v>
      </c>
      <c r="R2095">
        <v>3</v>
      </c>
      <c r="S2095">
        <v>31</v>
      </c>
      <c r="T2095">
        <v>2</v>
      </c>
      <c r="U2095">
        <v>3</v>
      </c>
      <c r="V2095" t="s">
        <v>37</v>
      </c>
      <c r="W2095">
        <v>26</v>
      </c>
      <c r="X2095" t="s">
        <v>47</v>
      </c>
      <c r="Y2095">
        <v>1</v>
      </c>
      <c r="Z2095" t="s">
        <v>36</v>
      </c>
      <c r="AA2095" s="4">
        <v>42421</v>
      </c>
      <c r="AC2095" t="s">
        <v>84</v>
      </c>
      <c r="AD2095" t="s">
        <v>67</v>
      </c>
      <c r="AE2095">
        <f ca="1">COUNTBLANK(A2095:AE2095)</f>
        <v>0</v>
      </c>
      <c r="AF2095" t="str">
        <f>PROPER(UPPER(TRIM(Table1[[#This Row],[City]])))</f>
        <v>Mumbai</v>
      </c>
      <c r="AG2095">
        <f t="shared" si="32"/>
        <v>7761</v>
      </c>
      <c r="AH20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096" spans="1:34" x14ac:dyDescent="0.35">
      <c r="A2096" t="s">
        <v>2189</v>
      </c>
      <c r="B2096">
        <v>49</v>
      </c>
      <c r="C2096" t="s">
        <v>31</v>
      </c>
      <c r="D2096" t="s">
        <v>51</v>
      </c>
      <c r="E2096" t="s">
        <v>52</v>
      </c>
      <c r="F2096" t="s">
        <v>58</v>
      </c>
      <c r="G2096" t="s">
        <v>3132</v>
      </c>
      <c r="H2096">
        <v>3</v>
      </c>
      <c r="I2096">
        <v>9708</v>
      </c>
      <c r="J2096">
        <v>83</v>
      </c>
      <c r="K2096" t="s">
        <v>46</v>
      </c>
      <c r="L2096">
        <v>1</v>
      </c>
      <c r="M2096">
        <v>3</v>
      </c>
      <c r="N2096">
        <v>4</v>
      </c>
      <c r="O2096">
        <v>4</v>
      </c>
      <c r="P2096">
        <v>4</v>
      </c>
      <c r="Q2096">
        <v>3</v>
      </c>
      <c r="R2096">
        <v>4</v>
      </c>
      <c r="S2096">
        <v>20</v>
      </c>
      <c r="T2096">
        <v>3</v>
      </c>
      <c r="U2096">
        <v>3</v>
      </c>
      <c r="V2096" t="s">
        <v>37</v>
      </c>
      <c r="W2096">
        <v>9</v>
      </c>
      <c r="X2096" t="s">
        <v>47</v>
      </c>
      <c r="Y2096">
        <v>3</v>
      </c>
      <c r="Z2096" t="s">
        <v>36</v>
      </c>
      <c r="AA2096" s="4">
        <v>42686</v>
      </c>
      <c r="AC2096" t="s">
        <v>77</v>
      </c>
      <c r="AD2096" t="s">
        <v>77</v>
      </c>
      <c r="AE2096">
        <f ca="1">COUNTBLANK(A2096:AE2096)</f>
        <v>0</v>
      </c>
      <c r="AF2096" t="str">
        <f>PROPER(UPPER(TRIM(Table1[[#This Row],[City]])))</f>
        <v>Delhi</v>
      </c>
      <c r="AG2096">
        <f t="shared" si="32"/>
        <v>9708</v>
      </c>
      <c r="AH20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97" spans="1:34" x14ac:dyDescent="0.35">
      <c r="A2097" t="s">
        <v>2190</v>
      </c>
      <c r="B2097">
        <v>45</v>
      </c>
      <c r="C2097" t="s">
        <v>72</v>
      </c>
      <c r="D2097" t="s">
        <v>42</v>
      </c>
      <c r="E2097" t="s">
        <v>83</v>
      </c>
      <c r="F2097" t="s">
        <v>34</v>
      </c>
      <c r="G2097" t="s">
        <v>45</v>
      </c>
      <c r="H2097">
        <v>1</v>
      </c>
      <c r="I2097">
        <v>4531</v>
      </c>
      <c r="J2097">
        <v>116</v>
      </c>
      <c r="K2097" t="s">
        <v>36</v>
      </c>
      <c r="L2097">
        <v>1</v>
      </c>
      <c r="M2097">
        <v>4</v>
      </c>
      <c r="N2097">
        <v>4</v>
      </c>
      <c r="O2097">
        <v>4</v>
      </c>
      <c r="P2097">
        <v>3</v>
      </c>
      <c r="Q2097">
        <v>3</v>
      </c>
      <c r="R2097">
        <v>1</v>
      </c>
      <c r="S2097">
        <v>22</v>
      </c>
      <c r="T2097">
        <v>2</v>
      </c>
      <c r="U2097">
        <v>4</v>
      </c>
      <c r="V2097" t="s">
        <v>65</v>
      </c>
      <c r="W2097">
        <v>25</v>
      </c>
      <c r="X2097" t="s">
        <v>38</v>
      </c>
      <c r="Y2097">
        <v>2</v>
      </c>
      <c r="Z2097" t="s">
        <v>36</v>
      </c>
      <c r="AA2097" s="4">
        <v>43743</v>
      </c>
      <c r="AC2097" t="s">
        <v>77</v>
      </c>
      <c r="AD2097" t="s">
        <v>77</v>
      </c>
      <c r="AE2097">
        <f ca="1">COUNTBLANK(A2097:AE2097)</f>
        <v>0</v>
      </c>
      <c r="AF2097" t="str">
        <f>PROPER(UPPER(TRIM(Table1[[#This Row],[City]])))</f>
        <v>Delhi</v>
      </c>
      <c r="AG2097">
        <f t="shared" si="32"/>
        <v>4531</v>
      </c>
      <c r="AH20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098" spans="1:34" x14ac:dyDescent="0.35">
      <c r="A2098" t="s">
        <v>2191</v>
      </c>
      <c r="B2098">
        <v>51</v>
      </c>
      <c r="C2098" t="s">
        <v>31</v>
      </c>
      <c r="D2098" t="s">
        <v>63</v>
      </c>
      <c r="E2098" t="s">
        <v>64</v>
      </c>
      <c r="F2098" t="s">
        <v>58</v>
      </c>
      <c r="G2098" t="s">
        <v>96</v>
      </c>
      <c r="H2098">
        <v>1</v>
      </c>
      <c r="I2098">
        <v>5821</v>
      </c>
      <c r="J2098">
        <v>32</v>
      </c>
      <c r="K2098" t="s">
        <v>36</v>
      </c>
      <c r="L2098">
        <v>2</v>
      </c>
      <c r="M2098">
        <v>4</v>
      </c>
      <c r="N2098">
        <v>4</v>
      </c>
      <c r="O2098">
        <v>8</v>
      </c>
      <c r="P2098">
        <v>2</v>
      </c>
      <c r="Q2098">
        <v>4</v>
      </c>
      <c r="R2098">
        <v>0</v>
      </c>
      <c r="S2098">
        <v>25</v>
      </c>
      <c r="T2098">
        <v>6</v>
      </c>
      <c r="U2098">
        <v>3</v>
      </c>
      <c r="V2098" t="s">
        <v>65</v>
      </c>
      <c r="W2098">
        <v>23</v>
      </c>
      <c r="X2098" t="s">
        <v>38</v>
      </c>
      <c r="Y2098">
        <v>4</v>
      </c>
      <c r="Z2098" t="s">
        <v>46</v>
      </c>
      <c r="AA2098" s="4">
        <v>44378</v>
      </c>
      <c r="AB2098" s="4">
        <v>44606</v>
      </c>
      <c r="AC2098" t="s">
        <v>89</v>
      </c>
      <c r="AD2098" t="s">
        <v>54</v>
      </c>
      <c r="AE2098">
        <f ca="1">COUNTBLANK(A2098:AE2098)</f>
        <v>0</v>
      </c>
      <c r="AF2098" t="str">
        <f>PROPER(UPPER(TRIM(Table1[[#This Row],[City]])))</f>
        <v>Coimbatore</v>
      </c>
      <c r="AG2098">
        <f t="shared" si="32"/>
        <v>5821</v>
      </c>
      <c r="AH20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099" spans="1:34" x14ac:dyDescent="0.35">
      <c r="A2099" t="s">
        <v>2192</v>
      </c>
      <c r="B2099">
        <v>47</v>
      </c>
      <c r="C2099" t="s">
        <v>31</v>
      </c>
      <c r="D2099" t="s">
        <v>42</v>
      </c>
      <c r="E2099" t="s">
        <v>86</v>
      </c>
      <c r="F2099" t="s">
        <v>34</v>
      </c>
      <c r="G2099" t="s">
        <v>35</v>
      </c>
      <c r="H2099">
        <v>2</v>
      </c>
      <c r="I2099">
        <v>9043</v>
      </c>
      <c r="J2099">
        <v>117</v>
      </c>
      <c r="K2099" t="s">
        <v>36</v>
      </c>
      <c r="L2099">
        <v>2</v>
      </c>
      <c r="M2099">
        <v>4</v>
      </c>
      <c r="N2099">
        <v>4</v>
      </c>
      <c r="O2099">
        <v>10</v>
      </c>
      <c r="P2099">
        <v>0</v>
      </c>
      <c r="Q2099">
        <v>3</v>
      </c>
      <c r="R2099">
        <v>5</v>
      </c>
      <c r="S2099">
        <v>22</v>
      </c>
      <c r="T2099">
        <v>1</v>
      </c>
      <c r="U2099">
        <v>3</v>
      </c>
      <c r="V2099" t="s">
        <v>37</v>
      </c>
      <c r="W2099">
        <v>18</v>
      </c>
      <c r="X2099" t="s">
        <v>47</v>
      </c>
      <c r="Y2099">
        <v>2</v>
      </c>
      <c r="Z2099" t="s">
        <v>36</v>
      </c>
      <c r="AA2099" s="4">
        <v>42566</v>
      </c>
      <c r="AC2099" t="s">
        <v>89</v>
      </c>
      <c r="AD2099" t="s">
        <v>54</v>
      </c>
      <c r="AE2099">
        <f ca="1">COUNTBLANK(A2099:AE2099)</f>
        <v>0</v>
      </c>
      <c r="AF2099" t="str">
        <f>PROPER(UPPER(TRIM(Table1[[#This Row],[City]])))</f>
        <v>Coimbatore</v>
      </c>
      <c r="AG2099">
        <f t="shared" si="32"/>
        <v>9043</v>
      </c>
      <c r="AH20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00" spans="1:34" x14ac:dyDescent="0.35">
      <c r="A2100" t="s">
        <v>2193</v>
      </c>
      <c r="B2100">
        <v>26</v>
      </c>
      <c r="C2100" t="s">
        <v>31</v>
      </c>
      <c r="D2100" t="s">
        <v>63</v>
      </c>
      <c r="E2100" t="s">
        <v>79</v>
      </c>
      <c r="F2100" t="s">
        <v>44</v>
      </c>
      <c r="G2100" t="s">
        <v>59</v>
      </c>
      <c r="H2100">
        <v>3</v>
      </c>
      <c r="I2100">
        <v>7119</v>
      </c>
      <c r="J2100">
        <v>25</v>
      </c>
      <c r="K2100" t="s">
        <v>46</v>
      </c>
      <c r="L2100">
        <v>2</v>
      </c>
      <c r="M2100">
        <v>4</v>
      </c>
      <c r="N2100">
        <v>3</v>
      </c>
      <c r="O2100">
        <v>5</v>
      </c>
      <c r="P2100">
        <v>0</v>
      </c>
      <c r="Q2100">
        <v>0</v>
      </c>
      <c r="R2100">
        <v>3</v>
      </c>
      <c r="S2100">
        <v>5</v>
      </c>
      <c r="T2100">
        <v>5</v>
      </c>
      <c r="U2100">
        <v>4</v>
      </c>
      <c r="V2100" t="s">
        <v>65</v>
      </c>
      <c r="W2100">
        <v>2</v>
      </c>
      <c r="X2100" t="s">
        <v>38</v>
      </c>
      <c r="Y2100">
        <v>3</v>
      </c>
      <c r="Z2100" t="s">
        <v>46</v>
      </c>
      <c r="AA2100" s="4">
        <v>42249</v>
      </c>
      <c r="AB2100" s="4">
        <v>45058</v>
      </c>
      <c r="AC2100" t="s">
        <v>39</v>
      </c>
      <c r="AD2100" t="s">
        <v>40</v>
      </c>
      <c r="AE2100">
        <f ca="1">COUNTBLANK(A2100:AE2100)</f>
        <v>0</v>
      </c>
      <c r="AF2100" t="str">
        <f>PROPER(UPPER(TRIM(Table1[[#This Row],[City]])))</f>
        <v>Ahmedabad</v>
      </c>
      <c r="AG2100">
        <f t="shared" si="32"/>
        <v>7119</v>
      </c>
      <c r="AH210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01" spans="1:34" x14ac:dyDescent="0.35">
      <c r="A2101" t="s">
        <v>2194</v>
      </c>
      <c r="B2101">
        <v>39</v>
      </c>
      <c r="C2101" t="s">
        <v>72</v>
      </c>
      <c r="D2101" t="s">
        <v>42</v>
      </c>
      <c r="E2101" t="s">
        <v>43</v>
      </c>
      <c r="F2101" t="s">
        <v>44</v>
      </c>
      <c r="G2101" t="s">
        <v>70</v>
      </c>
      <c r="H2101">
        <v>3</v>
      </c>
      <c r="I2101">
        <v>8884</v>
      </c>
      <c r="J2101">
        <v>41</v>
      </c>
      <c r="K2101" t="s">
        <v>46</v>
      </c>
      <c r="L2101">
        <v>3</v>
      </c>
      <c r="M2101">
        <v>4</v>
      </c>
      <c r="N2101">
        <v>4</v>
      </c>
      <c r="O2101">
        <v>2</v>
      </c>
      <c r="P2101">
        <v>0</v>
      </c>
      <c r="Q2101">
        <v>2</v>
      </c>
      <c r="R2101">
        <v>0</v>
      </c>
      <c r="S2101">
        <v>17</v>
      </c>
      <c r="T2101">
        <v>3</v>
      </c>
      <c r="U2101">
        <v>3</v>
      </c>
      <c r="V2101" t="s">
        <v>37</v>
      </c>
      <c r="W2101">
        <v>28</v>
      </c>
      <c r="X2101" t="s">
        <v>61</v>
      </c>
      <c r="Y2101">
        <v>4</v>
      </c>
      <c r="Z2101" t="s">
        <v>36</v>
      </c>
      <c r="AA2101" s="4">
        <v>43420</v>
      </c>
      <c r="AC2101" t="s">
        <v>80</v>
      </c>
      <c r="AD2101" t="s">
        <v>81</v>
      </c>
      <c r="AE2101">
        <f ca="1">COUNTBLANK(A2101:AE2101)</f>
        <v>0</v>
      </c>
      <c r="AF2101" t="str">
        <f>PROPER(UPPER(TRIM(Table1[[#This Row],[City]])))</f>
        <v>Hyderabad</v>
      </c>
      <c r="AG2101">
        <f t="shared" si="32"/>
        <v>8884</v>
      </c>
      <c r="AH21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02" spans="1:34" x14ac:dyDescent="0.35">
      <c r="A2102" t="s">
        <v>2195</v>
      </c>
      <c r="B2102">
        <v>56</v>
      </c>
      <c r="C2102" t="s">
        <v>31</v>
      </c>
      <c r="D2102" t="s">
        <v>32</v>
      </c>
      <c r="E2102" t="s">
        <v>33</v>
      </c>
      <c r="F2102" t="s">
        <v>34</v>
      </c>
      <c r="G2102" t="s">
        <v>70</v>
      </c>
      <c r="H2102">
        <v>2</v>
      </c>
      <c r="I2102">
        <v>7792</v>
      </c>
      <c r="J2102">
        <v>86</v>
      </c>
      <c r="K2102" t="s">
        <v>36</v>
      </c>
      <c r="L2102">
        <v>3</v>
      </c>
      <c r="M2102">
        <v>3</v>
      </c>
      <c r="N2102">
        <v>1</v>
      </c>
      <c r="O2102">
        <v>7</v>
      </c>
      <c r="P2102">
        <v>3</v>
      </c>
      <c r="Q2102">
        <v>1</v>
      </c>
      <c r="R2102">
        <v>2</v>
      </c>
      <c r="S2102">
        <v>29</v>
      </c>
      <c r="T2102">
        <v>2</v>
      </c>
      <c r="U2102">
        <v>3</v>
      </c>
      <c r="V2102" t="s">
        <v>60</v>
      </c>
      <c r="W2102">
        <v>15</v>
      </c>
      <c r="X2102" t="s">
        <v>38</v>
      </c>
      <c r="Y2102">
        <v>3</v>
      </c>
      <c r="Z2102" t="s">
        <v>36</v>
      </c>
      <c r="AA2102" s="4">
        <v>44855</v>
      </c>
      <c r="AC2102" t="s">
        <v>122</v>
      </c>
      <c r="AD2102" t="s">
        <v>123</v>
      </c>
      <c r="AE2102">
        <f ca="1">COUNTBLANK(A2102:AE2102)</f>
        <v>0</v>
      </c>
      <c r="AF2102" t="str">
        <f>PROPER(UPPER(TRIM(Table1[[#This Row],[City]])))</f>
        <v>Kochi</v>
      </c>
      <c r="AG2102">
        <f t="shared" si="32"/>
        <v>7792</v>
      </c>
      <c r="AH21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03" spans="1:34" x14ac:dyDescent="0.35">
      <c r="A2103" t="s">
        <v>2196</v>
      </c>
      <c r="B2103">
        <v>32</v>
      </c>
      <c r="C2103" t="s">
        <v>31</v>
      </c>
      <c r="D2103" t="s">
        <v>63</v>
      </c>
      <c r="E2103" t="s">
        <v>106</v>
      </c>
      <c r="F2103" t="s">
        <v>58</v>
      </c>
      <c r="G2103" t="s">
        <v>70</v>
      </c>
      <c r="H2103">
        <v>2</v>
      </c>
      <c r="I2103">
        <v>8810</v>
      </c>
      <c r="J2103">
        <v>101</v>
      </c>
      <c r="K2103" t="s">
        <v>36</v>
      </c>
      <c r="L2103">
        <v>2</v>
      </c>
      <c r="M2103">
        <v>4</v>
      </c>
      <c r="N2103">
        <v>1</v>
      </c>
      <c r="O2103">
        <v>2</v>
      </c>
      <c r="P2103">
        <v>0</v>
      </c>
      <c r="Q2103">
        <v>2</v>
      </c>
      <c r="R2103">
        <v>2</v>
      </c>
      <c r="S2103">
        <v>12</v>
      </c>
      <c r="T2103">
        <v>2</v>
      </c>
      <c r="U2103">
        <v>3</v>
      </c>
      <c r="V2103" t="s">
        <v>65</v>
      </c>
      <c r="W2103">
        <v>19</v>
      </c>
      <c r="X2103" t="s">
        <v>61</v>
      </c>
      <c r="Y2103">
        <v>1</v>
      </c>
      <c r="Z2103" t="s">
        <v>36</v>
      </c>
      <c r="AA2103" s="4">
        <v>45246</v>
      </c>
      <c r="AC2103" t="s">
        <v>39</v>
      </c>
      <c r="AD2103" t="s">
        <v>40</v>
      </c>
      <c r="AE2103">
        <f ca="1">COUNTBLANK(A2103:AE2103)</f>
        <v>0</v>
      </c>
      <c r="AF2103" t="str">
        <f>PROPER(UPPER(TRIM(Table1[[#This Row],[City]])))</f>
        <v>Ahmedabad</v>
      </c>
      <c r="AG2103">
        <f t="shared" si="32"/>
        <v>8810</v>
      </c>
      <c r="AH21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04" spans="1:34" x14ac:dyDescent="0.35">
      <c r="A2104" t="s">
        <v>2197</v>
      </c>
      <c r="B2104">
        <v>59</v>
      </c>
      <c r="C2104" t="s">
        <v>72</v>
      </c>
      <c r="D2104" t="s">
        <v>32</v>
      </c>
      <c r="E2104" t="s">
        <v>73</v>
      </c>
      <c r="F2104" t="s">
        <v>34</v>
      </c>
      <c r="G2104" t="s">
        <v>74</v>
      </c>
      <c r="H2104">
        <v>3</v>
      </c>
      <c r="I2104">
        <v>9806</v>
      </c>
      <c r="J2104">
        <v>111</v>
      </c>
      <c r="K2104" t="s">
        <v>36</v>
      </c>
      <c r="L2104">
        <v>2</v>
      </c>
      <c r="M2104">
        <v>3</v>
      </c>
      <c r="N2104">
        <v>3</v>
      </c>
      <c r="O2104">
        <v>4</v>
      </c>
      <c r="P2104">
        <v>0</v>
      </c>
      <c r="Q2104">
        <v>2</v>
      </c>
      <c r="R2104">
        <v>3</v>
      </c>
      <c r="S2104">
        <v>28</v>
      </c>
      <c r="T2104">
        <v>4</v>
      </c>
      <c r="U2104">
        <v>4</v>
      </c>
      <c r="V2104" t="s">
        <v>60</v>
      </c>
      <c r="W2104">
        <v>21</v>
      </c>
      <c r="X2104" t="s">
        <v>47</v>
      </c>
      <c r="Y2104">
        <v>4</v>
      </c>
      <c r="Z2104" t="s">
        <v>36</v>
      </c>
      <c r="AA2104" s="4">
        <v>45289</v>
      </c>
      <c r="AC2104" t="s">
        <v>39</v>
      </c>
      <c r="AD2104" t="s">
        <v>40</v>
      </c>
      <c r="AE2104">
        <f ca="1">COUNTBLANK(A2104:AE2104)</f>
        <v>0</v>
      </c>
      <c r="AF2104" t="str">
        <f>PROPER(UPPER(TRIM(Table1[[#This Row],[City]])))</f>
        <v>Ahmedabad</v>
      </c>
      <c r="AG2104">
        <f t="shared" si="32"/>
        <v>9806</v>
      </c>
      <c r="AH210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05" spans="1:34" x14ac:dyDescent="0.35">
      <c r="A2105" t="s">
        <v>2198</v>
      </c>
      <c r="B2105">
        <v>23</v>
      </c>
      <c r="C2105" t="s">
        <v>72</v>
      </c>
      <c r="D2105" t="s">
        <v>51</v>
      </c>
      <c r="E2105" t="s">
        <v>88</v>
      </c>
      <c r="F2105" t="s">
        <v>34</v>
      </c>
      <c r="G2105" t="s">
        <v>96</v>
      </c>
      <c r="H2105">
        <v>1</v>
      </c>
      <c r="I2105">
        <v>4278</v>
      </c>
      <c r="J2105">
        <v>30</v>
      </c>
      <c r="K2105" t="s">
        <v>46</v>
      </c>
      <c r="L2105">
        <v>4</v>
      </c>
      <c r="M2105">
        <v>1</v>
      </c>
      <c r="N2105">
        <v>1</v>
      </c>
      <c r="O2105">
        <v>6</v>
      </c>
      <c r="P2105">
        <v>1</v>
      </c>
      <c r="Q2105">
        <v>4</v>
      </c>
      <c r="R2105">
        <v>1</v>
      </c>
      <c r="S2105">
        <v>6</v>
      </c>
      <c r="T2105">
        <v>2</v>
      </c>
      <c r="U2105">
        <v>4</v>
      </c>
      <c r="V2105" t="s">
        <v>37</v>
      </c>
      <c r="W2105">
        <v>15</v>
      </c>
      <c r="X2105" t="s">
        <v>38</v>
      </c>
      <c r="Y2105">
        <v>2</v>
      </c>
      <c r="Z2105" t="s">
        <v>46</v>
      </c>
      <c r="AA2105" s="4">
        <v>43172</v>
      </c>
      <c r="AB2105" s="4">
        <v>44575</v>
      </c>
      <c r="AC2105" t="s">
        <v>84</v>
      </c>
      <c r="AD2105" t="s">
        <v>67</v>
      </c>
      <c r="AE2105">
        <f ca="1">COUNTBLANK(A2105:AE2105)</f>
        <v>0</v>
      </c>
      <c r="AF2105" t="str">
        <f>PROPER(UPPER(TRIM(Table1[[#This Row],[City]])))</f>
        <v>Mumbai</v>
      </c>
      <c r="AG2105">
        <f t="shared" si="32"/>
        <v>4278</v>
      </c>
      <c r="AH21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06" spans="1:34" x14ac:dyDescent="0.35">
      <c r="A2106" t="s">
        <v>2199</v>
      </c>
      <c r="B2106">
        <v>34</v>
      </c>
      <c r="C2106" t="s">
        <v>72</v>
      </c>
      <c r="D2106" t="s">
        <v>56</v>
      </c>
      <c r="E2106" t="s">
        <v>114</v>
      </c>
      <c r="F2106" t="s">
        <v>34</v>
      </c>
      <c r="G2106" t="s">
        <v>74</v>
      </c>
      <c r="H2106">
        <v>2</v>
      </c>
      <c r="I2106">
        <v>6187</v>
      </c>
      <c r="J2106">
        <v>103</v>
      </c>
      <c r="K2106" t="s">
        <v>46</v>
      </c>
      <c r="L2106">
        <v>2</v>
      </c>
      <c r="M2106">
        <v>1</v>
      </c>
      <c r="N2106">
        <v>4</v>
      </c>
      <c r="O2106">
        <v>0</v>
      </c>
      <c r="P2106">
        <v>0</v>
      </c>
      <c r="Q2106">
        <v>0</v>
      </c>
      <c r="R2106">
        <v>0</v>
      </c>
      <c r="S2106">
        <v>8</v>
      </c>
      <c r="T2106">
        <v>4</v>
      </c>
      <c r="U2106">
        <v>4</v>
      </c>
      <c r="V2106" t="s">
        <v>60</v>
      </c>
      <c r="W2106">
        <v>5</v>
      </c>
      <c r="X2106" t="s">
        <v>47</v>
      </c>
      <c r="Y2106">
        <v>3</v>
      </c>
      <c r="Z2106" t="s">
        <v>46</v>
      </c>
      <c r="AA2106" s="4">
        <v>43178</v>
      </c>
      <c r="AB2106" s="4">
        <v>44549</v>
      </c>
      <c r="AC2106" t="s">
        <v>84</v>
      </c>
      <c r="AD2106" t="s">
        <v>67</v>
      </c>
      <c r="AE2106">
        <f ca="1">COUNTBLANK(A2106:AE2106)</f>
        <v>0</v>
      </c>
      <c r="AF2106" t="str">
        <f>PROPER(UPPER(TRIM(Table1[[#This Row],[City]])))</f>
        <v>Mumbai</v>
      </c>
      <c r="AG2106">
        <f t="shared" si="32"/>
        <v>6187</v>
      </c>
      <c r="AH210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07" spans="1:34" x14ac:dyDescent="0.35">
      <c r="A2107" t="s">
        <v>2200</v>
      </c>
      <c r="B2107">
        <v>35</v>
      </c>
      <c r="C2107" t="s">
        <v>31</v>
      </c>
      <c r="D2107" t="s">
        <v>56</v>
      </c>
      <c r="E2107" t="s">
        <v>57</v>
      </c>
      <c r="F2107" t="s">
        <v>44</v>
      </c>
      <c r="G2107" t="s">
        <v>70</v>
      </c>
      <c r="H2107">
        <v>2</v>
      </c>
      <c r="I2107">
        <v>7178</v>
      </c>
      <c r="J2107">
        <v>90</v>
      </c>
      <c r="K2107" t="s">
        <v>36</v>
      </c>
      <c r="L2107">
        <v>1</v>
      </c>
      <c r="M2107">
        <v>1</v>
      </c>
      <c r="N2107">
        <v>1</v>
      </c>
      <c r="O2107">
        <v>14</v>
      </c>
      <c r="P2107">
        <v>4</v>
      </c>
      <c r="Q2107">
        <v>0</v>
      </c>
      <c r="R2107">
        <v>1</v>
      </c>
      <c r="S2107">
        <v>17</v>
      </c>
      <c r="T2107">
        <v>0</v>
      </c>
      <c r="U2107">
        <v>3</v>
      </c>
      <c r="V2107" t="s">
        <v>37</v>
      </c>
      <c r="W2107">
        <v>18</v>
      </c>
      <c r="X2107" t="s">
        <v>61</v>
      </c>
      <c r="Y2107">
        <v>4</v>
      </c>
      <c r="Z2107" t="s">
        <v>36</v>
      </c>
      <c r="AA2107" s="4">
        <v>45755</v>
      </c>
      <c r="AC2107" t="s">
        <v>122</v>
      </c>
      <c r="AD2107" t="s">
        <v>123</v>
      </c>
      <c r="AE2107">
        <f ca="1">COUNTBLANK(A2107:AE2107)</f>
        <v>0</v>
      </c>
      <c r="AF2107" t="str">
        <f>PROPER(UPPER(TRIM(Table1[[#This Row],[City]])))</f>
        <v>Kochi</v>
      </c>
      <c r="AG2107">
        <f t="shared" si="32"/>
        <v>7178</v>
      </c>
      <c r="AH21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08" spans="1:34" x14ac:dyDescent="0.35">
      <c r="A2108" t="s">
        <v>2201</v>
      </c>
      <c r="B2108">
        <v>45</v>
      </c>
      <c r="C2108" t="s">
        <v>31</v>
      </c>
      <c r="D2108" t="s">
        <v>56</v>
      </c>
      <c r="E2108" t="s">
        <v>114</v>
      </c>
      <c r="F2108" t="s">
        <v>34</v>
      </c>
      <c r="G2108" t="s">
        <v>70</v>
      </c>
      <c r="H2108">
        <v>2</v>
      </c>
      <c r="I2108">
        <v>7963</v>
      </c>
      <c r="J2108">
        <v>63</v>
      </c>
      <c r="K2108" t="s">
        <v>46</v>
      </c>
      <c r="L2108">
        <v>4</v>
      </c>
      <c r="M2108">
        <v>2</v>
      </c>
      <c r="N2108">
        <v>2</v>
      </c>
      <c r="O2108">
        <v>7</v>
      </c>
      <c r="P2108">
        <v>2</v>
      </c>
      <c r="Q2108">
        <v>6</v>
      </c>
      <c r="R2108">
        <v>0</v>
      </c>
      <c r="S2108">
        <v>11</v>
      </c>
      <c r="T2108">
        <v>1</v>
      </c>
      <c r="U2108">
        <v>3</v>
      </c>
      <c r="V2108" t="s">
        <v>37</v>
      </c>
      <c r="W2108">
        <v>18</v>
      </c>
      <c r="X2108" t="s">
        <v>61</v>
      </c>
      <c r="Y2108">
        <v>4</v>
      </c>
      <c r="Z2108" t="s">
        <v>36</v>
      </c>
      <c r="AA2108" s="4">
        <v>42634</v>
      </c>
      <c r="AC2108" t="s">
        <v>77</v>
      </c>
      <c r="AD2108" t="s">
        <v>77</v>
      </c>
      <c r="AE2108">
        <f ca="1">COUNTBLANK(A2108:AE2108)</f>
        <v>0</v>
      </c>
      <c r="AF2108" t="str">
        <f>PROPER(UPPER(TRIM(Table1[[#This Row],[City]])))</f>
        <v>Delhi</v>
      </c>
      <c r="AG2108">
        <f t="shared" si="32"/>
        <v>7963</v>
      </c>
      <c r="AH210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09" spans="1:34" x14ac:dyDescent="0.35">
      <c r="A2109" t="s">
        <v>2202</v>
      </c>
      <c r="B2109">
        <v>28</v>
      </c>
      <c r="C2109" t="s">
        <v>72</v>
      </c>
      <c r="D2109" t="s">
        <v>51</v>
      </c>
      <c r="E2109" t="s">
        <v>52</v>
      </c>
      <c r="F2109" t="s">
        <v>44</v>
      </c>
      <c r="G2109" t="s">
        <v>59</v>
      </c>
      <c r="H2109">
        <v>2</v>
      </c>
      <c r="I2109">
        <v>5988</v>
      </c>
      <c r="J2109">
        <v>85</v>
      </c>
      <c r="K2109" t="s">
        <v>36</v>
      </c>
      <c r="L2109">
        <v>1</v>
      </c>
      <c r="M2109">
        <v>2</v>
      </c>
      <c r="N2109">
        <v>2</v>
      </c>
      <c r="O2109">
        <v>3</v>
      </c>
      <c r="P2109">
        <v>2</v>
      </c>
      <c r="Q2109">
        <v>3</v>
      </c>
      <c r="R2109">
        <v>3</v>
      </c>
      <c r="S2109">
        <v>7</v>
      </c>
      <c r="T2109">
        <v>3</v>
      </c>
      <c r="U2109">
        <v>3</v>
      </c>
      <c r="V2109" t="s">
        <v>37</v>
      </c>
      <c r="W2109">
        <v>3</v>
      </c>
      <c r="X2109" t="s">
        <v>38</v>
      </c>
      <c r="Y2109">
        <v>3</v>
      </c>
      <c r="Z2109" t="s">
        <v>36</v>
      </c>
      <c r="AA2109" s="4">
        <v>45123</v>
      </c>
      <c r="AC2109" t="s">
        <v>53</v>
      </c>
      <c r="AD2109" t="s">
        <v>54</v>
      </c>
      <c r="AE2109">
        <f ca="1">COUNTBLANK(A2109:AE2109)</f>
        <v>0</v>
      </c>
      <c r="AF2109" t="str">
        <f>PROPER(UPPER(TRIM(Table1[[#This Row],[City]])))</f>
        <v>Chennai</v>
      </c>
      <c r="AG2109">
        <f t="shared" si="32"/>
        <v>5988</v>
      </c>
      <c r="AH21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0" spans="1:34" x14ac:dyDescent="0.35">
      <c r="A2110" t="s">
        <v>2203</v>
      </c>
      <c r="B2110">
        <v>30</v>
      </c>
      <c r="C2110" t="s">
        <v>72</v>
      </c>
      <c r="D2110" t="s">
        <v>42</v>
      </c>
      <c r="E2110" t="s">
        <v>86</v>
      </c>
      <c r="F2110" t="s">
        <v>44</v>
      </c>
      <c r="G2110" t="s">
        <v>45</v>
      </c>
      <c r="H2110">
        <v>2</v>
      </c>
      <c r="I2110">
        <v>7785</v>
      </c>
      <c r="J2110">
        <v>62</v>
      </c>
      <c r="K2110" t="s">
        <v>36</v>
      </c>
      <c r="L2110">
        <v>4</v>
      </c>
      <c r="M2110">
        <v>3</v>
      </c>
      <c r="N2110">
        <v>3</v>
      </c>
      <c r="O2110">
        <v>5</v>
      </c>
      <c r="P2110">
        <v>1</v>
      </c>
      <c r="Q2110">
        <v>1</v>
      </c>
      <c r="R2110">
        <v>3</v>
      </c>
      <c r="S2110">
        <v>6</v>
      </c>
      <c r="T2110">
        <v>1</v>
      </c>
      <c r="U2110">
        <v>3</v>
      </c>
      <c r="V2110" t="s">
        <v>37</v>
      </c>
      <c r="W2110">
        <v>6</v>
      </c>
      <c r="X2110" t="s">
        <v>47</v>
      </c>
      <c r="Y2110">
        <v>3</v>
      </c>
      <c r="Z2110" t="s">
        <v>36</v>
      </c>
      <c r="AA2110" s="4">
        <v>42021</v>
      </c>
      <c r="AC2110" t="s">
        <v>122</v>
      </c>
      <c r="AD2110" t="s">
        <v>123</v>
      </c>
      <c r="AE2110">
        <f ca="1">COUNTBLANK(A2110:AE2110)</f>
        <v>0</v>
      </c>
      <c r="AF2110" t="str">
        <f>PROPER(UPPER(TRIM(Table1[[#This Row],[City]])))</f>
        <v>Kochi</v>
      </c>
      <c r="AG2110">
        <f t="shared" si="32"/>
        <v>7785</v>
      </c>
      <c r="AH21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1" spans="1:34" x14ac:dyDescent="0.35">
      <c r="A2111" t="s">
        <v>2204</v>
      </c>
      <c r="B2111">
        <v>47</v>
      </c>
      <c r="C2111" t="s">
        <v>72</v>
      </c>
      <c r="D2111" t="s">
        <v>63</v>
      </c>
      <c r="E2111" t="s">
        <v>106</v>
      </c>
      <c r="F2111" t="s">
        <v>44</v>
      </c>
      <c r="G2111" t="s">
        <v>74</v>
      </c>
      <c r="H2111">
        <v>2</v>
      </c>
      <c r="I2111">
        <v>8074</v>
      </c>
      <c r="J2111">
        <v>68</v>
      </c>
      <c r="K2111" t="s">
        <v>36</v>
      </c>
      <c r="L2111">
        <v>2</v>
      </c>
      <c r="M2111">
        <v>3</v>
      </c>
      <c r="N2111">
        <v>1</v>
      </c>
      <c r="O2111">
        <v>2</v>
      </c>
      <c r="P2111">
        <v>2</v>
      </c>
      <c r="Q2111">
        <v>0</v>
      </c>
      <c r="R2111">
        <v>2</v>
      </c>
      <c r="S2111">
        <v>16</v>
      </c>
      <c r="T2111">
        <v>0</v>
      </c>
      <c r="U2111">
        <v>4</v>
      </c>
      <c r="V2111" t="s">
        <v>60</v>
      </c>
      <c r="W2111">
        <v>7</v>
      </c>
      <c r="X2111" t="s">
        <v>38</v>
      </c>
      <c r="Y2111">
        <v>1</v>
      </c>
      <c r="Z2111" t="s">
        <v>36</v>
      </c>
      <c r="AA2111" s="4">
        <v>43062</v>
      </c>
      <c r="AC2111" t="s">
        <v>122</v>
      </c>
      <c r="AD2111" t="s">
        <v>123</v>
      </c>
      <c r="AE2111">
        <f ca="1">COUNTBLANK(A2111:AE2111)</f>
        <v>0</v>
      </c>
      <c r="AF2111" t="str">
        <f>PROPER(UPPER(TRIM(Table1[[#This Row],[City]])))</f>
        <v>Kochi</v>
      </c>
      <c r="AG2111">
        <f t="shared" si="32"/>
        <v>8074</v>
      </c>
      <c r="AH211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12" spans="1:34" x14ac:dyDescent="0.35">
      <c r="A2112" t="s">
        <v>2205</v>
      </c>
      <c r="B2112">
        <v>32</v>
      </c>
      <c r="C2112" t="s">
        <v>31</v>
      </c>
      <c r="D2112" t="s">
        <v>42</v>
      </c>
      <c r="E2112" t="s">
        <v>83</v>
      </c>
      <c r="F2112" t="s">
        <v>44</v>
      </c>
      <c r="G2112" t="s">
        <v>59</v>
      </c>
      <c r="H2112">
        <v>1</v>
      </c>
      <c r="I2112">
        <v>5972</v>
      </c>
      <c r="J2112">
        <v>44</v>
      </c>
      <c r="K2112" t="s">
        <v>46</v>
      </c>
      <c r="L2112">
        <v>4</v>
      </c>
      <c r="M2112">
        <v>2</v>
      </c>
      <c r="N2112">
        <v>4</v>
      </c>
      <c r="O2112">
        <v>3</v>
      </c>
      <c r="P2112">
        <v>2</v>
      </c>
      <c r="Q2112">
        <v>3</v>
      </c>
      <c r="R2112">
        <v>1</v>
      </c>
      <c r="S2112">
        <v>10</v>
      </c>
      <c r="T2112">
        <v>1</v>
      </c>
      <c r="U2112">
        <v>3</v>
      </c>
      <c r="V2112" t="s">
        <v>37</v>
      </c>
      <c r="W2112">
        <v>11</v>
      </c>
      <c r="X2112" t="s">
        <v>61</v>
      </c>
      <c r="Y2112">
        <v>4</v>
      </c>
      <c r="Z2112" t="s">
        <v>36</v>
      </c>
      <c r="AA2112" s="4">
        <v>42775</v>
      </c>
      <c r="AC2112" t="s">
        <v>77</v>
      </c>
      <c r="AD2112" t="s">
        <v>77</v>
      </c>
      <c r="AE2112">
        <f ca="1">COUNTBLANK(A2112:AE2112)</f>
        <v>0</v>
      </c>
      <c r="AF2112" t="str">
        <f>PROPER(UPPER(TRIM(Table1[[#This Row],[City]])))</f>
        <v>Delhi</v>
      </c>
      <c r="AG2112">
        <f t="shared" si="32"/>
        <v>5972</v>
      </c>
      <c r="AH21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3" spans="1:34" x14ac:dyDescent="0.35">
      <c r="A2113" t="s">
        <v>2206</v>
      </c>
      <c r="B2113">
        <v>56</v>
      </c>
      <c r="C2113" t="s">
        <v>31</v>
      </c>
      <c r="D2113" t="s">
        <v>96</v>
      </c>
      <c r="E2113" t="s">
        <v>106</v>
      </c>
      <c r="F2113" t="s">
        <v>44</v>
      </c>
      <c r="G2113" t="s">
        <v>74</v>
      </c>
      <c r="H2113">
        <v>2</v>
      </c>
      <c r="I2113">
        <v>8030</v>
      </c>
      <c r="J2113">
        <v>57</v>
      </c>
      <c r="K2113" t="s">
        <v>36</v>
      </c>
      <c r="L2113">
        <v>1</v>
      </c>
      <c r="M2113">
        <v>3</v>
      </c>
      <c r="N2113">
        <v>4</v>
      </c>
      <c r="O2113">
        <v>5</v>
      </c>
      <c r="P2113">
        <v>2</v>
      </c>
      <c r="Q2113">
        <v>0</v>
      </c>
      <c r="R2113">
        <v>5</v>
      </c>
      <c r="S2113">
        <v>20</v>
      </c>
      <c r="T2113">
        <v>3</v>
      </c>
      <c r="U2113">
        <v>3</v>
      </c>
      <c r="V2113" t="s">
        <v>60</v>
      </c>
      <c r="W2113">
        <v>17</v>
      </c>
      <c r="X2113" t="s">
        <v>38</v>
      </c>
      <c r="Y2113">
        <v>4</v>
      </c>
      <c r="Z2113" t="s">
        <v>36</v>
      </c>
      <c r="AA2113" s="4">
        <v>43717</v>
      </c>
      <c r="AC2113" t="s">
        <v>77</v>
      </c>
      <c r="AD2113" t="s">
        <v>77</v>
      </c>
      <c r="AE2113">
        <f ca="1">COUNTBLANK(A2113:AE2113)</f>
        <v>0</v>
      </c>
      <c r="AF2113" t="str">
        <f>PROPER(UPPER(TRIM(Table1[[#This Row],[City]])))</f>
        <v>Delhi</v>
      </c>
      <c r="AG2113">
        <f t="shared" si="32"/>
        <v>8030</v>
      </c>
      <c r="AH211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14" spans="1:34" x14ac:dyDescent="0.35">
      <c r="A2114" t="s">
        <v>2207</v>
      </c>
      <c r="B2114">
        <v>55</v>
      </c>
      <c r="C2114" t="s">
        <v>72</v>
      </c>
      <c r="D2114" t="s">
        <v>63</v>
      </c>
      <c r="E2114" t="s">
        <v>79</v>
      </c>
      <c r="F2114" t="s">
        <v>44</v>
      </c>
      <c r="G2114" t="s">
        <v>96</v>
      </c>
      <c r="H2114">
        <v>2</v>
      </c>
      <c r="I2114">
        <v>8489</v>
      </c>
      <c r="J2114">
        <v>88</v>
      </c>
      <c r="K2114" t="s">
        <v>36</v>
      </c>
      <c r="L2114">
        <v>1</v>
      </c>
      <c r="M2114">
        <v>4</v>
      </c>
      <c r="N2114">
        <v>3</v>
      </c>
      <c r="O2114">
        <v>4</v>
      </c>
      <c r="P2114">
        <v>4</v>
      </c>
      <c r="Q2114">
        <v>4</v>
      </c>
      <c r="R2114">
        <v>1</v>
      </c>
      <c r="S2114">
        <v>33</v>
      </c>
      <c r="T2114">
        <v>6</v>
      </c>
      <c r="U2114">
        <v>3</v>
      </c>
      <c r="V2114" t="s">
        <v>60</v>
      </c>
      <c r="W2114">
        <v>19</v>
      </c>
      <c r="X2114" t="s">
        <v>38</v>
      </c>
      <c r="Y2114">
        <v>1</v>
      </c>
      <c r="Z2114" t="s">
        <v>36</v>
      </c>
      <c r="AA2114" s="4">
        <v>42445</v>
      </c>
      <c r="AC2114" t="s">
        <v>77</v>
      </c>
      <c r="AD2114" t="s">
        <v>77</v>
      </c>
      <c r="AE2114">
        <f ca="1">COUNTBLANK(A2114:AE2114)</f>
        <v>0</v>
      </c>
      <c r="AF2114" t="str">
        <f>PROPER(UPPER(TRIM(Table1[[#This Row],[City]])))</f>
        <v>Delhi</v>
      </c>
      <c r="AG2114">
        <f t="shared" ref="AG2114:AG2177" si="33">IF(ISBLANK(I2114),AVERAGE($I$2:$I$3001),I2114)</f>
        <v>8489</v>
      </c>
      <c r="AH21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15" spans="1:34" x14ac:dyDescent="0.35">
      <c r="A2115" t="s">
        <v>2208</v>
      </c>
      <c r="B2115">
        <v>33</v>
      </c>
      <c r="C2115" t="s">
        <v>72</v>
      </c>
      <c r="D2115" t="s">
        <v>56</v>
      </c>
      <c r="E2115" t="s">
        <v>114</v>
      </c>
      <c r="F2115" t="s">
        <v>44</v>
      </c>
      <c r="G2115" t="s">
        <v>70</v>
      </c>
      <c r="H2115">
        <v>1</v>
      </c>
      <c r="I2115">
        <v>5068</v>
      </c>
      <c r="J2115">
        <v>47</v>
      </c>
      <c r="K2115" t="s">
        <v>36</v>
      </c>
      <c r="L2115">
        <v>2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4</v>
      </c>
      <c r="T2115">
        <v>4</v>
      </c>
      <c r="U2115">
        <v>3</v>
      </c>
      <c r="V2115" t="s">
        <v>37</v>
      </c>
      <c r="W2115">
        <v>4</v>
      </c>
      <c r="X2115" t="s">
        <v>38</v>
      </c>
      <c r="Y2115">
        <v>1</v>
      </c>
      <c r="Z2115" t="s">
        <v>36</v>
      </c>
      <c r="AA2115" s="4">
        <v>44487</v>
      </c>
      <c r="AC2115" t="s">
        <v>84</v>
      </c>
      <c r="AD2115" t="s">
        <v>67</v>
      </c>
      <c r="AE2115">
        <f ca="1">COUNTBLANK(A2115:AE2115)</f>
        <v>0</v>
      </c>
      <c r="AF2115" t="str">
        <f>PROPER(UPPER(TRIM(Table1[[#This Row],[City]])))</f>
        <v>Mumbai</v>
      </c>
      <c r="AG2115">
        <f t="shared" si="33"/>
        <v>5068</v>
      </c>
      <c r="AH21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6" spans="1:34" x14ac:dyDescent="0.35">
      <c r="A2116" t="s">
        <v>2209</v>
      </c>
      <c r="B2116">
        <v>43</v>
      </c>
      <c r="C2116" t="s">
        <v>31</v>
      </c>
      <c r="D2116" t="s">
        <v>63</v>
      </c>
      <c r="E2116" t="s">
        <v>79</v>
      </c>
      <c r="F2116" t="s">
        <v>34</v>
      </c>
      <c r="G2116" t="s">
        <v>74</v>
      </c>
      <c r="H2116">
        <v>3</v>
      </c>
      <c r="I2116">
        <v>10722</v>
      </c>
      <c r="J2116">
        <v>100</v>
      </c>
      <c r="K2116" t="s">
        <v>36</v>
      </c>
      <c r="L2116">
        <v>2</v>
      </c>
      <c r="M2116">
        <v>2</v>
      </c>
      <c r="N2116">
        <v>2</v>
      </c>
      <c r="O2116">
        <v>4</v>
      </c>
      <c r="P2116">
        <v>2</v>
      </c>
      <c r="Q2116">
        <v>0</v>
      </c>
      <c r="R2116">
        <v>2</v>
      </c>
      <c r="S2116">
        <v>12</v>
      </c>
      <c r="T2116">
        <v>6</v>
      </c>
      <c r="U2116">
        <v>3</v>
      </c>
      <c r="V2116" t="s">
        <v>65</v>
      </c>
      <c r="W2116">
        <v>26</v>
      </c>
      <c r="X2116" t="s">
        <v>47</v>
      </c>
      <c r="Y2116">
        <v>4</v>
      </c>
      <c r="Z2116" t="s">
        <v>46</v>
      </c>
      <c r="AA2116" s="4">
        <v>43774</v>
      </c>
      <c r="AB2116" s="4">
        <v>46207</v>
      </c>
      <c r="AC2116" t="s">
        <v>89</v>
      </c>
      <c r="AD2116" t="s">
        <v>54</v>
      </c>
      <c r="AE2116">
        <f ca="1">COUNTBLANK(A2116:AE2116)</f>
        <v>0</v>
      </c>
      <c r="AF2116" t="str">
        <f>PROPER(UPPER(TRIM(Table1[[#This Row],[City]])))</f>
        <v>Coimbatore</v>
      </c>
      <c r="AG2116">
        <f t="shared" si="33"/>
        <v>10722</v>
      </c>
      <c r="AH21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17" spans="1:34" x14ac:dyDescent="0.35">
      <c r="A2117" t="s">
        <v>2210</v>
      </c>
      <c r="B2117">
        <v>34</v>
      </c>
      <c r="C2117" t="s">
        <v>72</v>
      </c>
      <c r="D2117" t="s">
        <v>51</v>
      </c>
      <c r="E2117" t="s">
        <v>88</v>
      </c>
      <c r="F2117" t="s">
        <v>44</v>
      </c>
      <c r="G2117" t="s">
        <v>45</v>
      </c>
      <c r="H2117">
        <v>3</v>
      </c>
      <c r="I2117">
        <v>9020</v>
      </c>
      <c r="J2117">
        <v>58</v>
      </c>
      <c r="K2117" t="s">
        <v>36</v>
      </c>
      <c r="L2117">
        <v>3</v>
      </c>
      <c r="M2117">
        <v>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6</v>
      </c>
      <c r="T2117">
        <v>3</v>
      </c>
      <c r="U2117">
        <v>3</v>
      </c>
      <c r="V2117" t="s">
        <v>37</v>
      </c>
      <c r="W2117">
        <v>25</v>
      </c>
      <c r="X2117" t="s">
        <v>38</v>
      </c>
      <c r="Y2117">
        <v>3</v>
      </c>
      <c r="Z2117" t="s">
        <v>46</v>
      </c>
      <c r="AA2117" s="4">
        <v>44442</v>
      </c>
      <c r="AB2117" s="4">
        <v>46162</v>
      </c>
      <c r="AC2117" t="s">
        <v>48</v>
      </c>
      <c r="AD2117" t="s">
        <v>49</v>
      </c>
      <c r="AE2117">
        <f ca="1">COUNTBLANK(A2117:AE2117)</f>
        <v>0</v>
      </c>
      <c r="AF2117" t="str">
        <f>PROPER(UPPER(TRIM(Table1[[#This Row],[City]])))</f>
        <v>Bengaluru</v>
      </c>
      <c r="AG2117">
        <f t="shared" si="33"/>
        <v>9020</v>
      </c>
      <c r="AH211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8" spans="1:34" x14ac:dyDescent="0.35">
      <c r="A2118" t="s">
        <v>2211</v>
      </c>
      <c r="B2118">
        <v>34</v>
      </c>
      <c r="C2118" t="s">
        <v>72</v>
      </c>
      <c r="D2118" t="s">
        <v>42</v>
      </c>
      <c r="E2118" t="s">
        <v>83</v>
      </c>
      <c r="F2118" t="s">
        <v>44</v>
      </c>
      <c r="G2118" t="s">
        <v>35</v>
      </c>
      <c r="H2118">
        <v>4</v>
      </c>
      <c r="I2118">
        <v>10723</v>
      </c>
      <c r="J2118">
        <v>112</v>
      </c>
      <c r="K2118" t="s">
        <v>46</v>
      </c>
      <c r="L2118">
        <v>3</v>
      </c>
      <c r="M2118">
        <v>4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11</v>
      </c>
      <c r="T2118">
        <v>0</v>
      </c>
      <c r="U2118">
        <v>4</v>
      </c>
      <c r="V2118" t="s">
        <v>37</v>
      </c>
      <c r="W2118">
        <v>3</v>
      </c>
      <c r="X2118" t="s">
        <v>47</v>
      </c>
      <c r="Y2118">
        <v>1</v>
      </c>
      <c r="Z2118" t="s">
        <v>36</v>
      </c>
      <c r="AA2118" s="4">
        <v>44925</v>
      </c>
      <c r="AC2118" t="s">
        <v>80</v>
      </c>
      <c r="AD2118" t="s">
        <v>81</v>
      </c>
      <c r="AE2118">
        <f ca="1">COUNTBLANK(A2118:AE2118)</f>
        <v>0</v>
      </c>
      <c r="AF2118" t="str">
        <f>PROPER(UPPER(TRIM(Table1[[#This Row],[City]])))</f>
        <v>Hyderabad</v>
      </c>
      <c r="AG2118">
        <f t="shared" si="33"/>
        <v>10723</v>
      </c>
      <c r="AH21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19" spans="1:34" x14ac:dyDescent="0.35">
      <c r="A2119" t="s">
        <v>2212</v>
      </c>
      <c r="B2119">
        <v>47</v>
      </c>
      <c r="C2119" t="s">
        <v>31</v>
      </c>
      <c r="D2119" t="s">
        <v>63</v>
      </c>
      <c r="E2119" t="s">
        <v>64</v>
      </c>
      <c r="F2119" t="s">
        <v>44</v>
      </c>
      <c r="G2119" t="s">
        <v>59</v>
      </c>
      <c r="H2119">
        <v>2</v>
      </c>
      <c r="I2119">
        <v>7418</v>
      </c>
      <c r="J2119">
        <v>34</v>
      </c>
      <c r="K2119" t="s">
        <v>36</v>
      </c>
      <c r="L2119">
        <v>4</v>
      </c>
      <c r="M2119">
        <v>2</v>
      </c>
      <c r="N2119">
        <v>4</v>
      </c>
      <c r="O2119">
        <v>0</v>
      </c>
      <c r="P2119">
        <v>0</v>
      </c>
      <c r="Q2119">
        <v>0</v>
      </c>
      <c r="R2119">
        <v>0</v>
      </c>
      <c r="S2119">
        <v>23</v>
      </c>
      <c r="T2119">
        <v>1</v>
      </c>
      <c r="U2119">
        <v>3</v>
      </c>
      <c r="V2119" t="s">
        <v>37</v>
      </c>
      <c r="W2119">
        <v>6</v>
      </c>
      <c r="X2119" t="s">
        <v>61</v>
      </c>
      <c r="Y2119">
        <v>1</v>
      </c>
      <c r="Z2119" t="s">
        <v>36</v>
      </c>
      <c r="AA2119" s="4">
        <v>44267</v>
      </c>
      <c r="AC2119" t="s">
        <v>39</v>
      </c>
      <c r="AD2119" t="s">
        <v>40</v>
      </c>
      <c r="AE2119">
        <f ca="1">COUNTBLANK(A2119:AE2119)</f>
        <v>0</v>
      </c>
      <c r="AF2119" t="str">
        <f>PROPER(UPPER(TRIM(Table1[[#This Row],[City]])))</f>
        <v>Ahmedabad</v>
      </c>
      <c r="AG2119">
        <f t="shared" si="33"/>
        <v>7418</v>
      </c>
      <c r="AH21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20" spans="1:34" x14ac:dyDescent="0.35">
      <c r="A2120" t="s">
        <v>2213</v>
      </c>
      <c r="B2120">
        <v>32</v>
      </c>
      <c r="C2120" t="s">
        <v>31</v>
      </c>
      <c r="D2120" t="s">
        <v>63</v>
      </c>
      <c r="E2120" t="s">
        <v>64</v>
      </c>
      <c r="F2120" t="s">
        <v>44</v>
      </c>
      <c r="G2120" t="s">
        <v>70</v>
      </c>
      <c r="H2120">
        <v>2</v>
      </c>
      <c r="I2120">
        <v>6541</v>
      </c>
      <c r="J2120">
        <v>58</v>
      </c>
      <c r="K2120" t="s">
        <v>36</v>
      </c>
      <c r="L2120">
        <v>3</v>
      </c>
      <c r="M2120">
        <v>3</v>
      </c>
      <c r="N2120">
        <v>4</v>
      </c>
      <c r="O2120">
        <v>11</v>
      </c>
      <c r="P2120">
        <v>5</v>
      </c>
      <c r="Q2120">
        <v>2</v>
      </c>
      <c r="R2120">
        <v>6</v>
      </c>
      <c r="S2120">
        <v>11</v>
      </c>
      <c r="T2120">
        <v>5</v>
      </c>
      <c r="U2120">
        <v>4</v>
      </c>
      <c r="V2120" t="s">
        <v>65</v>
      </c>
      <c r="W2120">
        <v>26</v>
      </c>
      <c r="X2120" t="s">
        <v>47</v>
      </c>
      <c r="Y2120">
        <v>3</v>
      </c>
      <c r="Z2120" t="s">
        <v>36</v>
      </c>
      <c r="AA2120" s="4">
        <v>44105</v>
      </c>
      <c r="AC2120" t="s">
        <v>39</v>
      </c>
      <c r="AD2120" t="s">
        <v>40</v>
      </c>
      <c r="AE2120">
        <f ca="1">COUNTBLANK(A2120:AE2120)</f>
        <v>0</v>
      </c>
      <c r="AF2120" t="str">
        <f>PROPER(UPPER(TRIM(Table1[[#This Row],[City]])))</f>
        <v>Ahmedabad</v>
      </c>
      <c r="AG2120">
        <f t="shared" si="33"/>
        <v>6541</v>
      </c>
      <c r="AH21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1" spans="1:34" x14ac:dyDescent="0.35">
      <c r="A2121" t="s">
        <v>2214</v>
      </c>
      <c r="B2121">
        <v>26</v>
      </c>
      <c r="C2121" t="s">
        <v>72</v>
      </c>
      <c r="D2121" t="s">
        <v>42</v>
      </c>
      <c r="E2121" t="s">
        <v>43</v>
      </c>
      <c r="F2121" t="s">
        <v>34</v>
      </c>
      <c r="G2121" t="s">
        <v>45</v>
      </c>
      <c r="H2121">
        <v>2</v>
      </c>
      <c r="I2121">
        <v>6889</v>
      </c>
      <c r="J2121">
        <v>53</v>
      </c>
      <c r="K2121" t="s">
        <v>36</v>
      </c>
      <c r="L2121">
        <v>1</v>
      </c>
      <c r="M2121">
        <v>3</v>
      </c>
      <c r="N2121">
        <v>4</v>
      </c>
      <c r="O2121">
        <v>7</v>
      </c>
      <c r="P2121">
        <v>1</v>
      </c>
      <c r="Q2121">
        <v>3</v>
      </c>
      <c r="R2121">
        <v>7</v>
      </c>
      <c r="S2121">
        <v>11</v>
      </c>
      <c r="T2121">
        <v>4</v>
      </c>
      <c r="U2121">
        <v>3</v>
      </c>
      <c r="V2121" t="s">
        <v>37</v>
      </c>
      <c r="W2121">
        <v>13</v>
      </c>
      <c r="X2121" t="s">
        <v>38</v>
      </c>
      <c r="Y2121">
        <v>3</v>
      </c>
      <c r="Z2121" t="s">
        <v>36</v>
      </c>
      <c r="AA2121" s="4">
        <v>43516</v>
      </c>
      <c r="AC2121" t="s">
        <v>53</v>
      </c>
      <c r="AD2121" t="s">
        <v>54</v>
      </c>
      <c r="AE2121">
        <f ca="1">COUNTBLANK(A2121:AE2121)</f>
        <v>0</v>
      </c>
      <c r="AF2121" t="str">
        <f>PROPER(UPPER(TRIM(Table1[[#This Row],[City]])))</f>
        <v>Chennai</v>
      </c>
      <c r="AG2121">
        <f t="shared" si="33"/>
        <v>6889</v>
      </c>
      <c r="AH21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2" spans="1:34" x14ac:dyDescent="0.35">
      <c r="A2122" t="s">
        <v>2215</v>
      </c>
      <c r="B2122">
        <v>31</v>
      </c>
      <c r="C2122" t="s">
        <v>31</v>
      </c>
      <c r="D2122" t="s">
        <v>42</v>
      </c>
      <c r="E2122" t="s">
        <v>86</v>
      </c>
      <c r="F2122" t="s">
        <v>34</v>
      </c>
      <c r="G2122" t="s">
        <v>74</v>
      </c>
      <c r="H2122">
        <v>4</v>
      </c>
      <c r="I2122">
        <v>11288</v>
      </c>
      <c r="J2122">
        <v>79</v>
      </c>
      <c r="K2122" t="s">
        <v>36</v>
      </c>
      <c r="L2122">
        <v>1</v>
      </c>
      <c r="M2122">
        <v>3</v>
      </c>
      <c r="N2122">
        <v>3</v>
      </c>
      <c r="O2122">
        <v>5</v>
      </c>
      <c r="P2122">
        <v>5</v>
      </c>
      <c r="Q2122">
        <v>3</v>
      </c>
      <c r="R2122">
        <v>0</v>
      </c>
      <c r="S2122">
        <v>5</v>
      </c>
      <c r="T2122">
        <v>5</v>
      </c>
      <c r="U2122">
        <v>3</v>
      </c>
      <c r="V2122" t="s">
        <v>37</v>
      </c>
      <c r="W2122">
        <v>14</v>
      </c>
      <c r="X2122" t="s">
        <v>47</v>
      </c>
      <c r="Y2122">
        <v>3</v>
      </c>
      <c r="Z2122" t="s">
        <v>36</v>
      </c>
      <c r="AA2122" s="4">
        <v>44649</v>
      </c>
      <c r="AC2122" t="s">
        <v>48</v>
      </c>
      <c r="AD2122" t="s">
        <v>49</v>
      </c>
      <c r="AE2122">
        <f ca="1">COUNTBLANK(A2122:AE2122)</f>
        <v>0</v>
      </c>
      <c r="AF2122" t="str">
        <f>PROPER(UPPER(TRIM(Table1[[#This Row],[City]])))</f>
        <v>Bengaluru</v>
      </c>
      <c r="AG2122">
        <f t="shared" si="33"/>
        <v>11288</v>
      </c>
      <c r="AH212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3" spans="1:34" x14ac:dyDescent="0.35">
      <c r="A2123" t="s">
        <v>2216</v>
      </c>
      <c r="B2123">
        <v>58</v>
      </c>
      <c r="C2123" t="s">
        <v>31</v>
      </c>
      <c r="D2123" t="s">
        <v>63</v>
      </c>
      <c r="E2123" t="s">
        <v>106</v>
      </c>
      <c r="F2123" t="s">
        <v>44</v>
      </c>
      <c r="G2123" t="s">
        <v>74</v>
      </c>
      <c r="H2123">
        <v>2</v>
      </c>
      <c r="I2123">
        <v>7819</v>
      </c>
      <c r="J2123">
        <v>73</v>
      </c>
      <c r="K2123" t="s">
        <v>36</v>
      </c>
      <c r="L2123">
        <v>2</v>
      </c>
      <c r="M2123">
        <v>4</v>
      </c>
      <c r="N2123">
        <v>1</v>
      </c>
      <c r="O2123">
        <v>5</v>
      </c>
      <c r="P2123">
        <v>3</v>
      </c>
      <c r="Q2123">
        <v>0</v>
      </c>
      <c r="R2123">
        <v>4</v>
      </c>
      <c r="S2123">
        <v>29</v>
      </c>
      <c r="T2123">
        <v>2</v>
      </c>
      <c r="U2123">
        <v>3</v>
      </c>
      <c r="V2123" t="s">
        <v>65</v>
      </c>
      <c r="W2123">
        <v>15</v>
      </c>
      <c r="X2123" t="s">
        <v>47</v>
      </c>
      <c r="Y2123">
        <v>2</v>
      </c>
      <c r="Z2123" t="s">
        <v>36</v>
      </c>
      <c r="AA2123" s="4">
        <v>45798</v>
      </c>
      <c r="AC2123" t="s">
        <v>48</v>
      </c>
      <c r="AD2123" t="s">
        <v>49</v>
      </c>
      <c r="AE2123">
        <f ca="1">COUNTBLANK(A2123:AE2123)</f>
        <v>0</v>
      </c>
      <c r="AF2123" t="str">
        <f>PROPER(UPPER(TRIM(Table1[[#This Row],[City]])))</f>
        <v>Bengaluru</v>
      </c>
      <c r="AG2123">
        <f t="shared" si="33"/>
        <v>7819</v>
      </c>
      <c r="AH212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24" spans="1:34" x14ac:dyDescent="0.35">
      <c r="A2124" t="s">
        <v>2217</v>
      </c>
      <c r="B2124">
        <v>31</v>
      </c>
      <c r="C2124" t="s">
        <v>72</v>
      </c>
      <c r="D2124" t="s">
        <v>42</v>
      </c>
      <c r="E2124" t="s">
        <v>43</v>
      </c>
      <c r="F2124" t="s">
        <v>34</v>
      </c>
      <c r="G2124" t="s">
        <v>35</v>
      </c>
      <c r="H2124">
        <v>2</v>
      </c>
      <c r="I2124">
        <v>7064</v>
      </c>
      <c r="J2124">
        <v>31</v>
      </c>
      <c r="K2124" t="s">
        <v>46</v>
      </c>
      <c r="L2124">
        <v>4</v>
      </c>
      <c r="M2124">
        <v>1</v>
      </c>
      <c r="N2124">
        <v>2</v>
      </c>
      <c r="O2124">
        <v>7</v>
      </c>
      <c r="P2124">
        <v>6</v>
      </c>
      <c r="Q2124">
        <v>4</v>
      </c>
      <c r="R2124">
        <v>1</v>
      </c>
      <c r="S2124">
        <v>7</v>
      </c>
      <c r="T2124">
        <v>6</v>
      </c>
      <c r="U2124">
        <v>3</v>
      </c>
      <c r="V2124" t="s">
        <v>37</v>
      </c>
      <c r="W2124">
        <v>30</v>
      </c>
      <c r="X2124" t="s">
        <v>38</v>
      </c>
      <c r="Y2124">
        <v>4</v>
      </c>
      <c r="Z2124" t="s">
        <v>36</v>
      </c>
      <c r="AA2124" s="4">
        <v>42585</v>
      </c>
      <c r="AC2124" t="s">
        <v>107</v>
      </c>
      <c r="AD2124" t="s">
        <v>108</v>
      </c>
      <c r="AE2124">
        <f ca="1">COUNTBLANK(A2124:AE2124)</f>
        <v>0</v>
      </c>
      <c r="AF2124" t="str">
        <f>PROPER(UPPER(TRIM(Table1[[#This Row],[City]])))</f>
        <v>Kolkata</v>
      </c>
      <c r="AG2124">
        <f t="shared" si="33"/>
        <v>7064</v>
      </c>
      <c r="AH212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5" spans="1:34" x14ac:dyDescent="0.35">
      <c r="A2125" t="s">
        <v>2218</v>
      </c>
      <c r="B2125">
        <v>35</v>
      </c>
      <c r="C2125" t="s">
        <v>31</v>
      </c>
      <c r="D2125" t="s">
        <v>63</v>
      </c>
      <c r="E2125" t="s">
        <v>106</v>
      </c>
      <c r="F2125" t="s">
        <v>58</v>
      </c>
      <c r="G2125" t="s">
        <v>35</v>
      </c>
      <c r="H2125">
        <v>3</v>
      </c>
      <c r="I2125">
        <v>9136</v>
      </c>
      <c r="J2125">
        <v>73</v>
      </c>
      <c r="K2125" t="s">
        <v>46</v>
      </c>
      <c r="L2125">
        <v>4</v>
      </c>
      <c r="M2125">
        <v>3</v>
      </c>
      <c r="N2125">
        <v>2</v>
      </c>
      <c r="O2125">
        <v>10</v>
      </c>
      <c r="P2125">
        <v>4</v>
      </c>
      <c r="Q2125">
        <v>0</v>
      </c>
      <c r="R2125">
        <v>9</v>
      </c>
      <c r="S2125">
        <v>12</v>
      </c>
      <c r="T2125">
        <v>2</v>
      </c>
      <c r="U2125">
        <v>4</v>
      </c>
      <c r="V2125" t="s">
        <v>60</v>
      </c>
      <c r="W2125">
        <v>5</v>
      </c>
      <c r="X2125" t="s">
        <v>38</v>
      </c>
      <c r="Y2125">
        <v>4</v>
      </c>
      <c r="Z2125" t="s">
        <v>36</v>
      </c>
      <c r="AA2125" s="4">
        <v>42358</v>
      </c>
      <c r="AC2125" t="s">
        <v>39</v>
      </c>
      <c r="AD2125" t="s">
        <v>40</v>
      </c>
      <c r="AE2125">
        <f ca="1">COUNTBLANK(A2125:AE2125)</f>
        <v>0</v>
      </c>
      <c r="AF2125" t="str">
        <f>PROPER(UPPER(TRIM(Table1[[#This Row],[City]])))</f>
        <v>Ahmedabad</v>
      </c>
      <c r="AG2125">
        <f t="shared" si="33"/>
        <v>9136</v>
      </c>
      <c r="AH21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6" spans="1:34" x14ac:dyDescent="0.35">
      <c r="A2126" t="s">
        <v>2219</v>
      </c>
      <c r="B2126">
        <v>46</v>
      </c>
      <c r="C2126" t="s">
        <v>72</v>
      </c>
      <c r="D2126" t="s">
        <v>42</v>
      </c>
      <c r="E2126" t="s">
        <v>43</v>
      </c>
      <c r="F2126" t="s">
        <v>93</v>
      </c>
      <c r="G2126" t="s">
        <v>74</v>
      </c>
      <c r="H2126">
        <v>1</v>
      </c>
      <c r="I2126">
        <v>6298</v>
      </c>
      <c r="J2126">
        <v>75</v>
      </c>
      <c r="K2126" t="s">
        <v>36</v>
      </c>
      <c r="L2126">
        <v>3</v>
      </c>
      <c r="M2126">
        <v>1</v>
      </c>
      <c r="N2126">
        <v>1</v>
      </c>
      <c r="O2126">
        <v>7</v>
      </c>
      <c r="P2126">
        <v>5</v>
      </c>
      <c r="Q2126">
        <v>4</v>
      </c>
      <c r="R2126">
        <v>4</v>
      </c>
      <c r="S2126">
        <v>23</v>
      </c>
      <c r="T2126">
        <v>5</v>
      </c>
      <c r="U2126">
        <v>3</v>
      </c>
      <c r="V2126" t="s">
        <v>37</v>
      </c>
      <c r="W2126">
        <v>29</v>
      </c>
      <c r="X2126" t="s">
        <v>61</v>
      </c>
      <c r="Y2126">
        <v>1</v>
      </c>
      <c r="Z2126" t="s">
        <v>46</v>
      </c>
      <c r="AA2126" s="4">
        <v>45214</v>
      </c>
      <c r="AB2126" s="4">
        <v>45395</v>
      </c>
      <c r="AC2126" t="s">
        <v>77</v>
      </c>
      <c r="AD2126" t="s">
        <v>77</v>
      </c>
      <c r="AE2126">
        <f ca="1">COUNTBLANK(A2126:AE2126)</f>
        <v>0</v>
      </c>
      <c r="AF2126" t="str">
        <f>PROPER(UPPER(TRIM(Table1[[#This Row],[City]])))</f>
        <v>Delhi</v>
      </c>
      <c r="AG2126">
        <f t="shared" si="33"/>
        <v>6298</v>
      </c>
      <c r="AH21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27" spans="1:34" x14ac:dyDescent="0.35">
      <c r="A2127" t="s">
        <v>2220</v>
      </c>
      <c r="B2127">
        <v>25</v>
      </c>
      <c r="C2127" t="s">
        <v>31</v>
      </c>
      <c r="D2127" t="s">
        <v>42</v>
      </c>
      <c r="E2127" t="s">
        <v>83</v>
      </c>
      <c r="F2127" t="s">
        <v>44</v>
      </c>
      <c r="G2127" t="s">
        <v>45</v>
      </c>
      <c r="H2127">
        <v>2</v>
      </c>
      <c r="I2127">
        <v>5083</v>
      </c>
      <c r="J2127">
        <v>79</v>
      </c>
      <c r="K2127" t="s">
        <v>36</v>
      </c>
      <c r="L2127">
        <v>2</v>
      </c>
      <c r="M2127">
        <v>4</v>
      </c>
      <c r="N2127">
        <v>4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1</v>
      </c>
      <c r="U2127">
        <v>3</v>
      </c>
      <c r="V2127" t="s">
        <v>37</v>
      </c>
      <c r="W2127">
        <v>8</v>
      </c>
      <c r="X2127" t="s">
        <v>38</v>
      </c>
      <c r="Y2127">
        <v>3</v>
      </c>
      <c r="Z2127" t="s">
        <v>36</v>
      </c>
      <c r="AA2127" s="4">
        <v>44548</v>
      </c>
      <c r="AC2127" t="s">
        <v>89</v>
      </c>
      <c r="AD2127" t="s">
        <v>54</v>
      </c>
      <c r="AE2127">
        <f ca="1">COUNTBLANK(A2127:AE2127)</f>
        <v>0</v>
      </c>
      <c r="AF2127" t="str">
        <f>PROPER(UPPER(TRIM(Table1[[#This Row],[City]])))</f>
        <v>Coimbatore</v>
      </c>
      <c r="AG2127">
        <f t="shared" si="33"/>
        <v>5083</v>
      </c>
      <c r="AH212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28" spans="1:34" x14ac:dyDescent="0.35">
      <c r="A2128" t="s">
        <v>2221</v>
      </c>
      <c r="B2128">
        <v>31</v>
      </c>
      <c r="C2128" t="s">
        <v>31</v>
      </c>
      <c r="D2128" t="s">
        <v>42</v>
      </c>
      <c r="E2128" t="s">
        <v>86</v>
      </c>
      <c r="F2128" t="s">
        <v>44</v>
      </c>
      <c r="G2128" t="s">
        <v>45</v>
      </c>
      <c r="H2128">
        <v>2</v>
      </c>
      <c r="I2128">
        <v>6118</v>
      </c>
      <c r="J2128">
        <v>75</v>
      </c>
      <c r="K2128" t="s">
        <v>46</v>
      </c>
      <c r="L2128">
        <v>2</v>
      </c>
      <c r="M2128">
        <v>3</v>
      </c>
      <c r="N2128">
        <v>3</v>
      </c>
      <c r="O2128">
        <v>5</v>
      </c>
      <c r="P2128">
        <v>0</v>
      </c>
      <c r="Q2128">
        <v>5</v>
      </c>
      <c r="R2128">
        <v>4</v>
      </c>
      <c r="S2128">
        <v>16</v>
      </c>
      <c r="T2128">
        <v>3</v>
      </c>
      <c r="U2128">
        <v>3</v>
      </c>
      <c r="V2128" t="s">
        <v>65</v>
      </c>
      <c r="W2128">
        <v>27</v>
      </c>
      <c r="X2128" t="s">
        <v>47</v>
      </c>
      <c r="Y2128">
        <v>3</v>
      </c>
      <c r="Z2128" t="s">
        <v>36</v>
      </c>
      <c r="AA2128" s="4">
        <v>44332</v>
      </c>
      <c r="AC2128" t="s">
        <v>89</v>
      </c>
      <c r="AD2128" t="s">
        <v>54</v>
      </c>
      <c r="AE2128">
        <f ca="1">COUNTBLANK(A2128:AE2128)</f>
        <v>0</v>
      </c>
      <c r="AF2128" t="str">
        <f>PROPER(UPPER(TRIM(Table1[[#This Row],[City]])))</f>
        <v>Coimbatore</v>
      </c>
      <c r="AG2128">
        <f t="shared" si="33"/>
        <v>6118</v>
      </c>
      <c r="AH21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29" spans="1:34" x14ac:dyDescent="0.35">
      <c r="A2129" t="s">
        <v>2222</v>
      </c>
      <c r="B2129">
        <v>27</v>
      </c>
      <c r="C2129" t="s">
        <v>72</v>
      </c>
      <c r="D2129" t="s">
        <v>42</v>
      </c>
      <c r="E2129" t="s">
        <v>86</v>
      </c>
      <c r="F2129" t="s">
        <v>44</v>
      </c>
      <c r="G2129" t="s">
        <v>35</v>
      </c>
      <c r="H2129">
        <v>3</v>
      </c>
      <c r="I2129">
        <v>7301</v>
      </c>
      <c r="J2129">
        <v>94</v>
      </c>
      <c r="K2129" t="s">
        <v>36</v>
      </c>
      <c r="L2129">
        <v>3</v>
      </c>
      <c r="M2129">
        <v>3</v>
      </c>
      <c r="N2129">
        <v>4</v>
      </c>
      <c r="O2129">
        <v>5</v>
      </c>
      <c r="P2129">
        <v>3</v>
      </c>
      <c r="Q2129">
        <v>1</v>
      </c>
      <c r="R2129">
        <v>4</v>
      </c>
      <c r="S2129">
        <v>5</v>
      </c>
      <c r="T2129">
        <v>6</v>
      </c>
      <c r="U2129">
        <v>4</v>
      </c>
      <c r="V2129" t="s">
        <v>37</v>
      </c>
      <c r="W2129">
        <v>15</v>
      </c>
      <c r="X2129" t="s">
        <v>47</v>
      </c>
      <c r="Y2129">
        <v>2</v>
      </c>
      <c r="Z2129" t="s">
        <v>36</v>
      </c>
      <c r="AA2129" s="4">
        <v>42147</v>
      </c>
      <c r="AC2129" t="s">
        <v>39</v>
      </c>
      <c r="AD2129" t="s">
        <v>40</v>
      </c>
      <c r="AE2129">
        <f ca="1">COUNTBLANK(A2129:AE2129)</f>
        <v>0</v>
      </c>
      <c r="AF2129" t="str">
        <f>PROPER(UPPER(TRIM(Table1[[#This Row],[City]])))</f>
        <v>Ahmedabad</v>
      </c>
      <c r="AG2129">
        <f t="shared" si="33"/>
        <v>7301</v>
      </c>
      <c r="AH21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30" spans="1:34" x14ac:dyDescent="0.35">
      <c r="A2130" t="s">
        <v>2223</v>
      </c>
      <c r="B2130">
        <v>57</v>
      </c>
      <c r="C2130" t="s">
        <v>72</v>
      </c>
      <c r="D2130" t="s">
        <v>63</v>
      </c>
      <c r="E2130" t="s">
        <v>79</v>
      </c>
      <c r="F2130" t="s">
        <v>58</v>
      </c>
      <c r="G2130" t="s">
        <v>35</v>
      </c>
      <c r="H2130">
        <v>3</v>
      </c>
      <c r="I2130">
        <v>10210</v>
      </c>
      <c r="J2130">
        <v>93</v>
      </c>
      <c r="K2130" t="s">
        <v>36</v>
      </c>
      <c r="L2130">
        <v>4</v>
      </c>
      <c r="M2130">
        <v>4</v>
      </c>
      <c r="N2130">
        <v>4</v>
      </c>
      <c r="O2130">
        <v>8</v>
      </c>
      <c r="P2130">
        <v>0</v>
      </c>
      <c r="Q2130">
        <v>3</v>
      </c>
      <c r="R2130">
        <v>5</v>
      </c>
      <c r="S2130">
        <v>19</v>
      </c>
      <c r="T2130">
        <v>5</v>
      </c>
      <c r="U2130">
        <v>3</v>
      </c>
      <c r="V2130" t="s">
        <v>65</v>
      </c>
      <c r="W2130">
        <v>23</v>
      </c>
      <c r="X2130" t="s">
        <v>38</v>
      </c>
      <c r="Y2130">
        <v>3</v>
      </c>
      <c r="Z2130" t="s">
        <v>36</v>
      </c>
      <c r="AA2130" s="4">
        <v>43757</v>
      </c>
      <c r="AC2130" t="s">
        <v>107</v>
      </c>
      <c r="AD2130" t="s">
        <v>108</v>
      </c>
      <c r="AE2130">
        <f ca="1">COUNTBLANK(A2130:AE2130)</f>
        <v>0</v>
      </c>
      <c r="AF2130" t="str">
        <f>PROPER(UPPER(TRIM(Table1[[#This Row],[City]])))</f>
        <v>Kolkata</v>
      </c>
      <c r="AG2130">
        <f t="shared" si="33"/>
        <v>10210</v>
      </c>
      <c r="AH213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31" spans="1:34" x14ac:dyDescent="0.35">
      <c r="A2131" t="s">
        <v>2224</v>
      </c>
      <c r="B2131">
        <v>58</v>
      </c>
      <c r="C2131" t="s">
        <v>31</v>
      </c>
      <c r="D2131" t="s">
        <v>63</v>
      </c>
      <c r="E2131" t="s">
        <v>79</v>
      </c>
      <c r="F2131" t="s">
        <v>34</v>
      </c>
      <c r="G2131" t="s">
        <v>59</v>
      </c>
      <c r="H2131">
        <v>2</v>
      </c>
      <c r="I2131">
        <v>7624</v>
      </c>
      <c r="J2131">
        <v>36</v>
      </c>
      <c r="K2131" t="s">
        <v>36</v>
      </c>
      <c r="L2131">
        <v>3</v>
      </c>
      <c r="M2131">
        <v>4</v>
      </c>
      <c r="N2131">
        <v>3</v>
      </c>
      <c r="O2131">
        <v>1</v>
      </c>
      <c r="P2131">
        <v>1</v>
      </c>
      <c r="Q2131">
        <v>1</v>
      </c>
      <c r="R2131">
        <v>1</v>
      </c>
      <c r="S2131">
        <v>23</v>
      </c>
      <c r="T2131">
        <v>2</v>
      </c>
      <c r="U2131">
        <v>3</v>
      </c>
      <c r="V2131" t="s">
        <v>37</v>
      </c>
      <c r="W2131">
        <v>4</v>
      </c>
      <c r="X2131" t="s">
        <v>38</v>
      </c>
      <c r="Y2131">
        <v>4</v>
      </c>
      <c r="Z2131" t="s">
        <v>36</v>
      </c>
      <c r="AA2131" s="4">
        <v>44237</v>
      </c>
      <c r="AC2131" t="s">
        <v>107</v>
      </c>
      <c r="AD2131" t="s">
        <v>108</v>
      </c>
      <c r="AE2131">
        <f ca="1">COUNTBLANK(A2131:AE2131)</f>
        <v>0</v>
      </c>
      <c r="AF2131" t="str">
        <f>PROPER(UPPER(TRIM(Table1[[#This Row],[City]])))</f>
        <v>Kolkata</v>
      </c>
      <c r="AG2131">
        <f t="shared" si="33"/>
        <v>7624</v>
      </c>
      <c r="AH213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32" spans="1:34" x14ac:dyDescent="0.35">
      <c r="A2132" t="s">
        <v>2225</v>
      </c>
      <c r="B2132">
        <v>51</v>
      </c>
      <c r="C2132" t="s">
        <v>72</v>
      </c>
      <c r="D2132" t="s">
        <v>63</v>
      </c>
      <c r="E2132" t="s">
        <v>79</v>
      </c>
      <c r="F2132" t="s">
        <v>44</v>
      </c>
      <c r="G2132" t="s">
        <v>70</v>
      </c>
      <c r="H2132">
        <v>3</v>
      </c>
      <c r="I2132">
        <v>9403</v>
      </c>
      <c r="J2132">
        <v>85</v>
      </c>
      <c r="K2132" t="s">
        <v>46</v>
      </c>
      <c r="L2132">
        <v>1</v>
      </c>
      <c r="M2132">
        <v>4</v>
      </c>
      <c r="N2132">
        <v>1</v>
      </c>
      <c r="O2132">
        <v>5</v>
      </c>
      <c r="P2132">
        <v>0</v>
      </c>
      <c r="Q2132">
        <v>0</v>
      </c>
      <c r="R2132">
        <v>4</v>
      </c>
      <c r="S2132">
        <v>22</v>
      </c>
      <c r="T2132">
        <v>6</v>
      </c>
      <c r="U2132">
        <v>4</v>
      </c>
      <c r="V2132" t="s">
        <v>37</v>
      </c>
      <c r="W2132">
        <v>11</v>
      </c>
      <c r="X2132" t="s">
        <v>38</v>
      </c>
      <c r="Y2132">
        <v>4</v>
      </c>
      <c r="Z2132" t="s">
        <v>36</v>
      </c>
      <c r="AA2132" s="4">
        <v>45029</v>
      </c>
      <c r="AC2132" t="s">
        <v>66</v>
      </c>
      <c r="AD2132" t="s">
        <v>67</v>
      </c>
      <c r="AE2132">
        <f ca="1">COUNTBLANK(A2132:AE2132)</f>
        <v>0</v>
      </c>
      <c r="AF2132" t="str">
        <f>PROPER(UPPER(TRIM(Table1[[#This Row],[City]])))</f>
        <v>Pune</v>
      </c>
      <c r="AG2132">
        <f t="shared" si="33"/>
        <v>9403</v>
      </c>
      <c r="AH213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33" spans="1:34" x14ac:dyDescent="0.35">
      <c r="A2133" t="s">
        <v>2226</v>
      </c>
      <c r="B2133">
        <v>30</v>
      </c>
      <c r="C2133" t="s">
        <v>72</v>
      </c>
      <c r="D2133" t="s">
        <v>32</v>
      </c>
      <c r="E2133" t="s">
        <v>76</v>
      </c>
      <c r="F2133" t="s">
        <v>44</v>
      </c>
      <c r="G2133" t="s">
        <v>70</v>
      </c>
      <c r="H2133">
        <v>2</v>
      </c>
      <c r="I2133">
        <v>5820</v>
      </c>
      <c r="J2133">
        <v>105</v>
      </c>
      <c r="K2133" t="s">
        <v>46</v>
      </c>
      <c r="L2133">
        <v>4</v>
      </c>
      <c r="M2133">
        <v>4</v>
      </c>
      <c r="N2133">
        <v>2</v>
      </c>
      <c r="O2133">
        <v>0</v>
      </c>
      <c r="P2133">
        <v>0</v>
      </c>
      <c r="Q2133">
        <v>0</v>
      </c>
      <c r="R2133">
        <v>0</v>
      </c>
      <c r="S2133">
        <v>5</v>
      </c>
      <c r="T2133">
        <v>3</v>
      </c>
      <c r="U2133">
        <v>3</v>
      </c>
      <c r="V2133" t="s">
        <v>37</v>
      </c>
      <c r="W2133">
        <v>6</v>
      </c>
      <c r="X2133" t="s">
        <v>47</v>
      </c>
      <c r="Y2133">
        <v>4</v>
      </c>
      <c r="Z2133" t="s">
        <v>46</v>
      </c>
      <c r="AA2133" s="4">
        <v>42745</v>
      </c>
      <c r="AB2133" s="4">
        <v>45769</v>
      </c>
      <c r="AC2133" t="s">
        <v>66</v>
      </c>
      <c r="AD2133" t="s">
        <v>67</v>
      </c>
      <c r="AE2133">
        <f ca="1">COUNTBLANK(A2133:AE2133)</f>
        <v>0</v>
      </c>
      <c r="AF2133" t="str">
        <f>PROPER(UPPER(TRIM(Table1[[#This Row],[City]])))</f>
        <v>Pune</v>
      </c>
      <c r="AG2133">
        <f t="shared" si="33"/>
        <v>5820</v>
      </c>
      <c r="AH21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34" spans="1:34" x14ac:dyDescent="0.35">
      <c r="A2134" t="s">
        <v>2227</v>
      </c>
      <c r="B2134">
        <v>45</v>
      </c>
      <c r="C2134" t="s">
        <v>72</v>
      </c>
      <c r="D2134" t="s">
        <v>51</v>
      </c>
      <c r="E2134" t="s">
        <v>52</v>
      </c>
      <c r="F2134" t="s">
        <v>44</v>
      </c>
      <c r="G2134" t="s">
        <v>70</v>
      </c>
      <c r="H2134">
        <v>1</v>
      </c>
      <c r="I2134">
        <v>5557</v>
      </c>
      <c r="J2134">
        <v>69</v>
      </c>
      <c r="K2134" t="s">
        <v>36</v>
      </c>
      <c r="L2134">
        <v>4</v>
      </c>
      <c r="M2134">
        <v>3</v>
      </c>
      <c r="N2134">
        <v>2</v>
      </c>
      <c r="O2134">
        <v>4</v>
      </c>
      <c r="P2134">
        <v>4</v>
      </c>
      <c r="Q2134">
        <v>1</v>
      </c>
      <c r="R2134">
        <v>1</v>
      </c>
      <c r="S2134">
        <v>9</v>
      </c>
      <c r="T2134">
        <v>6</v>
      </c>
      <c r="U2134">
        <v>4</v>
      </c>
      <c r="V2134" t="s">
        <v>37</v>
      </c>
      <c r="W2134">
        <v>18</v>
      </c>
      <c r="X2134" t="s">
        <v>61</v>
      </c>
      <c r="Y2134">
        <v>3</v>
      </c>
      <c r="Z2134" t="s">
        <v>36</v>
      </c>
      <c r="AA2134" s="4">
        <v>44412</v>
      </c>
      <c r="AC2134" t="s">
        <v>48</v>
      </c>
      <c r="AD2134" t="s">
        <v>49</v>
      </c>
      <c r="AE2134">
        <f ca="1">COUNTBLANK(A2134:AE2134)</f>
        <v>0</v>
      </c>
      <c r="AF2134" t="str">
        <f>PROPER(UPPER(TRIM(Table1[[#This Row],[City]])))</f>
        <v>Bengaluru</v>
      </c>
      <c r="AG2134">
        <f t="shared" si="33"/>
        <v>5557</v>
      </c>
      <c r="AH21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35" spans="1:34" x14ac:dyDescent="0.35">
      <c r="A2135" t="s">
        <v>2228</v>
      </c>
      <c r="B2135">
        <v>47</v>
      </c>
      <c r="C2135" t="s">
        <v>72</v>
      </c>
      <c r="D2135" t="s">
        <v>51</v>
      </c>
      <c r="E2135" t="s">
        <v>69</v>
      </c>
      <c r="F2135" t="s">
        <v>93</v>
      </c>
      <c r="G2135" t="s">
        <v>96</v>
      </c>
      <c r="H2135">
        <v>4</v>
      </c>
      <c r="I2135">
        <v>10418</v>
      </c>
      <c r="J2135">
        <v>59</v>
      </c>
      <c r="K2135" t="s">
        <v>36</v>
      </c>
      <c r="L2135">
        <v>1</v>
      </c>
      <c r="M2135">
        <v>2</v>
      </c>
      <c r="N2135">
        <v>3</v>
      </c>
      <c r="O2135">
        <v>4</v>
      </c>
      <c r="P2135">
        <v>4</v>
      </c>
      <c r="Q2135">
        <v>1</v>
      </c>
      <c r="R2135">
        <v>4</v>
      </c>
      <c r="S2135">
        <v>19</v>
      </c>
      <c r="T2135">
        <v>0</v>
      </c>
      <c r="U2135">
        <v>3</v>
      </c>
      <c r="V2135" t="s">
        <v>37</v>
      </c>
      <c r="W2135">
        <v>1</v>
      </c>
      <c r="X2135" t="s">
        <v>47</v>
      </c>
      <c r="Y2135">
        <v>2</v>
      </c>
      <c r="Z2135" t="s">
        <v>36</v>
      </c>
      <c r="AA2135" s="4">
        <v>42343</v>
      </c>
      <c r="AC2135" t="s">
        <v>39</v>
      </c>
      <c r="AD2135" t="s">
        <v>40</v>
      </c>
      <c r="AE2135">
        <f ca="1">COUNTBLANK(A2135:AE2135)</f>
        <v>0</v>
      </c>
      <c r="AF2135" t="str">
        <f>PROPER(UPPER(TRIM(Table1[[#This Row],[City]])))</f>
        <v>Ahmedabad</v>
      </c>
      <c r="AG2135">
        <f t="shared" si="33"/>
        <v>10418</v>
      </c>
      <c r="AH21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36" spans="1:34" x14ac:dyDescent="0.35">
      <c r="A2136" t="s">
        <v>2229</v>
      </c>
      <c r="B2136">
        <v>55</v>
      </c>
      <c r="C2136" t="s">
        <v>31</v>
      </c>
      <c r="D2136" t="s">
        <v>42</v>
      </c>
      <c r="E2136" t="s">
        <v>43</v>
      </c>
      <c r="F2136" t="s">
        <v>34</v>
      </c>
      <c r="G2136" t="s">
        <v>96</v>
      </c>
      <c r="H2136">
        <v>3</v>
      </c>
      <c r="I2136">
        <v>10752</v>
      </c>
      <c r="J2136">
        <v>74</v>
      </c>
      <c r="K2136" t="s">
        <v>46</v>
      </c>
      <c r="L2136">
        <v>2</v>
      </c>
      <c r="M2136">
        <v>2</v>
      </c>
      <c r="N2136">
        <v>3</v>
      </c>
      <c r="O2136">
        <v>4</v>
      </c>
      <c r="P2136">
        <v>2</v>
      </c>
      <c r="Q2136">
        <v>0</v>
      </c>
      <c r="R2136">
        <v>3</v>
      </c>
      <c r="S2136">
        <v>21</v>
      </c>
      <c r="T2136">
        <v>5</v>
      </c>
      <c r="U2136">
        <v>3</v>
      </c>
      <c r="V2136" t="s">
        <v>37</v>
      </c>
      <c r="W2136">
        <v>12</v>
      </c>
      <c r="X2136" t="s">
        <v>38</v>
      </c>
      <c r="Y2136">
        <v>1</v>
      </c>
      <c r="Z2136" t="s">
        <v>46</v>
      </c>
      <c r="AA2136" s="4">
        <v>45258</v>
      </c>
      <c r="AB2136" s="4">
        <v>46205</v>
      </c>
      <c r="AC2136" t="s">
        <v>84</v>
      </c>
      <c r="AD2136" t="s">
        <v>67</v>
      </c>
      <c r="AE2136">
        <f ca="1">COUNTBLANK(A2136:AE2136)</f>
        <v>0</v>
      </c>
      <c r="AF2136" t="str">
        <f>PROPER(UPPER(TRIM(Table1[[#This Row],[City]])))</f>
        <v>Mumbai</v>
      </c>
      <c r="AG2136">
        <f t="shared" si="33"/>
        <v>10752</v>
      </c>
      <c r="AH21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37" spans="1:34" x14ac:dyDescent="0.35">
      <c r="A2137" t="s">
        <v>2230</v>
      </c>
      <c r="B2137">
        <v>27</v>
      </c>
      <c r="C2137" t="s">
        <v>31</v>
      </c>
      <c r="D2137" t="s">
        <v>96</v>
      </c>
      <c r="E2137" t="s">
        <v>106</v>
      </c>
      <c r="F2137" t="s">
        <v>93</v>
      </c>
      <c r="G2137" t="s">
        <v>96</v>
      </c>
      <c r="H2137">
        <v>4</v>
      </c>
      <c r="I2137">
        <v>10761</v>
      </c>
      <c r="J2137">
        <v>43</v>
      </c>
      <c r="K2137" t="s">
        <v>36</v>
      </c>
      <c r="L2137">
        <v>4</v>
      </c>
      <c r="M2137">
        <v>2</v>
      </c>
      <c r="N2137">
        <v>4</v>
      </c>
      <c r="O2137">
        <v>3</v>
      </c>
      <c r="P2137">
        <v>3</v>
      </c>
      <c r="Q2137">
        <v>3</v>
      </c>
      <c r="R2137">
        <v>3</v>
      </c>
      <c r="S2137">
        <v>9</v>
      </c>
      <c r="T2137">
        <v>4</v>
      </c>
      <c r="U2137">
        <v>3</v>
      </c>
      <c r="V2137" t="s">
        <v>37</v>
      </c>
      <c r="W2137">
        <v>16</v>
      </c>
      <c r="X2137" t="s">
        <v>38</v>
      </c>
      <c r="Y2137">
        <v>2</v>
      </c>
      <c r="Z2137" t="s">
        <v>36</v>
      </c>
      <c r="AA2137" s="4">
        <v>42217</v>
      </c>
      <c r="AC2137" t="s">
        <v>53</v>
      </c>
      <c r="AD2137" t="s">
        <v>54</v>
      </c>
      <c r="AE2137">
        <f ca="1">COUNTBLANK(A2137:AE2137)</f>
        <v>0</v>
      </c>
      <c r="AF2137" t="str">
        <f>PROPER(UPPER(TRIM(Table1[[#This Row],[City]])))</f>
        <v>Chennai</v>
      </c>
      <c r="AG2137">
        <f t="shared" si="33"/>
        <v>10761</v>
      </c>
      <c r="AH21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38" spans="1:34" x14ac:dyDescent="0.35">
      <c r="A2138" t="s">
        <v>2231</v>
      </c>
      <c r="B2138">
        <v>50</v>
      </c>
      <c r="C2138" t="s">
        <v>31</v>
      </c>
      <c r="D2138" t="s">
        <v>42</v>
      </c>
      <c r="E2138" t="s">
        <v>43</v>
      </c>
      <c r="F2138" t="s">
        <v>34</v>
      </c>
      <c r="G2138" t="s">
        <v>70</v>
      </c>
      <c r="H2138">
        <v>3</v>
      </c>
      <c r="I2138">
        <v>9930</v>
      </c>
      <c r="J2138">
        <v>68</v>
      </c>
      <c r="K2138" t="s">
        <v>36</v>
      </c>
      <c r="L2138">
        <v>4</v>
      </c>
      <c r="M2138">
        <v>3</v>
      </c>
      <c r="N2138">
        <v>1</v>
      </c>
      <c r="O2138">
        <v>7</v>
      </c>
      <c r="P2138">
        <v>1</v>
      </c>
      <c r="Q2138">
        <v>0</v>
      </c>
      <c r="R2138">
        <v>3</v>
      </c>
      <c r="S2138">
        <v>17</v>
      </c>
      <c r="T2138">
        <v>1</v>
      </c>
      <c r="U2138">
        <v>4</v>
      </c>
      <c r="V2138" t="s">
        <v>60</v>
      </c>
      <c r="W2138">
        <v>15</v>
      </c>
      <c r="X2138" t="s">
        <v>38</v>
      </c>
      <c r="Y2138">
        <v>4</v>
      </c>
      <c r="Z2138" t="s">
        <v>36</v>
      </c>
      <c r="AA2138" s="4">
        <v>44289</v>
      </c>
      <c r="AC2138" t="s">
        <v>39</v>
      </c>
      <c r="AD2138" t="s">
        <v>40</v>
      </c>
      <c r="AE2138">
        <f ca="1">COUNTBLANK(A2138:AE2138)</f>
        <v>0</v>
      </c>
      <c r="AF2138" t="str">
        <f>PROPER(UPPER(TRIM(Table1[[#This Row],[City]])))</f>
        <v>Ahmedabad</v>
      </c>
      <c r="AG2138">
        <f t="shared" si="33"/>
        <v>9930</v>
      </c>
      <c r="AH213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39" spans="1:34" x14ac:dyDescent="0.35">
      <c r="A2139" t="s">
        <v>2232</v>
      </c>
      <c r="B2139">
        <v>28</v>
      </c>
      <c r="C2139" t="s">
        <v>31</v>
      </c>
      <c r="D2139" t="s">
        <v>32</v>
      </c>
      <c r="E2139" t="s">
        <v>76</v>
      </c>
      <c r="F2139" t="s">
        <v>34</v>
      </c>
      <c r="G2139" t="s">
        <v>70</v>
      </c>
      <c r="H2139">
        <v>2</v>
      </c>
      <c r="I2139">
        <v>6513</v>
      </c>
      <c r="J2139">
        <v>42</v>
      </c>
      <c r="K2139" t="s">
        <v>36</v>
      </c>
      <c r="L2139">
        <v>4</v>
      </c>
      <c r="M2139">
        <v>4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16</v>
      </c>
      <c r="T2139">
        <v>1</v>
      </c>
      <c r="U2139">
        <v>3</v>
      </c>
      <c r="V2139" t="s">
        <v>37</v>
      </c>
      <c r="W2139">
        <v>25</v>
      </c>
      <c r="X2139" t="s">
        <v>38</v>
      </c>
      <c r="Y2139">
        <v>2</v>
      </c>
      <c r="Z2139" t="s">
        <v>46</v>
      </c>
      <c r="AA2139" s="4">
        <v>45844</v>
      </c>
      <c r="AB2139" s="4">
        <v>45934</v>
      </c>
      <c r="AC2139" t="s">
        <v>107</v>
      </c>
      <c r="AD2139" t="s">
        <v>108</v>
      </c>
      <c r="AE2139">
        <f ca="1">COUNTBLANK(A2139:AE2139)</f>
        <v>0</v>
      </c>
      <c r="AF2139" t="str">
        <f>PROPER(UPPER(TRIM(Table1[[#This Row],[City]])))</f>
        <v>Kolkata</v>
      </c>
      <c r="AG2139">
        <f t="shared" si="33"/>
        <v>6513</v>
      </c>
      <c r="AH21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40" spans="1:34" x14ac:dyDescent="0.35">
      <c r="A2140" t="s">
        <v>2233</v>
      </c>
      <c r="B2140">
        <v>43</v>
      </c>
      <c r="C2140" t="s">
        <v>72</v>
      </c>
      <c r="D2140" t="s">
        <v>32</v>
      </c>
      <c r="E2140" t="s">
        <v>76</v>
      </c>
      <c r="F2140" t="s">
        <v>44</v>
      </c>
      <c r="G2140" t="s">
        <v>74</v>
      </c>
      <c r="H2140">
        <v>2</v>
      </c>
      <c r="I2140">
        <v>5776</v>
      </c>
      <c r="J2140">
        <v>59</v>
      </c>
      <c r="K2140" t="s">
        <v>36</v>
      </c>
      <c r="L2140">
        <v>4</v>
      </c>
      <c r="M2140">
        <v>2</v>
      </c>
      <c r="N2140">
        <v>4</v>
      </c>
      <c r="O2140">
        <v>12</v>
      </c>
      <c r="P2140">
        <v>3</v>
      </c>
      <c r="Q2140">
        <v>0</v>
      </c>
      <c r="R2140">
        <v>0</v>
      </c>
      <c r="S2140">
        <v>18</v>
      </c>
      <c r="T2140">
        <v>5</v>
      </c>
      <c r="U2140">
        <v>3</v>
      </c>
      <c r="V2140" t="s">
        <v>37</v>
      </c>
      <c r="W2140">
        <v>19</v>
      </c>
      <c r="X2140" t="s">
        <v>61</v>
      </c>
      <c r="Y2140">
        <v>4</v>
      </c>
      <c r="Z2140" t="s">
        <v>36</v>
      </c>
      <c r="AA2140" s="4">
        <v>43413</v>
      </c>
      <c r="AC2140" t="s">
        <v>39</v>
      </c>
      <c r="AD2140" t="s">
        <v>40</v>
      </c>
      <c r="AE2140">
        <f ca="1">COUNTBLANK(A2140:AE2140)</f>
        <v>0</v>
      </c>
      <c r="AF2140" t="str">
        <f>PROPER(UPPER(TRIM(Table1[[#This Row],[City]])))</f>
        <v>Ahmedabad</v>
      </c>
      <c r="AG2140">
        <f t="shared" si="33"/>
        <v>5776</v>
      </c>
      <c r="AH21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41" spans="1:34" x14ac:dyDescent="0.35">
      <c r="A2141" t="s">
        <v>2234</v>
      </c>
      <c r="B2141">
        <v>56</v>
      </c>
      <c r="C2141" t="s">
        <v>31</v>
      </c>
      <c r="D2141" t="s">
        <v>51</v>
      </c>
      <c r="E2141" t="s">
        <v>69</v>
      </c>
      <c r="F2141" t="s">
        <v>44</v>
      </c>
      <c r="G2141" t="s">
        <v>45</v>
      </c>
      <c r="H2141">
        <v>2</v>
      </c>
      <c r="I2141">
        <v>7913</v>
      </c>
      <c r="J2141">
        <v>101</v>
      </c>
      <c r="K2141" t="s">
        <v>36</v>
      </c>
      <c r="L2141">
        <v>1</v>
      </c>
      <c r="M2141">
        <v>3</v>
      </c>
      <c r="N2141">
        <v>2</v>
      </c>
      <c r="O2141">
        <v>7</v>
      </c>
      <c r="P2141">
        <v>1</v>
      </c>
      <c r="Q2141">
        <v>4</v>
      </c>
      <c r="R2141">
        <v>7</v>
      </c>
      <c r="S2141">
        <v>26</v>
      </c>
      <c r="T2141">
        <v>5</v>
      </c>
      <c r="U2141">
        <v>4</v>
      </c>
      <c r="V2141" t="s">
        <v>65</v>
      </c>
      <c r="W2141">
        <v>25</v>
      </c>
      <c r="X2141" t="s">
        <v>38</v>
      </c>
      <c r="Y2141">
        <v>3</v>
      </c>
      <c r="Z2141" t="s">
        <v>36</v>
      </c>
      <c r="AA2141" s="4">
        <v>42521</v>
      </c>
      <c r="AC2141" t="s">
        <v>89</v>
      </c>
      <c r="AD2141" t="s">
        <v>54</v>
      </c>
      <c r="AE2141">
        <f ca="1">COUNTBLANK(A2141:AE2141)</f>
        <v>0</v>
      </c>
      <c r="AF2141" t="str">
        <f>PROPER(UPPER(TRIM(Table1[[#This Row],[City]])))</f>
        <v>Coimbatore</v>
      </c>
      <c r="AG2141">
        <f t="shared" si="33"/>
        <v>7913</v>
      </c>
      <c r="AH214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42" spans="1:34" x14ac:dyDescent="0.35">
      <c r="A2142" t="s">
        <v>2235</v>
      </c>
      <c r="B2142">
        <v>23</v>
      </c>
      <c r="C2142" t="s">
        <v>31</v>
      </c>
      <c r="D2142" t="s">
        <v>51</v>
      </c>
      <c r="E2142" t="s">
        <v>88</v>
      </c>
      <c r="F2142" t="s">
        <v>44</v>
      </c>
      <c r="G2142" t="s">
        <v>70</v>
      </c>
      <c r="H2142">
        <v>1</v>
      </c>
      <c r="I2142">
        <v>4025</v>
      </c>
      <c r="J2142">
        <v>112</v>
      </c>
      <c r="K2142" t="s">
        <v>36</v>
      </c>
      <c r="L2142">
        <v>1</v>
      </c>
      <c r="M2142">
        <v>2</v>
      </c>
      <c r="N2142">
        <v>4</v>
      </c>
      <c r="O2142">
        <v>2</v>
      </c>
      <c r="P2142">
        <v>2</v>
      </c>
      <c r="Q2142">
        <v>2</v>
      </c>
      <c r="R2142">
        <v>1</v>
      </c>
      <c r="S2142">
        <v>6</v>
      </c>
      <c r="T2142">
        <v>1</v>
      </c>
      <c r="U2142">
        <v>4</v>
      </c>
      <c r="V2142" t="s">
        <v>60</v>
      </c>
      <c r="W2142">
        <v>16</v>
      </c>
      <c r="X2142" t="s">
        <v>47</v>
      </c>
      <c r="Y2142">
        <v>1</v>
      </c>
      <c r="Z2142" t="s">
        <v>36</v>
      </c>
      <c r="AA2142" s="4">
        <v>44616</v>
      </c>
      <c r="AC2142" t="s">
        <v>39</v>
      </c>
      <c r="AD2142" t="s">
        <v>40</v>
      </c>
      <c r="AE2142">
        <f ca="1">COUNTBLANK(A2142:AE2142)</f>
        <v>0</v>
      </c>
      <c r="AF2142" t="str">
        <f>PROPER(UPPER(TRIM(Table1[[#This Row],[City]])))</f>
        <v>Ahmedabad</v>
      </c>
      <c r="AG2142">
        <f t="shared" si="33"/>
        <v>4025</v>
      </c>
      <c r="AH214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43" spans="1:34" x14ac:dyDescent="0.35">
      <c r="A2143" t="s">
        <v>2236</v>
      </c>
      <c r="B2143">
        <v>26</v>
      </c>
      <c r="C2143" t="s">
        <v>31</v>
      </c>
      <c r="D2143" t="s">
        <v>42</v>
      </c>
      <c r="E2143" t="s">
        <v>86</v>
      </c>
      <c r="F2143" t="s">
        <v>44</v>
      </c>
      <c r="G2143" t="s">
        <v>45</v>
      </c>
      <c r="H2143">
        <v>2</v>
      </c>
      <c r="I2143">
        <v>6898</v>
      </c>
      <c r="J2143">
        <v>70</v>
      </c>
      <c r="K2143" t="s">
        <v>36</v>
      </c>
      <c r="L2143">
        <v>2</v>
      </c>
      <c r="M2143">
        <v>3</v>
      </c>
      <c r="N2143">
        <v>4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</v>
      </c>
      <c r="V2143" t="s">
        <v>60</v>
      </c>
      <c r="W2143">
        <v>11</v>
      </c>
      <c r="X2143" t="s">
        <v>47</v>
      </c>
      <c r="Y2143">
        <v>4</v>
      </c>
      <c r="Z2143" t="s">
        <v>36</v>
      </c>
      <c r="AA2143" s="4">
        <v>43449</v>
      </c>
      <c r="AC2143" t="s">
        <v>107</v>
      </c>
      <c r="AD2143" t="s">
        <v>108</v>
      </c>
      <c r="AE2143">
        <f ca="1">COUNTBLANK(A2143:AE2143)</f>
        <v>0</v>
      </c>
      <c r="AF2143" t="str">
        <f>PROPER(UPPER(TRIM(Table1[[#This Row],[City]])))</f>
        <v>Kolkata</v>
      </c>
      <c r="AG2143">
        <f t="shared" si="33"/>
        <v>6898</v>
      </c>
      <c r="AH214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44" spans="1:34" x14ac:dyDescent="0.35">
      <c r="A2144" t="s">
        <v>2237</v>
      </c>
      <c r="B2144">
        <v>53</v>
      </c>
      <c r="C2144" t="s">
        <v>31</v>
      </c>
      <c r="D2144" t="s">
        <v>32</v>
      </c>
      <c r="E2144" t="s">
        <v>33</v>
      </c>
      <c r="F2144" t="s">
        <v>34</v>
      </c>
      <c r="G2144" t="s">
        <v>35</v>
      </c>
      <c r="H2144">
        <v>2</v>
      </c>
      <c r="I2144">
        <v>8718</v>
      </c>
      <c r="J2144">
        <v>113</v>
      </c>
      <c r="K2144" t="s">
        <v>46</v>
      </c>
      <c r="L2144">
        <v>3</v>
      </c>
      <c r="M2144">
        <v>4</v>
      </c>
      <c r="N2144">
        <v>1</v>
      </c>
      <c r="O2144">
        <v>9</v>
      </c>
      <c r="P2144">
        <v>1</v>
      </c>
      <c r="Q2144">
        <v>2</v>
      </c>
      <c r="R2144">
        <v>4</v>
      </c>
      <c r="S2144">
        <v>21</v>
      </c>
      <c r="T2144">
        <v>2</v>
      </c>
      <c r="U2144">
        <v>3</v>
      </c>
      <c r="V2144" t="s">
        <v>37</v>
      </c>
      <c r="W2144">
        <v>9</v>
      </c>
      <c r="X2144" t="s">
        <v>61</v>
      </c>
      <c r="Y2144">
        <v>2</v>
      </c>
      <c r="Z2144" t="s">
        <v>36</v>
      </c>
      <c r="AA2144" s="4">
        <v>44680</v>
      </c>
      <c r="AC2144" t="s">
        <v>77</v>
      </c>
      <c r="AD2144" t="s">
        <v>77</v>
      </c>
      <c r="AE2144">
        <f ca="1">COUNTBLANK(A2144:AE2144)</f>
        <v>0</v>
      </c>
      <c r="AF2144" t="str">
        <f>PROPER(UPPER(TRIM(Table1[[#This Row],[City]])))</f>
        <v>Delhi</v>
      </c>
      <c r="AG2144">
        <f t="shared" si="33"/>
        <v>8718</v>
      </c>
      <c r="AH21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45" spans="1:34" x14ac:dyDescent="0.35">
      <c r="A2145" t="s">
        <v>2238</v>
      </c>
      <c r="B2145">
        <v>21</v>
      </c>
      <c r="C2145" t="s">
        <v>31</v>
      </c>
      <c r="D2145" t="s">
        <v>32</v>
      </c>
      <c r="E2145" t="s">
        <v>33</v>
      </c>
      <c r="F2145" t="s">
        <v>58</v>
      </c>
      <c r="G2145" t="s">
        <v>70</v>
      </c>
      <c r="H2145">
        <v>1</v>
      </c>
      <c r="I2145">
        <v>4892</v>
      </c>
      <c r="J2145">
        <v>49</v>
      </c>
      <c r="K2145" t="s">
        <v>36</v>
      </c>
      <c r="L2145">
        <v>2</v>
      </c>
      <c r="M2145">
        <v>2</v>
      </c>
      <c r="N2145">
        <v>3</v>
      </c>
      <c r="O2145">
        <v>6</v>
      </c>
      <c r="P2145">
        <v>0</v>
      </c>
      <c r="Q2145">
        <v>1</v>
      </c>
      <c r="R2145">
        <v>3</v>
      </c>
      <c r="S2145">
        <v>9</v>
      </c>
      <c r="T2145">
        <v>2</v>
      </c>
      <c r="U2145">
        <v>3</v>
      </c>
      <c r="V2145" t="s">
        <v>37</v>
      </c>
      <c r="W2145">
        <v>21</v>
      </c>
      <c r="X2145" t="s">
        <v>38</v>
      </c>
      <c r="Y2145">
        <v>1</v>
      </c>
      <c r="Z2145" t="s">
        <v>36</v>
      </c>
      <c r="AA2145" s="4">
        <v>43894</v>
      </c>
      <c r="AC2145" t="s">
        <v>77</v>
      </c>
      <c r="AD2145" t="s">
        <v>77</v>
      </c>
      <c r="AE2145">
        <f ca="1">COUNTBLANK(A2145:AE2145)</f>
        <v>0</v>
      </c>
      <c r="AF2145" t="str">
        <f>PROPER(UPPER(TRIM(Table1[[#This Row],[City]])))</f>
        <v>Delhi</v>
      </c>
      <c r="AG2145">
        <f t="shared" si="33"/>
        <v>4892</v>
      </c>
      <c r="AH21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46" spans="1:34" x14ac:dyDescent="0.35">
      <c r="A2146" t="s">
        <v>2239</v>
      </c>
      <c r="B2146">
        <v>48</v>
      </c>
      <c r="C2146" t="s">
        <v>72</v>
      </c>
      <c r="D2146" t="s">
        <v>42</v>
      </c>
      <c r="E2146" t="s">
        <v>86</v>
      </c>
      <c r="F2146" t="s">
        <v>44</v>
      </c>
      <c r="G2146" t="s">
        <v>96</v>
      </c>
      <c r="H2146">
        <v>3</v>
      </c>
      <c r="I2146">
        <v>10822</v>
      </c>
      <c r="J2146">
        <v>48</v>
      </c>
      <c r="K2146" t="s">
        <v>36</v>
      </c>
      <c r="L2146">
        <v>2</v>
      </c>
      <c r="M2146">
        <v>2</v>
      </c>
      <c r="N2146">
        <v>1</v>
      </c>
      <c r="O2146">
        <v>1</v>
      </c>
      <c r="P2146">
        <v>0</v>
      </c>
      <c r="Q2146">
        <v>1</v>
      </c>
      <c r="R2146">
        <v>1</v>
      </c>
      <c r="S2146">
        <v>18</v>
      </c>
      <c r="T2146">
        <v>4</v>
      </c>
      <c r="U2146">
        <v>3</v>
      </c>
      <c r="V2146" t="s">
        <v>37</v>
      </c>
      <c r="W2146">
        <v>28</v>
      </c>
      <c r="X2146" t="s">
        <v>38</v>
      </c>
      <c r="Y2146">
        <v>3</v>
      </c>
      <c r="Z2146" t="s">
        <v>36</v>
      </c>
      <c r="AA2146" s="4">
        <v>43408</v>
      </c>
      <c r="AC2146" t="s">
        <v>66</v>
      </c>
      <c r="AD2146" t="s">
        <v>67</v>
      </c>
      <c r="AE2146">
        <f ca="1">COUNTBLANK(A2146:AE2146)</f>
        <v>0</v>
      </c>
      <c r="AF2146" t="str">
        <f>PROPER(UPPER(TRIM(Table1[[#This Row],[City]])))</f>
        <v>Pune</v>
      </c>
      <c r="AG2146">
        <f t="shared" si="33"/>
        <v>10822</v>
      </c>
      <c r="AH21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47" spans="1:34" x14ac:dyDescent="0.35">
      <c r="A2147" t="s">
        <v>2240</v>
      </c>
      <c r="B2147">
        <v>41</v>
      </c>
      <c r="C2147" t="s">
        <v>72</v>
      </c>
      <c r="D2147" t="s">
        <v>51</v>
      </c>
      <c r="E2147" t="s">
        <v>52</v>
      </c>
      <c r="F2147" t="s">
        <v>34</v>
      </c>
      <c r="G2147" t="s">
        <v>45</v>
      </c>
      <c r="H2147">
        <v>1</v>
      </c>
      <c r="I2147">
        <v>5189</v>
      </c>
      <c r="J2147">
        <v>113</v>
      </c>
      <c r="K2147" t="s">
        <v>36</v>
      </c>
      <c r="L2147">
        <v>2</v>
      </c>
      <c r="M2147">
        <v>1</v>
      </c>
      <c r="N2147">
        <v>1</v>
      </c>
      <c r="O2147">
        <v>14</v>
      </c>
      <c r="P2147">
        <v>1</v>
      </c>
      <c r="Q2147">
        <v>1</v>
      </c>
      <c r="R2147">
        <v>0</v>
      </c>
      <c r="S2147">
        <v>15</v>
      </c>
      <c r="T2147">
        <v>5</v>
      </c>
      <c r="U2147">
        <v>4</v>
      </c>
      <c r="V2147" t="s">
        <v>37</v>
      </c>
      <c r="W2147">
        <v>30</v>
      </c>
      <c r="X2147" t="s">
        <v>38</v>
      </c>
      <c r="Y2147">
        <v>2</v>
      </c>
      <c r="Z2147" t="s">
        <v>36</v>
      </c>
      <c r="AA2147" s="4">
        <v>42102</v>
      </c>
      <c r="AC2147" t="s">
        <v>89</v>
      </c>
      <c r="AD2147" t="s">
        <v>54</v>
      </c>
      <c r="AE2147">
        <f ca="1">COUNTBLANK(A2147:AE2147)</f>
        <v>0</v>
      </c>
      <c r="AF2147" t="str">
        <f>PROPER(UPPER(TRIM(Table1[[#This Row],[City]])))</f>
        <v>Coimbatore</v>
      </c>
      <c r="AG2147">
        <f t="shared" si="33"/>
        <v>5189</v>
      </c>
      <c r="AH214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48" spans="1:34" x14ac:dyDescent="0.35">
      <c r="A2148" t="s">
        <v>2241</v>
      </c>
      <c r="B2148">
        <v>34</v>
      </c>
      <c r="C2148" t="s">
        <v>31</v>
      </c>
      <c r="D2148" t="s">
        <v>63</v>
      </c>
      <c r="E2148" t="s">
        <v>106</v>
      </c>
      <c r="F2148" t="s">
        <v>44</v>
      </c>
      <c r="G2148" t="s">
        <v>35</v>
      </c>
      <c r="H2148">
        <v>2</v>
      </c>
      <c r="I2148">
        <v>6566</v>
      </c>
      <c r="J2148">
        <v>84</v>
      </c>
      <c r="K2148" t="s">
        <v>36</v>
      </c>
      <c r="L2148">
        <v>3</v>
      </c>
      <c r="M2148">
        <v>2</v>
      </c>
      <c r="N2148">
        <v>1</v>
      </c>
      <c r="O2148">
        <v>8</v>
      </c>
      <c r="P2148">
        <v>2</v>
      </c>
      <c r="Q2148">
        <v>4</v>
      </c>
      <c r="R2148">
        <v>1</v>
      </c>
      <c r="S2148">
        <v>9</v>
      </c>
      <c r="T2148">
        <v>1</v>
      </c>
      <c r="U2148">
        <v>3</v>
      </c>
      <c r="V2148" t="s">
        <v>37</v>
      </c>
      <c r="W2148">
        <v>7</v>
      </c>
      <c r="X2148" t="s">
        <v>38</v>
      </c>
      <c r="Y2148">
        <v>4</v>
      </c>
      <c r="Z2148" t="s">
        <v>36</v>
      </c>
      <c r="AA2148" s="4">
        <v>43488</v>
      </c>
      <c r="AC2148" t="s">
        <v>107</v>
      </c>
      <c r="AD2148" t="s">
        <v>108</v>
      </c>
      <c r="AE2148">
        <f ca="1">COUNTBLANK(A2148:AE2148)</f>
        <v>0</v>
      </c>
      <c r="AF2148" t="str">
        <f>PROPER(UPPER(TRIM(Table1[[#This Row],[City]])))</f>
        <v>Kolkata</v>
      </c>
      <c r="AG2148">
        <f t="shared" si="33"/>
        <v>6566</v>
      </c>
      <c r="AH214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49" spans="1:34" x14ac:dyDescent="0.35">
      <c r="A2149" t="s">
        <v>2242</v>
      </c>
      <c r="B2149">
        <v>55</v>
      </c>
      <c r="C2149" t="s">
        <v>31</v>
      </c>
      <c r="D2149" t="s">
        <v>51</v>
      </c>
      <c r="E2149" t="s">
        <v>69</v>
      </c>
      <c r="F2149" t="s">
        <v>58</v>
      </c>
      <c r="G2149" t="s">
        <v>74</v>
      </c>
      <c r="H2149">
        <v>3</v>
      </c>
      <c r="I2149">
        <v>11004</v>
      </c>
      <c r="J2149">
        <v>80</v>
      </c>
      <c r="K2149" t="s">
        <v>36</v>
      </c>
      <c r="L2149">
        <v>4</v>
      </c>
      <c r="M2149">
        <v>2</v>
      </c>
      <c r="N2149">
        <v>4</v>
      </c>
      <c r="O2149">
        <v>0</v>
      </c>
      <c r="P2149">
        <v>0</v>
      </c>
      <c r="Q2149">
        <v>0</v>
      </c>
      <c r="R2149">
        <v>0</v>
      </c>
      <c r="S2149">
        <v>30</v>
      </c>
      <c r="T2149">
        <v>2</v>
      </c>
      <c r="U2149">
        <v>4</v>
      </c>
      <c r="V2149" t="s">
        <v>37</v>
      </c>
      <c r="W2149">
        <v>13</v>
      </c>
      <c r="X2149" t="s">
        <v>38</v>
      </c>
      <c r="Y2149">
        <v>4</v>
      </c>
      <c r="Z2149" t="s">
        <v>36</v>
      </c>
      <c r="AA2149" s="4">
        <v>45720</v>
      </c>
      <c r="AC2149" t="s">
        <v>107</v>
      </c>
      <c r="AD2149" t="s">
        <v>108</v>
      </c>
      <c r="AE2149">
        <f ca="1">COUNTBLANK(A2149:AE2149)</f>
        <v>0</v>
      </c>
      <c r="AF2149" t="str">
        <f>PROPER(UPPER(TRIM(Table1[[#This Row],[City]])))</f>
        <v>Kolkata</v>
      </c>
      <c r="AG2149">
        <f t="shared" si="33"/>
        <v>11004</v>
      </c>
      <c r="AH214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50" spans="1:34" x14ac:dyDescent="0.35">
      <c r="A2150" t="s">
        <v>2243</v>
      </c>
      <c r="B2150">
        <v>54</v>
      </c>
      <c r="C2150" t="s">
        <v>72</v>
      </c>
      <c r="D2150" t="s">
        <v>32</v>
      </c>
      <c r="E2150" t="s">
        <v>73</v>
      </c>
      <c r="F2150" t="s">
        <v>44</v>
      </c>
      <c r="G2150" t="s">
        <v>74</v>
      </c>
      <c r="H2150">
        <v>3</v>
      </c>
      <c r="I2150">
        <v>10165</v>
      </c>
      <c r="J2150">
        <v>59</v>
      </c>
      <c r="K2150" t="s">
        <v>36</v>
      </c>
      <c r="L2150">
        <v>4</v>
      </c>
      <c r="M2150">
        <v>1</v>
      </c>
      <c r="N2150">
        <v>1</v>
      </c>
      <c r="O2150">
        <v>6</v>
      </c>
      <c r="P2150">
        <v>1</v>
      </c>
      <c r="Q2150">
        <v>6</v>
      </c>
      <c r="R2150">
        <v>6</v>
      </c>
      <c r="S2150">
        <v>22</v>
      </c>
      <c r="T2150">
        <v>1</v>
      </c>
      <c r="U2150">
        <v>4</v>
      </c>
      <c r="V2150" t="s">
        <v>37</v>
      </c>
      <c r="W2150">
        <v>19</v>
      </c>
      <c r="X2150" t="s">
        <v>38</v>
      </c>
      <c r="Y2150">
        <v>4</v>
      </c>
      <c r="Z2150" t="s">
        <v>36</v>
      </c>
      <c r="AA2150" s="4">
        <v>45982</v>
      </c>
      <c r="AC2150" t="s">
        <v>39</v>
      </c>
      <c r="AD2150" t="s">
        <v>40</v>
      </c>
      <c r="AE2150">
        <f ca="1">COUNTBLANK(A2150:AE2150)</f>
        <v>0</v>
      </c>
      <c r="AF2150" t="str">
        <f>PROPER(UPPER(TRIM(Table1[[#This Row],[City]])))</f>
        <v>Ahmedabad</v>
      </c>
      <c r="AG2150">
        <f t="shared" si="33"/>
        <v>10165</v>
      </c>
      <c r="AH215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51" spans="1:34" x14ac:dyDescent="0.35">
      <c r="A2151" t="s">
        <v>2244</v>
      </c>
      <c r="B2151">
        <v>34</v>
      </c>
      <c r="C2151" t="s">
        <v>31</v>
      </c>
      <c r="D2151" t="s">
        <v>63</v>
      </c>
      <c r="E2151" t="s">
        <v>79</v>
      </c>
      <c r="F2151" t="s">
        <v>34</v>
      </c>
      <c r="G2151" t="s">
        <v>70</v>
      </c>
      <c r="H2151">
        <v>1</v>
      </c>
      <c r="I2151">
        <v>5093</v>
      </c>
      <c r="J2151">
        <v>85</v>
      </c>
      <c r="K2151" t="s">
        <v>36</v>
      </c>
      <c r="L2151">
        <v>1</v>
      </c>
      <c r="M2151">
        <v>4</v>
      </c>
      <c r="N2151">
        <v>3</v>
      </c>
      <c r="O2151">
        <v>4</v>
      </c>
      <c r="P2151">
        <v>2</v>
      </c>
      <c r="Q2151">
        <v>0</v>
      </c>
      <c r="R2151">
        <v>3</v>
      </c>
      <c r="S2151">
        <v>5</v>
      </c>
      <c r="T2151">
        <v>0</v>
      </c>
      <c r="U2151">
        <v>4</v>
      </c>
      <c r="V2151" t="s">
        <v>37</v>
      </c>
      <c r="W2151">
        <v>28</v>
      </c>
      <c r="X2151" t="s">
        <v>61</v>
      </c>
      <c r="Y2151">
        <v>4</v>
      </c>
      <c r="Z2151" t="s">
        <v>36</v>
      </c>
      <c r="AA2151" s="4">
        <v>42066</v>
      </c>
      <c r="AC2151" t="s">
        <v>66</v>
      </c>
      <c r="AD2151" t="s">
        <v>67</v>
      </c>
      <c r="AE2151">
        <f ca="1">COUNTBLANK(A2151:AE2151)</f>
        <v>0</v>
      </c>
      <c r="AF2151" t="str">
        <f>PROPER(UPPER(TRIM(Table1[[#This Row],[City]])))</f>
        <v>Pune</v>
      </c>
      <c r="AG2151">
        <f t="shared" si="33"/>
        <v>5093</v>
      </c>
      <c r="AH21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52" spans="1:34" x14ac:dyDescent="0.35">
      <c r="A2152" t="s">
        <v>2245</v>
      </c>
      <c r="B2152">
        <v>21</v>
      </c>
      <c r="C2152" t="s">
        <v>31</v>
      </c>
      <c r="D2152" t="s">
        <v>56</v>
      </c>
      <c r="E2152" t="s">
        <v>57</v>
      </c>
      <c r="F2152" t="s">
        <v>44</v>
      </c>
      <c r="G2152" t="s">
        <v>96</v>
      </c>
      <c r="H2152">
        <v>3</v>
      </c>
      <c r="I2152">
        <v>9862</v>
      </c>
      <c r="J2152">
        <v>114</v>
      </c>
      <c r="K2152" t="s">
        <v>46</v>
      </c>
      <c r="L2152">
        <v>1</v>
      </c>
      <c r="M2152">
        <v>4</v>
      </c>
      <c r="N2152">
        <v>2</v>
      </c>
      <c r="O2152">
        <v>5</v>
      </c>
      <c r="P2152">
        <v>3</v>
      </c>
      <c r="Q2152">
        <v>3</v>
      </c>
      <c r="R2152">
        <v>0</v>
      </c>
      <c r="S2152">
        <v>12</v>
      </c>
      <c r="T2152">
        <v>6</v>
      </c>
      <c r="U2152">
        <v>4</v>
      </c>
      <c r="V2152" t="s">
        <v>37</v>
      </c>
      <c r="W2152">
        <v>10</v>
      </c>
      <c r="X2152" t="s">
        <v>38</v>
      </c>
      <c r="Y2152">
        <v>4</v>
      </c>
      <c r="Z2152" t="s">
        <v>36</v>
      </c>
      <c r="AA2152" s="4">
        <v>42792</v>
      </c>
      <c r="AC2152" t="s">
        <v>122</v>
      </c>
      <c r="AD2152" t="s">
        <v>123</v>
      </c>
      <c r="AE2152">
        <f ca="1">COUNTBLANK(A2152:AE2152)</f>
        <v>0</v>
      </c>
      <c r="AF2152" t="str">
        <f>PROPER(UPPER(TRIM(Table1[[#This Row],[City]])))</f>
        <v>Kochi</v>
      </c>
      <c r="AG2152">
        <f t="shared" si="33"/>
        <v>9862</v>
      </c>
      <c r="AH215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53" spans="1:34" x14ac:dyDescent="0.35">
      <c r="A2153" t="s">
        <v>2246</v>
      </c>
      <c r="B2153">
        <v>26</v>
      </c>
      <c r="C2153" t="s">
        <v>31</v>
      </c>
      <c r="D2153" t="s">
        <v>63</v>
      </c>
      <c r="E2153" t="s">
        <v>64</v>
      </c>
      <c r="F2153" t="s">
        <v>44</v>
      </c>
      <c r="G2153" t="s">
        <v>35</v>
      </c>
      <c r="H2153">
        <v>3</v>
      </c>
      <c r="I2153">
        <v>8995</v>
      </c>
      <c r="J2153">
        <v>48</v>
      </c>
      <c r="K2153" t="s">
        <v>46</v>
      </c>
      <c r="L2153">
        <v>2</v>
      </c>
      <c r="M2153">
        <v>2</v>
      </c>
      <c r="N2153">
        <v>2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5</v>
      </c>
      <c r="U2153">
        <v>4</v>
      </c>
      <c r="V2153" t="s">
        <v>60</v>
      </c>
      <c r="W2153">
        <v>24</v>
      </c>
      <c r="X2153" t="s">
        <v>47</v>
      </c>
      <c r="Y2153">
        <v>1</v>
      </c>
      <c r="Z2153" t="s">
        <v>36</v>
      </c>
      <c r="AA2153" s="4">
        <v>45667</v>
      </c>
      <c r="AC2153" t="s">
        <v>66</v>
      </c>
      <c r="AD2153" t="s">
        <v>67</v>
      </c>
      <c r="AE2153">
        <f ca="1">COUNTBLANK(A2153:AE2153)</f>
        <v>0</v>
      </c>
      <c r="AF2153" t="str">
        <f>PROPER(UPPER(TRIM(Table1[[#This Row],[City]])))</f>
        <v>Pune</v>
      </c>
      <c r="AG2153">
        <f t="shared" si="33"/>
        <v>8995</v>
      </c>
      <c r="AH21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54" spans="1:34" x14ac:dyDescent="0.35">
      <c r="A2154" t="s">
        <v>2247</v>
      </c>
      <c r="B2154">
        <v>25</v>
      </c>
      <c r="C2154" t="s">
        <v>31</v>
      </c>
      <c r="D2154" t="s">
        <v>32</v>
      </c>
      <c r="E2154" t="s">
        <v>33</v>
      </c>
      <c r="F2154" t="s">
        <v>44</v>
      </c>
      <c r="G2154" t="s">
        <v>70</v>
      </c>
      <c r="H2154">
        <v>4</v>
      </c>
      <c r="I2154">
        <v>10049</v>
      </c>
      <c r="J2154">
        <v>97</v>
      </c>
      <c r="K2154" t="s">
        <v>36</v>
      </c>
      <c r="L2154">
        <v>3</v>
      </c>
      <c r="M2154">
        <v>4</v>
      </c>
      <c r="N2154">
        <v>1</v>
      </c>
      <c r="O2154">
        <v>4</v>
      </c>
      <c r="P2154">
        <v>4</v>
      </c>
      <c r="Q2154">
        <v>2</v>
      </c>
      <c r="R2154">
        <v>3</v>
      </c>
      <c r="S2154">
        <v>4</v>
      </c>
      <c r="T2154">
        <v>5</v>
      </c>
      <c r="U2154">
        <v>3</v>
      </c>
      <c r="V2154" t="s">
        <v>60</v>
      </c>
      <c r="W2154">
        <v>26</v>
      </c>
      <c r="X2154" t="s">
        <v>38</v>
      </c>
      <c r="Y2154">
        <v>4</v>
      </c>
      <c r="Z2154" t="s">
        <v>36</v>
      </c>
      <c r="AA2154" s="4">
        <v>45342</v>
      </c>
      <c r="AC2154" t="s">
        <v>53</v>
      </c>
      <c r="AD2154" t="s">
        <v>54</v>
      </c>
      <c r="AE2154">
        <f ca="1">COUNTBLANK(A2154:AE2154)</f>
        <v>0</v>
      </c>
      <c r="AF2154" t="str">
        <f>PROPER(UPPER(TRIM(Table1[[#This Row],[City]])))</f>
        <v>Chennai</v>
      </c>
      <c r="AG2154">
        <f t="shared" si="33"/>
        <v>10049</v>
      </c>
      <c r="AH215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55" spans="1:34" x14ac:dyDescent="0.35">
      <c r="A2155" t="s">
        <v>2248</v>
      </c>
      <c r="B2155">
        <v>60</v>
      </c>
      <c r="C2155" t="s">
        <v>72</v>
      </c>
      <c r="D2155" t="s">
        <v>32</v>
      </c>
      <c r="E2155" t="s">
        <v>33</v>
      </c>
      <c r="F2155" t="s">
        <v>34</v>
      </c>
      <c r="G2155" t="s">
        <v>59</v>
      </c>
      <c r="H2155">
        <v>2</v>
      </c>
      <c r="I2155">
        <v>7928</v>
      </c>
      <c r="J2155">
        <v>62</v>
      </c>
      <c r="K2155" t="s">
        <v>36</v>
      </c>
      <c r="L2155">
        <v>1</v>
      </c>
      <c r="M2155">
        <v>2</v>
      </c>
      <c r="N2155">
        <v>2</v>
      </c>
      <c r="O2155">
        <v>2</v>
      </c>
      <c r="P2155">
        <v>2</v>
      </c>
      <c r="Q2155">
        <v>2</v>
      </c>
      <c r="R2155">
        <v>2</v>
      </c>
      <c r="S2155">
        <v>24</v>
      </c>
      <c r="T2155">
        <v>6</v>
      </c>
      <c r="U2155">
        <v>4</v>
      </c>
      <c r="V2155" t="s">
        <v>37</v>
      </c>
      <c r="W2155">
        <v>6</v>
      </c>
      <c r="X2155" t="s">
        <v>47</v>
      </c>
      <c r="Y2155">
        <v>1</v>
      </c>
      <c r="Z2155" t="s">
        <v>36</v>
      </c>
      <c r="AA2155" s="4">
        <v>42132</v>
      </c>
      <c r="AC2155" t="s">
        <v>39</v>
      </c>
      <c r="AD2155" t="s">
        <v>40</v>
      </c>
      <c r="AE2155">
        <f ca="1">COUNTBLANK(A2155:AE2155)</f>
        <v>0</v>
      </c>
      <c r="AF2155" t="str">
        <f>PROPER(UPPER(TRIM(Table1[[#This Row],[City]])))</f>
        <v>Ahmedabad</v>
      </c>
      <c r="AG2155">
        <f t="shared" si="33"/>
        <v>7928</v>
      </c>
      <c r="AH215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56" spans="1:34" x14ac:dyDescent="0.35">
      <c r="A2156" t="s">
        <v>2249</v>
      </c>
      <c r="B2156">
        <v>44</v>
      </c>
      <c r="C2156" t="s">
        <v>72</v>
      </c>
      <c r="D2156" t="s">
        <v>56</v>
      </c>
      <c r="E2156" t="s">
        <v>114</v>
      </c>
      <c r="F2156" t="s">
        <v>44</v>
      </c>
      <c r="G2156" t="s">
        <v>96</v>
      </c>
      <c r="H2156">
        <v>1</v>
      </c>
      <c r="I2156">
        <v>7059</v>
      </c>
      <c r="J2156">
        <v>58</v>
      </c>
      <c r="K2156" t="s">
        <v>36</v>
      </c>
      <c r="L2156">
        <v>3</v>
      </c>
      <c r="M2156">
        <v>2</v>
      </c>
      <c r="N2156">
        <v>2</v>
      </c>
      <c r="O2156">
        <v>4</v>
      </c>
      <c r="P2156">
        <v>4</v>
      </c>
      <c r="Q2156">
        <v>2</v>
      </c>
      <c r="R2156">
        <v>3</v>
      </c>
      <c r="S2156">
        <v>14</v>
      </c>
      <c r="T2156">
        <v>0</v>
      </c>
      <c r="U2156">
        <v>4</v>
      </c>
      <c r="V2156" t="s">
        <v>60</v>
      </c>
      <c r="W2156">
        <v>10</v>
      </c>
      <c r="X2156" t="s">
        <v>47</v>
      </c>
      <c r="Y2156">
        <v>2</v>
      </c>
      <c r="Z2156" t="s">
        <v>36</v>
      </c>
      <c r="AA2156" s="4">
        <v>43715</v>
      </c>
      <c r="AC2156" t="s">
        <v>66</v>
      </c>
      <c r="AD2156" t="s">
        <v>67</v>
      </c>
      <c r="AE2156">
        <f ca="1">COUNTBLANK(A2156:AE2156)</f>
        <v>0</v>
      </c>
      <c r="AF2156" t="str">
        <f>PROPER(UPPER(TRIM(Table1[[#This Row],[City]])))</f>
        <v>Pune</v>
      </c>
      <c r="AG2156">
        <f t="shared" si="33"/>
        <v>7059</v>
      </c>
      <c r="AH21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57" spans="1:34" x14ac:dyDescent="0.35">
      <c r="A2157" t="s">
        <v>2250</v>
      </c>
      <c r="B2157">
        <v>48</v>
      </c>
      <c r="C2157" t="s">
        <v>72</v>
      </c>
      <c r="D2157" t="s">
        <v>51</v>
      </c>
      <c r="E2157" t="s">
        <v>52</v>
      </c>
      <c r="F2157" t="s">
        <v>58</v>
      </c>
      <c r="G2157" t="s">
        <v>96</v>
      </c>
      <c r="H2157">
        <v>3</v>
      </c>
      <c r="I2157">
        <v>9871</v>
      </c>
      <c r="J2157">
        <v>54</v>
      </c>
      <c r="K2157" t="s">
        <v>36</v>
      </c>
      <c r="L2157">
        <v>3</v>
      </c>
      <c r="M2157">
        <v>1</v>
      </c>
      <c r="N2157">
        <v>2</v>
      </c>
      <c r="O2157">
        <v>7</v>
      </c>
      <c r="P2157">
        <v>3</v>
      </c>
      <c r="Q2157">
        <v>2</v>
      </c>
      <c r="R2157">
        <v>0</v>
      </c>
      <c r="S2157">
        <v>15</v>
      </c>
      <c r="T2157">
        <v>2</v>
      </c>
      <c r="U2157">
        <v>3</v>
      </c>
      <c r="V2157" t="s">
        <v>37</v>
      </c>
      <c r="W2157">
        <v>14</v>
      </c>
      <c r="X2157" t="s">
        <v>38</v>
      </c>
      <c r="Y2157">
        <v>4</v>
      </c>
      <c r="Z2157" t="s">
        <v>36</v>
      </c>
      <c r="AA2157" s="4">
        <v>43653</v>
      </c>
      <c r="AC2157" t="s">
        <v>107</v>
      </c>
      <c r="AD2157" t="s">
        <v>108</v>
      </c>
      <c r="AE2157">
        <f ca="1">COUNTBLANK(A2157:AE2157)</f>
        <v>0</v>
      </c>
      <c r="AF2157" t="str">
        <f>PROPER(UPPER(TRIM(Table1[[#This Row],[City]])))</f>
        <v>Kolkata</v>
      </c>
      <c r="AG2157">
        <f t="shared" si="33"/>
        <v>9871</v>
      </c>
      <c r="AH21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58" spans="1:34" x14ac:dyDescent="0.35">
      <c r="A2158" t="s">
        <v>2251</v>
      </c>
      <c r="B2158">
        <v>30</v>
      </c>
      <c r="C2158" t="s">
        <v>72</v>
      </c>
      <c r="D2158" t="s">
        <v>63</v>
      </c>
      <c r="E2158" t="s">
        <v>79</v>
      </c>
      <c r="F2158" t="s">
        <v>34</v>
      </c>
      <c r="G2158" t="s">
        <v>35</v>
      </c>
      <c r="H2158">
        <v>2</v>
      </c>
      <c r="I2158">
        <v>6917</v>
      </c>
      <c r="J2158">
        <v>106</v>
      </c>
      <c r="K2158" t="s">
        <v>36</v>
      </c>
      <c r="L2158">
        <v>3</v>
      </c>
      <c r="M2158">
        <v>3</v>
      </c>
      <c r="N2158">
        <v>3</v>
      </c>
      <c r="O2158">
        <v>3</v>
      </c>
      <c r="P2158">
        <v>0</v>
      </c>
      <c r="Q2158">
        <v>3</v>
      </c>
      <c r="R2158">
        <v>3</v>
      </c>
      <c r="S2158">
        <v>6</v>
      </c>
      <c r="T2158">
        <v>5</v>
      </c>
      <c r="U2158">
        <v>3</v>
      </c>
      <c r="V2158" t="s">
        <v>37</v>
      </c>
      <c r="W2158">
        <v>26</v>
      </c>
      <c r="X2158" t="s">
        <v>47</v>
      </c>
      <c r="Y2158">
        <v>4</v>
      </c>
      <c r="Z2158" t="s">
        <v>36</v>
      </c>
      <c r="AA2158" s="4">
        <v>45960</v>
      </c>
      <c r="AC2158" t="s">
        <v>77</v>
      </c>
      <c r="AD2158" t="s">
        <v>77</v>
      </c>
      <c r="AE2158">
        <f ca="1">COUNTBLANK(A2158:AE2158)</f>
        <v>0</v>
      </c>
      <c r="AF2158" t="str">
        <f>PROPER(UPPER(TRIM(Table1[[#This Row],[City]])))</f>
        <v>Delhi</v>
      </c>
      <c r="AG2158">
        <f t="shared" si="33"/>
        <v>6917</v>
      </c>
      <c r="AH21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59" spans="1:34" x14ac:dyDescent="0.35">
      <c r="A2159" t="s">
        <v>2252</v>
      </c>
      <c r="B2159">
        <v>55</v>
      </c>
      <c r="C2159" t="s">
        <v>31</v>
      </c>
      <c r="D2159" t="s">
        <v>42</v>
      </c>
      <c r="E2159" t="s">
        <v>83</v>
      </c>
      <c r="F2159" t="s">
        <v>34</v>
      </c>
      <c r="G2159" t="s">
        <v>96</v>
      </c>
      <c r="H2159">
        <v>3</v>
      </c>
      <c r="I2159">
        <v>10679</v>
      </c>
      <c r="J2159">
        <v>48</v>
      </c>
      <c r="K2159" t="s">
        <v>36</v>
      </c>
      <c r="L2159">
        <v>4</v>
      </c>
      <c r="M2159">
        <v>2</v>
      </c>
      <c r="N2159">
        <v>4</v>
      </c>
      <c r="O2159">
        <v>4</v>
      </c>
      <c r="P2159">
        <v>1</v>
      </c>
      <c r="Q2159">
        <v>4</v>
      </c>
      <c r="R2159">
        <v>4</v>
      </c>
      <c r="S2159">
        <v>28</v>
      </c>
      <c r="T2159">
        <v>4</v>
      </c>
      <c r="U2159">
        <v>3</v>
      </c>
      <c r="V2159" t="s">
        <v>37</v>
      </c>
      <c r="W2159">
        <v>28</v>
      </c>
      <c r="X2159" t="s">
        <v>38</v>
      </c>
      <c r="Y2159">
        <v>4</v>
      </c>
      <c r="Z2159" t="s">
        <v>36</v>
      </c>
      <c r="AA2159" s="4">
        <v>45150</v>
      </c>
      <c r="AC2159" t="s">
        <v>89</v>
      </c>
      <c r="AD2159" t="s">
        <v>54</v>
      </c>
      <c r="AE2159">
        <f ca="1">COUNTBLANK(A2159:AE2159)</f>
        <v>0</v>
      </c>
      <c r="AF2159" t="str">
        <f>PROPER(UPPER(TRIM(Table1[[#This Row],[City]])))</f>
        <v>Coimbatore</v>
      </c>
      <c r="AG2159">
        <f t="shared" si="33"/>
        <v>10679</v>
      </c>
      <c r="AH21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60" spans="1:34" x14ac:dyDescent="0.35">
      <c r="A2160" t="s">
        <v>2253</v>
      </c>
      <c r="B2160">
        <v>49</v>
      </c>
      <c r="C2160" t="s">
        <v>31</v>
      </c>
      <c r="D2160" t="s">
        <v>42</v>
      </c>
      <c r="E2160" t="s">
        <v>43</v>
      </c>
      <c r="F2160" t="s">
        <v>44</v>
      </c>
      <c r="G2160" t="s">
        <v>35</v>
      </c>
      <c r="H2160">
        <v>3</v>
      </c>
      <c r="I2160">
        <v>10532</v>
      </c>
      <c r="J2160">
        <v>65</v>
      </c>
      <c r="K2160" t="s">
        <v>36</v>
      </c>
      <c r="L2160">
        <v>3</v>
      </c>
      <c r="M2160">
        <v>2</v>
      </c>
      <c r="N2160">
        <v>2</v>
      </c>
      <c r="O2160">
        <v>8</v>
      </c>
      <c r="P2160">
        <v>0</v>
      </c>
      <c r="Q2160">
        <v>0</v>
      </c>
      <c r="R2160">
        <v>1</v>
      </c>
      <c r="S2160">
        <v>13</v>
      </c>
      <c r="T2160">
        <v>5</v>
      </c>
      <c r="U2160">
        <v>3</v>
      </c>
      <c r="V2160" t="s">
        <v>37</v>
      </c>
      <c r="W2160">
        <v>5</v>
      </c>
      <c r="X2160" t="s">
        <v>38</v>
      </c>
      <c r="Y2160">
        <v>1</v>
      </c>
      <c r="Z2160" t="s">
        <v>36</v>
      </c>
      <c r="AA2160" s="4">
        <v>45104</v>
      </c>
      <c r="AC2160" t="s">
        <v>77</v>
      </c>
      <c r="AD2160" t="s">
        <v>77</v>
      </c>
      <c r="AE2160">
        <f ca="1">COUNTBLANK(A2160:AE2160)</f>
        <v>0</v>
      </c>
      <c r="AF2160" t="str">
        <f>PROPER(UPPER(TRIM(Table1[[#This Row],[City]])))</f>
        <v>Delhi</v>
      </c>
      <c r="AG2160">
        <f t="shared" si="33"/>
        <v>10532</v>
      </c>
      <c r="AH21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61" spans="1:34" x14ac:dyDescent="0.35">
      <c r="A2161" t="s">
        <v>2254</v>
      </c>
      <c r="B2161">
        <v>51</v>
      </c>
      <c r="C2161" t="s">
        <v>31</v>
      </c>
      <c r="D2161" t="s">
        <v>63</v>
      </c>
      <c r="E2161" t="s">
        <v>64</v>
      </c>
      <c r="F2161" t="s">
        <v>44</v>
      </c>
      <c r="G2161" t="s">
        <v>35</v>
      </c>
      <c r="H2161">
        <v>3</v>
      </c>
      <c r="I2161">
        <v>10345</v>
      </c>
      <c r="J2161">
        <v>110</v>
      </c>
      <c r="K2161" t="s">
        <v>46</v>
      </c>
      <c r="L2161">
        <v>3</v>
      </c>
      <c r="M2161">
        <v>2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27</v>
      </c>
      <c r="T2161">
        <v>2</v>
      </c>
      <c r="U2161">
        <v>3</v>
      </c>
      <c r="V2161" t="s">
        <v>37</v>
      </c>
      <c r="W2161">
        <v>6</v>
      </c>
      <c r="X2161" t="s">
        <v>47</v>
      </c>
      <c r="Y2161">
        <v>3</v>
      </c>
      <c r="Z2161" t="s">
        <v>46</v>
      </c>
      <c r="AA2161" s="4">
        <v>42104</v>
      </c>
      <c r="AB2161" s="4">
        <v>45914</v>
      </c>
      <c r="AC2161" t="s">
        <v>84</v>
      </c>
      <c r="AD2161" t="s">
        <v>67</v>
      </c>
      <c r="AE2161">
        <f ca="1">COUNTBLANK(A2161:AE2161)</f>
        <v>0</v>
      </c>
      <c r="AF2161" t="str">
        <f>PROPER(UPPER(TRIM(Table1[[#This Row],[City]])))</f>
        <v>Mumbai</v>
      </c>
      <c r="AG2161">
        <f t="shared" si="33"/>
        <v>10345</v>
      </c>
      <c r="AH21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62" spans="1:34" x14ac:dyDescent="0.35">
      <c r="A2162" t="s">
        <v>2255</v>
      </c>
      <c r="B2162">
        <v>39</v>
      </c>
      <c r="C2162" t="s">
        <v>31</v>
      </c>
      <c r="D2162" t="s">
        <v>42</v>
      </c>
      <c r="E2162" t="s">
        <v>83</v>
      </c>
      <c r="F2162" t="s">
        <v>44</v>
      </c>
      <c r="G2162" t="s">
        <v>35</v>
      </c>
      <c r="H2162">
        <v>4</v>
      </c>
      <c r="I2162">
        <v>11786</v>
      </c>
      <c r="J2162">
        <v>71</v>
      </c>
      <c r="K2162" t="s">
        <v>36</v>
      </c>
      <c r="L2162">
        <v>2</v>
      </c>
      <c r="M2162">
        <v>4</v>
      </c>
      <c r="N2162">
        <v>3</v>
      </c>
      <c r="O2162">
        <v>2</v>
      </c>
      <c r="P2162">
        <v>2</v>
      </c>
      <c r="Q2162">
        <v>2</v>
      </c>
      <c r="R2162">
        <v>1</v>
      </c>
      <c r="S2162">
        <v>18</v>
      </c>
      <c r="T2162">
        <v>0</v>
      </c>
      <c r="U2162">
        <v>3</v>
      </c>
      <c r="V2162" t="s">
        <v>37</v>
      </c>
      <c r="W2162">
        <v>12</v>
      </c>
      <c r="X2162" t="s">
        <v>47</v>
      </c>
      <c r="Y2162">
        <v>1</v>
      </c>
      <c r="Z2162" t="s">
        <v>36</v>
      </c>
      <c r="AA2162" s="4">
        <v>44788</v>
      </c>
      <c r="AC2162" t="s">
        <v>107</v>
      </c>
      <c r="AD2162" t="s">
        <v>108</v>
      </c>
      <c r="AE2162">
        <f ca="1">COUNTBLANK(A2162:AE2162)</f>
        <v>0</v>
      </c>
      <c r="AF2162" t="str">
        <f>PROPER(UPPER(TRIM(Table1[[#This Row],[City]])))</f>
        <v>Kolkata</v>
      </c>
      <c r="AG2162">
        <f t="shared" si="33"/>
        <v>11786</v>
      </c>
      <c r="AH21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63" spans="1:34" x14ac:dyDescent="0.35">
      <c r="A2163" t="s">
        <v>2256</v>
      </c>
      <c r="B2163">
        <v>48</v>
      </c>
      <c r="C2163" t="s">
        <v>31</v>
      </c>
      <c r="D2163" t="s">
        <v>42</v>
      </c>
      <c r="E2163" t="s">
        <v>86</v>
      </c>
      <c r="F2163" t="s">
        <v>34</v>
      </c>
      <c r="G2163" t="s">
        <v>59</v>
      </c>
      <c r="H2163">
        <v>2</v>
      </c>
      <c r="I2163">
        <v>8291</v>
      </c>
      <c r="J2163">
        <v>37</v>
      </c>
      <c r="K2163" t="s">
        <v>36</v>
      </c>
      <c r="L2163">
        <v>3</v>
      </c>
      <c r="M2163">
        <v>3</v>
      </c>
      <c r="N2163">
        <v>4</v>
      </c>
      <c r="O2163">
        <v>0</v>
      </c>
      <c r="P2163">
        <v>0</v>
      </c>
      <c r="Q2163">
        <v>0</v>
      </c>
      <c r="R2163">
        <v>0</v>
      </c>
      <c r="S2163">
        <v>22</v>
      </c>
      <c r="T2163">
        <v>3</v>
      </c>
      <c r="U2163">
        <v>3</v>
      </c>
      <c r="V2163" t="s">
        <v>37</v>
      </c>
      <c r="W2163">
        <v>2</v>
      </c>
      <c r="X2163" t="s">
        <v>38</v>
      </c>
      <c r="Y2163">
        <v>3</v>
      </c>
      <c r="Z2163" t="s">
        <v>36</v>
      </c>
      <c r="AA2163" s="4">
        <v>45258</v>
      </c>
      <c r="AC2163" t="s">
        <v>48</v>
      </c>
      <c r="AD2163" t="s">
        <v>49</v>
      </c>
      <c r="AE2163">
        <f ca="1">COUNTBLANK(A2163:AE2163)</f>
        <v>0</v>
      </c>
      <c r="AF2163" t="str">
        <f>PROPER(UPPER(TRIM(Table1[[#This Row],[City]])))</f>
        <v>Bengaluru</v>
      </c>
      <c r="AG2163">
        <f t="shared" si="33"/>
        <v>8291</v>
      </c>
      <c r="AH21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64" spans="1:34" x14ac:dyDescent="0.35">
      <c r="A2164" t="s">
        <v>2257</v>
      </c>
      <c r="B2164">
        <v>42</v>
      </c>
      <c r="C2164" t="s">
        <v>31</v>
      </c>
      <c r="D2164" t="s">
        <v>42</v>
      </c>
      <c r="E2164" t="s">
        <v>86</v>
      </c>
      <c r="F2164" t="s">
        <v>44</v>
      </c>
      <c r="G2164" t="s">
        <v>59</v>
      </c>
      <c r="H2164">
        <v>4</v>
      </c>
      <c r="I2164">
        <v>11654</v>
      </c>
      <c r="J2164">
        <v>117</v>
      </c>
      <c r="K2164" t="s">
        <v>46</v>
      </c>
      <c r="L2164">
        <v>2</v>
      </c>
      <c r="M2164">
        <v>1</v>
      </c>
      <c r="N2164">
        <v>3</v>
      </c>
      <c r="O2164">
        <v>2</v>
      </c>
      <c r="P2164">
        <v>2</v>
      </c>
      <c r="Q2164">
        <v>2</v>
      </c>
      <c r="R2164">
        <v>1</v>
      </c>
      <c r="S2164">
        <v>16</v>
      </c>
      <c r="T2164">
        <v>5</v>
      </c>
      <c r="U2164">
        <v>3</v>
      </c>
      <c r="V2164" t="s">
        <v>65</v>
      </c>
      <c r="W2164">
        <v>16</v>
      </c>
      <c r="X2164" t="s">
        <v>61</v>
      </c>
      <c r="Y2164">
        <v>2</v>
      </c>
      <c r="Z2164" t="s">
        <v>46</v>
      </c>
      <c r="AA2164" s="4">
        <v>43666</v>
      </c>
      <c r="AB2164" s="4">
        <v>45664</v>
      </c>
      <c r="AC2164" t="s">
        <v>48</v>
      </c>
      <c r="AD2164" t="s">
        <v>49</v>
      </c>
      <c r="AE2164">
        <f ca="1">COUNTBLANK(A2164:AE2164)</f>
        <v>0</v>
      </c>
      <c r="AF2164" t="str">
        <f>PROPER(UPPER(TRIM(Table1[[#This Row],[City]])))</f>
        <v>Bengaluru</v>
      </c>
      <c r="AG2164">
        <f t="shared" si="33"/>
        <v>11654</v>
      </c>
      <c r="AH21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65" spans="1:34" x14ac:dyDescent="0.35">
      <c r="A2165" t="s">
        <v>2258</v>
      </c>
      <c r="B2165">
        <v>36</v>
      </c>
      <c r="C2165" t="s">
        <v>31</v>
      </c>
      <c r="D2165" t="s">
        <v>42</v>
      </c>
      <c r="E2165" t="s">
        <v>83</v>
      </c>
      <c r="F2165" t="s">
        <v>93</v>
      </c>
      <c r="G2165" t="s">
        <v>59</v>
      </c>
      <c r="H2165">
        <v>3</v>
      </c>
      <c r="I2165">
        <v>8367</v>
      </c>
      <c r="J2165">
        <v>33</v>
      </c>
      <c r="K2165" t="s">
        <v>46</v>
      </c>
      <c r="L2165">
        <v>1</v>
      </c>
      <c r="M2165">
        <v>1</v>
      </c>
      <c r="N2165">
        <v>3</v>
      </c>
      <c r="O2165">
        <v>6</v>
      </c>
      <c r="P2165">
        <v>5</v>
      </c>
      <c r="Q2165">
        <v>5</v>
      </c>
      <c r="R2165">
        <v>2</v>
      </c>
      <c r="S2165">
        <v>13</v>
      </c>
      <c r="T2165">
        <v>5</v>
      </c>
      <c r="U2165">
        <v>3</v>
      </c>
      <c r="V2165" t="s">
        <v>60</v>
      </c>
      <c r="W2165">
        <v>9</v>
      </c>
      <c r="X2165" t="s">
        <v>47</v>
      </c>
      <c r="Y2165">
        <v>1</v>
      </c>
      <c r="Z2165" t="s">
        <v>36</v>
      </c>
      <c r="AA2165" s="4">
        <v>43895</v>
      </c>
      <c r="AC2165" t="s">
        <v>89</v>
      </c>
      <c r="AD2165" t="s">
        <v>54</v>
      </c>
      <c r="AE2165">
        <f ca="1">COUNTBLANK(A2165:AE2165)</f>
        <v>0</v>
      </c>
      <c r="AF2165" t="str">
        <f>PROPER(UPPER(TRIM(Table1[[#This Row],[City]])))</f>
        <v>Coimbatore</v>
      </c>
      <c r="AG2165">
        <f t="shared" si="33"/>
        <v>8367</v>
      </c>
      <c r="AH21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66" spans="1:34" x14ac:dyDescent="0.35">
      <c r="A2166" t="s">
        <v>2259</v>
      </c>
      <c r="B2166">
        <v>44</v>
      </c>
      <c r="C2166" t="s">
        <v>31</v>
      </c>
      <c r="D2166" t="s">
        <v>51</v>
      </c>
      <c r="E2166" t="s">
        <v>69</v>
      </c>
      <c r="F2166" t="s">
        <v>34</v>
      </c>
      <c r="G2166" t="s">
        <v>35</v>
      </c>
      <c r="H2166">
        <v>1</v>
      </c>
      <c r="I2166">
        <v>7494</v>
      </c>
      <c r="J2166">
        <v>110</v>
      </c>
      <c r="K2166" t="s">
        <v>46</v>
      </c>
      <c r="L2166">
        <v>1</v>
      </c>
      <c r="M2166">
        <v>1</v>
      </c>
      <c r="N2166">
        <v>3</v>
      </c>
      <c r="O2166">
        <v>8</v>
      </c>
      <c r="P2166">
        <v>5</v>
      </c>
      <c r="Q2166">
        <v>4</v>
      </c>
      <c r="R2166">
        <v>6</v>
      </c>
      <c r="S2166">
        <v>23</v>
      </c>
      <c r="T2166">
        <v>1</v>
      </c>
      <c r="U2166">
        <v>3</v>
      </c>
      <c r="V2166" t="s">
        <v>37</v>
      </c>
      <c r="W2166">
        <v>12</v>
      </c>
      <c r="X2166" t="s">
        <v>47</v>
      </c>
      <c r="Y2166">
        <v>3</v>
      </c>
      <c r="Z2166" t="s">
        <v>36</v>
      </c>
      <c r="AA2166" s="4">
        <v>43023</v>
      </c>
      <c r="AC2166" t="s">
        <v>107</v>
      </c>
      <c r="AD2166" t="s">
        <v>108</v>
      </c>
      <c r="AE2166">
        <f ca="1">COUNTBLANK(A2166:AE2166)</f>
        <v>0</v>
      </c>
      <c r="AF2166" t="str">
        <f>PROPER(UPPER(TRIM(Table1[[#This Row],[City]])))</f>
        <v>Kolkata</v>
      </c>
      <c r="AG2166">
        <f t="shared" si="33"/>
        <v>7494</v>
      </c>
      <c r="AH21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67" spans="1:34" x14ac:dyDescent="0.35">
      <c r="A2167" t="s">
        <v>2260</v>
      </c>
      <c r="B2167">
        <v>33</v>
      </c>
      <c r="C2167" t="s">
        <v>72</v>
      </c>
      <c r="D2167" t="s">
        <v>42</v>
      </c>
      <c r="E2167" t="s">
        <v>43</v>
      </c>
      <c r="F2167" t="s">
        <v>34</v>
      </c>
      <c r="G2167" t="s">
        <v>74</v>
      </c>
      <c r="H2167">
        <v>3</v>
      </c>
      <c r="I2167">
        <v>7750</v>
      </c>
      <c r="J2167">
        <v>61</v>
      </c>
      <c r="K2167" t="s">
        <v>36</v>
      </c>
      <c r="L2167">
        <v>3</v>
      </c>
      <c r="M2167">
        <v>1</v>
      </c>
      <c r="N2167">
        <v>4</v>
      </c>
      <c r="O2167">
        <v>2</v>
      </c>
      <c r="P2167">
        <v>0</v>
      </c>
      <c r="Q2167">
        <v>2</v>
      </c>
      <c r="R2167">
        <v>0</v>
      </c>
      <c r="S2167">
        <v>3</v>
      </c>
      <c r="T2167">
        <v>4</v>
      </c>
      <c r="U2167">
        <v>3</v>
      </c>
      <c r="V2167" t="s">
        <v>60</v>
      </c>
      <c r="W2167">
        <v>1</v>
      </c>
      <c r="X2167" t="s">
        <v>61</v>
      </c>
      <c r="Y2167">
        <v>4</v>
      </c>
      <c r="Z2167" t="s">
        <v>36</v>
      </c>
      <c r="AA2167" s="4">
        <v>43898</v>
      </c>
      <c r="AC2167" t="s">
        <v>39</v>
      </c>
      <c r="AD2167" t="s">
        <v>40</v>
      </c>
      <c r="AE2167">
        <f ca="1">COUNTBLANK(A2167:AE2167)</f>
        <v>0</v>
      </c>
      <c r="AF2167" t="str">
        <f>PROPER(UPPER(TRIM(Table1[[#This Row],[City]])))</f>
        <v>Ahmedabad</v>
      </c>
      <c r="AG2167">
        <f t="shared" si="33"/>
        <v>7750</v>
      </c>
      <c r="AH21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68" spans="1:34" x14ac:dyDescent="0.35">
      <c r="A2168" t="s">
        <v>2261</v>
      </c>
      <c r="B2168">
        <v>59</v>
      </c>
      <c r="C2168" t="s">
        <v>72</v>
      </c>
      <c r="D2168" t="s">
        <v>51</v>
      </c>
      <c r="E2168" t="s">
        <v>69</v>
      </c>
      <c r="F2168" t="s">
        <v>58</v>
      </c>
      <c r="G2168" t="s">
        <v>96</v>
      </c>
      <c r="H2168">
        <v>3</v>
      </c>
      <c r="I2168">
        <v>10568</v>
      </c>
      <c r="J2168">
        <v>86</v>
      </c>
      <c r="K2168" t="s">
        <v>36</v>
      </c>
      <c r="L2168">
        <v>3</v>
      </c>
      <c r="M2168">
        <v>3</v>
      </c>
      <c r="N2168">
        <v>1</v>
      </c>
      <c r="O2168">
        <v>7</v>
      </c>
      <c r="P2168">
        <v>1</v>
      </c>
      <c r="Q2168">
        <v>3</v>
      </c>
      <c r="R2168">
        <v>6</v>
      </c>
      <c r="S2168">
        <v>30</v>
      </c>
      <c r="T2168">
        <v>4</v>
      </c>
      <c r="U2168">
        <v>3</v>
      </c>
      <c r="V2168" t="s">
        <v>37</v>
      </c>
      <c r="W2168">
        <v>7</v>
      </c>
      <c r="X2168" t="s">
        <v>61</v>
      </c>
      <c r="Y2168">
        <v>2</v>
      </c>
      <c r="Z2168" t="s">
        <v>36</v>
      </c>
      <c r="AA2168" s="4">
        <v>43367</v>
      </c>
      <c r="AC2168" t="s">
        <v>122</v>
      </c>
      <c r="AD2168" t="s">
        <v>123</v>
      </c>
      <c r="AE2168">
        <f ca="1">COUNTBLANK(A2168:AE2168)</f>
        <v>0</v>
      </c>
      <c r="AF2168" t="str">
        <f>PROPER(UPPER(TRIM(Table1[[#This Row],[City]])))</f>
        <v>Kochi</v>
      </c>
      <c r="AG2168">
        <f t="shared" si="33"/>
        <v>10568</v>
      </c>
      <c r="AH216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69" spans="1:34" x14ac:dyDescent="0.35">
      <c r="A2169" t="s">
        <v>2262</v>
      </c>
      <c r="B2169">
        <v>49</v>
      </c>
      <c r="C2169" t="s">
        <v>72</v>
      </c>
      <c r="D2169" t="s">
        <v>42</v>
      </c>
      <c r="E2169" t="s">
        <v>83</v>
      </c>
      <c r="F2169" t="s">
        <v>34</v>
      </c>
      <c r="G2169" t="s">
        <v>45</v>
      </c>
      <c r="H2169">
        <v>5</v>
      </c>
      <c r="I2169">
        <v>12137</v>
      </c>
      <c r="J2169">
        <v>87</v>
      </c>
      <c r="K2169" t="s">
        <v>36</v>
      </c>
      <c r="L2169">
        <v>2</v>
      </c>
      <c r="M2169">
        <v>1</v>
      </c>
      <c r="N2169">
        <v>4</v>
      </c>
      <c r="O2169">
        <v>5</v>
      </c>
      <c r="P2169">
        <v>2</v>
      </c>
      <c r="Q2169">
        <v>0</v>
      </c>
      <c r="R2169">
        <v>4</v>
      </c>
      <c r="S2169">
        <v>17</v>
      </c>
      <c r="T2169">
        <v>2</v>
      </c>
      <c r="U2169">
        <v>3</v>
      </c>
      <c r="V2169" t="s">
        <v>37</v>
      </c>
      <c r="W2169">
        <v>4</v>
      </c>
      <c r="X2169" t="s">
        <v>61</v>
      </c>
      <c r="Y2169">
        <v>3</v>
      </c>
      <c r="Z2169" t="s">
        <v>36</v>
      </c>
      <c r="AA2169" s="4">
        <v>42752</v>
      </c>
      <c r="AC2169" t="s">
        <v>48</v>
      </c>
      <c r="AD2169" t="s">
        <v>49</v>
      </c>
      <c r="AE2169">
        <f ca="1">COUNTBLANK(A2169:AE2169)</f>
        <v>0</v>
      </c>
      <c r="AF2169" t="str">
        <f>PROPER(UPPER(TRIM(Table1[[#This Row],[City]])))</f>
        <v>Bengaluru</v>
      </c>
      <c r="AG2169">
        <f t="shared" si="33"/>
        <v>12137</v>
      </c>
      <c r="AH21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70" spans="1:34" x14ac:dyDescent="0.35">
      <c r="A2170" t="s">
        <v>2263</v>
      </c>
      <c r="B2170">
        <v>50</v>
      </c>
      <c r="C2170" t="s">
        <v>31</v>
      </c>
      <c r="D2170" t="s">
        <v>42</v>
      </c>
      <c r="E2170" t="s">
        <v>86</v>
      </c>
      <c r="F2170" t="s">
        <v>34</v>
      </c>
      <c r="G2170" t="s">
        <v>70</v>
      </c>
      <c r="H2170">
        <v>2</v>
      </c>
      <c r="I2170">
        <v>7907</v>
      </c>
      <c r="J2170">
        <v>50</v>
      </c>
      <c r="K2170" t="s">
        <v>46</v>
      </c>
      <c r="L2170">
        <v>3</v>
      </c>
      <c r="M2170">
        <v>1</v>
      </c>
      <c r="N2170">
        <v>4</v>
      </c>
      <c r="O2170">
        <v>0</v>
      </c>
      <c r="P2170">
        <v>0</v>
      </c>
      <c r="Q2170">
        <v>0</v>
      </c>
      <c r="R2170">
        <v>0</v>
      </c>
      <c r="S2170">
        <v>24</v>
      </c>
      <c r="T2170">
        <v>1</v>
      </c>
      <c r="U2170">
        <v>3</v>
      </c>
      <c r="V2170" t="s">
        <v>37</v>
      </c>
      <c r="W2170">
        <v>7</v>
      </c>
      <c r="X2170" t="s">
        <v>47</v>
      </c>
      <c r="Y2170">
        <v>4</v>
      </c>
      <c r="Z2170" t="s">
        <v>46</v>
      </c>
      <c r="AA2170" s="4">
        <v>45993</v>
      </c>
      <c r="AB2170" s="4">
        <v>46134</v>
      </c>
      <c r="AC2170" t="s">
        <v>53</v>
      </c>
      <c r="AD2170" t="s">
        <v>54</v>
      </c>
      <c r="AE2170">
        <f ca="1">COUNTBLANK(A2170:AE2170)</f>
        <v>0</v>
      </c>
      <c r="AF2170" t="str">
        <f>PROPER(UPPER(TRIM(Table1[[#This Row],[City]])))</f>
        <v>Chennai</v>
      </c>
      <c r="AG2170">
        <f t="shared" si="33"/>
        <v>7907</v>
      </c>
      <c r="AH21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71" spans="1:34" x14ac:dyDescent="0.35">
      <c r="A2171" t="s">
        <v>2264</v>
      </c>
      <c r="B2171">
        <v>49</v>
      </c>
      <c r="C2171" t="s">
        <v>31</v>
      </c>
      <c r="D2171" t="s">
        <v>42</v>
      </c>
      <c r="E2171" t="s">
        <v>86</v>
      </c>
      <c r="F2171" t="s">
        <v>34</v>
      </c>
      <c r="G2171" t="s">
        <v>59</v>
      </c>
      <c r="H2171">
        <v>2</v>
      </c>
      <c r="I2171">
        <v>7426</v>
      </c>
      <c r="J2171">
        <v>54</v>
      </c>
      <c r="K2171" t="s">
        <v>36</v>
      </c>
      <c r="L2171">
        <v>2</v>
      </c>
      <c r="M2171">
        <v>1</v>
      </c>
      <c r="N2171">
        <v>4</v>
      </c>
      <c r="O2171">
        <v>6</v>
      </c>
      <c r="P2171">
        <v>2</v>
      </c>
      <c r="Q2171">
        <v>3</v>
      </c>
      <c r="R2171">
        <v>3</v>
      </c>
      <c r="S2171">
        <v>18</v>
      </c>
      <c r="T2171">
        <v>1</v>
      </c>
      <c r="U2171">
        <v>3</v>
      </c>
      <c r="V2171" t="s">
        <v>37</v>
      </c>
      <c r="W2171">
        <v>13</v>
      </c>
      <c r="X2171" t="s">
        <v>61</v>
      </c>
      <c r="Y2171">
        <v>3</v>
      </c>
      <c r="Z2171" t="s">
        <v>36</v>
      </c>
      <c r="AA2171" s="4">
        <v>42943</v>
      </c>
      <c r="AC2171" t="s">
        <v>80</v>
      </c>
      <c r="AD2171" t="s">
        <v>81</v>
      </c>
      <c r="AE2171">
        <f ca="1">COUNTBLANK(A2171:AE2171)</f>
        <v>0</v>
      </c>
      <c r="AF2171" t="str">
        <f>PROPER(UPPER(TRIM(Table1[[#This Row],[City]])))</f>
        <v>Hyderabad</v>
      </c>
      <c r="AG2171">
        <f t="shared" si="33"/>
        <v>7426</v>
      </c>
      <c r="AH21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72" spans="1:34" x14ac:dyDescent="0.35">
      <c r="A2172" t="s">
        <v>2265</v>
      </c>
      <c r="B2172">
        <v>38</v>
      </c>
      <c r="C2172" t="s">
        <v>72</v>
      </c>
      <c r="D2172" t="s">
        <v>42</v>
      </c>
      <c r="E2172" t="s">
        <v>43</v>
      </c>
      <c r="F2172" t="s">
        <v>58</v>
      </c>
      <c r="G2172" t="s">
        <v>74</v>
      </c>
      <c r="H2172">
        <v>3</v>
      </c>
      <c r="I2172">
        <v>9257</v>
      </c>
      <c r="J2172">
        <v>37</v>
      </c>
      <c r="K2172" t="s">
        <v>36</v>
      </c>
      <c r="L2172">
        <v>2</v>
      </c>
      <c r="M2172">
        <v>3</v>
      </c>
      <c r="N2172">
        <v>2</v>
      </c>
      <c r="O2172">
        <v>10</v>
      </c>
      <c r="P2172">
        <v>3</v>
      </c>
      <c r="Q2172">
        <v>5</v>
      </c>
      <c r="R2172">
        <v>0</v>
      </c>
      <c r="S2172">
        <v>16</v>
      </c>
      <c r="T2172">
        <v>0</v>
      </c>
      <c r="U2172">
        <v>3</v>
      </c>
      <c r="V2172" t="s">
        <v>60</v>
      </c>
      <c r="W2172">
        <v>8</v>
      </c>
      <c r="X2172" t="s">
        <v>61</v>
      </c>
      <c r="Y2172">
        <v>2</v>
      </c>
      <c r="Z2172" t="s">
        <v>36</v>
      </c>
      <c r="AA2172" s="4">
        <v>42759</v>
      </c>
      <c r="AC2172" t="s">
        <v>122</v>
      </c>
      <c r="AD2172" t="s">
        <v>123</v>
      </c>
      <c r="AE2172">
        <f ca="1">COUNTBLANK(A2172:AE2172)</f>
        <v>0</v>
      </c>
      <c r="AF2172" t="str">
        <f>PROPER(UPPER(TRIM(Table1[[#This Row],[City]])))</f>
        <v>Kochi</v>
      </c>
      <c r="AG2172">
        <f t="shared" si="33"/>
        <v>9257</v>
      </c>
      <c r="AH21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73" spans="1:34" x14ac:dyDescent="0.35">
      <c r="A2173" t="s">
        <v>2266</v>
      </c>
      <c r="B2173">
        <v>59</v>
      </c>
      <c r="C2173" t="s">
        <v>72</v>
      </c>
      <c r="D2173" t="s">
        <v>42</v>
      </c>
      <c r="E2173" t="s">
        <v>43</v>
      </c>
      <c r="F2173" t="s">
        <v>34</v>
      </c>
      <c r="G2173" t="s">
        <v>96</v>
      </c>
      <c r="H2173">
        <v>1</v>
      </c>
      <c r="I2173">
        <v>6998</v>
      </c>
      <c r="J2173">
        <v>44</v>
      </c>
      <c r="K2173" t="s">
        <v>36</v>
      </c>
      <c r="L2173">
        <v>3</v>
      </c>
      <c r="M2173">
        <v>4</v>
      </c>
      <c r="N2173">
        <v>4</v>
      </c>
      <c r="O2173">
        <v>0</v>
      </c>
      <c r="P2173">
        <v>0</v>
      </c>
      <c r="Q2173">
        <v>0</v>
      </c>
      <c r="R2173">
        <v>0</v>
      </c>
      <c r="S2173">
        <v>21</v>
      </c>
      <c r="T2173">
        <v>3</v>
      </c>
      <c r="U2173">
        <v>3</v>
      </c>
      <c r="V2173" t="s">
        <v>37</v>
      </c>
      <c r="W2173">
        <v>23</v>
      </c>
      <c r="X2173" t="s">
        <v>47</v>
      </c>
      <c r="Y2173">
        <v>4</v>
      </c>
      <c r="Z2173" t="s">
        <v>36</v>
      </c>
      <c r="AA2173" s="4">
        <v>45213</v>
      </c>
      <c r="AC2173" t="s">
        <v>48</v>
      </c>
      <c r="AD2173" t="s">
        <v>49</v>
      </c>
      <c r="AE2173">
        <f ca="1">COUNTBLANK(A2173:AE2173)</f>
        <v>0</v>
      </c>
      <c r="AF2173" t="str">
        <f>PROPER(UPPER(TRIM(Table1[[#This Row],[City]])))</f>
        <v>Bengaluru</v>
      </c>
      <c r="AG2173">
        <f t="shared" si="33"/>
        <v>6998</v>
      </c>
      <c r="AH217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74" spans="1:34" x14ac:dyDescent="0.35">
      <c r="A2174" t="s">
        <v>2267</v>
      </c>
      <c r="B2174">
        <v>29</v>
      </c>
      <c r="C2174" t="s">
        <v>72</v>
      </c>
      <c r="D2174" t="s">
        <v>42</v>
      </c>
      <c r="E2174" t="s">
        <v>83</v>
      </c>
      <c r="F2174" t="s">
        <v>34</v>
      </c>
      <c r="G2174" t="s">
        <v>3132</v>
      </c>
      <c r="H2174">
        <v>3</v>
      </c>
      <c r="I2174">
        <v>7779</v>
      </c>
      <c r="J2174">
        <v>30</v>
      </c>
      <c r="K2174" t="s">
        <v>36</v>
      </c>
      <c r="L2174">
        <v>2</v>
      </c>
      <c r="M2174">
        <v>3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2</v>
      </c>
      <c r="U2174">
        <v>3</v>
      </c>
      <c r="V2174" t="s">
        <v>37</v>
      </c>
      <c r="W2174">
        <v>14</v>
      </c>
      <c r="X2174" t="s">
        <v>38</v>
      </c>
      <c r="Y2174">
        <v>3</v>
      </c>
      <c r="Z2174" t="s">
        <v>36</v>
      </c>
      <c r="AA2174" s="4">
        <v>42636</v>
      </c>
      <c r="AC2174" t="s">
        <v>66</v>
      </c>
      <c r="AD2174" t="s">
        <v>67</v>
      </c>
      <c r="AE2174">
        <f ca="1">COUNTBLANK(A2174:AE2174)</f>
        <v>0</v>
      </c>
      <c r="AF2174" t="str">
        <f>PROPER(UPPER(TRIM(Table1[[#This Row],[City]])))</f>
        <v>Pune</v>
      </c>
      <c r="AG2174">
        <f t="shared" si="33"/>
        <v>7779</v>
      </c>
      <c r="AH217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75" spans="1:34" x14ac:dyDescent="0.35">
      <c r="A2175" t="s">
        <v>2268</v>
      </c>
      <c r="B2175">
        <v>43</v>
      </c>
      <c r="C2175" t="s">
        <v>31</v>
      </c>
      <c r="D2175" t="s">
        <v>63</v>
      </c>
      <c r="E2175" t="s">
        <v>64</v>
      </c>
      <c r="F2175" t="s">
        <v>93</v>
      </c>
      <c r="G2175" t="s">
        <v>59</v>
      </c>
      <c r="H2175">
        <v>2</v>
      </c>
      <c r="I2175">
        <v>7584</v>
      </c>
      <c r="J2175">
        <v>30</v>
      </c>
      <c r="K2175" t="s">
        <v>36</v>
      </c>
      <c r="L2175">
        <v>4</v>
      </c>
      <c r="M2175">
        <v>4</v>
      </c>
      <c r="N2175">
        <v>2</v>
      </c>
      <c r="O2175">
        <v>3</v>
      </c>
      <c r="P2175">
        <v>0</v>
      </c>
      <c r="Q2175">
        <v>2</v>
      </c>
      <c r="R2175">
        <v>0</v>
      </c>
      <c r="S2175">
        <v>16</v>
      </c>
      <c r="T2175">
        <v>4</v>
      </c>
      <c r="U2175">
        <v>3</v>
      </c>
      <c r="V2175" t="s">
        <v>37</v>
      </c>
      <c r="W2175">
        <v>7</v>
      </c>
      <c r="X2175" t="s">
        <v>47</v>
      </c>
      <c r="Y2175">
        <v>4</v>
      </c>
      <c r="Z2175" t="s">
        <v>36</v>
      </c>
      <c r="AA2175" s="4">
        <v>42046</v>
      </c>
      <c r="AC2175" t="s">
        <v>66</v>
      </c>
      <c r="AD2175" t="s">
        <v>67</v>
      </c>
      <c r="AE2175">
        <f ca="1">COUNTBLANK(A2175:AE2175)</f>
        <v>0</v>
      </c>
      <c r="AF2175" t="str">
        <f>PROPER(UPPER(TRIM(Table1[[#This Row],[City]])))</f>
        <v>Pune</v>
      </c>
      <c r="AG2175">
        <f t="shared" si="33"/>
        <v>7584</v>
      </c>
      <c r="AH217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76" spans="1:34" x14ac:dyDescent="0.35">
      <c r="A2176" t="s">
        <v>2269</v>
      </c>
      <c r="B2176">
        <v>23</v>
      </c>
      <c r="C2176" t="s">
        <v>31</v>
      </c>
      <c r="D2176" t="s">
        <v>42</v>
      </c>
      <c r="E2176" t="s">
        <v>83</v>
      </c>
      <c r="F2176" t="s">
        <v>34</v>
      </c>
      <c r="G2176" t="s">
        <v>70</v>
      </c>
      <c r="H2176">
        <v>1</v>
      </c>
      <c r="I2176">
        <v>5964</v>
      </c>
      <c r="J2176">
        <v>64</v>
      </c>
      <c r="K2176" t="s">
        <v>36</v>
      </c>
      <c r="L2176">
        <v>3</v>
      </c>
      <c r="M2176">
        <v>3</v>
      </c>
      <c r="N2176">
        <v>4</v>
      </c>
      <c r="O2176">
        <v>0</v>
      </c>
      <c r="P2176">
        <v>0</v>
      </c>
      <c r="Q2176">
        <v>0</v>
      </c>
      <c r="R2176">
        <v>0</v>
      </c>
      <c r="S2176">
        <v>9</v>
      </c>
      <c r="T2176">
        <v>4</v>
      </c>
      <c r="U2176">
        <v>4</v>
      </c>
      <c r="V2176" t="s">
        <v>37</v>
      </c>
      <c r="W2176">
        <v>19</v>
      </c>
      <c r="X2176" t="s">
        <v>38</v>
      </c>
      <c r="Y2176">
        <v>1</v>
      </c>
      <c r="Z2176" t="s">
        <v>36</v>
      </c>
      <c r="AA2176" s="4">
        <v>44360</v>
      </c>
      <c r="AC2176" t="s">
        <v>48</v>
      </c>
      <c r="AD2176" t="s">
        <v>49</v>
      </c>
      <c r="AE2176">
        <f ca="1">COUNTBLANK(A2176:AE2176)</f>
        <v>0</v>
      </c>
      <c r="AF2176" t="str">
        <f>PROPER(UPPER(TRIM(Table1[[#This Row],[City]])))</f>
        <v>Bengaluru</v>
      </c>
      <c r="AG2176">
        <f t="shared" si="33"/>
        <v>5964</v>
      </c>
      <c r="AH217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77" spans="1:34" x14ac:dyDescent="0.35">
      <c r="A2177" t="s">
        <v>2270</v>
      </c>
      <c r="B2177">
        <v>32</v>
      </c>
      <c r="C2177" t="s">
        <v>72</v>
      </c>
      <c r="D2177" t="s">
        <v>96</v>
      </c>
      <c r="E2177" t="s">
        <v>106</v>
      </c>
      <c r="F2177" t="s">
        <v>44</v>
      </c>
      <c r="G2177" t="s">
        <v>70</v>
      </c>
      <c r="H2177">
        <v>1</v>
      </c>
      <c r="I2177">
        <v>4024</v>
      </c>
      <c r="J2177">
        <v>104</v>
      </c>
      <c r="K2177" t="s">
        <v>36</v>
      </c>
      <c r="L2177">
        <v>3</v>
      </c>
      <c r="M2177">
        <v>4</v>
      </c>
      <c r="N2177">
        <v>2</v>
      </c>
      <c r="O2177">
        <v>6</v>
      </c>
      <c r="P2177">
        <v>4</v>
      </c>
      <c r="Q2177">
        <v>5</v>
      </c>
      <c r="R2177">
        <v>0</v>
      </c>
      <c r="S2177">
        <v>11</v>
      </c>
      <c r="T2177">
        <v>4</v>
      </c>
      <c r="U2177">
        <v>4</v>
      </c>
      <c r="V2177" t="s">
        <v>37</v>
      </c>
      <c r="W2177">
        <v>26</v>
      </c>
      <c r="X2177" t="s">
        <v>38</v>
      </c>
      <c r="Y2177">
        <v>1</v>
      </c>
      <c r="Z2177" t="s">
        <v>46</v>
      </c>
      <c r="AA2177" s="4">
        <v>43285</v>
      </c>
      <c r="AB2177" s="4">
        <v>45116</v>
      </c>
      <c r="AC2177" t="s">
        <v>77</v>
      </c>
      <c r="AD2177" t="s">
        <v>77</v>
      </c>
      <c r="AE2177">
        <f ca="1">COUNTBLANK(A2177:AE2177)</f>
        <v>0</v>
      </c>
      <c r="AF2177" t="str">
        <f>PROPER(UPPER(TRIM(Table1[[#This Row],[City]])))</f>
        <v>Delhi</v>
      </c>
      <c r="AG2177">
        <f t="shared" si="33"/>
        <v>4024</v>
      </c>
      <c r="AH21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78" spans="1:34" x14ac:dyDescent="0.35">
      <c r="A2178" t="s">
        <v>2271</v>
      </c>
      <c r="B2178">
        <v>43</v>
      </c>
      <c r="C2178" t="s">
        <v>72</v>
      </c>
      <c r="D2178" t="s">
        <v>42</v>
      </c>
      <c r="E2178" t="s">
        <v>83</v>
      </c>
      <c r="F2178" t="s">
        <v>44</v>
      </c>
      <c r="G2178" t="s">
        <v>96</v>
      </c>
      <c r="H2178">
        <v>3</v>
      </c>
      <c r="I2178">
        <v>8641</v>
      </c>
      <c r="J2178">
        <v>62</v>
      </c>
      <c r="K2178" t="s">
        <v>36</v>
      </c>
      <c r="L2178">
        <v>3</v>
      </c>
      <c r="M2178">
        <v>2</v>
      </c>
      <c r="N2178">
        <v>4</v>
      </c>
      <c r="O2178">
        <v>8</v>
      </c>
      <c r="P2178">
        <v>1</v>
      </c>
      <c r="Q2178">
        <v>0</v>
      </c>
      <c r="R2178">
        <v>7</v>
      </c>
      <c r="S2178">
        <v>18</v>
      </c>
      <c r="T2178">
        <v>6</v>
      </c>
      <c r="U2178">
        <v>3</v>
      </c>
      <c r="V2178" t="s">
        <v>65</v>
      </c>
      <c r="W2178">
        <v>15</v>
      </c>
      <c r="X2178" t="s">
        <v>47</v>
      </c>
      <c r="Y2178">
        <v>3</v>
      </c>
      <c r="Z2178" t="s">
        <v>36</v>
      </c>
      <c r="AA2178" s="4">
        <v>44796</v>
      </c>
      <c r="AC2178" t="s">
        <v>80</v>
      </c>
      <c r="AD2178" t="s">
        <v>81</v>
      </c>
      <c r="AE2178">
        <f ca="1">COUNTBLANK(A2178:AE2178)</f>
        <v>0</v>
      </c>
      <c r="AF2178" t="str">
        <f>PROPER(UPPER(TRIM(Table1[[#This Row],[City]])))</f>
        <v>Hyderabad</v>
      </c>
      <c r="AG2178">
        <f t="shared" ref="AG2178:AG2241" si="34">IF(ISBLANK(I2178),AVERAGE($I$2:$I$3001),I2178)</f>
        <v>8641</v>
      </c>
      <c r="AH21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79" spans="1:34" x14ac:dyDescent="0.35">
      <c r="A2179" t="s">
        <v>2272</v>
      </c>
      <c r="B2179">
        <v>40</v>
      </c>
      <c r="C2179" t="s">
        <v>31</v>
      </c>
      <c r="D2179" t="s">
        <v>32</v>
      </c>
      <c r="E2179" t="s">
        <v>73</v>
      </c>
      <c r="F2179" t="s">
        <v>34</v>
      </c>
      <c r="G2179" t="s">
        <v>35</v>
      </c>
      <c r="H2179">
        <v>1</v>
      </c>
      <c r="I2179">
        <v>6420</v>
      </c>
      <c r="J2179">
        <v>94</v>
      </c>
      <c r="K2179" t="s">
        <v>36</v>
      </c>
      <c r="L2179">
        <v>3</v>
      </c>
      <c r="M2179">
        <v>4</v>
      </c>
      <c r="N2179">
        <v>2</v>
      </c>
      <c r="O2179">
        <v>4</v>
      </c>
      <c r="P2179">
        <v>0</v>
      </c>
      <c r="Q2179">
        <v>1</v>
      </c>
      <c r="R2179">
        <v>0</v>
      </c>
      <c r="S2179">
        <v>18</v>
      </c>
      <c r="T2179">
        <v>0</v>
      </c>
      <c r="U2179">
        <v>3</v>
      </c>
      <c r="V2179" t="s">
        <v>37</v>
      </c>
      <c r="W2179">
        <v>30</v>
      </c>
      <c r="X2179" t="s">
        <v>61</v>
      </c>
      <c r="Y2179">
        <v>1</v>
      </c>
      <c r="Z2179" t="s">
        <v>36</v>
      </c>
      <c r="AA2179" s="4">
        <v>43292</v>
      </c>
      <c r="AC2179" t="s">
        <v>48</v>
      </c>
      <c r="AD2179" t="s">
        <v>49</v>
      </c>
      <c r="AE2179">
        <f ca="1">COUNTBLANK(A2179:AE2179)</f>
        <v>0</v>
      </c>
      <c r="AF2179" t="str">
        <f>PROPER(UPPER(TRIM(Table1[[#This Row],[City]])))</f>
        <v>Bengaluru</v>
      </c>
      <c r="AG2179">
        <f t="shared" si="34"/>
        <v>6420</v>
      </c>
      <c r="AH21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0" spans="1:34" x14ac:dyDescent="0.35">
      <c r="A2180" t="s">
        <v>2273</v>
      </c>
      <c r="B2180">
        <v>58</v>
      </c>
      <c r="C2180" t="s">
        <v>31</v>
      </c>
      <c r="D2180" t="s">
        <v>42</v>
      </c>
      <c r="E2180" t="s">
        <v>43</v>
      </c>
      <c r="F2180" t="s">
        <v>93</v>
      </c>
      <c r="G2180" t="s">
        <v>74</v>
      </c>
      <c r="H2180">
        <v>3</v>
      </c>
      <c r="I2180">
        <v>10305</v>
      </c>
      <c r="J2180">
        <v>56</v>
      </c>
      <c r="K2180" t="s">
        <v>36</v>
      </c>
      <c r="L2180">
        <v>4</v>
      </c>
      <c r="M2180">
        <v>3</v>
      </c>
      <c r="N2180">
        <v>3</v>
      </c>
      <c r="O2180">
        <v>6</v>
      </c>
      <c r="P2180">
        <v>6</v>
      </c>
      <c r="Q2180">
        <v>6</v>
      </c>
      <c r="R2180">
        <v>3</v>
      </c>
      <c r="S2180">
        <v>24</v>
      </c>
      <c r="T2180">
        <v>0</v>
      </c>
      <c r="U2180">
        <v>3</v>
      </c>
      <c r="V2180" t="s">
        <v>37</v>
      </c>
      <c r="W2180">
        <v>11</v>
      </c>
      <c r="X2180" t="s">
        <v>61</v>
      </c>
      <c r="Y2180">
        <v>1</v>
      </c>
      <c r="Z2180" t="s">
        <v>36</v>
      </c>
      <c r="AA2180" s="4">
        <v>42381</v>
      </c>
      <c r="AC2180" t="s">
        <v>84</v>
      </c>
      <c r="AD2180" t="s">
        <v>67</v>
      </c>
      <c r="AE2180">
        <f ca="1">COUNTBLANK(A2180:AE2180)</f>
        <v>0</v>
      </c>
      <c r="AF2180" t="str">
        <f>PROPER(UPPER(TRIM(Table1[[#This Row],[City]])))</f>
        <v>Mumbai</v>
      </c>
      <c r="AG2180">
        <f t="shared" si="34"/>
        <v>10305</v>
      </c>
      <c r="AH21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81" spans="1:34" x14ac:dyDescent="0.35">
      <c r="A2181" t="s">
        <v>2274</v>
      </c>
      <c r="B2181">
        <v>45</v>
      </c>
      <c r="C2181" t="s">
        <v>31</v>
      </c>
      <c r="D2181" t="s">
        <v>51</v>
      </c>
      <c r="E2181" t="s">
        <v>69</v>
      </c>
      <c r="F2181" t="s">
        <v>34</v>
      </c>
      <c r="G2181" t="s">
        <v>96</v>
      </c>
      <c r="H2181">
        <v>3</v>
      </c>
      <c r="I2181">
        <v>9656</v>
      </c>
      <c r="J2181">
        <v>86</v>
      </c>
      <c r="K2181" t="s">
        <v>46</v>
      </c>
      <c r="L2181">
        <v>2</v>
      </c>
      <c r="M2181">
        <v>1</v>
      </c>
      <c r="N2181">
        <v>3</v>
      </c>
      <c r="O2181">
        <v>13</v>
      </c>
      <c r="P2181">
        <v>7</v>
      </c>
      <c r="Q2181">
        <v>1</v>
      </c>
      <c r="R2181">
        <v>6</v>
      </c>
      <c r="S2181">
        <v>20</v>
      </c>
      <c r="T2181">
        <v>2</v>
      </c>
      <c r="U2181">
        <v>3</v>
      </c>
      <c r="V2181" t="s">
        <v>60</v>
      </c>
      <c r="W2181">
        <v>14</v>
      </c>
      <c r="X2181" t="s">
        <v>61</v>
      </c>
      <c r="Y2181">
        <v>1</v>
      </c>
      <c r="Z2181" t="s">
        <v>36</v>
      </c>
      <c r="AA2181" s="4">
        <v>43093</v>
      </c>
      <c r="AC2181" t="s">
        <v>84</v>
      </c>
      <c r="AD2181" t="s">
        <v>67</v>
      </c>
      <c r="AE2181">
        <f ca="1">COUNTBLANK(A2181:AE2181)</f>
        <v>0</v>
      </c>
      <c r="AF2181" t="str">
        <f>PROPER(UPPER(TRIM(Table1[[#This Row],[City]])))</f>
        <v>Mumbai</v>
      </c>
      <c r="AG2181">
        <f t="shared" si="34"/>
        <v>9656</v>
      </c>
      <c r="AH21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2" spans="1:34" x14ac:dyDescent="0.35">
      <c r="A2182" t="s">
        <v>2275</v>
      </c>
      <c r="B2182">
        <v>37</v>
      </c>
      <c r="C2182" t="s">
        <v>31</v>
      </c>
      <c r="D2182" t="s">
        <v>32</v>
      </c>
      <c r="E2182" t="s">
        <v>33</v>
      </c>
      <c r="F2182" t="s">
        <v>44</v>
      </c>
      <c r="G2182" t="s">
        <v>45</v>
      </c>
      <c r="H2182">
        <v>3</v>
      </c>
      <c r="I2182">
        <v>10000</v>
      </c>
      <c r="J2182">
        <v>74</v>
      </c>
      <c r="K2182" t="s">
        <v>36</v>
      </c>
      <c r="L2182">
        <v>4</v>
      </c>
      <c r="M2182">
        <v>1</v>
      </c>
      <c r="N2182">
        <v>4</v>
      </c>
      <c r="O2182">
        <v>6</v>
      </c>
      <c r="P2182">
        <v>3</v>
      </c>
      <c r="Q2182">
        <v>3</v>
      </c>
      <c r="R2182">
        <v>6</v>
      </c>
      <c r="S2182">
        <v>10</v>
      </c>
      <c r="T2182">
        <v>0</v>
      </c>
      <c r="U2182">
        <v>3</v>
      </c>
      <c r="V2182" t="s">
        <v>37</v>
      </c>
      <c r="W2182">
        <v>13</v>
      </c>
      <c r="X2182" t="s">
        <v>47</v>
      </c>
      <c r="Y2182">
        <v>1</v>
      </c>
      <c r="Z2182" t="s">
        <v>36</v>
      </c>
      <c r="AA2182" s="4">
        <v>43611</v>
      </c>
      <c r="AC2182" t="s">
        <v>80</v>
      </c>
      <c r="AD2182" t="s">
        <v>81</v>
      </c>
      <c r="AE2182">
        <f ca="1">COUNTBLANK(A2182:AE2182)</f>
        <v>0</v>
      </c>
      <c r="AF2182" t="str">
        <f>PROPER(UPPER(TRIM(Table1[[#This Row],[City]])))</f>
        <v>Hyderabad</v>
      </c>
      <c r="AG2182">
        <f t="shared" si="34"/>
        <v>10000</v>
      </c>
      <c r="AH218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3" spans="1:34" x14ac:dyDescent="0.35">
      <c r="A2183" t="s">
        <v>2276</v>
      </c>
      <c r="B2183">
        <v>38</v>
      </c>
      <c r="C2183" t="s">
        <v>72</v>
      </c>
      <c r="D2183" t="s">
        <v>51</v>
      </c>
      <c r="E2183" t="s">
        <v>69</v>
      </c>
      <c r="F2183" t="s">
        <v>58</v>
      </c>
      <c r="G2183" t="s">
        <v>59</v>
      </c>
      <c r="H2183">
        <v>2</v>
      </c>
      <c r="I2183">
        <v>6620</v>
      </c>
      <c r="J2183">
        <v>94</v>
      </c>
      <c r="K2183" t="s">
        <v>36</v>
      </c>
      <c r="L2183">
        <v>1</v>
      </c>
      <c r="M2183">
        <v>4</v>
      </c>
      <c r="N2183">
        <v>2</v>
      </c>
      <c r="O2183">
        <v>12</v>
      </c>
      <c r="P2183">
        <v>2</v>
      </c>
      <c r="Q2183">
        <v>1</v>
      </c>
      <c r="R2183">
        <v>2</v>
      </c>
      <c r="S2183">
        <v>12</v>
      </c>
      <c r="T2183">
        <v>5</v>
      </c>
      <c r="U2183">
        <v>3</v>
      </c>
      <c r="V2183" t="s">
        <v>60</v>
      </c>
      <c r="W2183">
        <v>30</v>
      </c>
      <c r="X2183" t="s">
        <v>38</v>
      </c>
      <c r="Y2183">
        <v>4</v>
      </c>
      <c r="Z2183" t="s">
        <v>36</v>
      </c>
      <c r="AA2183" s="4">
        <v>43253</v>
      </c>
      <c r="AC2183" t="s">
        <v>53</v>
      </c>
      <c r="AD2183" t="s">
        <v>54</v>
      </c>
      <c r="AE2183">
        <f ca="1">COUNTBLANK(A2183:AE2183)</f>
        <v>0</v>
      </c>
      <c r="AF2183" t="str">
        <f>PROPER(UPPER(TRIM(Table1[[#This Row],[City]])))</f>
        <v>Chennai</v>
      </c>
      <c r="AG2183">
        <f t="shared" si="34"/>
        <v>6620</v>
      </c>
      <c r="AH21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4" spans="1:34" x14ac:dyDescent="0.35">
      <c r="A2184" t="s">
        <v>2277</v>
      </c>
      <c r="B2184">
        <v>45</v>
      </c>
      <c r="C2184" t="s">
        <v>31</v>
      </c>
      <c r="D2184" t="s">
        <v>32</v>
      </c>
      <c r="E2184" t="s">
        <v>76</v>
      </c>
      <c r="F2184" t="s">
        <v>34</v>
      </c>
      <c r="G2184" t="s">
        <v>59</v>
      </c>
      <c r="H2184">
        <v>1</v>
      </c>
      <c r="I2184">
        <v>5453</v>
      </c>
      <c r="J2184">
        <v>89</v>
      </c>
      <c r="K2184" t="s">
        <v>36</v>
      </c>
      <c r="L2184">
        <v>3</v>
      </c>
      <c r="M2184">
        <v>2</v>
      </c>
      <c r="N2184">
        <v>4</v>
      </c>
      <c r="O2184">
        <v>10</v>
      </c>
      <c r="P2184">
        <v>5</v>
      </c>
      <c r="Q2184">
        <v>3</v>
      </c>
      <c r="R2184">
        <v>2</v>
      </c>
      <c r="S2184">
        <v>17</v>
      </c>
      <c r="T2184">
        <v>2</v>
      </c>
      <c r="U2184">
        <v>3</v>
      </c>
      <c r="V2184" t="s">
        <v>37</v>
      </c>
      <c r="W2184">
        <v>22</v>
      </c>
      <c r="X2184" t="s">
        <v>61</v>
      </c>
      <c r="Y2184">
        <v>4</v>
      </c>
      <c r="Z2184" t="s">
        <v>36</v>
      </c>
      <c r="AA2184" s="4">
        <v>44402</v>
      </c>
      <c r="AC2184" t="s">
        <v>53</v>
      </c>
      <c r="AD2184" t="s">
        <v>54</v>
      </c>
      <c r="AE2184">
        <f ca="1">COUNTBLANK(A2184:AE2184)</f>
        <v>0</v>
      </c>
      <c r="AF2184" t="str">
        <f>PROPER(UPPER(TRIM(Table1[[#This Row],[City]])))</f>
        <v>Chennai</v>
      </c>
      <c r="AG2184">
        <f t="shared" si="34"/>
        <v>5453</v>
      </c>
      <c r="AH21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5" spans="1:34" x14ac:dyDescent="0.35">
      <c r="A2185" t="s">
        <v>2278</v>
      </c>
      <c r="B2185">
        <v>52</v>
      </c>
      <c r="C2185" t="s">
        <v>31</v>
      </c>
      <c r="D2185" t="s">
        <v>63</v>
      </c>
      <c r="E2185" t="s">
        <v>106</v>
      </c>
      <c r="F2185" t="s">
        <v>34</v>
      </c>
      <c r="G2185" t="s">
        <v>96</v>
      </c>
      <c r="H2185">
        <v>3</v>
      </c>
      <c r="I2185">
        <v>9327</v>
      </c>
      <c r="J2185">
        <v>104</v>
      </c>
      <c r="K2185" t="s">
        <v>36</v>
      </c>
      <c r="L2185">
        <v>3</v>
      </c>
      <c r="M2185">
        <v>2</v>
      </c>
      <c r="N2185">
        <v>2</v>
      </c>
      <c r="O2185">
        <v>5</v>
      </c>
      <c r="P2185">
        <v>4</v>
      </c>
      <c r="Q2185">
        <v>0</v>
      </c>
      <c r="R2185">
        <v>4</v>
      </c>
      <c r="S2185">
        <v>20</v>
      </c>
      <c r="T2185">
        <v>1</v>
      </c>
      <c r="U2185">
        <v>4</v>
      </c>
      <c r="V2185" t="s">
        <v>60</v>
      </c>
      <c r="W2185">
        <v>18</v>
      </c>
      <c r="X2185" t="s">
        <v>47</v>
      </c>
      <c r="Y2185">
        <v>3</v>
      </c>
      <c r="Z2185" t="s">
        <v>36</v>
      </c>
      <c r="AA2185" s="4">
        <v>42497</v>
      </c>
      <c r="AC2185" t="s">
        <v>39</v>
      </c>
      <c r="AD2185" t="s">
        <v>40</v>
      </c>
      <c r="AE2185">
        <f ca="1">COUNTBLANK(A2185:AE2185)</f>
        <v>0</v>
      </c>
      <c r="AF2185" t="str">
        <f>PROPER(UPPER(TRIM(Table1[[#This Row],[City]])))</f>
        <v>Ahmedabad</v>
      </c>
      <c r="AG2185">
        <f t="shared" si="34"/>
        <v>9327</v>
      </c>
      <c r="AH21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86" spans="1:34" x14ac:dyDescent="0.35">
      <c r="A2186" t="s">
        <v>2279</v>
      </c>
      <c r="B2186">
        <v>32</v>
      </c>
      <c r="C2186" t="s">
        <v>31</v>
      </c>
      <c r="D2186" t="s">
        <v>96</v>
      </c>
      <c r="E2186" t="s">
        <v>106</v>
      </c>
      <c r="F2186" t="s">
        <v>58</v>
      </c>
      <c r="G2186" t="s">
        <v>35</v>
      </c>
      <c r="H2186">
        <v>1</v>
      </c>
      <c r="I2186">
        <v>4892</v>
      </c>
      <c r="J2186">
        <v>77</v>
      </c>
      <c r="K2186" t="s">
        <v>36</v>
      </c>
      <c r="L2186">
        <v>1</v>
      </c>
      <c r="M2186">
        <v>4</v>
      </c>
      <c r="N2186">
        <v>2</v>
      </c>
      <c r="O2186">
        <v>6</v>
      </c>
      <c r="P2186">
        <v>2</v>
      </c>
      <c r="Q2186">
        <v>0</v>
      </c>
      <c r="R2186">
        <v>6</v>
      </c>
      <c r="S2186">
        <v>9</v>
      </c>
      <c r="T2186">
        <v>0</v>
      </c>
      <c r="U2186">
        <v>3</v>
      </c>
      <c r="V2186" t="s">
        <v>37</v>
      </c>
      <c r="W2186">
        <v>11</v>
      </c>
      <c r="X2186" t="s">
        <v>38</v>
      </c>
      <c r="Y2186">
        <v>3</v>
      </c>
      <c r="Z2186" t="s">
        <v>36</v>
      </c>
      <c r="AA2186" s="4">
        <v>44617</v>
      </c>
      <c r="AC2186" t="s">
        <v>39</v>
      </c>
      <c r="AD2186" t="s">
        <v>40</v>
      </c>
      <c r="AE2186">
        <f ca="1">COUNTBLANK(A2186:AE2186)</f>
        <v>0</v>
      </c>
      <c r="AF2186" t="str">
        <f>PROPER(UPPER(TRIM(Table1[[#This Row],[City]])))</f>
        <v>Ahmedabad</v>
      </c>
      <c r="AG2186">
        <f t="shared" si="34"/>
        <v>4892</v>
      </c>
      <c r="AH21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87" spans="1:34" x14ac:dyDescent="0.35">
      <c r="A2187" t="s">
        <v>2280</v>
      </c>
      <c r="B2187">
        <v>44</v>
      </c>
      <c r="C2187" t="s">
        <v>72</v>
      </c>
      <c r="D2187" t="s">
        <v>63</v>
      </c>
      <c r="E2187" t="s">
        <v>106</v>
      </c>
      <c r="F2187" t="s">
        <v>44</v>
      </c>
      <c r="G2187" t="s">
        <v>59</v>
      </c>
      <c r="H2187">
        <v>2</v>
      </c>
      <c r="I2187">
        <v>8871</v>
      </c>
      <c r="J2187">
        <v>50</v>
      </c>
      <c r="K2187" t="s">
        <v>36</v>
      </c>
      <c r="L2187">
        <v>3</v>
      </c>
      <c r="M2187">
        <v>4</v>
      </c>
      <c r="N2187">
        <v>1</v>
      </c>
      <c r="O2187">
        <v>4</v>
      </c>
      <c r="P2187">
        <v>4</v>
      </c>
      <c r="Q2187">
        <v>1</v>
      </c>
      <c r="R2187">
        <v>4</v>
      </c>
      <c r="S2187">
        <v>16</v>
      </c>
      <c r="T2187">
        <v>6</v>
      </c>
      <c r="U2187">
        <v>4</v>
      </c>
      <c r="V2187" t="s">
        <v>37</v>
      </c>
      <c r="W2187">
        <v>2</v>
      </c>
      <c r="X2187" t="s">
        <v>47</v>
      </c>
      <c r="Y2187">
        <v>3</v>
      </c>
      <c r="Z2187" t="s">
        <v>36</v>
      </c>
      <c r="AA2187" s="4">
        <v>42674</v>
      </c>
      <c r="AC2187" t="s">
        <v>89</v>
      </c>
      <c r="AD2187" t="s">
        <v>54</v>
      </c>
      <c r="AE2187">
        <f ca="1">COUNTBLANK(A2187:AE2187)</f>
        <v>0</v>
      </c>
      <c r="AF2187" t="str">
        <f>PROPER(UPPER(TRIM(Table1[[#This Row],[City]])))</f>
        <v>Coimbatore</v>
      </c>
      <c r="AG2187">
        <f t="shared" si="34"/>
        <v>8871</v>
      </c>
      <c r="AH21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8" spans="1:34" x14ac:dyDescent="0.35">
      <c r="A2188" t="s">
        <v>2281</v>
      </c>
      <c r="B2188">
        <v>43</v>
      </c>
      <c r="C2188" t="s">
        <v>31</v>
      </c>
      <c r="D2188" t="s">
        <v>32</v>
      </c>
      <c r="E2188" t="s">
        <v>33</v>
      </c>
      <c r="F2188" t="s">
        <v>93</v>
      </c>
      <c r="G2188" t="s">
        <v>59</v>
      </c>
      <c r="H2188">
        <v>4</v>
      </c>
      <c r="I2188">
        <v>9679</v>
      </c>
      <c r="J2188">
        <v>32</v>
      </c>
      <c r="K2188" t="s">
        <v>36</v>
      </c>
      <c r="L2188">
        <v>1</v>
      </c>
      <c r="M2188">
        <v>1</v>
      </c>
      <c r="N2188">
        <v>1</v>
      </c>
      <c r="O2188">
        <v>6</v>
      </c>
      <c r="P2188">
        <v>0</v>
      </c>
      <c r="Q2188">
        <v>1</v>
      </c>
      <c r="R2188">
        <v>5</v>
      </c>
      <c r="S2188">
        <v>13</v>
      </c>
      <c r="T2188">
        <v>2</v>
      </c>
      <c r="U2188">
        <v>4</v>
      </c>
      <c r="V2188" t="s">
        <v>60</v>
      </c>
      <c r="W2188">
        <v>28</v>
      </c>
      <c r="X2188" t="s">
        <v>38</v>
      </c>
      <c r="Y2188">
        <v>4</v>
      </c>
      <c r="Z2188" t="s">
        <v>36</v>
      </c>
      <c r="AA2188" s="4">
        <v>44423</v>
      </c>
      <c r="AC2188" t="s">
        <v>80</v>
      </c>
      <c r="AD2188" t="s">
        <v>81</v>
      </c>
      <c r="AE2188">
        <f ca="1">COUNTBLANK(A2188:AE2188)</f>
        <v>0</v>
      </c>
      <c r="AF2188" t="str">
        <f>PROPER(UPPER(TRIM(Table1[[#This Row],[City]])))</f>
        <v>Hyderabad</v>
      </c>
      <c r="AG2188">
        <f t="shared" si="34"/>
        <v>9679</v>
      </c>
      <c r="AH21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89" spans="1:34" x14ac:dyDescent="0.35">
      <c r="A2189" t="s">
        <v>2282</v>
      </c>
      <c r="B2189">
        <v>21</v>
      </c>
      <c r="C2189" t="s">
        <v>31</v>
      </c>
      <c r="D2189" t="s">
        <v>96</v>
      </c>
      <c r="E2189" t="s">
        <v>96</v>
      </c>
      <c r="F2189" t="s">
        <v>44</v>
      </c>
      <c r="G2189" t="s">
        <v>96</v>
      </c>
      <c r="H2189">
        <v>2</v>
      </c>
      <c r="I2189">
        <v>5325</v>
      </c>
      <c r="J2189">
        <v>100</v>
      </c>
      <c r="K2189" t="s">
        <v>36</v>
      </c>
      <c r="L2189">
        <v>3</v>
      </c>
      <c r="M2189">
        <v>3</v>
      </c>
      <c r="N2189">
        <v>4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3</v>
      </c>
      <c r="U2189">
        <v>3</v>
      </c>
      <c r="V2189" t="s">
        <v>37</v>
      </c>
      <c r="W2189">
        <v>4</v>
      </c>
      <c r="X2189" t="s">
        <v>38</v>
      </c>
      <c r="Y2189">
        <v>2</v>
      </c>
      <c r="Z2189" t="s">
        <v>36</v>
      </c>
      <c r="AA2189" s="4">
        <v>44243</v>
      </c>
      <c r="AC2189" t="s">
        <v>89</v>
      </c>
      <c r="AD2189" t="s">
        <v>54</v>
      </c>
      <c r="AE2189">
        <f ca="1">COUNTBLANK(A2189:AE2189)</f>
        <v>0</v>
      </c>
      <c r="AF2189" t="str">
        <f>PROPER(UPPER(TRIM(Table1[[#This Row],[City]])))</f>
        <v>Coimbatore</v>
      </c>
      <c r="AG2189">
        <f t="shared" si="34"/>
        <v>5325</v>
      </c>
      <c r="AH218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90" spans="1:34" x14ac:dyDescent="0.35">
      <c r="A2190" t="s">
        <v>2283</v>
      </c>
      <c r="B2190">
        <v>57</v>
      </c>
      <c r="C2190" t="s">
        <v>72</v>
      </c>
      <c r="D2190" t="s">
        <v>42</v>
      </c>
      <c r="E2190" t="s">
        <v>83</v>
      </c>
      <c r="F2190" t="s">
        <v>44</v>
      </c>
      <c r="G2190" t="s">
        <v>45</v>
      </c>
      <c r="H2190">
        <v>2</v>
      </c>
      <c r="I2190">
        <v>7151</v>
      </c>
      <c r="J2190">
        <v>44</v>
      </c>
      <c r="K2190" t="s">
        <v>46</v>
      </c>
      <c r="L2190">
        <v>3</v>
      </c>
      <c r="M2190">
        <v>4</v>
      </c>
      <c r="N2190">
        <v>1</v>
      </c>
      <c r="O2190">
        <v>3</v>
      </c>
      <c r="P2190">
        <v>3</v>
      </c>
      <c r="Q2190">
        <v>3</v>
      </c>
      <c r="R2190">
        <v>3</v>
      </c>
      <c r="S2190">
        <v>26</v>
      </c>
      <c r="T2190">
        <v>1</v>
      </c>
      <c r="U2190">
        <v>3</v>
      </c>
      <c r="V2190" t="s">
        <v>37</v>
      </c>
      <c r="W2190">
        <v>22</v>
      </c>
      <c r="X2190" t="s">
        <v>61</v>
      </c>
      <c r="Y2190">
        <v>3</v>
      </c>
      <c r="Z2190" t="s">
        <v>36</v>
      </c>
      <c r="AA2190" s="4">
        <v>42659</v>
      </c>
      <c r="AC2190" t="s">
        <v>107</v>
      </c>
      <c r="AD2190" t="s">
        <v>108</v>
      </c>
      <c r="AE2190">
        <f ca="1">COUNTBLANK(A2190:AE2190)</f>
        <v>0</v>
      </c>
      <c r="AF2190" t="str">
        <f>PROPER(UPPER(TRIM(Table1[[#This Row],[City]])))</f>
        <v>Kolkata</v>
      </c>
      <c r="AG2190">
        <f t="shared" si="34"/>
        <v>7151</v>
      </c>
      <c r="AH21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91" spans="1:34" x14ac:dyDescent="0.35">
      <c r="A2191" t="s">
        <v>2284</v>
      </c>
      <c r="B2191">
        <v>43</v>
      </c>
      <c r="C2191" t="s">
        <v>72</v>
      </c>
      <c r="D2191" t="s">
        <v>51</v>
      </c>
      <c r="E2191" t="s">
        <v>69</v>
      </c>
      <c r="F2191" t="s">
        <v>44</v>
      </c>
      <c r="G2191" t="s">
        <v>59</v>
      </c>
      <c r="H2191">
        <v>5</v>
      </c>
      <c r="I2191">
        <v>14272</v>
      </c>
      <c r="J2191">
        <v>34</v>
      </c>
      <c r="K2191" t="s">
        <v>46</v>
      </c>
      <c r="L2191">
        <v>3</v>
      </c>
      <c r="M2191">
        <v>2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12</v>
      </c>
      <c r="T2191">
        <v>5</v>
      </c>
      <c r="U2191">
        <v>4</v>
      </c>
      <c r="V2191" t="s">
        <v>60</v>
      </c>
      <c r="W2191">
        <v>16</v>
      </c>
      <c r="X2191" t="s">
        <v>38</v>
      </c>
      <c r="Y2191">
        <v>2</v>
      </c>
      <c r="Z2191" t="s">
        <v>36</v>
      </c>
      <c r="AA2191" s="4">
        <v>44261</v>
      </c>
      <c r="AC2191" t="s">
        <v>39</v>
      </c>
      <c r="AD2191" t="s">
        <v>40</v>
      </c>
      <c r="AE2191">
        <f ca="1">COUNTBLANK(A2191:AE2191)</f>
        <v>0</v>
      </c>
      <c r="AF2191" t="str">
        <f>PROPER(UPPER(TRIM(Table1[[#This Row],[City]])))</f>
        <v>Ahmedabad</v>
      </c>
      <c r="AG2191">
        <f t="shared" si="34"/>
        <v>14272</v>
      </c>
      <c r="AH21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92" spans="1:34" x14ac:dyDescent="0.35">
      <c r="A2192" t="s">
        <v>2285</v>
      </c>
      <c r="B2192">
        <v>30</v>
      </c>
      <c r="C2192" t="s">
        <v>72</v>
      </c>
      <c r="D2192" t="s">
        <v>63</v>
      </c>
      <c r="E2192" t="s">
        <v>79</v>
      </c>
      <c r="F2192" t="s">
        <v>44</v>
      </c>
      <c r="G2192" t="s">
        <v>59</v>
      </c>
      <c r="H2192">
        <v>1</v>
      </c>
      <c r="I2192">
        <v>4542</v>
      </c>
      <c r="J2192">
        <v>65</v>
      </c>
      <c r="K2192" t="s">
        <v>36</v>
      </c>
      <c r="L2192">
        <v>3</v>
      </c>
      <c r="M2192">
        <v>3</v>
      </c>
      <c r="N2192">
        <v>1</v>
      </c>
      <c r="O2192">
        <v>10</v>
      </c>
      <c r="P2192">
        <v>4</v>
      </c>
      <c r="Q2192">
        <v>1</v>
      </c>
      <c r="R2192">
        <v>4</v>
      </c>
      <c r="S2192">
        <v>10</v>
      </c>
      <c r="T2192">
        <v>5</v>
      </c>
      <c r="U2192">
        <v>3</v>
      </c>
      <c r="V2192" t="s">
        <v>60</v>
      </c>
      <c r="W2192">
        <v>21</v>
      </c>
      <c r="X2192" t="s">
        <v>38</v>
      </c>
      <c r="Y2192">
        <v>3</v>
      </c>
      <c r="Z2192" t="s">
        <v>36</v>
      </c>
      <c r="AA2192" s="4">
        <v>45896</v>
      </c>
      <c r="AC2192" t="s">
        <v>122</v>
      </c>
      <c r="AD2192" t="s">
        <v>123</v>
      </c>
      <c r="AE2192">
        <f ca="1">COUNTBLANK(A2192:AE2192)</f>
        <v>0</v>
      </c>
      <c r="AF2192" t="str">
        <f>PROPER(UPPER(TRIM(Table1[[#This Row],[City]])))</f>
        <v>Kochi</v>
      </c>
      <c r="AG2192">
        <f t="shared" si="34"/>
        <v>4542</v>
      </c>
      <c r="AH219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93" spans="1:34" x14ac:dyDescent="0.35">
      <c r="A2193" t="s">
        <v>2286</v>
      </c>
      <c r="B2193">
        <v>46</v>
      </c>
      <c r="C2193" t="s">
        <v>72</v>
      </c>
      <c r="D2193" t="s">
        <v>96</v>
      </c>
      <c r="E2193" t="s">
        <v>96</v>
      </c>
      <c r="F2193" t="s">
        <v>44</v>
      </c>
      <c r="G2193" t="s">
        <v>45</v>
      </c>
      <c r="H2193">
        <v>1</v>
      </c>
      <c r="I2193">
        <v>5681</v>
      </c>
      <c r="J2193">
        <v>113</v>
      </c>
      <c r="K2193" t="s">
        <v>36</v>
      </c>
      <c r="L2193">
        <v>2</v>
      </c>
      <c r="M2193">
        <v>2</v>
      </c>
      <c r="N2193">
        <v>2</v>
      </c>
      <c r="O2193">
        <v>9</v>
      </c>
      <c r="P2193">
        <v>5</v>
      </c>
      <c r="Q2193">
        <v>0</v>
      </c>
      <c r="R2193">
        <v>4</v>
      </c>
      <c r="S2193">
        <v>16</v>
      </c>
      <c r="T2193">
        <v>2</v>
      </c>
      <c r="U2193">
        <v>3</v>
      </c>
      <c r="V2193" t="s">
        <v>37</v>
      </c>
      <c r="W2193">
        <v>28</v>
      </c>
      <c r="X2193" t="s">
        <v>47</v>
      </c>
      <c r="Y2193">
        <v>2</v>
      </c>
      <c r="Z2193" t="s">
        <v>36</v>
      </c>
      <c r="AA2193" s="4">
        <v>45740</v>
      </c>
      <c r="AC2193" t="s">
        <v>48</v>
      </c>
      <c r="AD2193" t="s">
        <v>49</v>
      </c>
      <c r="AE2193">
        <f ca="1">COUNTBLANK(A2193:AE2193)</f>
        <v>0</v>
      </c>
      <c r="AF2193" t="str">
        <f>PROPER(UPPER(TRIM(Table1[[#This Row],[City]])))</f>
        <v>Bengaluru</v>
      </c>
      <c r="AG2193">
        <f t="shared" si="34"/>
        <v>5681</v>
      </c>
      <c r="AH21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94" spans="1:34" x14ac:dyDescent="0.35">
      <c r="A2194" t="s">
        <v>2287</v>
      </c>
      <c r="B2194">
        <v>48</v>
      </c>
      <c r="C2194" t="s">
        <v>31</v>
      </c>
      <c r="D2194" t="s">
        <v>32</v>
      </c>
      <c r="E2194" t="s">
        <v>73</v>
      </c>
      <c r="F2194" t="s">
        <v>34</v>
      </c>
      <c r="G2194" t="s">
        <v>70</v>
      </c>
      <c r="H2194">
        <v>2</v>
      </c>
      <c r="I2194">
        <v>6432</v>
      </c>
      <c r="J2194">
        <v>55</v>
      </c>
      <c r="K2194" t="s">
        <v>36</v>
      </c>
      <c r="L2194">
        <v>3</v>
      </c>
      <c r="M2194">
        <v>3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20</v>
      </c>
      <c r="T2194">
        <v>5</v>
      </c>
      <c r="U2194">
        <v>3</v>
      </c>
      <c r="V2194" t="s">
        <v>37</v>
      </c>
      <c r="W2194">
        <v>6</v>
      </c>
      <c r="X2194" t="s">
        <v>38</v>
      </c>
      <c r="Y2194">
        <v>4</v>
      </c>
      <c r="Z2194" t="s">
        <v>36</v>
      </c>
      <c r="AA2194" s="4">
        <v>45041</v>
      </c>
      <c r="AC2194" t="s">
        <v>84</v>
      </c>
      <c r="AD2194" t="s">
        <v>67</v>
      </c>
      <c r="AE2194">
        <f ca="1">COUNTBLANK(A2194:AE2194)</f>
        <v>0</v>
      </c>
      <c r="AF2194" t="str">
        <f>PROPER(UPPER(TRIM(Table1[[#This Row],[City]])))</f>
        <v>Mumbai</v>
      </c>
      <c r="AG2194">
        <f t="shared" si="34"/>
        <v>6432</v>
      </c>
      <c r="AH21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195" spans="1:34" x14ac:dyDescent="0.35">
      <c r="A2195" t="s">
        <v>2288</v>
      </c>
      <c r="B2195">
        <v>57</v>
      </c>
      <c r="C2195" t="s">
        <v>72</v>
      </c>
      <c r="D2195" t="s">
        <v>63</v>
      </c>
      <c r="E2195" t="s">
        <v>64</v>
      </c>
      <c r="F2195" t="s">
        <v>34</v>
      </c>
      <c r="G2195" t="s">
        <v>70</v>
      </c>
      <c r="H2195">
        <v>3</v>
      </c>
      <c r="I2195">
        <v>9944</v>
      </c>
      <c r="J2195">
        <v>78</v>
      </c>
      <c r="K2195" t="s">
        <v>36</v>
      </c>
      <c r="L2195">
        <v>1</v>
      </c>
      <c r="M2195">
        <v>1</v>
      </c>
      <c r="N2195">
        <v>3</v>
      </c>
      <c r="O2195">
        <v>6</v>
      </c>
      <c r="P2195">
        <v>3</v>
      </c>
      <c r="Q2195">
        <v>0</v>
      </c>
      <c r="R2195">
        <v>0</v>
      </c>
      <c r="S2195">
        <v>23</v>
      </c>
      <c r="T2195">
        <v>2</v>
      </c>
      <c r="U2195">
        <v>3</v>
      </c>
      <c r="V2195" t="s">
        <v>37</v>
      </c>
      <c r="W2195">
        <v>3</v>
      </c>
      <c r="X2195" t="s">
        <v>61</v>
      </c>
      <c r="Y2195">
        <v>4</v>
      </c>
      <c r="Z2195" t="s">
        <v>36</v>
      </c>
      <c r="AA2195" s="4">
        <v>44143</v>
      </c>
      <c r="AC2195" t="s">
        <v>107</v>
      </c>
      <c r="AD2195" t="s">
        <v>108</v>
      </c>
      <c r="AE2195">
        <f ca="1">COUNTBLANK(A2195:AE2195)</f>
        <v>0</v>
      </c>
      <c r="AF2195" t="str">
        <f>PROPER(UPPER(TRIM(Table1[[#This Row],[City]])))</f>
        <v>Kolkata</v>
      </c>
      <c r="AG2195">
        <f t="shared" si="34"/>
        <v>9944</v>
      </c>
      <c r="AH21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196" spans="1:34" x14ac:dyDescent="0.35">
      <c r="A2196" t="s">
        <v>2289</v>
      </c>
      <c r="B2196">
        <v>22</v>
      </c>
      <c r="C2196" t="s">
        <v>72</v>
      </c>
      <c r="D2196" t="s">
        <v>96</v>
      </c>
      <c r="E2196" t="s">
        <v>96</v>
      </c>
      <c r="F2196" t="s">
        <v>34</v>
      </c>
      <c r="G2196" t="s">
        <v>45</v>
      </c>
      <c r="H2196">
        <v>4</v>
      </c>
      <c r="I2196">
        <v>10835</v>
      </c>
      <c r="J2196">
        <v>69</v>
      </c>
      <c r="K2196" t="s">
        <v>36</v>
      </c>
      <c r="L2196">
        <v>4</v>
      </c>
      <c r="M2196">
        <v>3</v>
      </c>
      <c r="N2196">
        <v>4</v>
      </c>
      <c r="O2196">
        <v>7</v>
      </c>
      <c r="P2196">
        <v>7</v>
      </c>
      <c r="Q2196">
        <v>0</v>
      </c>
      <c r="R2196">
        <v>1</v>
      </c>
      <c r="S2196">
        <v>7</v>
      </c>
      <c r="T2196">
        <v>6</v>
      </c>
      <c r="U2196">
        <v>3</v>
      </c>
      <c r="V2196" t="s">
        <v>37</v>
      </c>
      <c r="W2196">
        <v>12</v>
      </c>
      <c r="X2196" t="s">
        <v>38</v>
      </c>
      <c r="Y2196">
        <v>4</v>
      </c>
      <c r="Z2196" t="s">
        <v>46</v>
      </c>
      <c r="AA2196" s="4">
        <v>45104</v>
      </c>
      <c r="AB2196" s="4">
        <v>45238</v>
      </c>
      <c r="AC2196" t="s">
        <v>122</v>
      </c>
      <c r="AD2196" t="s">
        <v>123</v>
      </c>
      <c r="AE2196">
        <f ca="1">COUNTBLANK(A2196:AE2196)</f>
        <v>0</v>
      </c>
      <c r="AF2196" t="str">
        <f>PROPER(UPPER(TRIM(Table1[[#This Row],[City]])))</f>
        <v>Kochi</v>
      </c>
      <c r="AG2196">
        <f t="shared" si="34"/>
        <v>10835</v>
      </c>
      <c r="AH219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197" spans="1:34" x14ac:dyDescent="0.35">
      <c r="A2197" t="s">
        <v>2290</v>
      </c>
      <c r="B2197">
        <v>37</v>
      </c>
      <c r="C2197" t="s">
        <v>31</v>
      </c>
      <c r="D2197" t="s">
        <v>32</v>
      </c>
      <c r="E2197" t="s">
        <v>33</v>
      </c>
      <c r="F2197" t="s">
        <v>34</v>
      </c>
      <c r="G2197" t="s">
        <v>74</v>
      </c>
      <c r="H2197">
        <v>3</v>
      </c>
      <c r="I2197">
        <v>9308</v>
      </c>
      <c r="J2197">
        <v>97</v>
      </c>
      <c r="K2197" t="s">
        <v>36</v>
      </c>
      <c r="L2197">
        <v>1</v>
      </c>
      <c r="M2197">
        <v>2</v>
      </c>
      <c r="N2197">
        <v>3</v>
      </c>
      <c r="O2197">
        <v>9</v>
      </c>
      <c r="P2197">
        <v>1</v>
      </c>
      <c r="Q2197">
        <v>4</v>
      </c>
      <c r="R2197">
        <v>6</v>
      </c>
      <c r="S2197">
        <v>16</v>
      </c>
      <c r="T2197">
        <v>6</v>
      </c>
      <c r="U2197">
        <v>3</v>
      </c>
      <c r="V2197" t="s">
        <v>60</v>
      </c>
      <c r="W2197">
        <v>18</v>
      </c>
      <c r="X2197" t="s">
        <v>61</v>
      </c>
      <c r="Y2197">
        <v>2</v>
      </c>
      <c r="Z2197" t="s">
        <v>36</v>
      </c>
      <c r="AA2197" s="4">
        <v>43764</v>
      </c>
      <c r="AC2197" t="s">
        <v>53</v>
      </c>
      <c r="AD2197" t="s">
        <v>54</v>
      </c>
      <c r="AE2197">
        <f ca="1">COUNTBLANK(A2197:AE2197)</f>
        <v>0</v>
      </c>
      <c r="AF2197" t="str">
        <f>PROPER(UPPER(TRIM(Table1[[#This Row],[City]])))</f>
        <v>Chennai</v>
      </c>
      <c r="AG2197">
        <f t="shared" si="34"/>
        <v>9308</v>
      </c>
      <c r="AH219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198" spans="1:34" x14ac:dyDescent="0.35">
      <c r="A2198" t="s">
        <v>2291</v>
      </c>
      <c r="B2198">
        <v>28</v>
      </c>
      <c r="C2198" t="s">
        <v>72</v>
      </c>
      <c r="D2198" t="s">
        <v>63</v>
      </c>
      <c r="E2198" t="s">
        <v>64</v>
      </c>
      <c r="F2198" t="s">
        <v>58</v>
      </c>
      <c r="G2198" t="s">
        <v>45</v>
      </c>
      <c r="H2198">
        <v>5</v>
      </c>
      <c r="I2198">
        <v>12088</v>
      </c>
      <c r="J2198">
        <v>102</v>
      </c>
      <c r="K2198" t="s">
        <v>36</v>
      </c>
      <c r="L2198">
        <v>1</v>
      </c>
      <c r="M2198">
        <v>3</v>
      </c>
      <c r="N2198">
        <v>3</v>
      </c>
      <c r="O2198">
        <v>2</v>
      </c>
      <c r="P2198">
        <v>1</v>
      </c>
      <c r="Q2198">
        <v>2</v>
      </c>
      <c r="R2198">
        <v>2</v>
      </c>
      <c r="S2198">
        <v>2</v>
      </c>
      <c r="T2198">
        <v>3</v>
      </c>
      <c r="U2198">
        <v>3</v>
      </c>
      <c r="V2198" t="s">
        <v>37</v>
      </c>
      <c r="W2198">
        <v>3</v>
      </c>
      <c r="X2198" t="s">
        <v>38</v>
      </c>
      <c r="Y2198">
        <v>1</v>
      </c>
      <c r="Z2198" t="s">
        <v>36</v>
      </c>
      <c r="AA2198" s="4">
        <v>43249</v>
      </c>
      <c r="AC2198" t="s">
        <v>39</v>
      </c>
      <c r="AD2198" t="s">
        <v>40</v>
      </c>
      <c r="AE2198">
        <f ca="1">COUNTBLANK(A2198:AE2198)</f>
        <v>0</v>
      </c>
      <c r="AF2198" t="str">
        <f>PROPER(UPPER(TRIM(Table1[[#This Row],[City]])))</f>
        <v>Ahmedabad</v>
      </c>
      <c r="AG2198">
        <f t="shared" si="34"/>
        <v>12088</v>
      </c>
      <c r="AH219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199" spans="1:34" x14ac:dyDescent="0.35">
      <c r="A2199" t="s">
        <v>2292</v>
      </c>
      <c r="B2199">
        <v>43</v>
      </c>
      <c r="C2199" t="s">
        <v>31</v>
      </c>
      <c r="D2199" t="s">
        <v>42</v>
      </c>
      <c r="E2199" t="s">
        <v>43</v>
      </c>
      <c r="F2199" t="s">
        <v>44</v>
      </c>
      <c r="G2199" t="s">
        <v>96</v>
      </c>
      <c r="H2199">
        <v>1</v>
      </c>
      <c r="I2199">
        <v>4402</v>
      </c>
      <c r="J2199">
        <v>71</v>
      </c>
      <c r="K2199" t="s">
        <v>36</v>
      </c>
      <c r="L2199">
        <v>3</v>
      </c>
      <c r="M2199">
        <v>2</v>
      </c>
      <c r="N2199">
        <v>4</v>
      </c>
      <c r="O2199">
        <v>9</v>
      </c>
      <c r="P2199">
        <v>0</v>
      </c>
      <c r="Q2199">
        <v>2</v>
      </c>
      <c r="R2199">
        <v>7</v>
      </c>
      <c r="S2199">
        <v>18</v>
      </c>
      <c r="T2199">
        <v>3</v>
      </c>
      <c r="U2199">
        <v>3</v>
      </c>
      <c r="V2199" t="s">
        <v>65</v>
      </c>
      <c r="W2199">
        <v>25</v>
      </c>
      <c r="X2199" t="s">
        <v>38</v>
      </c>
      <c r="Y2199">
        <v>4</v>
      </c>
      <c r="Z2199" t="s">
        <v>36</v>
      </c>
      <c r="AA2199" s="4">
        <v>42387</v>
      </c>
      <c r="AC2199" t="s">
        <v>84</v>
      </c>
      <c r="AD2199" t="s">
        <v>67</v>
      </c>
      <c r="AE2199">
        <f ca="1">COUNTBLANK(A2199:AE2199)</f>
        <v>0</v>
      </c>
      <c r="AF2199" t="str">
        <f>PROPER(UPPER(TRIM(Table1[[#This Row],[City]])))</f>
        <v>Mumbai</v>
      </c>
      <c r="AG2199">
        <f t="shared" si="34"/>
        <v>4402</v>
      </c>
      <c r="AH219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0" spans="1:34" x14ac:dyDescent="0.35">
      <c r="A2200" t="s">
        <v>2293</v>
      </c>
      <c r="B2200">
        <v>41</v>
      </c>
      <c r="C2200" t="s">
        <v>31</v>
      </c>
      <c r="D2200" t="s">
        <v>42</v>
      </c>
      <c r="E2200" t="s">
        <v>86</v>
      </c>
      <c r="F2200" t="s">
        <v>44</v>
      </c>
      <c r="G2200" t="s">
        <v>74</v>
      </c>
      <c r="H2200">
        <v>3</v>
      </c>
      <c r="I2200">
        <v>9005</v>
      </c>
      <c r="J2200">
        <v>66</v>
      </c>
      <c r="K2200" t="s">
        <v>36</v>
      </c>
      <c r="L2200">
        <v>1</v>
      </c>
      <c r="M2200">
        <v>4</v>
      </c>
      <c r="N2200">
        <v>4</v>
      </c>
      <c r="O2200">
        <v>5</v>
      </c>
      <c r="P2200">
        <v>3</v>
      </c>
      <c r="Q2200">
        <v>0</v>
      </c>
      <c r="R2200">
        <v>3</v>
      </c>
      <c r="S2200">
        <v>21</v>
      </c>
      <c r="T2200">
        <v>5</v>
      </c>
      <c r="U2200">
        <v>4</v>
      </c>
      <c r="V2200" t="s">
        <v>65</v>
      </c>
      <c r="W2200">
        <v>19</v>
      </c>
      <c r="X2200" t="s">
        <v>61</v>
      </c>
      <c r="Y2200">
        <v>1</v>
      </c>
      <c r="Z2200" t="s">
        <v>36</v>
      </c>
      <c r="AA2200" s="4">
        <v>43951</v>
      </c>
      <c r="AC2200" t="s">
        <v>48</v>
      </c>
      <c r="AD2200" t="s">
        <v>49</v>
      </c>
      <c r="AE2200">
        <f ca="1">COUNTBLANK(A2200:AE2200)</f>
        <v>0</v>
      </c>
      <c r="AF2200" t="str">
        <f>PROPER(UPPER(TRIM(Table1[[#This Row],[City]])))</f>
        <v>Bengaluru</v>
      </c>
      <c r="AG2200">
        <f t="shared" si="34"/>
        <v>9005</v>
      </c>
      <c r="AH22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1" spans="1:34" x14ac:dyDescent="0.35">
      <c r="A2201" t="s">
        <v>2294</v>
      </c>
      <c r="B2201">
        <v>39</v>
      </c>
      <c r="C2201" t="s">
        <v>31</v>
      </c>
      <c r="D2201" t="s">
        <v>56</v>
      </c>
      <c r="E2201" t="s">
        <v>57</v>
      </c>
      <c r="F2201" t="s">
        <v>58</v>
      </c>
      <c r="G2201" t="s">
        <v>59</v>
      </c>
      <c r="H2201">
        <v>1</v>
      </c>
      <c r="I2201">
        <v>5722</v>
      </c>
      <c r="J2201">
        <v>63</v>
      </c>
      <c r="K2201" t="s">
        <v>46</v>
      </c>
      <c r="L2201">
        <v>4</v>
      </c>
      <c r="M2201">
        <v>4</v>
      </c>
      <c r="N2201">
        <v>3</v>
      </c>
      <c r="O2201">
        <v>7</v>
      </c>
      <c r="P2201">
        <v>4</v>
      </c>
      <c r="Q2201">
        <v>1</v>
      </c>
      <c r="R2201">
        <v>5</v>
      </c>
      <c r="S2201">
        <v>10</v>
      </c>
      <c r="T2201">
        <v>0</v>
      </c>
      <c r="U2201">
        <v>3</v>
      </c>
      <c r="V2201" t="s">
        <v>37</v>
      </c>
      <c r="W2201">
        <v>30</v>
      </c>
      <c r="X2201" t="s">
        <v>38</v>
      </c>
      <c r="Y2201">
        <v>1</v>
      </c>
      <c r="Z2201" t="s">
        <v>36</v>
      </c>
      <c r="AA2201" s="4">
        <v>44962</v>
      </c>
      <c r="AC2201" t="s">
        <v>53</v>
      </c>
      <c r="AD2201" t="s">
        <v>54</v>
      </c>
      <c r="AE2201">
        <f ca="1">COUNTBLANK(A2201:AE2201)</f>
        <v>0</v>
      </c>
      <c r="AF2201" t="str">
        <f>PROPER(UPPER(TRIM(Table1[[#This Row],[City]])))</f>
        <v>Chennai</v>
      </c>
      <c r="AG2201">
        <f t="shared" si="34"/>
        <v>5722</v>
      </c>
      <c r="AH22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2" spans="1:34" x14ac:dyDescent="0.35">
      <c r="A2202" t="s">
        <v>2295</v>
      </c>
      <c r="B2202">
        <v>60</v>
      </c>
      <c r="C2202" t="s">
        <v>31</v>
      </c>
      <c r="D2202" t="s">
        <v>63</v>
      </c>
      <c r="E2202" t="s">
        <v>64</v>
      </c>
      <c r="F2202" t="s">
        <v>34</v>
      </c>
      <c r="G2202" t="s">
        <v>35</v>
      </c>
      <c r="H2202">
        <v>4</v>
      </c>
      <c r="I2202">
        <v>11252</v>
      </c>
      <c r="J2202">
        <v>92</v>
      </c>
      <c r="K2202" t="s">
        <v>36</v>
      </c>
      <c r="L2202">
        <v>1</v>
      </c>
      <c r="M2202">
        <v>2</v>
      </c>
      <c r="N2202">
        <v>1</v>
      </c>
      <c r="O2202">
        <v>1</v>
      </c>
      <c r="P2202">
        <v>1</v>
      </c>
      <c r="Q2202">
        <v>0</v>
      </c>
      <c r="R2202">
        <v>1</v>
      </c>
      <c r="S2202">
        <v>24</v>
      </c>
      <c r="T2202">
        <v>3</v>
      </c>
      <c r="U2202">
        <v>4</v>
      </c>
      <c r="V2202" t="s">
        <v>65</v>
      </c>
      <c r="W2202">
        <v>9</v>
      </c>
      <c r="X2202" t="s">
        <v>38</v>
      </c>
      <c r="Y2202">
        <v>4</v>
      </c>
      <c r="Z2202" t="s">
        <v>36</v>
      </c>
      <c r="AA2202" s="4">
        <v>45458</v>
      </c>
      <c r="AC2202" t="s">
        <v>84</v>
      </c>
      <c r="AD2202" t="s">
        <v>67</v>
      </c>
      <c r="AE2202">
        <f ca="1">COUNTBLANK(A2202:AE2202)</f>
        <v>0</v>
      </c>
      <c r="AF2202" t="str">
        <f>PROPER(UPPER(TRIM(Table1[[#This Row],[City]])))</f>
        <v>Mumbai</v>
      </c>
      <c r="AG2202">
        <f t="shared" si="34"/>
        <v>11252</v>
      </c>
      <c r="AH22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03" spans="1:34" x14ac:dyDescent="0.35">
      <c r="A2203" t="s">
        <v>2296</v>
      </c>
      <c r="B2203">
        <v>42</v>
      </c>
      <c r="C2203" t="s">
        <v>72</v>
      </c>
      <c r="D2203" t="s">
        <v>51</v>
      </c>
      <c r="E2203" t="s">
        <v>69</v>
      </c>
      <c r="F2203" t="s">
        <v>44</v>
      </c>
      <c r="G2203" t="s">
        <v>70</v>
      </c>
      <c r="H2203">
        <v>4</v>
      </c>
      <c r="I2203">
        <v>11744</v>
      </c>
      <c r="J2203">
        <v>92</v>
      </c>
      <c r="K2203" t="s">
        <v>46</v>
      </c>
      <c r="L2203">
        <v>3</v>
      </c>
      <c r="M2203">
        <v>1</v>
      </c>
      <c r="N2203">
        <v>4</v>
      </c>
      <c r="O2203">
        <v>0</v>
      </c>
      <c r="P2203">
        <v>0</v>
      </c>
      <c r="Q2203">
        <v>0</v>
      </c>
      <c r="R2203">
        <v>0</v>
      </c>
      <c r="S2203">
        <v>19</v>
      </c>
      <c r="T2203">
        <v>6</v>
      </c>
      <c r="U2203">
        <v>4</v>
      </c>
      <c r="V2203" t="s">
        <v>37</v>
      </c>
      <c r="W2203">
        <v>28</v>
      </c>
      <c r="X2203" t="s">
        <v>38</v>
      </c>
      <c r="Y2203">
        <v>2</v>
      </c>
      <c r="Z2203" t="s">
        <v>36</v>
      </c>
      <c r="AA2203" s="4">
        <v>43797</v>
      </c>
      <c r="AC2203" t="s">
        <v>107</v>
      </c>
      <c r="AD2203" t="s">
        <v>108</v>
      </c>
      <c r="AE2203">
        <f ca="1">COUNTBLANK(A2203:AE2203)</f>
        <v>0</v>
      </c>
      <c r="AF2203" t="str">
        <f>PROPER(UPPER(TRIM(Table1[[#This Row],[City]])))</f>
        <v>Kolkata</v>
      </c>
      <c r="AG2203">
        <f t="shared" si="34"/>
        <v>11744</v>
      </c>
      <c r="AH22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4" spans="1:34" x14ac:dyDescent="0.35">
      <c r="A2204" t="s">
        <v>2297</v>
      </c>
      <c r="B2204">
        <v>37</v>
      </c>
      <c r="C2204" t="s">
        <v>31</v>
      </c>
      <c r="D2204" t="s">
        <v>51</v>
      </c>
      <c r="E2204" t="s">
        <v>52</v>
      </c>
      <c r="F2204" t="s">
        <v>34</v>
      </c>
      <c r="G2204" t="s">
        <v>96</v>
      </c>
      <c r="H2204">
        <v>2</v>
      </c>
      <c r="I2204">
        <v>8077</v>
      </c>
      <c r="J2204">
        <v>49</v>
      </c>
      <c r="K2204" t="s">
        <v>46</v>
      </c>
      <c r="L2204">
        <v>4</v>
      </c>
      <c r="M2204">
        <v>2</v>
      </c>
      <c r="N2204">
        <v>4</v>
      </c>
      <c r="O2204">
        <v>2</v>
      </c>
      <c r="P2204">
        <v>2</v>
      </c>
      <c r="Q2204">
        <v>2</v>
      </c>
      <c r="R2204">
        <v>2</v>
      </c>
      <c r="S2204">
        <v>7</v>
      </c>
      <c r="T2204">
        <v>1</v>
      </c>
      <c r="U2204">
        <v>3</v>
      </c>
      <c r="V2204" t="s">
        <v>37</v>
      </c>
      <c r="W2204">
        <v>12</v>
      </c>
      <c r="X2204" t="s">
        <v>38</v>
      </c>
      <c r="Y2204">
        <v>3</v>
      </c>
      <c r="Z2204" t="s">
        <v>36</v>
      </c>
      <c r="AA2204" s="4">
        <v>44784</v>
      </c>
      <c r="AC2204" t="s">
        <v>89</v>
      </c>
      <c r="AD2204" t="s">
        <v>54</v>
      </c>
      <c r="AE2204">
        <f ca="1">COUNTBLANK(A2204:AE2204)</f>
        <v>0</v>
      </c>
      <c r="AF2204" t="str">
        <f>PROPER(UPPER(TRIM(Table1[[#This Row],[City]])))</f>
        <v>Coimbatore</v>
      </c>
      <c r="AG2204">
        <f t="shared" si="34"/>
        <v>8077</v>
      </c>
      <c r="AH22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5" spans="1:34" x14ac:dyDescent="0.35">
      <c r="A2205" t="s">
        <v>2298</v>
      </c>
      <c r="B2205">
        <v>23</v>
      </c>
      <c r="C2205" t="s">
        <v>72</v>
      </c>
      <c r="D2205" t="s">
        <v>63</v>
      </c>
      <c r="E2205" t="s">
        <v>64</v>
      </c>
      <c r="F2205" t="s">
        <v>44</v>
      </c>
      <c r="G2205" t="s">
        <v>74</v>
      </c>
      <c r="H2205">
        <v>3</v>
      </c>
      <c r="I2205">
        <v>7834</v>
      </c>
      <c r="J2205">
        <v>56</v>
      </c>
      <c r="K2205" t="s">
        <v>36</v>
      </c>
      <c r="L2205">
        <v>3</v>
      </c>
      <c r="M2205">
        <v>3</v>
      </c>
      <c r="N2205">
        <v>2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2</v>
      </c>
      <c r="U2205">
        <v>3</v>
      </c>
      <c r="V2205" t="s">
        <v>37</v>
      </c>
      <c r="W2205">
        <v>4</v>
      </c>
      <c r="X2205" t="s">
        <v>38</v>
      </c>
      <c r="Y2205">
        <v>1</v>
      </c>
      <c r="Z2205" t="s">
        <v>36</v>
      </c>
      <c r="AA2205" s="4">
        <v>45055</v>
      </c>
      <c r="AC2205" t="s">
        <v>84</v>
      </c>
      <c r="AD2205" t="s">
        <v>67</v>
      </c>
      <c r="AE2205">
        <f ca="1">COUNTBLANK(A2205:AE2205)</f>
        <v>0</v>
      </c>
      <c r="AF2205" t="str">
        <f>PROPER(UPPER(TRIM(Table1[[#This Row],[City]])))</f>
        <v>Mumbai</v>
      </c>
      <c r="AG2205">
        <f t="shared" si="34"/>
        <v>7834</v>
      </c>
      <c r="AH22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06" spans="1:34" x14ac:dyDescent="0.35">
      <c r="A2206" t="s">
        <v>2299</v>
      </c>
      <c r="B2206">
        <v>32</v>
      </c>
      <c r="C2206" t="s">
        <v>31</v>
      </c>
      <c r="D2206" t="s">
        <v>42</v>
      </c>
      <c r="E2206" t="s">
        <v>86</v>
      </c>
      <c r="F2206" t="s">
        <v>44</v>
      </c>
      <c r="G2206" t="s">
        <v>35</v>
      </c>
      <c r="H2206">
        <v>3</v>
      </c>
      <c r="I2206">
        <v>9458</v>
      </c>
      <c r="J2206">
        <v>93</v>
      </c>
      <c r="K2206" t="s">
        <v>36</v>
      </c>
      <c r="L2206">
        <v>3</v>
      </c>
      <c r="M2206">
        <v>4</v>
      </c>
      <c r="N2206">
        <v>1</v>
      </c>
      <c r="O2206">
        <v>4</v>
      </c>
      <c r="P2206">
        <v>3</v>
      </c>
      <c r="Q2206">
        <v>0</v>
      </c>
      <c r="R2206">
        <v>3</v>
      </c>
      <c r="S2206">
        <v>5</v>
      </c>
      <c r="T2206">
        <v>5</v>
      </c>
      <c r="U2206">
        <v>3</v>
      </c>
      <c r="V2206" t="s">
        <v>37</v>
      </c>
      <c r="W2206">
        <v>26</v>
      </c>
      <c r="X2206" t="s">
        <v>38</v>
      </c>
      <c r="Y2206">
        <v>2</v>
      </c>
      <c r="Z2206" t="s">
        <v>36</v>
      </c>
      <c r="AA2206" s="4">
        <v>42970</v>
      </c>
      <c r="AC2206" t="s">
        <v>77</v>
      </c>
      <c r="AD2206" t="s">
        <v>77</v>
      </c>
      <c r="AE2206">
        <f ca="1">COUNTBLANK(A2206:AE2206)</f>
        <v>0</v>
      </c>
      <c r="AF2206" t="str">
        <f>PROPER(UPPER(TRIM(Table1[[#This Row],[City]])))</f>
        <v>Delhi</v>
      </c>
      <c r="AG2206">
        <f t="shared" si="34"/>
        <v>9458</v>
      </c>
      <c r="AH220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07" spans="1:34" x14ac:dyDescent="0.35">
      <c r="A2207" t="s">
        <v>2300</v>
      </c>
      <c r="B2207">
        <v>56</v>
      </c>
      <c r="C2207" t="s">
        <v>31</v>
      </c>
      <c r="D2207" t="s">
        <v>96</v>
      </c>
      <c r="E2207" t="s">
        <v>106</v>
      </c>
      <c r="F2207" t="s">
        <v>44</v>
      </c>
      <c r="G2207" t="s">
        <v>59</v>
      </c>
      <c r="H2207">
        <v>1</v>
      </c>
      <c r="I2207">
        <v>6426</v>
      </c>
      <c r="J2207">
        <v>81</v>
      </c>
      <c r="K2207" t="s">
        <v>36</v>
      </c>
      <c r="L2207">
        <v>3</v>
      </c>
      <c r="M2207">
        <v>3</v>
      </c>
      <c r="N2207">
        <v>1</v>
      </c>
      <c r="O2207">
        <v>8</v>
      </c>
      <c r="P2207">
        <v>0</v>
      </c>
      <c r="Q2207">
        <v>0</v>
      </c>
      <c r="R2207">
        <v>3</v>
      </c>
      <c r="S2207">
        <v>28</v>
      </c>
      <c r="T2207">
        <v>4</v>
      </c>
      <c r="U2207">
        <v>3</v>
      </c>
      <c r="V2207" t="s">
        <v>37</v>
      </c>
      <c r="W2207">
        <v>3</v>
      </c>
      <c r="X2207" t="s">
        <v>47</v>
      </c>
      <c r="Y2207">
        <v>2</v>
      </c>
      <c r="Z2207" t="s">
        <v>36</v>
      </c>
      <c r="AA2207" s="4">
        <v>42782</v>
      </c>
      <c r="AC2207" t="s">
        <v>80</v>
      </c>
      <c r="AD2207" t="s">
        <v>81</v>
      </c>
      <c r="AE2207">
        <f ca="1">COUNTBLANK(A2207:AE2207)</f>
        <v>0</v>
      </c>
      <c r="AF2207" t="str">
        <f>PROPER(UPPER(TRIM(Table1[[#This Row],[City]])))</f>
        <v>Hyderabad</v>
      </c>
      <c r="AG2207">
        <f t="shared" si="34"/>
        <v>6426</v>
      </c>
      <c r="AH220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08" spans="1:34" x14ac:dyDescent="0.35">
      <c r="A2208" t="s">
        <v>2301</v>
      </c>
      <c r="B2208">
        <v>39</v>
      </c>
      <c r="C2208" t="s">
        <v>31</v>
      </c>
      <c r="D2208" t="s">
        <v>56</v>
      </c>
      <c r="E2208" t="s">
        <v>114</v>
      </c>
      <c r="F2208" t="s">
        <v>44</v>
      </c>
      <c r="G2208" t="s">
        <v>70</v>
      </c>
      <c r="H2208">
        <v>3</v>
      </c>
      <c r="I2208">
        <v>10222</v>
      </c>
      <c r="J2208">
        <v>94</v>
      </c>
      <c r="K2208" t="s">
        <v>36</v>
      </c>
      <c r="L2208">
        <v>3</v>
      </c>
      <c r="M2208">
        <v>3</v>
      </c>
      <c r="N2208">
        <v>2</v>
      </c>
      <c r="O2208">
        <v>9</v>
      </c>
      <c r="P2208">
        <v>3</v>
      </c>
      <c r="Q2208">
        <v>1</v>
      </c>
      <c r="R2208">
        <v>6</v>
      </c>
      <c r="S2208">
        <v>11</v>
      </c>
      <c r="T2208">
        <v>3</v>
      </c>
      <c r="U2208">
        <v>4</v>
      </c>
      <c r="V2208" t="s">
        <v>37</v>
      </c>
      <c r="W2208">
        <v>22</v>
      </c>
      <c r="X2208" t="s">
        <v>61</v>
      </c>
      <c r="Y2208">
        <v>1</v>
      </c>
      <c r="Z2208" t="s">
        <v>36</v>
      </c>
      <c r="AA2208" s="4">
        <v>44265</v>
      </c>
      <c r="AC2208" t="s">
        <v>53</v>
      </c>
      <c r="AD2208" t="s">
        <v>54</v>
      </c>
      <c r="AE2208">
        <f ca="1">COUNTBLANK(A2208:AE2208)</f>
        <v>0</v>
      </c>
      <c r="AF2208" t="str">
        <f>PROPER(UPPER(TRIM(Table1[[#This Row],[City]])))</f>
        <v>Chennai</v>
      </c>
      <c r="AG2208">
        <f t="shared" si="34"/>
        <v>10222</v>
      </c>
      <c r="AH220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09" spans="1:34" x14ac:dyDescent="0.35">
      <c r="A2209" t="s">
        <v>2302</v>
      </c>
      <c r="B2209">
        <v>57</v>
      </c>
      <c r="C2209" t="s">
        <v>31</v>
      </c>
      <c r="D2209" t="s">
        <v>42</v>
      </c>
      <c r="E2209" t="s">
        <v>83</v>
      </c>
      <c r="F2209" t="s">
        <v>34</v>
      </c>
      <c r="G2209" t="s">
        <v>96</v>
      </c>
      <c r="H2209">
        <v>5</v>
      </c>
      <c r="I2209">
        <v>15611</v>
      </c>
      <c r="J2209">
        <v>25</v>
      </c>
      <c r="K2209" t="s">
        <v>36</v>
      </c>
      <c r="L2209">
        <v>1</v>
      </c>
      <c r="M2209">
        <v>1</v>
      </c>
      <c r="N2209">
        <v>3</v>
      </c>
      <c r="O2209">
        <v>4</v>
      </c>
      <c r="P2209">
        <v>0</v>
      </c>
      <c r="Q2209">
        <v>3</v>
      </c>
      <c r="R2209">
        <v>4</v>
      </c>
      <c r="S2209">
        <v>24</v>
      </c>
      <c r="T2209">
        <v>0</v>
      </c>
      <c r="U2209">
        <v>3</v>
      </c>
      <c r="V2209" t="s">
        <v>65</v>
      </c>
      <c r="W2209">
        <v>7</v>
      </c>
      <c r="X2209" t="s">
        <v>38</v>
      </c>
      <c r="Y2209">
        <v>3</v>
      </c>
      <c r="Z2209" t="s">
        <v>36</v>
      </c>
      <c r="AA2209" s="4">
        <v>44476</v>
      </c>
      <c r="AC2209" t="s">
        <v>84</v>
      </c>
      <c r="AD2209" t="s">
        <v>67</v>
      </c>
      <c r="AE2209">
        <f ca="1">COUNTBLANK(A2209:AE2209)</f>
        <v>0</v>
      </c>
      <c r="AF2209" t="str">
        <f>PROPER(UPPER(TRIM(Table1[[#This Row],[City]])))</f>
        <v>Mumbai</v>
      </c>
      <c r="AG2209">
        <f t="shared" si="34"/>
        <v>15611</v>
      </c>
      <c r="AH220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10" spans="1:34" x14ac:dyDescent="0.35">
      <c r="A2210" t="s">
        <v>2303</v>
      </c>
      <c r="B2210">
        <v>42</v>
      </c>
      <c r="C2210" t="s">
        <v>72</v>
      </c>
      <c r="D2210" t="s">
        <v>63</v>
      </c>
      <c r="E2210" t="s">
        <v>79</v>
      </c>
      <c r="F2210" t="s">
        <v>34</v>
      </c>
      <c r="G2210" t="s">
        <v>70</v>
      </c>
      <c r="H2210">
        <v>2</v>
      </c>
      <c r="I2210">
        <v>6571</v>
      </c>
      <c r="J2210">
        <v>109</v>
      </c>
      <c r="K2210" t="s">
        <v>36</v>
      </c>
      <c r="L2210">
        <v>2</v>
      </c>
      <c r="M2210">
        <v>4</v>
      </c>
      <c r="N2210">
        <v>4</v>
      </c>
      <c r="O2210">
        <v>3</v>
      </c>
      <c r="P2210">
        <v>0</v>
      </c>
      <c r="Q2210">
        <v>1</v>
      </c>
      <c r="R2210">
        <v>3</v>
      </c>
      <c r="S2210">
        <v>13</v>
      </c>
      <c r="T2210">
        <v>1</v>
      </c>
      <c r="U2210">
        <v>4</v>
      </c>
      <c r="V2210" t="s">
        <v>37</v>
      </c>
      <c r="W2210">
        <v>21</v>
      </c>
      <c r="X2210" t="s">
        <v>38</v>
      </c>
      <c r="Y2210">
        <v>3</v>
      </c>
      <c r="Z2210" t="s">
        <v>36</v>
      </c>
      <c r="AA2210" s="4">
        <v>42192</v>
      </c>
      <c r="AC2210" t="s">
        <v>48</v>
      </c>
      <c r="AD2210" t="s">
        <v>49</v>
      </c>
      <c r="AE2210">
        <f ca="1">COUNTBLANK(A2210:AE2210)</f>
        <v>0</v>
      </c>
      <c r="AF2210" t="str">
        <f>PROPER(UPPER(TRIM(Table1[[#This Row],[City]])))</f>
        <v>Bengaluru</v>
      </c>
      <c r="AG2210">
        <f t="shared" si="34"/>
        <v>6571</v>
      </c>
      <c r="AH22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1" spans="1:34" x14ac:dyDescent="0.35">
      <c r="A2211" t="s">
        <v>2304</v>
      </c>
      <c r="B2211">
        <v>42</v>
      </c>
      <c r="C2211" t="s">
        <v>72</v>
      </c>
      <c r="D2211" t="s">
        <v>63</v>
      </c>
      <c r="E2211" t="s">
        <v>106</v>
      </c>
      <c r="F2211" t="s">
        <v>44</v>
      </c>
      <c r="G2211" t="s">
        <v>59</v>
      </c>
      <c r="H2211">
        <v>1</v>
      </c>
      <c r="I2211">
        <v>6448</v>
      </c>
      <c r="J2211">
        <v>104</v>
      </c>
      <c r="K2211" t="s">
        <v>36</v>
      </c>
      <c r="L2211">
        <v>1</v>
      </c>
      <c r="M2211">
        <v>2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20</v>
      </c>
      <c r="T2211">
        <v>5</v>
      </c>
      <c r="U2211">
        <v>3</v>
      </c>
      <c r="V2211" t="s">
        <v>60</v>
      </c>
      <c r="W2211">
        <v>9</v>
      </c>
      <c r="X2211" t="s">
        <v>47</v>
      </c>
      <c r="Y2211">
        <v>1</v>
      </c>
      <c r="Z2211" t="s">
        <v>36</v>
      </c>
      <c r="AA2211" s="4">
        <v>44914</v>
      </c>
      <c r="AC2211" t="s">
        <v>107</v>
      </c>
      <c r="AD2211" t="s">
        <v>108</v>
      </c>
      <c r="AE2211">
        <f ca="1">COUNTBLANK(A2211:AE2211)</f>
        <v>0</v>
      </c>
      <c r="AF2211" t="str">
        <f>PROPER(UPPER(TRIM(Table1[[#This Row],[City]])))</f>
        <v>Kolkata</v>
      </c>
      <c r="AG2211">
        <f t="shared" si="34"/>
        <v>6448</v>
      </c>
      <c r="AH22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2" spans="1:34" x14ac:dyDescent="0.35">
      <c r="A2212" t="s">
        <v>2305</v>
      </c>
      <c r="B2212">
        <v>38</v>
      </c>
      <c r="C2212" t="s">
        <v>31</v>
      </c>
      <c r="D2212" t="s">
        <v>51</v>
      </c>
      <c r="E2212" t="s">
        <v>88</v>
      </c>
      <c r="F2212" t="s">
        <v>34</v>
      </c>
      <c r="G2212" t="s">
        <v>45</v>
      </c>
      <c r="H2212">
        <v>5</v>
      </c>
      <c r="I2212">
        <v>13909</v>
      </c>
      <c r="J2212">
        <v>109</v>
      </c>
      <c r="K2212" t="s">
        <v>36</v>
      </c>
      <c r="L2212">
        <v>1</v>
      </c>
      <c r="M2212">
        <v>2</v>
      </c>
      <c r="N2212">
        <v>2</v>
      </c>
      <c r="O2212">
        <v>0</v>
      </c>
      <c r="P2212">
        <v>0</v>
      </c>
      <c r="Q2212">
        <v>0</v>
      </c>
      <c r="R2212">
        <v>0</v>
      </c>
      <c r="S2212">
        <v>10</v>
      </c>
      <c r="T2212">
        <v>3</v>
      </c>
      <c r="U2212">
        <v>4</v>
      </c>
      <c r="V2212" t="s">
        <v>37</v>
      </c>
      <c r="W2212">
        <v>3</v>
      </c>
      <c r="X2212" t="s">
        <v>38</v>
      </c>
      <c r="Y2212">
        <v>4</v>
      </c>
      <c r="Z2212" t="s">
        <v>36</v>
      </c>
      <c r="AA2212" s="4">
        <v>43939</v>
      </c>
      <c r="AC2212" t="s">
        <v>80</v>
      </c>
      <c r="AD2212" t="s">
        <v>81</v>
      </c>
      <c r="AE2212">
        <f ca="1">COUNTBLANK(A2212:AE2212)</f>
        <v>0</v>
      </c>
      <c r="AF2212" t="str">
        <f>PROPER(UPPER(TRIM(Table1[[#This Row],[City]])))</f>
        <v>Hyderabad</v>
      </c>
      <c r="AG2212">
        <f t="shared" si="34"/>
        <v>13909</v>
      </c>
      <c r="AH22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3" spans="1:34" x14ac:dyDescent="0.35">
      <c r="A2213" t="s">
        <v>2306</v>
      </c>
      <c r="B2213">
        <v>43</v>
      </c>
      <c r="C2213" t="s">
        <v>72</v>
      </c>
      <c r="D2213" t="s">
        <v>42</v>
      </c>
      <c r="E2213" t="s">
        <v>83</v>
      </c>
      <c r="F2213" t="s">
        <v>34</v>
      </c>
      <c r="G2213" t="s">
        <v>96</v>
      </c>
      <c r="H2213">
        <v>2</v>
      </c>
      <c r="I2213">
        <v>6736</v>
      </c>
      <c r="J2213">
        <v>40</v>
      </c>
      <c r="K2213" t="s">
        <v>36</v>
      </c>
      <c r="L2213">
        <v>1</v>
      </c>
      <c r="M2213">
        <v>2</v>
      </c>
      <c r="N2213">
        <v>4</v>
      </c>
      <c r="O2213">
        <v>0</v>
      </c>
      <c r="P2213">
        <v>0</v>
      </c>
      <c r="Q2213">
        <v>0</v>
      </c>
      <c r="R2213">
        <v>0</v>
      </c>
      <c r="S2213">
        <v>11</v>
      </c>
      <c r="T2213">
        <v>6</v>
      </c>
      <c r="U2213">
        <v>3</v>
      </c>
      <c r="V2213" t="s">
        <v>37</v>
      </c>
      <c r="W2213">
        <v>26</v>
      </c>
      <c r="X2213" t="s">
        <v>38</v>
      </c>
      <c r="Y2213">
        <v>3</v>
      </c>
      <c r="Z2213" t="s">
        <v>46</v>
      </c>
      <c r="AA2213" s="4">
        <v>43458</v>
      </c>
      <c r="AB2213" s="4">
        <v>45488</v>
      </c>
      <c r="AC2213" t="s">
        <v>80</v>
      </c>
      <c r="AD2213" t="s">
        <v>81</v>
      </c>
      <c r="AE2213">
        <f ca="1">COUNTBLANK(A2213:AE2213)</f>
        <v>0</v>
      </c>
      <c r="AF2213" t="str">
        <f>PROPER(UPPER(TRIM(Table1[[#This Row],[City]])))</f>
        <v>Hyderabad</v>
      </c>
      <c r="AG2213">
        <f t="shared" si="34"/>
        <v>6736</v>
      </c>
      <c r="AH22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4" spans="1:34" x14ac:dyDescent="0.35">
      <c r="A2214" t="s">
        <v>2307</v>
      </c>
      <c r="B2214">
        <v>23</v>
      </c>
      <c r="C2214" t="s">
        <v>72</v>
      </c>
      <c r="D2214" t="s">
        <v>51</v>
      </c>
      <c r="E2214" t="s">
        <v>88</v>
      </c>
      <c r="F2214" t="s">
        <v>44</v>
      </c>
      <c r="G2214" t="s">
        <v>59</v>
      </c>
      <c r="H2214">
        <v>2</v>
      </c>
      <c r="I2214">
        <v>5992</v>
      </c>
      <c r="J2214">
        <v>78</v>
      </c>
      <c r="K2214" t="s">
        <v>46</v>
      </c>
      <c r="L2214">
        <v>3</v>
      </c>
      <c r="M2214">
        <v>1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3</v>
      </c>
      <c r="V2214" t="s">
        <v>37</v>
      </c>
      <c r="W2214">
        <v>11</v>
      </c>
      <c r="X2214" t="s">
        <v>38</v>
      </c>
      <c r="Y2214">
        <v>3</v>
      </c>
      <c r="Z2214" t="s">
        <v>36</v>
      </c>
      <c r="AA2214" s="4">
        <v>43881</v>
      </c>
      <c r="AC2214" t="s">
        <v>84</v>
      </c>
      <c r="AD2214" t="s">
        <v>67</v>
      </c>
      <c r="AE2214">
        <f ca="1">COUNTBLANK(A2214:AE2214)</f>
        <v>0</v>
      </c>
      <c r="AF2214" t="str">
        <f>PROPER(UPPER(TRIM(Table1[[#This Row],[City]])))</f>
        <v>Mumbai</v>
      </c>
      <c r="AG2214">
        <f t="shared" si="34"/>
        <v>5992</v>
      </c>
      <c r="AH221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15" spans="1:34" x14ac:dyDescent="0.35">
      <c r="A2215" t="s">
        <v>2308</v>
      </c>
      <c r="B2215">
        <v>23</v>
      </c>
      <c r="C2215" t="s">
        <v>72</v>
      </c>
      <c r="D2215" t="s">
        <v>42</v>
      </c>
      <c r="E2215" t="s">
        <v>43</v>
      </c>
      <c r="F2215" t="s">
        <v>58</v>
      </c>
      <c r="G2215" t="s">
        <v>3132</v>
      </c>
      <c r="H2215">
        <v>3</v>
      </c>
      <c r="I2215">
        <v>7782</v>
      </c>
      <c r="J2215">
        <v>83</v>
      </c>
      <c r="K2215" t="s">
        <v>36</v>
      </c>
      <c r="L2215">
        <v>4</v>
      </c>
      <c r="M2215">
        <v>2</v>
      </c>
      <c r="N2215">
        <v>4</v>
      </c>
      <c r="O2215">
        <v>4</v>
      </c>
      <c r="P2215">
        <v>4</v>
      </c>
      <c r="Q2215">
        <v>0</v>
      </c>
      <c r="R2215">
        <v>0</v>
      </c>
      <c r="S2215">
        <v>6</v>
      </c>
      <c r="T2215">
        <v>2</v>
      </c>
      <c r="U2215">
        <v>4</v>
      </c>
      <c r="V2215" t="s">
        <v>60</v>
      </c>
      <c r="W2215">
        <v>20</v>
      </c>
      <c r="X2215" t="s">
        <v>38</v>
      </c>
      <c r="Y2215">
        <v>1</v>
      </c>
      <c r="Z2215" t="s">
        <v>36</v>
      </c>
      <c r="AA2215" s="4">
        <v>43933</v>
      </c>
      <c r="AC2215" t="s">
        <v>66</v>
      </c>
      <c r="AD2215" t="s">
        <v>67</v>
      </c>
      <c r="AE2215">
        <f ca="1">COUNTBLANK(A2215:AE2215)</f>
        <v>0</v>
      </c>
      <c r="AF2215" t="str">
        <f>PROPER(UPPER(TRIM(Table1[[#This Row],[City]])))</f>
        <v>Pune</v>
      </c>
      <c r="AG2215">
        <f t="shared" si="34"/>
        <v>7782</v>
      </c>
      <c r="AH221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16" spans="1:34" x14ac:dyDescent="0.35">
      <c r="A2216" t="s">
        <v>2309</v>
      </c>
      <c r="B2216">
        <v>40</v>
      </c>
      <c r="C2216" t="s">
        <v>31</v>
      </c>
      <c r="D2216" t="s">
        <v>51</v>
      </c>
      <c r="E2216" t="s">
        <v>69</v>
      </c>
      <c r="F2216" t="s">
        <v>44</v>
      </c>
      <c r="G2216" t="s">
        <v>59</v>
      </c>
      <c r="H2216">
        <v>3</v>
      </c>
      <c r="I2216">
        <v>9125</v>
      </c>
      <c r="J2216">
        <v>52</v>
      </c>
      <c r="K2216" t="s">
        <v>36</v>
      </c>
      <c r="L2216">
        <v>3</v>
      </c>
      <c r="M2216">
        <v>2</v>
      </c>
      <c r="N2216">
        <v>1</v>
      </c>
      <c r="O2216">
        <v>3</v>
      </c>
      <c r="P2216">
        <v>3</v>
      </c>
      <c r="Q2216">
        <v>1</v>
      </c>
      <c r="R2216">
        <v>2</v>
      </c>
      <c r="S2216">
        <v>17</v>
      </c>
      <c r="T2216">
        <v>0</v>
      </c>
      <c r="U2216">
        <v>3</v>
      </c>
      <c r="V2216" t="s">
        <v>37</v>
      </c>
      <c r="W2216">
        <v>2</v>
      </c>
      <c r="X2216" t="s">
        <v>38</v>
      </c>
      <c r="Y2216">
        <v>2</v>
      </c>
      <c r="Z2216" t="s">
        <v>36</v>
      </c>
      <c r="AA2216" s="4">
        <v>44899</v>
      </c>
      <c r="AC2216" t="s">
        <v>89</v>
      </c>
      <c r="AD2216" t="s">
        <v>54</v>
      </c>
      <c r="AE2216">
        <f ca="1">COUNTBLANK(A2216:AE2216)</f>
        <v>0</v>
      </c>
      <c r="AF2216" t="str">
        <f>PROPER(UPPER(TRIM(Table1[[#This Row],[City]])))</f>
        <v>Coimbatore</v>
      </c>
      <c r="AG2216">
        <f t="shared" si="34"/>
        <v>9125</v>
      </c>
      <c r="AH22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7" spans="1:34" x14ac:dyDescent="0.35">
      <c r="A2217" t="s">
        <v>2310</v>
      </c>
      <c r="B2217">
        <v>44</v>
      </c>
      <c r="C2217" t="s">
        <v>31</v>
      </c>
      <c r="D2217" t="s">
        <v>63</v>
      </c>
      <c r="E2217" t="s">
        <v>106</v>
      </c>
      <c r="F2217" t="s">
        <v>58</v>
      </c>
      <c r="G2217" t="s">
        <v>59</v>
      </c>
      <c r="H2217">
        <v>2</v>
      </c>
      <c r="I2217">
        <v>7344</v>
      </c>
      <c r="J2217">
        <v>106</v>
      </c>
      <c r="K2217" t="s">
        <v>36</v>
      </c>
      <c r="L2217">
        <v>1</v>
      </c>
      <c r="M2217">
        <v>1</v>
      </c>
      <c r="N2217">
        <v>2</v>
      </c>
      <c r="O2217">
        <v>2</v>
      </c>
      <c r="P2217">
        <v>2</v>
      </c>
      <c r="Q2217">
        <v>2</v>
      </c>
      <c r="R2217">
        <v>2</v>
      </c>
      <c r="S2217">
        <v>22</v>
      </c>
      <c r="T2217">
        <v>1</v>
      </c>
      <c r="U2217">
        <v>3</v>
      </c>
      <c r="V2217" t="s">
        <v>37</v>
      </c>
      <c r="W2217">
        <v>29</v>
      </c>
      <c r="X2217" t="s">
        <v>47</v>
      </c>
      <c r="Y2217">
        <v>4</v>
      </c>
      <c r="Z2217" t="s">
        <v>36</v>
      </c>
      <c r="AA2217" s="4">
        <v>42263</v>
      </c>
      <c r="AC2217" t="s">
        <v>53</v>
      </c>
      <c r="AD2217" t="s">
        <v>54</v>
      </c>
      <c r="AE2217">
        <f ca="1">COUNTBLANK(A2217:AE2217)</f>
        <v>0</v>
      </c>
      <c r="AF2217" t="str">
        <f>PROPER(UPPER(TRIM(Table1[[#This Row],[City]])))</f>
        <v>Chennai</v>
      </c>
      <c r="AG2217">
        <f t="shared" si="34"/>
        <v>7344</v>
      </c>
      <c r="AH22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8" spans="1:34" x14ac:dyDescent="0.35">
      <c r="A2218" t="s">
        <v>2311</v>
      </c>
      <c r="B2218">
        <v>43</v>
      </c>
      <c r="C2218" t="s">
        <v>72</v>
      </c>
      <c r="D2218" t="s">
        <v>63</v>
      </c>
      <c r="E2218" t="s">
        <v>64</v>
      </c>
      <c r="F2218" t="s">
        <v>34</v>
      </c>
      <c r="G2218" t="s">
        <v>59</v>
      </c>
      <c r="H2218">
        <v>1</v>
      </c>
      <c r="I2218">
        <v>5632</v>
      </c>
      <c r="J2218">
        <v>30</v>
      </c>
      <c r="K2218" t="s">
        <v>36</v>
      </c>
      <c r="L2218">
        <v>3</v>
      </c>
      <c r="M2218">
        <v>1</v>
      </c>
      <c r="N2218">
        <v>1</v>
      </c>
      <c r="O2218">
        <v>2</v>
      </c>
      <c r="P2218">
        <v>2</v>
      </c>
      <c r="Q2218">
        <v>1</v>
      </c>
      <c r="R2218">
        <v>2</v>
      </c>
      <c r="S2218">
        <v>11</v>
      </c>
      <c r="T2218">
        <v>0</v>
      </c>
      <c r="U2218">
        <v>3</v>
      </c>
      <c r="V2218" t="s">
        <v>37</v>
      </c>
      <c r="W2218">
        <v>19</v>
      </c>
      <c r="X2218" t="s">
        <v>38</v>
      </c>
      <c r="Y2218">
        <v>4</v>
      </c>
      <c r="Z2218" t="s">
        <v>36</v>
      </c>
      <c r="AA2218" s="4">
        <v>45404</v>
      </c>
      <c r="AC2218" t="s">
        <v>107</v>
      </c>
      <c r="AD2218" t="s">
        <v>108</v>
      </c>
      <c r="AE2218">
        <f ca="1">COUNTBLANK(A2218:AE2218)</f>
        <v>0</v>
      </c>
      <c r="AF2218" t="str">
        <f>PROPER(UPPER(TRIM(Table1[[#This Row],[City]])))</f>
        <v>Kolkata</v>
      </c>
      <c r="AG2218">
        <f t="shared" si="34"/>
        <v>5632</v>
      </c>
      <c r="AH22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19" spans="1:34" x14ac:dyDescent="0.35">
      <c r="A2219" t="s">
        <v>2312</v>
      </c>
      <c r="B2219">
        <v>38</v>
      </c>
      <c r="C2219" t="s">
        <v>31</v>
      </c>
      <c r="D2219" t="s">
        <v>51</v>
      </c>
      <c r="E2219" t="s">
        <v>88</v>
      </c>
      <c r="F2219" t="s">
        <v>44</v>
      </c>
      <c r="G2219" t="s">
        <v>96</v>
      </c>
      <c r="H2219">
        <v>3</v>
      </c>
      <c r="I2219">
        <v>9889</v>
      </c>
      <c r="J2219">
        <v>89</v>
      </c>
      <c r="K2219" t="s">
        <v>36</v>
      </c>
      <c r="L2219">
        <v>3</v>
      </c>
      <c r="M2219">
        <v>1</v>
      </c>
      <c r="N2219">
        <v>4</v>
      </c>
      <c r="O2219">
        <v>9</v>
      </c>
      <c r="P2219">
        <v>3</v>
      </c>
      <c r="Q2219">
        <v>0</v>
      </c>
      <c r="R2219">
        <v>2</v>
      </c>
      <c r="S2219">
        <v>12</v>
      </c>
      <c r="T2219">
        <v>3</v>
      </c>
      <c r="U2219">
        <v>3</v>
      </c>
      <c r="V2219" t="s">
        <v>37</v>
      </c>
      <c r="W2219">
        <v>13</v>
      </c>
      <c r="X2219" t="s">
        <v>38</v>
      </c>
      <c r="Y2219">
        <v>1</v>
      </c>
      <c r="Z2219" t="s">
        <v>36</v>
      </c>
      <c r="AA2219" s="4">
        <v>43091</v>
      </c>
      <c r="AC2219" t="s">
        <v>80</v>
      </c>
      <c r="AD2219" t="s">
        <v>81</v>
      </c>
      <c r="AE2219">
        <f ca="1">COUNTBLANK(A2219:AE2219)</f>
        <v>0</v>
      </c>
      <c r="AF2219" t="str">
        <f>PROPER(UPPER(TRIM(Table1[[#This Row],[City]])))</f>
        <v>Hyderabad</v>
      </c>
      <c r="AG2219">
        <f t="shared" si="34"/>
        <v>9889</v>
      </c>
      <c r="AH22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20" spans="1:34" x14ac:dyDescent="0.35">
      <c r="A2220" t="s">
        <v>2313</v>
      </c>
      <c r="B2220">
        <v>32</v>
      </c>
      <c r="C2220" t="s">
        <v>31</v>
      </c>
      <c r="D2220" t="s">
        <v>51</v>
      </c>
      <c r="E2220" t="s">
        <v>52</v>
      </c>
      <c r="F2220" t="s">
        <v>44</v>
      </c>
      <c r="G2220" t="s">
        <v>45</v>
      </c>
      <c r="H2220">
        <v>2</v>
      </c>
      <c r="I2220">
        <v>5299</v>
      </c>
      <c r="J2220">
        <v>79</v>
      </c>
      <c r="K2220" t="s">
        <v>36</v>
      </c>
      <c r="L2220">
        <v>4</v>
      </c>
      <c r="M2220">
        <v>4</v>
      </c>
      <c r="N2220">
        <v>2</v>
      </c>
      <c r="O2220">
        <v>5</v>
      </c>
      <c r="P2220">
        <v>0</v>
      </c>
      <c r="Q2220">
        <v>0</v>
      </c>
      <c r="R2220">
        <v>3</v>
      </c>
      <c r="S2220">
        <v>19</v>
      </c>
      <c r="T2220">
        <v>1</v>
      </c>
      <c r="U2220">
        <v>4</v>
      </c>
      <c r="V2220" t="s">
        <v>60</v>
      </c>
      <c r="W2220">
        <v>28</v>
      </c>
      <c r="X2220" t="s">
        <v>47</v>
      </c>
      <c r="Y2220">
        <v>3</v>
      </c>
      <c r="Z2220" t="s">
        <v>36</v>
      </c>
      <c r="AA2220" s="4">
        <v>45461</v>
      </c>
      <c r="AC2220" t="s">
        <v>89</v>
      </c>
      <c r="AD2220" t="s">
        <v>54</v>
      </c>
      <c r="AE2220">
        <f ca="1">COUNTBLANK(A2220:AE2220)</f>
        <v>0</v>
      </c>
      <c r="AF2220" t="str">
        <f>PROPER(UPPER(TRIM(Table1[[#This Row],[City]])))</f>
        <v>Coimbatore</v>
      </c>
      <c r="AG2220">
        <f t="shared" si="34"/>
        <v>5299</v>
      </c>
      <c r="AH22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21" spans="1:34" x14ac:dyDescent="0.35">
      <c r="A2221" t="s">
        <v>2314</v>
      </c>
      <c r="B2221">
        <v>49</v>
      </c>
      <c r="C2221" t="s">
        <v>72</v>
      </c>
      <c r="D2221" t="s">
        <v>42</v>
      </c>
      <c r="E2221" t="s">
        <v>86</v>
      </c>
      <c r="F2221" t="s">
        <v>34</v>
      </c>
      <c r="G2221" t="s">
        <v>70</v>
      </c>
      <c r="H2221">
        <v>3</v>
      </c>
      <c r="I2221">
        <v>8863</v>
      </c>
      <c r="J2221">
        <v>70</v>
      </c>
      <c r="K2221" t="s">
        <v>36</v>
      </c>
      <c r="L2221">
        <v>2</v>
      </c>
      <c r="M2221">
        <v>2</v>
      </c>
      <c r="N2221">
        <v>2</v>
      </c>
      <c r="O2221">
        <v>9</v>
      </c>
      <c r="P2221">
        <v>2</v>
      </c>
      <c r="Q2221">
        <v>6</v>
      </c>
      <c r="R2221">
        <v>2</v>
      </c>
      <c r="S2221">
        <v>19</v>
      </c>
      <c r="T2221">
        <v>1</v>
      </c>
      <c r="U2221">
        <v>3</v>
      </c>
      <c r="V2221" t="s">
        <v>37</v>
      </c>
      <c r="W2221">
        <v>13</v>
      </c>
      <c r="X2221" t="s">
        <v>38</v>
      </c>
      <c r="Y2221">
        <v>4</v>
      </c>
      <c r="Z2221" t="s">
        <v>36</v>
      </c>
      <c r="AA2221" s="4">
        <v>42665</v>
      </c>
      <c r="AC2221" t="s">
        <v>39</v>
      </c>
      <c r="AD2221" t="s">
        <v>40</v>
      </c>
      <c r="AE2221">
        <f ca="1">COUNTBLANK(A2221:AE2221)</f>
        <v>0</v>
      </c>
      <c r="AF2221" t="str">
        <f>PROPER(UPPER(TRIM(Table1[[#This Row],[City]])))</f>
        <v>Ahmedabad</v>
      </c>
      <c r="AG2221">
        <f t="shared" si="34"/>
        <v>8863</v>
      </c>
      <c r="AH22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22" spans="1:34" x14ac:dyDescent="0.35">
      <c r="A2222" t="s">
        <v>2315</v>
      </c>
      <c r="B2222">
        <v>45</v>
      </c>
      <c r="C2222" t="s">
        <v>31</v>
      </c>
      <c r="D2222" t="s">
        <v>42</v>
      </c>
      <c r="E2222" t="s">
        <v>83</v>
      </c>
      <c r="F2222" t="s">
        <v>44</v>
      </c>
      <c r="G2222" t="s">
        <v>96</v>
      </c>
      <c r="H2222">
        <v>4</v>
      </c>
      <c r="I2222">
        <v>11923</v>
      </c>
      <c r="J2222">
        <v>98</v>
      </c>
      <c r="K2222" t="s">
        <v>36</v>
      </c>
      <c r="L2222">
        <v>2</v>
      </c>
      <c r="M2222">
        <v>4</v>
      </c>
      <c r="N2222">
        <v>3</v>
      </c>
      <c r="O2222">
        <v>0</v>
      </c>
      <c r="P2222">
        <v>0</v>
      </c>
      <c r="Q2222">
        <v>0</v>
      </c>
      <c r="R2222">
        <v>0</v>
      </c>
      <c r="S2222">
        <v>15</v>
      </c>
      <c r="T2222">
        <v>6</v>
      </c>
      <c r="U2222">
        <v>3</v>
      </c>
      <c r="V2222" t="s">
        <v>37</v>
      </c>
      <c r="W2222">
        <v>10</v>
      </c>
      <c r="X2222" t="s">
        <v>38</v>
      </c>
      <c r="Y2222">
        <v>1</v>
      </c>
      <c r="Z2222" t="s">
        <v>36</v>
      </c>
      <c r="AA2222" s="4">
        <v>43450</v>
      </c>
      <c r="AC2222" t="s">
        <v>53</v>
      </c>
      <c r="AD2222" t="s">
        <v>54</v>
      </c>
      <c r="AE2222">
        <f ca="1">COUNTBLANK(A2222:AE2222)</f>
        <v>0</v>
      </c>
      <c r="AF2222" t="str">
        <f>PROPER(UPPER(TRIM(Table1[[#This Row],[City]])))</f>
        <v>Chennai</v>
      </c>
      <c r="AG2222">
        <f t="shared" si="34"/>
        <v>11923</v>
      </c>
      <c r="AH22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23" spans="1:34" x14ac:dyDescent="0.35">
      <c r="A2223" t="s">
        <v>2316</v>
      </c>
      <c r="B2223">
        <v>22</v>
      </c>
      <c r="C2223" t="s">
        <v>72</v>
      </c>
      <c r="D2223" t="s">
        <v>42</v>
      </c>
      <c r="E2223" t="s">
        <v>83</v>
      </c>
      <c r="F2223" t="s">
        <v>34</v>
      </c>
      <c r="G2223" t="s">
        <v>59</v>
      </c>
      <c r="H2223">
        <v>1</v>
      </c>
      <c r="I2223">
        <v>5152</v>
      </c>
      <c r="J2223">
        <v>72</v>
      </c>
      <c r="K2223" t="s">
        <v>46</v>
      </c>
      <c r="L2223">
        <v>3</v>
      </c>
      <c r="M2223">
        <v>4</v>
      </c>
      <c r="N2223">
        <v>2</v>
      </c>
      <c r="O2223">
        <v>3</v>
      </c>
      <c r="P2223">
        <v>0</v>
      </c>
      <c r="Q2223">
        <v>2</v>
      </c>
      <c r="R2223">
        <v>3</v>
      </c>
      <c r="S2223">
        <v>3</v>
      </c>
      <c r="T2223">
        <v>3</v>
      </c>
      <c r="U2223">
        <v>3</v>
      </c>
      <c r="V2223" t="s">
        <v>37</v>
      </c>
      <c r="W2223">
        <v>9</v>
      </c>
      <c r="X2223" t="s">
        <v>61</v>
      </c>
      <c r="Y2223">
        <v>4</v>
      </c>
      <c r="Z2223" t="s">
        <v>36</v>
      </c>
      <c r="AA2223" s="4">
        <v>43510</v>
      </c>
      <c r="AC2223" t="s">
        <v>84</v>
      </c>
      <c r="AD2223" t="s">
        <v>67</v>
      </c>
      <c r="AE2223">
        <f ca="1">COUNTBLANK(A2223:AE2223)</f>
        <v>0</v>
      </c>
      <c r="AF2223" t="str">
        <f>PROPER(UPPER(TRIM(Table1[[#This Row],[City]])))</f>
        <v>Mumbai</v>
      </c>
      <c r="AG2223">
        <f t="shared" si="34"/>
        <v>5152</v>
      </c>
      <c r="AH222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24" spans="1:34" x14ac:dyDescent="0.35">
      <c r="A2224" t="s">
        <v>2317</v>
      </c>
      <c r="B2224">
        <v>39</v>
      </c>
      <c r="C2224" t="s">
        <v>31</v>
      </c>
      <c r="D2224" t="s">
        <v>42</v>
      </c>
      <c r="E2224" t="s">
        <v>86</v>
      </c>
      <c r="F2224" t="s">
        <v>58</v>
      </c>
      <c r="G2224" t="s">
        <v>59</v>
      </c>
      <c r="H2224">
        <v>4</v>
      </c>
      <c r="I2224">
        <v>10037</v>
      </c>
      <c r="J2224">
        <v>31</v>
      </c>
      <c r="K2224" t="s">
        <v>36</v>
      </c>
      <c r="L2224">
        <v>3</v>
      </c>
      <c r="M2224">
        <v>2</v>
      </c>
      <c r="N2224">
        <v>4</v>
      </c>
      <c r="O2224">
        <v>3</v>
      </c>
      <c r="P2224">
        <v>3</v>
      </c>
      <c r="Q2224">
        <v>3</v>
      </c>
      <c r="R2224">
        <v>3</v>
      </c>
      <c r="S2224">
        <v>16</v>
      </c>
      <c r="T2224">
        <v>3</v>
      </c>
      <c r="U2224">
        <v>3</v>
      </c>
      <c r="V2224" t="s">
        <v>37</v>
      </c>
      <c r="W2224">
        <v>20</v>
      </c>
      <c r="X2224" t="s">
        <v>38</v>
      </c>
      <c r="Y2224">
        <v>1</v>
      </c>
      <c r="Z2224" t="s">
        <v>36</v>
      </c>
      <c r="AA2224" s="4">
        <v>42713</v>
      </c>
      <c r="AC2224" t="s">
        <v>77</v>
      </c>
      <c r="AD2224" t="s">
        <v>77</v>
      </c>
      <c r="AE2224">
        <f ca="1">COUNTBLANK(A2224:AE2224)</f>
        <v>0</v>
      </c>
      <c r="AF2224" t="str">
        <f>PROPER(UPPER(TRIM(Table1[[#This Row],[City]])))</f>
        <v>Delhi</v>
      </c>
      <c r="AG2224">
        <f t="shared" si="34"/>
        <v>10037</v>
      </c>
      <c r="AH22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25" spans="1:34" x14ac:dyDescent="0.35">
      <c r="A2225" t="s">
        <v>2318</v>
      </c>
      <c r="B2225">
        <v>49</v>
      </c>
      <c r="C2225" t="s">
        <v>72</v>
      </c>
      <c r="D2225" t="s">
        <v>63</v>
      </c>
      <c r="E2225" t="s">
        <v>106</v>
      </c>
      <c r="F2225" t="s">
        <v>44</v>
      </c>
      <c r="G2225" t="s">
        <v>70</v>
      </c>
      <c r="H2225">
        <v>3</v>
      </c>
      <c r="I2225">
        <v>10244</v>
      </c>
      <c r="J2225">
        <v>66</v>
      </c>
      <c r="K2225" t="s">
        <v>36</v>
      </c>
      <c r="L2225">
        <v>1</v>
      </c>
      <c r="M2225">
        <v>4</v>
      </c>
      <c r="N2225">
        <v>2</v>
      </c>
      <c r="O2225">
        <v>4</v>
      </c>
      <c r="P2225">
        <v>0</v>
      </c>
      <c r="Q2225">
        <v>3</v>
      </c>
      <c r="R2225">
        <v>4</v>
      </c>
      <c r="S2225">
        <v>22</v>
      </c>
      <c r="T2225">
        <v>4</v>
      </c>
      <c r="U2225">
        <v>3</v>
      </c>
      <c r="V2225" t="s">
        <v>37</v>
      </c>
      <c r="W2225">
        <v>14</v>
      </c>
      <c r="X2225" t="s">
        <v>61</v>
      </c>
      <c r="Y2225">
        <v>4</v>
      </c>
      <c r="Z2225" t="s">
        <v>36</v>
      </c>
      <c r="AA2225" s="4">
        <v>42363</v>
      </c>
      <c r="AC2225" t="s">
        <v>53</v>
      </c>
      <c r="AD2225" t="s">
        <v>54</v>
      </c>
      <c r="AE2225">
        <f ca="1">COUNTBLANK(A2225:AE2225)</f>
        <v>0</v>
      </c>
      <c r="AF2225" t="str">
        <f>PROPER(UPPER(TRIM(Table1[[#This Row],[City]])))</f>
        <v>Chennai</v>
      </c>
      <c r="AG2225">
        <f t="shared" si="34"/>
        <v>10244</v>
      </c>
      <c r="AH222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26" spans="1:34" x14ac:dyDescent="0.35">
      <c r="A2226" t="s">
        <v>2319</v>
      </c>
      <c r="B2226">
        <v>52</v>
      </c>
      <c r="C2226" t="s">
        <v>31</v>
      </c>
      <c r="D2226" t="s">
        <v>51</v>
      </c>
      <c r="E2226" t="s">
        <v>88</v>
      </c>
      <c r="F2226" t="s">
        <v>58</v>
      </c>
      <c r="G2226" t="s">
        <v>35</v>
      </c>
      <c r="H2226">
        <v>4</v>
      </c>
      <c r="I2226">
        <v>12899</v>
      </c>
      <c r="J2226">
        <v>113</v>
      </c>
      <c r="K2226" t="s">
        <v>46</v>
      </c>
      <c r="L2226">
        <v>3</v>
      </c>
      <c r="M2226">
        <v>1</v>
      </c>
      <c r="N2226">
        <v>4</v>
      </c>
      <c r="O2226">
        <v>10</v>
      </c>
      <c r="P2226">
        <v>0</v>
      </c>
      <c r="Q2226">
        <v>2</v>
      </c>
      <c r="R2226">
        <v>6</v>
      </c>
      <c r="S2226">
        <v>20</v>
      </c>
      <c r="T2226">
        <v>3</v>
      </c>
      <c r="U2226">
        <v>3</v>
      </c>
      <c r="V2226" t="s">
        <v>37</v>
      </c>
      <c r="W2226">
        <v>18</v>
      </c>
      <c r="X2226" t="s">
        <v>38</v>
      </c>
      <c r="Y2226">
        <v>1</v>
      </c>
      <c r="Z2226" t="s">
        <v>36</v>
      </c>
      <c r="AA2226" s="4">
        <v>42010</v>
      </c>
      <c r="AC2226" t="s">
        <v>89</v>
      </c>
      <c r="AD2226" t="s">
        <v>54</v>
      </c>
      <c r="AE2226">
        <f ca="1">COUNTBLANK(A2226:AE2226)</f>
        <v>0</v>
      </c>
      <c r="AF2226" t="str">
        <f>PROPER(UPPER(TRIM(Table1[[#This Row],[City]])))</f>
        <v>Coimbatore</v>
      </c>
      <c r="AG2226">
        <f t="shared" si="34"/>
        <v>12899</v>
      </c>
      <c r="AH22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27" spans="1:34" x14ac:dyDescent="0.35">
      <c r="A2227" t="s">
        <v>2320</v>
      </c>
      <c r="B2227">
        <v>32</v>
      </c>
      <c r="C2227" t="s">
        <v>31</v>
      </c>
      <c r="D2227" t="s">
        <v>42</v>
      </c>
      <c r="E2227" t="s">
        <v>43</v>
      </c>
      <c r="F2227" t="s">
        <v>44</v>
      </c>
      <c r="G2227" t="s">
        <v>70</v>
      </c>
      <c r="H2227">
        <v>2</v>
      </c>
      <c r="I2227">
        <v>6961</v>
      </c>
      <c r="J2227">
        <v>28</v>
      </c>
      <c r="K2227" t="s">
        <v>36</v>
      </c>
      <c r="L2227">
        <v>4</v>
      </c>
      <c r="M2227">
        <v>1</v>
      </c>
      <c r="N2227">
        <v>3</v>
      </c>
      <c r="O2227">
        <v>3</v>
      </c>
      <c r="P2227">
        <v>3</v>
      </c>
      <c r="Q2227">
        <v>0</v>
      </c>
      <c r="R2227">
        <v>3</v>
      </c>
      <c r="S2227">
        <v>7</v>
      </c>
      <c r="T2227">
        <v>0</v>
      </c>
      <c r="U2227">
        <v>3</v>
      </c>
      <c r="V2227" t="s">
        <v>65</v>
      </c>
      <c r="W2227">
        <v>24</v>
      </c>
      <c r="X2227" t="s">
        <v>38</v>
      </c>
      <c r="Y2227">
        <v>3</v>
      </c>
      <c r="Z2227" t="s">
        <v>36</v>
      </c>
      <c r="AA2227" s="4">
        <v>45334</v>
      </c>
      <c r="AC2227" t="s">
        <v>39</v>
      </c>
      <c r="AD2227" t="s">
        <v>40</v>
      </c>
      <c r="AE2227">
        <f ca="1">COUNTBLANK(A2227:AE2227)</f>
        <v>0</v>
      </c>
      <c r="AF2227" t="str">
        <f>PROPER(UPPER(TRIM(Table1[[#This Row],[City]])))</f>
        <v>Ahmedabad</v>
      </c>
      <c r="AG2227">
        <f t="shared" si="34"/>
        <v>6961</v>
      </c>
      <c r="AH222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28" spans="1:34" x14ac:dyDescent="0.35">
      <c r="A2228" t="s">
        <v>2321</v>
      </c>
      <c r="B2228">
        <v>57</v>
      </c>
      <c r="C2228" t="s">
        <v>72</v>
      </c>
      <c r="D2228" t="s">
        <v>56</v>
      </c>
      <c r="E2228" t="s">
        <v>57</v>
      </c>
      <c r="F2228" t="s">
        <v>44</v>
      </c>
      <c r="G2228" t="s">
        <v>35</v>
      </c>
      <c r="H2228">
        <v>2</v>
      </c>
      <c r="I2228">
        <v>7473</v>
      </c>
      <c r="J2228">
        <v>30</v>
      </c>
      <c r="K2228" t="s">
        <v>36</v>
      </c>
      <c r="L2228">
        <v>1</v>
      </c>
      <c r="M2228">
        <v>4</v>
      </c>
      <c r="N2228">
        <v>3</v>
      </c>
      <c r="O2228">
        <v>7</v>
      </c>
      <c r="P2228">
        <v>1</v>
      </c>
      <c r="Q2228">
        <v>6</v>
      </c>
      <c r="R2228">
        <v>0</v>
      </c>
      <c r="S2228">
        <v>24</v>
      </c>
      <c r="T2228">
        <v>3</v>
      </c>
      <c r="U2228">
        <v>3</v>
      </c>
      <c r="V2228" t="s">
        <v>37</v>
      </c>
      <c r="W2228">
        <v>20</v>
      </c>
      <c r="X2228" t="s">
        <v>38</v>
      </c>
      <c r="Y2228">
        <v>1</v>
      </c>
      <c r="Z2228" t="s">
        <v>36</v>
      </c>
      <c r="AA2228" s="4">
        <v>42474</v>
      </c>
      <c r="AC2228" t="s">
        <v>48</v>
      </c>
      <c r="AD2228" t="s">
        <v>49</v>
      </c>
      <c r="AE2228">
        <f ca="1">COUNTBLANK(A2228:AE2228)</f>
        <v>0</v>
      </c>
      <c r="AF2228" t="str">
        <f>PROPER(UPPER(TRIM(Table1[[#This Row],[City]])))</f>
        <v>Bengaluru</v>
      </c>
      <c r="AG2228">
        <f t="shared" si="34"/>
        <v>7473</v>
      </c>
      <c r="AH22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29" spans="1:34" x14ac:dyDescent="0.35">
      <c r="A2229" t="s">
        <v>2322</v>
      </c>
      <c r="B2229">
        <v>47</v>
      </c>
      <c r="C2229" t="s">
        <v>31</v>
      </c>
      <c r="D2229" t="s">
        <v>63</v>
      </c>
      <c r="E2229" t="s">
        <v>64</v>
      </c>
      <c r="F2229" t="s">
        <v>34</v>
      </c>
      <c r="G2229" t="s">
        <v>70</v>
      </c>
      <c r="H2229">
        <v>3</v>
      </c>
      <c r="I2229">
        <v>10417</v>
      </c>
      <c r="J2229">
        <v>98</v>
      </c>
      <c r="K2229" t="s">
        <v>36</v>
      </c>
      <c r="L2229">
        <v>2</v>
      </c>
      <c r="M2229">
        <v>3</v>
      </c>
      <c r="N2229">
        <v>4</v>
      </c>
      <c r="O2229">
        <v>1</v>
      </c>
      <c r="P2229">
        <v>1</v>
      </c>
      <c r="Q2229">
        <v>1</v>
      </c>
      <c r="R2229">
        <v>1</v>
      </c>
      <c r="S2229">
        <v>16</v>
      </c>
      <c r="T2229">
        <v>6</v>
      </c>
      <c r="U2229">
        <v>4</v>
      </c>
      <c r="V2229" t="s">
        <v>65</v>
      </c>
      <c r="W2229">
        <v>21</v>
      </c>
      <c r="X2229" t="s">
        <v>38</v>
      </c>
      <c r="Y2229">
        <v>3</v>
      </c>
      <c r="Z2229" t="s">
        <v>36</v>
      </c>
      <c r="AA2229" s="4">
        <v>44952</v>
      </c>
      <c r="AC2229" t="s">
        <v>39</v>
      </c>
      <c r="AD2229" t="s">
        <v>40</v>
      </c>
      <c r="AE2229">
        <f ca="1">COUNTBLANK(A2229:AE2229)</f>
        <v>0</v>
      </c>
      <c r="AF2229" t="str">
        <f>PROPER(UPPER(TRIM(Table1[[#This Row],[City]])))</f>
        <v>Ahmedabad</v>
      </c>
      <c r="AG2229">
        <f t="shared" si="34"/>
        <v>10417</v>
      </c>
      <c r="AH22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30" spans="1:34" x14ac:dyDescent="0.35">
      <c r="A2230" t="s">
        <v>2323</v>
      </c>
      <c r="B2230">
        <v>38</v>
      </c>
      <c r="C2230" t="s">
        <v>72</v>
      </c>
      <c r="D2230" t="s">
        <v>63</v>
      </c>
      <c r="E2230" t="s">
        <v>64</v>
      </c>
      <c r="F2230" t="s">
        <v>34</v>
      </c>
      <c r="G2230" t="s">
        <v>45</v>
      </c>
      <c r="H2230">
        <v>4</v>
      </c>
      <c r="I2230">
        <v>12486</v>
      </c>
      <c r="J2230">
        <v>35</v>
      </c>
      <c r="K2230" t="s">
        <v>36</v>
      </c>
      <c r="L2230">
        <v>3</v>
      </c>
      <c r="M2230">
        <v>3</v>
      </c>
      <c r="N2230">
        <v>3</v>
      </c>
      <c r="O2230">
        <v>5</v>
      </c>
      <c r="P2230">
        <v>0</v>
      </c>
      <c r="Q2230">
        <v>1</v>
      </c>
      <c r="R2230">
        <v>4</v>
      </c>
      <c r="S2230">
        <v>8</v>
      </c>
      <c r="T2230">
        <v>4</v>
      </c>
      <c r="U2230">
        <v>3</v>
      </c>
      <c r="V2230" t="s">
        <v>37</v>
      </c>
      <c r="W2230">
        <v>19</v>
      </c>
      <c r="X2230" t="s">
        <v>38</v>
      </c>
      <c r="Y2230">
        <v>4</v>
      </c>
      <c r="Z2230" t="s">
        <v>36</v>
      </c>
      <c r="AA2230" s="4">
        <v>42073</v>
      </c>
      <c r="AC2230" t="s">
        <v>84</v>
      </c>
      <c r="AD2230" t="s">
        <v>67</v>
      </c>
      <c r="AE2230">
        <f ca="1">COUNTBLANK(A2230:AE2230)</f>
        <v>0</v>
      </c>
      <c r="AF2230" t="str">
        <f>PROPER(UPPER(TRIM(Table1[[#This Row],[City]])))</f>
        <v>Mumbai</v>
      </c>
      <c r="AG2230">
        <f t="shared" si="34"/>
        <v>12486</v>
      </c>
      <c r="AH22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31" spans="1:34" x14ac:dyDescent="0.35">
      <c r="A2231" t="s">
        <v>2324</v>
      </c>
      <c r="B2231">
        <v>46</v>
      </c>
      <c r="C2231" t="s">
        <v>72</v>
      </c>
      <c r="D2231" t="s">
        <v>56</v>
      </c>
      <c r="E2231" t="s">
        <v>57</v>
      </c>
      <c r="F2231" t="s">
        <v>34</v>
      </c>
      <c r="G2231" t="s">
        <v>70</v>
      </c>
      <c r="H2231">
        <v>5</v>
      </c>
      <c r="I2231">
        <v>12377</v>
      </c>
      <c r="J2231">
        <v>115</v>
      </c>
      <c r="K2231" t="s">
        <v>46</v>
      </c>
      <c r="L2231">
        <v>4</v>
      </c>
      <c r="M2231">
        <v>4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25</v>
      </c>
      <c r="T2231">
        <v>4</v>
      </c>
      <c r="U2231">
        <v>4</v>
      </c>
      <c r="V2231" t="s">
        <v>60</v>
      </c>
      <c r="W2231">
        <v>24</v>
      </c>
      <c r="X2231" t="s">
        <v>38</v>
      </c>
      <c r="Y2231">
        <v>3</v>
      </c>
      <c r="Z2231" t="s">
        <v>36</v>
      </c>
      <c r="AA2231" s="4">
        <v>45482</v>
      </c>
      <c r="AC2231" t="s">
        <v>107</v>
      </c>
      <c r="AD2231" t="s">
        <v>108</v>
      </c>
      <c r="AE2231">
        <f ca="1">COUNTBLANK(A2231:AE2231)</f>
        <v>0</v>
      </c>
      <c r="AF2231" t="str">
        <f>PROPER(UPPER(TRIM(Table1[[#This Row],[City]])))</f>
        <v>Kolkata</v>
      </c>
      <c r="AG2231">
        <f t="shared" si="34"/>
        <v>12377</v>
      </c>
      <c r="AH22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32" spans="1:34" x14ac:dyDescent="0.35">
      <c r="A2232" t="s">
        <v>2325</v>
      </c>
      <c r="B2232">
        <v>55</v>
      </c>
      <c r="C2232" t="s">
        <v>31</v>
      </c>
      <c r="D2232" t="s">
        <v>42</v>
      </c>
      <c r="E2232" t="s">
        <v>83</v>
      </c>
      <c r="F2232" t="s">
        <v>58</v>
      </c>
      <c r="G2232" t="s">
        <v>59</v>
      </c>
      <c r="H2232">
        <v>2</v>
      </c>
      <c r="I2232">
        <v>8305</v>
      </c>
      <c r="J2232">
        <v>76</v>
      </c>
      <c r="K2232" t="s">
        <v>46</v>
      </c>
      <c r="L2232">
        <v>4</v>
      </c>
      <c r="M2232">
        <v>1</v>
      </c>
      <c r="N2232">
        <v>3</v>
      </c>
      <c r="O2232">
        <v>5</v>
      </c>
      <c r="P2232">
        <v>5</v>
      </c>
      <c r="Q2232">
        <v>2</v>
      </c>
      <c r="R2232">
        <v>0</v>
      </c>
      <c r="S2232">
        <v>22</v>
      </c>
      <c r="T2232">
        <v>3</v>
      </c>
      <c r="U2232">
        <v>3</v>
      </c>
      <c r="V2232" t="s">
        <v>37</v>
      </c>
      <c r="W2232">
        <v>22</v>
      </c>
      <c r="X2232" t="s">
        <v>47</v>
      </c>
      <c r="Y2232">
        <v>3</v>
      </c>
      <c r="Z2232" t="s">
        <v>36</v>
      </c>
      <c r="AA2232" s="4">
        <v>43007</v>
      </c>
      <c r="AC2232" t="s">
        <v>80</v>
      </c>
      <c r="AD2232" t="s">
        <v>81</v>
      </c>
      <c r="AE2232">
        <f ca="1">COUNTBLANK(A2232:AE2232)</f>
        <v>0</v>
      </c>
      <c r="AF2232" t="str">
        <f>PROPER(UPPER(TRIM(Table1[[#This Row],[City]])))</f>
        <v>Hyderabad</v>
      </c>
      <c r="AG2232">
        <f t="shared" si="34"/>
        <v>8305</v>
      </c>
      <c r="AH223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33" spans="1:34" x14ac:dyDescent="0.35">
      <c r="A2233" t="s">
        <v>2326</v>
      </c>
      <c r="B2233">
        <v>30</v>
      </c>
      <c r="C2233" t="s">
        <v>31</v>
      </c>
      <c r="D2233" t="s">
        <v>56</v>
      </c>
      <c r="E2233" t="s">
        <v>114</v>
      </c>
      <c r="F2233" t="s">
        <v>93</v>
      </c>
      <c r="G2233" t="s">
        <v>35</v>
      </c>
      <c r="H2233">
        <v>2</v>
      </c>
      <c r="I2233">
        <v>7876</v>
      </c>
      <c r="J2233">
        <v>93</v>
      </c>
      <c r="K2233" t="s">
        <v>36</v>
      </c>
      <c r="L2233">
        <v>3</v>
      </c>
      <c r="M2233">
        <v>1</v>
      </c>
      <c r="N2233">
        <v>3</v>
      </c>
      <c r="O2233">
        <v>6</v>
      </c>
      <c r="P2233">
        <v>0</v>
      </c>
      <c r="Q2233">
        <v>3</v>
      </c>
      <c r="R2233">
        <v>2</v>
      </c>
      <c r="S2233">
        <v>6</v>
      </c>
      <c r="T2233">
        <v>2</v>
      </c>
      <c r="U2233">
        <v>4</v>
      </c>
      <c r="V2233" t="s">
        <v>65</v>
      </c>
      <c r="W2233">
        <v>25</v>
      </c>
      <c r="X2233" t="s">
        <v>47</v>
      </c>
      <c r="Y2233">
        <v>4</v>
      </c>
      <c r="Z2233" t="s">
        <v>36</v>
      </c>
      <c r="AA2233" s="4">
        <v>45813</v>
      </c>
      <c r="AC2233" t="s">
        <v>53</v>
      </c>
      <c r="AD2233" t="s">
        <v>54</v>
      </c>
      <c r="AE2233">
        <f ca="1">COUNTBLANK(A2233:AE2233)</f>
        <v>0</v>
      </c>
      <c r="AF2233" t="str">
        <f>PROPER(UPPER(TRIM(Table1[[#This Row],[City]])))</f>
        <v>Chennai</v>
      </c>
      <c r="AG2233">
        <f t="shared" si="34"/>
        <v>7876</v>
      </c>
      <c r="AH22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34" spans="1:34" x14ac:dyDescent="0.35">
      <c r="A2234" t="s">
        <v>2327</v>
      </c>
      <c r="B2234">
        <v>27</v>
      </c>
      <c r="C2234" t="s">
        <v>72</v>
      </c>
      <c r="D2234" t="s">
        <v>63</v>
      </c>
      <c r="E2234" t="s">
        <v>106</v>
      </c>
      <c r="F2234" t="s">
        <v>58</v>
      </c>
      <c r="G2234" t="s">
        <v>45</v>
      </c>
      <c r="H2234">
        <v>1</v>
      </c>
      <c r="I2234">
        <v>5034</v>
      </c>
      <c r="J2234">
        <v>91</v>
      </c>
      <c r="K2234" t="s">
        <v>46</v>
      </c>
      <c r="L2234">
        <v>3</v>
      </c>
      <c r="M2234">
        <v>4</v>
      </c>
      <c r="N2234">
        <v>2</v>
      </c>
      <c r="O2234">
        <v>5</v>
      </c>
      <c r="P2234">
        <v>2</v>
      </c>
      <c r="Q2234">
        <v>3</v>
      </c>
      <c r="R2234">
        <v>1</v>
      </c>
      <c r="S2234">
        <v>5</v>
      </c>
      <c r="T2234">
        <v>3</v>
      </c>
      <c r="U2234">
        <v>3</v>
      </c>
      <c r="V2234" t="s">
        <v>65</v>
      </c>
      <c r="W2234">
        <v>19</v>
      </c>
      <c r="X2234" t="s">
        <v>47</v>
      </c>
      <c r="Y2234">
        <v>2</v>
      </c>
      <c r="Z2234" t="s">
        <v>36</v>
      </c>
      <c r="AA2234" s="4">
        <v>43902</v>
      </c>
      <c r="AC2234" t="s">
        <v>89</v>
      </c>
      <c r="AD2234" t="s">
        <v>54</v>
      </c>
      <c r="AE2234">
        <f ca="1">COUNTBLANK(A2234:AE2234)</f>
        <v>0</v>
      </c>
      <c r="AF2234" t="str">
        <f>PROPER(UPPER(TRIM(Table1[[#This Row],[City]])))</f>
        <v>Coimbatore</v>
      </c>
      <c r="AG2234">
        <f t="shared" si="34"/>
        <v>5034</v>
      </c>
      <c r="AH22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35" spans="1:34" x14ac:dyDescent="0.35">
      <c r="A2235" t="s">
        <v>2328</v>
      </c>
      <c r="B2235">
        <v>38</v>
      </c>
      <c r="C2235" t="s">
        <v>72</v>
      </c>
      <c r="D2235" t="s">
        <v>51</v>
      </c>
      <c r="E2235" t="s">
        <v>52</v>
      </c>
      <c r="F2235" t="s">
        <v>34</v>
      </c>
      <c r="G2235" t="s">
        <v>45</v>
      </c>
      <c r="H2235">
        <v>3</v>
      </c>
      <c r="I2235">
        <v>7562</v>
      </c>
      <c r="J2235">
        <v>110</v>
      </c>
      <c r="K2235" t="s">
        <v>36</v>
      </c>
      <c r="L2235">
        <v>2</v>
      </c>
      <c r="M2235">
        <v>1</v>
      </c>
      <c r="N2235">
        <v>2</v>
      </c>
      <c r="O2235">
        <v>2</v>
      </c>
      <c r="P2235">
        <v>2</v>
      </c>
      <c r="Q2235">
        <v>1</v>
      </c>
      <c r="R2235">
        <v>2</v>
      </c>
      <c r="S2235">
        <v>13</v>
      </c>
      <c r="T2235">
        <v>2</v>
      </c>
      <c r="U2235">
        <v>4</v>
      </c>
      <c r="V2235" t="s">
        <v>37</v>
      </c>
      <c r="W2235">
        <v>1</v>
      </c>
      <c r="X2235" t="s">
        <v>47</v>
      </c>
      <c r="Y2235">
        <v>4</v>
      </c>
      <c r="Z2235" t="s">
        <v>36</v>
      </c>
      <c r="AA2235" s="4">
        <v>44271</v>
      </c>
      <c r="AC2235" t="s">
        <v>84</v>
      </c>
      <c r="AD2235" t="s">
        <v>67</v>
      </c>
      <c r="AE2235">
        <f ca="1">COUNTBLANK(A2235:AE2235)</f>
        <v>0</v>
      </c>
      <c r="AF2235" t="str">
        <f>PROPER(UPPER(TRIM(Table1[[#This Row],[City]])))</f>
        <v>Mumbai</v>
      </c>
      <c r="AG2235">
        <f t="shared" si="34"/>
        <v>7562</v>
      </c>
      <c r="AH223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36" spans="1:34" x14ac:dyDescent="0.35">
      <c r="A2236" t="s">
        <v>2329</v>
      </c>
      <c r="B2236">
        <v>24</v>
      </c>
      <c r="C2236" t="s">
        <v>72</v>
      </c>
      <c r="D2236" t="s">
        <v>32</v>
      </c>
      <c r="E2236" t="s">
        <v>33</v>
      </c>
      <c r="F2236" t="s">
        <v>34</v>
      </c>
      <c r="G2236" t="s">
        <v>70</v>
      </c>
      <c r="H2236">
        <v>3</v>
      </c>
      <c r="I2236">
        <v>8764</v>
      </c>
      <c r="J2236">
        <v>119</v>
      </c>
      <c r="K2236" t="s">
        <v>36</v>
      </c>
      <c r="L2236">
        <v>2</v>
      </c>
      <c r="M2236">
        <v>2</v>
      </c>
      <c r="N2236">
        <v>4</v>
      </c>
      <c r="O2236">
        <v>3</v>
      </c>
      <c r="P2236">
        <v>1</v>
      </c>
      <c r="Q2236">
        <v>2</v>
      </c>
      <c r="R2236">
        <v>1</v>
      </c>
      <c r="S2236">
        <v>6</v>
      </c>
      <c r="T2236">
        <v>4</v>
      </c>
      <c r="U2236">
        <v>3</v>
      </c>
      <c r="V2236" t="s">
        <v>37</v>
      </c>
      <c r="W2236">
        <v>28</v>
      </c>
      <c r="X2236" t="s">
        <v>38</v>
      </c>
      <c r="Y2236">
        <v>1</v>
      </c>
      <c r="Z2236" t="s">
        <v>36</v>
      </c>
      <c r="AA2236" s="4">
        <v>43923</v>
      </c>
      <c r="AC2236" t="s">
        <v>89</v>
      </c>
      <c r="AD2236" t="s">
        <v>54</v>
      </c>
      <c r="AE2236">
        <f ca="1">COUNTBLANK(A2236:AE2236)</f>
        <v>0</v>
      </c>
      <c r="AF2236" t="str">
        <f>PROPER(UPPER(TRIM(Table1[[#This Row],[City]])))</f>
        <v>Coimbatore</v>
      </c>
      <c r="AG2236">
        <f t="shared" si="34"/>
        <v>8764</v>
      </c>
      <c r="AH223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37" spans="1:34" x14ac:dyDescent="0.35">
      <c r="A2237" t="s">
        <v>2330</v>
      </c>
      <c r="B2237">
        <v>54</v>
      </c>
      <c r="C2237" t="s">
        <v>31</v>
      </c>
      <c r="D2237" t="s">
        <v>51</v>
      </c>
      <c r="E2237" t="s">
        <v>88</v>
      </c>
      <c r="F2237" t="s">
        <v>34</v>
      </c>
      <c r="G2237" t="s">
        <v>35</v>
      </c>
      <c r="H2237">
        <v>3</v>
      </c>
      <c r="I2237">
        <v>9134</v>
      </c>
      <c r="J2237">
        <v>107</v>
      </c>
      <c r="K2237" t="s">
        <v>36</v>
      </c>
      <c r="L2237">
        <v>3</v>
      </c>
      <c r="M2237">
        <v>1</v>
      </c>
      <c r="N2237">
        <v>2</v>
      </c>
      <c r="O2237">
        <v>2</v>
      </c>
      <c r="P2237">
        <v>2</v>
      </c>
      <c r="Q2237">
        <v>2</v>
      </c>
      <c r="R2237">
        <v>2</v>
      </c>
      <c r="S2237">
        <v>22</v>
      </c>
      <c r="T2237">
        <v>5</v>
      </c>
      <c r="U2237">
        <v>4</v>
      </c>
      <c r="V2237" t="s">
        <v>37</v>
      </c>
      <c r="W2237">
        <v>8</v>
      </c>
      <c r="X2237" t="s">
        <v>47</v>
      </c>
      <c r="Y2237">
        <v>3</v>
      </c>
      <c r="Z2237" t="s">
        <v>36</v>
      </c>
      <c r="AA2237" s="4">
        <v>44999</v>
      </c>
      <c r="AC2237" t="s">
        <v>39</v>
      </c>
      <c r="AD2237" t="s">
        <v>40</v>
      </c>
      <c r="AE2237">
        <f ca="1">COUNTBLANK(A2237:AE2237)</f>
        <v>0</v>
      </c>
      <c r="AF2237" t="str">
        <f>PROPER(UPPER(TRIM(Table1[[#This Row],[City]])))</f>
        <v>Ahmedabad</v>
      </c>
      <c r="AG2237">
        <f t="shared" si="34"/>
        <v>9134</v>
      </c>
      <c r="AH22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38" spans="1:34" x14ac:dyDescent="0.35">
      <c r="A2238" t="s">
        <v>2331</v>
      </c>
      <c r="B2238">
        <v>59</v>
      </c>
      <c r="C2238" t="s">
        <v>72</v>
      </c>
      <c r="D2238" t="s">
        <v>63</v>
      </c>
      <c r="E2238" t="s">
        <v>106</v>
      </c>
      <c r="F2238" t="s">
        <v>44</v>
      </c>
      <c r="G2238" t="s">
        <v>59</v>
      </c>
      <c r="H2238">
        <v>2</v>
      </c>
      <c r="I2238">
        <v>7346</v>
      </c>
      <c r="J2238">
        <v>89</v>
      </c>
      <c r="K2238" t="s">
        <v>36</v>
      </c>
      <c r="L2238">
        <v>3</v>
      </c>
      <c r="M2238">
        <v>2</v>
      </c>
      <c r="N2238">
        <v>1</v>
      </c>
      <c r="O2238">
        <v>4</v>
      </c>
      <c r="P2238">
        <v>3</v>
      </c>
      <c r="Q2238">
        <v>0</v>
      </c>
      <c r="R2238">
        <v>2</v>
      </c>
      <c r="S2238">
        <v>31</v>
      </c>
      <c r="T2238">
        <v>0</v>
      </c>
      <c r="U2238">
        <v>3</v>
      </c>
      <c r="V2238" t="s">
        <v>37</v>
      </c>
      <c r="W2238">
        <v>22</v>
      </c>
      <c r="X2238" t="s">
        <v>47</v>
      </c>
      <c r="Y2238">
        <v>4</v>
      </c>
      <c r="Z2238" t="s">
        <v>36</v>
      </c>
      <c r="AA2238" s="4">
        <v>42876</v>
      </c>
      <c r="AC2238" t="s">
        <v>39</v>
      </c>
      <c r="AD2238" t="s">
        <v>40</v>
      </c>
      <c r="AE2238">
        <f ca="1">COUNTBLANK(A2238:AE2238)</f>
        <v>0</v>
      </c>
      <c r="AF2238" t="str">
        <f>PROPER(UPPER(TRIM(Table1[[#This Row],[City]])))</f>
        <v>Ahmedabad</v>
      </c>
      <c r="AG2238">
        <f t="shared" si="34"/>
        <v>7346</v>
      </c>
      <c r="AH223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39" spans="1:34" x14ac:dyDescent="0.35">
      <c r="A2239" t="s">
        <v>2332</v>
      </c>
      <c r="B2239">
        <v>45</v>
      </c>
      <c r="C2239" t="s">
        <v>31</v>
      </c>
      <c r="D2239" t="s">
        <v>42</v>
      </c>
      <c r="E2239" t="s">
        <v>83</v>
      </c>
      <c r="F2239" t="s">
        <v>34</v>
      </c>
      <c r="G2239" t="s">
        <v>45</v>
      </c>
      <c r="H2239">
        <v>4</v>
      </c>
      <c r="I2239">
        <v>9765</v>
      </c>
      <c r="J2239">
        <v>58</v>
      </c>
      <c r="K2239" t="s">
        <v>46</v>
      </c>
      <c r="L2239">
        <v>3</v>
      </c>
      <c r="M2239">
        <v>1</v>
      </c>
      <c r="N2239">
        <v>3</v>
      </c>
      <c r="O2239">
        <v>1</v>
      </c>
      <c r="P2239">
        <v>1</v>
      </c>
      <c r="Q2239">
        <v>1</v>
      </c>
      <c r="R2239">
        <v>1</v>
      </c>
      <c r="S2239">
        <v>20</v>
      </c>
      <c r="T2239">
        <v>3</v>
      </c>
      <c r="U2239">
        <v>4</v>
      </c>
      <c r="V2239" t="s">
        <v>60</v>
      </c>
      <c r="W2239">
        <v>20</v>
      </c>
      <c r="X2239" t="s">
        <v>47</v>
      </c>
      <c r="Y2239">
        <v>3</v>
      </c>
      <c r="Z2239" t="s">
        <v>36</v>
      </c>
      <c r="AA2239" s="4">
        <v>43974</v>
      </c>
      <c r="AC2239" t="s">
        <v>48</v>
      </c>
      <c r="AD2239" t="s">
        <v>49</v>
      </c>
      <c r="AE2239">
        <f ca="1">COUNTBLANK(A2239:AE2239)</f>
        <v>0</v>
      </c>
      <c r="AF2239" t="str">
        <f>PROPER(UPPER(TRIM(Table1[[#This Row],[City]])))</f>
        <v>Bengaluru</v>
      </c>
      <c r="AG2239">
        <f t="shared" si="34"/>
        <v>9765</v>
      </c>
      <c r="AH22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40" spans="1:34" x14ac:dyDescent="0.35">
      <c r="A2240" t="s">
        <v>2333</v>
      </c>
      <c r="B2240">
        <v>60</v>
      </c>
      <c r="C2240" t="s">
        <v>72</v>
      </c>
      <c r="D2240" t="s">
        <v>42</v>
      </c>
      <c r="E2240" t="s">
        <v>86</v>
      </c>
      <c r="F2240" t="s">
        <v>34</v>
      </c>
      <c r="G2240" t="s">
        <v>35</v>
      </c>
      <c r="H2240">
        <v>1</v>
      </c>
      <c r="I2240">
        <v>7816</v>
      </c>
      <c r="J2240">
        <v>55</v>
      </c>
      <c r="K2240" t="s">
        <v>36</v>
      </c>
      <c r="L2240">
        <v>4</v>
      </c>
      <c r="M2240">
        <v>2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27</v>
      </c>
      <c r="T2240">
        <v>1</v>
      </c>
      <c r="U2240">
        <v>3</v>
      </c>
      <c r="V2240" t="s">
        <v>37</v>
      </c>
      <c r="W2240">
        <v>20</v>
      </c>
      <c r="X2240" t="s">
        <v>38</v>
      </c>
      <c r="Y2240">
        <v>2</v>
      </c>
      <c r="Z2240" t="s">
        <v>36</v>
      </c>
      <c r="AA2240" s="4">
        <v>42998</v>
      </c>
      <c r="AC2240" t="s">
        <v>53</v>
      </c>
      <c r="AD2240" t="s">
        <v>54</v>
      </c>
      <c r="AE2240">
        <f ca="1">COUNTBLANK(A2240:AE2240)</f>
        <v>0</v>
      </c>
      <c r="AF2240" t="str">
        <f>PROPER(UPPER(TRIM(Table1[[#This Row],[City]])))</f>
        <v>Chennai</v>
      </c>
      <c r="AG2240">
        <f t="shared" si="34"/>
        <v>7816</v>
      </c>
      <c r="AH22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41" spans="1:34" x14ac:dyDescent="0.35">
      <c r="A2241" t="s">
        <v>2334</v>
      </c>
      <c r="B2241">
        <v>23</v>
      </c>
      <c r="C2241" t="s">
        <v>31</v>
      </c>
      <c r="D2241" t="s">
        <v>96</v>
      </c>
      <c r="E2241" t="s">
        <v>96</v>
      </c>
      <c r="F2241" t="s">
        <v>44</v>
      </c>
      <c r="G2241" t="s">
        <v>45</v>
      </c>
      <c r="H2241">
        <v>2</v>
      </c>
      <c r="I2241">
        <v>5759</v>
      </c>
      <c r="J2241">
        <v>59</v>
      </c>
      <c r="K2241" t="s">
        <v>36</v>
      </c>
      <c r="L2241">
        <v>1</v>
      </c>
      <c r="M2241">
        <v>4</v>
      </c>
      <c r="N2241">
        <v>4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6</v>
      </c>
      <c r="U2241">
        <v>4</v>
      </c>
      <c r="V2241" t="s">
        <v>60</v>
      </c>
      <c r="W2241">
        <v>14</v>
      </c>
      <c r="X2241" t="s">
        <v>38</v>
      </c>
      <c r="Y2241">
        <v>4</v>
      </c>
      <c r="Z2241" t="s">
        <v>36</v>
      </c>
      <c r="AA2241" s="4">
        <v>45162</v>
      </c>
      <c r="AC2241" t="s">
        <v>66</v>
      </c>
      <c r="AD2241" t="s">
        <v>67</v>
      </c>
      <c r="AE2241">
        <f ca="1">COUNTBLANK(A2241:AE2241)</f>
        <v>0</v>
      </c>
      <c r="AF2241" t="str">
        <f>PROPER(UPPER(TRIM(Table1[[#This Row],[City]])))</f>
        <v>Pune</v>
      </c>
      <c r="AG2241">
        <f t="shared" si="34"/>
        <v>5759</v>
      </c>
      <c r="AH224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42" spans="1:34" x14ac:dyDescent="0.35">
      <c r="A2242" t="s">
        <v>2335</v>
      </c>
      <c r="B2242">
        <v>46</v>
      </c>
      <c r="C2242" t="s">
        <v>31</v>
      </c>
      <c r="D2242" t="s">
        <v>42</v>
      </c>
      <c r="E2242" t="s">
        <v>43</v>
      </c>
      <c r="F2242" t="s">
        <v>34</v>
      </c>
      <c r="G2242" t="s">
        <v>96</v>
      </c>
      <c r="H2242">
        <v>2</v>
      </c>
      <c r="I2242">
        <v>8075</v>
      </c>
      <c r="J2242">
        <v>117</v>
      </c>
      <c r="K2242" t="s">
        <v>36</v>
      </c>
      <c r="L2242">
        <v>4</v>
      </c>
      <c r="M2242">
        <v>2</v>
      </c>
      <c r="N2242">
        <v>4</v>
      </c>
      <c r="O2242">
        <v>5</v>
      </c>
      <c r="P2242">
        <v>4</v>
      </c>
      <c r="Q2242">
        <v>0</v>
      </c>
      <c r="R2242">
        <v>5</v>
      </c>
      <c r="S2242">
        <v>23</v>
      </c>
      <c r="T2242">
        <v>1</v>
      </c>
      <c r="U2242">
        <v>3</v>
      </c>
      <c r="V2242" t="s">
        <v>37</v>
      </c>
      <c r="W2242">
        <v>14</v>
      </c>
      <c r="X2242" t="s">
        <v>38</v>
      </c>
      <c r="Y2242">
        <v>4</v>
      </c>
      <c r="Z2242" t="s">
        <v>36</v>
      </c>
      <c r="AA2242" s="4">
        <v>45450</v>
      </c>
      <c r="AC2242" t="s">
        <v>48</v>
      </c>
      <c r="AD2242" t="s">
        <v>49</v>
      </c>
      <c r="AE2242">
        <f ca="1">COUNTBLANK(A2242:AE2242)</f>
        <v>0</v>
      </c>
      <c r="AF2242" t="str">
        <f>PROPER(UPPER(TRIM(Table1[[#This Row],[City]])))</f>
        <v>Bengaluru</v>
      </c>
      <c r="AG2242">
        <f t="shared" ref="AG2242:AG2305" si="35">IF(ISBLANK(I2242),AVERAGE($I$2:$I$3001),I2242)</f>
        <v>8075</v>
      </c>
      <c r="AH22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43" spans="1:34" x14ac:dyDescent="0.35">
      <c r="A2243" t="s">
        <v>2336</v>
      </c>
      <c r="B2243">
        <v>38</v>
      </c>
      <c r="C2243" t="s">
        <v>72</v>
      </c>
      <c r="D2243" t="s">
        <v>63</v>
      </c>
      <c r="E2243" t="s">
        <v>106</v>
      </c>
      <c r="F2243" t="s">
        <v>58</v>
      </c>
      <c r="G2243" t="s">
        <v>74</v>
      </c>
      <c r="H2243">
        <v>2</v>
      </c>
      <c r="I2243">
        <v>7856</v>
      </c>
      <c r="J2243">
        <v>68</v>
      </c>
      <c r="K2243" t="s">
        <v>36</v>
      </c>
      <c r="L2243">
        <v>3</v>
      </c>
      <c r="M2243">
        <v>4</v>
      </c>
      <c r="N2243">
        <v>3</v>
      </c>
      <c r="O2243">
        <v>4</v>
      </c>
      <c r="P2243">
        <v>2</v>
      </c>
      <c r="Q2243">
        <v>3</v>
      </c>
      <c r="R2243">
        <v>4</v>
      </c>
      <c r="S2243">
        <v>12</v>
      </c>
      <c r="T2243">
        <v>0</v>
      </c>
      <c r="U2243">
        <v>3</v>
      </c>
      <c r="V2243" t="s">
        <v>65</v>
      </c>
      <c r="W2243">
        <v>4</v>
      </c>
      <c r="X2243" t="s">
        <v>38</v>
      </c>
      <c r="Y2243">
        <v>1</v>
      </c>
      <c r="Z2243" t="s">
        <v>36</v>
      </c>
      <c r="AA2243" s="4">
        <v>44161</v>
      </c>
      <c r="AC2243" t="s">
        <v>107</v>
      </c>
      <c r="AD2243" t="s">
        <v>108</v>
      </c>
      <c r="AE2243">
        <f ca="1">COUNTBLANK(A2243:AE2243)</f>
        <v>0</v>
      </c>
      <c r="AF2243" t="str">
        <f>PROPER(UPPER(TRIM(Table1[[#This Row],[City]])))</f>
        <v>Kolkata</v>
      </c>
      <c r="AG2243">
        <f t="shared" si="35"/>
        <v>7856</v>
      </c>
      <c r="AH22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44" spans="1:34" x14ac:dyDescent="0.35">
      <c r="A2244" t="s">
        <v>2337</v>
      </c>
      <c r="B2244">
        <v>32</v>
      </c>
      <c r="C2244" t="s">
        <v>72</v>
      </c>
      <c r="D2244" t="s">
        <v>42</v>
      </c>
      <c r="E2244" t="s">
        <v>86</v>
      </c>
      <c r="F2244" t="s">
        <v>44</v>
      </c>
      <c r="G2244" t="s">
        <v>59</v>
      </c>
      <c r="H2244">
        <v>3</v>
      </c>
      <c r="I2244">
        <v>8951</v>
      </c>
      <c r="J2244">
        <v>28</v>
      </c>
      <c r="K2244" t="s">
        <v>46</v>
      </c>
      <c r="L2244">
        <v>3</v>
      </c>
      <c r="M2244">
        <v>4</v>
      </c>
      <c r="N2244">
        <v>1</v>
      </c>
      <c r="O2244">
        <v>4</v>
      </c>
      <c r="P2244">
        <v>4</v>
      </c>
      <c r="Q2244">
        <v>0</v>
      </c>
      <c r="R2244">
        <v>0</v>
      </c>
      <c r="S2244">
        <v>4</v>
      </c>
      <c r="T2244">
        <v>4</v>
      </c>
      <c r="U2244">
        <v>4</v>
      </c>
      <c r="V2244" t="s">
        <v>37</v>
      </c>
      <c r="W2244">
        <v>8</v>
      </c>
      <c r="X2244" t="s">
        <v>38</v>
      </c>
      <c r="Y2244">
        <v>1</v>
      </c>
      <c r="Z2244" t="s">
        <v>46</v>
      </c>
      <c r="AA2244" s="4">
        <v>44509</v>
      </c>
      <c r="AB2244" s="4">
        <v>45173</v>
      </c>
      <c r="AC2244" t="s">
        <v>77</v>
      </c>
      <c r="AD2244" t="s">
        <v>77</v>
      </c>
      <c r="AE2244">
        <f ca="1">COUNTBLANK(A2244:AE2244)</f>
        <v>0</v>
      </c>
      <c r="AF2244" t="str">
        <f>PROPER(UPPER(TRIM(Table1[[#This Row],[City]])))</f>
        <v>Delhi</v>
      </c>
      <c r="AG2244">
        <f t="shared" si="35"/>
        <v>8951</v>
      </c>
      <c r="AH22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45" spans="1:34" x14ac:dyDescent="0.35">
      <c r="A2245" t="s">
        <v>2338</v>
      </c>
      <c r="B2245">
        <v>33</v>
      </c>
      <c r="C2245" t="s">
        <v>31</v>
      </c>
      <c r="D2245" t="s">
        <v>42</v>
      </c>
      <c r="E2245" t="s">
        <v>43</v>
      </c>
      <c r="F2245" t="s">
        <v>34</v>
      </c>
      <c r="G2245" t="s">
        <v>45</v>
      </c>
      <c r="H2245">
        <v>3</v>
      </c>
      <c r="I2245">
        <v>9127</v>
      </c>
      <c r="J2245">
        <v>33</v>
      </c>
      <c r="K2245" t="s">
        <v>36</v>
      </c>
      <c r="L2245">
        <v>3</v>
      </c>
      <c r="M2245">
        <v>3</v>
      </c>
      <c r="N2245">
        <v>4</v>
      </c>
      <c r="O2245">
        <v>8</v>
      </c>
      <c r="P2245">
        <v>2</v>
      </c>
      <c r="Q2245">
        <v>0</v>
      </c>
      <c r="R2245">
        <v>5</v>
      </c>
      <c r="S2245">
        <v>14</v>
      </c>
      <c r="T2245">
        <v>1</v>
      </c>
      <c r="U2245">
        <v>3</v>
      </c>
      <c r="V2245" t="s">
        <v>37</v>
      </c>
      <c r="W2245">
        <v>2</v>
      </c>
      <c r="X2245" t="s">
        <v>38</v>
      </c>
      <c r="Y2245">
        <v>3</v>
      </c>
      <c r="Z2245" t="s">
        <v>36</v>
      </c>
      <c r="AA2245" s="4">
        <v>44963</v>
      </c>
      <c r="AC2245" t="s">
        <v>53</v>
      </c>
      <c r="AD2245" t="s">
        <v>54</v>
      </c>
      <c r="AE2245">
        <f ca="1">COUNTBLANK(A2245:AE2245)</f>
        <v>0</v>
      </c>
      <c r="AF2245" t="str">
        <f>PROPER(UPPER(TRIM(Table1[[#This Row],[City]])))</f>
        <v>Chennai</v>
      </c>
      <c r="AG2245">
        <f t="shared" si="35"/>
        <v>9127</v>
      </c>
      <c r="AH22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46" spans="1:34" x14ac:dyDescent="0.35">
      <c r="A2246" t="s">
        <v>2339</v>
      </c>
      <c r="B2246">
        <v>42</v>
      </c>
      <c r="C2246" t="s">
        <v>72</v>
      </c>
      <c r="D2246" t="s">
        <v>42</v>
      </c>
      <c r="E2246" t="s">
        <v>86</v>
      </c>
      <c r="F2246" t="s">
        <v>34</v>
      </c>
      <c r="G2246" t="s">
        <v>74</v>
      </c>
      <c r="H2246">
        <v>1</v>
      </c>
      <c r="I2246">
        <v>6098</v>
      </c>
      <c r="J2246">
        <v>77</v>
      </c>
      <c r="K2246" t="s">
        <v>46</v>
      </c>
      <c r="L2246">
        <v>3</v>
      </c>
      <c r="M2246">
        <v>3</v>
      </c>
      <c r="N2246">
        <v>1</v>
      </c>
      <c r="O2246">
        <v>3</v>
      </c>
      <c r="P2246">
        <v>0</v>
      </c>
      <c r="Q2246">
        <v>3</v>
      </c>
      <c r="R2246">
        <v>2</v>
      </c>
      <c r="S2246">
        <v>13</v>
      </c>
      <c r="T2246">
        <v>1</v>
      </c>
      <c r="U2246">
        <v>3</v>
      </c>
      <c r="V2246" t="s">
        <v>37</v>
      </c>
      <c r="W2246">
        <v>28</v>
      </c>
      <c r="X2246" t="s">
        <v>61</v>
      </c>
      <c r="Y2246">
        <v>1</v>
      </c>
      <c r="Z2246" t="s">
        <v>36</v>
      </c>
      <c r="AA2246" s="4">
        <v>43637</v>
      </c>
      <c r="AC2246" t="s">
        <v>77</v>
      </c>
      <c r="AD2246" t="s">
        <v>77</v>
      </c>
      <c r="AE2246">
        <f ca="1">COUNTBLANK(A2246:AE2246)</f>
        <v>0</v>
      </c>
      <c r="AF2246" t="str">
        <f>PROPER(UPPER(TRIM(Table1[[#This Row],[City]])))</f>
        <v>Delhi</v>
      </c>
      <c r="AG2246">
        <f t="shared" si="35"/>
        <v>6098</v>
      </c>
      <c r="AH22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47" spans="1:34" x14ac:dyDescent="0.35">
      <c r="A2247" t="s">
        <v>2340</v>
      </c>
      <c r="B2247">
        <v>46</v>
      </c>
      <c r="C2247" t="s">
        <v>31</v>
      </c>
      <c r="D2247" t="s">
        <v>63</v>
      </c>
      <c r="E2247" t="s">
        <v>106</v>
      </c>
      <c r="F2247" t="s">
        <v>44</v>
      </c>
      <c r="G2247" t="s">
        <v>59</v>
      </c>
      <c r="H2247">
        <v>1</v>
      </c>
      <c r="I2247">
        <v>6099</v>
      </c>
      <c r="J2247">
        <v>29</v>
      </c>
      <c r="K2247" t="s">
        <v>36</v>
      </c>
      <c r="L2247">
        <v>3</v>
      </c>
      <c r="M2247">
        <v>2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22</v>
      </c>
      <c r="T2247">
        <v>3</v>
      </c>
      <c r="U2247">
        <v>3</v>
      </c>
      <c r="V2247" t="s">
        <v>37</v>
      </c>
      <c r="W2247">
        <v>29</v>
      </c>
      <c r="X2247" t="s">
        <v>38</v>
      </c>
      <c r="Y2247">
        <v>1</v>
      </c>
      <c r="Z2247" t="s">
        <v>36</v>
      </c>
      <c r="AA2247" s="4">
        <v>43110</v>
      </c>
      <c r="AC2247" t="s">
        <v>122</v>
      </c>
      <c r="AD2247" t="s">
        <v>123</v>
      </c>
      <c r="AE2247">
        <f ca="1">COUNTBLANK(A2247:AE2247)</f>
        <v>0</v>
      </c>
      <c r="AF2247" t="str">
        <f>PROPER(UPPER(TRIM(Table1[[#This Row],[City]])))</f>
        <v>Kochi</v>
      </c>
      <c r="AG2247">
        <f t="shared" si="35"/>
        <v>6099</v>
      </c>
      <c r="AH22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48" spans="1:34" x14ac:dyDescent="0.35">
      <c r="A2248" t="s">
        <v>2341</v>
      </c>
      <c r="B2248">
        <v>27</v>
      </c>
      <c r="C2248" t="s">
        <v>31</v>
      </c>
      <c r="D2248" t="s">
        <v>42</v>
      </c>
      <c r="E2248" t="s">
        <v>86</v>
      </c>
      <c r="F2248" t="s">
        <v>44</v>
      </c>
      <c r="G2248" t="s">
        <v>96</v>
      </c>
      <c r="H2248">
        <v>2</v>
      </c>
      <c r="I2248">
        <v>6046</v>
      </c>
      <c r="J2248">
        <v>89</v>
      </c>
      <c r="K2248" t="s">
        <v>46</v>
      </c>
      <c r="L2248">
        <v>2</v>
      </c>
      <c r="M2248">
        <v>3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6</v>
      </c>
      <c r="U2248">
        <v>4</v>
      </c>
      <c r="V2248" t="s">
        <v>37</v>
      </c>
      <c r="W2248">
        <v>4</v>
      </c>
      <c r="X2248" t="s">
        <v>38</v>
      </c>
      <c r="Y2248">
        <v>4</v>
      </c>
      <c r="Z2248" t="s">
        <v>46</v>
      </c>
      <c r="AA2248" s="4">
        <v>45812</v>
      </c>
      <c r="AB2248" s="4">
        <v>45995</v>
      </c>
      <c r="AC2248" t="s">
        <v>122</v>
      </c>
      <c r="AD2248" t="s">
        <v>123</v>
      </c>
      <c r="AE2248">
        <f ca="1">COUNTBLANK(A2248:AE2248)</f>
        <v>0</v>
      </c>
      <c r="AF2248" t="str">
        <f>PROPER(UPPER(TRIM(Table1[[#This Row],[City]])))</f>
        <v>Kochi</v>
      </c>
      <c r="AG2248">
        <f t="shared" si="35"/>
        <v>6046</v>
      </c>
      <c r="AH224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49" spans="1:34" x14ac:dyDescent="0.35">
      <c r="A2249" t="s">
        <v>2342</v>
      </c>
      <c r="B2249">
        <v>45</v>
      </c>
      <c r="C2249" t="s">
        <v>31</v>
      </c>
      <c r="D2249" t="s">
        <v>56</v>
      </c>
      <c r="E2249" t="s">
        <v>114</v>
      </c>
      <c r="F2249" t="s">
        <v>44</v>
      </c>
      <c r="G2249" t="s">
        <v>35</v>
      </c>
      <c r="H2249">
        <v>3</v>
      </c>
      <c r="I2249">
        <v>8756</v>
      </c>
      <c r="J2249">
        <v>25</v>
      </c>
      <c r="K2249" t="s">
        <v>36</v>
      </c>
      <c r="L2249">
        <v>3</v>
      </c>
      <c r="M2249">
        <v>4</v>
      </c>
      <c r="N2249">
        <v>3</v>
      </c>
      <c r="O2249">
        <v>5</v>
      </c>
      <c r="P2249">
        <v>0</v>
      </c>
      <c r="Q2249">
        <v>3</v>
      </c>
      <c r="R2249">
        <v>5</v>
      </c>
      <c r="S2249">
        <v>16</v>
      </c>
      <c r="T2249">
        <v>0</v>
      </c>
      <c r="U2249">
        <v>3</v>
      </c>
      <c r="V2249" t="s">
        <v>37</v>
      </c>
      <c r="W2249">
        <v>26</v>
      </c>
      <c r="X2249" t="s">
        <v>61</v>
      </c>
      <c r="Y2249">
        <v>2</v>
      </c>
      <c r="Z2249" t="s">
        <v>36</v>
      </c>
      <c r="AA2249" s="4">
        <v>44765</v>
      </c>
      <c r="AC2249" t="s">
        <v>107</v>
      </c>
      <c r="AD2249" t="s">
        <v>108</v>
      </c>
      <c r="AE2249">
        <f ca="1">COUNTBLANK(A2249:AE2249)</f>
        <v>0</v>
      </c>
      <c r="AF2249" t="str">
        <f>PROPER(UPPER(TRIM(Table1[[#This Row],[City]])))</f>
        <v>Kolkata</v>
      </c>
      <c r="AG2249">
        <f t="shared" si="35"/>
        <v>8756</v>
      </c>
      <c r="AH22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50" spans="1:34" x14ac:dyDescent="0.35">
      <c r="A2250" t="s">
        <v>2343</v>
      </c>
      <c r="B2250">
        <v>58</v>
      </c>
      <c r="C2250" t="s">
        <v>31</v>
      </c>
      <c r="D2250" t="s">
        <v>42</v>
      </c>
      <c r="E2250" t="s">
        <v>86</v>
      </c>
      <c r="F2250" t="s">
        <v>44</v>
      </c>
      <c r="G2250" t="s">
        <v>96</v>
      </c>
      <c r="H2250">
        <v>2</v>
      </c>
      <c r="I2250">
        <v>8341</v>
      </c>
      <c r="J2250">
        <v>88</v>
      </c>
      <c r="K2250" t="s">
        <v>46</v>
      </c>
      <c r="L2250">
        <v>2</v>
      </c>
      <c r="M2250">
        <v>4</v>
      </c>
      <c r="N2250">
        <v>3</v>
      </c>
      <c r="O2250">
        <v>4</v>
      </c>
      <c r="P2250">
        <v>0</v>
      </c>
      <c r="Q2250">
        <v>0</v>
      </c>
      <c r="R2250">
        <v>4</v>
      </c>
      <c r="S2250">
        <v>31</v>
      </c>
      <c r="T2250">
        <v>3</v>
      </c>
      <c r="U2250">
        <v>3</v>
      </c>
      <c r="V2250" t="s">
        <v>37</v>
      </c>
      <c r="W2250">
        <v>21</v>
      </c>
      <c r="X2250" t="s">
        <v>38</v>
      </c>
      <c r="Y2250">
        <v>4</v>
      </c>
      <c r="Z2250" t="s">
        <v>36</v>
      </c>
      <c r="AA2250" s="4">
        <v>42103</v>
      </c>
      <c r="AC2250" t="s">
        <v>89</v>
      </c>
      <c r="AD2250" t="s">
        <v>54</v>
      </c>
      <c r="AE2250">
        <f ca="1">COUNTBLANK(A2250:AE2250)</f>
        <v>0</v>
      </c>
      <c r="AF2250" t="str">
        <f>PROPER(UPPER(TRIM(Table1[[#This Row],[City]])))</f>
        <v>Coimbatore</v>
      </c>
      <c r="AG2250">
        <f t="shared" si="35"/>
        <v>8341</v>
      </c>
      <c r="AH22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51" spans="1:34" x14ac:dyDescent="0.35">
      <c r="A2251" t="s">
        <v>2344</v>
      </c>
      <c r="B2251">
        <v>21</v>
      </c>
      <c r="C2251" t="s">
        <v>31</v>
      </c>
      <c r="D2251" t="s">
        <v>42</v>
      </c>
      <c r="E2251" t="s">
        <v>43</v>
      </c>
      <c r="F2251" t="s">
        <v>44</v>
      </c>
      <c r="G2251" t="s">
        <v>35</v>
      </c>
      <c r="H2251">
        <v>2</v>
      </c>
      <c r="I2251">
        <v>6286</v>
      </c>
      <c r="J2251">
        <v>75</v>
      </c>
      <c r="K2251" t="s">
        <v>36</v>
      </c>
      <c r="L2251">
        <v>3</v>
      </c>
      <c r="M2251">
        <v>1</v>
      </c>
      <c r="N2251">
        <v>2</v>
      </c>
      <c r="O2251">
        <v>2</v>
      </c>
      <c r="P2251">
        <v>1</v>
      </c>
      <c r="Q2251">
        <v>2</v>
      </c>
      <c r="R2251">
        <v>0</v>
      </c>
      <c r="S2251">
        <v>2</v>
      </c>
      <c r="T2251">
        <v>2</v>
      </c>
      <c r="U2251">
        <v>4</v>
      </c>
      <c r="V2251" t="s">
        <v>37</v>
      </c>
      <c r="W2251">
        <v>10</v>
      </c>
      <c r="X2251" t="s">
        <v>38</v>
      </c>
      <c r="Y2251">
        <v>3</v>
      </c>
      <c r="Z2251" t="s">
        <v>36</v>
      </c>
      <c r="AA2251" s="4">
        <v>44329</v>
      </c>
      <c r="AC2251" t="s">
        <v>89</v>
      </c>
      <c r="AD2251" t="s">
        <v>54</v>
      </c>
      <c r="AE2251">
        <f ca="1">COUNTBLANK(A2251:AE2251)</f>
        <v>0</v>
      </c>
      <c r="AF2251" t="str">
        <f>PROPER(UPPER(TRIM(Table1[[#This Row],[City]])))</f>
        <v>Coimbatore</v>
      </c>
      <c r="AG2251">
        <f t="shared" si="35"/>
        <v>6286</v>
      </c>
      <c r="AH225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52" spans="1:34" x14ac:dyDescent="0.35">
      <c r="A2252" t="s">
        <v>2345</v>
      </c>
      <c r="B2252">
        <v>56</v>
      </c>
      <c r="C2252" t="s">
        <v>31</v>
      </c>
      <c r="D2252" t="s">
        <v>96</v>
      </c>
      <c r="E2252" t="s">
        <v>106</v>
      </c>
      <c r="F2252" t="s">
        <v>44</v>
      </c>
      <c r="G2252" t="s">
        <v>35</v>
      </c>
      <c r="H2252">
        <v>1</v>
      </c>
      <c r="I2252">
        <v>6911</v>
      </c>
      <c r="J2252">
        <v>88</v>
      </c>
      <c r="K2252" t="s">
        <v>46</v>
      </c>
      <c r="L2252">
        <v>3</v>
      </c>
      <c r="M2252">
        <v>3</v>
      </c>
      <c r="N2252">
        <v>4</v>
      </c>
      <c r="O2252">
        <v>7</v>
      </c>
      <c r="P2252">
        <v>3</v>
      </c>
      <c r="Q2252">
        <v>1</v>
      </c>
      <c r="R2252">
        <v>5</v>
      </c>
      <c r="S2252">
        <v>27</v>
      </c>
      <c r="T2252">
        <v>1</v>
      </c>
      <c r="U2252">
        <v>3</v>
      </c>
      <c r="V2252" t="s">
        <v>37</v>
      </c>
      <c r="W2252">
        <v>5</v>
      </c>
      <c r="X2252" t="s">
        <v>38</v>
      </c>
      <c r="Y2252">
        <v>3</v>
      </c>
      <c r="Z2252" t="s">
        <v>36</v>
      </c>
      <c r="AA2252" s="4">
        <v>43807</v>
      </c>
      <c r="AC2252" t="s">
        <v>53</v>
      </c>
      <c r="AD2252" t="s">
        <v>54</v>
      </c>
      <c r="AE2252">
        <f ca="1">COUNTBLANK(A2252:AE2252)</f>
        <v>0</v>
      </c>
      <c r="AF2252" t="str">
        <f>PROPER(UPPER(TRIM(Table1[[#This Row],[City]])))</f>
        <v>Chennai</v>
      </c>
      <c r="AG2252">
        <f t="shared" si="35"/>
        <v>6911</v>
      </c>
      <c r="AH225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53" spans="1:34" x14ac:dyDescent="0.35">
      <c r="A2253" t="s">
        <v>2346</v>
      </c>
      <c r="B2253">
        <v>45</v>
      </c>
      <c r="C2253" t="s">
        <v>31</v>
      </c>
      <c r="D2253" t="s">
        <v>32</v>
      </c>
      <c r="E2253" t="s">
        <v>73</v>
      </c>
      <c r="F2253" t="s">
        <v>34</v>
      </c>
      <c r="G2253" t="s">
        <v>74</v>
      </c>
      <c r="H2253">
        <v>3</v>
      </c>
      <c r="I2253">
        <v>10511</v>
      </c>
      <c r="J2253">
        <v>76</v>
      </c>
      <c r="K2253" t="s">
        <v>46</v>
      </c>
      <c r="L2253">
        <v>2</v>
      </c>
      <c r="M2253">
        <v>1</v>
      </c>
      <c r="N2253">
        <v>4</v>
      </c>
      <c r="O2253">
        <v>5</v>
      </c>
      <c r="P2253">
        <v>5</v>
      </c>
      <c r="Q2253">
        <v>4</v>
      </c>
      <c r="R2253">
        <v>5</v>
      </c>
      <c r="S2253">
        <v>14</v>
      </c>
      <c r="T2253">
        <v>3</v>
      </c>
      <c r="U2253">
        <v>3</v>
      </c>
      <c r="V2253" t="s">
        <v>37</v>
      </c>
      <c r="W2253">
        <v>20</v>
      </c>
      <c r="X2253" t="s">
        <v>47</v>
      </c>
      <c r="Y2253">
        <v>2</v>
      </c>
      <c r="Z2253" t="s">
        <v>36</v>
      </c>
      <c r="AA2253" s="4">
        <v>43008</v>
      </c>
      <c r="AC2253" t="s">
        <v>39</v>
      </c>
      <c r="AD2253" t="s">
        <v>40</v>
      </c>
      <c r="AE2253">
        <f ca="1">COUNTBLANK(A2253:AE2253)</f>
        <v>0</v>
      </c>
      <c r="AF2253" t="str">
        <f>PROPER(UPPER(TRIM(Table1[[#This Row],[City]])))</f>
        <v>Ahmedabad</v>
      </c>
      <c r="AG2253">
        <f t="shared" si="35"/>
        <v>10511</v>
      </c>
      <c r="AH22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54" spans="1:34" x14ac:dyDescent="0.35">
      <c r="A2254" t="s">
        <v>2347</v>
      </c>
      <c r="B2254">
        <v>34</v>
      </c>
      <c r="C2254" t="s">
        <v>72</v>
      </c>
      <c r="D2254" t="s">
        <v>42</v>
      </c>
      <c r="E2254" t="s">
        <v>83</v>
      </c>
      <c r="F2254" t="s">
        <v>44</v>
      </c>
      <c r="G2254" t="s">
        <v>35</v>
      </c>
      <c r="H2254">
        <v>2</v>
      </c>
      <c r="I2254">
        <v>7425</v>
      </c>
      <c r="J2254">
        <v>62</v>
      </c>
      <c r="K2254" t="s">
        <v>46</v>
      </c>
      <c r="L2254">
        <v>4</v>
      </c>
      <c r="M2254">
        <v>2</v>
      </c>
      <c r="N2254">
        <v>1</v>
      </c>
      <c r="O2254">
        <v>6</v>
      </c>
      <c r="P2254">
        <v>0</v>
      </c>
      <c r="Q2254">
        <v>1</v>
      </c>
      <c r="R2254">
        <v>6</v>
      </c>
      <c r="S2254">
        <v>12</v>
      </c>
      <c r="T2254">
        <v>6</v>
      </c>
      <c r="U2254">
        <v>4</v>
      </c>
      <c r="V2254" t="s">
        <v>37</v>
      </c>
      <c r="W2254">
        <v>1</v>
      </c>
      <c r="X2254" t="s">
        <v>38</v>
      </c>
      <c r="Y2254">
        <v>3</v>
      </c>
      <c r="Z2254" t="s">
        <v>36</v>
      </c>
      <c r="AA2254" s="4">
        <v>45175</v>
      </c>
      <c r="AC2254" t="s">
        <v>122</v>
      </c>
      <c r="AD2254" t="s">
        <v>123</v>
      </c>
      <c r="AE2254">
        <f ca="1">COUNTBLANK(A2254:AE2254)</f>
        <v>0</v>
      </c>
      <c r="AF2254" t="str">
        <f>PROPER(UPPER(TRIM(Table1[[#This Row],[City]])))</f>
        <v>Kochi</v>
      </c>
      <c r="AG2254">
        <f t="shared" si="35"/>
        <v>7425</v>
      </c>
      <c r="AH225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55" spans="1:34" x14ac:dyDescent="0.35">
      <c r="A2255" t="s">
        <v>2348</v>
      </c>
      <c r="B2255">
        <v>50</v>
      </c>
      <c r="C2255" t="s">
        <v>72</v>
      </c>
      <c r="D2255" t="s">
        <v>96</v>
      </c>
      <c r="E2255" t="s">
        <v>106</v>
      </c>
      <c r="F2255" t="s">
        <v>44</v>
      </c>
      <c r="G2255" t="s">
        <v>45</v>
      </c>
      <c r="H2255">
        <v>2</v>
      </c>
      <c r="I2255">
        <v>7265</v>
      </c>
      <c r="J2255">
        <v>32</v>
      </c>
      <c r="K2255" t="s">
        <v>46</v>
      </c>
      <c r="L2255">
        <v>2</v>
      </c>
      <c r="M2255">
        <v>1</v>
      </c>
      <c r="N2255">
        <v>1</v>
      </c>
      <c r="O2255">
        <v>8</v>
      </c>
      <c r="P2255">
        <v>3</v>
      </c>
      <c r="Q2255">
        <v>3</v>
      </c>
      <c r="R2255">
        <v>0</v>
      </c>
      <c r="S2255">
        <v>21</v>
      </c>
      <c r="T2255">
        <v>1</v>
      </c>
      <c r="U2255">
        <v>3</v>
      </c>
      <c r="V2255" t="s">
        <v>37</v>
      </c>
      <c r="W2255">
        <v>5</v>
      </c>
      <c r="X2255" t="s">
        <v>38</v>
      </c>
      <c r="Y2255">
        <v>1</v>
      </c>
      <c r="Z2255" t="s">
        <v>36</v>
      </c>
      <c r="AA2255" s="4">
        <v>44760</v>
      </c>
      <c r="AC2255" t="s">
        <v>122</v>
      </c>
      <c r="AD2255" t="s">
        <v>123</v>
      </c>
      <c r="AE2255">
        <f ca="1">COUNTBLANK(A2255:AE2255)</f>
        <v>0</v>
      </c>
      <c r="AF2255" t="str">
        <f>PROPER(UPPER(TRIM(Table1[[#This Row],[City]])))</f>
        <v>Kochi</v>
      </c>
      <c r="AG2255">
        <f t="shared" si="35"/>
        <v>7265</v>
      </c>
      <c r="AH22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56" spans="1:34" x14ac:dyDescent="0.35">
      <c r="A2256" t="s">
        <v>2349</v>
      </c>
      <c r="B2256">
        <v>45</v>
      </c>
      <c r="C2256" t="s">
        <v>72</v>
      </c>
      <c r="D2256" t="s">
        <v>51</v>
      </c>
      <c r="E2256" t="s">
        <v>88</v>
      </c>
      <c r="F2256" t="s">
        <v>44</v>
      </c>
      <c r="G2256" t="s">
        <v>35</v>
      </c>
      <c r="H2256">
        <v>2</v>
      </c>
      <c r="I2256">
        <v>5757</v>
      </c>
      <c r="J2256">
        <v>81</v>
      </c>
      <c r="K2256" t="s">
        <v>36</v>
      </c>
      <c r="L2256">
        <v>3</v>
      </c>
      <c r="M2256">
        <v>3</v>
      </c>
      <c r="N2256">
        <v>3</v>
      </c>
      <c r="O2256">
        <v>2</v>
      </c>
      <c r="P2256">
        <v>2</v>
      </c>
      <c r="Q2256">
        <v>2</v>
      </c>
      <c r="R2256">
        <v>2</v>
      </c>
      <c r="S2256">
        <v>19</v>
      </c>
      <c r="T2256">
        <v>1</v>
      </c>
      <c r="U2256">
        <v>3</v>
      </c>
      <c r="V2256" t="s">
        <v>37</v>
      </c>
      <c r="W2256">
        <v>4</v>
      </c>
      <c r="X2256" t="s">
        <v>38</v>
      </c>
      <c r="Y2256">
        <v>2</v>
      </c>
      <c r="Z2256" t="s">
        <v>36</v>
      </c>
      <c r="AA2256" s="4">
        <v>43867</v>
      </c>
      <c r="AC2256" t="s">
        <v>107</v>
      </c>
      <c r="AD2256" t="s">
        <v>108</v>
      </c>
      <c r="AE2256">
        <f ca="1">COUNTBLANK(A2256:AE2256)</f>
        <v>0</v>
      </c>
      <c r="AF2256" t="str">
        <f>PROPER(UPPER(TRIM(Table1[[#This Row],[City]])))</f>
        <v>Kolkata</v>
      </c>
      <c r="AG2256">
        <f t="shared" si="35"/>
        <v>5757</v>
      </c>
      <c r="AH22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57" spans="1:34" x14ac:dyDescent="0.35">
      <c r="A2257" t="s">
        <v>2350</v>
      </c>
      <c r="B2257">
        <v>51</v>
      </c>
      <c r="C2257" t="s">
        <v>31</v>
      </c>
      <c r="D2257" t="s">
        <v>96</v>
      </c>
      <c r="E2257" t="s">
        <v>96</v>
      </c>
      <c r="F2257" t="s">
        <v>58</v>
      </c>
      <c r="G2257" t="s">
        <v>45</v>
      </c>
      <c r="H2257">
        <v>2</v>
      </c>
      <c r="I2257">
        <v>7358</v>
      </c>
      <c r="J2257">
        <v>41</v>
      </c>
      <c r="K2257" t="s">
        <v>36</v>
      </c>
      <c r="L2257">
        <v>2</v>
      </c>
      <c r="M2257">
        <v>4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30</v>
      </c>
      <c r="T2257">
        <v>1</v>
      </c>
      <c r="U2257">
        <v>3</v>
      </c>
      <c r="V2257" t="s">
        <v>65</v>
      </c>
      <c r="W2257">
        <v>5</v>
      </c>
      <c r="X2257" t="s">
        <v>47</v>
      </c>
      <c r="Y2257">
        <v>4</v>
      </c>
      <c r="Z2257" t="s">
        <v>36</v>
      </c>
      <c r="AA2257" s="4">
        <v>43492</v>
      </c>
      <c r="AC2257" t="s">
        <v>39</v>
      </c>
      <c r="AD2257" t="s">
        <v>40</v>
      </c>
      <c r="AE2257">
        <f ca="1">COUNTBLANK(A2257:AE2257)</f>
        <v>0</v>
      </c>
      <c r="AF2257" t="str">
        <f>PROPER(UPPER(TRIM(Table1[[#This Row],[City]])))</f>
        <v>Ahmedabad</v>
      </c>
      <c r="AG2257">
        <f t="shared" si="35"/>
        <v>7358</v>
      </c>
      <c r="AH22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58" spans="1:34" x14ac:dyDescent="0.35">
      <c r="A2258" t="s">
        <v>2351</v>
      </c>
      <c r="B2258">
        <v>24</v>
      </c>
      <c r="C2258" t="s">
        <v>72</v>
      </c>
      <c r="D2258" t="s">
        <v>51</v>
      </c>
      <c r="E2258" t="s">
        <v>52</v>
      </c>
      <c r="F2258" t="s">
        <v>44</v>
      </c>
      <c r="G2258" t="s">
        <v>70</v>
      </c>
      <c r="H2258">
        <v>2</v>
      </c>
      <c r="I2258">
        <v>5355</v>
      </c>
      <c r="J2258">
        <v>109</v>
      </c>
      <c r="K2258" t="s">
        <v>46</v>
      </c>
      <c r="L2258">
        <v>1</v>
      </c>
      <c r="M2258">
        <v>4</v>
      </c>
      <c r="N2258">
        <v>2</v>
      </c>
      <c r="O2258">
        <v>4</v>
      </c>
      <c r="P2258">
        <v>2</v>
      </c>
      <c r="Q2258">
        <v>4</v>
      </c>
      <c r="R2258">
        <v>0</v>
      </c>
      <c r="S2258">
        <v>9</v>
      </c>
      <c r="T2258">
        <v>4</v>
      </c>
      <c r="U2258">
        <v>3</v>
      </c>
      <c r="V2258" t="s">
        <v>37</v>
      </c>
      <c r="W2258">
        <v>1</v>
      </c>
      <c r="X2258" t="s">
        <v>38</v>
      </c>
      <c r="Y2258">
        <v>3</v>
      </c>
      <c r="Z2258" t="s">
        <v>46</v>
      </c>
      <c r="AA2258" s="4">
        <v>42902</v>
      </c>
      <c r="AB2258" s="4">
        <v>45589</v>
      </c>
      <c r="AC2258" t="s">
        <v>84</v>
      </c>
      <c r="AD2258" t="s">
        <v>67</v>
      </c>
      <c r="AE2258">
        <f ca="1">COUNTBLANK(A2258:AE2258)</f>
        <v>0</v>
      </c>
      <c r="AF2258" t="str">
        <f>PROPER(UPPER(TRIM(Table1[[#This Row],[City]])))</f>
        <v>Mumbai</v>
      </c>
      <c r="AG2258">
        <f t="shared" si="35"/>
        <v>5355</v>
      </c>
      <c r="AH225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59" spans="1:34" x14ac:dyDescent="0.35">
      <c r="A2259" t="s">
        <v>2352</v>
      </c>
      <c r="B2259">
        <v>23</v>
      </c>
      <c r="C2259" t="s">
        <v>31</v>
      </c>
      <c r="D2259" t="s">
        <v>32</v>
      </c>
      <c r="E2259" t="s">
        <v>76</v>
      </c>
      <c r="F2259" t="s">
        <v>44</v>
      </c>
      <c r="G2259" t="s">
        <v>45</v>
      </c>
      <c r="H2259">
        <v>1</v>
      </c>
      <c r="I2259">
        <v>4053</v>
      </c>
      <c r="J2259">
        <v>95</v>
      </c>
      <c r="K2259" t="s">
        <v>36</v>
      </c>
      <c r="L2259">
        <v>3</v>
      </c>
      <c r="M2259">
        <v>3</v>
      </c>
      <c r="N2259">
        <v>4</v>
      </c>
      <c r="O2259">
        <v>0</v>
      </c>
      <c r="P2259">
        <v>0</v>
      </c>
      <c r="Q2259">
        <v>0</v>
      </c>
      <c r="R2259">
        <v>0</v>
      </c>
      <c r="S2259">
        <v>6</v>
      </c>
      <c r="T2259">
        <v>1</v>
      </c>
      <c r="U2259">
        <v>4</v>
      </c>
      <c r="V2259" t="s">
        <v>37</v>
      </c>
      <c r="W2259">
        <v>11</v>
      </c>
      <c r="X2259" t="s">
        <v>38</v>
      </c>
      <c r="Y2259">
        <v>1</v>
      </c>
      <c r="Z2259" t="s">
        <v>36</v>
      </c>
      <c r="AA2259" s="4">
        <v>44532</v>
      </c>
      <c r="AC2259" t="s">
        <v>89</v>
      </c>
      <c r="AD2259" t="s">
        <v>54</v>
      </c>
      <c r="AE2259">
        <f ca="1">COUNTBLANK(A2259:AE2259)</f>
        <v>0</v>
      </c>
      <c r="AF2259" t="str">
        <f>PROPER(UPPER(TRIM(Table1[[#This Row],[City]])))</f>
        <v>Coimbatore</v>
      </c>
      <c r="AG2259">
        <f t="shared" si="35"/>
        <v>4053</v>
      </c>
      <c r="AH225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60" spans="1:34" x14ac:dyDescent="0.35">
      <c r="A2260" t="s">
        <v>2353</v>
      </c>
      <c r="B2260">
        <v>46</v>
      </c>
      <c r="C2260" t="s">
        <v>72</v>
      </c>
      <c r="D2260" t="s">
        <v>63</v>
      </c>
      <c r="E2260" t="s">
        <v>64</v>
      </c>
      <c r="F2260" t="s">
        <v>44</v>
      </c>
      <c r="G2260" t="s">
        <v>96</v>
      </c>
      <c r="H2260">
        <v>3</v>
      </c>
      <c r="I2260">
        <v>9793</v>
      </c>
      <c r="J2260">
        <v>114</v>
      </c>
      <c r="K2260" t="s">
        <v>36</v>
      </c>
      <c r="L2260">
        <v>4</v>
      </c>
      <c r="M2260">
        <v>3</v>
      </c>
      <c r="N2260">
        <v>1</v>
      </c>
      <c r="O2260">
        <v>5</v>
      </c>
      <c r="P2260">
        <v>5</v>
      </c>
      <c r="Q2260">
        <v>2</v>
      </c>
      <c r="R2260">
        <v>5</v>
      </c>
      <c r="S2260">
        <v>21</v>
      </c>
      <c r="T2260">
        <v>4</v>
      </c>
      <c r="U2260">
        <v>4</v>
      </c>
      <c r="V2260" t="s">
        <v>37</v>
      </c>
      <c r="W2260">
        <v>25</v>
      </c>
      <c r="X2260" t="s">
        <v>38</v>
      </c>
      <c r="Y2260">
        <v>4</v>
      </c>
      <c r="Z2260" t="s">
        <v>36</v>
      </c>
      <c r="AA2260" s="4">
        <v>45441</v>
      </c>
      <c r="AC2260" t="s">
        <v>39</v>
      </c>
      <c r="AD2260" t="s">
        <v>40</v>
      </c>
      <c r="AE2260">
        <f ca="1">COUNTBLANK(A2260:AE2260)</f>
        <v>0</v>
      </c>
      <c r="AF2260" t="str">
        <f>PROPER(UPPER(TRIM(Table1[[#This Row],[City]])))</f>
        <v>Ahmedabad</v>
      </c>
      <c r="AG2260">
        <f t="shared" si="35"/>
        <v>9793</v>
      </c>
      <c r="AH22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61" spans="1:34" x14ac:dyDescent="0.35">
      <c r="A2261" t="s">
        <v>2354</v>
      </c>
      <c r="B2261">
        <v>33</v>
      </c>
      <c r="C2261" t="s">
        <v>31</v>
      </c>
      <c r="D2261" t="s">
        <v>42</v>
      </c>
      <c r="E2261" t="s">
        <v>43</v>
      </c>
      <c r="F2261" t="s">
        <v>44</v>
      </c>
      <c r="G2261" t="s">
        <v>70</v>
      </c>
      <c r="H2261">
        <v>2</v>
      </c>
      <c r="I2261">
        <v>7136</v>
      </c>
      <c r="J2261">
        <v>75</v>
      </c>
      <c r="K2261" t="s">
        <v>46</v>
      </c>
      <c r="L2261">
        <v>2</v>
      </c>
      <c r="M2261">
        <v>3</v>
      </c>
      <c r="N2261">
        <v>2</v>
      </c>
      <c r="O2261">
        <v>5</v>
      </c>
      <c r="P2261">
        <v>4</v>
      </c>
      <c r="Q2261">
        <v>0</v>
      </c>
      <c r="R2261">
        <v>4</v>
      </c>
      <c r="S2261">
        <v>6</v>
      </c>
      <c r="T2261">
        <v>0</v>
      </c>
      <c r="U2261">
        <v>4</v>
      </c>
      <c r="V2261" t="s">
        <v>65</v>
      </c>
      <c r="W2261">
        <v>9</v>
      </c>
      <c r="X2261" t="s">
        <v>61</v>
      </c>
      <c r="Y2261">
        <v>3</v>
      </c>
      <c r="Z2261" t="s">
        <v>36</v>
      </c>
      <c r="AA2261" s="4">
        <v>44649</v>
      </c>
      <c r="AC2261" t="s">
        <v>53</v>
      </c>
      <c r="AD2261" t="s">
        <v>54</v>
      </c>
      <c r="AE2261">
        <f ca="1">COUNTBLANK(A2261:AE2261)</f>
        <v>0</v>
      </c>
      <c r="AF2261" t="str">
        <f>PROPER(UPPER(TRIM(Table1[[#This Row],[City]])))</f>
        <v>Chennai</v>
      </c>
      <c r="AG2261">
        <f t="shared" si="35"/>
        <v>7136</v>
      </c>
      <c r="AH22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62" spans="1:34" x14ac:dyDescent="0.35">
      <c r="A2262" t="s">
        <v>2355</v>
      </c>
      <c r="B2262">
        <v>30</v>
      </c>
      <c r="C2262" t="s">
        <v>31</v>
      </c>
      <c r="D2262" t="s">
        <v>56</v>
      </c>
      <c r="E2262" t="s">
        <v>57</v>
      </c>
      <c r="F2262" t="s">
        <v>44</v>
      </c>
      <c r="G2262" t="s">
        <v>45</v>
      </c>
      <c r="H2262">
        <v>2</v>
      </c>
      <c r="I2262">
        <v>8567</v>
      </c>
      <c r="J2262">
        <v>112</v>
      </c>
      <c r="K2262" t="s">
        <v>36</v>
      </c>
      <c r="L2262">
        <v>1</v>
      </c>
      <c r="M2262">
        <v>1</v>
      </c>
      <c r="N2262">
        <v>4</v>
      </c>
      <c r="O2262">
        <v>5</v>
      </c>
      <c r="P2262">
        <v>1</v>
      </c>
      <c r="Q2262">
        <v>0</v>
      </c>
      <c r="R2262">
        <v>1</v>
      </c>
      <c r="S2262">
        <v>6</v>
      </c>
      <c r="T2262">
        <v>4</v>
      </c>
      <c r="U2262">
        <v>4</v>
      </c>
      <c r="V2262" t="s">
        <v>37</v>
      </c>
      <c r="W2262">
        <v>8</v>
      </c>
      <c r="X2262" t="s">
        <v>47</v>
      </c>
      <c r="Y2262">
        <v>3</v>
      </c>
      <c r="Z2262" t="s">
        <v>46</v>
      </c>
      <c r="AA2262" s="4">
        <v>42049</v>
      </c>
      <c r="AB2262" s="4">
        <v>45434</v>
      </c>
      <c r="AC2262" t="s">
        <v>48</v>
      </c>
      <c r="AD2262" t="s">
        <v>49</v>
      </c>
      <c r="AE2262">
        <f ca="1">COUNTBLANK(A2262:AE2262)</f>
        <v>0</v>
      </c>
      <c r="AF2262" t="str">
        <f>PROPER(UPPER(TRIM(Table1[[#This Row],[City]])))</f>
        <v>Bengaluru</v>
      </c>
      <c r="AG2262">
        <f t="shared" si="35"/>
        <v>8567</v>
      </c>
      <c r="AH22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63" spans="1:34" x14ac:dyDescent="0.35">
      <c r="A2263" t="s">
        <v>2356</v>
      </c>
      <c r="B2263">
        <v>37</v>
      </c>
      <c r="C2263" t="s">
        <v>31</v>
      </c>
      <c r="D2263" t="s">
        <v>51</v>
      </c>
      <c r="E2263" t="s">
        <v>88</v>
      </c>
      <c r="F2263" t="s">
        <v>34</v>
      </c>
      <c r="G2263" t="s">
        <v>45</v>
      </c>
      <c r="H2263">
        <v>5</v>
      </c>
      <c r="I2263">
        <v>13115</v>
      </c>
      <c r="J2263">
        <v>98</v>
      </c>
      <c r="K2263" t="s">
        <v>36</v>
      </c>
      <c r="L2263">
        <v>1</v>
      </c>
      <c r="M2263">
        <v>3</v>
      </c>
      <c r="N2263">
        <v>3</v>
      </c>
      <c r="O2263">
        <v>4</v>
      </c>
      <c r="P2263">
        <v>4</v>
      </c>
      <c r="Q2263">
        <v>0</v>
      </c>
      <c r="R2263">
        <v>3</v>
      </c>
      <c r="S2263">
        <v>6</v>
      </c>
      <c r="T2263">
        <v>1</v>
      </c>
      <c r="U2263">
        <v>4</v>
      </c>
      <c r="V2263" t="s">
        <v>37</v>
      </c>
      <c r="W2263">
        <v>30</v>
      </c>
      <c r="X2263" t="s">
        <v>38</v>
      </c>
      <c r="Y2263">
        <v>1</v>
      </c>
      <c r="Z2263" t="s">
        <v>36</v>
      </c>
      <c r="AA2263" s="4">
        <v>44701</v>
      </c>
      <c r="AC2263" t="s">
        <v>66</v>
      </c>
      <c r="AD2263" t="s">
        <v>67</v>
      </c>
      <c r="AE2263">
        <f ca="1">COUNTBLANK(A2263:AE2263)</f>
        <v>0</v>
      </c>
      <c r="AF2263" t="str">
        <f>PROPER(UPPER(TRIM(Table1[[#This Row],[City]])))</f>
        <v>Pune</v>
      </c>
      <c r="AG2263">
        <f t="shared" si="35"/>
        <v>13115</v>
      </c>
      <c r="AH226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64" spans="1:34" x14ac:dyDescent="0.35">
      <c r="A2264" t="s">
        <v>2357</v>
      </c>
      <c r="B2264">
        <v>50</v>
      </c>
      <c r="C2264" t="s">
        <v>72</v>
      </c>
      <c r="D2264" t="s">
        <v>42</v>
      </c>
      <c r="E2264" t="s">
        <v>43</v>
      </c>
      <c r="F2264" t="s">
        <v>44</v>
      </c>
      <c r="G2264" t="s">
        <v>59</v>
      </c>
      <c r="H2264">
        <v>2</v>
      </c>
      <c r="I2264">
        <v>9713</v>
      </c>
      <c r="J2264">
        <v>103</v>
      </c>
      <c r="K2264" t="s">
        <v>36</v>
      </c>
      <c r="L2264">
        <v>2</v>
      </c>
      <c r="M2264">
        <v>3</v>
      </c>
      <c r="N2264">
        <v>3</v>
      </c>
      <c r="O2264">
        <v>12</v>
      </c>
      <c r="P2264">
        <v>3</v>
      </c>
      <c r="Q2264">
        <v>0</v>
      </c>
      <c r="R2264">
        <v>5</v>
      </c>
      <c r="S2264">
        <v>16</v>
      </c>
      <c r="T2264">
        <v>0</v>
      </c>
      <c r="U2264">
        <v>3</v>
      </c>
      <c r="V2264" t="s">
        <v>37</v>
      </c>
      <c r="W2264">
        <v>15</v>
      </c>
      <c r="X2264" t="s">
        <v>47</v>
      </c>
      <c r="Y2264">
        <v>1</v>
      </c>
      <c r="Z2264" t="s">
        <v>36</v>
      </c>
      <c r="AA2264" s="4">
        <v>43763</v>
      </c>
      <c r="AC2264" t="s">
        <v>89</v>
      </c>
      <c r="AD2264" t="s">
        <v>54</v>
      </c>
      <c r="AE2264">
        <f ca="1">COUNTBLANK(A2264:AE2264)</f>
        <v>0</v>
      </c>
      <c r="AF2264" t="str">
        <f>PROPER(UPPER(TRIM(Table1[[#This Row],[City]])))</f>
        <v>Coimbatore</v>
      </c>
      <c r="AG2264">
        <f t="shared" si="35"/>
        <v>9713</v>
      </c>
      <c r="AH22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65" spans="1:34" x14ac:dyDescent="0.35">
      <c r="A2265" t="s">
        <v>2358</v>
      </c>
      <c r="B2265">
        <v>28</v>
      </c>
      <c r="C2265" t="s">
        <v>72</v>
      </c>
      <c r="D2265" t="s">
        <v>63</v>
      </c>
      <c r="E2265" t="s">
        <v>64</v>
      </c>
      <c r="F2265" t="s">
        <v>44</v>
      </c>
      <c r="G2265" t="s">
        <v>96</v>
      </c>
      <c r="H2265">
        <v>2</v>
      </c>
      <c r="I2265">
        <v>7429</v>
      </c>
      <c r="J2265">
        <v>44</v>
      </c>
      <c r="K2265" t="s">
        <v>36</v>
      </c>
      <c r="L2265">
        <v>4</v>
      </c>
      <c r="M2265">
        <v>1</v>
      </c>
      <c r="N2265">
        <v>4</v>
      </c>
      <c r="O2265">
        <v>3</v>
      </c>
      <c r="P2265">
        <v>3</v>
      </c>
      <c r="Q2265">
        <v>1</v>
      </c>
      <c r="R2265">
        <v>1</v>
      </c>
      <c r="S2265">
        <v>3</v>
      </c>
      <c r="T2265">
        <v>0</v>
      </c>
      <c r="U2265">
        <v>3</v>
      </c>
      <c r="V2265" t="s">
        <v>37</v>
      </c>
      <c r="W2265">
        <v>1</v>
      </c>
      <c r="X2265" t="s">
        <v>38</v>
      </c>
      <c r="Y2265">
        <v>4</v>
      </c>
      <c r="Z2265" t="s">
        <v>36</v>
      </c>
      <c r="AA2265" s="4">
        <v>44751</v>
      </c>
      <c r="AC2265" t="s">
        <v>39</v>
      </c>
      <c r="AD2265" t="s">
        <v>40</v>
      </c>
      <c r="AE2265">
        <f ca="1">COUNTBLANK(A2265:AE2265)</f>
        <v>0</v>
      </c>
      <c r="AF2265" t="str">
        <f>PROPER(UPPER(TRIM(Table1[[#This Row],[City]])))</f>
        <v>Ahmedabad</v>
      </c>
      <c r="AG2265">
        <f t="shared" si="35"/>
        <v>7429</v>
      </c>
      <c r="AH22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66" spans="1:34" x14ac:dyDescent="0.35">
      <c r="A2266" t="s">
        <v>2359</v>
      </c>
      <c r="B2266">
        <v>59</v>
      </c>
      <c r="C2266" t="s">
        <v>72</v>
      </c>
      <c r="D2266" t="s">
        <v>96</v>
      </c>
      <c r="E2266" t="s">
        <v>96</v>
      </c>
      <c r="F2266" t="s">
        <v>58</v>
      </c>
      <c r="G2266" t="s">
        <v>70</v>
      </c>
      <c r="H2266">
        <v>2</v>
      </c>
      <c r="I2266">
        <v>9467</v>
      </c>
      <c r="J2266">
        <v>99</v>
      </c>
      <c r="K2266" t="s">
        <v>36</v>
      </c>
      <c r="L2266">
        <v>3</v>
      </c>
      <c r="M2266">
        <v>3</v>
      </c>
      <c r="N2266">
        <v>4</v>
      </c>
      <c r="O2266">
        <v>5</v>
      </c>
      <c r="P2266">
        <v>2</v>
      </c>
      <c r="Q2266">
        <v>3</v>
      </c>
      <c r="R2266">
        <v>3</v>
      </c>
      <c r="S2266">
        <v>27</v>
      </c>
      <c r="T2266">
        <v>5</v>
      </c>
      <c r="U2266">
        <v>4</v>
      </c>
      <c r="V2266" t="s">
        <v>37</v>
      </c>
      <c r="W2266">
        <v>18</v>
      </c>
      <c r="X2266" t="s">
        <v>61</v>
      </c>
      <c r="Y2266">
        <v>4</v>
      </c>
      <c r="Z2266" t="s">
        <v>36</v>
      </c>
      <c r="AA2266" s="4">
        <v>43530</v>
      </c>
      <c r="AC2266" t="s">
        <v>66</v>
      </c>
      <c r="AD2266" t="s">
        <v>67</v>
      </c>
      <c r="AE2266">
        <f ca="1">COUNTBLANK(A2266:AE2266)</f>
        <v>0</v>
      </c>
      <c r="AF2266" t="str">
        <f>PROPER(UPPER(TRIM(Table1[[#This Row],[City]])))</f>
        <v>Pune</v>
      </c>
      <c r="AG2266">
        <f t="shared" si="35"/>
        <v>9467</v>
      </c>
      <c r="AH226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67" spans="1:34" x14ac:dyDescent="0.35">
      <c r="A2267" t="s">
        <v>2360</v>
      </c>
      <c r="B2267">
        <v>37</v>
      </c>
      <c r="C2267" t="s">
        <v>72</v>
      </c>
      <c r="D2267" t="s">
        <v>63</v>
      </c>
      <c r="E2267" t="s">
        <v>64</v>
      </c>
      <c r="F2267" t="s">
        <v>44</v>
      </c>
      <c r="G2267" t="s">
        <v>59</v>
      </c>
      <c r="H2267">
        <v>2</v>
      </c>
      <c r="I2267">
        <v>6957</v>
      </c>
      <c r="J2267">
        <v>79</v>
      </c>
      <c r="K2267" t="s">
        <v>36</v>
      </c>
      <c r="L2267">
        <v>1</v>
      </c>
      <c r="M2267">
        <v>2</v>
      </c>
      <c r="N2267">
        <v>2</v>
      </c>
      <c r="O2267">
        <v>5</v>
      </c>
      <c r="P2267">
        <v>2</v>
      </c>
      <c r="Q2267">
        <v>3</v>
      </c>
      <c r="R2267">
        <v>5</v>
      </c>
      <c r="S2267">
        <v>7</v>
      </c>
      <c r="T2267">
        <v>6</v>
      </c>
      <c r="U2267">
        <v>3</v>
      </c>
      <c r="V2267" t="s">
        <v>37</v>
      </c>
      <c r="W2267">
        <v>17</v>
      </c>
      <c r="X2267" t="s">
        <v>38</v>
      </c>
      <c r="Y2267">
        <v>2</v>
      </c>
      <c r="Z2267" t="s">
        <v>46</v>
      </c>
      <c r="AA2267" s="4">
        <v>43681</v>
      </c>
      <c r="AB2267" s="4">
        <v>44656</v>
      </c>
      <c r="AC2267" t="s">
        <v>80</v>
      </c>
      <c r="AD2267" t="s">
        <v>81</v>
      </c>
      <c r="AE2267">
        <f ca="1">COUNTBLANK(A2267:AE2267)</f>
        <v>0</v>
      </c>
      <c r="AF2267" t="str">
        <f>PROPER(UPPER(TRIM(Table1[[#This Row],[City]])))</f>
        <v>Hyderabad</v>
      </c>
      <c r="AG2267">
        <f t="shared" si="35"/>
        <v>6957</v>
      </c>
      <c r="AH22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68" spans="1:34" x14ac:dyDescent="0.35">
      <c r="A2268" t="s">
        <v>2361</v>
      </c>
      <c r="B2268">
        <v>27</v>
      </c>
      <c r="C2268" t="s">
        <v>72</v>
      </c>
      <c r="D2268" t="s">
        <v>32</v>
      </c>
      <c r="E2268" t="s">
        <v>73</v>
      </c>
      <c r="F2268" t="s">
        <v>44</v>
      </c>
      <c r="G2268" t="s">
        <v>35</v>
      </c>
      <c r="H2268">
        <v>1</v>
      </c>
      <c r="I2268">
        <v>3963</v>
      </c>
      <c r="J2268">
        <v>99</v>
      </c>
      <c r="K2268" t="s">
        <v>36</v>
      </c>
      <c r="L2268">
        <v>4</v>
      </c>
      <c r="M2268">
        <v>3</v>
      </c>
      <c r="N2268">
        <v>3</v>
      </c>
      <c r="O2268">
        <v>6</v>
      </c>
      <c r="P2268">
        <v>0</v>
      </c>
      <c r="Q2268">
        <v>1</v>
      </c>
      <c r="R2268">
        <v>1</v>
      </c>
      <c r="S2268">
        <v>6</v>
      </c>
      <c r="T2268">
        <v>2</v>
      </c>
      <c r="U2268">
        <v>4</v>
      </c>
      <c r="V2268" t="s">
        <v>37</v>
      </c>
      <c r="W2268">
        <v>13</v>
      </c>
      <c r="X2268" t="s">
        <v>38</v>
      </c>
      <c r="Y2268">
        <v>4</v>
      </c>
      <c r="Z2268" t="s">
        <v>36</v>
      </c>
      <c r="AA2268" s="4">
        <v>43816</v>
      </c>
      <c r="AC2268" t="s">
        <v>48</v>
      </c>
      <c r="AD2268" t="s">
        <v>49</v>
      </c>
      <c r="AE2268">
        <f ca="1">COUNTBLANK(A2268:AE2268)</f>
        <v>0</v>
      </c>
      <c r="AF2268" t="str">
        <f>PROPER(UPPER(TRIM(Table1[[#This Row],[City]])))</f>
        <v>Bengaluru</v>
      </c>
      <c r="AG2268">
        <f t="shared" si="35"/>
        <v>3963</v>
      </c>
      <c r="AH22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69" spans="1:34" x14ac:dyDescent="0.35">
      <c r="A2269" t="s">
        <v>2362</v>
      </c>
      <c r="B2269">
        <v>23</v>
      </c>
      <c r="C2269" t="s">
        <v>31</v>
      </c>
      <c r="D2269" t="s">
        <v>42</v>
      </c>
      <c r="E2269" t="s">
        <v>86</v>
      </c>
      <c r="F2269" t="s">
        <v>34</v>
      </c>
      <c r="G2269" t="s">
        <v>45</v>
      </c>
      <c r="H2269">
        <v>4</v>
      </c>
      <c r="I2269">
        <v>9706</v>
      </c>
      <c r="J2269">
        <v>47</v>
      </c>
      <c r="K2269" t="s">
        <v>36</v>
      </c>
      <c r="L2269">
        <v>1</v>
      </c>
      <c r="M2269">
        <v>4</v>
      </c>
      <c r="N2269">
        <v>3</v>
      </c>
      <c r="O2269">
        <v>3</v>
      </c>
      <c r="P2269">
        <v>0</v>
      </c>
      <c r="Q2269">
        <v>3</v>
      </c>
      <c r="R2269">
        <v>0</v>
      </c>
      <c r="S2269">
        <v>3</v>
      </c>
      <c r="T2269">
        <v>1</v>
      </c>
      <c r="U2269">
        <v>4</v>
      </c>
      <c r="V2269" t="s">
        <v>37</v>
      </c>
      <c r="W2269">
        <v>26</v>
      </c>
      <c r="X2269" t="s">
        <v>61</v>
      </c>
      <c r="Y2269">
        <v>4</v>
      </c>
      <c r="Z2269" t="s">
        <v>36</v>
      </c>
      <c r="AA2269" s="4">
        <v>44514</v>
      </c>
      <c r="AC2269" t="s">
        <v>66</v>
      </c>
      <c r="AD2269" t="s">
        <v>67</v>
      </c>
      <c r="AE2269">
        <f ca="1">COUNTBLANK(A2269:AE2269)</f>
        <v>0</v>
      </c>
      <c r="AF2269" t="str">
        <f>PROPER(UPPER(TRIM(Table1[[#This Row],[City]])))</f>
        <v>Pune</v>
      </c>
      <c r="AG2269">
        <f t="shared" si="35"/>
        <v>9706</v>
      </c>
      <c r="AH226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70" spans="1:34" x14ac:dyDescent="0.35">
      <c r="A2270" t="s">
        <v>2363</v>
      </c>
      <c r="B2270">
        <v>55</v>
      </c>
      <c r="C2270" t="s">
        <v>72</v>
      </c>
      <c r="D2270" t="s">
        <v>32</v>
      </c>
      <c r="E2270" t="s">
        <v>73</v>
      </c>
      <c r="F2270" t="s">
        <v>58</v>
      </c>
      <c r="G2270" t="s">
        <v>74</v>
      </c>
      <c r="H2270">
        <v>2</v>
      </c>
      <c r="I2270">
        <v>8259</v>
      </c>
      <c r="J2270">
        <v>49</v>
      </c>
      <c r="K2270" t="s">
        <v>36</v>
      </c>
      <c r="L2270">
        <v>3</v>
      </c>
      <c r="M2270">
        <v>2</v>
      </c>
      <c r="N2270">
        <v>2</v>
      </c>
      <c r="O2270">
        <v>1</v>
      </c>
      <c r="P2270">
        <v>1</v>
      </c>
      <c r="Q2270">
        <v>1</v>
      </c>
      <c r="R2270">
        <v>1</v>
      </c>
      <c r="S2270">
        <v>20</v>
      </c>
      <c r="T2270">
        <v>5</v>
      </c>
      <c r="U2270">
        <v>3</v>
      </c>
      <c r="V2270" t="s">
        <v>37</v>
      </c>
      <c r="W2270">
        <v>21</v>
      </c>
      <c r="X2270" t="s">
        <v>38</v>
      </c>
      <c r="Y2270">
        <v>2</v>
      </c>
      <c r="Z2270" t="s">
        <v>36</v>
      </c>
      <c r="AA2270" s="4">
        <v>45384</v>
      </c>
      <c r="AC2270" t="s">
        <v>53</v>
      </c>
      <c r="AD2270" t="s">
        <v>54</v>
      </c>
      <c r="AE2270">
        <f ca="1">COUNTBLANK(A2270:AE2270)</f>
        <v>0</v>
      </c>
      <c r="AF2270" t="str">
        <f>PROPER(UPPER(TRIM(Table1[[#This Row],[City]])))</f>
        <v>Chennai</v>
      </c>
      <c r="AG2270">
        <f t="shared" si="35"/>
        <v>8259</v>
      </c>
      <c r="AH22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71" spans="1:34" x14ac:dyDescent="0.35">
      <c r="A2271" t="s">
        <v>2364</v>
      </c>
      <c r="B2271">
        <v>25</v>
      </c>
      <c r="C2271" t="s">
        <v>31</v>
      </c>
      <c r="D2271" t="s">
        <v>51</v>
      </c>
      <c r="E2271" t="s">
        <v>52</v>
      </c>
      <c r="F2271" t="s">
        <v>44</v>
      </c>
      <c r="G2271" t="s">
        <v>70</v>
      </c>
      <c r="H2271">
        <v>3</v>
      </c>
      <c r="I2271">
        <v>7855</v>
      </c>
      <c r="J2271">
        <v>116</v>
      </c>
      <c r="K2271" t="s">
        <v>36</v>
      </c>
      <c r="L2271">
        <v>4</v>
      </c>
      <c r="M2271">
        <v>4</v>
      </c>
      <c r="N2271">
        <v>4</v>
      </c>
      <c r="O2271">
        <v>6</v>
      </c>
      <c r="P2271">
        <v>2</v>
      </c>
      <c r="Q2271">
        <v>0</v>
      </c>
      <c r="R2271">
        <v>0</v>
      </c>
      <c r="S2271">
        <v>11</v>
      </c>
      <c r="T2271">
        <v>0</v>
      </c>
      <c r="U2271">
        <v>3</v>
      </c>
      <c r="V2271" t="s">
        <v>65</v>
      </c>
      <c r="W2271">
        <v>1</v>
      </c>
      <c r="X2271" t="s">
        <v>38</v>
      </c>
      <c r="Y2271">
        <v>2</v>
      </c>
      <c r="Z2271" t="s">
        <v>36</v>
      </c>
      <c r="AA2271" s="4">
        <v>45648</v>
      </c>
      <c r="AC2271" t="s">
        <v>77</v>
      </c>
      <c r="AD2271" t="s">
        <v>77</v>
      </c>
      <c r="AE2271">
        <f ca="1">COUNTBLANK(A2271:AE2271)</f>
        <v>0</v>
      </c>
      <c r="AF2271" t="str">
        <f>PROPER(UPPER(TRIM(Table1[[#This Row],[City]])))</f>
        <v>Delhi</v>
      </c>
      <c r="AG2271">
        <f t="shared" si="35"/>
        <v>7855</v>
      </c>
      <c r="AH227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72" spans="1:34" x14ac:dyDescent="0.35">
      <c r="A2272" t="s">
        <v>2365</v>
      </c>
      <c r="B2272">
        <v>37</v>
      </c>
      <c r="C2272" t="s">
        <v>31</v>
      </c>
      <c r="D2272" t="s">
        <v>56</v>
      </c>
      <c r="E2272" t="s">
        <v>114</v>
      </c>
      <c r="F2272" t="s">
        <v>44</v>
      </c>
      <c r="G2272" t="s">
        <v>45</v>
      </c>
      <c r="H2272">
        <v>4</v>
      </c>
      <c r="I2272">
        <v>9979</v>
      </c>
      <c r="J2272">
        <v>63</v>
      </c>
      <c r="K2272" t="s">
        <v>36</v>
      </c>
      <c r="L2272">
        <v>4</v>
      </c>
      <c r="M2272">
        <v>2</v>
      </c>
      <c r="N2272">
        <v>3</v>
      </c>
      <c r="O2272">
        <v>7</v>
      </c>
      <c r="P2272">
        <v>5</v>
      </c>
      <c r="Q2272">
        <v>1</v>
      </c>
      <c r="R2272">
        <v>1</v>
      </c>
      <c r="S2272">
        <v>7</v>
      </c>
      <c r="T2272">
        <v>2</v>
      </c>
      <c r="U2272">
        <v>3</v>
      </c>
      <c r="V2272" t="s">
        <v>60</v>
      </c>
      <c r="W2272">
        <v>12</v>
      </c>
      <c r="X2272" t="s">
        <v>47</v>
      </c>
      <c r="Y2272">
        <v>3</v>
      </c>
      <c r="Z2272" t="s">
        <v>36</v>
      </c>
      <c r="AA2272" s="4">
        <v>42715</v>
      </c>
      <c r="AC2272" t="s">
        <v>39</v>
      </c>
      <c r="AD2272" t="s">
        <v>40</v>
      </c>
      <c r="AE2272">
        <f ca="1">COUNTBLANK(A2272:AE2272)</f>
        <v>0</v>
      </c>
      <c r="AF2272" t="str">
        <f>PROPER(UPPER(TRIM(Table1[[#This Row],[City]])))</f>
        <v>Ahmedabad</v>
      </c>
      <c r="AG2272">
        <f t="shared" si="35"/>
        <v>9979</v>
      </c>
      <c r="AH22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73" spans="1:34" x14ac:dyDescent="0.35">
      <c r="A2273" t="s">
        <v>2366</v>
      </c>
      <c r="B2273">
        <v>47</v>
      </c>
      <c r="C2273" t="s">
        <v>31</v>
      </c>
      <c r="D2273" t="s">
        <v>56</v>
      </c>
      <c r="E2273" t="s">
        <v>114</v>
      </c>
      <c r="F2273" t="s">
        <v>44</v>
      </c>
      <c r="G2273" t="s">
        <v>35</v>
      </c>
      <c r="H2273">
        <v>1</v>
      </c>
      <c r="I2273">
        <v>6405</v>
      </c>
      <c r="J2273">
        <v>112</v>
      </c>
      <c r="K2273" t="s">
        <v>36</v>
      </c>
      <c r="L2273">
        <v>3</v>
      </c>
      <c r="M2273">
        <v>3</v>
      </c>
      <c r="N2273">
        <v>3</v>
      </c>
      <c r="O2273">
        <v>7</v>
      </c>
      <c r="P2273">
        <v>0</v>
      </c>
      <c r="Q2273">
        <v>2</v>
      </c>
      <c r="R2273">
        <v>0</v>
      </c>
      <c r="S2273">
        <v>23</v>
      </c>
      <c r="T2273">
        <v>6</v>
      </c>
      <c r="U2273">
        <v>4</v>
      </c>
      <c r="V2273" t="s">
        <v>37</v>
      </c>
      <c r="W2273">
        <v>17</v>
      </c>
      <c r="X2273" t="s">
        <v>38</v>
      </c>
      <c r="Y2273">
        <v>2</v>
      </c>
      <c r="Z2273" t="s">
        <v>36</v>
      </c>
      <c r="AA2273" s="4">
        <v>42278</v>
      </c>
      <c r="AC2273" t="s">
        <v>84</v>
      </c>
      <c r="AD2273" t="s">
        <v>67</v>
      </c>
      <c r="AE2273">
        <f ca="1">COUNTBLANK(A2273:AE2273)</f>
        <v>0</v>
      </c>
      <c r="AF2273" t="str">
        <f>PROPER(UPPER(TRIM(Table1[[#This Row],[City]])))</f>
        <v>Mumbai</v>
      </c>
      <c r="AG2273">
        <f t="shared" si="35"/>
        <v>6405</v>
      </c>
      <c r="AH22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74" spans="1:34" x14ac:dyDescent="0.35">
      <c r="A2274" t="s">
        <v>2367</v>
      </c>
      <c r="B2274">
        <v>41</v>
      </c>
      <c r="C2274" t="s">
        <v>72</v>
      </c>
      <c r="D2274" t="s">
        <v>32</v>
      </c>
      <c r="E2274" t="s">
        <v>73</v>
      </c>
      <c r="F2274" t="s">
        <v>93</v>
      </c>
      <c r="G2274" t="s">
        <v>70</v>
      </c>
      <c r="H2274">
        <v>3</v>
      </c>
      <c r="I2274">
        <v>8395</v>
      </c>
      <c r="J2274">
        <v>46</v>
      </c>
      <c r="K2274" t="s">
        <v>46</v>
      </c>
      <c r="L2274">
        <v>2</v>
      </c>
      <c r="M2274">
        <v>1</v>
      </c>
      <c r="N2274">
        <v>2</v>
      </c>
      <c r="O2274">
        <v>6</v>
      </c>
      <c r="P2274">
        <v>0</v>
      </c>
      <c r="Q2274">
        <v>0</v>
      </c>
      <c r="R2274">
        <v>4</v>
      </c>
      <c r="S2274">
        <v>6</v>
      </c>
      <c r="T2274">
        <v>2</v>
      </c>
      <c r="U2274">
        <v>4</v>
      </c>
      <c r="V2274" t="s">
        <v>37</v>
      </c>
      <c r="W2274">
        <v>20</v>
      </c>
      <c r="X2274" t="s">
        <v>38</v>
      </c>
      <c r="Y2274">
        <v>2</v>
      </c>
      <c r="Z2274" t="s">
        <v>36</v>
      </c>
      <c r="AA2274" s="4">
        <v>45352</v>
      </c>
      <c r="AC2274" t="s">
        <v>84</v>
      </c>
      <c r="AD2274" t="s">
        <v>67</v>
      </c>
      <c r="AE2274">
        <f ca="1">COUNTBLANK(A2274:AE2274)</f>
        <v>0</v>
      </c>
      <c r="AF2274" t="str">
        <f>PROPER(UPPER(TRIM(Table1[[#This Row],[City]])))</f>
        <v>Mumbai</v>
      </c>
      <c r="AG2274">
        <f t="shared" si="35"/>
        <v>8395</v>
      </c>
      <c r="AH22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75" spans="1:34" x14ac:dyDescent="0.35">
      <c r="A2275" t="s">
        <v>2368</v>
      </c>
      <c r="B2275">
        <v>31</v>
      </c>
      <c r="C2275" t="s">
        <v>72</v>
      </c>
      <c r="D2275" t="s">
        <v>51</v>
      </c>
      <c r="E2275" t="s">
        <v>52</v>
      </c>
      <c r="F2275" t="s">
        <v>44</v>
      </c>
      <c r="G2275" t="s">
        <v>70</v>
      </c>
      <c r="H2275">
        <v>1</v>
      </c>
      <c r="I2275">
        <v>3770</v>
      </c>
      <c r="J2275">
        <v>55</v>
      </c>
      <c r="K2275" t="s">
        <v>46</v>
      </c>
      <c r="L2275">
        <v>4</v>
      </c>
      <c r="M2275">
        <v>1</v>
      </c>
      <c r="N2275">
        <v>1</v>
      </c>
      <c r="O2275">
        <v>2</v>
      </c>
      <c r="P2275">
        <v>2</v>
      </c>
      <c r="Q2275">
        <v>2</v>
      </c>
      <c r="R2275">
        <v>2</v>
      </c>
      <c r="S2275">
        <v>8</v>
      </c>
      <c r="T2275">
        <v>5</v>
      </c>
      <c r="U2275">
        <v>3</v>
      </c>
      <c r="V2275" t="s">
        <v>37</v>
      </c>
      <c r="W2275">
        <v>12</v>
      </c>
      <c r="X2275" t="s">
        <v>38</v>
      </c>
      <c r="Y2275">
        <v>1</v>
      </c>
      <c r="Z2275" t="s">
        <v>46</v>
      </c>
      <c r="AA2275" s="4">
        <v>45151</v>
      </c>
      <c r="AB2275" s="4">
        <v>45385</v>
      </c>
      <c r="AC2275" t="s">
        <v>39</v>
      </c>
      <c r="AD2275" t="s">
        <v>40</v>
      </c>
      <c r="AE2275">
        <f ca="1">COUNTBLANK(A2275:AE2275)</f>
        <v>0</v>
      </c>
      <c r="AF2275" t="str">
        <f>PROPER(UPPER(TRIM(Table1[[#This Row],[City]])))</f>
        <v>Ahmedabad</v>
      </c>
      <c r="AG2275">
        <f t="shared" si="35"/>
        <v>3770</v>
      </c>
      <c r="AH22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76" spans="1:34" x14ac:dyDescent="0.35">
      <c r="A2276" t="s">
        <v>2369</v>
      </c>
      <c r="B2276">
        <v>25</v>
      </c>
      <c r="C2276" t="s">
        <v>31</v>
      </c>
      <c r="D2276" t="s">
        <v>51</v>
      </c>
      <c r="E2276" t="s">
        <v>69</v>
      </c>
      <c r="F2276" t="s">
        <v>58</v>
      </c>
      <c r="G2276" t="s">
        <v>59</v>
      </c>
      <c r="H2276">
        <v>2</v>
      </c>
      <c r="I2276">
        <v>5610</v>
      </c>
      <c r="J2276">
        <v>64</v>
      </c>
      <c r="K2276" t="s">
        <v>46</v>
      </c>
      <c r="L2276">
        <v>2</v>
      </c>
      <c r="M2276">
        <v>2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2</v>
      </c>
      <c r="U2276">
        <v>3</v>
      </c>
      <c r="V2276" t="s">
        <v>65</v>
      </c>
      <c r="W2276">
        <v>14</v>
      </c>
      <c r="X2276" t="s">
        <v>47</v>
      </c>
      <c r="Y2276">
        <v>3</v>
      </c>
      <c r="Z2276" t="s">
        <v>36</v>
      </c>
      <c r="AA2276" s="4">
        <v>43122</v>
      </c>
      <c r="AC2276" t="s">
        <v>53</v>
      </c>
      <c r="AD2276" t="s">
        <v>54</v>
      </c>
      <c r="AE2276">
        <f ca="1">COUNTBLANK(A2276:AE2276)</f>
        <v>0</v>
      </c>
      <c r="AF2276" t="str">
        <f>PROPER(UPPER(TRIM(Table1[[#This Row],[City]])))</f>
        <v>Chennai</v>
      </c>
      <c r="AG2276">
        <f t="shared" si="35"/>
        <v>5610</v>
      </c>
      <c r="AH227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77" spans="1:34" x14ac:dyDescent="0.35">
      <c r="A2277" t="s">
        <v>2370</v>
      </c>
      <c r="B2277">
        <v>49</v>
      </c>
      <c r="C2277" t="s">
        <v>31</v>
      </c>
      <c r="D2277" t="s">
        <v>63</v>
      </c>
      <c r="E2277" t="s">
        <v>106</v>
      </c>
      <c r="F2277" t="s">
        <v>44</v>
      </c>
      <c r="G2277" t="s">
        <v>74</v>
      </c>
      <c r="H2277">
        <v>3</v>
      </c>
      <c r="I2277">
        <v>9529</v>
      </c>
      <c r="J2277">
        <v>39</v>
      </c>
      <c r="K2277" t="s">
        <v>46</v>
      </c>
      <c r="L2277">
        <v>2</v>
      </c>
      <c r="M2277">
        <v>4</v>
      </c>
      <c r="N2277">
        <v>4</v>
      </c>
      <c r="O2277">
        <v>3</v>
      </c>
      <c r="P2277">
        <v>3</v>
      </c>
      <c r="Q2277">
        <v>0</v>
      </c>
      <c r="R2277">
        <v>1</v>
      </c>
      <c r="S2277">
        <v>18</v>
      </c>
      <c r="T2277">
        <v>1</v>
      </c>
      <c r="U2277">
        <v>3</v>
      </c>
      <c r="V2277" t="s">
        <v>37</v>
      </c>
      <c r="W2277">
        <v>7</v>
      </c>
      <c r="X2277" t="s">
        <v>47</v>
      </c>
      <c r="Y2277">
        <v>2</v>
      </c>
      <c r="Z2277" t="s">
        <v>36</v>
      </c>
      <c r="AA2277" s="4">
        <v>42522</v>
      </c>
      <c r="AC2277" t="s">
        <v>107</v>
      </c>
      <c r="AD2277" t="s">
        <v>108</v>
      </c>
      <c r="AE2277">
        <f ca="1">COUNTBLANK(A2277:AE2277)</f>
        <v>0</v>
      </c>
      <c r="AF2277" t="str">
        <f>PROPER(UPPER(TRIM(Table1[[#This Row],[City]])))</f>
        <v>Kolkata</v>
      </c>
      <c r="AG2277">
        <f t="shared" si="35"/>
        <v>9529</v>
      </c>
      <c r="AH22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78" spans="1:34" x14ac:dyDescent="0.35">
      <c r="A2278" t="s">
        <v>2371</v>
      </c>
      <c r="B2278">
        <v>40</v>
      </c>
      <c r="C2278" t="s">
        <v>31</v>
      </c>
      <c r="D2278" t="s">
        <v>96</v>
      </c>
      <c r="E2278" t="s">
        <v>106</v>
      </c>
      <c r="F2278" t="s">
        <v>44</v>
      </c>
      <c r="G2278" t="s">
        <v>70</v>
      </c>
      <c r="H2278">
        <v>1</v>
      </c>
      <c r="I2278">
        <v>4753</v>
      </c>
      <c r="J2278">
        <v>64</v>
      </c>
      <c r="K2278" t="s">
        <v>36</v>
      </c>
      <c r="L2278">
        <v>3</v>
      </c>
      <c r="M2278">
        <v>2</v>
      </c>
      <c r="N2278">
        <v>3</v>
      </c>
      <c r="O2278">
        <v>7</v>
      </c>
      <c r="P2278">
        <v>3</v>
      </c>
      <c r="Q2278">
        <v>0</v>
      </c>
      <c r="R2278">
        <v>2</v>
      </c>
      <c r="S2278">
        <v>22</v>
      </c>
      <c r="T2278">
        <v>2</v>
      </c>
      <c r="U2278">
        <v>3</v>
      </c>
      <c r="V2278" t="s">
        <v>37</v>
      </c>
      <c r="W2278">
        <v>19</v>
      </c>
      <c r="X2278" t="s">
        <v>47</v>
      </c>
      <c r="Y2278">
        <v>4</v>
      </c>
      <c r="Z2278" t="s">
        <v>36</v>
      </c>
      <c r="AA2278" s="4">
        <v>42510</v>
      </c>
      <c r="AC2278" t="s">
        <v>80</v>
      </c>
      <c r="AD2278" t="s">
        <v>81</v>
      </c>
      <c r="AE2278">
        <f ca="1">COUNTBLANK(A2278:AE2278)</f>
        <v>0</v>
      </c>
      <c r="AF2278" t="str">
        <f>PROPER(UPPER(TRIM(Table1[[#This Row],[City]])))</f>
        <v>Hyderabad</v>
      </c>
      <c r="AG2278">
        <f t="shared" si="35"/>
        <v>4753</v>
      </c>
      <c r="AH22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79" spans="1:34" x14ac:dyDescent="0.35">
      <c r="A2279" t="s">
        <v>2372</v>
      </c>
      <c r="B2279">
        <v>22</v>
      </c>
      <c r="C2279" t="s">
        <v>72</v>
      </c>
      <c r="D2279" t="s">
        <v>63</v>
      </c>
      <c r="E2279" t="s">
        <v>106</v>
      </c>
      <c r="F2279" t="s">
        <v>44</v>
      </c>
      <c r="G2279" t="s">
        <v>74</v>
      </c>
      <c r="H2279">
        <v>5</v>
      </c>
      <c r="I2279">
        <v>11650</v>
      </c>
      <c r="J2279">
        <v>39</v>
      </c>
      <c r="K2279" t="s">
        <v>36</v>
      </c>
      <c r="L2279">
        <v>3</v>
      </c>
      <c r="M2279">
        <v>2</v>
      </c>
      <c r="N2279">
        <v>3</v>
      </c>
      <c r="O2279">
        <v>1</v>
      </c>
      <c r="P2279">
        <v>1</v>
      </c>
      <c r="Q2279">
        <v>1</v>
      </c>
      <c r="R2279">
        <v>0</v>
      </c>
      <c r="S2279">
        <v>1</v>
      </c>
      <c r="T2279">
        <v>6</v>
      </c>
      <c r="U2279">
        <v>3</v>
      </c>
      <c r="V2279" t="s">
        <v>37</v>
      </c>
      <c r="W2279">
        <v>8</v>
      </c>
      <c r="X2279" t="s">
        <v>61</v>
      </c>
      <c r="Y2279">
        <v>4</v>
      </c>
      <c r="Z2279" t="s">
        <v>46</v>
      </c>
      <c r="AA2279" s="4">
        <v>43875</v>
      </c>
      <c r="AB2279" s="4">
        <v>45667</v>
      </c>
      <c r="AC2279" t="s">
        <v>48</v>
      </c>
      <c r="AD2279" t="s">
        <v>49</v>
      </c>
      <c r="AE2279">
        <f ca="1">COUNTBLANK(A2279:AE2279)</f>
        <v>0</v>
      </c>
      <c r="AF2279" t="str">
        <f>PROPER(UPPER(TRIM(Table1[[#This Row],[City]])))</f>
        <v>Bengaluru</v>
      </c>
      <c r="AG2279">
        <f t="shared" si="35"/>
        <v>11650</v>
      </c>
      <c r="AH227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80" spans="1:34" x14ac:dyDescent="0.35">
      <c r="A2280" t="s">
        <v>2373</v>
      </c>
      <c r="B2280">
        <v>28</v>
      </c>
      <c r="C2280" t="s">
        <v>72</v>
      </c>
      <c r="D2280" t="s">
        <v>51</v>
      </c>
      <c r="E2280" t="s">
        <v>69</v>
      </c>
      <c r="F2280" t="s">
        <v>44</v>
      </c>
      <c r="G2280" t="s">
        <v>45</v>
      </c>
      <c r="H2280">
        <v>2</v>
      </c>
      <c r="I2280">
        <v>7325</v>
      </c>
      <c r="J2280">
        <v>38</v>
      </c>
      <c r="K2280" t="s">
        <v>46</v>
      </c>
      <c r="L2280">
        <v>1</v>
      </c>
      <c r="M2280">
        <v>4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2</v>
      </c>
      <c r="T2280">
        <v>3</v>
      </c>
      <c r="U2280">
        <v>4</v>
      </c>
      <c r="V2280" t="s">
        <v>65</v>
      </c>
      <c r="W2280">
        <v>15</v>
      </c>
      <c r="X2280" t="s">
        <v>61</v>
      </c>
      <c r="Y2280">
        <v>1</v>
      </c>
      <c r="Z2280" t="s">
        <v>36</v>
      </c>
      <c r="AA2280" s="4">
        <v>43140</v>
      </c>
      <c r="AC2280" t="s">
        <v>77</v>
      </c>
      <c r="AD2280" t="s">
        <v>77</v>
      </c>
      <c r="AE2280">
        <f ca="1">COUNTBLANK(A2280:AE2280)</f>
        <v>0</v>
      </c>
      <c r="AF2280" t="str">
        <f>PROPER(UPPER(TRIM(Table1[[#This Row],[City]])))</f>
        <v>Delhi</v>
      </c>
      <c r="AG2280">
        <f t="shared" si="35"/>
        <v>7325</v>
      </c>
      <c r="AH22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81" spans="1:34" x14ac:dyDescent="0.35">
      <c r="A2281" t="s">
        <v>2374</v>
      </c>
      <c r="B2281">
        <v>43</v>
      </c>
      <c r="C2281" t="s">
        <v>31</v>
      </c>
      <c r="D2281" t="s">
        <v>56</v>
      </c>
      <c r="E2281" t="s">
        <v>57</v>
      </c>
      <c r="F2281" t="s">
        <v>44</v>
      </c>
      <c r="G2281" t="s">
        <v>96</v>
      </c>
      <c r="H2281">
        <v>2</v>
      </c>
      <c r="I2281">
        <v>8127</v>
      </c>
      <c r="J2281">
        <v>41</v>
      </c>
      <c r="K2281" t="s">
        <v>36</v>
      </c>
      <c r="L2281">
        <v>4</v>
      </c>
      <c r="M2281">
        <v>2</v>
      </c>
      <c r="N2281">
        <v>4</v>
      </c>
      <c r="O2281">
        <v>6</v>
      </c>
      <c r="P2281">
        <v>4</v>
      </c>
      <c r="Q2281">
        <v>0</v>
      </c>
      <c r="R2281">
        <v>0</v>
      </c>
      <c r="S2281">
        <v>18</v>
      </c>
      <c r="T2281">
        <v>6</v>
      </c>
      <c r="U2281">
        <v>3</v>
      </c>
      <c r="V2281" t="s">
        <v>37</v>
      </c>
      <c r="W2281">
        <v>25</v>
      </c>
      <c r="X2281" t="s">
        <v>38</v>
      </c>
      <c r="Y2281">
        <v>3</v>
      </c>
      <c r="Z2281" t="s">
        <v>36</v>
      </c>
      <c r="AA2281" s="4">
        <v>42664</v>
      </c>
      <c r="AC2281" t="s">
        <v>53</v>
      </c>
      <c r="AD2281" t="s">
        <v>54</v>
      </c>
      <c r="AE2281">
        <f ca="1">COUNTBLANK(A2281:AE2281)</f>
        <v>0</v>
      </c>
      <c r="AF2281" t="str">
        <f>PROPER(UPPER(TRIM(Table1[[#This Row],[City]])))</f>
        <v>Chennai</v>
      </c>
      <c r="AG2281">
        <f t="shared" si="35"/>
        <v>8127</v>
      </c>
      <c r="AH22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82" spans="1:34" x14ac:dyDescent="0.35">
      <c r="A2282" t="s">
        <v>2375</v>
      </c>
      <c r="B2282">
        <v>27</v>
      </c>
      <c r="C2282" t="s">
        <v>31</v>
      </c>
      <c r="D2282" t="s">
        <v>42</v>
      </c>
      <c r="E2282" t="s">
        <v>86</v>
      </c>
      <c r="F2282" t="s">
        <v>58</v>
      </c>
      <c r="G2282" t="s">
        <v>74</v>
      </c>
      <c r="H2282">
        <v>1</v>
      </c>
      <c r="I2282">
        <v>4335</v>
      </c>
      <c r="J2282">
        <v>58</v>
      </c>
      <c r="K2282" t="s">
        <v>46</v>
      </c>
      <c r="L2282">
        <v>4</v>
      </c>
      <c r="M2282">
        <v>4</v>
      </c>
      <c r="N2282">
        <v>2</v>
      </c>
      <c r="O2282">
        <v>3</v>
      </c>
      <c r="P2282">
        <v>3</v>
      </c>
      <c r="Q2282">
        <v>0</v>
      </c>
      <c r="R2282">
        <v>1</v>
      </c>
      <c r="S2282">
        <v>4</v>
      </c>
      <c r="T2282">
        <v>6</v>
      </c>
      <c r="U2282">
        <v>3</v>
      </c>
      <c r="V2282" t="s">
        <v>60</v>
      </c>
      <c r="W2282">
        <v>28</v>
      </c>
      <c r="X2282" t="s">
        <v>61</v>
      </c>
      <c r="Y2282">
        <v>3</v>
      </c>
      <c r="Z2282" t="s">
        <v>36</v>
      </c>
      <c r="AA2282" s="4">
        <v>45266</v>
      </c>
      <c r="AC2282" t="s">
        <v>84</v>
      </c>
      <c r="AD2282" t="s">
        <v>67</v>
      </c>
      <c r="AE2282">
        <f ca="1">COUNTBLANK(A2282:AE2282)</f>
        <v>0</v>
      </c>
      <c r="AF2282" t="str">
        <f>PROPER(UPPER(TRIM(Table1[[#This Row],[City]])))</f>
        <v>Mumbai</v>
      </c>
      <c r="AG2282">
        <f t="shared" si="35"/>
        <v>4335</v>
      </c>
      <c r="AH22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83" spans="1:34" x14ac:dyDescent="0.35">
      <c r="A2283" t="s">
        <v>2376</v>
      </c>
      <c r="B2283">
        <v>36</v>
      </c>
      <c r="C2283" t="s">
        <v>72</v>
      </c>
      <c r="D2283" t="s">
        <v>63</v>
      </c>
      <c r="E2283" t="s">
        <v>64</v>
      </c>
      <c r="F2283" t="s">
        <v>34</v>
      </c>
      <c r="G2283" t="s">
        <v>96</v>
      </c>
      <c r="H2283">
        <v>2</v>
      </c>
      <c r="I2283">
        <v>6051</v>
      </c>
      <c r="J2283">
        <v>84</v>
      </c>
      <c r="K2283" t="s">
        <v>36</v>
      </c>
      <c r="L2283">
        <v>2</v>
      </c>
      <c r="M2283">
        <v>1</v>
      </c>
      <c r="N2283">
        <v>3</v>
      </c>
      <c r="O2283">
        <v>0</v>
      </c>
      <c r="P2283">
        <v>0</v>
      </c>
      <c r="Q2283">
        <v>0</v>
      </c>
      <c r="R2283">
        <v>0</v>
      </c>
      <c r="S2283">
        <v>12</v>
      </c>
      <c r="T2283">
        <v>5</v>
      </c>
      <c r="U2283">
        <v>4</v>
      </c>
      <c r="V2283" t="s">
        <v>60</v>
      </c>
      <c r="W2283">
        <v>14</v>
      </c>
      <c r="X2283" t="s">
        <v>47</v>
      </c>
      <c r="Y2283">
        <v>1</v>
      </c>
      <c r="Z2283" t="s">
        <v>46</v>
      </c>
      <c r="AA2283" s="4">
        <v>45148</v>
      </c>
      <c r="AB2283" s="4">
        <v>46161</v>
      </c>
      <c r="AC2283" t="s">
        <v>122</v>
      </c>
      <c r="AD2283" t="s">
        <v>123</v>
      </c>
      <c r="AE2283">
        <f ca="1">COUNTBLANK(A2283:AE2283)</f>
        <v>0</v>
      </c>
      <c r="AF2283" t="str">
        <f>PROPER(UPPER(TRIM(Table1[[#This Row],[City]])))</f>
        <v>Kochi</v>
      </c>
      <c r="AG2283">
        <f t="shared" si="35"/>
        <v>6051</v>
      </c>
      <c r="AH22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84" spans="1:34" x14ac:dyDescent="0.35">
      <c r="A2284" t="s">
        <v>2377</v>
      </c>
      <c r="B2284">
        <v>25</v>
      </c>
      <c r="C2284" t="s">
        <v>31</v>
      </c>
      <c r="D2284" t="s">
        <v>42</v>
      </c>
      <c r="E2284" t="s">
        <v>83</v>
      </c>
      <c r="F2284" t="s">
        <v>44</v>
      </c>
      <c r="G2284" t="s">
        <v>96</v>
      </c>
      <c r="H2284">
        <v>2</v>
      </c>
      <c r="I2284">
        <v>6102</v>
      </c>
      <c r="J2284">
        <v>60</v>
      </c>
      <c r="K2284" t="s">
        <v>36</v>
      </c>
      <c r="L2284">
        <v>1</v>
      </c>
      <c r="M2284">
        <v>1</v>
      </c>
      <c r="N2284">
        <v>2</v>
      </c>
      <c r="O2284">
        <v>1</v>
      </c>
      <c r="P2284">
        <v>0</v>
      </c>
      <c r="Q2284">
        <v>1</v>
      </c>
      <c r="R2284">
        <v>1</v>
      </c>
      <c r="S2284">
        <v>1</v>
      </c>
      <c r="T2284">
        <v>2</v>
      </c>
      <c r="U2284">
        <v>4</v>
      </c>
      <c r="V2284" t="s">
        <v>37</v>
      </c>
      <c r="W2284">
        <v>7</v>
      </c>
      <c r="X2284" t="s">
        <v>61</v>
      </c>
      <c r="Y2284">
        <v>4</v>
      </c>
      <c r="Z2284" t="s">
        <v>46</v>
      </c>
      <c r="AA2284" s="4">
        <v>44132</v>
      </c>
      <c r="AB2284" s="4">
        <v>46011</v>
      </c>
      <c r="AC2284" t="s">
        <v>89</v>
      </c>
      <c r="AD2284" t="s">
        <v>54</v>
      </c>
      <c r="AE2284">
        <f ca="1">COUNTBLANK(A2284:AE2284)</f>
        <v>0</v>
      </c>
      <c r="AF2284" t="str">
        <f>PROPER(UPPER(TRIM(Table1[[#This Row],[City]])))</f>
        <v>Coimbatore</v>
      </c>
      <c r="AG2284">
        <f t="shared" si="35"/>
        <v>6102</v>
      </c>
      <c r="AH22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85" spans="1:34" x14ac:dyDescent="0.35">
      <c r="A2285" t="s">
        <v>2378</v>
      </c>
      <c r="B2285">
        <v>52</v>
      </c>
      <c r="C2285" t="s">
        <v>31</v>
      </c>
      <c r="D2285" t="s">
        <v>56</v>
      </c>
      <c r="E2285" t="s">
        <v>57</v>
      </c>
      <c r="F2285" t="s">
        <v>58</v>
      </c>
      <c r="G2285" t="s">
        <v>70</v>
      </c>
      <c r="H2285">
        <v>2</v>
      </c>
      <c r="I2285">
        <v>8695</v>
      </c>
      <c r="J2285">
        <v>42</v>
      </c>
      <c r="K2285" t="s">
        <v>46</v>
      </c>
      <c r="L2285">
        <v>1</v>
      </c>
      <c r="M2285">
        <v>1</v>
      </c>
      <c r="N2285">
        <v>1</v>
      </c>
      <c r="O2285">
        <v>3</v>
      </c>
      <c r="P2285">
        <v>3</v>
      </c>
      <c r="Q2285">
        <v>3</v>
      </c>
      <c r="R2285">
        <v>2</v>
      </c>
      <c r="S2285">
        <v>19</v>
      </c>
      <c r="T2285">
        <v>4</v>
      </c>
      <c r="U2285">
        <v>3</v>
      </c>
      <c r="V2285" t="s">
        <v>37</v>
      </c>
      <c r="W2285">
        <v>2</v>
      </c>
      <c r="X2285" t="s">
        <v>47</v>
      </c>
      <c r="Y2285">
        <v>3</v>
      </c>
      <c r="Z2285" t="s">
        <v>36</v>
      </c>
      <c r="AA2285" s="4">
        <v>42154</v>
      </c>
      <c r="AC2285" t="s">
        <v>53</v>
      </c>
      <c r="AD2285" t="s">
        <v>54</v>
      </c>
      <c r="AE2285">
        <f ca="1">COUNTBLANK(A2285:AE2285)</f>
        <v>0</v>
      </c>
      <c r="AF2285" t="str">
        <f>PROPER(UPPER(TRIM(Table1[[#This Row],[City]])))</f>
        <v>Chennai</v>
      </c>
      <c r="AG2285">
        <f t="shared" si="35"/>
        <v>8695</v>
      </c>
      <c r="AH22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86" spans="1:34" x14ac:dyDescent="0.35">
      <c r="A2286" t="s">
        <v>2379</v>
      </c>
      <c r="B2286">
        <v>46</v>
      </c>
      <c r="C2286" t="s">
        <v>31</v>
      </c>
      <c r="D2286" t="s">
        <v>63</v>
      </c>
      <c r="E2286" t="s">
        <v>106</v>
      </c>
      <c r="F2286" t="s">
        <v>34</v>
      </c>
      <c r="G2286" t="s">
        <v>35</v>
      </c>
      <c r="H2286">
        <v>2</v>
      </c>
      <c r="I2286">
        <v>8575</v>
      </c>
      <c r="J2286">
        <v>115</v>
      </c>
      <c r="K2286" t="s">
        <v>36</v>
      </c>
      <c r="L2286">
        <v>2</v>
      </c>
      <c r="M2286">
        <v>1</v>
      </c>
      <c r="N2286">
        <v>1</v>
      </c>
      <c r="O2286">
        <v>12</v>
      </c>
      <c r="P2286">
        <v>7</v>
      </c>
      <c r="Q2286">
        <v>1</v>
      </c>
      <c r="R2286">
        <v>9</v>
      </c>
      <c r="S2286">
        <v>15</v>
      </c>
      <c r="T2286">
        <v>2</v>
      </c>
      <c r="U2286">
        <v>3</v>
      </c>
      <c r="V2286" t="s">
        <v>37</v>
      </c>
      <c r="W2286">
        <v>26</v>
      </c>
      <c r="X2286" t="s">
        <v>47</v>
      </c>
      <c r="Y2286">
        <v>4</v>
      </c>
      <c r="Z2286" t="s">
        <v>36</v>
      </c>
      <c r="AA2286" s="4">
        <v>42566</v>
      </c>
      <c r="AC2286" t="s">
        <v>122</v>
      </c>
      <c r="AD2286" t="s">
        <v>123</v>
      </c>
      <c r="AE2286">
        <f ca="1">COUNTBLANK(A2286:AE2286)</f>
        <v>0</v>
      </c>
      <c r="AF2286" t="str">
        <f>PROPER(UPPER(TRIM(Table1[[#This Row],[City]])))</f>
        <v>Kochi</v>
      </c>
      <c r="AG2286">
        <f t="shared" si="35"/>
        <v>8575</v>
      </c>
      <c r="AH22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87" spans="1:34" x14ac:dyDescent="0.35">
      <c r="A2287" t="s">
        <v>2380</v>
      </c>
      <c r="B2287">
        <v>52</v>
      </c>
      <c r="C2287" t="s">
        <v>31</v>
      </c>
      <c r="D2287" t="s">
        <v>63</v>
      </c>
      <c r="E2287" t="s">
        <v>79</v>
      </c>
      <c r="F2287" t="s">
        <v>44</v>
      </c>
      <c r="G2287" t="s">
        <v>74</v>
      </c>
      <c r="H2287">
        <v>1</v>
      </c>
      <c r="I2287">
        <v>6623</v>
      </c>
      <c r="J2287">
        <v>42</v>
      </c>
      <c r="K2287" t="s">
        <v>36</v>
      </c>
      <c r="L2287">
        <v>1</v>
      </c>
      <c r="M2287">
        <v>3</v>
      </c>
      <c r="N2287">
        <v>4</v>
      </c>
      <c r="O2287">
        <v>5</v>
      </c>
      <c r="P2287">
        <v>0</v>
      </c>
      <c r="Q2287">
        <v>2</v>
      </c>
      <c r="R2287">
        <v>4</v>
      </c>
      <c r="S2287">
        <v>25</v>
      </c>
      <c r="T2287">
        <v>4</v>
      </c>
      <c r="U2287">
        <v>3</v>
      </c>
      <c r="V2287" t="s">
        <v>37</v>
      </c>
      <c r="W2287">
        <v>13</v>
      </c>
      <c r="X2287" t="s">
        <v>47</v>
      </c>
      <c r="Y2287">
        <v>2</v>
      </c>
      <c r="Z2287" t="s">
        <v>36</v>
      </c>
      <c r="AA2287" s="4">
        <v>44822</v>
      </c>
      <c r="AC2287" t="s">
        <v>80</v>
      </c>
      <c r="AD2287" t="s">
        <v>81</v>
      </c>
      <c r="AE2287">
        <f ca="1">COUNTBLANK(A2287:AE2287)</f>
        <v>0</v>
      </c>
      <c r="AF2287" t="str">
        <f>PROPER(UPPER(TRIM(Table1[[#This Row],[City]])))</f>
        <v>Hyderabad</v>
      </c>
      <c r="AG2287">
        <f t="shared" si="35"/>
        <v>6623</v>
      </c>
      <c r="AH22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88" spans="1:34" x14ac:dyDescent="0.35">
      <c r="A2288" t="s">
        <v>2381</v>
      </c>
      <c r="B2288">
        <v>23</v>
      </c>
      <c r="C2288" t="s">
        <v>31</v>
      </c>
      <c r="D2288" t="s">
        <v>51</v>
      </c>
      <c r="E2288" t="s">
        <v>69</v>
      </c>
      <c r="F2288" t="s">
        <v>93</v>
      </c>
      <c r="G2288" t="s">
        <v>96</v>
      </c>
      <c r="H2288">
        <v>5</v>
      </c>
      <c r="I2288">
        <v>12991</v>
      </c>
      <c r="J2288">
        <v>85</v>
      </c>
      <c r="K2288" t="s">
        <v>36</v>
      </c>
      <c r="L2288">
        <v>4</v>
      </c>
      <c r="M2288">
        <v>1</v>
      </c>
      <c r="N2288">
        <v>1</v>
      </c>
      <c r="O2288">
        <v>2</v>
      </c>
      <c r="P2288">
        <v>2</v>
      </c>
      <c r="Q2288">
        <v>2</v>
      </c>
      <c r="R2288">
        <v>2</v>
      </c>
      <c r="S2288">
        <v>2</v>
      </c>
      <c r="T2288">
        <v>4</v>
      </c>
      <c r="U2288">
        <v>3</v>
      </c>
      <c r="V2288" t="s">
        <v>37</v>
      </c>
      <c r="W2288">
        <v>6</v>
      </c>
      <c r="X2288" t="s">
        <v>38</v>
      </c>
      <c r="Y2288">
        <v>2</v>
      </c>
      <c r="Z2288" t="s">
        <v>36</v>
      </c>
      <c r="AA2288" s="4">
        <v>43512</v>
      </c>
      <c r="AC2288" t="s">
        <v>48</v>
      </c>
      <c r="AD2288" t="s">
        <v>49</v>
      </c>
      <c r="AE2288">
        <f ca="1">COUNTBLANK(A2288:AE2288)</f>
        <v>0</v>
      </c>
      <c r="AF2288" t="str">
        <f>PROPER(UPPER(TRIM(Table1[[#This Row],[City]])))</f>
        <v>Bengaluru</v>
      </c>
      <c r="AG2288">
        <f t="shared" si="35"/>
        <v>12991</v>
      </c>
      <c r="AH228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89" spans="1:34" x14ac:dyDescent="0.35">
      <c r="A2289" t="s">
        <v>2382</v>
      </c>
      <c r="B2289">
        <v>36</v>
      </c>
      <c r="C2289" t="s">
        <v>72</v>
      </c>
      <c r="D2289" t="s">
        <v>32</v>
      </c>
      <c r="E2289" t="s">
        <v>33</v>
      </c>
      <c r="F2289" t="s">
        <v>93</v>
      </c>
      <c r="G2289" t="s">
        <v>96</v>
      </c>
      <c r="H2289">
        <v>2</v>
      </c>
      <c r="I2289">
        <v>8781</v>
      </c>
      <c r="J2289">
        <v>63</v>
      </c>
      <c r="K2289" t="s">
        <v>36</v>
      </c>
      <c r="L2289">
        <v>4</v>
      </c>
      <c r="M2289">
        <v>3</v>
      </c>
      <c r="N2289">
        <v>1</v>
      </c>
      <c r="O2289">
        <v>5</v>
      </c>
      <c r="P2289">
        <v>0</v>
      </c>
      <c r="Q2289">
        <v>4</v>
      </c>
      <c r="R2289">
        <v>2</v>
      </c>
      <c r="S2289">
        <v>8</v>
      </c>
      <c r="T2289">
        <v>6</v>
      </c>
      <c r="U2289">
        <v>3</v>
      </c>
      <c r="V2289" t="s">
        <v>65</v>
      </c>
      <c r="W2289">
        <v>25</v>
      </c>
      <c r="X2289" t="s">
        <v>38</v>
      </c>
      <c r="Y2289">
        <v>3</v>
      </c>
      <c r="Z2289" t="s">
        <v>36</v>
      </c>
      <c r="AA2289" s="4">
        <v>43618</v>
      </c>
      <c r="AC2289" t="s">
        <v>66</v>
      </c>
      <c r="AD2289" t="s">
        <v>67</v>
      </c>
      <c r="AE2289">
        <f ca="1">COUNTBLANK(A2289:AE2289)</f>
        <v>0</v>
      </c>
      <c r="AF2289" t="str">
        <f>PROPER(UPPER(TRIM(Table1[[#This Row],[City]])))</f>
        <v>Pune</v>
      </c>
      <c r="AG2289">
        <f t="shared" si="35"/>
        <v>8781</v>
      </c>
      <c r="AH22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90" spans="1:34" x14ac:dyDescent="0.35">
      <c r="A2290" t="s">
        <v>2383</v>
      </c>
      <c r="B2290">
        <v>31</v>
      </c>
      <c r="C2290" t="s">
        <v>31</v>
      </c>
      <c r="D2290" t="s">
        <v>63</v>
      </c>
      <c r="E2290" t="s">
        <v>64</v>
      </c>
      <c r="F2290" t="s">
        <v>44</v>
      </c>
      <c r="G2290" t="s">
        <v>35</v>
      </c>
      <c r="H2290">
        <v>2</v>
      </c>
      <c r="I2290">
        <v>6515</v>
      </c>
      <c r="J2290">
        <v>30</v>
      </c>
      <c r="K2290" t="s">
        <v>36</v>
      </c>
      <c r="L2290">
        <v>4</v>
      </c>
      <c r="M2290">
        <v>3</v>
      </c>
      <c r="N2290">
        <v>2</v>
      </c>
      <c r="O2290">
        <v>3</v>
      </c>
      <c r="P2290">
        <v>2</v>
      </c>
      <c r="Q2290">
        <v>3</v>
      </c>
      <c r="R2290">
        <v>0</v>
      </c>
      <c r="S2290">
        <v>9</v>
      </c>
      <c r="T2290">
        <v>5</v>
      </c>
      <c r="U2290">
        <v>3</v>
      </c>
      <c r="V2290" t="s">
        <v>37</v>
      </c>
      <c r="W2290">
        <v>15</v>
      </c>
      <c r="X2290" t="s">
        <v>47</v>
      </c>
      <c r="Y2290">
        <v>4</v>
      </c>
      <c r="Z2290" t="s">
        <v>46</v>
      </c>
      <c r="AA2290" s="4">
        <v>45278</v>
      </c>
      <c r="AB2290" s="4">
        <v>45757</v>
      </c>
      <c r="AC2290" t="s">
        <v>84</v>
      </c>
      <c r="AD2290" t="s">
        <v>67</v>
      </c>
      <c r="AE2290">
        <f ca="1">COUNTBLANK(A2290:AE2290)</f>
        <v>0</v>
      </c>
      <c r="AF2290" t="str">
        <f>PROPER(UPPER(TRIM(Table1[[#This Row],[City]])))</f>
        <v>Mumbai</v>
      </c>
      <c r="AG2290">
        <f t="shared" si="35"/>
        <v>6515</v>
      </c>
      <c r="AH22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91" spans="1:34" x14ac:dyDescent="0.35">
      <c r="A2291" t="s">
        <v>2384</v>
      </c>
      <c r="B2291">
        <v>45</v>
      </c>
      <c r="C2291" t="s">
        <v>31</v>
      </c>
      <c r="D2291" t="s">
        <v>42</v>
      </c>
      <c r="E2291" t="s">
        <v>86</v>
      </c>
      <c r="F2291" t="s">
        <v>44</v>
      </c>
      <c r="G2291" t="s">
        <v>59</v>
      </c>
      <c r="H2291">
        <v>3</v>
      </c>
      <c r="I2291">
        <v>10858</v>
      </c>
      <c r="J2291">
        <v>100</v>
      </c>
      <c r="K2291" t="s">
        <v>46</v>
      </c>
      <c r="L2291">
        <v>2</v>
      </c>
      <c r="M2291">
        <v>1</v>
      </c>
      <c r="N2291">
        <v>4</v>
      </c>
      <c r="O2291">
        <v>3</v>
      </c>
      <c r="P2291">
        <v>3</v>
      </c>
      <c r="Q2291">
        <v>3</v>
      </c>
      <c r="R2291">
        <v>3</v>
      </c>
      <c r="S2291">
        <v>18</v>
      </c>
      <c r="T2291">
        <v>3</v>
      </c>
      <c r="U2291">
        <v>3</v>
      </c>
      <c r="V2291" t="s">
        <v>37</v>
      </c>
      <c r="W2291">
        <v>21</v>
      </c>
      <c r="X2291" t="s">
        <v>38</v>
      </c>
      <c r="Y2291">
        <v>4</v>
      </c>
      <c r="Z2291" t="s">
        <v>36</v>
      </c>
      <c r="AA2291" s="4">
        <v>43069</v>
      </c>
      <c r="AC2291" t="s">
        <v>80</v>
      </c>
      <c r="AD2291" t="s">
        <v>81</v>
      </c>
      <c r="AE2291">
        <f ca="1">COUNTBLANK(A2291:AE2291)</f>
        <v>0</v>
      </c>
      <c r="AF2291" t="str">
        <f>PROPER(UPPER(TRIM(Table1[[#This Row],[City]])))</f>
        <v>Hyderabad</v>
      </c>
      <c r="AG2291">
        <f t="shared" si="35"/>
        <v>10858</v>
      </c>
      <c r="AH22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92" spans="1:34" x14ac:dyDescent="0.35">
      <c r="A2292" t="s">
        <v>2385</v>
      </c>
      <c r="B2292">
        <v>53</v>
      </c>
      <c r="C2292" t="s">
        <v>72</v>
      </c>
      <c r="D2292" t="s">
        <v>51</v>
      </c>
      <c r="E2292" t="s">
        <v>52</v>
      </c>
      <c r="F2292" t="s">
        <v>34</v>
      </c>
      <c r="G2292" t="s">
        <v>45</v>
      </c>
      <c r="H2292">
        <v>3</v>
      </c>
      <c r="I2292">
        <v>9726</v>
      </c>
      <c r="J2292">
        <v>34</v>
      </c>
      <c r="K2292" t="s">
        <v>36</v>
      </c>
      <c r="L2292">
        <v>3</v>
      </c>
      <c r="M2292">
        <v>1</v>
      </c>
      <c r="N2292">
        <v>3</v>
      </c>
      <c r="O2292">
        <v>9</v>
      </c>
      <c r="P2292">
        <v>4</v>
      </c>
      <c r="Q2292">
        <v>5</v>
      </c>
      <c r="R2292">
        <v>1</v>
      </c>
      <c r="S2292">
        <v>25</v>
      </c>
      <c r="T2292">
        <v>6</v>
      </c>
      <c r="U2292">
        <v>3</v>
      </c>
      <c r="V2292" t="s">
        <v>65</v>
      </c>
      <c r="W2292">
        <v>2</v>
      </c>
      <c r="X2292" t="s">
        <v>38</v>
      </c>
      <c r="Y2292">
        <v>2</v>
      </c>
      <c r="Z2292" t="s">
        <v>36</v>
      </c>
      <c r="AA2292" s="4">
        <v>45935</v>
      </c>
      <c r="AC2292" t="s">
        <v>77</v>
      </c>
      <c r="AD2292" t="s">
        <v>77</v>
      </c>
      <c r="AE2292">
        <f ca="1">COUNTBLANK(A2292:AE2292)</f>
        <v>0</v>
      </c>
      <c r="AF2292" t="str">
        <f>PROPER(UPPER(TRIM(Table1[[#This Row],[City]])))</f>
        <v>Delhi</v>
      </c>
      <c r="AG2292">
        <f t="shared" si="35"/>
        <v>9726</v>
      </c>
      <c r="AH229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93" spans="1:34" x14ac:dyDescent="0.35">
      <c r="A2293" t="s">
        <v>2386</v>
      </c>
      <c r="B2293">
        <v>30</v>
      </c>
      <c r="C2293" t="s">
        <v>72</v>
      </c>
      <c r="D2293" t="s">
        <v>56</v>
      </c>
      <c r="E2293" t="s">
        <v>114</v>
      </c>
      <c r="F2293" t="s">
        <v>44</v>
      </c>
      <c r="G2293" t="s">
        <v>70</v>
      </c>
      <c r="H2293">
        <v>4</v>
      </c>
      <c r="I2293">
        <v>11413</v>
      </c>
      <c r="J2293">
        <v>37</v>
      </c>
      <c r="K2293" t="s">
        <v>46</v>
      </c>
      <c r="L2293">
        <v>2</v>
      </c>
      <c r="M2293">
        <v>1</v>
      </c>
      <c r="N2293">
        <v>4</v>
      </c>
      <c r="O2293">
        <v>6</v>
      </c>
      <c r="P2293">
        <v>3</v>
      </c>
      <c r="Q2293">
        <v>6</v>
      </c>
      <c r="R2293">
        <v>0</v>
      </c>
      <c r="S2293">
        <v>6</v>
      </c>
      <c r="T2293">
        <v>5</v>
      </c>
      <c r="U2293">
        <v>3</v>
      </c>
      <c r="V2293" t="s">
        <v>65</v>
      </c>
      <c r="W2293">
        <v>29</v>
      </c>
      <c r="X2293" t="s">
        <v>38</v>
      </c>
      <c r="Y2293">
        <v>3</v>
      </c>
      <c r="Z2293" t="s">
        <v>36</v>
      </c>
      <c r="AA2293" s="4">
        <v>45864</v>
      </c>
      <c r="AC2293" t="s">
        <v>89</v>
      </c>
      <c r="AD2293" t="s">
        <v>54</v>
      </c>
      <c r="AE2293">
        <f ca="1">COUNTBLANK(A2293:AE2293)</f>
        <v>0</v>
      </c>
      <c r="AF2293" t="str">
        <f>PROPER(UPPER(TRIM(Table1[[#This Row],[City]])))</f>
        <v>Coimbatore</v>
      </c>
      <c r="AG2293">
        <f t="shared" si="35"/>
        <v>11413</v>
      </c>
      <c r="AH22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294" spans="1:34" x14ac:dyDescent="0.35">
      <c r="A2294" t="s">
        <v>2387</v>
      </c>
      <c r="B2294">
        <v>51</v>
      </c>
      <c r="C2294" t="s">
        <v>31</v>
      </c>
      <c r="D2294" t="s">
        <v>56</v>
      </c>
      <c r="E2294" t="s">
        <v>114</v>
      </c>
      <c r="F2294" t="s">
        <v>44</v>
      </c>
      <c r="G2294" t="s">
        <v>59</v>
      </c>
      <c r="H2294">
        <v>4</v>
      </c>
      <c r="I2294">
        <v>12288</v>
      </c>
      <c r="J2294">
        <v>29</v>
      </c>
      <c r="K2294" t="s">
        <v>36</v>
      </c>
      <c r="L2294">
        <v>2</v>
      </c>
      <c r="M2294">
        <v>1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21</v>
      </c>
      <c r="T2294">
        <v>2</v>
      </c>
      <c r="U2294">
        <v>3</v>
      </c>
      <c r="V2294" t="s">
        <v>37</v>
      </c>
      <c r="W2294">
        <v>10</v>
      </c>
      <c r="X2294" t="s">
        <v>47</v>
      </c>
      <c r="Y2294">
        <v>4</v>
      </c>
      <c r="Z2294" t="s">
        <v>36</v>
      </c>
      <c r="AA2294" s="4">
        <v>44400</v>
      </c>
      <c r="AC2294" t="s">
        <v>53</v>
      </c>
      <c r="AD2294" t="s">
        <v>54</v>
      </c>
      <c r="AE2294">
        <f ca="1">COUNTBLANK(A2294:AE2294)</f>
        <v>0</v>
      </c>
      <c r="AF2294" t="str">
        <f>PROPER(UPPER(TRIM(Table1[[#This Row],[City]])))</f>
        <v>Chennai</v>
      </c>
      <c r="AG2294">
        <f t="shared" si="35"/>
        <v>12288</v>
      </c>
      <c r="AH22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95" spans="1:34" x14ac:dyDescent="0.35">
      <c r="A2295" t="s">
        <v>2388</v>
      </c>
      <c r="B2295">
        <v>44</v>
      </c>
      <c r="C2295" t="s">
        <v>31</v>
      </c>
      <c r="D2295" t="s">
        <v>42</v>
      </c>
      <c r="E2295" t="s">
        <v>83</v>
      </c>
      <c r="F2295" t="s">
        <v>44</v>
      </c>
      <c r="G2295" t="s">
        <v>35</v>
      </c>
      <c r="H2295">
        <v>1</v>
      </c>
      <c r="I2295">
        <v>4086</v>
      </c>
      <c r="J2295">
        <v>39</v>
      </c>
      <c r="K2295" t="s">
        <v>36</v>
      </c>
      <c r="L2295">
        <v>3</v>
      </c>
      <c r="M2295">
        <v>3</v>
      </c>
      <c r="N2295">
        <v>4</v>
      </c>
      <c r="O2295">
        <v>0</v>
      </c>
      <c r="P2295">
        <v>0</v>
      </c>
      <c r="Q2295">
        <v>0</v>
      </c>
      <c r="R2295">
        <v>0</v>
      </c>
      <c r="S2295">
        <v>19</v>
      </c>
      <c r="T2295">
        <v>0</v>
      </c>
      <c r="U2295">
        <v>3</v>
      </c>
      <c r="V2295" t="s">
        <v>37</v>
      </c>
      <c r="W2295">
        <v>24</v>
      </c>
      <c r="X2295" t="s">
        <v>47</v>
      </c>
      <c r="Y2295">
        <v>4</v>
      </c>
      <c r="Z2295" t="s">
        <v>36</v>
      </c>
      <c r="AA2295" s="4">
        <v>43178</v>
      </c>
      <c r="AC2295" t="s">
        <v>80</v>
      </c>
      <c r="AD2295" t="s">
        <v>81</v>
      </c>
      <c r="AE2295">
        <f ca="1">COUNTBLANK(A2295:AE2295)</f>
        <v>0</v>
      </c>
      <c r="AF2295" t="str">
        <f>PROPER(UPPER(TRIM(Table1[[#This Row],[City]])))</f>
        <v>Hyderabad</v>
      </c>
      <c r="AG2295">
        <f t="shared" si="35"/>
        <v>4086</v>
      </c>
      <c r="AH22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296" spans="1:34" x14ac:dyDescent="0.35">
      <c r="A2296" t="s">
        <v>2389</v>
      </c>
      <c r="B2296">
        <v>53</v>
      </c>
      <c r="C2296" t="s">
        <v>72</v>
      </c>
      <c r="D2296" t="s">
        <v>42</v>
      </c>
      <c r="E2296" t="s">
        <v>83</v>
      </c>
      <c r="F2296" t="s">
        <v>44</v>
      </c>
      <c r="G2296" t="s">
        <v>70</v>
      </c>
      <c r="H2296">
        <v>2</v>
      </c>
      <c r="I2296">
        <v>7290</v>
      </c>
      <c r="J2296">
        <v>54</v>
      </c>
      <c r="K2296" t="s">
        <v>36</v>
      </c>
      <c r="L2296">
        <v>1</v>
      </c>
      <c r="M2296">
        <v>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19</v>
      </c>
      <c r="T2296">
        <v>2</v>
      </c>
      <c r="U2296">
        <v>3</v>
      </c>
      <c r="V2296" t="s">
        <v>65</v>
      </c>
      <c r="W2296">
        <v>9</v>
      </c>
      <c r="X2296" t="s">
        <v>38</v>
      </c>
      <c r="Y2296">
        <v>2</v>
      </c>
      <c r="Z2296" t="s">
        <v>36</v>
      </c>
      <c r="AA2296" s="4">
        <v>45976</v>
      </c>
      <c r="AC2296" t="s">
        <v>66</v>
      </c>
      <c r="AD2296" t="s">
        <v>67</v>
      </c>
      <c r="AE2296">
        <f ca="1">COUNTBLANK(A2296:AE2296)</f>
        <v>0</v>
      </c>
      <c r="AF2296" t="str">
        <f>PROPER(UPPER(TRIM(Table1[[#This Row],[City]])))</f>
        <v>Pune</v>
      </c>
      <c r="AG2296">
        <f t="shared" si="35"/>
        <v>7290</v>
      </c>
      <c r="AH229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297" spans="1:34" x14ac:dyDescent="0.35">
      <c r="A2297" t="s">
        <v>2390</v>
      </c>
      <c r="B2297">
        <v>24</v>
      </c>
      <c r="C2297" t="s">
        <v>31</v>
      </c>
      <c r="D2297" t="s">
        <v>63</v>
      </c>
      <c r="E2297" t="s">
        <v>106</v>
      </c>
      <c r="F2297" t="s">
        <v>34</v>
      </c>
      <c r="G2297" t="s">
        <v>70</v>
      </c>
      <c r="H2297">
        <v>3</v>
      </c>
      <c r="I2297">
        <v>7266</v>
      </c>
      <c r="J2297">
        <v>32</v>
      </c>
      <c r="K2297" t="s">
        <v>36</v>
      </c>
      <c r="L2297">
        <v>4</v>
      </c>
      <c r="M2297">
        <v>2</v>
      </c>
      <c r="N2297">
        <v>1</v>
      </c>
      <c r="O2297">
        <v>7</v>
      </c>
      <c r="P2297">
        <v>5</v>
      </c>
      <c r="Q2297">
        <v>0</v>
      </c>
      <c r="R2297">
        <v>4</v>
      </c>
      <c r="S2297">
        <v>7</v>
      </c>
      <c r="T2297">
        <v>4</v>
      </c>
      <c r="U2297">
        <v>3</v>
      </c>
      <c r="V2297" t="s">
        <v>37</v>
      </c>
      <c r="W2297">
        <v>6</v>
      </c>
      <c r="X2297" t="s">
        <v>38</v>
      </c>
      <c r="Y2297">
        <v>3</v>
      </c>
      <c r="Z2297" t="s">
        <v>36</v>
      </c>
      <c r="AA2297" s="4">
        <v>42855</v>
      </c>
      <c r="AC2297" t="s">
        <v>89</v>
      </c>
      <c r="AD2297" t="s">
        <v>54</v>
      </c>
      <c r="AE2297">
        <f ca="1">COUNTBLANK(A2297:AE2297)</f>
        <v>0</v>
      </c>
      <c r="AF2297" t="str">
        <f>PROPER(UPPER(TRIM(Table1[[#This Row],[City]])))</f>
        <v>Coimbatore</v>
      </c>
      <c r="AG2297">
        <f t="shared" si="35"/>
        <v>7266</v>
      </c>
      <c r="AH229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298" spans="1:34" x14ac:dyDescent="0.35">
      <c r="A2298" t="s">
        <v>2391</v>
      </c>
      <c r="B2298">
        <v>60</v>
      </c>
      <c r="C2298" t="s">
        <v>72</v>
      </c>
      <c r="D2298" t="s">
        <v>32</v>
      </c>
      <c r="E2298" t="s">
        <v>76</v>
      </c>
      <c r="F2298" t="s">
        <v>34</v>
      </c>
      <c r="G2298" t="s">
        <v>96</v>
      </c>
      <c r="H2298">
        <v>1</v>
      </c>
      <c r="I2298">
        <v>5141</v>
      </c>
      <c r="J2298">
        <v>42</v>
      </c>
      <c r="K2298" t="s">
        <v>36</v>
      </c>
      <c r="L2298">
        <v>1</v>
      </c>
      <c r="M2298">
        <v>3</v>
      </c>
      <c r="N2298">
        <v>2</v>
      </c>
      <c r="O2298">
        <v>0</v>
      </c>
      <c r="P2298">
        <v>0</v>
      </c>
      <c r="Q2298">
        <v>0</v>
      </c>
      <c r="R2298">
        <v>0</v>
      </c>
      <c r="S2298">
        <v>27</v>
      </c>
      <c r="T2298">
        <v>1</v>
      </c>
      <c r="U2298">
        <v>3</v>
      </c>
      <c r="V2298" t="s">
        <v>60</v>
      </c>
      <c r="W2298">
        <v>13</v>
      </c>
      <c r="X2298" t="s">
        <v>38</v>
      </c>
      <c r="Y2298">
        <v>1</v>
      </c>
      <c r="Z2298" t="s">
        <v>36</v>
      </c>
      <c r="AA2298" s="4">
        <v>45483</v>
      </c>
      <c r="AC2298" t="s">
        <v>80</v>
      </c>
      <c r="AD2298" t="s">
        <v>81</v>
      </c>
      <c r="AE2298">
        <f ca="1">COUNTBLANK(A2298:AE2298)</f>
        <v>0</v>
      </c>
      <c r="AF2298" t="str">
        <f>PROPER(UPPER(TRIM(Table1[[#This Row],[City]])))</f>
        <v>Hyderabad</v>
      </c>
      <c r="AG2298">
        <f t="shared" si="35"/>
        <v>5141</v>
      </c>
      <c r="AH229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299" spans="1:34" x14ac:dyDescent="0.35">
      <c r="A2299" t="s">
        <v>2392</v>
      </c>
      <c r="B2299">
        <v>38</v>
      </c>
      <c r="C2299" t="s">
        <v>31</v>
      </c>
      <c r="D2299" t="s">
        <v>63</v>
      </c>
      <c r="E2299" t="s">
        <v>64</v>
      </c>
      <c r="F2299" t="s">
        <v>34</v>
      </c>
      <c r="G2299" t="s">
        <v>45</v>
      </c>
      <c r="H2299">
        <v>3</v>
      </c>
      <c r="I2299">
        <v>9926</v>
      </c>
      <c r="J2299">
        <v>31</v>
      </c>
      <c r="K2299" t="s">
        <v>36</v>
      </c>
      <c r="L2299">
        <v>2</v>
      </c>
      <c r="M2299">
        <v>2</v>
      </c>
      <c r="N2299">
        <v>2</v>
      </c>
      <c r="O2299">
        <v>8</v>
      </c>
      <c r="P2299">
        <v>1</v>
      </c>
      <c r="Q2299">
        <v>0</v>
      </c>
      <c r="R2299">
        <v>7</v>
      </c>
      <c r="S2299">
        <v>9</v>
      </c>
      <c r="T2299">
        <v>6</v>
      </c>
      <c r="U2299">
        <v>3</v>
      </c>
      <c r="V2299" t="s">
        <v>65</v>
      </c>
      <c r="W2299">
        <v>3</v>
      </c>
      <c r="X2299" t="s">
        <v>38</v>
      </c>
      <c r="Y2299">
        <v>2</v>
      </c>
      <c r="Z2299" t="s">
        <v>36</v>
      </c>
      <c r="AA2299" s="4">
        <v>43738</v>
      </c>
      <c r="AC2299" t="s">
        <v>89</v>
      </c>
      <c r="AD2299" t="s">
        <v>54</v>
      </c>
      <c r="AE2299">
        <f ca="1">COUNTBLANK(A2299:AE2299)</f>
        <v>0</v>
      </c>
      <c r="AF2299" t="str">
        <f>PROPER(UPPER(TRIM(Table1[[#This Row],[City]])))</f>
        <v>Coimbatore</v>
      </c>
      <c r="AG2299">
        <f t="shared" si="35"/>
        <v>9926</v>
      </c>
      <c r="AH229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00" spans="1:34" x14ac:dyDescent="0.35">
      <c r="A2300" t="s">
        <v>2393</v>
      </c>
      <c r="B2300">
        <v>32</v>
      </c>
      <c r="C2300" t="s">
        <v>31</v>
      </c>
      <c r="D2300" t="s">
        <v>63</v>
      </c>
      <c r="E2300" t="s">
        <v>79</v>
      </c>
      <c r="F2300" t="s">
        <v>34</v>
      </c>
      <c r="G2300" t="s">
        <v>59</v>
      </c>
      <c r="H2300">
        <v>1</v>
      </c>
      <c r="I2300">
        <v>7067</v>
      </c>
      <c r="J2300">
        <v>46</v>
      </c>
      <c r="K2300" t="s">
        <v>36</v>
      </c>
      <c r="L2300">
        <v>1</v>
      </c>
      <c r="M2300">
        <v>1</v>
      </c>
      <c r="N2300">
        <v>2</v>
      </c>
      <c r="O2300">
        <v>5</v>
      </c>
      <c r="P2300">
        <v>0</v>
      </c>
      <c r="Q2300">
        <v>4</v>
      </c>
      <c r="R2300">
        <v>4</v>
      </c>
      <c r="S2300">
        <v>5</v>
      </c>
      <c r="T2300">
        <v>6</v>
      </c>
      <c r="U2300">
        <v>3</v>
      </c>
      <c r="V2300" t="s">
        <v>37</v>
      </c>
      <c r="W2300">
        <v>16</v>
      </c>
      <c r="X2300" t="s">
        <v>38</v>
      </c>
      <c r="Y2300">
        <v>3</v>
      </c>
      <c r="Z2300" t="s">
        <v>36</v>
      </c>
      <c r="AA2300" s="4">
        <v>45460</v>
      </c>
      <c r="AC2300" t="s">
        <v>122</v>
      </c>
      <c r="AD2300" t="s">
        <v>123</v>
      </c>
      <c r="AE2300">
        <f ca="1">COUNTBLANK(A2300:AE2300)</f>
        <v>0</v>
      </c>
      <c r="AF2300" t="str">
        <f>PROPER(UPPER(TRIM(Table1[[#This Row],[City]])))</f>
        <v>Kochi</v>
      </c>
      <c r="AG2300">
        <f t="shared" si="35"/>
        <v>7067</v>
      </c>
      <c r="AH230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01" spans="1:34" x14ac:dyDescent="0.35">
      <c r="A2301" t="s">
        <v>2394</v>
      </c>
      <c r="B2301">
        <v>28</v>
      </c>
      <c r="C2301" t="s">
        <v>31</v>
      </c>
      <c r="D2301" t="s">
        <v>32</v>
      </c>
      <c r="E2301" t="s">
        <v>33</v>
      </c>
      <c r="F2301" t="s">
        <v>34</v>
      </c>
      <c r="G2301" t="s">
        <v>74</v>
      </c>
      <c r="H2301">
        <v>4</v>
      </c>
      <c r="I2301">
        <v>10153</v>
      </c>
      <c r="J2301">
        <v>40</v>
      </c>
      <c r="K2301" t="s">
        <v>36</v>
      </c>
      <c r="L2301">
        <v>3</v>
      </c>
      <c r="M2301">
        <v>1</v>
      </c>
      <c r="N2301">
        <v>1</v>
      </c>
      <c r="O2301">
        <v>6</v>
      </c>
      <c r="P2301">
        <v>6</v>
      </c>
      <c r="Q2301">
        <v>5</v>
      </c>
      <c r="R2301">
        <v>3</v>
      </c>
      <c r="S2301">
        <v>6</v>
      </c>
      <c r="T2301">
        <v>0</v>
      </c>
      <c r="U2301">
        <v>3</v>
      </c>
      <c r="V2301" t="s">
        <v>37</v>
      </c>
      <c r="W2301">
        <v>14</v>
      </c>
      <c r="X2301" t="s">
        <v>38</v>
      </c>
      <c r="Y2301">
        <v>2</v>
      </c>
      <c r="Z2301" t="s">
        <v>36</v>
      </c>
      <c r="AA2301" s="4">
        <v>43219</v>
      </c>
      <c r="AC2301" t="s">
        <v>53</v>
      </c>
      <c r="AD2301" t="s">
        <v>54</v>
      </c>
      <c r="AE2301">
        <f ca="1">COUNTBLANK(A2301:AE2301)</f>
        <v>0</v>
      </c>
      <c r="AF2301" t="str">
        <f>PROPER(UPPER(TRIM(Table1[[#This Row],[City]])))</f>
        <v>Chennai</v>
      </c>
      <c r="AG2301">
        <f t="shared" si="35"/>
        <v>10153</v>
      </c>
      <c r="AH230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02" spans="1:34" x14ac:dyDescent="0.35">
      <c r="A2302" t="s">
        <v>2395</v>
      </c>
      <c r="B2302">
        <v>60</v>
      </c>
      <c r="C2302" t="s">
        <v>72</v>
      </c>
      <c r="D2302" t="s">
        <v>51</v>
      </c>
      <c r="E2302" t="s">
        <v>88</v>
      </c>
      <c r="F2302" t="s">
        <v>44</v>
      </c>
      <c r="G2302" t="s">
        <v>74</v>
      </c>
      <c r="H2302">
        <v>3</v>
      </c>
      <c r="I2302">
        <v>11114</v>
      </c>
      <c r="J2302">
        <v>51</v>
      </c>
      <c r="K2302" t="s">
        <v>46</v>
      </c>
      <c r="L2302">
        <v>3</v>
      </c>
      <c r="M2302">
        <v>2</v>
      </c>
      <c r="N2302">
        <v>2</v>
      </c>
      <c r="O2302">
        <v>3</v>
      </c>
      <c r="P2302">
        <v>2</v>
      </c>
      <c r="Q2302">
        <v>3</v>
      </c>
      <c r="R2302">
        <v>3</v>
      </c>
      <c r="S2302">
        <v>25</v>
      </c>
      <c r="T2302">
        <v>2</v>
      </c>
      <c r="U2302">
        <v>3</v>
      </c>
      <c r="V2302" t="s">
        <v>37</v>
      </c>
      <c r="W2302">
        <v>3</v>
      </c>
      <c r="X2302" t="s">
        <v>38</v>
      </c>
      <c r="Y2302">
        <v>4</v>
      </c>
      <c r="Z2302" t="s">
        <v>36</v>
      </c>
      <c r="AA2302" s="4">
        <v>44880</v>
      </c>
      <c r="AC2302" t="s">
        <v>89</v>
      </c>
      <c r="AD2302" t="s">
        <v>54</v>
      </c>
      <c r="AE2302">
        <f ca="1">COUNTBLANK(A2302:AE2302)</f>
        <v>0</v>
      </c>
      <c r="AF2302" t="str">
        <f>PROPER(UPPER(TRIM(Table1[[#This Row],[City]])))</f>
        <v>Coimbatore</v>
      </c>
      <c r="AG2302">
        <f t="shared" si="35"/>
        <v>11114</v>
      </c>
      <c r="AH23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03" spans="1:34" x14ac:dyDescent="0.35">
      <c r="A2303" t="s">
        <v>2396</v>
      </c>
      <c r="B2303">
        <v>56</v>
      </c>
      <c r="C2303" t="s">
        <v>31</v>
      </c>
      <c r="D2303" t="s">
        <v>32</v>
      </c>
      <c r="E2303" t="s">
        <v>73</v>
      </c>
      <c r="F2303" t="s">
        <v>93</v>
      </c>
      <c r="G2303" t="s">
        <v>96</v>
      </c>
      <c r="H2303">
        <v>2</v>
      </c>
      <c r="I2303">
        <v>9661</v>
      </c>
      <c r="J2303">
        <v>100</v>
      </c>
      <c r="K2303" t="s">
        <v>36</v>
      </c>
      <c r="L2303">
        <v>4</v>
      </c>
      <c r="M2303">
        <v>4</v>
      </c>
      <c r="N2303">
        <v>2</v>
      </c>
      <c r="O2303">
        <v>10</v>
      </c>
      <c r="P2303">
        <v>0</v>
      </c>
      <c r="Q2303">
        <v>0</v>
      </c>
      <c r="R2303">
        <v>3</v>
      </c>
      <c r="S2303">
        <v>28</v>
      </c>
      <c r="T2303">
        <v>1</v>
      </c>
      <c r="U2303">
        <v>3</v>
      </c>
      <c r="V2303" t="s">
        <v>60</v>
      </c>
      <c r="W2303">
        <v>14</v>
      </c>
      <c r="X2303" t="s">
        <v>61</v>
      </c>
      <c r="Y2303">
        <v>4</v>
      </c>
      <c r="Z2303" t="s">
        <v>36</v>
      </c>
      <c r="AA2303" s="4">
        <v>44929</v>
      </c>
      <c r="AC2303" t="s">
        <v>66</v>
      </c>
      <c r="AD2303" t="s">
        <v>67</v>
      </c>
      <c r="AE2303">
        <f ca="1">COUNTBLANK(A2303:AE2303)</f>
        <v>0</v>
      </c>
      <c r="AF2303" t="str">
        <f>PROPER(UPPER(TRIM(Table1[[#This Row],[City]])))</f>
        <v>Pune</v>
      </c>
      <c r="AG2303">
        <f t="shared" si="35"/>
        <v>9661</v>
      </c>
      <c r="AH230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04" spans="1:34" x14ac:dyDescent="0.35">
      <c r="A2304" t="s">
        <v>2397</v>
      </c>
      <c r="B2304">
        <v>26</v>
      </c>
      <c r="C2304" t="s">
        <v>31</v>
      </c>
      <c r="D2304" t="s">
        <v>42</v>
      </c>
      <c r="E2304" t="s">
        <v>86</v>
      </c>
      <c r="F2304" t="s">
        <v>93</v>
      </c>
      <c r="G2304" t="s">
        <v>59</v>
      </c>
      <c r="H2304">
        <v>2</v>
      </c>
      <c r="I2304">
        <v>6862</v>
      </c>
      <c r="J2304">
        <v>36</v>
      </c>
      <c r="K2304" t="s">
        <v>36</v>
      </c>
      <c r="L2304">
        <v>2</v>
      </c>
      <c r="M2304">
        <v>1</v>
      </c>
      <c r="N2304">
        <v>3</v>
      </c>
      <c r="O2304">
        <v>4</v>
      </c>
      <c r="P2304">
        <v>4</v>
      </c>
      <c r="Q2304">
        <v>0</v>
      </c>
      <c r="R2304">
        <v>4</v>
      </c>
      <c r="S2304">
        <v>4</v>
      </c>
      <c r="T2304">
        <v>6</v>
      </c>
      <c r="U2304">
        <v>3</v>
      </c>
      <c r="V2304" t="s">
        <v>37</v>
      </c>
      <c r="W2304">
        <v>18</v>
      </c>
      <c r="X2304" t="s">
        <v>38</v>
      </c>
      <c r="Y2304">
        <v>1</v>
      </c>
      <c r="Z2304" t="s">
        <v>36</v>
      </c>
      <c r="AA2304" s="4">
        <v>43503</v>
      </c>
      <c r="AC2304" t="s">
        <v>80</v>
      </c>
      <c r="AD2304" t="s">
        <v>81</v>
      </c>
      <c r="AE2304">
        <f ca="1">COUNTBLANK(A2304:AE2304)</f>
        <v>0</v>
      </c>
      <c r="AF2304" t="str">
        <f>PROPER(UPPER(TRIM(Table1[[#This Row],[City]])))</f>
        <v>Hyderabad</v>
      </c>
      <c r="AG2304">
        <f t="shared" si="35"/>
        <v>6862</v>
      </c>
      <c r="AH23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05" spans="1:34" x14ac:dyDescent="0.35">
      <c r="A2305" t="s">
        <v>2398</v>
      </c>
      <c r="B2305">
        <v>38</v>
      </c>
      <c r="C2305" t="s">
        <v>31</v>
      </c>
      <c r="D2305" t="s">
        <v>42</v>
      </c>
      <c r="E2305" t="s">
        <v>86</v>
      </c>
      <c r="F2305" t="s">
        <v>34</v>
      </c>
      <c r="G2305" t="s">
        <v>96</v>
      </c>
      <c r="H2305">
        <v>5</v>
      </c>
      <c r="I2305">
        <v>12712</v>
      </c>
      <c r="J2305">
        <v>118</v>
      </c>
      <c r="K2305" t="s">
        <v>46</v>
      </c>
      <c r="L2305">
        <v>1</v>
      </c>
      <c r="M2305">
        <v>4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14</v>
      </c>
      <c r="T2305">
        <v>5</v>
      </c>
      <c r="U2305">
        <v>3</v>
      </c>
      <c r="V2305" t="s">
        <v>37</v>
      </c>
      <c r="W2305">
        <v>17</v>
      </c>
      <c r="X2305" t="s">
        <v>47</v>
      </c>
      <c r="Y2305">
        <v>2</v>
      </c>
      <c r="Z2305" t="s">
        <v>36</v>
      </c>
      <c r="AA2305" s="4">
        <v>42126</v>
      </c>
      <c r="AC2305" t="s">
        <v>53</v>
      </c>
      <c r="AD2305" t="s">
        <v>54</v>
      </c>
      <c r="AE2305">
        <f ca="1">COUNTBLANK(A2305:AE2305)</f>
        <v>0</v>
      </c>
      <c r="AF2305" t="str">
        <f>PROPER(UPPER(TRIM(Table1[[#This Row],[City]])))</f>
        <v>Chennai</v>
      </c>
      <c r="AG2305">
        <f t="shared" si="35"/>
        <v>12712</v>
      </c>
      <c r="AH23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06" spans="1:34" x14ac:dyDescent="0.35">
      <c r="A2306" t="s">
        <v>2399</v>
      </c>
      <c r="B2306">
        <v>50</v>
      </c>
      <c r="C2306" t="s">
        <v>72</v>
      </c>
      <c r="D2306" t="s">
        <v>42</v>
      </c>
      <c r="E2306" t="s">
        <v>83</v>
      </c>
      <c r="F2306" t="s">
        <v>34</v>
      </c>
      <c r="G2306" t="s">
        <v>59</v>
      </c>
      <c r="H2306">
        <v>3</v>
      </c>
      <c r="I2306">
        <v>9574</v>
      </c>
      <c r="J2306">
        <v>73</v>
      </c>
      <c r="K2306" t="s">
        <v>36</v>
      </c>
      <c r="L2306">
        <v>1</v>
      </c>
      <c r="M2306">
        <v>3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17</v>
      </c>
      <c r="T2306">
        <v>4</v>
      </c>
      <c r="U2306">
        <v>3</v>
      </c>
      <c r="V2306" t="s">
        <v>37</v>
      </c>
      <c r="W2306">
        <v>3</v>
      </c>
      <c r="X2306" t="s">
        <v>61</v>
      </c>
      <c r="Y2306">
        <v>1</v>
      </c>
      <c r="Z2306" t="s">
        <v>36</v>
      </c>
      <c r="AA2306" s="4">
        <v>43204</v>
      </c>
      <c r="AC2306" t="s">
        <v>84</v>
      </c>
      <c r="AD2306" t="s">
        <v>67</v>
      </c>
      <c r="AE2306">
        <f ca="1">COUNTBLANK(A2306:AE2306)</f>
        <v>0</v>
      </c>
      <c r="AF2306" t="str">
        <f>PROPER(UPPER(TRIM(Table1[[#This Row],[City]])))</f>
        <v>Mumbai</v>
      </c>
      <c r="AG2306">
        <f t="shared" ref="AG2306:AG2369" si="36">IF(ISBLANK(I2306),AVERAGE($I$2:$I$3001),I2306)</f>
        <v>9574</v>
      </c>
      <c r="AH23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07" spans="1:34" x14ac:dyDescent="0.35">
      <c r="A2307" t="s">
        <v>2400</v>
      </c>
      <c r="B2307">
        <v>44</v>
      </c>
      <c r="C2307" t="s">
        <v>31</v>
      </c>
      <c r="D2307" t="s">
        <v>42</v>
      </c>
      <c r="E2307" t="s">
        <v>86</v>
      </c>
      <c r="F2307" t="s">
        <v>44</v>
      </c>
      <c r="G2307" t="s">
        <v>59</v>
      </c>
      <c r="H2307">
        <v>3</v>
      </c>
      <c r="I2307">
        <v>9949</v>
      </c>
      <c r="J2307">
        <v>44</v>
      </c>
      <c r="K2307" t="s">
        <v>36</v>
      </c>
      <c r="L2307">
        <v>3</v>
      </c>
      <c r="M2307">
        <v>2</v>
      </c>
      <c r="N2307">
        <v>3</v>
      </c>
      <c r="O2307">
        <v>0</v>
      </c>
      <c r="P2307">
        <v>0</v>
      </c>
      <c r="Q2307">
        <v>0</v>
      </c>
      <c r="R2307">
        <v>0</v>
      </c>
      <c r="S2307">
        <v>17</v>
      </c>
      <c r="T2307">
        <v>5</v>
      </c>
      <c r="U2307">
        <v>3</v>
      </c>
      <c r="V2307" t="s">
        <v>37</v>
      </c>
      <c r="W2307">
        <v>21</v>
      </c>
      <c r="X2307" t="s">
        <v>47</v>
      </c>
      <c r="Y2307">
        <v>1</v>
      </c>
      <c r="Z2307" t="s">
        <v>36</v>
      </c>
      <c r="AA2307" s="4">
        <v>44785</v>
      </c>
      <c r="AC2307" t="s">
        <v>122</v>
      </c>
      <c r="AD2307" t="s">
        <v>123</v>
      </c>
      <c r="AE2307">
        <f ca="1">COUNTBLANK(A2307:AE2307)</f>
        <v>0</v>
      </c>
      <c r="AF2307" t="str">
        <f>PROPER(UPPER(TRIM(Table1[[#This Row],[City]])))</f>
        <v>Kochi</v>
      </c>
      <c r="AG2307">
        <f t="shared" si="36"/>
        <v>9949</v>
      </c>
      <c r="AH230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08" spans="1:34" x14ac:dyDescent="0.35">
      <c r="A2308" t="s">
        <v>2401</v>
      </c>
      <c r="B2308">
        <v>28</v>
      </c>
      <c r="C2308" t="s">
        <v>72</v>
      </c>
      <c r="D2308" t="s">
        <v>96</v>
      </c>
      <c r="E2308" t="s">
        <v>96</v>
      </c>
      <c r="F2308" t="s">
        <v>44</v>
      </c>
      <c r="G2308" t="s">
        <v>74</v>
      </c>
      <c r="H2308">
        <v>3</v>
      </c>
      <c r="I2308">
        <v>9372</v>
      </c>
      <c r="J2308">
        <v>40</v>
      </c>
      <c r="K2308" t="s">
        <v>36</v>
      </c>
      <c r="L2308">
        <v>4</v>
      </c>
      <c r="M2308">
        <v>3</v>
      </c>
      <c r="N2308">
        <v>3</v>
      </c>
      <c r="O2308">
        <v>10</v>
      </c>
      <c r="P2308">
        <v>2</v>
      </c>
      <c r="Q2308">
        <v>2</v>
      </c>
      <c r="R2308">
        <v>2</v>
      </c>
      <c r="S2308">
        <v>12</v>
      </c>
      <c r="T2308">
        <v>5</v>
      </c>
      <c r="U2308">
        <v>3</v>
      </c>
      <c r="V2308" t="s">
        <v>37</v>
      </c>
      <c r="W2308">
        <v>10</v>
      </c>
      <c r="X2308" t="s">
        <v>61</v>
      </c>
      <c r="Y2308">
        <v>3</v>
      </c>
      <c r="Z2308" t="s">
        <v>36</v>
      </c>
      <c r="AA2308" s="4">
        <v>45186</v>
      </c>
      <c r="AC2308" t="s">
        <v>48</v>
      </c>
      <c r="AD2308" t="s">
        <v>49</v>
      </c>
      <c r="AE2308">
        <f ca="1">COUNTBLANK(A2308:AE2308)</f>
        <v>0</v>
      </c>
      <c r="AF2308" t="str">
        <f>PROPER(UPPER(TRIM(Table1[[#This Row],[City]])))</f>
        <v>Bengaluru</v>
      </c>
      <c r="AG2308">
        <f t="shared" si="36"/>
        <v>9372</v>
      </c>
      <c r="AH23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09" spans="1:34" x14ac:dyDescent="0.35">
      <c r="A2309" t="s">
        <v>2402</v>
      </c>
      <c r="B2309">
        <v>35</v>
      </c>
      <c r="C2309" t="s">
        <v>72</v>
      </c>
      <c r="D2309" t="s">
        <v>42</v>
      </c>
      <c r="E2309" t="s">
        <v>86</v>
      </c>
      <c r="F2309" t="s">
        <v>34</v>
      </c>
      <c r="G2309" t="s">
        <v>45</v>
      </c>
      <c r="H2309">
        <v>1</v>
      </c>
      <c r="I2309">
        <v>5786</v>
      </c>
      <c r="J2309">
        <v>42</v>
      </c>
      <c r="K2309" t="s">
        <v>36</v>
      </c>
      <c r="L2309">
        <v>1</v>
      </c>
      <c r="M2309">
        <v>3</v>
      </c>
      <c r="N2309">
        <v>2</v>
      </c>
      <c r="O2309">
        <v>11</v>
      </c>
      <c r="P2309">
        <v>9</v>
      </c>
      <c r="Q2309">
        <v>0</v>
      </c>
      <c r="R2309">
        <v>2</v>
      </c>
      <c r="S2309">
        <v>11</v>
      </c>
      <c r="T2309">
        <v>5</v>
      </c>
      <c r="U2309">
        <v>3</v>
      </c>
      <c r="V2309" t="s">
        <v>37</v>
      </c>
      <c r="W2309">
        <v>8</v>
      </c>
      <c r="X2309" t="s">
        <v>38</v>
      </c>
      <c r="Y2309">
        <v>4</v>
      </c>
      <c r="Z2309" t="s">
        <v>36</v>
      </c>
      <c r="AA2309" s="4">
        <v>43701</v>
      </c>
      <c r="AC2309" t="s">
        <v>53</v>
      </c>
      <c r="AD2309" t="s">
        <v>54</v>
      </c>
      <c r="AE2309">
        <f ca="1">COUNTBLANK(A2309:AE2309)</f>
        <v>0</v>
      </c>
      <c r="AF2309" t="str">
        <f>PROPER(UPPER(TRIM(Table1[[#This Row],[City]])))</f>
        <v>Chennai</v>
      </c>
      <c r="AG2309">
        <f t="shared" si="36"/>
        <v>5786</v>
      </c>
      <c r="AH23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10" spans="1:34" x14ac:dyDescent="0.35">
      <c r="A2310" t="s">
        <v>2403</v>
      </c>
      <c r="B2310">
        <v>35</v>
      </c>
      <c r="C2310" t="s">
        <v>31</v>
      </c>
      <c r="D2310" t="s">
        <v>96</v>
      </c>
      <c r="E2310" t="s">
        <v>106</v>
      </c>
      <c r="F2310" t="s">
        <v>58</v>
      </c>
      <c r="G2310" t="s">
        <v>74</v>
      </c>
      <c r="H2310">
        <v>1</v>
      </c>
      <c r="I2310">
        <v>5755</v>
      </c>
      <c r="J2310">
        <v>97</v>
      </c>
      <c r="K2310" t="s">
        <v>36</v>
      </c>
      <c r="L2310">
        <v>4</v>
      </c>
      <c r="M2310">
        <v>3</v>
      </c>
      <c r="N2310">
        <v>1</v>
      </c>
      <c r="O2310">
        <v>9</v>
      </c>
      <c r="P2310">
        <v>7</v>
      </c>
      <c r="Q2310">
        <v>6</v>
      </c>
      <c r="R2310">
        <v>6</v>
      </c>
      <c r="S2310">
        <v>9</v>
      </c>
      <c r="T2310">
        <v>4</v>
      </c>
      <c r="U2310">
        <v>3</v>
      </c>
      <c r="V2310" t="s">
        <v>37</v>
      </c>
      <c r="W2310">
        <v>26</v>
      </c>
      <c r="X2310" t="s">
        <v>38</v>
      </c>
      <c r="Y2310">
        <v>3</v>
      </c>
      <c r="Z2310" t="s">
        <v>36</v>
      </c>
      <c r="AA2310" s="4">
        <v>45592</v>
      </c>
      <c r="AC2310" t="s">
        <v>48</v>
      </c>
      <c r="AD2310" t="s">
        <v>49</v>
      </c>
      <c r="AE2310">
        <f ca="1">COUNTBLANK(A2310:AE2310)</f>
        <v>0</v>
      </c>
      <c r="AF2310" t="str">
        <f>PROPER(UPPER(TRIM(Table1[[#This Row],[City]])))</f>
        <v>Bengaluru</v>
      </c>
      <c r="AG2310">
        <f t="shared" si="36"/>
        <v>5755</v>
      </c>
      <c r="AH23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11" spans="1:34" x14ac:dyDescent="0.35">
      <c r="A2311" t="s">
        <v>2404</v>
      </c>
      <c r="B2311">
        <v>32</v>
      </c>
      <c r="C2311" t="s">
        <v>72</v>
      </c>
      <c r="D2311" t="s">
        <v>51</v>
      </c>
      <c r="E2311" t="s">
        <v>52</v>
      </c>
      <c r="F2311" t="s">
        <v>44</v>
      </c>
      <c r="G2311" t="s">
        <v>35</v>
      </c>
      <c r="H2311">
        <v>1</v>
      </c>
      <c r="I2311">
        <v>5159</v>
      </c>
      <c r="J2311">
        <v>40</v>
      </c>
      <c r="K2311" t="s">
        <v>36</v>
      </c>
      <c r="L2311">
        <v>2</v>
      </c>
      <c r="M2311">
        <v>4</v>
      </c>
      <c r="N2311">
        <v>4</v>
      </c>
      <c r="O2311">
        <v>4</v>
      </c>
      <c r="P2311">
        <v>4</v>
      </c>
      <c r="Q2311">
        <v>1</v>
      </c>
      <c r="R2311">
        <v>0</v>
      </c>
      <c r="S2311">
        <v>6</v>
      </c>
      <c r="T2311">
        <v>6</v>
      </c>
      <c r="U2311">
        <v>3</v>
      </c>
      <c r="V2311" t="s">
        <v>37</v>
      </c>
      <c r="W2311">
        <v>30</v>
      </c>
      <c r="X2311" t="s">
        <v>38</v>
      </c>
      <c r="Y2311">
        <v>2</v>
      </c>
      <c r="Z2311" t="s">
        <v>46</v>
      </c>
      <c r="AA2311" s="4">
        <v>45154</v>
      </c>
      <c r="AB2311" s="4">
        <v>45773</v>
      </c>
      <c r="AC2311" t="s">
        <v>39</v>
      </c>
      <c r="AD2311" t="s">
        <v>40</v>
      </c>
      <c r="AE2311">
        <f ca="1">COUNTBLANK(A2311:AE2311)</f>
        <v>0</v>
      </c>
      <c r="AF2311" t="str">
        <f>PROPER(UPPER(TRIM(Table1[[#This Row],[City]])))</f>
        <v>Ahmedabad</v>
      </c>
      <c r="AG2311">
        <f t="shared" si="36"/>
        <v>5159</v>
      </c>
      <c r="AH231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12" spans="1:34" x14ac:dyDescent="0.35">
      <c r="A2312" t="s">
        <v>2405</v>
      </c>
      <c r="B2312">
        <v>59</v>
      </c>
      <c r="C2312" t="s">
        <v>72</v>
      </c>
      <c r="D2312" t="s">
        <v>51</v>
      </c>
      <c r="E2312" t="s">
        <v>69</v>
      </c>
      <c r="F2312" t="s">
        <v>44</v>
      </c>
      <c r="G2312" t="s">
        <v>59</v>
      </c>
      <c r="H2312">
        <v>3</v>
      </c>
      <c r="I2312">
        <v>8856</v>
      </c>
      <c r="J2312">
        <v>77</v>
      </c>
      <c r="K2312" t="s">
        <v>36</v>
      </c>
      <c r="L2312">
        <v>4</v>
      </c>
      <c r="M2312">
        <v>3</v>
      </c>
      <c r="N2312">
        <v>3</v>
      </c>
      <c r="O2312">
        <v>0</v>
      </c>
      <c r="P2312">
        <v>0</v>
      </c>
      <c r="Q2312">
        <v>0</v>
      </c>
      <c r="R2312">
        <v>0</v>
      </c>
      <c r="S2312">
        <v>27</v>
      </c>
      <c r="T2312">
        <v>3</v>
      </c>
      <c r="U2312">
        <v>4</v>
      </c>
      <c r="V2312" t="s">
        <v>37</v>
      </c>
      <c r="W2312">
        <v>4</v>
      </c>
      <c r="X2312" t="s">
        <v>38</v>
      </c>
      <c r="Y2312">
        <v>2</v>
      </c>
      <c r="Z2312" t="s">
        <v>36</v>
      </c>
      <c r="AA2312" s="4">
        <v>42413</v>
      </c>
      <c r="AC2312" t="s">
        <v>80</v>
      </c>
      <c r="AD2312" t="s">
        <v>81</v>
      </c>
      <c r="AE2312">
        <f ca="1">COUNTBLANK(A2312:AE2312)</f>
        <v>0</v>
      </c>
      <c r="AF2312" t="str">
        <f>PROPER(UPPER(TRIM(Table1[[#This Row],[City]])))</f>
        <v>Hyderabad</v>
      </c>
      <c r="AG2312">
        <f t="shared" si="36"/>
        <v>8856</v>
      </c>
      <c r="AH231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13" spans="1:34" x14ac:dyDescent="0.35">
      <c r="A2313" t="s">
        <v>2406</v>
      </c>
      <c r="B2313">
        <v>29</v>
      </c>
      <c r="C2313" t="s">
        <v>31</v>
      </c>
      <c r="D2313" t="s">
        <v>63</v>
      </c>
      <c r="E2313" t="s">
        <v>79</v>
      </c>
      <c r="F2313" t="s">
        <v>34</v>
      </c>
      <c r="G2313" t="s">
        <v>96</v>
      </c>
      <c r="H2313">
        <v>3</v>
      </c>
      <c r="I2313">
        <v>9448</v>
      </c>
      <c r="J2313">
        <v>29</v>
      </c>
      <c r="K2313" t="s">
        <v>46</v>
      </c>
      <c r="L2313">
        <v>1</v>
      </c>
      <c r="M2313">
        <v>1</v>
      </c>
      <c r="N2313">
        <v>2</v>
      </c>
      <c r="O2313">
        <v>1</v>
      </c>
      <c r="P2313">
        <v>1</v>
      </c>
      <c r="Q2313">
        <v>1</v>
      </c>
      <c r="R2313">
        <v>1</v>
      </c>
      <c r="S2313">
        <v>13</v>
      </c>
      <c r="T2313">
        <v>0</v>
      </c>
      <c r="U2313">
        <v>3</v>
      </c>
      <c r="V2313" t="s">
        <v>37</v>
      </c>
      <c r="W2313">
        <v>15</v>
      </c>
      <c r="X2313" t="s">
        <v>47</v>
      </c>
      <c r="Y2313">
        <v>1</v>
      </c>
      <c r="Z2313" t="s">
        <v>46</v>
      </c>
      <c r="AA2313" s="4">
        <v>43346</v>
      </c>
      <c r="AB2313" s="4">
        <v>43736</v>
      </c>
      <c r="AC2313" t="s">
        <v>39</v>
      </c>
      <c r="AD2313" t="s">
        <v>40</v>
      </c>
      <c r="AE2313">
        <f ca="1">COUNTBLANK(A2313:AE2313)</f>
        <v>0</v>
      </c>
      <c r="AF2313" t="str">
        <f>PROPER(UPPER(TRIM(Table1[[#This Row],[City]])))</f>
        <v>Ahmedabad</v>
      </c>
      <c r="AG2313">
        <f t="shared" si="36"/>
        <v>9448</v>
      </c>
      <c r="AH231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14" spans="1:34" x14ac:dyDescent="0.35">
      <c r="A2314" t="s">
        <v>2407</v>
      </c>
      <c r="B2314">
        <v>49</v>
      </c>
      <c r="C2314" t="s">
        <v>31</v>
      </c>
      <c r="D2314" t="s">
        <v>42</v>
      </c>
      <c r="E2314" t="s">
        <v>86</v>
      </c>
      <c r="F2314" t="s">
        <v>44</v>
      </c>
      <c r="G2314" t="s">
        <v>59</v>
      </c>
      <c r="H2314">
        <v>2</v>
      </c>
      <c r="I2314">
        <v>6784</v>
      </c>
      <c r="J2314">
        <v>67</v>
      </c>
      <c r="K2314" t="s">
        <v>36</v>
      </c>
      <c r="L2314">
        <v>4</v>
      </c>
      <c r="M2314">
        <v>2</v>
      </c>
      <c r="N2314">
        <v>3</v>
      </c>
      <c r="O2314">
        <v>1</v>
      </c>
      <c r="P2314">
        <v>1</v>
      </c>
      <c r="Q2314">
        <v>0</v>
      </c>
      <c r="R2314">
        <v>1</v>
      </c>
      <c r="S2314">
        <v>15</v>
      </c>
      <c r="T2314">
        <v>2</v>
      </c>
      <c r="U2314">
        <v>3</v>
      </c>
      <c r="V2314" t="s">
        <v>37</v>
      </c>
      <c r="W2314">
        <v>8</v>
      </c>
      <c r="X2314" t="s">
        <v>47</v>
      </c>
      <c r="Y2314">
        <v>4</v>
      </c>
      <c r="Z2314" t="s">
        <v>36</v>
      </c>
      <c r="AA2314" s="4">
        <v>44109</v>
      </c>
      <c r="AC2314" t="s">
        <v>48</v>
      </c>
      <c r="AD2314" t="s">
        <v>49</v>
      </c>
      <c r="AE2314">
        <f ca="1">COUNTBLANK(A2314:AE2314)</f>
        <v>0</v>
      </c>
      <c r="AF2314" t="str">
        <f>PROPER(UPPER(TRIM(Table1[[#This Row],[City]])))</f>
        <v>Bengaluru</v>
      </c>
      <c r="AG2314">
        <f t="shared" si="36"/>
        <v>6784</v>
      </c>
      <c r="AH23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15" spans="1:34" x14ac:dyDescent="0.35">
      <c r="A2315" t="s">
        <v>2408</v>
      </c>
      <c r="B2315">
        <v>57</v>
      </c>
      <c r="C2315" t="s">
        <v>31</v>
      </c>
      <c r="D2315" t="s">
        <v>63</v>
      </c>
      <c r="E2315" t="s">
        <v>106</v>
      </c>
      <c r="F2315" t="s">
        <v>44</v>
      </c>
      <c r="G2315" t="s">
        <v>59</v>
      </c>
      <c r="H2315">
        <v>5</v>
      </c>
      <c r="I2315">
        <v>14337</v>
      </c>
      <c r="J2315">
        <v>104</v>
      </c>
      <c r="K2315" t="s">
        <v>36</v>
      </c>
      <c r="L2315">
        <v>2</v>
      </c>
      <c r="M2315">
        <v>4</v>
      </c>
      <c r="N2315">
        <v>2</v>
      </c>
      <c r="O2315">
        <v>5</v>
      </c>
      <c r="P2315">
        <v>5</v>
      </c>
      <c r="Q2315">
        <v>2</v>
      </c>
      <c r="R2315">
        <v>5</v>
      </c>
      <c r="S2315">
        <v>25</v>
      </c>
      <c r="T2315">
        <v>4</v>
      </c>
      <c r="U2315">
        <v>4</v>
      </c>
      <c r="V2315" t="s">
        <v>37</v>
      </c>
      <c r="W2315">
        <v>22</v>
      </c>
      <c r="X2315" t="s">
        <v>47</v>
      </c>
      <c r="Y2315">
        <v>4</v>
      </c>
      <c r="Z2315" t="s">
        <v>36</v>
      </c>
      <c r="AA2315" s="4">
        <v>42077</v>
      </c>
      <c r="AC2315" t="s">
        <v>77</v>
      </c>
      <c r="AD2315" t="s">
        <v>77</v>
      </c>
      <c r="AE2315">
        <f ca="1">COUNTBLANK(A2315:AE2315)</f>
        <v>0</v>
      </c>
      <c r="AF2315" t="str">
        <f>PROPER(UPPER(TRIM(Table1[[#This Row],[City]])))</f>
        <v>Delhi</v>
      </c>
      <c r="AG2315">
        <f t="shared" si="36"/>
        <v>14337</v>
      </c>
      <c r="AH231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16" spans="1:34" x14ac:dyDescent="0.35">
      <c r="A2316" t="s">
        <v>2409</v>
      </c>
      <c r="B2316">
        <v>52</v>
      </c>
      <c r="C2316" t="s">
        <v>31</v>
      </c>
      <c r="D2316" t="s">
        <v>42</v>
      </c>
      <c r="E2316" t="s">
        <v>83</v>
      </c>
      <c r="F2316" t="s">
        <v>44</v>
      </c>
      <c r="G2316" t="s">
        <v>59</v>
      </c>
      <c r="H2316">
        <v>1</v>
      </c>
      <c r="I2316">
        <v>6985</v>
      </c>
      <c r="J2316">
        <v>101</v>
      </c>
      <c r="K2316" t="s">
        <v>36</v>
      </c>
      <c r="L2316">
        <v>2</v>
      </c>
      <c r="M2316">
        <v>1</v>
      </c>
      <c r="N2316">
        <v>1</v>
      </c>
      <c r="O2316">
        <v>11</v>
      </c>
      <c r="P2316">
        <v>4</v>
      </c>
      <c r="Q2316">
        <v>2</v>
      </c>
      <c r="R2316">
        <v>4</v>
      </c>
      <c r="S2316">
        <v>15</v>
      </c>
      <c r="T2316">
        <v>6</v>
      </c>
      <c r="U2316">
        <v>3</v>
      </c>
      <c r="V2316" t="s">
        <v>37</v>
      </c>
      <c r="W2316">
        <v>19</v>
      </c>
      <c r="X2316" t="s">
        <v>47</v>
      </c>
      <c r="Y2316">
        <v>2</v>
      </c>
      <c r="Z2316" t="s">
        <v>36</v>
      </c>
      <c r="AA2316" s="4">
        <v>43107</v>
      </c>
      <c r="AC2316" t="s">
        <v>84</v>
      </c>
      <c r="AD2316" t="s">
        <v>67</v>
      </c>
      <c r="AE2316">
        <f ca="1">COUNTBLANK(A2316:AE2316)</f>
        <v>0</v>
      </c>
      <c r="AF2316" t="str">
        <f>PROPER(UPPER(TRIM(Table1[[#This Row],[City]])))</f>
        <v>Mumbai</v>
      </c>
      <c r="AG2316">
        <f t="shared" si="36"/>
        <v>6985</v>
      </c>
      <c r="AH23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17" spans="1:34" x14ac:dyDescent="0.35">
      <c r="A2317" t="s">
        <v>2410</v>
      </c>
      <c r="B2317">
        <v>52</v>
      </c>
      <c r="C2317" t="s">
        <v>31</v>
      </c>
      <c r="D2317" t="s">
        <v>42</v>
      </c>
      <c r="E2317" t="s">
        <v>83</v>
      </c>
      <c r="F2317" t="s">
        <v>44</v>
      </c>
      <c r="G2317" t="s">
        <v>59</v>
      </c>
      <c r="H2317">
        <v>3</v>
      </c>
      <c r="I2317">
        <v>8879</v>
      </c>
      <c r="J2317">
        <v>73</v>
      </c>
      <c r="K2317" t="s">
        <v>36</v>
      </c>
      <c r="L2317">
        <v>1</v>
      </c>
      <c r="M2317">
        <v>2</v>
      </c>
      <c r="N2317">
        <v>3</v>
      </c>
      <c r="O2317">
        <v>11</v>
      </c>
      <c r="P2317">
        <v>3</v>
      </c>
      <c r="Q2317">
        <v>1</v>
      </c>
      <c r="R2317">
        <v>6</v>
      </c>
      <c r="S2317">
        <v>21</v>
      </c>
      <c r="T2317">
        <v>4</v>
      </c>
      <c r="U2317">
        <v>4</v>
      </c>
      <c r="V2317" t="s">
        <v>37</v>
      </c>
      <c r="W2317">
        <v>13</v>
      </c>
      <c r="X2317" t="s">
        <v>38</v>
      </c>
      <c r="Y2317">
        <v>1</v>
      </c>
      <c r="Z2317" t="s">
        <v>36</v>
      </c>
      <c r="AA2317" s="4">
        <v>45071</v>
      </c>
      <c r="AC2317" t="s">
        <v>107</v>
      </c>
      <c r="AD2317" t="s">
        <v>108</v>
      </c>
      <c r="AE2317">
        <f ca="1">COUNTBLANK(A2317:AE2317)</f>
        <v>0</v>
      </c>
      <c r="AF2317" t="str">
        <f>PROPER(UPPER(TRIM(Table1[[#This Row],[City]])))</f>
        <v>Kolkata</v>
      </c>
      <c r="AG2317">
        <f t="shared" si="36"/>
        <v>8879</v>
      </c>
      <c r="AH23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18" spans="1:34" x14ac:dyDescent="0.35">
      <c r="A2318" t="s">
        <v>2411</v>
      </c>
      <c r="B2318">
        <v>27</v>
      </c>
      <c r="C2318" t="s">
        <v>72</v>
      </c>
      <c r="D2318" t="s">
        <v>63</v>
      </c>
      <c r="E2318" t="s">
        <v>106</v>
      </c>
      <c r="F2318" t="s">
        <v>44</v>
      </c>
      <c r="G2318" t="s">
        <v>59</v>
      </c>
      <c r="H2318">
        <v>2</v>
      </c>
      <c r="I2318">
        <v>6183</v>
      </c>
      <c r="J2318">
        <v>49</v>
      </c>
      <c r="K2318" t="s">
        <v>46</v>
      </c>
      <c r="L2318">
        <v>1</v>
      </c>
      <c r="M2318">
        <v>3</v>
      </c>
      <c r="N2318">
        <v>1</v>
      </c>
      <c r="O2318">
        <v>3</v>
      </c>
      <c r="P2318">
        <v>3</v>
      </c>
      <c r="Q2318">
        <v>3</v>
      </c>
      <c r="R2318">
        <v>0</v>
      </c>
      <c r="S2318">
        <v>7</v>
      </c>
      <c r="T2318">
        <v>1</v>
      </c>
      <c r="U2318">
        <v>3</v>
      </c>
      <c r="V2318" t="s">
        <v>37</v>
      </c>
      <c r="W2318">
        <v>23</v>
      </c>
      <c r="X2318" t="s">
        <v>61</v>
      </c>
      <c r="Y2318">
        <v>2</v>
      </c>
      <c r="Z2318" t="s">
        <v>36</v>
      </c>
      <c r="AA2318" s="4">
        <v>45436</v>
      </c>
      <c r="AC2318" t="s">
        <v>80</v>
      </c>
      <c r="AD2318" t="s">
        <v>81</v>
      </c>
      <c r="AE2318">
        <f ca="1">COUNTBLANK(A2318:AE2318)</f>
        <v>0</v>
      </c>
      <c r="AF2318" t="str">
        <f>PROPER(UPPER(TRIM(Table1[[#This Row],[City]])))</f>
        <v>Hyderabad</v>
      </c>
      <c r="AG2318">
        <f t="shared" si="36"/>
        <v>6183</v>
      </c>
      <c r="AH23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19" spans="1:34" x14ac:dyDescent="0.35">
      <c r="A2319" t="s">
        <v>2412</v>
      </c>
      <c r="B2319">
        <v>26</v>
      </c>
      <c r="C2319" t="s">
        <v>72</v>
      </c>
      <c r="D2319" t="s">
        <v>32</v>
      </c>
      <c r="E2319" t="s">
        <v>33</v>
      </c>
      <c r="F2319" t="s">
        <v>58</v>
      </c>
      <c r="G2319" t="s">
        <v>35</v>
      </c>
      <c r="H2319">
        <v>2</v>
      </c>
      <c r="I2319">
        <v>8584</v>
      </c>
      <c r="J2319">
        <v>56</v>
      </c>
      <c r="K2319" t="s">
        <v>36</v>
      </c>
      <c r="L2319">
        <v>4</v>
      </c>
      <c r="M2319">
        <v>3</v>
      </c>
      <c r="N2319">
        <v>2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3</v>
      </c>
      <c r="V2319" t="s">
        <v>65</v>
      </c>
      <c r="W2319">
        <v>21</v>
      </c>
      <c r="X2319" t="s">
        <v>47</v>
      </c>
      <c r="Y2319">
        <v>3</v>
      </c>
      <c r="Z2319" t="s">
        <v>36</v>
      </c>
      <c r="AA2319" s="4">
        <v>42537</v>
      </c>
      <c r="AC2319" t="s">
        <v>66</v>
      </c>
      <c r="AD2319" t="s">
        <v>67</v>
      </c>
      <c r="AE2319">
        <f ca="1">COUNTBLANK(A2319:AE2319)</f>
        <v>0</v>
      </c>
      <c r="AF2319" t="str">
        <f>PROPER(UPPER(TRIM(Table1[[#This Row],[City]])))</f>
        <v>Pune</v>
      </c>
      <c r="AG2319">
        <f t="shared" si="36"/>
        <v>8584</v>
      </c>
      <c r="AH23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20" spans="1:34" x14ac:dyDescent="0.35">
      <c r="A2320" t="s">
        <v>2413</v>
      </c>
      <c r="B2320">
        <v>52</v>
      </c>
      <c r="C2320" t="s">
        <v>31</v>
      </c>
      <c r="D2320" t="s">
        <v>42</v>
      </c>
      <c r="E2320" t="s">
        <v>83</v>
      </c>
      <c r="F2320" t="s">
        <v>34</v>
      </c>
      <c r="G2320" t="s">
        <v>96</v>
      </c>
      <c r="H2320">
        <v>1</v>
      </c>
      <c r="I2320">
        <v>6233</v>
      </c>
      <c r="J2320">
        <v>56</v>
      </c>
      <c r="K2320" t="s">
        <v>36</v>
      </c>
      <c r="L2320">
        <v>1</v>
      </c>
      <c r="M2320">
        <v>4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20</v>
      </c>
      <c r="T2320">
        <v>5</v>
      </c>
      <c r="U2320">
        <v>3</v>
      </c>
      <c r="V2320" t="s">
        <v>37</v>
      </c>
      <c r="W2320">
        <v>28</v>
      </c>
      <c r="X2320" t="s">
        <v>38</v>
      </c>
      <c r="Y2320">
        <v>2</v>
      </c>
      <c r="Z2320" t="s">
        <v>36</v>
      </c>
      <c r="AA2320" s="4">
        <v>44403</v>
      </c>
      <c r="AC2320" t="s">
        <v>84</v>
      </c>
      <c r="AD2320" t="s">
        <v>67</v>
      </c>
      <c r="AE2320">
        <f ca="1">COUNTBLANK(A2320:AE2320)</f>
        <v>0</v>
      </c>
      <c r="AF2320" t="str">
        <f>PROPER(UPPER(TRIM(Table1[[#This Row],[City]])))</f>
        <v>Mumbai</v>
      </c>
      <c r="AG2320">
        <f t="shared" si="36"/>
        <v>6233</v>
      </c>
      <c r="AH23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21" spans="1:34" x14ac:dyDescent="0.35">
      <c r="A2321" t="s">
        <v>2414</v>
      </c>
      <c r="B2321">
        <v>50</v>
      </c>
      <c r="C2321" t="s">
        <v>31</v>
      </c>
      <c r="D2321" t="s">
        <v>51</v>
      </c>
      <c r="E2321" t="s">
        <v>69</v>
      </c>
      <c r="F2321" t="s">
        <v>44</v>
      </c>
      <c r="G2321" t="s">
        <v>70</v>
      </c>
      <c r="H2321">
        <v>3</v>
      </c>
      <c r="I2321">
        <v>8697</v>
      </c>
      <c r="J2321">
        <v>44</v>
      </c>
      <c r="K2321" t="s">
        <v>46</v>
      </c>
      <c r="L2321">
        <v>2</v>
      </c>
      <c r="M2321">
        <v>3</v>
      </c>
      <c r="N2321">
        <v>3</v>
      </c>
      <c r="O2321">
        <v>10</v>
      </c>
      <c r="P2321">
        <v>0</v>
      </c>
      <c r="Q2321">
        <v>1</v>
      </c>
      <c r="R2321">
        <v>7</v>
      </c>
      <c r="S2321">
        <v>22</v>
      </c>
      <c r="T2321">
        <v>1</v>
      </c>
      <c r="U2321">
        <v>3</v>
      </c>
      <c r="V2321" t="s">
        <v>37</v>
      </c>
      <c r="W2321">
        <v>30</v>
      </c>
      <c r="X2321" t="s">
        <v>47</v>
      </c>
      <c r="Y2321">
        <v>2</v>
      </c>
      <c r="Z2321" t="s">
        <v>36</v>
      </c>
      <c r="AA2321" s="4">
        <v>43924</v>
      </c>
      <c r="AC2321" t="s">
        <v>66</v>
      </c>
      <c r="AD2321" t="s">
        <v>67</v>
      </c>
      <c r="AE2321">
        <f ca="1">COUNTBLANK(A2321:AE2321)</f>
        <v>0</v>
      </c>
      <c r="AF2321" t="str">
        <f>PROPER(UPPER(TRIM(Table1[[#This Row],[City]])))</f>
        <v>Pune</v>
      </c>
      <c r="AG2321">
        <f t="shared" si="36"/>
        <v>8697</v>
      </c>
      <c r="AH23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22" spans="1:34" x14ac:dyDescent="0.35">
      <c r="A2322" t="s">
        <v>2415</v>
      </c>
      <c r="B2322">
        <v>50</v>
      </c>
      <c r="C2322" t="s">
        <v>31</v>
      </c>
      <c r="D2322" t="s">
        <v>63</v>
      </c>
      <c r="E2322" t="s">
        <v>64</v>
      </c>
      <c r="F2322" t="s">
        <v>44</v>
      </c>
      <c r="G2322" t="s">
        <v>70</v>
      </c>
      <c r="H2322">
        <v>3</v>
      </c>
      <c r="I2322">
        <v>10516</v>
      </c>
      <c r="J2322">
        <v>87</v>
      </c>
      <c r="K2322" t="s">
        <v>36</v>
      </c>
      <c r="L2322">
        <v>4</v>
      </c>
      <c r="M2322">
        <v>1</v>
      </c>
      <c r="N2322">
        <v>4</v>
      </c>
      <c r="O2322">
        <v>6</v>
      </c>
      <c r="P2322">
        <v>0</v>
      </c>
      <c r="Q2322">
        <v>6</v>
      </c>
      <c r="R2322">
        <v>5</v>
      </c>
      <c r="S2322">
        <v>21</v>
      </c>
      <c r="T2322">
        <v>0</v>
      </c>
      <c r="U2322">
        <v>3</v>
      </c>
      <c r="V2322" t="s">
        <v>37</v>
      </c>
      <c r="W2322">
        <v>13</v>
      </c>
      <c r="X2322" t="s">
        <v>38</v>
      </c>
      <c r="Y2322">
        <v>1</v>
      </c>
      <c r="Z2322" t="s">
        <v>36</v>
      </c>
      <c r="AA2322" s="4">
        <v>45435</v>
      </c>
      <c r="AC2322" t="s">
        <v>48</v>
      </c>
      <c r="AD2322" t="s">
        <v>49</v>
      </c>
      <c r="AE2322">
        <f ca="1">COUNTBLANK(A2322:AE2322)</f>
        <v>0</v>
      </c>
      <c r="AF2322" t="str">
        <f>PROPER(UPPER(TRIM(Table1[[#This Row],[City]])))</f>
        <v>Bengaluru</v>
      </c>
      <c r="AG2322">
        <f t="shared" si="36"/>
        <v>10516</v>
      </c>
      <c r="AH23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23" spans="1:34" x14ac:dyDescent="0.35">
      <c r="A2323" t="s">
        <v>2416</v>
      </c>
      <c r="B2323">
        <v>37</v>
      </c>
      <c r="C2323" t="s">
        <v>31</v>
      </c>
      <c r="D2323" t="s">
        <v>63</v>
      </c>
      <c r="E2323" t="s">
        <v>64</v>
      </c>
      <c r="F2323" t="s">
        <v>44</v>
      </c>
      <c r="G2323" t="s">
        <v>70</v>
      </c>
      <c r="H2323">
        <v>2</v>
      </c>
      <c r="I2323">
        <v>6585</v>
      </c>
      <c r="J2323">
        <v>41</v>
      </c>
      <c r="K2323" t="s">
        <v>36</v>
      </c>
      <c r="L2323">
        <v>2</v>
      </c>
      <c r="M2323">
        <v>1</v>
      </c>
      <c r="N2323">
        <v>3</v>
      </c>
      <c r="O2323">
        <v>4</v>
      </c>
      <c r="P2323">
        <v>0</v>
      </c>
      <c r="Q2323">
        <v>0</v>
      </c>
      <c r="R2323">
        <v>4</v>
      </c>
      <c r="S2323">
        <v>14</v>
      </c>
      <c r="T2323">
        <v>4</v>
      </c>
      <c r="U2323">
        <v>3</v>
      </c>
      <c r="V2323" t="s">
        <v>37</v>
      </c>
      <c r="W2323">
        <v>5</v>
      </c>
      <c r="X2323" t="s">
        <v>38</v>
      </c>
      <c r="Y2323">
        <v>3</v>
      </c>
      <c r="Z2323" t="s">
        <v>36</v>
      </c>
      <c r="AA2323" s="4">
        <v>45351</v>
      </c>
      <c r="AC2323" t="s">
        <v>48</v>
      </c>
      <c r="AD2323" t="s">
        <v>49</v>
      </c>
      <c r="AE2323">
        <f ca="1">COUNTBLANK(A2323:AE2323)</f>
        <v>0</v>
      </c>
      <c r="AF2323" t="str">
        <f>PROPER(UPPER(TRIM(Table1[[#This Row],[City]])))</f>
        <v>Bengaluru</v>
      </c>
      <c r="AG2323">
        <f t="shared" si="36"/>
        <v>6585</v>
      </c>
      <c r="AH23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24" spans="1:34" x14ac:dyDescent="0.35">
      <c r="A2324" t="s">
        <v>2417</v>
      </c>
      <c r="B2324">
        <v>41</v>
      </c>
      <c r="C2324" t="s">
        <v>31</v>
      </c>
      <c r="D2324" t="s">
        <v>42</v>
      </c>
      <c r="E2324" t="s">
        <v>86</v>
      </c>
      <c r="F2324" t="s">
        <v>44</v>
      </c>
      <c r="G2324" t="s">
        <v>96</v>
      </c>
      <c r="H2324">
        <v>2</v>
      </c>
      <c r="I2324">
        <v>5772</v>
      </c>
      <c r="J2324">
        <v>116</v>
      </c>
      <c r="K2324" t="s">
        <v>46</v>
      </c>
      <c r="L2324">
        <v>4</v>
      </c>
      <c r="M2324">
        <v>3</v>
      </c>
      <c r="N2324">
        <v>1</v>
      </c>
      <c r="O2324">
        <v>3</v>
      </c>
      <c r="P2324">
        <v>3</v>
      </c>
      <c r="Q2324">
        <v>3</v>
      </c>
      <c r="R2324">
        <v>3</v>
      </c>
      <c r="S2324">
        <v>11</v>
      </c>
      <c r="T2324">
        <v>3</v>
      </c>
      <c r="U2324">
        <v>3</v>
      </c>
      <c r="V2324" t="s">
        <v>37</v>
      </c>
      <c r="W2324">
        <v>28</v>
      </c>
      <c r="X2324" t="s">
        <v>38</v>
      </c>
      <c r="Y2324">
        <v>4</v>
      </c>
      <c r="Z2324" t="s">
        <v>36</v>
      </c>
      <c r="AA2324" s="4">
        <v>45831</v>
      </c>
      <c r="AC2324" t="s">
        <v>77</v>
      </c>
      <c r="AD2324" t="s">
        <v>77</v>
      </c>
      <c r="AE2324">
        <f ca="1">COUNTBLANK(A2324:AE2324)</f>
        <v>0</v>
      </c>
      <c r="AF2324" t="str">
        <f>PROPER(UPPER(TRIM(Table1[[#This Row],[City]])))</f>
        <v>Delhi</v>
      </c>
      <c r="AG2324">
        <f t="shared" si="36"/>
        <v>5772</v>
      </c>
      <c r="AH23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25" spans="1:34" x14ac:dyDescent="0.35">
      <c r="A2325" t="s">
        <v>2418</v>
      </c>
      <c r="B2325">
        <v>21</v>
      </c>
      <c r="C2325" t="s">
        <v>72</v>
      </c>
      <c r="D2325" t="s">
        <v>63</v>
      </c>
      <c r="E2325" t="s">
        <v>79</v>
      </c>
      <c r="F2325" t="s">
        <v>34</v>
      </c>
      <c r="G2325" t="s">
        <v>74</v>
      </c>
      <c r="H2325">
        <v>3</v>
      </c>
      <c r="I2325">
        <v>8668</v>
      </c>
      <c r="J2325">
        <v>35</v>
      </c>
      <c r="K2325" t="s">
        <v>36</v>
      </c>
      <c r="L2325">
        <v>3</v>
      </c>
      <c r="M2325">
        <v>4</v>
      </c>
      <c r="N2325">
        <v>3</v>
      </c>
      <c r="O2325">
        <v>2</v>
      </c>
      <c r="P2325">
        <v>2</v>
      </c>
      <c r="Q2325">
        <v>2</v>
      </c>
      <c r="R2325">
        <v>2</v>
      </c>
      <c r="S2325">
        <v>3</v>
      </c>
      <c r="T2325">
        <v>4</v>
      </c>
      <c r="U2325">
        <v>3</v>
      </c>
      <c r="V2325" t="s">
        <v>60</v>
      </c>
      <c r="W2325">
        <v>14</v>
      </c>
      <c r="X2325" t="s">
        <v>47</v>
      </c>
      <c r="Y2325">
        <v>4</v>
      </c>
      <c r="Z2325" t="s">
        <v>36</v>
      </c>
      <c r="AA2325" s="4">
        <v>45721</v>
      </c>
      <c r="AC2325" t="s">
        <v>122</v>
      </c>
      <c r="AD2325" t="s">
        <v>123</v>
      </c>
      <c r="AE2325">
        <f ca="1">COUNTBLANK(A2325:AE2325)</f>
        <v>0</v>
      </c>
      <c r="AF2325" t="str">
        <f>PROPER(UPPER(TRIM(Table1[[#This Row],[City]])))</f>
        <v>Kochi</v>
      </c>
      <c r="AG2325">
        <f t="shared" si="36"/>
        <v>8668</v>
      </c>
      <c r="AH23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26" spans="1:34" x14ac:dyDescent="0.35">
      <c r="A2326" t="s">
        <v>2419</v>
      </c>
      <c r="B2326">
        <v>32</v>
      </c>
      <c r="C2326" t="s">
        <v>72</v>
      </c>
      <c r="D2326" t="s">
        <v>42</v>
      </c>
      <c r="E2326" t="s">
        <v>86</v>
      </c>
      <c r="F2326" t="s">
        <v>44</v>
      </c>
      <c r="G2326" t="s">
        <v>59</v>
      </c>
      <c r="H2326">
        <v>2</v>
      </c>
      <c r="I2326">
        <v>6180</v>
      </c>
      <c r="J2326">
        <v>84</v>
      </c>
      <c r="K2326" t="s">
        <v>36</v>
      </c>
      <c r="L2326">
        <v>4</v>
      </c>
      <c r="M2326">
        <v>3</v>
      </c>
      <c r="N2326">
        <v>4</v>
      </c>
      <c r="O2326">
        <v>0</v>
      </c>
      <c r="P2326">
        <v>0</v>
      </c>
      <c r="Q2326">
        <v>0</v>
      </c>
      <c r="R2326">
        <v>0</v>
      </c>
      <c r="S2326">
        <v>7</v>
      </c>
      <c r="T2326">
        <v>3</v>
      </c>
      <c r="U2326">
        <v>3</v>
      </c>
      <c r="V2326" t="s">
        <v>37</v>
      </c>
      <c r="W2326">
        <v>27</v>
      </c>
      <c r="X2326" t="s">
        <v>47</v>
      </c>
      <c r="Y2326">
        <v>4</v>
      </c>
      <c r="Z2326" t="s">
        <v>36</v>
      </c>
      <c r="AA2326" s="4">
        <v>44973</v>
      </c>
      <c r="AC2326" t="s">
        <v>48</v>
      </c>
      <c r="AD2326" t="s">
        <v>49</v>
      </c>
      <c r="AE2326">
        <f ca="1">COUNTBLANK(A2326:AE2326)</f>
        <v>0</v>
      </c>
      <c r="AF2326" t="str">
        <f>PROPER(UPPER(TRIM(Table1[[#This Row],[City]])))</f>
        <v>Bengaluru</v>
      </c>
      <c r="AG2326">
        <f t="shared" si="36"/>
        <v>6180</v>
      </c>
      <c r="AH23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27" spans="1:34" x14ac:dyDescent="0.35">
      <c r="A2327" t="s">
        <v>2420</v>
      </c>
      <c r="B2327">
        <v>42</v>
      </c>
      <c r="C2327" t="s">
        <v>31</v>
      </c>
      <c r="D2327" t="s">
        <v>51</v>
      </c>
      <c r="E2327" t="s">
        <v>88</v>
      </c>
      <c r="F2327" t="s">
        <v>44</v>
      </c>
      <c r="G2327" t="s">
        <v>96</v>
      </c>
      <c r="H2327">
        <v>3</v>
      </c>
      <c r="I2327">
        <v>9644</v>
      </c>
      <c r="J2327">
        <v>88</v>
      </c>
      <c r="K2327" t="s">
        <v>36</v>
      </c>
      <c r="L2327">
        <v>4</v>
      </c>
      <c r="M2327">
        <v>3</v>
      </c>
      <c r="N2327">
        <v>3</v>
      </c>
      <c r="O2327">
        <v>13</v>
      </c>
      <c r="P2327">
        <v>0</v>
      </c>
      <c r="Q2327">
        <v>2</v>
      </c>
      <c r="R2327">
        <v>2</v>
      </c>
      <c r="S2327">
        <v>19</v>
      </c>
      <c r="T2327">
        <v>4</v>
      </c>
      <c r="U2327">
        <v>3</v>
      </c>
      <c r="V2327" t="s">
        <v>60</v>
      </c>
      <c r="W2327">
        <v>21</v>
      </c>
      <c r="X2327" t="s">
        <v>47</v>
      </c>
      <c r="Y2327">
        <v>1</v>
      </c>
      <c r="Z2327" t="s">
        <v>36</v>
      </c>
      <c r="AA2327" s="4">
        <v>42993</v>
      </c>
      <c r="AC2327" t="s">
        <v>84</v>
      </c>
      <c r="AD2327" t="s">
        <v>67</v>
      </c>
      <c r="AE2327">
        <f ca="1">COUNTBLANK(A2327:AE2327)</f>
        <v>0</v>
      </c>
      <c r="AF2327" t="str">
        <f>PROPER(UPPER(TRIM(Table1[[#This Row],[City]])))</f>
        <v>Mumbai</v>
      </c>
      <c r="AG2327">
        <f t="shared" si="36"/>
        <v>9644</v>
      </c>
      <c r="AH23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28" spans="1:34" x14ac:dyDescent="0.35">
      <c r="A2328" t="s">
        <v>2421</v>
      </c>
      <c r="B2328">
        <v>26</v>
      </c>
      <c r="C2328" t="s">
        <v>72</v>
      </c>
      <c r="D2328" t="s">
        <v>63</v>
      </c>
      <c r="E2328" t="s">
        <v>79</v>
      </c>
      <c r="F2328" t="s">
        <v>34</v>
      </c>
      <c r="G2328" t="s">
        <v>70</v>
      </c>
      <c r="H2328">
        <v>2</v>
      </c>
      <c r="I2328">
        <v>5944</v>
      </c>
      <c r="J2328">
        <v>87</v>
      </c>
      <c r="K2328" t="s">
        <v>46</v>
      </c>
      <c r="L2328">
        <v>1</v>
      </c>
      <c r="M2328">
        <v>1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2</v>
      </c>
      <c r="U2328">
        <v>3</v>
      </c>
      <c r="V2328" t="s">
        <v>37</v>
      </c>
      <c r="W2328">
        <v>16</v>
      </c>
      <c r="X2328" t="s">
        <v>61</v>
      </c>
      <c r="Y2328">
        <v>4</v>
      </c>
      <c r="Z2328" t="s">
        <v>36</v>
      </c>
      <c r="AA2328" s="4">
        <v>43007</v>
      </c>
      <c r="AC2328" t="s">
        <v>122</v>
      </c>
      <c r="AD2328" t="s">
        <v>123</v>
      </c>
      <c r="AE2328">
        <f ca="1">COUNTBLANK(A2328:AE2328)</f>
        <v>0</v>
      </c>
      <c r="AF2328" t="str">
        <f>PROPER(UPPER(TRIM(Table1[[#This Row],[City]])))</f>
        <v>Kochi</v>
      </c>
      <c r="AG2328">
        <f t="shared" si="36"/>
        <v>5944</v>
      </c>
      <c r="AH23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29" spans="1:34" x14ac:dyDescent="0.35">
      <c r="A2329" t="s">
        <v>2422</v>
      </c>
      <c r="B2329">
        <v>26</v>
      </c>
      <c r="C2329" t="s">
        <v>31</v>
      </c>
      <c r="D2329" t="s">
        <v>63</v>
      </c>
      <c r="E2329" t="s">
        <v>64</v>
      </c>
      <c r="F2329" t="s">
        <v>58</v>
      </c>
      <c r="G2329" t="s">
        <v>70</v>
      </c>
      <c r="H2329">
        <v>4</v>
      </c>
      <c r="I2329">
        <v>10911</v>
      </c>
      <c r="J2329">
        <v>87</v>
      </c>
      <c r="K2329" t="s">
        <v>46</v>
      </c>
      <c r="L2329">
        <v>2</v>
      </c>
      <c r="M2329">
        <v>1</v>
      </c>
      <c r="N2329">
        <v>4</v>
      </c>
      <c r="O2329">
        <v>2</v>
      </c>
      <c r="P2329">
        <v>2</v>
      </c>
      <c r="Q2329">
        <v>0</v>
      </c>
      <c r="R2329">
        <v>2</v>
      </c>
      <c r="S2329">
        <v>4</v>
      </c>
      <c r="T2329">
        <v>3</v>
      </c>
      <c r="U2329">
        <v>3</v>
      </c>
      <c r="V2329" t="s">
        <v>37</v>
      </c>
      <c r="W2329">
        <v>26</v>
      </c>
      <c r="X2329" t="s">
        <v>38</v>
      </c>
      <c r="Y2329">
        <v>4</v>
      </c>
      <c r="Z2329" t="s">
        <v>36</v>
      </c>
      <c r="AA2329" s="4">
        <v>45372</v>
      </c>
      <c r="AC2329" t="s">
        <v>107</v>
      </c>
      <c r="AD2329" t="s">
        <v>108</v>
      </c>
      <c r="AE2329">
        <f ca="1">COUNTBLANK(A2329:AE2329)</f>
        <v>0</v>
      </c>
      <c r="AF2329" t="str">
        <f>PROPER(UPPER(TRIM(Table1[[#This Row],[City]])))</f>
        <v>Kolkata</v>
      </c>
      <c r="AG2329">
        <f t="shared" si="36"/>
        <v>10911</v>
      </c>
      <c r="AH23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30" spans="1:34" x14ac:dyDescent="0.35">
      <c r="A2330" t="s">
        <v>2423</v>
      </c>
      <c r="B2330">
        <v>22</v>
      </c>
      <c r="C2330" t="s">
        <v>72</v>
      </c>
      <c r="D2330" t="s">
        <v>96</v>
      </c>
      <c r="E2330" t="s">
        <v>96</v>
      </c>
      <c r="F2330" t="s">
        <v>34</v>
      </c>
      <c r="G2330" t="s">
        <v>70</v>
      </c>
      <c r="H2330">
        <v>3</v>
      </c>
      <c r="I2330">
        <v>8420</v>
      </c>
      <c r="J2330">
        <v>67</v>
      </c>
      <c r="K2330" t="s">
        <v>36</v>
      </c>
      <c r="L2330">
        <v>2</v>
      </c>
      <c r="M2330">
        <v>4</v>
      </c>
      <c r="N2330">
        <v>3</v>
      </c>
      <c r="O2330">
        <v>0</v>
      </c>
      <c r="P2330">
        <v>0</v>
      </c>
      <c r="Q2330">
        <v>0</v>
      </c>
      <c r="R2330">
        <v>0</v>
      </c>
      <c r="S2330">
        <v>3</v>
      </c>
      <c r="T2330">
        <v>1</v>
      </c>
      <c r="U2330">
        <v>3</v>
      </c>
      <c r="V2330" t="s">
        <v>37</v>
      </c>
      <c r="W2330">
        <v>23</v>
      </c>
      <c r="X2330" t="s">
        <v>38</v>
      </c>
      <c r="Y2330">
        <v>2</v>
      </c>
      <c r="Z2330" t="s">
        <v>36</v>
      </c>
      <c r="AA2330" s="4">
        <v>44813</v>
      </c>
      <c r="AC2330" t="s">
        <v>48</v>
      </c>
      <c r="AD2330" t="s">
        <v>49</v>
      </c>
      <c r="AE2330">
        <f ca="1">COUNTBLANK(A2330:AE2330)</f>
        <v>0</v>
      </c>
      <c r="AF2330" t="str">
        <f>PROPER(UPPER(TRIM(Table1[[#This Row],[City]])))</f>
        <v>Bengaluru</v>
      </c>
      <c r="AG2330">
        <f t="shared" si="36"/>
        <v>8420</v>
      </c>
      <c r="AH233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31" spans="1:34" x14ac:dyDescent="0.35">
      <c r="A2331" t="s">
        <v>2424</v>
      </c>
      <c r="B2331">
        <v>29</v>
      </c>
      <c r="C2331" t="s">
        <v>31</v>
      </c>
      <c r="D2331" t="s">
        <v>42</v>
      </c>
      <c r="E2331" t="s">
        <v>86</v>
      </c>
      <c r="F2331" t="s">
        <v>93</v>
      </c>
      <c r="G2331" t="s">
        <v>74</v>
      </c>
      <c r="H2331">
        <v>1</v>
      </c>
      <c r="I2331">
        <v>2710</v>
      </c>
      <c r="J2331">
        <v>37</v>
      </c>
      <c r="K2331" t="s">
        <v>36</v>
      </c>
      <c r="L2331">
        <v>1</v>
      </c>
      <c r="M2331">
        <v>3</v>
      </c>
      <c r="N2331">
        <v>4</v>
      </c>
      <c r="O2331">
        <v>6</v>
      </c>
      <c r="P2331">
        <v>1</v>
      </c>
      <c r="Q2331">
        <v>1</v>
      </c>
      <c r="R2331">
        <v>6</v>
      </c>
      <c r="S2331">
        <v>13</v>
      </c>
      <c r="T2331">
        <v>4</v>
      </c>
      <c r="U2331">
        <v>3</v>
      </c>
      <c r="V2331" t="s">
        <v>37</v>
      </c>
      <c r="W2331">
        <v>20</v>
      </c>
      <c r="X2331" t="s">
        <v>47</v>
      </c>
      <c r="Y2331">
        <v>3</v>
      </c>
      <c r="Z2331" t="s">
        <v>36</v>
      </c>
      <c r="AA2331" s="4">
        <v>45123</v>
      </c>
      <c r="AC2331" t="s">
        <v>39</v>
      </c>
      <c r="AD2331" t="s">
        <v>40</v>
      </c>
      <c r="AE2331">
        <f ca="1">COUNTBLANK(A2331:AE2331)</f>
        <v>0</v>
      </c>
      <c r="AF2331" t="str">
        <f>PROPER(UPPER(TRIM(Table1[[#This Row],[City]])))</f>
        <v>Ahmedabad</v>
      </c>
      <c r="AG2331">
        <f t="shared" si="36"/>
        <v>2710</v>
      </c>
      <c r="AH23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32" spans="1:34" x14ac:dyDescent="0.35">
      <c r="A2332" t="s">
        <v>2425</v>
      </c>
      <c r="B2332">
        <v>60</v>
      </c>
      <c r="C2332" t="s">
        <v>31</v>
      </c>
      <c r="D2332" t="s">
        <v>96</v>
      </c>
      <c r="E2332" t="s">
        <v>96</v>
      </c>
      <c r="F2332" t="s">
        <v>34</v>
      </c>
      <c r="G2332" t="s">
        <v>70</v>
      </c>
      <c r="H2332">
        <v>3</v>
      </c>
      <c r="I2332">
        <v>10689</v>
      </c>
      <c r="J2332">
        <v>83</v>
      </c>
      <c r="K2332" t="s">
        <v>46</v>
      </c>
      <c r="L2332">
        <v>1</v>
      </c>
      <c r="M2332">
        <v>3</v>
      </c>
      <c r="N2332">
        <v>3</v>
      </c>
      <c r="O2332">
        <v>4</v>
      </c>
      <c r="P2332">
        <v>2</v>
      </c>
      <c r="Q2332">
        <v>1</v>
      </c>
      <c r="R2332">
        <v>4</v>
      </c>
      <c r="S2332">
        <v>28</v>
      </c>
      <c r="T2332">
        <v>4</v>
      </c>
      <c r="U2332">
        <v>4</v>
      </c>
      <c r="V2332" t="s">
        <v>37</v>
      </c>
      <c r="W2332">
        <v>16</v>
      </c>
      <c r="X2332" t="s">
        <v>38</v>
      </c>
      <c r="Y2332">
        <v>1</v>
      </c>
      <c r="Z2332" t="s">
        <v>46</v>
      </c>
      <c r="AA2332" s="4">
        <v>43136</v>
      </c>
      <c r="AB2332" s="4">
        <v>44219</v>
      </c>
      <c r="AC2332" t="s">
        <v>66</v>
      </c>
      <c r="AD2332" t="s">
        <v>67</v>
      </c>
      <c r="AE2332">
        <f ca="1">COUNTBLANK(A2332:AE2332)</f>
        <v>0</v>
      </c>
      <c r="AF2332" t="str">
        <f>PROPER(UPPER(TRIM(Table1[[#This Row],[City]])))</f>
        <v>Pune</v>
      </c>
      <c r="AG2332">
        <f t="shared" si="36"/>
        <v>10689</v>
      </c>
      <c r="AH233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33" spans="1:34" x14ac:dyDescent="0.35">
      <c r="A2333" t="s">
        <v>2426</v>
      </c>
      <c r="B2333">
        <v>48</v>
      </c>
      <c r="C2333" t="s">
        <v>72</v>
      </c>
      <c r="D2333" t="s">
        <v>42</v>
      </c>
      <c r="E2333" t="s">
        <v>83</v>
      </c>
      <c r="F2333" t="s">
        <v>93</v>
      </c>
      <c r="G2333" t="s">
        <v>45</v>
      </c>
      <c r="H2333">
        <v>2</v>
      </c>
      <c r="I2333">
        <v>7624</v>
      </c>
      <c r="J2333">
        <v>45</v>
      </c>
      <c r="K2333" t="s">
        <v>36</v>
      </c>
      <c r="L2333">
        <v>1</v>
      </c>
      <c r="M2333">
        <v>4</v>
      </c>
      <c r="N2333">
        <v>1</v>
      </c>
      <c r="O2333">
        <v>8</v>
      </c>
      <c r="P2333">
        <v>0</v>
      </c>
      <c r="Q2333">
        <v>1</v>
      </c>
      <c r="R2333">
        <v>4</v>
      </c>
      <c r="S2333">
        <v>20</v>
      </c>
      <c r="T2333">
        <v>2</v>
      </c>
      <c r="U2333">
        <v>3</v>
      </c>
      <c r="V2333" t="s">
        <v>37</v>
      </c>
      <c r="W2333">
        <v>7</v>
      </c>
      <c r="X2333" t="s">
        <v>38</v>
      </c>
      <c r="Y2333">
        <v>4</v>
      </c>
      <c r="Z2333" t="s">
        <v>36</v>
      </c>
      <c r="AA2333" s="4">
        <v>45715</v>
      </c>
      <c r="AC2333" t="s">
        <v>77</v>
      </c>
      <c r="AD2333" t="s">
        <v>77</v>
      </c>
      <c r="AE2333">
        <f ca="1">COUNTBLANK(A2333:AE2333)</f>
        <v>0</v>
      </c>
      <c r="AF2333" t="str">
        <f>PROPER(UPPER(TRIM(Table1[[#This Row],[City]])))</f>
        <v>Delhi</v>
      </c>
      <c r="AG2333">
        <f t="shared" si="36"/>
        <v>7624</v>
      </c>
      <c r="AH23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34" spans="1:34" x14ac:dyDescent="0.35">
      <c r="A2334" t="s">
        <v>2427</v>
      </c>
      <c r="B2334">
        <v>58</v>
      </c>
      <c r="C2334" t="s">
        <v>31</v>
      </c>
      <c r="D2334" t="s">
        <v>32</v>
      </c>
      <c r="E2334" t="s">
        <v>76</v>
      </c>
      <c r="F2334" t="s">
        <v>44</v>
      </c>
      <c r="G2334" t="s">
        <v>96</v>
      </c>
      <c r="H2334">
        <v>4</v>
      </c>
      <c r="I2334">
        <v>13310</v>
      </c>
      <c r="J2334">
        <v>44</v>
      </c>
      <c r="K2334" t="s">
        <v>46</v>
      </c>
      <c r="L2334">
        <v>4</v>
      </c>
      <c r="M2334">
        <v>1</v>
      </c>
      <c r="N2334">
        <v>1</v>
      </c>
      <c r="O2334">
        <v>8</v>
      </c>
      <c r="P2334">
        <v>1</v>
      </c>
      <c r="Q2334">
        <v>2</v>
      </c>
      <c r="R2334">
        <v>1</v>
      </c>
      <c r="S2334">
        <v>28</v>
      </c>
      <c r="T2334">
        <v>3</v>
      </c>
      <c r="U2334">
        <v>3</v>
      </c>
      <c r="V2334" t="s">
        <v>65</v>
      </c>
      <c r="W2334">
        <v>7</v>
      </c>
      <c r="X2334" t="s">
        <v>47</v>
      </c>
      <c r="Y2334">
        <v>1</v>
      </c>
      <c r="Z2334" t="s">
        <v>36</v>
      </c>
      <c r="AA2334" s="4">
        <v>42689</v>
      </c>
      <c r="AC2334" t="s">
        <v>53</v>
      </c>
      <c r="AD2334" t="s">
        <v>54</v>
      </c>
      <c r="AE2334">
        <f ca="1">COUNTBLANK(A2334:AE2334)</f>
        <v>0</v>
      </c>
      <c r="AF2334" t="str">
        <f>PROPER(UPPER(TRIM(Table1[[#This Row],[City]])))</f>
        <v>Chennai</v>
      </c>
      <c r="AG2334">
        <f t="shared" si="36"/>
        <v>13310</v>
      </c>
      <c r="AH233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35" spans="1:34" x14ac:dyDescent="0.35">
      <c r="A2335" t="s">
        <v>2428</v>
      </c>
      <c r="B2335">
        <v>31</v>
      </c>
      <c r="C2335" t="s">
        <v>72</v>
      </c>
      <c r="D2335" t="s">
        <v>63</v>
      </c>
      <c r="E2335" t="s">
        <v>79</v>
      </c>
      <c r="F2335" t="s">
        <v>44</v>
      </c>
      <c r="G2335" t="s">
        <v>74</v>
      </c>
      <c r="H2335">
        <v>3</v>
      </c>
      <c r="I2335">
        <v>9106</v>
      </c>
      <c r="J2335">
        <v>102</v>
      </c>
      <c r="K2335" t="s">
        <v>36</v>
      </c>
      <c r="L2335">
        <v>4</v>
      </c>
      <c r="M2335">
        <v>4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14</v>
      </c>
      <c r="T2335">
        <v>1</v>
      </c>
      <c r="U2335">
        <v>3</v>
      </c>
      <c r="V2335" t="s">
        <v>37</v>
      </c>
      <c r="W2335">
        <v>20</v>
      </c>
      <c r="X2335" t="s">
        <v>38</v>
      </c>
      <c r="Y2335">
        <v>1</v>
      </c>
      <c r="Z2335" t="s">
        <v>36</v>
      </c>
      <c r="AA2335" s="4">
        <v>45280</v>
      </c>
      <c r="AC2335" t="s">
        <v>84</v>
      </c>
      <c r="AD2335" t="s">
        <v>67</v>
      </c>
      <c r="AE2335">
        <f ca="1">COUNTBLANK(A2335:AE2335)</f>
        <v>0</v>
      </c>
      <c r="AF2335" t="str">
        <f>PROPER(UPPER(TRIM(Table1[[#This Row],[City]])))</f>
        <v>Mumbai</v>
      </c>
      <c r="AG2335">
        <f t="shared" si="36"/>
        <v>9106</v>
      </c>
      <c r="AH23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36" spans="1:34" x14ac:dyDescent="0.35">
      <c r="A2336" t="s">
        <v>2429</v>
      </c>
      <c r="B2336">
        <v>44</v>
      </c>
      <c r="C2336" t="s">
        <v>31</v>
      </c>
      <c r="D2336" t="s">
        <v>42</v>
      </c>
      <c r="E2336" t="s">
        <v>43</v>
      </c>
      <c r="F2336" t="s">
        <v>44</v>
      </c>
      <c r="G2336" t="s">
        <v>45</v>
      </c>
      <c r="H2336">
        <v>1</v>
      </c>
      <c r="I2336">
        <v>6546</v>
      </c>
      <c r="J2336">
        <v>38</v>
      </c>
      <c r="K2336" t="s">
        <v>36</v>
      </c>
      <c r="L2336">
        <v>3</v>
      </c>
      <c r="M2336">
        <v>2</v>
      </c>
      <c r="N2336">
        <v>2</v>
      </c>
      <c r="O2336">
        <v>10</v>
      </c>
      <c r="P2336">
        <v>3</v>
      </c>
      <c r="Q2336">
        <v>3</v>
      </c>
      <c r="R2336">
        <v>0</v>
      </c>
      <c r="S2336">
        <v>15</v>
      </c>
      <c r="T2336">
        <v>5</v>
      </c>
      <c r="U2336">
        <v>3</v>
      </c>
      <c r="V2336" t="s">
        <v>65</v>
      </c>
      <c r="W2336">
        <v>12</v>
      </c>
      <c r="X2336" t="s">
        <v>47</v>
      </c>
      <c r="Y2336">
        <v>3</v>
      </c>
      <c r="Z2336" t="s">
        <v>36</v>
      </c>
      <c r="AA2336" s="4">
        <v>43353</v>
      </c>
      <c r="AC2336" t="s">
        <v>80</v>
      </c>
      <c r="AD2336" t="s">
        <v>81</v>
      </c>
      <c r="AE2336">
        <f ca="1">COUNTBLANK(A2336:AE2336)</f>
        <v>0</v>
      </c>
      <c r="AF2336" t="str">
        <f>PROPER(UPPER(TRIM(Table1[[#This Row],[City]])))</f>
        <v>Hyderabad</v>
      </c>
      <c r="AG2336">
        <f t="shared" si="36"/>
        <v>6546</v>
      </c>
      <c r="AH23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37" spans="1:34" x14ac:dyDescent="0.35">
      <c r="A2337" t="s">
        <v>2430</v>
      </c>
      <c r="B2337">
        <v>56</v>
      </c>
      <c r="C2337" t="s">
        <v>72</v>
      </c>
      <c r="D2337" t="s">
        <v>56</v>
      </c>
      <c r="E2337" t="s">
        <v>114</v>
      </c>
      <c r="F2337" t="s">
        <v>58</v>
      </c>
      <c r="G2337" t="s">
        <v>74</v>
      </c>
      <c r="H2337">
        <v>3</v>
      </c>
      <c r="I2337">
        <v>9486</v>
      </c>
      <c r="J2337">
        <v>75</v>
      </c>
      <c r="K2337" t="s">
        <v>46</v>
      </c>
      <c r="L2337">
        <v>4</v>
      </c>
      <c r="M2337">
        <v>3</v>
      </c>
      <c r="N2337">
        <v>4</v>
      </c>
      <c r="O2337">
        <v>4</v>
      </c>
      <c r="P2337">
        <v>0</v>
      </c>
      <c r="Q2337">
        <v>4</v>
      </c>
      <c r="R2337">
        <v>1</v>
      </c>
      <c r="S2337">
        <v>19</v>
      </c>
      <c r="T2337">
        <v>4</v>
      </c>
      <c r="U2337">
        <v>3</v>
      </c>
      <c r="V2337" t="s">
        <v>65</v>
      </c>
      <c r="W2337">
        <v>19</v>
      </c>
      <c r="X2337" t="s">
        <v>47</v>
      </c>
      <c r="Y2337">
        <v>4</v>
      </c>
      <c r="Z2337" t="s">
        <v>36</v>
      </c>
      <c r="AA2337" s="4">
        <v>42364</v>
      </c>
      <c r="AC2337" t="s">
        <v>80</v>
      </c>
      <c r="AD2337" t="s">
        <v>81</v>
      </c>
      <c r="AE2337">
        <f ca="1">COUNTBLANK(A2337:AE2337)</f>
        <v>0</v>
      </c>
      <c r="AF2337" t="str">
        <f>PROPER(UPPER(TRIM(Table1[[#This Row],[City]])))</f>
        <v>Hyderabad</v>
      </c>
      <c r="AG2337">
        <f t="shared" si="36"/>
        <v>9486</v>
      </c>
      <c r="AH233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38" spans="1:34" x14ac:dyDescent="0.35">
      <c r="A2338" t="s">
        <v>2431</v>
      </c>
      <c r="B2338">
        <v>35</v>
      </c>
      <c r="C2338" t="s">
        <v>72</v>
      </c>
      <c r="D2338" t="s">
        <v>51</v>
      </c>
      <c r="E2338" t="s">
        <v>52</v>
      </c>
      <c r="F2338" t="s">
        <v>44</v>
      </c>
      <c r="G2338" t="s">
        <v>70</v>
      </c>
      <c r="H2338">
        <v>1</v>
      </c>
      <c r="I2338">
        <v>4659</v>
      </c>
      <c r="J2338">
        <v>59</v>
      </c>
      <c r="K2338" t="s">
        <v>36</v>
      </c>
      <c r="L2338">
        <v>2</v>
      </c>
      <c r="M2338">
        <v>2</v>
      </c>
      <c r="N2338">
        <v>3</v>
      </c>
      <c r="O2338">
        <v>5</v>
      </c>
      <c r="P2338">
        <v>1</v>
      </c>
      <c r="Q2338">
        <v>5</v>
      </c>
      <c r="R2338">
        <v>5</v>
      </c>
      <c r="S2338">
        <v>5</v>
      </c>
      <c r="T2338">
        <v>4</v>
      </c>
      <c r="U2338">
        <v>3</v>
      </c>
      <c r="V2338" t="s">
        <v>37</v>
      </c>
      <c r="W2338">
        <v>22</v>
      </c>
      <c r="X2338" t="s">
        <v>38</v>
      </c>
      <c r="Y2338">
        <v>4</v>
      </c>
      <c r="Z2338" t="s">
        <v>36</v>
      </c>
      <c r="AA2338" s="4">
        <v>45306</v>
      </c>
      <c r="AC2338" t="s">
        <v>39</v>
      </c>
      <c r="AD2338" t="s">
        <v>40</v>
      </c>
      <c r="AE2338">
        <f ca="1">COUNTBLANK(A2338:AE2338)</f>
        <v>0</v>
      </c>
      <c r="AF2338" t="str">
        <f>PROPER(UPPER(TRIM(Table1[[#This Row],[City]])))</f>
        <v>Ahmedabad</v>
      </c>
      <c r="AG2338">
        <f t="shared" si="36"/>
        <v>4659</v>
      </c>
      <c r="AH23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39" spans="1:34" x14ac:dyDescent="0.35">
      <c r="A2339" t="s">
        <v>2432</v>
      </c>
      <c r="B2339">
        <v>47</v>
      </c>
      <c r="C2339" t="s">
        <v>31</v>
      </c>
      <c r="D2339" t="s">
        <v>42</v>
      </c>
      <c r="E2339" t="s">
        <v>86</v>
      </c>
      <c r="F2339" t="s">
        <v>44</v>
      </c>
      <c r="G2339" t="s">
        <v>59</v>
      </c>
      <c r="H2339">
        <v>4</v>
      </c>
      <c r="I2339">
        <v>11407</v>
      </c>
      <c r="J2339">
        <v>41</v>
      </c>
      <c r="K2339" t="s">
        <v>36</v>
      </c>
      <c r="L2339">
        <v>2</v>
      </c>
      <c r="M2339">
        <v>1</v>
      </c>
      <c r="N2339">
        <v>1</v>
      </c>
      <c r="O2339">
        <v>4</v>
      </c>
      <c r="P2339">
        <v>3</v>
      </c>
      <c r="Q2339">
        <v>1</v>
      </c>
      <c r="R2339">
        <v>4</v>
      </c>
      <c r="S2339">
        <v>22</v>
      </c>
      <c r="T2339">
        <v>4</v>
      </c>
      <c r="U2339">
        <v>3</v>
      </c>
      <c r="V2339" t="s">
        <v>37</v>
      </c>
      <c r="W2339">
        <v>2</v>
      </c>
      <c r="X2339" t="s">
        <v>38</v>
      </c>
      <c r="Y2339">
        <v>4</v>
      </c>
      <c r="Z2339" t="s">
        <v>36</v>
      </c>
      <c r="AA2339" s="4">
        <v>45799</v>
      </c>
      <c r="AC2339" t="s">
        <v>48</v>
      </c>
      <c r="AD2339" t="s">
        <v>49</v>
      </c>
      <c r="AE2339">
        <f ca="1">COUNTBLANK(A2339:AE2339)</f>
        <v>0</v>
      </c>
      <c r="AF2339" t="str">
        <f>PROPER(UPPER(TRIM(Table1[[#This Row],[City]])))</f>
        <v>Bengaluru</v>
      </c>
      <c r="AG2339">
        <f t="shared" si="36"/>
        <v>11407</v>
      </c>
      <c r="AH233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0" spans="1:34" x14ac:dyDescent="0.35">
      <c r="A2340" t="s">
        <v>2433</v>
      </c>
      <c r="B2340">
        <v>48</v>
      </c>
      <c r="C2340" t="s">
        <v>31</v>
      </c>
      <c r="D2340" t="s">
        <v>96</v>
      </c>
      <c r="E2340" t="s">
        <v>106</v>
      </c>
      <c r="F2340" t="s">
        <v>44</v>
      </c>
      <c r="G2340" t="s">
        <v>96</v>
      </c>
      <c r="H2340">
        <v>4</v>
      </c>
      <c r="I2340">
        <v>11160</v>
      </c>
      <c r="J2340">
        <v>115</v>
      </c>
      <c r="K2340" t="s">
        <v>36</v>
      </c>
      <c r="L2340">
        <v>4</v>
      </c>
      <c r="M2340">
        <v>4</v>
      </c>
      <c r="N2340">
        <v>2</v>
      </c>
      <c r="O2340">
        <v>9</v>
      </c>
      <c r="P2340">
        <v>6</v>
      </c>
      <c r="Q2340">
        <v>4</v>
      </c>
      <c r="R2340">
        <v>3</v>
      </c>
      <c r="S2340">
        <v>20</v>
      </c>
      <c r="T2340">
        <v>5</v>
      </c>
      <c r="U2340">
        <v>4</v>
      </c>
      <c r="V2340" t="s">
        <v>37</v>
      </c>
      <c r="W2340">
        <v>3</v>
      </c>
      <c r="X2340" t="s">
        <v>47</v>
      </c>
      <c r="Y2340">
        <v>1</v>
      </c>
      <c r="Z2340" t="s">
        <v>36</v>
      </c>
      <c r="AA2340" s="4">
        <v>45905</v>
      </c>
      <c r="AC2340" t="s">
        <v>80</v>
      </c>
      <c r="AD2340" t="s">
        <v>81</v>
      </c>
      <c r="AE2340">
        <f ca="1">COUNTBLANK(A2340:AE2340)</f>
        <v>0</v>
      </c>
      <c r="AF2340" t="str">
        <f>PROPER(UPPER(TRIM(Table1[[#This Row],[City]])))</f>
        <v>Hyderabad</v>
      </c>
      <c r="AG2340">
        <f t="shared" si="36"/>
        <v>11160</v>
      </c>
      <c r="AH23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1" spans="1:34" x14ac:dyDescent="0.35">
      <c r="A2341" t="s">
        <v>2434</v>
      </c>
      <c r="B2341">
        <v>54</v>
      </c>
      <c r="C2341" t="s">
        <v>72</v>
      </c>
      <c r="D2341" t="s">
        <v>63</v>
      </c>
      <c r="E2341" t="s">
        <v>64</v>
      </c>
      <c r="F2341" t="s">
        <v>44</v>
      </c>
      <c r="G2341" t="s">
        <v>74</v>
      </c>
      <c r="H2341">
        <v>3</v>
      </c>
      <c r="I2341">
        <v>11219</v>
      </c>
      <c r="J2341">
        <v>86</v>
      </c>
      <c r="K2341" t="s">
        <v>36</v>
      </c>
      <c r="L2341">
        <v>1</v>
      </c>
      <c r="M2341">
        <v>2</v>
      </c>
      <c r="N2341">
        <v>3</v>
      </c>
      <c r="O2341">
        <v>0</v>
      </c>
      <c r="P2341">
        <v>0</v>
      </c>
      <c r="Q2341">
        <v>0</v>
      </c>
      <c r="R2341">
        <v>0</v>
      </c>
      <c r="S2341">
        <v>22</v>
      </c>
      <c r="T2341">
        <v>5</v>
      </c>
      <c r="U2341">
        <v>3</v>
      </c>
      <c r="V2341" t="s">
        <v>60</v>
      </c>
      <c r="W2341">
        <v>19</v>
      </c>
      <c r="X2341" t="s">
        <v>47</v>
      </c>
      <c r="Y2341">
        <v>3</v>
      </c>
      <c r="Z2341" t="s">
        <v>36</v>
      </c>
      <c r="AA2341" s="4">
        <v>42104</v>
      </c>
      <c r="AC2341" t="s">
        <v>80</v>
      </c>
      <c r="AD2341" t="s">
        <v>81</v>
      </c>
      <c r="AE2341">
        <f ca="1">COUNTBLANK(A2341:AE2341)</f>
        <v>0</v>
      </c>
      <c r="AF2341" t="str">
        <f>PROPER(UPPER(TRIM(Table1[[#This Row],[City]])))</f>
        <v>Hyderabad</v>
      </c>
      <c r="AG2341">
        <f t="shared" si="36"/>
        <v>11219</v>
      </c>
      <c r="AH234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2" spans="1:34" x14ac:dyDescent="0.35">
      <c r="A2342" t="s">
        <v>2435</v>
      </c>
      <c r="B2342">
        <v>59</v>
      </c>
      <c r="C2342" t="s">
        <v>31</v>
      </c>
      <c r="D2342" t="s">
        <v>63</v>
      </c>
      <c r="E2342" t="s">
        <v>106</v>
      </c>
      <c r="F2342" t="s">
        <v>34</v>
      </c>
      <c r="G2342" t="s">
        <v>96</v>
      </c>
      <c r="H2342">
        <v>2</v>
      </c>
      <c r="I2342">
        <v>8352</v>
      </c>
      <c r="J2342">
        <v>70</v>
      </c>
      <c r="K2342" t="s">
        <v>46</v>
      </c>
      <c r="L2342">
        <v>1</v>
      </c>
      <c r="M2342">
        <v>1</v>
      </c>
      <c r="N2342">
        <v>4</v>
      </c>
      <c r="O2342">
        <v>8</v>
      </c>
      <c r="P2342">
        <v>4</v>
      </c>
      <c r="Q2342">
        <v>1</v>
      </c>
      <c r="R2342">
        <v>4</v>
      </c>
      <c r="S2342">
        <v>24</v>
      </c>
      <c r="T2342">
        <v>1</v>
      </c>
      <c r="U2342">
        <v>3</v>
      </c>
      <c r="V2342" t="s">
        <v>37</v>
      </c>
      <c r="W2342">
        <v>30</v>
      </c>
      <c r="X2342" t="s">
        <v>47</v>
      </c>
      <c r="Y2342">
        <v>2</v>
      </c>
      <c r="Z2342" t="s">
        <v>36</v>
      </c>
      <c r="AA2342" s="4">
        <v>43828</v>
      </c>
      <c r="AC2342" t="s">
        <v>122</v>
      </c>
      <c r="AD2342" t="s">
        <v>123</v>
      </c>
      <c r="AE2342">
        <f ca="1">COUNTBLANK(A2342:AE2342)</f>
        <v>0</v>
      </c>
      <c r="AF2342" t="str">
        <f>PROPER(UPPER(TRIM(Table1[[#This Row],[City]])))</f>
        <v>Kochi</v>
      </c>
      <c r="AG2342">
        <f t="shared" si="36"/>
        <v>8352</v>
      </c>
      <c r="AH234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43" spans="1:34" x14ac:dyDescent="0.35">
      <c r="A2343" t="s">
        <v>2436</v>
      </c>
      <c r="B2343">
        <v>45</v>
      </c>
      <c r="C2343" t="s">
        <v>31</v>
      </c>
      <c r="D2343" t="s">
        <v>63</v>
      </c>
      <c r="E2343" t="s">
        <v>106</v>
      </c>
      <c r="F2343" t="s">
        <v>44</v>
      </c>
      <c r="G2343" t="s">
        <v>35</v>
      </c>
      <c r="H2343">
        <v>3</v>
      </c>
      <c r="I2343">
        <v>8418</v>
      </c>
      <c r="J2343">
        <v>104</v>
      </c>
      <c r="K2343" t="s">
        <v>46</v>
      </c>
      <c r="L2343">
        <v>3</v>
      </c>
      <c r="M2343">
        <v>1</v>
      </c>
      <c r="N2343">
        <v>3</v>
      </c>
      <c r="O2343">
        <v>2</v>
      </c>
      <c r="P2343">
        <v>1</v>
      </c>
      <c r="Q2343">
        <v>2</v>
      </c>
      <c r="R2343">
        <v>2</v>
      </c>
      <c r="S2343">
        <v>18</v>
      </c>
      <c r="T2343">
        <v>2</v>
      </c>
      <c r="U2343">
        <v>4</v>
      </c>
      <c r="V2343" t="s">
        <v>65</v>
      </c>
      <c r="W2343">
        <v>16</v>
      </c>
      <c r="X2343" t="s">
        <v>38</v>
      </c>
      <c r="Y2343">
        <v>4</v>
      </c>
      <c r="Z2343" t="s">
        <v>36</v>
      </c>
      <c r="AA2343" s="4">
        <v>43385</v>
      </c>
      <c r="AC2343" t="s">
        <v>77</v>
      </c>
      <c r="AD2343" t="s">
        <v>77</v>
      </c>
      <c r="AE2343">
        <f ca="1">COUNTBLANK(A2343:AE2343)</f>
        <v>0</v>
      </c>
      <c r="AF2343" t="str">
        <f>PROPER(UPPER(TRIM(Table1[[#This Row],[City]])))</f>
        <v>Delhi</v>
      </c>
      <c r="AG2343">
        <f t="shared" si="36"/>
        <v>8418</v>
      </c>
      <c r="AH23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44" spans="1:34" x14ac:dyDescent="0.35">
      <c r="A2344" t="s">
        <v>2437</v>
      </c>
      <c r="B2344">
        <v>44</v>
      </c>
      <c r="C2344" t="s">
        <v>72</v>
      </c>
      <c r="D2344" t="s">
        <v>32</v>
      </c>
      <c r="E2344" t="s">
        <v>73</v>
      </c>
      <c r="F2344" t="s">
        <v>44</v>
      </c>
      <c r="G2344" t="s">
        <v>70</v>
      </c>
      <c r="H2344">
        <v>2</v>
      </c>
      <c r="I2344">
        <v>6920</v>
      </c>
      <c r="J2344">
        <v>57</v>
      </c>
      <c r="K2344" t="s">
        <v>36</v>
      </c>
      <c r="L2344">
        <v>2</v>
      </c>
      <c r="M2344">
        <v>4</v>
      </c>
      <c r="N2344">
        <v>1</v>
      </c>
      <c r="O2344">
        <v>5</v>
      </c>
      <c r="P2344">
        <v>1</v>
      </c>
      <c r="Q2344">
        <v>1</v>
      </c>
      <c r="R2344">
        <v>2</v>
      </c>
      <c r="S2344">
        <v>18</v>
      </c>
      <c r="T2344">
        <v>3</v>
      </c>
      <c r="U2344">
        <v>3</v>
      </c>
      <c r="V2344" t="s">
        <v>37</v>
      </c>
      <c r="W2344">
        <v>21</v>
      </c>
      <c r="X2344" t="s">
        <v>47</v>
      </c>
      <c r="Y2344">
        <v>2</v>
      </c>
      <c r="Z2344" t="s">
        <v>36</v>
      </c>
      <c r="AA2344" s="4">
        <v>43354</v>
      </c>
      <c r="AC2344" t="s">
        <v>84</v>
      </c>
      <c r="AD2344" t="s">
        <v>67</v>
      </c>
      <c r="AE2344">
        <f ca="1">COUNTBLANK(A2344:AE2344)</f>
        <v>0</v>
      </c>
      <c r="AF2344" t="str">
        <f>PROPER(UPPER(TRIM(Table1[[#This Row],[City]])))</f>
        <v>Mumbai</v>
      </c>
      <c r="AG2344">
        <f t="shared" si="36"/>
        <v>6920</v>
      </c>
      <c r="AH23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45" spans="1:34" x14ac:dyDescent="0.35">
      <c r="A2345" t="s">
        <v>2438</v>
      </c>
      <c r="B2345">
        <v>55</v>
      </c>
      <c r="C2345" t="s">
        <v>31</v>
      </c>
      <c r="D2345" t="s">
        <v>42</v>
      </c>
      <c r="E2345" t="s">
        <v>43</v>
      </c>
      <c r="F2345" t="s">
        <v>44</v>
      </c>
      <c r="G2345" t="s">
        <v>70</v>
      </c>
      <c r="H2345">
        <v>1</v>
      </c>
      <c r="I2345">
        <v>7339</v>
      </c>
      <c r="J2345">
        <v>56</v>
      </c>
      <c r="K2345" t="s">
        <v>36</v>
      </c>
      <c r="L2345">
        <v>3</v>
      </c>
      <c r="M2345">
        <v>4</v>
      </c>
      <c r="N2345">
        <v>1</v>
      </c>
      <c r="O2345">
        <v>10</v>
      </c>
      <c r="P2345">
        <v>0</v>
      </c>
      <c r="Q2345">
        <v>0</v>
      </c>
      <c r="R2345">
        <v>0</v>
      </c>
      <c r="S2345">
        <v>26</v>
      </c>
      <c r="T2345">
        <v>5</v>
      </c>
      <c r="U2345">
        <v>3</v>
      </c>
      <c r="V2345" t="s">
        <v>60</v>
      </c>
      <c r="W2345">
        <v>9</v>
      </c>
      <c r="X2345" t="s">
        <v>38</v>
      </c>
      <c r="Y2345">
        <v>2</v>
      </c>
      <c r="Z2345" t="s">
        <v>36</v>
      </c>
      <c r="AA2345" s="4">
        <v>43568</v>
      </c>
      <c r="AC2345" t="s">
        <v>48</v>
      </c>
      <c r="AD2345" t="s">
        <v>49</v>
      </c>
      <c r="AE2345">
        <f ca="1">COUNTBLANK(A2345:AE2345)</f>
        <v>0</v>
      </c>
      <c r="AF2345" t="str">
        <f>PROPER(UPPER(TRIM(Table1[[#This Row],[City]])))</f>
        <v>Bengaluru</v>
      </c>
      <c r="AG2345">
        <f t="shared" si="36"/>
        <v>7339</v>
      </c>
      <c r="AH234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6" spans="1:34" x14ac:dyDescent="0.35">
      <c r="A2346" t="s">
        <v>2439</v>
      </c>
      <c r="B2346">
        <v>48</v>
      </c>
      <c r="C2346" t="s">
        <v>72</v>
      </c>
      <c r="D2346" t="s">
        <v>32</v>
      </c>
      <c r="E2346" t="s">
        <v>73</v>
      </c>
      <c r="F2346" t="s">
        <v>34</v>
      </c>
      <c r="G2346" t="s">
        <v>74</v>
      </c>
      <c r="H2346">
        <v>4</v>
      </c>
      <c r="I2346">
        <v>11334</v>
      </c>
      <c r="J2346">
        <v>28</v>
      </c>
      <c r="K2346" t="s">
        <v>46</v>
      </c>
      <c r="L2346">
        <v>3</v>
      </c>
      <c r="M2346">
        <v>3</v>
      </c>
      <c r="N2346">
        <v>2</v>
      </c>
      <c r="O2346">
        <v>2</v>
      </c>
      <c r="P2346">
        <v>0</v>
      </c>
      <c r="Q2346">
        <v>2</v>
      </c>
      <c r="R2346">
        <v>2</v>
      </c>
      <c r="S2346">
        <v>15</v>
      </c>
      <c r="T2346">
        <v>0</v>
      </c>
      <c r="U2346">
        <v>3</v>
      </c>
      <c r="V2346" t="s">
        <v>37</v>
      </c>
      <c r="W2346">
        <v>7</v>
      </c>
      <c r="X2346" t="s">
        <v>38</v>
      </c>
      <c r="Y2346">
        <v>2</v>
      </c>
      <c r="Z2346" t="s">
        <v>36</v>
      </c>
      <c r="AA2346" s="4">
        <v>42080</v>
      </c>
      <c r="AC2346" t="s">
        <v>66</v>
      </c>
      <c r="AD2346" t="s">
        <v>67</v>
      </c>
      <c r="AE2346">
        <f ca="1">COUNTBLANK(A2346:AE2346)</f>
        <v>0</v>
      </c>
      <c r="AF2346" t="str">
        <f>PROPER(UPPER(TRIM(Table1[[#This Row],[City]])))</f>
        <v>Pune</v>
      </c>
      <c r="AG2346">
        <f t="shared" si="36"/>
        <v>11334</v>
      </c>
      <c r="AH23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7" spans="1:34" x14ac:dyDescent="0.35">
      <c r="A2347" t="s">
        <v>2440</v>
      </c>
      <c r="B2347">
        <v>35</v>
      </c>
      <c r="C2347" t="s">
        <v>31</v>
      </c>
      <c r="D2347" t="s">
        <v>63</v>
      </c>
      <c r="E2347" t="s">
        <v>106</v>
      </c>
      <c r="F2347" t="s">
        <v>44</v>
      </c>
      <c r="G2347" t="s">
        <v>35</v>
      </c>
      <c r="H2347">
        <v>2</v>
      </c>
      <c r="I2347">
        <v>6971</v>
      </c>
      <c r="J2347">
        <v>97</v>
      </c>
      <c r="K2347" t="s">
        <v>36</v>
      </c>
      <c r="L2347">
        <v>2</v>
      </c>
      <c r="M2347">
        <v>4</v>
      </c>
      <c r="N2347">
        <v>2</v>
      </c>
      <c r="O2347">
        <v>1</v>
      </c>
      <c r="P2347">
        <v>1</v>
      </c>
      <c r="Q2347">
        <v>0</v>
      </c>
      <c r="R2347">
        <v>1</v>
      </c>
      <c r="S2347">
        <v>4</v>
      </c>
      <c r="T2347">
        <v>6</v>
      </c>
      <c r="U2347">
        <v>4</v>
      </c>
      <c r="V2347" t="s">
        <v>37</v>
      </c>
      <c r="W2347">
        <v>8</v>
      </c>
      <c r="X2347" t="s">
        <v>47</v>
      </c>
      <c r="Y2347">
        <v>3</v>
      </c>
      <c r="Z2347" t="s">
        <v>36</v>
      </c>
      <c r="AA2347" s="4">
        <v>43954</v>
      </c>
      <c r="AC2347" t="s">
        <v>39</v>
      </c>
      <c r="AD2347" t="s">
        <v>40</v>
      </c>
      <c r="AE2347">
        <f ca="1">COUNTBLANK(A2347:AE2347)</f>
        <v>0</v>
      </c>
      <c r="AF2347" t="str">
        <f>PROPER(UPPER(TRIM(Table1[[#This Row],[City]])))</f>
        <v>Ahmedabad</v>
      </c>
      <c r="AG2347">
        <f t="shared" si="36"/>
        <v>6971</v>
      </c>
      <c r="AH23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48" spans="1:34" x14ac:dyDescent="0.35">
      <c r="A2348" t="s">
        <v>2441</v>
      </c>
      <c r="B2348">
        <v>46</v>
      </c>
      <c r="C2348" t="s">
        <v>72</v>
      </c>
      <c r="D2348" t="s">
        <v>51</v>
      </c>
      <c r="E2348" t="s">
        <v>69</v>
      </c>
      <c r="F2348" t="s">
        <v>34</v>
      </c>
      <c r="G2348" t="s">
        <v>70</v>
      </c>
      <c r="H2348">
        <v>2</v>
      </c>
      <c r="I2348">
        <v>8729</v>
      </c>
      <c r="J2348">
        <v>116</v>
      </c>
      <c r="K2348" t="s">
        <v>46</v>
      </c>
      <c r="L2348">
        <v>1</v>
      </c>
      <c r="M2348">
        <v>3</v>
      </c>
      <c r="N2348">
        <v>1</v>
      </c>
      <c r="O2348">
        <v>4</v>
      </c>
      <c r="P2348">
        <v>4</v>
      </c>
      <c r="Q2348">
        <v>1</v>
      </c>
      <c r="R2348">
        <v>0</v>
      </c>
      <c r="S2348">
        <v>15</v>
      </c>
      <c r="T2348">
        <v>2</v>
      </c>
      <c r="U2348">
        <v>4</v>
      </c>
      <c r="V2348" t="s">
        <v>65</v>
      </c>
      <c r="W2348">
        <v>29</v>
      </c>
      <c r="X2348" t="s">
        <v>38</v>
      </c>
      <c r="Y2348">
        <v>4</v>
      </c>
      <c r="Z2348" t="s">
        <v>46</v>
      </c>
      <c r="AA2348" s="4">
        <v>42303</v>
      </c>
      <c r="AB2348" s="4">
        <v>45106</v>
      </c>
      <c r="AC2348" t="s">
        <v>84</v>
      </c>
      <c r="AD2348" t="s">
        <v>67</v>
      </c>
      <c r="AE2348">
        <f ca="1">COUNTBLANK(A2348:AE2348)</f>
        <v>0</v>
      </c>
      <c r="AF2348" t="str">
        <f>PROPER(UPPER(TRIM(Table1[[#This Row],[City]])))</f>
        <v>Mumbai</v>
      </c>
      <c r="AG2348">
        <f t="shared" si="36"/>
        <v>8729</v>
      </c>
      <c r="AH23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49" spans="1:34" x14ac:dyDescent="0.35">
      <c r="A2349" t="s">
        <v>2442</v>
      </c>
      <c r="B2349">
        <v>42</v>
      </c>
      <c r="C2349" t="s">
        <v>31</v>
      </c>
      <c r="D2349" t="s">
        <v>32</v>
      </c>
      <c r="E2349" t="s">
        <v>73</v>
      </c>
      <c r="F2349" t="s">
        <v>58</v>
      </c>
      <c r="G2349" t="s">
        <v>59</v>
      </c>
      <c r="H2349">
        <v>1</v>
      </c>
      <c r="I2349">
        <v>4932</v>
      </c>
      <c r="J2349">
        <v>104</v>
      </c>
      <c r="K2349" t="s">
        <v>46</v>
      </c>
      <c r="L2349">
        <v>1</v>
      </c>
      <c r="M2349">
        <v>4</v>
      </c>
      <c r="N2349">
        <v>4</v>
      </c>
      <c r="O2349">
        <v>3</v>
      </c>
      <c r="P2349">
        <v>1</v>
      </c>
      <c r="Q2349">
        <v>3</v>
      </c>
      <c r="R2349">
        <v>3</v>
      </c>
      <c r="S2349">
        <v>10</v>
      </c>
      <c r="T2349">
        <v>2</v>
      </c>
      <c r="U2349">
        <v>3</v>
      </c>
      <c r="V2349" t="s">
        <v>60</v>
      </c>
      <c r="W2349">
        <v>24</v>
      </c>
      <c r="X2349" t="s">
        <v>38</v>
      </c>
      <c r="Y2349">
        <v>3</v>
      </c>
      <c r="Z2349" t="s">
        <v>46</v>
      </c>
      <c r="AA2349" s="4">
        <v>42950</v>
      </c>
      <c r="AB2349" s="4">
        <v>45507</v>
      </c>
      <c r="AC2349" t="s">
        <v>107</v>
      </c>
      <c r="AD2349" t="s">
        <v>108</v>
      </c>
      <c r="AE2349">
        <f ca="1">COUNTBLANK(A2349:AE2349)</f>
        <v>0</v>
      </c>
      <c r="AF2349" t="str">
        <f>PROPER(UPPER(TRIM(Table1[[#This Row],[City]])))</f>
        <v>Kolkata</v>
      </c>
      <c r="AG2349">
        <f t="shared" si="36"/>
        <v>4932</v>
      </c>
      <c r="AH23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0" spans="1:34" x14ac:dyDescent="0.35">
      <c r="A2350" t="s">
        <v>2443</v>
      </c>
      <c r="B2350">
        <v>30</v>
      </c>
      <c r="C2350" t="s">
        <v>31</v>
      </c>
      <c r="D2350" t="s">
        <v>63</v>
      </c>
      <c r="E2350" t="s">
        <v>106</v>
      </c>
      <c r="F2350" t="s">
        <v>44</v>
      </c>
      <c r="G2350" t="s">
        <v>45</v>
      </c>
      <c r="H2350">
        <v>5</v>
      </c>
      <c r="I2350">
        <v>10283</v>
      </c>
      <c r="J2350">
        <v>26</v>
      </c>
      <c r="K2350" t="s">
        <v>36</v>
      </c>
      <c r="L2350">
        <v>2</v>
      </c>
      <c r="M2350">
        <v>1</v>
      </c>
      <c r="N2350">
        <v>1</v>
      </c>
      <c r="O2350">
        <v>1</v>
      </c>
      <c r="P2350">
        <v>0</v>
      </c>
      <c r="Q2350">
        <v>1</v>
      </c>
      <c r="R2350">
        <v>1</v>
      </c>
      <c r="S2350">
        <v>2</v>
      </c>
      <c r="T2350">
        <v>1</v>
      </c>
      <c r="U2350">
        <v>3</v>
      </c>
      <c r="V2350" t="s">
        <v>37</v>
      </c>
      <c r="W2350">
        <v>11</v>
      </c>
      <c r="X2350" t="s">
        <v>38</v>
      </c>
      <c r="Y2350">
        <v>2</v>
      </c>
      <c r="Z2350" t="s">
        <v>36</v>
      </c>
      <c r="AA2350" s="4">
        <v>44895</v>
      </c>
      <c r="AC2350" t="s">
        <v>53</v>
      </c>
      <c r="AD2350" t="s">
        <v>54</v>
      </c>
      <c r="AE2350">
        <f ca="1">COUNTBLANK(A2350:AE2350)</f>
        <v>0</v>
      </c>
      <c r="AF2350" t="str">
        <f>PROPER(UPPER(TRIM(Table1[[#This Row],[City]])))</f>
        <v>Chennai</v>
      </c>
      <c r="AG2350">
        <f t="shared" si="36"/>
        <v>10283</v>
      </c>
      <c r="AH23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51" spans="1:34" x14ac:dyDescent="0.35">
      <c r="A2351" t="s">
        <v>2444</v>
      </c>
      <c r="B2351">
        <v>41</v>
      </c>
      <c r="C2351" t="s">
        <v>31</v>
      </c>
      <c r="D2351" t="s">
        <v>63</v>
      </c>
      <c r="E2351" t="s">
        <v>106</v>
      </c>
      <c r="F2351" t="s">
        <v>93</v>
      </c>
      <c r="G2351" t="s">
        <v>70</v>
      </c>
      <c r="H2351">
        <v>4</v>
      </c>
      <c r="I2351">
        <v>10332</v>
      </c>
      <c r="J2351">
        <v>58</v>
      </c>
      <c r="K2351" t="s">
        <v>36</v>
      </c>
      <c r="L2351">
        <v>2</v>
      </c>
      <c r="M2351">
        <v>1</v>
      </c>
      <c r="N2351">
        <v>1</v>
      </c>
      <c r="O2351">
        <v>5</v>
      </c>
      <c r="P2351">
        <v>3</v>
      </c>
      <c r="Q2351">
        <v>2</v>
      </c>
      <c r="R2351">
        <v>5</v>
      </c>
      <c r="S2351">
        <v>21</v>
      </c>
      <c r="T2351">
        <v>3</v>
      </c>
      <c r="U2351">
        <v>3</v>
      </c>
      <c r="V2351" t="s">
        <v>37</v>
      </c>
      <c r="W2351">
        <v>2</v>
      </c>
      <c r="X2351" t="s">
        <v>38</v>
      </c>
      <c r="Y2351">
        <v>2</v>
      </c>
      <c r="Z2351" t="s">
        <v>36</v>
      </c>
      <c r="AA2351" s="4">
        <v>42502</v>
      </c>
      <c r="AC2351" t="s">
        <v>80</v>
      </c>
      <c r="AD2351" t="s">
        <v>81</v>
      </c>
      <c r="AE2351">
        <f ca="1">COUNTBLANK(A2351:AE2351)</f>
        <v>0</v>
      </c>
      <c r="AF2351" t="str">
        <f>PROPER(UPPER(TRIM(Table1[[#This Row],[City]])))</f>
        <v>Hyderabad</v>
      </c>
      <c r="AG2351">
        <f t="shared" si="36"/>
        <v>10332</v>
      </c>
      <c r="AH23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2" spans="1:34" x14ac:dyDescent="0.35">
      <c r="A2352" t="s">
        <v>2445</v>
      </c>
      <c r="B2352">
        <v>45</v>
      </c>
      <c r="C2352" t="s">
        <v>72</v>
      </c>
      <c r="D2352" t="s">
        <v>63</v>
      </c>
      <c r="E2352" t="s">
        <v>79</v>
      </c>
      <c r="F2352" t="s">
        <v>58</v>
      </c>
      <c r="G2352" t="s">
        <v>70</v>
      </c>
      <c r="H2352">
        <v>2</v>
      </c>
      <c r="I2352">
        <v>7938</v>
      </c>
      <c r="J2352">
        <v>116</v>
      </c>
      <c r="K2352" t="s">
        <v>36</v>
      </c>
      <c r="L2352">
        <v>1</v>
      </c>
      <c r="M2352">
        <v>3</v>
      </c>
      <c r="N2352">
        <v>1</v>
      </c>
      <c r="O2352">
        <v>6</v>
      </c>
      <c r="P2352">
        <v>3</v>
      </c>
      <c r="Q2352">
        <v>0</v>
      </c>
      <c r="R2352">
        <v>0</v>
      </c>
      <c r="S2352">
        <v>9</v>
      </c>
      <c r="T2352">
        <v>1</v>
      </c>
      <c r="U2352">
        <v>3</v>
      </c>
      <c r="V2352" t="s">
        <v>60</v>
      </c>
      <c r="W2352">
        <v>26</v>
      </c>
      <c r="X2352" t="s">
        <v>61</v>
      </c>
      <c r="Y2352">
        <v>3</v>
      </c>
      <c r="Z2352" t="s">
        <v>46</v>
      </c>
      <c r="AA2352" s="4">
        <v>44713</v>
      </c>
      <c r="AB2352" s="4">
        <v>45368</v>
      </c>
      <c r="AC2352" t="s">
        <v>48</v>
      </c>
      <c r="AD2352" t="s">
        <v>49</v>
      </c>
      <c r="AE2352">
        <f ca="1">COUNTBLANK(A2352:AE2352)</f>
        <v>0</v>
      </c>
      <c r="AF2352" t="str">
        <f>PROPER(UPPER(TRIM(Table1[[#This Row],[City]])))</f>
        <v>Bengaluru</v>
      </c>
      <c r="AG2352">
        <f t="shared" si="36"/>
        <v>7938</v>
      </c>
      <c r="AH23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3" spans="1:34" x14ac:dyDescent="0.35">
      <c r="A2353" t="s">
        <v>2446</v>
      </c>
      <c r="B2353">
        <v>57</v>
      </c>
      <c r="C2353" t="s">
        <v>72</v>
      </c>
      <c r="D2353" t="s">
        <v>51</v>
      </c>
      <c r="E2353" t="s">
        <v>52</v>
      </c>
      <c r="F2353" t="s">
        <v>44</v>
      </c>
      <c r="G2353" t="s">
        <v>70</v>
      </c>
      <c r="H2353">
        <v>2</v>
      </c>
      <c r="I2353">
        <v>8155</v>
      </c>
      <c r="J2353">
        <v>112</v>
      </c>
      <c r="K2353" t="s">
        <v>46</v>
      </c>
      <c r="L2353">
        <v>3</v>
      </c>
      <c r="M2353">
        <v>4</v>
      </c>
      <c r="N2353">
        <v>1</v>
      </c>
      <c r="O2353">
        <v>7</v>
      </c>
      <c r="P2353">
        <v>2</v>
      </c>
      <c r="Q2353">
        <v>0</v>
      </c>
      <c r="R2353">
        <v>3</v>
      </c>
      <c r="S2353">
        <v>27</v>
      </c>
      <c r="T2353">
        <v>6</v>
      </c>
      <c r="U2353">
        <v>4</v>
      </c>
      <c r="V2353" t="s">
        <v>60</v>
      </c>
      <c r="W2353">
        <v>9</v>
      </c>
      <c r="X2353" t="s">
        <v>38</v>
      </c>
      <c r="Y2353">
        <v>3</v>
      </c>
      <c r="Z2353" t="s">
        <v>46</v>
      </c>
      <c r="AA2353" s="4">
        <v>45368</v>
      </c>
      <c r="AB2353" s="4">
        <v>46201</v>
      </c>
      <c r="AC2353" t="s">
        <v>89</v>
      </c>
      <c r="AD2353" t="s">
        <v>54</v>
      </c>
      <c r="AE2353">
        <f ca="1">COUNTBLANK(A2353:AE2353)</f>
        <v>0</v>
      </c>
      <c r="AF2353" t="str">
        <f>PROPER(UPPER(TRIM(Table1[[#This Row],[City]])))</f>
        <v>Coimbatore</v>
      </c>
      <c r="AG2353">
        <f t="shared" si="36"/>
        <v>8155</v>
      </c>
      <c r="AH235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54" spans="1:34" x14ac:dyDescent="0.35">
      <c r="A2354" t="s">
        <v>2447</v>
      </c>
      <c r="B2354">
        <v>44</v>
      </c>
      <c r="C2354" t="s">
        <v>72</v>
      </c>
      <c r="D2354" t="s">
        <v>42</v>
      </c>
      <c r="E2354" t="s">
        <v>86</v>
      </c>
      <c r="F2354" t="s">
        <v>58</v>
      </c>
      <c r="G2354" t="s">
        <v>70</v>
      </c>
      <c r="H2354">
        <v>3</v>
      </c>
      <c r="I2354">
        <v>8061</v>
      </c>
      <c r="J2354">
        <v>45</v>
      </c>
      <c r="K2354" t="s">
        <v>36</v>
      </c>
      <c r="L2354">
        <v>4</v>
      </c>
      <c r="M2354">
        <v>3</v>
      </c>
      <c r="N2354">
        <v>3</v>
      </c>
      <c r="O2354">
        <v>2</v>
      </c>
      <c r="P2354">
        <v>2</v>
      </c>
      <c r="Q2354">
        <v>2</v>
      </c>
      <c r="R2354">
        <v>2</v>
      </c>
      <c r="S2354">
        <v>21</v>
      </c>
      <c r="T2354">
        <v>2</v>
      </c>
      <c r="U2354">
        <v>3</v>
      </c>
      <c r="V2354" t="s">
        <v>60</v>
      </c>
      <c r="W2354">
        <v>8</v>
      </c>
      <c r="X2354" t="s">
        <v>61</v>
      </c>
      <c r="Y2354">
        <v>1</v>
      </c>
      <c r="Z2354" t="s">
        <v>36</v>
      </c>
      <c r="AA2354" s="4">
        <v>45934</v>
      </c>
      <c r="AC2354" t="s">
        <v>48</v>
      </c>
      <c r="AD2354" t="s">
        <v>49</v>
      </c>
      <c r="AE2354">
        <f ca="1">COUNTBLANK(A2354:AE2354)</f>
        <v>0</v>
      </c>
      <c r="AF2354" t="str">
        <f>PROPER(UPPER(TRIM(Table1[[#This Row],[City]])))</f>
        <v>Bengaluru</v>
      </c>
      <c r="AG2354">
        <f t="shared" si="36"/>
        <v>8061</v>
      </c>
      <c r="AH23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5" spans="1:34" x14ac:dyDescent="0.35">
      <c r="A2355" t="s">
        <v>2448</v>
      </c>
      <c r="B2355">
        <v>27</v>
      </c>
      <c r="C2355" t="s">
        <v>31</v>
      </c>
      <c r="D2355" t="s">
        <v>96</v>
      </c>
      <c r="E2355" t="s">
        <v>106</v>
      </c>
      <c r="F2355" t="s">
        <v>44</v>
      </c>
      <c r="G2355" t="s">
        <v>45</v>
      </c>
      <c r="H2355">
        <v>2</v>
      </c>
      <c r="I2355">
        <v>7644</v>
      </c>
      <c r="J2355">
        <v>63</v>
      </c>
      <c r="K2355" t="s">
        <v>46</v>
      </c>
      <c r="L2355">
        <v>4</v>
      </c>
      <c r="M2355">
        <v>4</v>
      </c>
      <c r="N2355">
        <v>4</v>
      </c>
      <c r="O2355">
        <v>1</v>
      </c>
      <c r="P2355">
        <v>0</v>
      </c>
      <c r="Q2355">
        <v>1</v>
      </c>
      <c r="R2355">
        <v>0</v>
      </c>
      <c r="S2355">
        <v>10</v>
      </c>
      <c r="T2355">
        <v>2</v>
      </c>
      <c r="U2355">
        <v>3</v>
      </c>
      <c r="V2355" t="s">
        <v>37</v>
      </c>
      <c r="W2355">
        <v>22</v>
      </c>
      <c r="X2355" t="s">
        <v>61</v>
      </c>
      <c r="Y2355">
        <v>2</v>
      </c>
      <c r="Z2355" t="s">
        <v>36</v>
      </c>
      <c r="AA2355" s="4">
        <v>44583</v>
      </c>
      <c r="AC2355" t="s">
        <v>84</v>
      </c>
      <c r="AD2355" t="s">
        <v>67</v>
      </c>
      <c r="AE2355">
        <f ca="1">COUNTBLANK(A2355:AE2355)</f>
        <v>0</v>
      </c>
      <c r="AF2355" t="str">
        <f>PROPER(UPPER(TRIM(Table1[[#This Row],[City]])))</f>
        <v>Mumbai</v>
      </c>
      <c r="AG2355">
        <f t="shared" si="36"/>
        <v>7644</v>
      </c>
      <c r="AH235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56" spans="1:34" x14ac:dyDescent="0.35">
      <c r="A2356" t="s">
        <v>2449</v>
      </c>
      <c r="B2356">
        <v>60</v>
      </c>
      <c r="C2356" t="s">
        <v>31</v>
      </c>
      <c r="D2356" t="s">
        <v>42</v>
      </c>
      <c r="E2356" t="s">
        <v>86</v>
      </c>
      <c r="F2356" t="s">
        <v>44</v>
      </c>
      <c r="G2356" t="s">
        <v>35</v>
      </c>
      <c r="H2356">
        <v>4</v>
      </c>
      <c r="I2356">
        <v>12292</v>
      </c>
      <c r="J2356">
        <v>77</v>
      </c>
      <c r="K2356" t="s">
        <v>36</v>
      </c>
      <c r="L2356">
        <v>1</v>
      </c>
      <c r="M2356">
        <v>2</v>
      </c>
      <c r="N2356">
        <v>4</v>
      </c>
      <c r="O2356">
        <v>5</v>
      </c>
      <c r="P2356">
        <v>0</v>
      </c>
      <c r="Q2356">
        <v>2</v>
      </c>
      <c r="R2356">
        <v>0</v>
      </c>
      <c r="S2356">
        <v>28</v>
      </c>
      <c r="T2356">
        <v>0</v>
      </c>
      <c r="U2356">
        <v>3</v>
      </c>
      <c r="V2356" t="s">
        <v>37</v>
      </c>
      <c r="W2356">
        <v>4</v>
      </c>
      <c r="X2356" t="s">
        <v>38</v>
      </c>
      <c r="Y2356">
        <v>4</v>
      </c>
      <c r="Z2356" t="s">
        <v>36</v>
      </c>
      <c r="AA2356" s="4">
        <v>45548</v>
      </c>
      <c r="AC2356" t="s">
        <v>53</v>
      </c>
      <c r="AD2356" t="s">
        <v>54</v>
      </c>
      <c r="AE2356">
        <f ca="1">COUNTBLANK(A2356:AE2356)</f>
        <v>0</v>
      </c>
      <c r="AF2356" t="str">
        <f>PROPER(UPPER(TRIM(Table1[[#This Row],[City]])))</f>
        <v>Chennai</v>
      </c>
      <c r="AG2356">
        <f t="shared" si="36"/>
        <v>12292</v>
      </c>
      <c r="AH23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57" spans="1:34" x14ac:dyDescent="0.35">
      <c r="A2357" t="s">
        <v>2450</v>
      </c>
      <c r="B2357">
        <v>44</v>
      </c>
      <c r="C2357" t="s">
        <v>72</v>
      </c>
      <c r="D2357" t="s">
        <v>32</v>
      </c>
      <c r="E2357" t="s">
        <v>76</v>
      </c>
      <c r="F2357" t="s">
        <v>44</v>
      </c>
      <c r="G2357" t="s">
        <v>59</v>
      </c>
      <c r="H2357">
        <v>4</v>
      </c>
      <c r="I2357">
        <v>11615</v>
      </c>
      <c r="J2357">
        <v>35</v>
      </c>
      <c r="K2357" t="s">
        <v>36</v>
      </c>
      <c r="L2357">
        <v>1</v>
      </c>
      <c r="M2357">
        <v>3</v>
      </c>
      <c r="N2357">
        <v>4</v>
      </c>
      <c r="O2357">
        <v>4</v>
      </c>
      <c r="P2357">
        <v>4</v>
      </c>
      <c r="Q2357">
        <v>1</v>
      </c>
      <c r="R2357">
        <v>4</v>
      </c>
      <c r="S2357">
        <v>22</v>
      </c>
      <c r="T2357">
        <v>5</v>
      </c>
      <c r="U2357">
        <v>4</v>
      </c>
      <c r="V2357" t="s">
        <v>60</v>
      </c>
      <c r="W2357">
        <v>7</v>
      </c>
      <c r="X2357" t="s">
        <v>38</v>
      </c>
      <c r="Y2357">
        <v>4</v>
      </c>
      <c r="Z2357" t="s">
        <v>36</v>
      </c>
      <c r="AA2357" s="4">
        <v>43913</v>
      </c>
      <c r="AC2357" t="s">
        <v>77</v>
      </c>
      <c r="AD2357" t="s">
        <v>77</v>
      </c>
      <c r="AE2357">
        <f ca="1">COUNTBLANK(A2357:AE2357)</f>
        <v>0</v>
      </c>
      <c r="AF2357" t="str">
        <f>PROPER(UPPER(TRIM(Table1[[#This Row],[City]])))</f>
        <v>Delhi</v>
      </c>
      <c r="AG2357">
        <f t="shared" si="36"/>
        <v>11615</v>
      </c>
      <c r="AH235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58" spans="1:34" x14ac:dyDescent="0.35">
      <c r="A2358" t="s">
        <v>2451</v>
      </c>
      <c r="B2358">
        <v>32</v>
      </c>
      <c r="C2358" t="s">
        <v>72</v>
      </c>
      <c r="D2358" t="s">
        <v>42</v>
      </c>
      <c r="E2358" t="s">
        <v>43</v>
      </c>
      <c r="F2358" t="s">
        <v>44</v>
      </c>
      <c r="G2358" t="s">
        <v>74</v>
      </c>
      <c r="H2358">
        <v>3</v>
      </c>
      <c r="I2358">
        <v>9183</v>
      </c>
      <c r="J2358">
        <v>62</v>
      </c>
      <c r="K2358" t="s">
        <v>36</v>
      </c>
      <c r="L2358">
        <v>2</v>
      </c>
      <c r="M2358">
        <v>3</v>
      </c>
      <c r="N2358">
        <v>3</v>
      </c>
      <c r="O2358">
        <v>4</v>
      </c>
      <c r="P2358">
        <v>2</v>
      </c>
      <c r="Q2358">
        <v>1</v>
      </c>
      <c r="R2358">
        <v>4</v>
      </c>
      <c r="S2358">
        <v>16</v>
      </c>
      <c r="T2358">
        <v>6</v>
      </c>
      <c r="U2358">
        <v>4</v>
      </c>
      <c r="V2358" t="s">
        <v>37</v>
      </c>
      <c r="W2358">
        <v>16</v>
      </c>
      <c r="X2358" t="s">
        <v>38</v>
      </c>
      <c r="Y2358">
        <v>2</v>
      </c>
      <c r="Z2358" t="s">
        <v>36</v>
      </c>
      <c r="AA2358" s="4">
        <v>45633</v>
      </c>
      <c r="AC2358" t="s">
        <v>48</v>
      </c>
      <c r="AD2358" t="s">
        <v>49</v>
      </c>
      <c r="AE2358">
        <f ca="1">COUNTBLANK(A2358:AE2358)</f>
        <v>0</v>
      </c>
      <c r="AF2358" t="str">
        <f>PROPER(UPPER(TRIM(Table1[[#This Row],[City]])))</f>
        <v>Bengaluru</v>
      </c>
      <c r="AG2358">
        <f t="shared" si="36"/>
        <v>9183</v>
      </c>
      <c r="AH23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59" spans="1:34" x14ac:dyDescent="0.35">
      <c r="A2359" t="s">
        <v>2452</v>
      </c>
      <c r="B2359">
        <v>51</v>
      </c>
      <c r="C2359" t="s">
        <v>31</v>
      </c>
      <c r="D2359" t="s">
        <v>42</v>
      </c>
      <c r="E2359" t="s">
        <v>86</v>
      </c>
      <c r="F2359" t="s">
        <v>93</v>
      </c>
      <c r="G2359" t="s">
        <v>74</v>
      </c>
      <c r="H2359">
        <v>1</v>
      </c>
      <c r="I2359">
        <v>5081</v>
      </c>
      <c r="J2359">
        <v>96</v>
      </c>
      <c r="K2359" t="s">
        <v>36</v>
      </c>
      <c r="L2359">
        <v>4</v>
      </c>
      <c r="M2359">
        <v>4</v>
      </c>
      <c r="N2359">
        <v>3</v>
      </c>
      <c r="O2359">
        <v>2</v>
      </c>
      <c r="P2359">
        <v>2</v>
      </c>
      <c r="Q2359">
        <v>2</v>
      </c>
      <c r="R2359">
        <v>1</v>
      </c>
      <c r="S2359">
        <v>20</v>
      </c>
      <c r="T2359">
        <v>4</v>
      </c>
      <c r="U2359">
        <v>3</v>
      </c>
      <c r="V2359" t="s">
        <v>37</v>
      </c>
      <c r="W2359">
        <v>4</v>
      </c>
      <c r="X2359" t="s">
        <v>38</v>
      </c>
      <c r="Y2359">
        <v>4</v>
      </c>
      <c r="Z2359" t="s">
        <v>36</v>
      </c>
      <c r="AA2359" s="4">
        <v>45117</v>
      </c>
      <c r="AC2359" t="s">
        <v>122</v>
      </c>
      <c r="AD2359" t="s">
        <v>123</v>
      </c>
      <c r="AE2359">
        <f ca="1">COUNTBLANK(A2359:AE2359)</f>
        <v>0</v>
      </c>
      <c r="AF2359" t="str">
        <f>PROPER(UPPER(TRIM(Table1[[#This Row],[City]])))</f>
        <v>Kochi</v>
      </c>
      <c r="AG2359">
        <f t="shared" si="36"/>
        <v>5081</v>
      </c>
      <c r="AH23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60" spans="1:34" x14ac:dyDescent="0.35">
      <c r="A2360" t="s">
        <v>2453</v>
      </c>
      <c r="B2360">
        <v>36</v>
      </c>
      <c r="C2360" t="s">
        <v>72</v>
      </c>
      <c r="D2360" t="s">
        <v>51</v>
      </c>
      <c r="E2360" t="s">
        <v>88</v>
      </c>
      <c r="F2360" t="s">
        <v>44</v>
      </c>
      <c r="G2360" t="s">
        <v>35</v>
      </c>
      <c r="H2360">
        <v>3</v>
      </c>
      <c r="I2360">
        <v>9298</v>
      </c>
      <c r="J2360">
        <v>96</v>
      </c>
      <c r="K2360" t="s">
        <v>36</v>
      </c>
      <c r="L2360">
        <v>3</v>
      </c>
      <c r="M2360">
        <v>3</v>
      </c>
      <c r="N2360">
        <v>2</v>
      </c>
      <c r="O2360">
        <v>6</v>
      </c>
      <c r="P2360">
        <v>6</v>
      </c>
      <c r="Q2360">
        <v>0</v>
      </c>
      <c r="R2360">
        <v>6</v>
      </c>
      <c r="S2360">
        <v>14</v>
      </c>
      <c r="T2360">
        <v>6</v>
      </c>
      <c r="U2360">
        <v>4</v>
      </c>
      <c r="V2360" t="s">
        <v>37</v>
      </c>
      <c r="W2360">
        <v>28</v>
      </c>
      <c r="X2360" t="s">
        <v>38</v>
      </c>
      <c r="Y2360">
        <v>1</v>
      </c>
      <c r="Z2360" t="s">
        <v>36</v>
      </c>
      <c r="AA2360" s="4">
        <v>45691</v>
      </c>
      <c r="AC2360" t="s">
        <v>84</v>
      </c>
      <c r="AD2360" t="s">
        <v>67</v>
      </c>
      <c r="AE2360">
        <f ca="1">COUNTBLANK(A2360:AE2360)</f>
        <v>0</v>
      </c>
      <c r="AF2360" t="str">
        <f>PROPER(UPPER(TRIM(Table1[[#This Row],[City]])))</f>
        <v>Mumbai</v>
      </c>
      <c r="AG2360">
        <f t="shared" si="36"/>
        <v>9298</v>
      </c>
      <c r="AH23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61" spans="1:34" x14ac:dyDescent="0.35">
      <c r="A2361" t="s">
        <v>2454</v>
      </c>
      <c r="B2361">
        <v>35</v>
      </c>
      <c r="C2361" t="s">
        <v>31</v>
      </c>
      <c r="D2361" t="s">
        <v>63</v>
      </c>
      <c r="E2361" t="s">
        <v>106</v>
      </c>
      <c r="F2361" t="s">
        <v>44</v>
      </c>
      <c r="G2361" t="s">
        <v>35</v>
      </c>
      <c r="H2361">
        <v>5</v>
      </c>
      <c r="I2361">
        <v>13387</v>
      </c>
      <c r="J2361">
        <v>41</v>
      </c>
      <c r="K2361" t="s">
        <v>46</v>
      </c>
      <c r="L2361">
        <v>2</v>
      </c>
      <c r="M2361">
        <v>2</v>
      </c>
      <c r="N2361">
        <v>2</v>
      </c>
      <c r="O2361">
        <v>1</v>
      </c>
      <c r="P2361">
        <v>1</v>
      </c>
      <c r="Q2361">
        <v>1</v>
      </c>
      <c r="R2361">
        <v>0</v>
      </c>
      <c r="S2361">
        <v>16</v>
      </c>
      <c r="T2361">
        <v>2</v>
      </c>
      <c r="U2361">
        <v>3</v>
      </c>
      <c r="V2361" t="s">
        <v>37</v>
      </c>
      <c r="W2361">
        <v>30</v>
      </c>
      <c r="X2361" t="s">
        <v>38</v>
      </c>
      <c r="Y2361">
        <v>4</v>
      </c>
      <c r="Z2361" t="s">
        <v>36</v>
      </c>
      <c r="AA2361" s="4">
        <v>45682</v>
      </c>
      <c r="AC2361" t="s">
        <v>89</v>
      </c>
      <c r="AD2361" t="s">
        <v>54</v>
      </c>
      <c r="AE2361">
        <f ca="1">COUNTBLANK(A2361:AE2361)</f>
        <v>0</v>
      </c>
      <c r="AF2361" t="str">
        <f>PROPER(UPPER(TRIM(Table1[[#This Row],[City]])))</f>
        <v>Coimbatore</v>
      </c>
      <c r="AG2361">
        <f t="shared" si="36"/>
        <v>13387</v>
      </c>
      <c r="AH23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62" spans="1:34" x14ac:dyDescent="0.35">
      <c r="A2362" t="s">
        <v>2455</v>
      </c>
      <c r="B2362">
        <v>54</v>
      </c>
      <c r="C2362" t="s">
        <v>31</v>
      </c>
      <c r="D2362" t="s">
        <v>32</v>
      </c>
      <c r="E2362" t="s">
        <v>73</v>
      </c>
      <c r="F2362" t="s">
        <v>34</v>
      </c>
      <c r="G2362" t="s">
        <v>45</v>
      </c>
      <c r="H2362">
        <v>2</v>
      </c>
      <c r="I2362">
        <v>9241</v>
      </c>
      <c r="J2362">
        <v>74</v>
      </c>
      <c r="K2362" t="s">
        <v>46</v>
      </c>
      <c r="L2362">
        <v>4</v>
      </c>
      <c r="M2362">
        <v>1</v>
      </c>
      <c r="N2362">
        <v>4</v>
      </c>
      <c r="O2362">
        <v>5</v>
      </c>
      <c r="P2362">
        <v>0</v>
      </c>
      <c r="Q2362">
        <v>0</v>
      </c>
      <c r="R2362">
        <v>0</v>
      </c>
      <c r="S2362">
        <v>20</v>
      </c>
      <c r="T2362">
        <v>4</v>
      </c>
      <c r="U2362">
        <v>4</v>
      </c>
      <c r="V2362" t="s">
        <v>37</v>
      </c>
      <c r="W2362">
        <v>25</v>
      </c>
      <c r="X2362" t="s">
        <v>38</v>
      </c>
      <c r="Y2362">
        <v>2</v>
      </c>
      <c r="Z2362" t="s">
        <v>36</v>
      </c>
      <c r="AA2362" s="4">
        <v>44773</v>
      </c>
      <c r="AC2362" t="s">
        <v>48</v>
      </c>
      <c r="AD2362" t="s">
        <v>49</v>
      </c>
      <c r="AE2362">
        <f ca="1">COUNTBLANK(A2362:AE2362)</f>
        <v>0</v>
      </c>
      <c r="AF2362" t="str">
        <f>PROPER(UPPER(TRIM(Table1[[#This Row],[City]])))</f>
        <v>Bengaluru</v>
      </c>
      <c r="AG2362">
        <f t="shared" si="36"/>
        <v>9241</v>
      </c>
      <c r="AH236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63" spans="1:34" x14ac:dyDescent="0.35">
      <c r="A2363" t="s">
        <v>2456</v>
      </c>
      <c r="B2363">
        <v>55</v>
      </c>
      <c r="C2363" t="s">
        <v>72</v>
      </c>
      <c r="D2363" t="s">
        <v>63</v>
      </c>
      <c r="E2363" t="s">
        <v>106</v>
      </c>
      <c r="F2363" t="s">
        <v>44</v>
      </c>
      <c r="G2363" t="s">
        <v>59</v>
      </c>
      <c r="H2363">
        <v>4</v>
      </c>
      <c r="I2363">
        <v>12519</v>
      </c>
      <c r="J2363">
        <v>44</v>
      </c>
      <c r="K2363" t="s">
        <v>36</v>
      </c>
      <c r="L2363">
        <v>3</v>
      </c>
      <c r="M2363">
        <v>2</v>
      </c>
      <c r="N2363">
        <v>1</v>
      </c>
      <c r="O2363">
        <v>4</v>
      </c>
      <c r="P2363">
        <v>2</v>
      </c>
      <c r="Q2363">
        <v>0</v>
      </c>
      <c r="R2363">
        <v>1</v>
      </c>
      <c r="S2363">
        <v>23</v>
      </c>
      <c r="T2363">
        <v>6</v>
      </c>
      <c r="U2363">
        <v>3</v>
      </c>
      <c r="V2363" t="s">
        <v>37</v>
      </c>
      <c r="W2363">
        <v>17</v>
      </c>
      <c r="X2363" t="s">
        <v>47</v>
      </c>
      <c r="Y2363">
        <v>3</v>
      </c>
      <c r="Z2363" t="s">
        <v>46</v>
      </c>
      <c r="AA2363" s="4">
        <v>42904</v>
      </c>
      <c r="AB2363" s="4">
        <v>43826</v>
      </c>
      <c r="AC2363" t="s">
        <v>89</v>
      </c>
      <c r="AD2363" t="s">
        <v>54</v>
      </c>
      <c r="AE2363">
        <f ca="1">COUNTBLANK(A2363:AE2363)</f>
        <v>0</v>
      </c>
      <c r="AF2363" t="str">
        <f>PROPER(UPPER(TRIM(Table1[[#This Row],[City]])))</f>
        <v>Coimbatore</v>
      </c>
      <c r="AG2363">
        <f t="shared" si="36"/>
        <v>12519</v>
      </c>
      <c r="AH23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64" spans="1:34" x14ac:dyDescent="0.35">
      <c r="A2364" t="s">
        <v>2457</v>
      </c>
      <c r="B2364">
        <v>41</v>
      </c>
      <c r="C2364" t="s">
        <v>31</v>
      </c>
      <c r="D2364" t="s">
        <v>42</v>
      </c>
      <c r="E2364" t="s">
        <v>43</v>
      </c>
      <c r="F2364" t="s">
        <v>34</v>
      </c>
      <c r="G2364" t="s">
        <v>70</v>
      </c>
      <c r="H2364">
        <v>2</v>
      </c>
      <c r="I2364">
        <v>7962</v>
      </c>
      <c r="J2364">
        <v>95</v>
      </c>
      <c r="K2364" t="s">
        <v>46</v>
      </c>
      <c r="L2364">
        <v>4</v>
      </c>
      <c r="M2364">
        <v>1</v>
      </c>
      <c r="N2364">
        <v>4</v>
      </c>
      <c r="O2364">
        <v>5</v>
      </c>
      <c r="P2364">
        <v>5</v>
      </c>
      <c r="Q2364">
        <v>2</v>
      </c>
      <c r="R2364">
        <v>3</v>
      </c>
      <c r="S2364">
        <v>12</v>
      </c>
      <c r="T2364">
        <v>5</v>
      </c>
      <c r="U2364">
        <v>3</v>
      </c>
      <c r="V2364" t="s">
        <v>60</v>
      </c>
      <c r="W2364">
        <v>17</v>
      </c>
      <c r="X2364" t="s">
        <v>61</v>
      </c>
      <c r="Y2364">
        <v>3</v>
      </c>
      <c r="Z2364" t="s">
        <v>36</v>
      </c>
      <c r="AA2364" s="4">
        <v>42194</v>
      </c>
      <c r="AC2364" t="s">
        <v>53</v>
      </c>
      <c r="AD2364" t="s">
        <v>54</v>
      </c>
      <c r="AE2364">
        <f ca="1">COUNTBLANK(A2364:AE2364)</f>
        <v>0</v>
      </c>
      <c r="AF2364" t="str">
        <f>PROPER(UPPER(TRIM(Table1[[#This Row],[City]])))</f>
        <v>Chennai</v>
      </c>
      <c r="AG2364">
        <f t="shared" si="36"/>
        <v>7962</v>
      </c>
      <c r="AH23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65" spans="1:34" x14ac:dyDescent="0.35">
      <c r="A2365" t="s">
        <v>2458</v>
      </c>
      <c r="B2365">
        <v>35</v>
      </c>
      <c r="C2365" t="s">
        <v>31</v>
      </c>
      <c r="D2365" t="s">
        <v>51</v>
      </c>
      <c r="E2365" t="s">
        <v>69</v>
      </c>
      <c r="F2365" t="s">
        <v>44</v>
      </c>
      <c r="G2365" t="s">
        <v>35</v>
      </c>
      <c r="H2365">
        <v>5</v>
      </c>
      <c r="I2365">
        <v>11006</v>
      </c>
      <c r="J2365">
        <v>87</v>
      </c>
      <c r="K2365" t="s">
        <v>46</v>
      </c>
      <c r="L2365">
        <v>4</v>
      </c>
      <c r="M2365">
        <v>1</v>
      </c>
      <c r="N2365">
        <v>4</v>
      </c>
      <c r="O2365">
        <v>10</v>
      </c>
      <c r="P2365">
        <v>4</v>
      </c>
      <c r="Q2365">
        <v>3</v>
      </c>
      <c r="R2365">
        <v>2</v>
      </c>
      <c r="S2365">
        <v>13</v>
      </c>
      <c r="T2365">
        <v>1</v>
      </c>
      <c r="U2365">
        <v>4</v>
      </c>
      <c r="V2365" t="s">
        <v>37</v>
      </c>
      <c r="W2365">
        <v>9</v>
      </c>
      <c r="X2365" t="s">
        <v>47</v>
      </c>
      <c r="Y2365">
        <v>4</v>
      </c>
      <c r="Z2365" t="s">
        <v>36</v>
      </c>
      <c r="AA2365" s="4">
        <v>43302</v>
      </c>
      <c r="AC2365" t="s">
        <v>48</v>
      </c>
      <c r="AD2365" t="s">
        <v>49</v>
      </c>
      <c r="AE2365">
        <f ca="1">COUNTBLANK(A2365:AE2365)</f>
        <v>0</v>
      </c>
      <c r="AF2365" t="str">
        <f>PROPER(UPPER(TRIM(Table1[[#This Row],[City]])))</f>
        <v>Bengaluru</v>
      </c>
      <c r="AG2365">
        <f t="shared" si="36"/>
        <v>11006</v>
      </c>
      <c r="AH23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66" spans="1:34" x14ac:dyDescent="0.35">
      <c r="A2366" t="s">
        <v>2459</v>
      </c>
      <c r="B2366">
        <v>55</v>
      </c>
      <c r="C2366" t="s">
        <v>31</v>
      </c>
      <c r="D2366" t="s">
        <v>56</v>
      </c>
      <c r="E2366" t="s">
        <v>57</v>
      </c>
      <c r="F2366" t="s">
        <v>34</v>
      </c>
      <c r="G2366" t="s">
        <v>70</v>
      </c>
      <c r="H2366">
        <v>3</v>
      </c>
      <c r="I2366">
        <v>10057</v>
      </c>
      <c r="J2366">
        <v>90</v>
      </c>
      <c r="K2366" t="s">
        <v>46</v>
      </c>
      <c r="L2366">
        <v>4</v>
      </c>
      <c r="M2366">
        <v>3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17</v>
      </c>
      <c r="T2366">
        <v>6</v>
      </c>
      <c r="U2366">
        <v>3</v>
      </c>
      <c r="V2366" t="s">
        <v>37</v>
      </c>
      <c r="W2366">
        <v>5</v>
      </c>
      <c r="X2366" t="s">
        <v>47</v>
      </c>
      <c r="Y2366">
        <v>4</v>
      </c>
      <c r="Z2366" t="s">
        <v>36</v>
      </c>
      <c r="AA2366" s="4">
        <v>43197</v>
      </c>
      <c r="AC2366" t="s">
        <v>39</v>
      </c>
      <c r="AD2366" t="s">
        <v>40</v>
      </c>
      <c r="AE2366">
        <f ca="1">COUNTBLANK(A2366:AE2366)</f>
        <v>0</v>
      </c>
      <c r="AF2366" t="str">
        <f>PROPER(UPPER(TRIM(Table1[[#This Row],[City]])))</f>
        <v>Ahmedabad</v>
      </c>
      <c r="AG2366">
        <f t="shared" si="36"/>
        <v>10057</v>
      </c>
      <c r="AH23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67" spans="1:34" x14ac:dyDescent="0.35">
      <c r="A2367" t="s">
        <v>2460</v>
      </c>
      <c r="B2367">
        <v>27</v>
      </c>
      <c r="C2367" t="s">
        <v>72</v>
      </c>
      <c r="D2367" t="s">
        <v>56</v>
      </c>
      <c r="E2367" t="s">
        <v>57</v>
      </c>
      <c r="F2367" t="s">
        <v>93</v>
      </c>
      <c r="G2367" t="s">
        <v>70</v>
      </c>
      <c r="H2367">
        <v>1</v>
      </c>
      <c r="I2367">
        <v>4069</v>
      </c>
      <c r="J2367">
        <v>73</v>
      </c>
      <c r="K2367" t="s">
        <v>36</v>
      </c>
      <c r="L2367">
        <v>3</v>
      </c>
      <c r="M2367">
        <v>1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12</v>
      </c>
      <c r="T2367">
        <v>0</v>
      </c>
      <c r="U2367">
        <v>3</v>
      </c>
      <c r="V2367" t="s">
        <v>37</v>
      </c>
      <c r="W2367">
        <v>5</v>
      </c>
      <c r="X2367" t="s">
        <v>47</v>
      </c>
      <c r="Y2367">
        <v>2</v>
      </c>
      <c r="Z2367" t="s">
        <v>36</v>
      </c>
      <c r="AA2367" s="4">
        <v>45759</v>
      </c>
      <c r="AC2367" t="s">
        <v>80</v>
      </c>
      <c r="AD2367" t="s">
        <v>81</v>
      </c>
      <c r="AE2367">
        <f ca="1">COUNTBLANK(A2367:AE2367)</f>
        <v>0</v>
      </c>
      <c r="AF2367" t="str">
        <f>PROPER(UPPER(TRIM(Table1[[#This Row],[City]])))</f>
        <v>Hyderabad</v>
      </c>
      <c r="AG2367">
        <f t="shared" si="36"/>
        <v>4069</v>
      </c>
      <c r="AH23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68" spans="1:34" x14ac:dyDescent="0.35">
      <c r="A2368" t="s">
        <v>2461</v>
      </c>
      <c r="B2368">
        <v>50</v>
      </c>
      <c r="C2368" t="s">
        <v>31</v>
      </c>
      <c r="D2368" t="s">
        <v>42</v>
      </c>
      <c r="E2368" t="s">
        <v>86</v>
      </c>
      <c r="F2368" t="s">
        <v>44</v>
      </c>
      <c r="G2368" t="s">
        <v>96</v>
      </c>
      <c r="H2368">
        <v>2</v>
      </c>
      <c r="I2368">
        <v>9149</v>
      </c>
      <c r="J2368">
        <v>60</v>
      </c>
      <c r="K2368" t="s">
        <v>36</v>
      </c>
      <c r="L2368">
        <v>2</v>
      </c>
      <c r="M2368">
        <v>2</v>
      </c>
      <c r="N2368">
        <v>2</v>
      </c>
      <c r="O2368">
        <v>3</v>
      </c>
      <c r="P2368">
        <v>1</v>
      </c>
      <c r="Q2368">
        <v>0</v>
      </c>
      <c r="R2368">
        <v>3</v>
      </c>
      <c r="S2368">
        <v>23</v>
      </c>
      <c r="T2368">
        <v>0</v>
      </c>
      <c r="U2368">
        <v>4</v>
      </c>
      <c r="V2368" t="s">
        <v>37</v>
      </c>
      <c r="W2368">
        <v>5</v>
      </c>
      <c r="X2368" t="s">
        <v>38</v>
      </c>
      <c r="Y2368">
        <v>3</v>
      </c>
      <c r="Z2368" t="s">
        <v>36</v>
      </c>
      <c r="AA2368" s="4">
        <v>42156</v>
      </c>
      <c r="AC2368" t="s">
        <v>122</v>
      </c>
      <c r="AD2368" t="s">
        <v>123</v>
      </c>
      <c r="AE2368">
        <f ca="1">COUNTBLANK(A2368:AE2368)</f>
        <v>0</v>
      </c>
      <c r="AF2368" t="str">
        <f>PROPER(UPPER(TRIM(Table1[[#This Row],[City]])))</f>
        <v>Kochi</v>
      </c>
      <c r="AG2368">
        <f t="shared" si="36"/>
        <v>9149</v>
      </c>
      <c r="AH23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69" spans="1:34" x14ac:dyDescent="0.35">
      <c r="A2369" t="s">
        <v>2462</v>
      </c>
      <c r="B2369">
        <v>44</v>
      </c>
      <c r="C2369" t="s">
        <v>72</v>
      </c>
      <c r="D2369" t="s">
        <v>42</v>
      </c>
      <c r="E2369" t="s">
        <v>86</v>
      </c>
      <c r="F2369" t="s">
        <v>34</v>
      </c>
      <c r="G2369" t="s">
        <v>74</v>
      </c>
      <c r="H2369">
        <v>1</v>
      </c>
      <c r="I2369">
        <v>6882</v>
      </c>
      <c r="J2369">
        <v>32</v>
      </c>
      <c r="K2369" t="s">
        <v>36</v>
      </c>
      <c r="L2369">
        <v>1</v>
      </c>
      <c r="M2369">
        <v>1</v>
      </c>
      <c r="N2369">
        <v>4</v>
      </c>
      <c r="O2369">
        <v>0</v>
      </c>
      <c r="P2369">
        <v>0</v>
      </c>
      <c r="Q2369">
        <v>0</v>
      </c>
      <c r="R2369">
        <v>0</v>
      </c>
      <c r="S2369">
        <v>19</v>
      </c>
      <c r="T2369">
        <v>1</v>
      </c>
      <c r="U2369">
        <v>4</v>
      </c>
      <c r="V2369" t="s">
        <v>60</v>
      </c>
      <c r="W2369">
        <v>1</v>
      </c>
      <c r="X2369" t="s">
        <v>47</v>
      </c>
      <c r="Y2369">
        <v>3</v>
      </c>
      <c r="Z2369" t="s">
        <v>36</v>
      </c>
      <c r="AA2369" s="4">
        <v>44190</v>
      </c>
      <c r="AC2369" t="s">
        <v>39</v>
      </c>
      <c r="AD2369" t="s">
        <v>40</v>
      </c>
      <c r="AE2369">
        <f ca="1">COUNTBLANK(A2369:AE2369)</f>
        <v>0</v>
      </c>
      <c r="AF2369" t="str">
        <f>PROPER(UPPER(TRIM(Table1[[#This Row],[City]])))</f>
        <v>Ahmedabad</v>
      </c>
      <c r="AG2369">
        <f t="shared" si="36"/>
        <v>6882</v>
      </c>
      <c r="AH236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70" spans="1:34" x14ac:dyDescent="0.35">
      <c r="A2370" t="s">
        <v>2463</v>
      </c>
      <c r="B2370">
        <v>55</v>
      </c>
      <c r="C2370" t="s">
        <v>31</v>
      </c>
      <c r="D2370" t="s">
        <v>42</v>
      </c>
      <c r="E2370" t="s">
        <v>86</v>
      </c>
      <c r="F2370" t="s">
        <v>34</v>
      </c>
      <c r="G2370" t="s">
        <v>70</v>
      </c>
      <c r="H2370">
        <v>2</v>
      </c>
      <c r="I2370">
        <v>7415</v>
      </c>
      <c r="J2370">
        <v>96</v>
      </c>
      <c r="K2370" t="s">
        <v>36</v>
      </c>
      <c r="L2370">
        <v>3</v>
      </c>
      <c r="M2370">
        <v>1</v>
      </c>
      <c r="N2370">
        <v>2</v>
      </c>
      <c r="O2370">
        <v>0</v>
      </c>
      <c r="P2370">
        <v>0</v>
      </c>
      <c r="Q2370">
        <v>0</v>
      </c>
      <c r="R2370">
        <v>0</v>
      </c>
      <c r="S2370">
        <v>15</v>
      </c>
      <c r="T2370">
        <v>5</v>
      </c>
      <c r="U2370">
        <v>3</v>
      </c>
      <c r="V2370" t="s">
        <v>65</v>
      </c>
      <c r="W2370">
        <v>23</v>
      </c>
      <c r="X2370" t="s">
        <v>61</v>
      </c>
      <c r="Y2370">
        <v>3</v>
      </c>
      <c r="Z2370" t="s">
        <v>36</v>
      </c>
      <c r="AA2370" s="4">
        <v>45974</v>
      </c>
      <c r="AC2370" t="s">
        <v>48</v>
      </c>
      <c r="AD2370" t="s">
        <v>49</v>
      </c>
      <c r="AE2370">
        <f ca="1">COUNTBLANK(A2370:AE2370)</f>
        <v>0</v>
      </c>
      <c r="AF2370" t="str">
        <f>PROPER(UPPER(TRIM(Table1[[#This Row],[City]])))</f>
        <v>Bengaluru</v>
      </c>
      <c r="AG2370">
        <f t="shared" ref="AG2370:AG2433" si="37">IF(ISBLANK(I2370),AVERAGE($I$2:$I$3001),I2370)</f>
        <v>7415</v>
      </c>
      <c r="AH23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71" spans="1:34" x14ac:dyDescent="0.35">
      <c r="A2371" t="s">
        <v>2464</v>
      </c>
      <c r="B2371">
        <v>37</v>
      </c>
      <c r="C2371" t="s">
        <v>31</v>
      </c>
      <c r="D2371" t="s">
        <v>96</v>
      </c>
      <c r="E2371" t="s">
        <v>106</v>
      </c>
      <c r="F2371" t="s">
        <v>34</v>
      </c>
      <c r="G2371" t="s">
        <v>45</v>
      </c>
      <c r="H2371">
        <v>4</v>
      </c>
      <c r="I2371">
        <v>10839</v>
      </c>
      <c r="J2371">
        <v>101</v>
      </c>
      <c r="K2371" t="s">
        <v>36</v>
      </c>
      <c r="L2371">
        <v>2</v>
      </c>
      <c r="M2371">
        <v>3</v>
      </c>
      <c r="N2371">
        <v>4</v>
      </c>
      <c r="O2371">
        <v>8</v>
      </c>
      <c r="P2371">
        <v>4</v>
      </c>
      <c r="Q2371">
        <v>4</v>
      </c>
      <c r="R2371">
        <v>3</v>
      </c>
      <c r="S2371">
        <v>8</v>
      </c>
      <c r="T2371">
        <v>6</v>
      </c>
      <c r="U2371">
        <v>3</v>
      </c>
      <c r="V2371" t="s">
        <v>37</v>
      </c>
      <c r="W2371">
        <v>23</v>
      </c>
      <c r="X2371" t="s">
        <v>38</v>
      </c>
      <c r="Y2371">
        <v>2</v>
      </c>
      <c r="Z2371" t="s">
        <v>36</v>
      </c>
      <c r="AA2371" s="4">
        <v>43135</v>
      </c>
      <c r="AC2371" t="s">
        <v>107</v>
      </c>
      <c r="AD2371" t="s">
        <v>108</v>
      </c>
      <c r="AE2371">
        <f ca="1">COUNTBLANK(A2371:AE2371)</f>
        <v>0</v>
      </c>
      <c r="AF2371" t="str">
        <f>PROPER(UPPER(TRIM(Table1[[#This Row],[City]])))</f>
        <v>Kolkata</v>
      </c>
      <c r="AG2371">
        <f t="shared" si="37"/>
        <v>10839</v>
      </c>
      <c r="AH237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72" spans="1:34" x14ac:dyDescent="0.35">
      <c r="A2372" t="s">
        <v>2465</v>
      </c>
      <c r="B2372">
        <v>54</v>
      </c>
      <c r="C2372" t="s">
        <v>31</v>
      </c>
      <c r="D2372" t="s">
        <v>42</v>
      </c>
      <c r="E2372" t="s">
        <v>43</v>
      </c>
      <c r="F2372" t="s">
        <v>44</v>
      </c>
      <c r="G2372" t="s">
        <v>70</v>
      </c>
      <c r="H2372">
        <v>2</v>
      </c>
      <c r="I2372">
        <v>8439</v>
      </c>
      <c r="J2372">
        <v>65</v>
      </c>
      <c r="K2372" t="s">
        <v>46</v>
      </c>
      <c r="L2372">
        <v>1</v>
      </c>
      <c r="M2372">
        <v>1</v>
      </c>
      <c r="N2372">
        <v>3</v>
      </c>
      <c r="O2372">
        <v>7</v>
      </c>
      <c r="P2372">
        <v>2</v>
      </c>
      <c r="Q2372">
        <v>0</v>
      </c>
      <c r="R2372">
        <v>6</v>
      </c>
      <c r="S2372">
        <v>29</v>
      </c>
      <c r="T2372">
        <v>3</v>
      </c>
      <c r="U2372">
        <v>4</v>
      </c>
      <c r="V2372" t="s">
        <v>60</v>
      </c>
      <c r="W2372">
        <v>22</v>
      </c>
      <c r="X2372" t="s">
        <v>38</v>
      </c>
      <c r="Y2372">
        <v>2</v>
      </c>
      <c r="Z2372" t="s">
        <v>36</v>
      </c>
      <c r="AA2372" s="4">
        <v>44332</v>
      </c>
      <c r="AC2372" t="s">
        <v>39</v>
      </c>
      <c r="AD2372" t="s">
        <v>40</v>
      </c>
      <c r="AE2372">
        <f ca="1">COUNTBLANK(A2372:AE2372)</f>
        <v>0</v>
      </c>
      <c r="AF2372" t="str">
        <f>PROPER(UPPER(TRIM(Table1[[#This Row],[City]])))</f>
        <v>Ahmedabad</v>
      </c>
      <c r="AG2372">
        <f t="shared" si="37"/>
        <v>8439</v>
      </c>
      <c r="AH237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73" spans="1:34" x14ac:dyDescent="0.35">
      <c r="A2373" t="s">
        <v>2466</v>
      </c>
      <c r="B2373">
        <v>21</v>
      </c>
      <c r="C2373" t="s">
        <v>31</v>
      </c>
      <c r="D2373" t="s">
        <v>42</v>
      </c>
      <c r="E2373" t="s">
        <v>43</v>
      </c>
      <c r="F2373" t="s">
        <v>44</v>
      </c>
      <c r="G2373" t="s">
        <v>74</v>
      </c>
      <c r="H2373">
        <v>4</v>
      </c>
      <c r="I2373">
        <v>10811</v>
      </c>
      <c r="J2373">
        <v>26</v>
      </c>
      <c r="K2373" t="s">
        <v>36</v>
      </c>
      <c r="L2373">
        <v>4</v>
      </c>
      <c r="M2373">
        <v>2</v>
      </c>
      <c r="N2373">
        <v>1</v>
      </c>
      <c r="O2373">
        <v>1</v>
      </c>
      <c r="P2373">
        <v>0</v>
      </c>
      <c r="Q2373">
        <v>1</v>
      </c>
      <c r="R2373">
        <v>1</v>
      </c>
      <c r="S2373">
        <v>1</v>
      </c>
      <c r="T2373">
        <v>2</v>
      </c>
      <c r="U2373">
        <v>3</v>
      </c>
      <c r="V2373" t="s">
        <v>37</v>
      </c>
      <c r="W2373">
        <v>11</v>
      </c>
      <c r="X2373" t="s">
        <v>47</v>
      </c>
      <c r="Y2373">
        <v>3</v>
      </c>
      <c r="Z2373" t="s">
        <v>36</v>
      </c>
      <c r="AA2373" s="4">
        <v>42640</v>
      </c>
      <c r="AC2373" t="s">
        <v>77</v>
      </c>
      <c r="AD2373" t="s">
        <v>77</v>
      </c>
      <c r="AE2373">
        <f ca="1">COUNTBLANK(A2373:AE2373)</f>
        <v>0</v>
      </c>
      <c r="AF2373" t="str">
        <f>PROPER(UPPER(TRIM(Table1[[#This Row],[City]])))</f>
        <v>Delhi</v>
      </c>
      <c r="AG2373">
        <f t="shared" si="37"/>
        <v>10811</v>
      </c>
      <c r="AH23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74" spans="1:34" x14ac:dyDescent="0.35">
      <c r="A2374" t="s">
        <v>2467</v>
      </c>
      <c r="B2374">
        <v>51</v>
      </c>
      <c r="C2374" t="s">
        <v>31</v>
      </c>
      <c r="D2374" t="s">
        <v>42</v>
      </c>
      <c r="E2374" t="s">
        <v>86</v>
      </c>
      <c r="F2374" t="s">
        <v>44</v>
      </c>
      <c r="G2374" t="s">
        <v>45</v>
      </c>
      <c r="H2374">
        <v>1</v>
      </c>
      <c r="I2374">
        <v>4742</v>
      </c>
      <c r="J2374">
        <v>77</v>
      </c>
      <c r="K2374" t="s">
        <v>36</v>
      </c>
      <c r="L2374">
        <v>2</v>
      </c>
      <c r="M2374">
        <v>1</v>
      </c>
      <c r="N2374">
        <v>3</v>
      </c>
      <c r="O2374">
        <v>4</v>
      </c>
      <c r="P2374">
        <v>1</v>
      </c>
      <c r="Q2374">
        <v>0</v>
      </c>
      <c r="R2374">
        <v>4</v>
      </c>
      <c r="S2374">
        <v>15</v>
      </c>
      <c r="T2374">
        <v>3</v>
      </c>
      <c r="U2374">
        <v>3</v>
      </c>
      <c r="V2374" t="s">
        <v>37</v>
      </c>
      <c r="W2374">
        <v>4</v>
      </c>
      <c r="X2374" t="s">
        <v>38</v>
      </c>
      <c r="Y2374">
        <v>4</v>
      </c>
      <c r="Z2374" t="s">
        <v>36</v>
      </c>
      <c r="AA2374" s="4">
        <v>43694</v>
      </c>
      <c r="AC2374" t="s">
        <v>66</v>
      </c>
      <c r="AD2374" t="s">
        <v>67</v>
      </c>
      <c r="AE2374">
        <f ca="1">COUNTBLANK(A2374:AE2374)</f>
        <v>0</v>
      </c>
      <c r="AF2374" t="str">
        <f>PROPER(UPPER(TRIM(Table1[[#This Row],[City]])))</f>
        <v>Pune</v>
      </c>
      <c r="AG2374">
        <f t="shared" si="37"/>
        <v>4742</v>
      </c>
      <c r="AH23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75" spans="1:34" x14ac:dyDescent="0.35">
      <c r="A2375" t="s">
        <v>2468</v>
      </c>
      <c r="B2375">
        <v>23</v>
      </c>
      <c r="C2375" t="s">
        <v>31</v>
      </c>
      <c r="D2375" t="s">
        <v>42</v>
      </c>
      <c r="E2375" t="s">
        <v>83</v>
      </c>
      <c r="F2375" t="s">
        <v>93</v>
      </c>
      <c r="G2375" t="s">
        <v>74</v>
      </c>
      <c r="H2375">
        <v>3</v>
      </c>
      <c r="I2375">
        <v>6321</v>
      </c>
      <c r="J2375">
        <v>43</v>
      </c>
      <c r="K2375" t="s">
        <v>36</v>
      </c>
      <c r="L2375">
        <v>3</v>
      </c>
      <c r="M2375">
        <v>1</v>
      </c>
      <c r="N2375">
        <v>3</v>
      </c>
      <c r="O2375">
        <v>4</v>
      </c>
      <c r="P2375">
        <v>2</v>
      </c>
      <c r="Q2375">
        <v>3</v>
      </c>
      <c r="R2375">
        <v>2</v>
      </c>
      <c r="S2375">
        <v>4</v>
      </c>
      <c r="T2375">
        <v>4</v>
      </c>
      <c r="U2375">
        <v>3</v>
      </c>
      <c r="V2375" t="s">
        <v>37</v>
      </c>
      <c r="W2375">
        <v>6</v>
      </c>
      <c r="X2375" t="s">
        <v>38</v>
      </c>
      <c r="Y2375">
        <v>1</v>
      </c>
      <c r="Z2375" t="s">
        <v>36</v>
      </c>
      <c r="AA2375" s="4">
        <v>45977</v>
      </c>
      <c r="AC2375" t="s">
        <v>80</v>
      </c>
      <c r="AD2375" t="s">
        <v>81</v>
      </c>
      <c r="AE2375">
        <f ca="1">COUNTBLANK(A2375:AE2375)</f>
        <v>0</v>
      </c>
      <c r="AF2375" t="str">
        <f>PROPER(UPPER(TRIM(Table1[[#This Row],[City]])))</f>
        <v>Hyderabad</v>
      </c>
      <c r="AG2375">
        <f t="shared" si="37"/>
        <v>6321</v>
      </c>
      <c r="AH23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76" spans="1:34" x14ac:dyDescent="0.35">
      <c r="A2376" t="s">
        <v>2469</v>
      </c>
      <c r="B2376">
        <v>46</v>
      </c>
      <c r="C2376" t="s">
        <v>72</v>
      </c>
      <c r="D2376" t="s">
        <v>42</v>
      </c>
      <c r="E2376" t="s">
        <v>43</v>
      </c>
      <c r="F2376" t="s">
        <v>58</v>
      </c>
      <c r="G2376" t="s">
        <v>96</v>
      </c>
      <c r="H2376">
        <v>4</v>
      </c>
      <c r="I2376">
        <v>11409</v>
      </c>
      <c r="J2376">
        <v>113</v>
      </c>
      <c r="K2376" t="s">
        <v>36</v>
      </c>
      <c r="L2376">
        <v>4</v>
      </c>
      <c r="M2376">
        <v>1</v>
      </c>
      <c r="N2376">
        <v>4</v>
      </c>
      <c r="O2376">
        <v>3</v>
      </c>
      <c r="P2376">
        <v>2</v>
      </c>
      <c r="Q2376">
        <v>0</v>
      </c>
      <c r="R2376">
        <v>3</v>
      </c>
      <c r="S2376">
        <v>21</v>
      </c>
      <c r="T2376">
        <v>1</v>
      </c>
      <c r="U2376">
        <v>3</v>
      </c>
      <c r="V2376" t="s">
        <v>37</v>
      </c>
      <c r="W2376">
        <v>25</v>
      </c>
      <c r="X2376" t="s">
        <v>47</v>
      </c>
      <c r="Y2376">
        <v>1</v>
      </c>
      <c r="Z2376" t="s">
        <v>36</v>
      </c>
      <c r="AA2376" s="4">
        <v>44703</v>
      </c>
      <c r="AC2376" t="s">
        <v>80</v>
      </c>
      <c r="AD2376" t="s">
        <v>81</v>
      </c>
      <c r="AE2376">
        <f ca="1">COUNTBLANK(A2376:AE2376)</f>
        <v>0</v>
      </c>
      <c r="AF2376" t="str">
        <f>PROPER(UPPER(TRIM(Table1[[#This Row],[City]])))</f>
        <v>Hyderabad</v>
      </c>
      <c r="AG2376">
        <f t="shared" si="37"/>
        <v>11409</v>
      </c>
      <c r="AH237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77" spans="1:34" x14ac:dyDescent="0.35">
      <c r="A2377" t="s">
        <v>2470</v>
      </c>
      <c r="B2377">
        <v>28</v>
      </c>
      <c r="C2377" t="s">
        <v>31</v>
      </c>
      <c r="D2377" t="s">
        <v>63</v>
      </c>
      <c r="E2377" t="s">
        <v>79</v>
      </c>
      <c r="F2377" t="s">
        <v>58</v>
      </c>
      <c r="G2377" t="s">
        <v>70</v>
      </c>
      <c r="H2377">
        <v>3</v>
      </c>
      <c r="I2377">
        <v>6307</v>
      </c>
      <c r="J2377">
        <v>84</v>
      </c>
      <c r="K2377" t="s">
        <v>36</v>
      </c>
      <c r="L2377">
        <v>2</v>
      </c>
      <c r="M2377">
        <v>1</v>
      </c>
      <c r="N2377">
        <v>4</v>
      </c>
      <c r="O2377">
        <v>8</v>
      </c>
      <c r="P2377">
        <v>6</v>
      </c>
      <c r="Q2377">
        <v>1</v>
      </c>
      <c r="R2377">
        <v>5</v>
      </c>
      <c r="S2377">
        <v>9</v>
      </c>
      <c r="T2377">
        <v>1</v>
      </c>
      <c r="U2377">
        <v>3</v>
      </c>
      <c r="V2377" t="s">
        <v>37</v>
      </c>
      <c r="W2377">
        <v>28</v>
      </c>
      <c r="X2377" t="s">
        <v>38</v>
      </c>
      <c r="Y2377">
        <v>4</v>
      </c>
      <c r="Z2377" t="s">
        <v>36</v>
      </c>
      <c r="AA2377" s="4">
        <v>44154</v>
      </c>
      <c r="AC2377" t="s">
        <v>77</v>
      </c>
      <c r="AD2377" t="s">
        <v>77</v>
      </c>
      <c r="AE2377">
        <f ca="1">COUNTBLANK(A2377:AE2377)</f>
        <v>0</v>
      </c>
      <c r="AF2377" t="str">
        <f>PROPER(UPPER(TRIM(Table1[[#This Row],[City]])))</f>
        <v>Delhi</v>
      </c>
      <c r="AG2377">
        <f t="shared" si="37"/>
        <v>6307</v>
      </c>
      <c r="AH23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78" spans="1:34" x14ac:dyDescent="0.35">
      <c r="A2378" t="s">
        <v>2471</v>
      </c>
      <c r="B2378">
        <v>59</v>
      </c>
      <c r="C2378" t="s">
        <v>72</v>
      </c>
      <c r="D2378" t="s">
        <v>51</v>
      </c>
      <c r="E2378" t="s">
        <v>69</v>
      </c>
      <c r="F2378" t="s">
        <v>34</v>
      </c>
      <c r="G2378" t="s">
        <v>45</v>
      </c>
      <c r="H2378">
        <v>4</v>
      </c>
      <c r="I2378">
        <v>12233</v>
      </c>
      <c r="J2378">
        <v>118</v>
      </c>
      <c r="K2378" t="s">
        <v>46</v>
      </c>
      <c r="L2378">
        <v>4</v>
      </c>
      <c r="M2378">
        <v>1</v>
      </c>
      <c r="N2378">
        <v>3</v>
      </c>
      <c r="O2378">
        <v>6</v>
      </c>
      <c r="P2378">
        <v>4</v>
      </c>
      <c r="Q2378">
        <v>2</v>
      </c>
      <c r="R2378">
        <v>1</v>
      </c>
      <c r="S2378">
        <v>26</v>
      </c>
      <c r="T2378">
        <v>2</v>
      </c>
      <c r="U2378">
        <v>3</v>
      </c>
      <c r="V2378" t="s">
        <v>37</v>
      </c>
      <c r="W2378">
        <v>2</v>
      </c>
      <c r="X2378" t="s">
        <v>38</v>
      </c>
      <c r="Y2378">
        <v>3</v>
      </c>
      <c r="Z2378" t="s">
        <v>36</v>
      </c>
      <c r="AA2378" s="4">
        <v>45901</v>
      </c>
      <c r="AC2378" t="s">
        <v>48</v>
      </c>
      <c r="AD2378" t="s">
        <v>49</v>
      </c>
      <c r="AE2378">
        <f ca="1">COUNTBLANK(A2378:AE2378)</f>
        <v>0</v>
      </c>
      <c r="AF2378" t="str">
        <f>PROPER(UPPER(TRIM(Table1[[#This Row],[City]])))</f>
        <v>Bengaluru</v>
      </c>
      <c r="AG2378">
        <f t="shared" si="37"/>
        <v>12233</v>
      </c>
      <c r="AH237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79" spans="1:34" x14ac:dyDescent="0.35">
      <c r="A2379" t="s">
        <v>2472</v>
      </c>
      <c r="B2379">
        <v>51</v>
      </c>
      <c r="C2379" t="s">
        <v>72</v>
      </c>
      <c r="D2379" t="s">
        <v>56</v>
      </c>
      <c r="E2379" t="s">
        <v>114</v>
      </c>
      <c r="F2379" t="s">
        <v>44</v>
      </c>
      <c r="G2379" t="s">
        <v>70</v>
      </c>
      <c r="H2379">
        <v>5</v>
      </c>
      <c r="I2379">
        <v>13983</v>
      </c>
      <c r="J2379">
        <v>98</v>
      </c>
      <c r="K2379" t="s">
        <v>36</v>
      </c>
      <c r="L2379">
        <v>3</v>
      </c>
      <c r="M2379">
        <v>3</v>
      </c>
      <c r="N2379">
        <v>4</v>
      </c>
      <c r="O2379">
        <v>5</v>
      </c>
      <c r="P2379">
        <v>0</v>
      </c>
      <c r="Q2379">
        <v>4</v>
      </c>
      <c r="R2379">
        <v>5</v>
      </c>
      <c r="S2379">
        <v>26</v>
      </c>
      <c r="T2379">
        <v>3</v>
      </c>
      <c r="U2379">
        <v>3</v>
      </c>
      <c r="V2379" t="s">
        <v>65</v>
      </c>
      <c r="W2379">
        <v>21</v>
      </c>
      <c r="X2379" t="s">
        <v>38</v>
      </c>
      <c r="Y2379">
        <v>2</v>
      </c>
      <c r="Z2379" t="s">
        <v>36</v>
      </c>
      <c r="AA2379" s="4">
        <v>45469</v>
      </c>
      <c r="AC2379" t="s">
        <v>84</v>
      </c>
      <c r="AD2379" t="s">
        <v>67</v>
      </c>
      <c r="AE2379">
        <f ca="1">COUNTBLANK(A2379:AE2379)</f>
        <v>0</v>
      </c>
      <c r="AF2379" t="str">
        <f>PROPER(UPPER(TRIM(Table1[[#This Row],[City]])))</f>
        <v>Mumbai</v>
      </c>
      <c r="AG2379">
        <f t="shared" si="37"/>
        <v>13983</v>
      </c>
      <c r="AH23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80" spans="1:34" x14ac:dyDescent="0.35">
      <c r="A2380" t="s">
        <v>2473</v>
      </c>
      <c r="B2380">
        <v>25</v>
      </c>
      <c r="C2380" t="s">
        <v>31</v>
      </c>
      <c r="D2380" t="s">
        <v>63</v>
      </c>
      <c r="E2380" t="s">
        <v>106</v>
      </c>
      <c r="F2380" t="s">
        <v>34</v>
      </c>
      <c r="G2380" t="s">
        <v>96</v>
      </c>
      <c r="H2380">
        <v>3</v>
      </c>
      <c r="I2380">
        <v>9532</v>
      </c>
      <c r="J2380">
        <v>108</v>
      </c>
      <c r="K2380" t="s">
        <v>36</v>
      </c>
      <c r="L2380">
        <v>3</v>
      </c>
      <c r="M2380">
        <v>1</v>
      </c>
      <c r="N2380">
        <v>1</v>
      </c>
      <c r="O2380">
        <v>2</v>
      </c>
      <c r="P2380">
        <v>0</v>
      </c>
      <c r="Q2380">
        <v>2</v>
      </c>
      <c r="R2380">
        <v>2</v>
      </c>
      <c r="S2380">
        <v>2</v>
      </c>
      <c r="T2380">
        <v>5</v>
      </c>
      <c r="U2380">
        <v>3</v>
      </c>
      <c r="V2380" t="s">
        <v>60</v>
      </c>
      <c r="W2380">
        <v>27</v>
      </c>
      <c r="X2380" t="s">
        <v>61</v>
      </c>
      <c r="Y2380">
        <v>2</v>
      </c>
      <c r="Z2380" t="s">
        <v>36</v>
      </c>
      <c r="AA2380" s="4">
        <v>43118</v>
      </c>
      <c r="AC2380" t="s">
        <v>77</v>
      </c>
      <c r="AD2380" t="s">
        <v>77</v>
      </c>
      <c r="AE2380">
        <f ca="1">COUNTBLANK(A2380:AE2380)</f>
        <v>0</v>
      </c>
      <c r="AF2380" t="str">
        <f>PROPER(UPPER(TRIM(Table1[[#This Row],[City]])))</f>
        <v>Delhi</v>
      </c>
      <c r="AG2380">
        <f t="shared" si="37"/>
        <v>9532</v>
      </c>
      <c r="AH238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81" spans="1:34" x14ac:dyDescent="0.35">
      <c r="A2381" t="s">
        <v>2474</v>
      </c>
      <c r="B2381">
        <v>56</v>
      </c>
      <c r="C2381" t="s">
        <v>31</v>
      </c>
      <c r="D2381" t="s">
        <v>56</v>
      </c>
      <c r="E2381" t="s">
        <v>114</v>
      </c>
      <c r="F2381" t="s">
        <v>44</v>
      </c>
      <c r="G2381" t="s">
        <v>96</v>
      </c>
      <c r="H2381">
        <v>3</v>
      </c>
      <c r="I2381">
        <v>9565</v>
      </c>
      <c r="J2381">
        <v>68</v>
      </c>
      <c r="K2381" t="s">
        <v>46</v>
      </c>
      <c r="L2381">
        <v>2</v>
      </c>
      <c r="M2381">
        <v>4</v>
      </c>
      <c r="N2381">
        <v>3</v>
      </c>
      <c r="O2381">
        <v>11</v>
      </c>
      <c r="P2381">
        <v>2</v>
      </c>
      <c r="Q2381">
        <v>3</v>
      </c>
      <c r="R2381">
        <v>6</v>
      </c>
      <c r="S2381">
        <v>27</v>
      </c>
      <c r="T2381">
        <v>3</v>
      </c>
      <c r="U2381">
        <v>3</v>
      </c>
      <c r="V2381" t="s">
        <v>37</v>
      </c>
      <c r="W2381">
        <v>25</v>
      </c>
      <c r="X2381" t="s">
        <v>38</v>
      </c>
      <c r="Y2381">
        <v>4</v>
      </c>
      <c r="Z2381" t="s">
        <v>46</v>
      </c>
      <c r="AA2381" s="4">
        <v>44560</v>
      </c>
      <c r="AB2381" s="4">
        <v>45783</v>
      </c>
      <c r="AC2381" t="s">
        <v>89</v>
      </c>
      <c r="AD2381" t="s">
        <v>54</v>
      </c>
      <c r="AE2381">
        <f ca="1">COUNTBLANK(A2381:AE2381)</f>
        <v>0</v>
      </c>
      <c r="AF2381" t="str">
        <f>PROPER(UPPER(TRIM(Table1[[#This Row],[City]])))</f>
        <v>Coimbatore</v>
      </c>
      <c r="AG2381">
        <f t="shared" si="37"/>
        <v>9565</v>
      </c>
      <c r="AH238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82" spans="1:34" x14ac:dyDescent="0.35">
      <c r="A2382" t="s">
        <v>2475</v>
      </c>
      <c r="B2382">
        <v>31</v>
      </c>
      <c r="C2382" t="s">
        <v>31</v>
      </c>
      <c r="D2382" t="s">
        <v>51</v>
      </c>
      <c r="E2382" t="s">
        <v>69</v>
      </c>
      <c r="F2382" t="s">
        <v>34</v>
      </c>
      <c r="G2382" t="s">
        <v>96</v>
      </c>
      <c r="H2382">
        <v>1</v>
      </c>
      <c r="I2382">
        <v>5295</v>
      </c>
      <c r="J2382">
        <v>114</v>
      </c>
      <c r="K2382" t="s">
        <v>46</v>
      </c>
      <c r="L2382">
        <v>4</v>
      </c>
      <c r="M2382">
        <v>2</v>
      </c>
      <c r="N2382">
        <v>3</v>
      </c>
      <c r="O2382">
        <v>6</v>
      </c>
      <c r="P2382">
        <v>3</v>
      </c>
      <c r="Q2382">
        <v>4</v>
      </c>
      <c r="R2382">
        <v>0</v>
      </c>
      <c r="S2382">
        <v>9</v>
      </c>
      <c r="T2382">
        <v>0</v>
      </c>
      <c r="U2382">
        <v>3</v>
      </c>
      <c r="V2382" t="s">
        <v>37</v>
      </c>
      <c r="W2382">
        <v>8</v>
      </c>
      <c r="X2382" t="s">
        <v>47</v>
      </c>
      <c r="Y2382">
        <v>4</v>
      </c>
      <c r="Z2382" t="s">
        <v>36</v>
      </c>
      <c r="AA2382" s="4">
        <v>44615</v>
      </c>
      <c r="AC2382" t="s">
        <v>53</v>
      </c>
      <c r="AD2382" t="s">
        <v>54</v>
      </c>
      <c r="AE2382">
        <f ca="1">COUNTBLANK(A2382:AE2382)</f>
        <v>0</v>
      </c>
      <c r="AF2382" t="str">
        <f>PROPER(UPPER(TRIM(Table1[[#This Row],[City]])))</f>
        <v>Chennai</v>
      </c>
      <c r="AG2382">
        <f t="shared" si="37"/>
        <v>5295</v>
      </c>
      <c r="AH23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83" spans="1:34" x14ac:dyDescent="0.35">
      <c r="A2383" t="s">
        <v>2476</v>
      </c>
      <c r="B2383">
        <v>42</v>
      </c>
      <c r="C2383" t="s">
        <v>31</v>
      </c>
      <c r="D2383" t="s">
        <v>42</v>
      </c>
      <c r="E2383" t="s">
        <v>83</v>
      </c>
      <c r="F2383" t="s">
        <v>44</v>
      </c>
      <c r="G2383" t="s">
        <v>74</v>
      </c>
      <c r="H2383">
        <v>2</v>
      </c>
      <c r="I2383">
        <v>8141</v>
      </c>
      <c r="J2383">
        <v>67</v>
      </c>
      <c r="K2383" t="s">
        <v>36</v>
      </c>
      <c r="L2383">
        <v>1</v>
      </c>
      <c r="M2383">
        <v>2</v>
      </c>
      <c r="N2383">
        <v>1</v>
      </c>
      <c r="O2383">
        <v>1</v>
      </c>
      <c r="P2383">
        <v>1</v>
      </c>
      <c r="Q2383">
        <v>0</v>
      </c>
      <c r="R2383">
        <v>0</v>
      </c>
      <c r="S2383">
        <v>15</v>
      </c>
      <c r="T2383">
        <v>1</v>
      </c>
      <c r="U2383">
        <v>3</v>
      </c>
      <c r="V2383" t="s">
        <v>37</v>
      </c>
      <c r="W2383">
        <v>20</v>
      </c>
      <c r="X2383" t="s">
        <v>61</v>
      </c>
      <c r="Y2383">
        <v>4</v>
      </c>
      <c r="Z2383" t="s">
        <v>36</v>
      </c>
      <c r="AA2383" s="4">
        <v>43787</v>
      </c>
      <c r="AC2383" t="s">
        <v>66</v>
      </c>
      <c r="AD2383" t="s">
        <v>67</v>
      </c>
      <c r="AE2383">
        <f ca="1">COUNTBLANK(A2383:AE2383)</f>
        <v>0</v>
      </c>
      <c r="AF2383" t="str">
        <f>PROPER(UPPER(TRIM(Table1[[#This Row],[City]])))</f>
        <v>Pune</v>
      </c>
      <c r="AG2383">
        <f t="shared" si="37"/>
        <v>8141</v>
      </c>
      <c r="AH23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84" spans="1:34" x14ac:dyDescent="0.35">
      <c r="A2384" t="s">
        <v>2477</v>
      </c>
      <c r="B2384">
        <v>24</v>
      </c>
      <c r="C2384" t="s">
        <v>31</v>
      </c>
      <c r="D2384" t="s">
        <v>63</v>
      </c>
      <c r="E2384" t="s">
        <v>64</v>
      </c>
      <c r="F2384" t="s">
        <v>44</v>
      </c>
      <c r="G2384" t="s">
        <v>74</v>
      </c>
      <c r="H2384">
        <v>2</v>
      </c>
      <c r="I2384">
        <v>5507</v>
      </c>
      <c r="J2384">
        <v>62</v>
      </c>
      <c r="K2384" t="s">
        <v>36</v>
      </c>
      <c r="L2384">
        <v>3</v>
      </c>
      <c r="M2384">
        <v>4</v>
      </c>
      <c r="N2384">
        <v>3</v>
      </c>
      <c r="O2384">
        <v>2</v>
      </c>
      <c r="P2384">
        <v>2</v>
      </c>
      <c r="Q2384">
        <v>2</v>
      </c>
      <c r="R2384">
        <v>2</v>
      </c>
      <c r="S2384">
        <v>2</v>
      </c>
      <c r="T2384">
        <v>0</v>
      </c>
      <c r="U2384">
        <v>4</v>
      </c>
      <c r="V2384" t="s">
        <v>37</v>
      </c>
      <c r="W2384">
        <v>25</v>
      </c>
      <c r="X2384" t="s">
        <v>61</v>
      </c>
      <c r="Y2384">
        <v>2</v>
      </c>
      <c r="Z2384" t="s">
        <v>36</v>
      </c>
      <c r="AA2384" s="4">
        <v>42738</v>
      </c>
      <c r="AC2384" t="s">
        <v>48</v>
      </c>
      <c r="AD2384" t="s">
        <v>49</v>
      </c>
      <c r="AE2384">
        <f ca="1">COUNTBLANK(A2384:AE2384)</f>
        <v>0</v>
      </c>
      <c r="AF2384" t="str">
        <f>PROPER(UPPER(TRIM(Table1[[#This Row],[City]])))</f>
        <v>Bengaluru</v>
      </c>
      <c r="AG2384">
        <f t="shared" si="37"/>
        <v>5507</v>
      </c>
      <c r="AH23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85" spans="1:34" x14ac:dyDescent="0.35">
      <c r="A2385" t="s">
        <v>2478</v>
      </c>
      <c r="B2385">
        <v>25</v>
      </c>
      <c r="C2385" t="s">
        <v>31</v>
      </c>
      <c r="D2385" t="s">
        <v>63</v>
      </c>
      <c r="E2385" t="s">
        <v>106</v>
      </c>
      <c r="F2385" t="s">
        <v>44</v>
      </c>
      <c r="G2385" t="s">
        <v>35</v>
      </c>
      <c r="H2385">
        <v>3</v>
      </c>
      <c r="I2385">
        <v>9244</v>
      </c>
      <c r="J2385">
        <v>114</v>
      </c>
      <c r="K2385" t="s">
        <v>36</v>
      </c>
      <c r="L2385">
        <v>4</v>
      </c>
      <c r="M2385">
        <v>4</v>
      </c>
      <c r="N2385">
        <v>3</v>
      </c>
      <c r="O2385">
        <v>3</v>
      </c>
      <c r="P2385">
        <v>3</v>
      </c>
      <c r="Q2385">
        <v>1</v>
      </c>
      <c r="R2385">
        <v>3</v>
      </c>
      <c r="S2385">
        <v>3</v>
      </c>
      <c r="T2385">
        <v>2</v>
      </c>
      <c r="U2385">
        <v>3</v>
      </c>
      <c r="V2385" t="s">
        <v>37</v>
      </c>
      <c r="W2385">
        <v>28</v>
      </c>
      <c r="X2385" t="s">
        <v>38</v>
      </c>
      <c r="Y2385">
        <v>3</v>
      </c>
      <c r="Z2385" t="s">
        <v>36</v>
      </c>
      <c r="AA2385" s="4">
        <v>45453</v>
      </c>
      <c r="AC2385" t="s">
        <v>39</v>
      </c>
      <c r="AD2385" t="s">
        <v>40</v>
      </c>
      <c r="AE2385">
        <f ca="1">COUNTBLANK(A2385:AE2385)</f>
        <v>0</v>
      </c>
      <c r="AF2385" t="str">
        <f>PROPER(UPPER(TRIM(Table1[[#This Row],[City]])))</f>
        <v>Ahmedabad</v>
      </c>
      <c r="AG2385">
        <f t="shared" si="37"/>
        <v>9244</v>
      </c>
      <c r="AH238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86" spans="1:34" x14ac:dyDescent="0.35">
      <c r="A2386" t="s">
        <v>2479</v>
      </c>
      <c r="B2386">
        <v>30</v>
      </c>
      <c r="C2386" t="s">
        <v>31</v>
      </c>
      <c r="D2386" t="s">
        <v>63</v>
      </c>
      <c r="E2386" t="s">
        <v>106</v>
      </c>
      <c r="F2386" t="s">
        <v>44</v>
      </c>
      <c r="G2386" t="s">
        <v>96</v>
      </c>
      <c r="H2386">
        <v>3</v>
      </c>
      <c r="I2386">
        <v>8942</v>
      </c>
      <c r="J2386">
        <v>58</v>
      </c>
      <c r="K2386" t="s">
        <v>46</v>
      </c>
      <c r="L2386">
        <v>1</v>
      </c>
      <c r="M2386">
        <v>2</v>
      </c>
      <c r="N2386">
        <v>2</v>
      </c>
      <c r="O2386">
        <v>4</v>
      </c>
      <c r="P2386">
        <v>1</v>
      </c>
      <c r="Q2386">
        <v>4</v>
      </c>
      <c r="R2386">
        <v>0</v>
      </c>
      <c r="S2386">
        <v>8</v>
      </c>
      <c r="T2386">
        <v>3</v>
      </c>
      <c r="U2386">
        <v>4</v>
      </c>
      <c r="V2386" t="s">
        <v>37</v>
      </c>
      <c r="W2386">
        <v>21</v>
      </c>
      <c r="X2386" t="s">
        <v>47</v>
      </c>
      <c r="Y2386">
        <v>4</v>
      </c>
      <c r="Z2386" t="s">
        <v>36</v>
      </c>
      <c r="AA2386" s="4">
        <v>42654</v>
      </c>
      <c r="AC2386" t="s">
        <v>39</v>
      </c>
      <c r="AD2386" t="s">
        <v>40</v>
      </c>
      <c r="AE2386">
        <f ca="1">COUNTBLANK(A2386:AE2386)</f>
        <v>0</v>
      </c>
      <c r="AF2386" t="str">
        <f>PROPER(UPPER(TRIM(Table1[[#This Row],[City]])))</f>
        <v>Ahmedabad</v>
      </c>
      <c r="AG2386">
        <f t="shared" si="37"/>
        <v>8942</v>
      </c>
      <c r="AH23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87" spans="1:34" x14ac:dyDescent="0.35">
      <c r="A2387" t="s">
        <v>2480</v>
      </c>
      <c r="B2387">
        <v>42</v>
      </c>
      <c r="C2387" t="s">
        <v>31</v>
      </c>
      <c r="D2387" t="s">
        <v>32</v>
      </c>
      <c r="E2387" t="s">
        <v>33</v>
      </c>
      <c r="F2387" t="s">
        <v>44</v>
      </c>
      <c r="G2387" t="s">
        <v>74</v>
      </c>
      <c r="H2387">
        <v>3</v>
      </c>
      <c r="I2387">
        <v>8810</v>
      </c>
      <c r="J2387">
        <v>53</v>
      </c>
      <c r="K2387" t="s">
        <v>36</v>
      </c>
      <c r="L2387">
        <v>2</v>
      </c>
      <c r="M2387">
        <v>4</v>
      </c>
      <c r="N2387">
        <v>3</v>
      </c>
      <c r="O2387">
        <v>5</v>
      </c>
      <c r="P2387">
        <v>5</v>
      </c>
      <c r="Q2387">
        <v>2</v>
      </c>
      <c r="R2387">
        <v>1</v>
      </c>
      <c r="S2387">
        <v>14</v>
      </c>
      <c r="T2387">
        <v>1</v>
      </c>
      <c r="U2387">
        <v>3</v>
      </c>
      <c r="V2387" t="s">
        <v>37</v>
      </c>
      <c r="W2387">
        <v>11</v>
      </c>
      <c r="X2387" t="s">
        <v>47</v>
      </c>
      <c r="Y2387">
        <v>2</v>
      </c>
      <c r="Z2387" t="s">
        <v>36</v>
      </c>
      <c r="AA2387" s="4">
        <v>43437</v>
      </c>
      <c r="AC2387" t="s">
        <v>107</v>
      </c>
      <c r="AD2387" t="s">
        <v>108</v>
      </c>
      <c r="AE2387">
        <f ca="1">COUNTBLANK(A2387:AE2387)</f>
        <v>0</v>
      </c>
      <c r="AF2387" t="str">
        <f>PROPER(UPPER(TRIM(Table1[[#This Row],[City]])))</f>
        <v>Kolkata</v>
      </c>
      <c r="AG2387">
        <f t="shared" si="37"/>
        <v>8810</v>
      </c>
      <c r="AH23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88" spans="1:34" x14ac:dyDescent="0.35">
      <c r="A2388" t="s">
        <v>2481</v>
      </c>
      <c r="B2388">
        <v>42</v>
      </c>
      <c r="C2388" t="s">
        <v>72</v>
      </c>
      <c r="D2388" t="s">
        <v>51</v>
      </c>
      <c r="E2388" t="s">
        <v>52</v>
      </c>
      <c r="F2388" t="s">
        <v>44</v>
      </c>
      <c r="G2388" t="s">
        <v>70</v>
      </c>
      <c r="H2388">
        <v>4</v>
      </c>
      <c r="I2388">
        <v>11282</v>
      </c>
      <c r="J2388">
        <v>74</v>
      </c>
      <c r="K2388" t="s">
        <v>46</v>
      </c>
      <c r="L2388">
        <v>3</v>
      </c>
      <c r="M2388">
        <v>3</v>
      </c>
      <c r="N2388">
        <v>3</v>
      </c>
      <c r="O2388">
        <v>1</v>
      </c>
      <c r="P2388">
        <v>1</v>
      </c>
      <c r="Q2388">
        <v>1</v>
      </c>
      <c r="R2388">
        <v>1</v>
      </c>
      <c r="S2388">
        <v>19</v>
      </c>
      <c r="T2388">
        <v>0</v>
      </c>
      <c r="U2388">
        <v>4</v>
      </c>
      <c r="V2388" t="s">
        <v>60</v>
      </c>
      <c r="W2388">
        <v>21</v>
      </c>
      <c r="X2388" t="s">
        <v>38</v>
      </c>
      <c r="Y2388">
        <v>1</v>
      </c>
      <c r="Z2388" t="s">
        <v>36</v>
      </c>
      <c r="AA2388" s="4">
        <v>43001</v>
      </c>
      <c r="AC2388" t="s">
        <v>107</v>
      </c>
      <c r="AD2388" t="s">
        <v>108</v>
      </c>
      <c r="AE2388">
        <f ca="1">COUNTBLANK(A2388:AE2388)</f>
        <v>0</v>
      </c>
      <c r="AF2388" t="str">
        <f>PROPER(UPPER(TRIM(Table1[[#This Row],[City]])))</f>
        <v>Kolkata</v>
      </c>
      <c r="AG2388">
        <f t="shared" si="37"/>
        <v>11282</v>
      </c>
      <c r="AH23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89" spans="1:34" x14ac:dyDescent="0.35">
      <c r="A2389" t="s">
        <v>2482</v>
      </c>
      <c r="B2389">
        <v>55</v>
      </c>
      <c r="C2389" t="s">
        <v>72</v>
      </c>
      <c r="D2389" t="s">
        <v>63</v>
      </c>
      <c r="E2389" t="s">
        <v>106</v>
      </c>
      <c r="F2389" t="s">
        <v>34</v>
      </c>
      <c r="G2389" t="s">
        <v>59</v>
      </c>
      <c r="H2389">
        <v>1</v>
      </c>
      <c r="I2389">
        <v>6345</v>
      </c>
      <c r="J2389">
        <v>77</v>
      </c>
      <c r="K2389" t="s">
        <v>36</v>
      </c>
      <c r="L2389">
        <v>2</v>
      </c>
      <c r="M2389">
        <v>3</v>
      </c>
      <c r="N2389">
        <v>3</v>
      </c>
      <c r="O2389">
        <v>5</v>
      </c>
      <c r="P2389">
        <v>0</v>
      </c>
      <c r="Q2389">
        <v>2</v>
      </c>
      <c r="R2389">
        <v>5</v>
      </c>
      <c r="S2389">
        <v>22</v>
      </c>
      <c r="T2389">
        <v>0</v>
      </c>
      <c r="U2389">
        <v>3</v>
      </c>
      <c r="V2389" t="s">
        <v>37</v>
      </c>
      <c r="W2389">
        <v>5</v>
      </c>
      <c r="X2389" t="s">
        <v>47</v>
      </c>
      <c r="Y2389">
        <v>3</v>
      </c>
      <c r="Z2389" t="s">
        <v>36</v>
      </c>
      <c r="AA2389" s="4">
        <v>45092</v>
      </c>
      <c r="AC2389" t="s">
        <v>107</v>
      </c>
      <c r="AD2389" t="s">
        <v>108</v>
      </c>
      <c r="AE2389">
        <f ca="1">COUNTBLANK(A2389:AE2389)</f>
        <v>0</v>
      </c>
      <c r="AF2389" t="str">
        <f>PROPER(UPPER(TRIM(Table1[[#This Row],[City]])))</f>
        <v>Kolkata</v>
      </c>
      <c r="AG2389">
        <f t="shared" si="37"/>
        <v>6345</v>
      </c>
      <c r="AH23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90" spans="1:34" x14ac:dyDescent="0.35">
      <c r="A2390" t="s">
        <v>2483</v>
      </c>
      <c r="B2390">
        <v>27</v>
      </c>
      <c r="C2390" t="s">
        <v>31</v>
      </c>
      <c r="D2390" t="s">
        <v>32</v>
      </c>
      <c r="E2390" t="s">
        <v>76</v>
      </c>
      <c r="F2390" t="s">
        <v>44</v>
      </c>
      <c r="G2390" t="s">
        <v>45</v>
      </c>
      <c r="H2390">
        <v>4</v>
      </c>
      <c r="I2390">
        <v>11032</v>
      </c>
      <c r="J2390">
        <v>76</v>
      </c>
      <c r="K2390" t="s">
        <v>46</v>
      </c>
      <c r="L2390">
        <v>1</v>
      </c>
      <c r="M2390">
        <v>4</v>
      </c>
      <c r="N2390">
        <v>2</v>
      </c>
      <c r="O2390">
        <v>0</v>
      </c>
      <c r="P2390">
        <v>0</v>
      </c>
      <c r="Q2390">
        <v>0</v>
      </c>
      <c r="R2390">
        <v>0</v>
      </c>
      <c r="S2390">
        <v>12</v>
      </c>
      <c r="T2390">
        <v>4</v>
      </c>
      <c r="U2390">
        <v>4</v>
      </c>
      <c r="V2390" t="s">
        <v>37</v>
      </c>
      <c r="W2390">
        <v>3</v>
      </c>
      <c r="X2390" t="s">
        <v>47</v>
      </c>
      <c r="Y2390">
        <v>1</v>
      </c>
      <c r="Z2390" t="s">
        <v>46</v>
      </c>
      <c r="AA2390" s="4">
        <v>42399</v>
      </c>
      <c r="AB2390" s="4">
        <v>45015</v>
      </c>
      <c r="AC2390" t="s">
        <v>66</v>
      </c>
      <c r="AD2390" t="s">
        <v>67</v>
      </c>
      <c r="AE2390">
        <f ca="1">COUNTBLANK(A2390:AE2390)</f>
        <v>0</v>
      </c>
      <c r="AF2390" t="str">
        <f>PROPER(UPPER(TRIM(Table1[[#This Row],[City]])))</f>
        <v>Pune</v>
      </c>
      <c r="AG2390">
        <f t="shared" si="37"/>
        <v>11032</v>
      </c>
      <c r="AH23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91" spans="1:34" x14ac:dyDescent="0.35">
      <c r="A2391" t="s">
        <v>2484</v>
      </c>
      <c r="B2391">
        <v>50</v>
      </c>
      <c r="C2391" t="s">
        <v>31</v>
      </c>
      <c r="D2391" t="s">
        <v>63</v>
      </c>
      <c r="E2391" t="s">
        <v>79</v>
      </c>
      <c r="F2391" t="s">
        <v>44</v>
      </c>
      <c r="G2391" t="s">
        <v>59</v>
      </c>
      <c r="H2391">
        <v>1</v>
      </c>
      <c r="I2391">
        <v>5871</v>
      </c>
      <c r="J2391">
        <v>86</v>
      </c>
      <c r="K2391" t="s">
        <v>46</v>
      </c>
      <c r="L2391">
        <v>2</v>
      </c>
      <c r="M2391">
        <v>3</v>
      </c>
      <c r="N2391">
        <v>2</v>
      </c>
      <c r="O2391">
        <v>4</v>
      </c>
      <c r="P2391">
        <v>3</v>
      </c>
      <c r="Q2391">
        <v>0</v>
      </c>
      <c r="R2391">
        <v>0</v>
      </c>
      <c r="S2391">
        <v>19</v>
      </c>
      <c r="T2391">
        <v>3</v>
      </c>
      <c r="U2391">
        <v>3</v>
      </c>
      <c r="V2391" t="s">
        <v>65</v>
      </c>
      <c r="W2391">
        <v>1</v>
      </c>
      <c r="X2391" t="s">
        <v>38</v>
      </c>
      <c r="Y2391">
        <v>4</v>
      </c>
      <c r="Z2391" t="s">
        <v>36</v>
      </c>
      <c r="AA2391" s="4">
        <v>43826</v>
      </c>
      <c r="AC2391" t="s">
        <v>107</v>
      </c>
      <c r="AD2391" t="s">
        <v>108</v>
      </c>
      <c r="AE2391">
        <f ca="1">COUNTBLANK(A2391:AE2391)</f>
        <v>0</v>
      </c>
      <c r="AF2391" t="str">
        <f>PROPER(UPPER(TRIM(Table1[[#This Row],[City]])))</f>
        <v>Kolkata</v>
      </c>
      <c r="AG2391">
        <f t="shared" si="37"/>
        <v>5871</v>
      </c>
      <c r="AH23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92" spans="1:34" x14ac:dyDescent="0.35">
      <c r="A2392" t="s">
        <v>2485</v>
      </c>
      <c r="B2392">
        <v>21</v>
      </c>
      <c r="C2392" t="s">
        <v>72</v>
      </c>
      <c r="D2392" t="s">
        <v>96</v>
      </c>
      <c r="E2392" t="s">
        <v>106</v>
      </c>
      <c r="F2392" t="s">
        <v>44</v>
      </c>
      <c r="G2392" t="s">
        <v>96</v>
      </c>
      <c r="H2392">
        <v>2</v>
      </c>
      <c r="I2392">
        <v>6604</v>
      </c>
      <c r="J2392">
        <v>68</v>
      </c>
      <c r="K2392" t="s">
        <v>36</v>
      </c>
      <c r="L2392">
        <v>2</v>
      </c>
      <c r="M2392">
        <v>3</v>
      </c>
      <c r="N2392">
        <v>3</v>
      </c>
      <c r="O2392">
        <v>2</v>
      </c>
      <c r="P2392">
        <v>0</v>
      </c>
      <c r="Q2392">
        <v>0</v>
      </c>
      <c r="R2392">
        <v>2</v>
      </c>
      <c r="S2392">
        <v>6</v>
      </c>
      <c r="T2392">
        <v>6</v>
      </c>
      <c r="U2392">
        <v>3</v>
      </c>
      <c r="V2392" t="s">
        <v>37</v>
      </c>
      <c r="W2392">
        <v>17</v>
      </c>
      <c r="X2392" t="s">
        <v>38</v>
      </c>
      <c r="Y2392">
        <v>4</v>
      </c>
      <c r="Z2392" t="s">
        <v>36</v>
      </c>
      <c r="AA2392" s="4">
        <v>45394</v>
      </c>
      <c r="AC2392" t="s">
        <v>53</v>
      </c>
      <c r="AD2392" t="s">
        <v>54</v>
      </c>
      <c r="AE2392">
        <f ca="1">COUNTBLANK(A2392:AE2392)</f>
        <v>0</v>
      </c>
      <c r="AF2392" t="str">
        <f>PROPER(UPPER(TRIM(Table1[[#This Row],[City]])))</f>
        <v>Chennai</v>
      </c>
      <c r="AG2392">
        <f t="shared" si="37"/>
        <v>6604</v>
      </c>
      <c r="AH23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93" spans="1:34" x14ac:dyDescent="0.35">
      <c r="A2393" t="s">
        <v>2486</v>
      </c>
      <c r="B2393">
        <v>32</v>
      </c>
      <c r="C2393" t="s">
        <v>31</v>
      </c>
      <c r="D2393" t="s">
        <v>32</v>
      </c>
      <c r="E2393" t="s">
        <v>33</v>
      </c>
      <c r="F2393" t="s">
        <v>44</v>
      </c>
      <c r="G2393" t="s">
        <v>45</v>
      </c>
      <c r="H2393">
        <v>3</v>
      </c>
      <c r="I2393">
        <v>8246</v>
      </c>
      <c r="J2393">
        <v>113</v>
      </c>
      <c r="K2393" t="s">
        <v>46</v>
      </c>
      <c r="L2393">
        <v>4</v>
      </c>
      <c r="M2393">
        <v>3</v>
      </c>
      <c r="N2393">
        <v>4</v>
      </c>
      <c r="O2393">
        <v>9</v>
      </c>
      <c r="P2393">
        <v>0</v>
      </c>
      <c r="Q2393">
        <v>4</v>
      </c>
      <c r="R2393">
        <v>2</v>
      </c>
      <c r="S2393">
        <v>13</v>
      </c>
      <c r="T2393">
        <v>3</v>
      </c>
      <c r="U2393">
        <v>3</v>
      </c>
      <c r="V2393" t="s">
        <v>37</v>
      </c>
      <c r="W2393">
        <v>2</v>
      </c>
      <c r="X2393" t="s">
        <v>38</v>
      </c>
      <c r="Y2393">
        <v>2</v>
      </c>
      <c r="Z2393" t="s">
        <v>36</v>
      </c>
      <c r="AA2393" s="4">
        <v>45610</v>
      </c>
      <c r="AC2393" t="s">
        <v>48</v>
      </c>
      <c r="AD2393" t="s">
        <v>49</v>
      </c>
      <c r="AE2393">
        <f ca="1">COUNTBLANK(A2393:AE2393)</f>
        <v>0</v>
      </c>
      <c r="AF2393" t="str">
        <f>PROPER(UPPER(TRIM(Table1[[#This Row],[City]])))</f>
        <v>Bengaluru</v>
      </c>
      <c r="AG2393">
        <f t="shared" si="37"/>
        <v>8246</v>
      </c>
      <c r="AH23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94" spans="1:34" x14ac:dyDescent="0.35">
      <c r="A2394" t="s">
        <v>2487</v>
      </c>
      <c r="B2394">
        <v>28</v>
      </c>
      <c r="C2394" t="s">
        <v>31</v>
      </c>
      <c r="D2394" t="s">
        <v>42</v>
      </c>
      <c r="E2394" t="s">
        <v>43</v>
      </c>
      <c r="F2394" t="s">
        <v>34</v>
      </c>
      <c r="G2394" t="s">
        <v>35</v>
      </c>
      <c r="H2394">
        <v>2</v>
      </c>
      <c r="I2394">
        <v>5941</v>
      </c>
      <c r="J2394">
        <v>110</v>
      </c>
      <c r="K2394" t="s">
        <v>36</v>
      </c>
      <c r="L2394">
        <v>4</v>
      </c>
      <c r="M2394">
        <v>3</v>
      </c>
      <c r="N2394">
        <v>2</v>
      </c>
      <c r="O2394">
        <v>7</v>
      </c>
      <c r="P2394">
        <v>1</v>
      </c>
      <c r="Q2394">
        <v>5</v>
      </c>
      <c r="R2394">
        <v>3</v>
      </c>
      <c r="S2394">
        <v>7</v>
      </c>
      <c r="T2394">
        <v>2</v>
      </c>
      <c r="U2394">
        <v>3</v>
      </c>
      <c r="V2394" t="s">
        <v>37</v>
      </c>
      <c r="W2394">
        <v>5</v>
      </c>
      <c r="X2394" t="s">
        <v>38</v>
      </c>
      <c r="Y2394">
        <v>4</v>
      </c>
      <c r="Z2394" t="s">
        <v>36</v>
      </c>
      <c r="AA2394" s="4">
        <v>42837</v>
      </c>
      <c r="AC2394" t="s">
        <v>80</v>
      </c>
      <c r="AD2394" t="s">
        <v>81</v>
      </c>
      <c r="AE2394">
        <f ca="1">COUNTBLANK(A2394:AE2394)</f>
        <v>0</v>
      </c>
      <c r="AF2394" t="str">
        <f>PROPER(UPPER(TRIM(Table1[[#This Row],[City]])))</f>
        <v>Hyderabad</v>
      </c>
      <c r="AG2394">
        <f t="shared" si="37"/>
        <v>5941</v>
      </c>
      <c r="AH23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395" spans="1:34" x14ac:dyDescent="0.35">
      <c r="A2395" t="s">
        <v>2488</v>
      </c>
      <c r="B2395">
        <v>25</v>
      </c>
      <c r="C2395" t="s">
        <v>72</v>
      </c>
      <c r="D2395" t="s">
        <v>63</v>
      </c>
      <c r="E2395" t="s">
        <v>79</v>
      </c>
      <c r="F2395" t="s">
        <v>44</v>
      </c>
      <c r="G2395" t="s">
        <v>35</v>
      </c>
      <c r="H2395">
        <v>3</v>
      </c>
      <c r="I2395">
        <v>8574</v>
      </c>
      <c r="J2395">
        <v>97</v>
      </c>
      <c r="K2395" t="s">
        <v>46</v>
      </c>
      <c r="L2395">
        <v>1</v>
      </c>
      <c r="M2395">
        <v>4</v>
      </c>
      <c r="N2395">
        <v>3</v>
      </c>
      <c r="O2395">
        <v>0</v>
      </c>
      <c r="P2395">
        <v>0</v>
      </c>
      <c r="Q2395">
        <v>0</v>
      </c>
      <c r="R2395">
        <v>0</v>
      </c>
      <c r="S2395">
        <v>5</v>
      </c>
      <c r="T2395">
        <v>0</v>
      </c>
      <c r="U2395">
        <v>3</v>
      </c>
      <c r="V2395" t="s">
        <v>65</v>
      </c>
      <c r="W2395">
        <v>26</v>
      </c>
      <c r="X2395" t="s">
        <v>38</v>
      </c>
      <c r="Y2395">
        <v>3</v>
      </c>
      <c r="Z2395" t="s">
        <v>36</v>
      </c>
      <c r="AA2395" s="4">
        <v>44026</v>
      </c>
      <c r="AC2395" t="s">
        <v>80</v>
      </c>
      <c r="AD2395" t="s">
        <v>81</v>
      </c>
      <c r="AE2395">
        <f ca="1">COUNTBLANK(A2395:AE2395)</f>
        <v>0</v>
      </c>
      <c r="AF2395" t="str">
        <f>PROPER(UPPER(TRIM(Table1[[#This Row],[City]])))</f>
        <v>Hyderabad</v>
      </c>
      <c r="AG2395">
        <f t="shared" si="37"/>
        <v>8574</v>
      </c>
      <c r="AH239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396" spans="1:34" x14ac:dyDescent="0.35">
      <c r="A2396" t="s">
        <v>2489</v>
      </c>
      <c r="B2396">
        <v>44</v>
      </c>
      <c r="C2396" t="s">
        <v>31</v>
      </c>
      <c r="D2396" t="s">
        <v>96</v>
      </c>
      <c r="E2396" t="s">
        <v>96</v>
      </c>
      <c r="F2396" t="s">
        <v>34</v>
      </c>
      <c r="G2396" t="s">
        <v>59</v>
      </c>
      <c r="H2396">
        <v>3</v>
      </c>
      <c r="I2396">
        <v>8658</v>
      </c>
      <c r="J2396">
        <v>58</v>
      </c>
      <c r="K2396" t="s">
        <v>36</v>
      </c>
      <c r="L2396">
        <v>2</v>
      </c>
      <c r="M2396">
        <v>3</v>
      </c>
      <c r="N2396">
        <v>4</v>
      </c>
      <c r="O2396">
        <v>5</v>
      </c>
      <c r="P2396">
        <v>5</v>
      </c>
      <c r="Q2396">
        <v>4</v>
      </c>
      <c r="R2396">
        <v>4</v>
      </c>
      <c r="S2396">
        <v>14</v>
      </c>
      <c r="T2396">
        <v>5</v>
      </c>
      <c r="U2396">
        <v>4</v>
      </c>
      <c r="V2396" t="s">
        <v>37</v>
      </c>
      <c r="W2396">
        <v>13</v>
      </c>
      <c r="X2396" t="s">
        <v>38</v>
      </c>
      <c r="Y2396">
        <v>2</v>
      </c>
      <c r="Z2396" t="s">
        <v>36</v>
      </c>
      <c r="AA2396" s="4">
        <v>43968</v>
      </c>
      <c r="AC2396" t="s">
        <v>122</v>
      </c>
      <c r="AD2396" t="s">
        <v>123</v>
      </c>
      <c r="AE2396">
        <f ca="1">COUNTBLANK(A2396:AE2396)</f>
        <v>0</v>
      </c>
      <c r="AF2396" t="str">
        <f>PROPER(UPPER(TRIM(Table1[[#This Row],[City]])))</f>
        <v>Kochi</v>
      </c>
      <c r="AG2396">
        <f t="shared" si="37"/>
        <v>8658</v>
      </c>
      <c r="AH23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397" spans="1:34" x14ac:dyDescent="0.35">
      <c r="A2397" t="s">
        <v>2490</v>
      </c>
      <c r="B2397">
        <v>57</v>
      </c>
      <c r="C2397" t="s">
        <v>31</v>
      </c>
      <c r="D2397" t="s">
        <v>51</v>
      </c>
      <c r="E2397" t="s">
        <v>88</v>
      </c>
      <c r="F2397" t="s">
        <v>34</v>
      </c>
      <c r="G2397" t="s">
        <v>35</v>
      </c>
      <c r="H2397">
        <v>3</v>
      </c>
      <c r="I2397">
        <v>10901</v>
      </c>
      <c r="J2397">
        <v>36</v>
      </c>
      <c r="K2397" t="s">
        <v>46</v>
      </c>
      <c r="L2397">
        <v>1</v>
      </c>
      <c r="M2397">
        <v>2</v>
      </c>
      <c r="N2397">
        <v>2</v>
      </c>
      <c r="O2397">
        <v>4</v>
      </c>
      <c r="P2397">
        <v>3</v>
      </c>
      <c r="Q2397">
        <v>0</v>
      </c>
      <c r="R2397">
        <v>4</v>
      </c>
      <c r="S2397">
        <v>23</v>
      </c>
      <c r="T2397">
        <v>2</v>
      </c>
      <c r="U2397">
        <v>3</v>
      </c>
      <c r="V2397" t="s">
        <v>37</v>
      </c>
      <c r="W2397">
        <v>19</v>
      </c>
      <c r="X2397" t="s">
        <v>38</v>
      </c>
      <c r="Y2397">
        <v>4</v>
      </c>
      <c r="Z2397" t="s">
        <v>36</v>
      </c>
      <c r="AA2397" s="4">
        <v>43314</v>
      </c>
      <c r="AC2397" t="s">
        <v>122</v>
      </c>
      <c r="AD2397" t="s">
        <v>123</v>
      </c>
      <c r="AE2397">
        <f ca="1">COUNTBLANK(A2397:AE2397)</f>
        <v>0</v>
      </c>
      <c r="AF2397" t="str">
        <f>PROPER(UPPER(TRIM(Table1[[#This Row],[City]])))</f>
        <v>Kochi</v>
      </c>
      <c r="AG2397">
        <f t="shared" si="37"/>
        <v>10901</v>
      </c>
      <c r="AH239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398" spans="1:34" x14ac:dyDescent="0.35">
      <c r="A2398" t="s">
        <v>2491</v>
      </c>
      <c r="B2398">
        <v>47</v>
      </c>
      <c r="C2398" t="s">
        <v>31</v>
      </c>
      <c r="D2398" t="s">
        <v>42</v>
      </c>
      <c r="E2398" t="s">
        <v>43</v>
      </c>
      <c r="F2398" t="s">
        <v>34</v>
      </c>
      <c r="G2398" t="s">
        <v>59</v>
      </c>
      <c r="H2398">
        <v>1</v>
      </c>
      <c r="I2398">
        <v>6563</v>
      </c>
      <c r="J2398">
        <v>25</v>
      </c>
      <c r="K2398" t="s">
        <v>36</v>
      </c>
      <c r="L2398">
        <v>4</v>
      </c>
      <c r="M2398">
        <v>1</v>
      </c>
      <c r="N2398">
        <v>4</v>
      </c>
      <c r="O2398">
        <v>7</v>
      </c>
      <c r="P2398">
        <v>1</v>
      </c>
      <c r="Q2398">
        <v>0</v>
      </c>
      <c r="R2398">
        <v>5</v>
      </c>
      <c r="S2398">
        <v>20</v>
      </c>
      <c r="T2398">
        <v>4</v>
      </c>
      <c r="U2398">
        <v>3</v>
      </c>
      <c r="V2398" t="s">
        <v>37</v>
      </c>
      <c r="W2398">
        <v>14</v>
      </c>
      <c r="X2398" t="s">
        <v>47</v>
      </c>
      <c r="Y2398">
        <v>3</v>
      </c>
      <c r="Z2398" t="s">
        <v>36</v>
      </c>
      <c r="AA2398" s="4">
        <v>45228</v>
      </c>
      <c r="AC2398" t="s">
        <v>48</v>
      </c>
      <c r="AD2398" t="s">
        <v>49</v>
      </c>
      <c r="AE2398">
        <f ca="1">COUNTBLANK(A2398:AE2398)</f>
        <v>0</v>
      </c>
      <c r="AF2398" t="str">
        <f>PROPER(UPPER(TRIM(Table1[[#This Row],[City]])))</f>
        <v>Bengaluru</v>
      </c>
      <c r="AG2398">
        <f t="shared" si="37"/>
        <v>6563</v>
      </c>
      <c r="AH23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399" spans="1:34" x14ac:dyDescent="0.35">
      <c r="A2399" t="s">
        <v>2492</v>
      </c>
      <c r="B2399">
        <v>55</v>
      </c>
      <c r="C2399" t="s">
        <v>72</v>
      </c>
      <c r="D2399" t="s">
        <v>63</v>
      </c>
      <c r="E2399" t="s">
        <v>79</v>
      </c>
      <c r="F2399" t="s">
        <v>34</v>
      </c>
      <c r="G2399" t="s">
        <v>70</v>
      </c>
      <c r="H2399">
        <v>1</v>
      </c>
      <c r="I2399">
        <v>5781</v>
      </c>
      <c r="J2399">
        <v>97</v>
      </c>
      <c r="K2399" t="s">
        <v>46</v>
      </c>
      <c r="L2399">
        <v>2</v>
      </c>
      <c r="M2399">
        <v>4</v>
      </c>
      <c r="N2399">
        <v>2</v>
      </c>
      <c r="O2399">
        <v>5</v>
      </c>
      <c r="P2399">
        <v>0</v>
      </c>
      <c r="Q2399">
        <v>2</v>
      </c>
      <c r="R2399">
        <v>4</v>
      </c>
      <c r="S2399">
        <v>24</v>
      </c>
      <c r="T2399">
        <v>3</v>
      </c>
      <c r="U2399">
        <v>3</v>
      </c>
      <c r="V2399" t="s">
        <v>65</v>
      </c>
      <c r="W2399">
        <v>2</v>
      </c>
      <c r="X2399" t="s">
        <v>47</v>
      </c>
      <c r="Y2399">
        <v>1</v>
      </c>
      <c r="Z2399" t="s">
        <v>36</v>
      </c>
      <c r="AA2399" s="4">
        <v>44921</v>
      </c>
      <c r="AC2399" t="s">
        <v>84</v>
      </c>
      <c r="AD2399" t="s">
        <v>67</v>
      </c>
      <c r="AE2399">
        <f ca="1">COUNTBLANK(A2399:AE2399)</f>
        <v>0</v>
      </c>
      <c r="AF2399" t="str">
        <f>PROPER(UPPER(TRIM(Table1[[#This Row],[City]])))</f>
        <v>Mumbai</v>
      </c>
      <c r="AG2399">
        <f t="shared" si="37"/>
        <v>5781</v>
      </c>
      <c r="AH23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00" spans="1:34" x14ac:dyDescent="0.35">
      <c r="A2400" t="s">
        <v>2493</v>
      </c>
      <c r="B2400">
        <v>44</v>
      </c>
      <c r="C2400" t="s">
        <v>72</v>
      </c>
      <c r="D2400" t="s">
        <v>63</v>
      </c>
      <c r="E2400" t="s">
        <v>106</v>
      </c>
      <c r="F2400" t="s">
        <v>44</v>
      </c>
      <c r="G2400" t="s">
        <v>74</v>
      </c>
      <c r="H2400">
        <v>1</v>
      </c>
      <c r="I2400">
        <v>6057</v>
      </c>
      <c r="J2400">
        <v>40</v>
      </c>
      <c r="K2400" t="s">
        <v>36</v>
      </c>
      <c r="L2400">
        <v>4</v>
      </c>
      <c r="M2400">
        <v>2</v>
      </c>
      <c r="N2400">
        <v>2</v>
      </c>
      <c r="O2400">
        <v>3</v>
      </c>
      <c r="P2400">
        <v>3</v>
      </c>
      <c r="Q2400">
        <v>0</v>
      </c>
      <c r="R2400">
        <v>3</v>
      </c>
      <c r="S2400">
        <v>22</v>
      </c>
      <c r="T2400">
        <v>0</v>
      </c>
      <c r="U2400">
        <v>3</v>
      </c>
      <c r="V2400" t="s">
        <v>65</v>
      </c>
      <c r="W2400">
        <v>18</v>
      </c>
      <c r="X2400" t="s">
        <v>47</v>
      </c>
      <c r="Y2400">
        <v>4</v>
      </c>
      <c r="Z2400" t="s">
        <v>36</v>
      </c>
      <c r="AA2400" s="4">
        <v>42337</v>
      </c>
      <c r="AC2400" t="s">
        <v>53</v>
      </c>
      <c r="AD2400" t="s">
        <v>54</v>
      </c>
      <c r="AE2400">
        <f ca="1">COUNTBLANK(A2400:AE2400)</f>
        <v>0</v>
      </c>
      <c r="AF2400" t="str">
        <f>PROPER(UPPER(TRIM(Table1[[#This Row],[City]])))</f>
        <v>Chennai</v>
      </c>
      <c r="AG2400">
        <f t="shared" si="37"/>
        <v>6057</v>
      </c>
      <c r="AH24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01" spans="1:34" x14ac:dyDescent="0.35">
      <c r="A2401" t="s">
        <v>2494</v>
      </c>
      <c r="B2401">
        <v>23</v>
      </c>
      <c r="C2401" t="s">
        <v>72</v>
      </c>
      <c r="D2401" t="s">
        <v>96</v>
      </c>
      <c r="E2401" t="s">
        <v>96</v>
      </c>
      <c r="F2401" t="s">
        <v>93</v>
      </c>
      <c r="G2401" t="s">
        <v>59</v>
      </c>
      <c r="H2401">
        <v>2</v>
      </c>
      <c r="I2401">
        <v>5817</v>
      </c>
      <c r="J2401">
        <v>84</v>
      </c>
      <c r="K2401" t="s">
        <v>46</v>
      </c>
      <c r="L2401">
        <v>1</v>
      </c>
      <c r="M2401">
        <v>2</v>
      </c>
      <c r="N2401">
        <v>2</v>
      </c>
      <c r="O2401">
        <v>1</v>
      </c>
      <c r="P2401">
        <v>1</v>
      </c>
      <c r="Q2401">
        <v>0</v>
      </c>
      <c r="R2401">
        <v>1</v>
      </c>
      <c r="S2401">
        <v>1</v>
      </c>
      <c r="T2401">
        <v>6</v>
      </c>
      <c r="U2401">
        <v>3</v>
      </c>
      <c r="V2401" t="s">
        <v>37</v>
      </c>
      <c r="W2401">
        <v>4</v>
      </c>
      <c r="X2401" t="s">
        <v>47</v>
      </c>
      <c r="Y2401">
        <v>2</v>
      </c>
      <c r="Z2401" t="s">
        <v>36</v>
      </c>
      <c r="AA2401" s="4">
        <v>45461</v>
      </c>
      <c r="AC2401" t="s">
        <v>107</v>
      </c>
      <c r="AD2401" t="s">
        <v>108</v>
      </c>
      <c r="AE2401">
        <f ca="1">COUNTBLANK(A2401:AE2401)</f>
        <v>0</v>
      </c>
      <c r="AF2401" t="str">
        <f>PROPER(UPPER(TRIM(Table1[[#This Row],[City]])))</f>
        <v>Kolkata</v>
      </c>
      <c r="AG2401">
        <f t="shared" si="37"/>
        <v>5817</v>
      </c>
      <c r="AH240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02" spans="1:34" x14ac:dyDescent="0.35">
      <c r="A2402" t="s">
        <v>2495</v>
      </c>
      <c r="B2402">
        <v>34</v>
      </c>
      <c r="C2402" t="s">
        <v>31</v>
      </c>
      <c r="D2402" t="s">
        <v>96</v>
      </c>
      <c r="E2402" t="s">
        <v>106</v>
      </c>
      <c r="F2402" t="s">
        <v>34</v>
      </c>
      <c r="G2402" t="s">
        <v>35</v>
      </c>
      <c r="H2402">
        <v>1</v>
      </c>
      <c r="I2402">
        <v>3871</v>
      </c>
      <c r="J2402">
        <v>66</v>
      </c>
      <c r="K2402" t="s">
        <v>36</v>
      </c>
      <c r="L2402">
        <v>3</v>
      </c>
      <c r="M2402">
        <v>4</v>
      </c>
      <c r="N2402">
        <v>1</v>
      </c>
      <c r="O2402">
        <v>4</v>
      </c>
      <c r="P2402">
        <v>1</v>
      </c>
      <c r="Q2402">
        <v>2</v>
      </c>
      <c r="R2402">
        <v>2</v>
      </c>
      <c r="S2402">
        <v>9</v>
      </c>
      <c r="T2402">
        <v>0</v>
      </c>
      <c r="U2402">
        <v>3</v>
      </c>
      <c r="V2402" t="s">
        <v>37</v>
      </c>
      <c r="W2402">
        <v>21</v>
      </c>
      <c r="X2402" t="s">
        <v>38</v>
      </c>
      <c r="Y2402">
        <v>2</v>
      </c>
      <c r="Z2402" t="s">
        <v>36</v>
      </c>
      <c r="AA2402" s="4">
        <v>43476</v>
      </c>
      <c r="AC2402" t="s">
        <v>122</v>
      </c>
      <c r="AD2402" t="s">
        <v>123</v>
      </c>
      <c r="AE2402">
        <f ca="1">COUNTBLANK(A2402:AE2402)</f>
        <v>0</v>
      </c>
      <c r="AF2402" t="str">
        <f>PROPER(UPPER(TRIM(Table1[[#This Row],[City]])))</f>
        <v>Kochi</v>
      </c>
      <c r="AG2402">
        <f t="shared" si="37"/>
        <v>3871</v>
      </c>
      <c r="AH24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03" spans="1:34" x14ac:dyDescent="0.35">
      <c r="A2403" t="s">
        <v>2496</v>
      </c>
      <c r="B2403">
        <v>53</v>
      </c>
      <c r="C2403" t="s">
        <v>31</v>
      </c>
      <c r="D2403" t="s">
        <v>32</v>
      </c>
      <c r="E2403" t="s">
        <v>73</v>
      </c>
      <c r="F2403" t="s">
        <v>44</v>
      </c>
      <c r="G2403" t="s">
        <v>96</v>
      </c>
      <c r="H2403">
        <v>2</v>
      </c>
      <c r="I2403">
        <v>7622</v>
      </c>
      <c r="J2403">
        <v>98</v>
      </c>
      <c r="K2403" t="s">
        <v>36</v>
      </c>
      <c r="L2403">
        <v>1</v>
      </c>
      <c r="M2403">
        <v>1</v>
      </c>
      <c r="N2403">
        <v>2</v>
      </c>
      <c r="O2403">
        <v>11</v>
      </c>
      <c r="P2403">
        <v>5</v>
      </c>
      <c r="Q2403">
        <v>0</v>
      </c>
      <c r="R2403">
        <v>4</v>
      </c>
      <c r="S2403">
        <v>16</v>
      </c>
      <c r="T2403">
        <v>4</v>
      </c>
      <c r="U2403">
        <v>3</v>
      </c>
      <c r="V2403" t="s">
        <v>37</v>
      </c>
      <c r="W2403">
        <v>21</v>
      </c>
      <c r="X2403" t="s">
        <v>47</v>
      </c>
      <c r="Y2403">
        <v>4</v>
      </c>
      <c r="Z2403" t="s">
        <v>36</v>
      </c>
      <c r="AA2403" s="4">
        <v>45424</v>
      </c>
      <c r="AC2403" t="s">
        <v>48</v>
      </c>
      <c r="AD2403" t="s">
        <v>49</v>
      </c>
      <c r="AE2403">
        <f ca="1">COUNTBLANK(A2403:AE2403)</f>
        <v>0</v>
      </c>
      <c r="AF2403" t="str">
        <f>PROPER(UPPER(TRIM(Table1[[#This Row],[City]])))</f>
        <v>Bengaluru</v>
      </c>
      <c r="AG2403">
        <f t="shared" si="37"/>
        <v>7622</v>
      </c>
      <c r="AH240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04" spans="1:34" x14ac:dyDescent="0.35">
      <c r="A2404" t="s">
        <v>2497</v>
      </c>
      <c r="B2404">
        <v>22</v>
      </c>
      <c r="C2404" t="s">
        <v>72</v>
      </c>
      <c r="D2404" t="s">
        <v>32</v>
      </c>
      <c r="E2404" t="s">
        <v>73</v>
      </c>
      <c r="F2404" t="s">
        <v>44</v>
      </c>
      <c r="G2404" t="s">
        <v>70</v>
      </c>
      <c r="H2404">
        <v>3</v>
      </c>
      <c r="I2404">
        <v>8210</v>
      </c>
      <c r="J2404">
        <v>106</v>
      </c>
      <c r="K2404" t="s">
        <v>46</v>
      </c>
      <c r="L2404">
        <v>3</v>
      </c>
      <c r="M2404">
        <v>1</v>
      </c>
      <c r="N2404">
        <v>2</v>
      </c>
      <c r="O2404">
        <v>2</v>
      </c>
      <c r="P2404">
        <v>0</v>
      </c>
      <c r="Q2404">
        <v>1</v>
      </c>
      <c r="R2404">
        <v>2</v>
      </c>
      <c r="S2404">
        <v>5</v>
      </c>
      <c r="T2404">
        <v>1</v>
      </c>
      <c r="U2404">
        <v>4</v>
      </c>
      <c r="V2404" t="s">
        <v>60</v>
      </c>
      <c r="W2404">
        <v>22</v>
      </c>
      <c r="X2404" t="s">
        <v>38</v>
      </c>
      <c r="Y2404">
        <v>4</v>
      </c>
      <c r="Z2404" t="s">
        <v>36</v>
      </c>
      <c r="AA2404" s="4">
        <v>45079</v>
      </c>
      <c r="AC2404" t="s">
        <v>122</v>
      </c>
      <c r="AD2404" t="s">
        <v>123</v>
      </c>
      <c r="AE2404">
        <f ca="1">COUNTBLANK(A2404:AE2404)</f>
        <v>0</v>
      </c>
      <c r="AF2404" t="str">
        <f>PROPER(UPPER(TRIM(Table1[[#This Row],[City]])))</f>
        <v>Kochi</v>
      </c>
      <c r="AG2404">
        <f t="shared" si="37"/>
        <v>8210</v>
      </c>
      <c r="AH240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05" spans="1:34" x14ac:dyDescent="0.35">
      <c r="A2405" t="s">
        <v>2498</v>
      </c>
      <c r="B2405">
        <v>24</v>
      </c>
      <c r="C2405" t="s">
        <v>72</v>
      </c>
      <c r="D2405" t="s">
        <v>51</v>
      </c>
      <c r="E2405" t="s">
        <v>88</v>
      </c>
      <c r="F2405" t="s">
        <v>44</v>
      </c>
      <c r="G2405" t="s">
        <v>70</v>
      </c>
      <c r="H2405">
        <v>4</v>
      </c>
      <c r="I2405">
        <v>10634</v>
      </c>
      <c r="J2405">
        <v>34</v>
      </c>
      <c r="K2405" t="s">
        <v>46</v>
      </c>
      <c r="L2405">
        <v>1</v>
      </c>
      <c r="M2405">
        <v>3</v>
      </c>
      <c r="N2405">
        <v>1</v>
      </c>
      <c r="O2405">
        <v>6</v>
      </c>
      <c r="P2405">
        <v>1</v>
      </c>
      <c r="Q2405">
        <v>1</v>
      </c>
      <c r="R2405">
        <v>2</v>
      </c>
      <c r="S2405">
        <v>6</v>
      </c>
      <c r="T2405">
        <v>6</v>
      </c>
      <c r="U2405">
        <v>3</v>
      </c>
      <c r="V2405" t="s">
        <v>60</v>
      </c>
      <c r="W2405">
        <v>12</v>
      </c>
      <c r="X2405" t="s">
        <v>47</v>
      </c>
      <c r="Y2405">
        <v>2</v>
      </c>
      <c r="Z2405" t="s">
        <v>36</v>
      </c>
      <c r="AA2405" s="4">
        <v>43927</v>
      </c>
      <c r="AC2405" t="s">
        <v>66</v>
      </c>
      <c r="AD2405" t="s">
        <v>67</v>
      </c>
      <c r="AE2405">
        <f ca="1">COUNTBLANK(A2405:AE2405)</f>
        <v>0</v>
      </c>
      <c r="AF2405" t="str">
        <f>PROPER(UPPER(TRIM(Table1[[#This Row],[City]])))</f>
        <v>Pune</v>
      </c>
      <c r="AG2405">
        <f t="shared" si="37"/>
        <v>10634</v>
      </c>
      <c r="AH24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06" spans="1:34" x14ac:dyDescent="0.35">
      <c r="A2406" t="s">
        <v>2499</v>
      </c>
      <c r="B2406">
        <v>54</v>
      </c>
      <c r="C2406" t="s">
        <v>72</v>
      </c>
      <c r="D2406" t="s">
        <v>32</v>
      </c>
      <c r="E2406" t="s">
        <v>76</v>
      </c>
      <c r="F2406" t="s">
        <v>34</v>
      </c>
      <c r="G2406" t="s">
        <v>45</v>
      </c>
      <c r="H2406">
        <v>3</v>
      </c>
      <c r="I2406">
        <v>10150</v>
      </c>
      <c r="J2406">
        <v>70</v>
      </c>
      <c r="K2406" t="s">
        <v>46</v>
      </c>
      <c r="L2406">
        <v>1</v>
      </c>
      <c r="M2406">
        <v>4</v>
      </c>
      <c r="N2406">
        <v>4</v>
      </c>
      <c r="O2406">
        <v>7</v>
      </c>
      <c r="P2406">
        <v>2</v>
      </c>
      <c r="Q2406">
        <v>0</v>
      </c>
      <c r="R2406">
        <v>0</v>
      </c>
      <c r="S2406">
        <v>27</v>
      </c>
      <c r="T2406">
        <v>1</v>
      </c>
      <c r="U2406">
        <v>3</v>
      </c>
      <c r="V2406" t="s">
        <v>65</v>
      </c>
      <c r="W2406">
        <v>15</v>
      </c>
      <c r="X2406" t="s">
        <v>61</v>
      </c>
      <c r="Y2406">
        <v>4</v>
      </c>
      <c r="Z2406" t="s">
        <v>36</v>
      </c>
      <c r="AA2406" s="4">
        <v>44715</v>
      </c>
      <c r="AC2406" t="s">
        <v>80</v>
      </c>
      <c r="AD2406" t="s">
        <v>81</v>
      </c>
      <c r="AE2406">
        <f ca="1">COUNTBLANK(A2406:AE2406)</f>
        <v>0</v>
      </c>
      <c r="AF2406" t="str">
        <f>PROPER(UPPER(TRIM(Table1[[#This Row],[City]])))</f>
        <v>Hyderabad</v>
      </c>
      <c r="AG2406">
        <f t="shared" si="37"/>
        <v>10150</v>
      </c>
      <c r="AH24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07" spans="1:34" x14ac:dyDescent="0.35">
      <c r="A2407" t="s">
        <v>2500</v>
      </c>
      <c r="B2407">
        <v>23</v>
      </c>
      <c r="C2407" t="s">
        <v>72</v>
      </c>
      <c r="D2407" t="s">
        <v>42</v>
      </c>
      <c r="E2407" t="s">
        <v>83</v>
      </c>
      <c r="F2407" t="s">
        <v>44</v>
      </c>
      <c r="G2407" t="s">
        <v>45</v>
      </c>
      <c r="H2407">
        <v>1</v>
      </c>
      <c r="I2407">
        <v>5527</v>
      </c>
      <c r="J2407">
        <v>112</v>
      </c>
      <c r="K2407" t="s">
        <v>46</v>
      </c>
      <c r="L2407">
        <v>1</v>
      </c>
      <c r="M2407">
        <v>4</v>
      </c>
      <c r="N2407">
        <v>3</v>
      </c>
      <c r="O2407">
        <v>7</v>
      </c>
      <c r="P2407">
        <v>1</v>
      </c>
      <c r="Q2407">
        <v>1</v>
      </c>
      <c r="R2407">
        <v>2</v>
      </c>
      <c r="S2407">
        <v>7</v>
      </c>
      <c r="T2407">
        <v>3</v>
      </c>
      <c r="U2407">
        <v>3</v>
      </c>
      <c r="V2407" t="s">
        <v>37</v>
      </c>
      <c r="W2407">
        <v>24</v>
      </c>
      <c r="X2407" t="s">
        <v>47</v>
      </c>
      <c r="Y2407">
        <v>4</v>
      </c>
      <c r="Z2407" t="s">
        <v>36</v>
      </c>
      <c r="AA2407" s="4">
        <v>43773</v>
      </c>
      <c r="AC2407" t="s">
        <v>89</v>
      </c>
      <c r="AD2407" t="s">
        <v>54</v>
      </c>
      <c r="AE2407">
        <f ca="1">COUNTBLANK(A2407:AE2407)</f>
        <v>0</v>
      </c>
      <c r="AF2407" t="str">
        <f>PROPER(UPPER(TRIM(Table1[[#This Row],[City]])))</f>
        <v>Coimbatore</v>
      </c>
      <c r="AG2407">
        <f t="shared" si="37"/>
        <v>5527</v>
      </c>
      <c r="AH24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08" spans="1:34" x14ac:dyDescent="0.35">
      <c r="A2408" t="s">
        <v>2501</v>
      </c>
      <c r="B2408">
        <v>59</v>
      </c>
      <c r="C2408" t="s">
        <v>31</v>
      </c>
      <c r="D2408" t="s">
        <v>96</v>
      </c>
      <c r="E2408" t="s">
        <v>96</v>
      </c>
      <c r="F2408" t="s">
        <v>34</v>
      </c>
      <c r="G2408" t="s">
        <v>96</v>
      </c>
      <c r="H2408">
        <v>2</v>
      </c>
      <c r="I2408">
        <v>7607</v>
      </c>
      <c r="J2408">
        <v>61</v>
      </c>
      <c r="K2408" t="s">
        <v>36</v>
      </c>
      <c r="L2408">
        <v>3</v>
      </c>
      <c r="M2408">
        <v>4</v>
      </c>
      <c r="N2408">
        <v>1</v>
      </c>
      <c r="O2408">
        <v>4</v>
      </c>
      <c r="P2408">
        <v>4</v>
      </c>
      <c r="Q2408">
        <v>2</v>
      </c>
      <c r="R2408">
        <v>2</v>
      </c>
      <c r="S2408">
        <v>30</v>
      </c>
      <c r="T2408">
        <v>0</v>
      </c>
      <c r="U2408">
        <v>3</v>
      </c>
      <c r="V2408" t="s">
        <v>37</v>
      </c>
      <c r="W2408">
        <v>14</v>
      </c>
      <c r="X2408" t="s">
        <v>38</v>
      </c>
      <c r="Y2408">
        <v>1</v>
      </c>
      <c r="Z2408" t="s">
        <v>36</v>
      </c>
      <c r="AA2408" s="4">
        <v>45134</v>
      </c>
      <c r="AC2408" t="s">
        <v>80</v>
      </c>
      <c r="AD2408" t="s">
        <v>81</v>
      </c>
      <c r="AE2408">
        <f ca="1">COUNTBLANK(A2408:AE2408)</f>
        <v>0</v>
      </c>
      <c r="AF2408" t="str">
        <f>PROPER(UPPER(TRIM(Table1[[#This Row],[City]])))</f>
        <v>Hyderabad</v>
      </c>
      <c r="AG2408">
        <f t="shared" si="37"/>
        <v>7607</v>
      </c>
      <c r="AH24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09" spans="1:34" x14ac:dyDescent="0.35">
      <c r="A2409" t="s">
        <v>2502</v>
      </c>
      <c r="B2409">
        <v>51</v>
      </c>
      <c r="C2409" t="s">
        <v>72</v>
      </c>
      <c r="D2409" t="s">
        <v>42</v>
      </c>
      <c r="E2409" t="s">
        <v>86</v>
      </c>
      <c r="F2409" t="s">
        <v>44</v>
      </c>
      <c r="G2409" t="s">
        <v>74</v>
      </c>
      <c r="H2409">
        <v>1</v>
      </c>
      <c r="I2409">
        <v>5911</v>
      </c>
      <c r="J2409">
        <v>100</v>
      </c>
      <c r="K2409" t="s">
        <v>36</v>
      </c>
      <c r="L2409">
        <v>3</v>
      </c>
      <c r="M2409">
        <v>4</v>
      </c>
      <c r="N2409">
        <v>1</v>
      </c>
      <c r="O2409">
        <v>10</v>
      </c>
      <c r="P2409">
        <v>4</v>
      </c>
      <c r="Q2409">
        <v>1</v>
      </c>
      <c r="R2409">
        <v>8</v>
      </c>
      <c r="S2409">
        <v>25</v>
      </c>
      <c r="T2409">
        <v>5</v>
      </c>
      <c r="U2409">
        <v>3</v>
      </c>
      <c r="V2409" t="s">
        <v>37</v>
      </c>
      <c r="W2409">
        <v>29</v>
      </c>
      <c r="X2409" t="s">
        <v>38</v>
      </c>
      <c r="Y2409">
        <v>3</v>
      </c>
      <c r="Z2409" t="s">
        <v>36</v>
      </c>
      <c r="AA2409" s="4">
        <v>42604</v>
      </c>
      <c r="AC2409" t="s">
        <v>84</v>
      </c>
      <c r="AD2409" t="s">
        <v>67</v>
      </c>
      <c r="AE2409">
        <f ca="1">COUNTBLANK(A2409:AE2409)</f>
        <v>0</v>
      </c>
      <c r="AF2409" t="str">
        <f>PROPER(UPPER(TRIM(Table1[[#This Row],[City]])))</f>
        <v>Mumbai</v>
      </c>
      <c r="AG2409">
        <f t="shared" si="37"/>
        <v>5911</v>
      </c>
      <c r="AH24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0" spans="1:34" x14ac:dyDescent="0.35">
      <c r="A2410" t="s">
        <v>2503</v>
      </c>
      <c r="B2410">
        <v>47</v>
      </c>
      <c r="C2410" t="s">
        <v>72</v>
      </c>
      <c r="D2410" t="s">
        <v>42</v>
      </c>
      <c r="E2410" t="s">
        <v>83</v>
      </c>
      <c r="F2410" t="s">
        <v>44</v>
      </c>
      <c r="G2410" t="s">
        <v>96</v>
      </c>
      <c r="H2410">
        <v>2</v>
      </c>
      <c r="I2410">
        <v>9310</v>
      </c>
      <c r="J2410">
        <v>95</v>
      </c>
      <c r="K2410" t="s">
        <v>36</v>
      </c>
      <c r="L2410">
        <v>3</v>
      </c>
      <c r="M2410">
        <v>3</v>
      </c>
      <c r="N2410">
        <v>4</v>
      </c>
      <c r="O2410">
        <v>0</v>
      </c>
      <c r="P2410">
        <v>0</v>
      </c>
      <c r="Q2410">
        <v>0</v>
      </c>
      <c r="R2410">
        <v>0</v>
      </c>
      <c r="S2410">
        <v>21</v>
      </c>
      <c r="T2410">
        <v>1</v>
      </c>
      <c r="U2410">
        <v>3</v>
      </c>
      <c r="V2410" t="s">
        <v>60</v>
      </c>
      <c r="W2410">
        <v>20</v>
      </c>
      <c r="X2410" t="s">
        <v>61</v>
      </c>
      <c r="Y2410">
        <v>3</v>
      </c>
      <c r="Z2410" t="s">
        <v>36</v>
      </c>
      <c r="AA2410" s="4">
        <v>44435</v>
      </c>
      <c r="AC2410" t="s">
        <v>39</v>
      </c>
      <c r="AD2410" t="s">
        <v>40</v>
      </c>
      <c r="AE2410">
        <f ca="1">COUNTBLANK(A2410:AE2410)</f>
        <v>0</v>
      </c>
      <c r="AF2410" t="str">
        <f>PROPER(UPPER(TRIM(Table1[[#This Row],[City]])))</f>
        <v>Ahmedabad</v>
      </c>
      <c r="AG2410">
        <f t="shared" si="37"/>
        <v>9310</v>
      </c>
      <c r="AH24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1" spans="1:34" x14ac:dyDescent="0.35">
      <c r="A2411" t="s">
        <v>2504</v>
      </c>
      <c r="B2411">
        <v>42</v>
      </c>
      <c r="C2411" t="s">
        <v>72</v>
      </c>
      <c r="D2411" t="s">
        <v>51</v>
      </c>
      <c r="E2411" t="s">
        <v>88</v>
      </c>
      <c r="F2411" t="s">
        <v>44</v>
      </c>
      <c r="G2411" t="s">
        <v>59</v>
      </c>
      <c r="H2411">
        <v>2</v>
      </c>
      <c r="I2411">
        <v>5817</v>
      </c>
      <c r="J2411">
        <v>105</v>
      </c>
      <c r="K2411" t="s">
        <v>36</v>
      </c>
      <c r="L2411">
        <v>1</v>
      </c>
      <c r="M2411">
        <v>4</v>
      </c>
      <c r="N2411">
        <v>2</v>
      </c>
      <c r="O2411">
        <v>1</v>
      </c>
      <c r="P2411">
        <v>1</v>
      </c>
      <c r="Q2411">
        <v>1</v>
      </c>
      <c r="R2411">
        <v>1</v>
      </c>
      <c r="S2411">
        <v>19</v>
      </c>
      <c r="T2411">
        <v>0</v>
      </c>
      <c r="U2411">
        <v>3</v>
      </c>
      <c r="V2411" t="s">
        <v>37</v>
      </c>
      <c r="W2411">
        <v>23</v>
      </c>
      <c r="X2411" t="s">
        <v>47</v>
      </c>
      <c r="Y2411">
        <v>2</v>
      </c>
      <c r="Z2411" t="s">
        <v>36</v>
      </c>
      <c r="AA2411" s="4">
        <v>42162</v>
      </c>
      <c r="AC2411" t="s">
        <v>66</v>
      </c>
      <c r="AD2411" t="s">
        <v>67</v>
      </c>
      <c r="AE2411">
        <f ca="1">COUNTBLANK(A2411:AE2411)</f>
        <v>0</v>
      </c>
      <c r="AF2411" t="str">
        <f>PROPER(UPPER(TRIM(Table1[[#This Row],[City]])))</f>
        <v>Pune</v>
      </c>
      <c r="AG2411">
        <f t="shared" si="37"/>
        <v>5817</v>
      </c>
      <c r="AH24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12" spans="1:34" x14ac:dyDescent="0.35">
      <c r="A2412" t="s">
        <v>2505</v>
      </c>
      <c r="B2412">
        <v>24</v>
      </c>
      <c r="C2412" t="s">
        <v>72</v>
      </c>
      <c r="D2412" t="s">
        <v>56</v>
      </c>
      <c r="E2412" t="s">
        <v>57</v>
      </c>
      <c r="F2412" t="s">
        <v>44</v>
      </c>
      <c r="G2412" t="s">
        <v>59</v>
      </c>
      <c r="H2412">
        <v>4</v>
      </c>
      <c r="I2412">
        <v>9758</v>
      </c>
      <c r="J2412">
        <v>31</v>
      </c>
      <c r="K2412" t="s">
        <v>46</v>
      </c>
      <c r="L2412">
        <v>2</v>
      </c>
      <c r="M2412">
        <v>2</v>
      </c>
      <c r="N2412">
        <v>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3</v>
      </c>
      <c r="V2412" t="s">
        <v>37</v>
      </c>
      <c r="W2412">
        <v>20</v>
      </c>
      <c r="X2412" t="s">
        <v>38</v>
      </c>
      <c r="Y2412">
        <v>3</v>
      </c>
      <c r="Z2412" t="s">
        <v>46</v>
      </c>
      <c r="AA2412" s="4">
        <v>44905</v>
      </c>
      <c r="AB2412" s="4">
        <v>45750</v>
      </c>
      <c r="AC2412" t="s">
        <v>48</v>
      </c>
      <c r="AD2412" t="s">
        <v>49</v>
      </c>
      <c r="AE2412">
        <f ca="1">COUNTBLANK(A2412:AE2412)</f>
        <v>0</v>
      </c>
      <c r="AF2412" t="str">
        <f>PROPER(UPPER(TRIM(Table1[[#This Row],[City]])))</f>
        <v>Bengaluru</v>
      </c>
      <c r="AG2412">
        <f t="shared" si="37"/>
        <v>9758</v>
      </c>
      <c r="AH241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13" spans="1:34" x14ac:dyDescent="0.35">
      <c r="A2413" t="s">
        <v>2506</v>
      </c>
      <c r="B2413">
        <v>37</v>
      </c>
      <c r="C2413" t="s">
        <v>31</v>
      </c>
      <c r="D2413" t="s">
        <v>51</v>
      </c>
      <c r="E2413" t="s">
        <v>88</v>
      </c>
      <c r="F2413" t="s">
        <v>58</v>
      </c>
      <c r="G2413" t="s">
        <v>59</v>
      </c>
      <c r="H2413">
        <v>3</v>
      </c>
      <c r="I2413">
        <v>8116</v>
      </c>
      <c r="J2413">
        <v>108</v>
      </c>
      <c r="K2413" t="s">
        <v>46</v>
      </c>
      <c r="L2413">
        <v>2</v>
      </c>
      <c r="M2413">
        <v>3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8</v>
      </c>
      <c r="T2413">
        <v>3</v>
      </c>
      <c r="U2413">
        <v>3</v>
      </c>
      <c r="V2413" t="s">
        <v>37</v>
      </c>
      <c r="W2413">
        <v>6</v>
      </c>
      <c r="X2413" t="s">
        <v>38</v>
      </c>
      <c r="Y2413">
        <v>4</v>
      </c>
      <c r="Z2413" t="s">
        <v>36</v>
      </c>
      <c r="AA2413" s="4">
        <v>45747</v>
      </c>
      <c r="AC2413" t="s">
        <v>77</v>
      </c>
      <c r="AD2413" t="s">
        <v>77</v>
      </c>
      <c r="AE2413">
        <f ca="1">COUNTBLANK(A2413:AE2413)</f>
        <v>0</v>
      </c>
      <c r="AF2413" t="str">
        <f>PROPER(UPPER(TRIM(Table1[[#This Row],[City]])))</f>
        <v>Delhi</v>
      </c>
      <c r="AG2413">
        <f t="shared" si="37"/>
        <v>8116</v>
      </c>
      <c r="AH24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14" spans="1:34" x14ac:dyDescent="0.35">
      <c r="A2414" t="s">
        <v>2507</v>
      </c>
      <c r="B2414">
        <v>53</v>
      </c>
      <c r="C2414" t="s">
        <v>72</v>
      </c>
      <c r="D2414" t="s">
        <v>42</v>
      </c>
      <c r="E2414" t="s">
        <v>83</v>
      </c>
      <c r="F2414" t="s">
        <v>34</v>
      </c>
      <c r="G2414" t="s">
        <v>35</v>
      </c>
      <c r="H2414">
        <v>2</v>
      </c>
      <c r="I2414">
        <v>7984</v>
      </c>
      <c r="J2414">
        <v>26</v>
      </c>
      <c r="K2414" t="s">
        <v>46</v>
      </c>
      <c r="L2414">
        <v>4</v>
      </c>
      <c r="M2414">
        <v>1</v>
      </c>
      <c r="N2414">
        <v>4</v>
      </c>
      <c r="O2414">
        <v>1</v>
      </c>
      <c r="P2414">
        <v>1</v>
      </c>
      <c r="Q2414">
        <v>0</v>
      </c>
      <c r="R2414">
        <v>1</v>
      </c>
      <c r="S2414">
        <v>18</v>
      </c>
      <c r="T2414">
        <v>2</v>
      </c>
      <c r="U2414">
        <v>3</v>
      </c>
      <c r="V2414" t="s">
        <v>37</v>
      </c>
      <c r="W2414">
        <v>14</v>
      </c>
      <c r="X2414" t="s">
        <v>38</v>
      </c>
      <c r="Y2414">
        <v>3</v>
      </c>
      <c r="Z2414" t="s">
        <v>36</v>
      </c>
      <c r="AA2414" s="4">
        <v>45060</v>
      </c>
      <c r="AC2414" t="s">
        <v>48</v>
      </c>
      <c r="AD2414" t="s">
        <v>49</v>
      </c>
      <c r="AE2414">
        <f ca="1">COUNTBLANK(A2414:AE2414)</f>
        <v>0</v>
      </c>
      <c r="AF2414" t="str">
        <f>PROPER(UPPER(TRIM(Table1[[#This Row],[City]])))</f>
        <v>Bengaluru</v>
      </c>
      <c r="AG2414">
        <f t="shared" si="37"/>
        <v>7984</v>
      </c>
      <c r="AH24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5" spans="1:34" x14ac:dyDescent="0.35">
      <c r="A2415" t="s">
        <v>2508</v>
      </c>
      <c r="B2415">
        <v>57</v>
      </c>
      <c r="C2415" t="s">
        <v>31</v>
      </c>
      <c r="D2415" t="s">
        <v>96</v>
      </c>
      <c r="E2415" t="s">
        <v>96</v>
      </c>
      <c r="F2415" t="s">
        <v>44</v>
      </c>
      <c r="G2415" t="s">
        <v>59</v>
      </c>
      <c r="H2415">
        <v>3</v>
      </c>
      <c r="I2415">
        <v>9789</v>
      </c>
      <c r="J2415">
        <v>34</v>
      </c>
      <c r="K2415" t="s">
        <v>46</v>
      </c>
      <c r="L2415">
        <v>3</v>
      </c>
      <c r="M2415">
        <v>3</v>
      </c>
      <c r="N2415">
        <v>2</v>
      </c>
      <c r="O2415">
        <v>3</v>
      </c>
      <c r="P2415">
        <v>2</v>
      </c>
      <c r="Q2415">
        <v>0</v>
      </c>
      <c r="R2415">
        <v>3</v>
      </c>
      <c r="S2415">
        <v>30</v>
      </c>
      <c r="T2415">
        <v>2</v>
      </c>
      <c r="U2415">
        <v>3</v>
      </c>
      <c r="V2415" t="s">
        <v>37</v>
      </c>
      <c r="W2415">
        <v>20</v>
      </c>
      <c r="X2415" t="s">
        <v>38</v>
      </c>
      <c r="Y2415">
        <v>1</v>
      </c>
      <c r="Z2415" t="s">
        <v>36</v>
      </c>
      <c r="AA2415" s="4">
        <v>44918</v>
      </c>
      <c r="AC2415" t="s">
        <v>39</v>
      </c>
      <c r="AD2415" t="s">
        <v>40</v>
      </c>
      <c r="AE2415">
        <f ca="1">COUNTBLANK(A2415:AE2415)</f>
        <v>0</v>
      </c>
      <c r="AF2415" t="str">
        <f>PROPER(UPPER(TRIM(Table1[[#This Row],[City]])))</f>
        <v>Ahmedabad</v>
      </c>
      <c r="AG2415">
        <f t="shared" si="37"/>
        <v>9789</v>
      </c>
      <c r="AH241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16" spans="1:34" x14ac:dyDescent="0.35">
      <c r="A2416" t="s">
        <v>2509</v>
      </c>
      <c r="B2416">
        <v>38</v>
      </c>
      <c r="C2416" t="s">
        <v>31</v>
      </c>
      <c r="D2416" t="s">
        <v>42</v>
      </c>
      <c r="E2416" t="s">
        <v>43</v>
      </c>
      <c r="F2416" t="s">
        <v>93</v>
      </c>
      <c r="G2416" t="s">
        <v>45</v>
      </c>
      <c r="H2416">
        <v>4</v>
      </c>
      <c r="I2416">
        <v>11477</v>
      </c>
      <c r="J2416">
        <v>42</v>
      </c>
      <c r="K2416" t="s">
        <v>36</v>
      </c>
      <c r="L2416">
        <v>1</v>
      </c>
      <c r="M2416">
        <v>2</v>
      </c>
      <c r="N2416">
        <v>3</v>
      </c>
      <c r="O2416">
        <v>2</v>
      </c>
      <c r="P2416">
        <v>2</v>
      </c>
      <c r="Q2416">
        <v>2</v>
      </c>
      <c r="R2416">
        <v>0</v>
      </c>
      <c r="S2416">
        <v>10</v>
      </c>
      <c r="T2416">
        <v>0</v>
      </c>
      <c r="U2416">
        <v>3</v>
      </c>
      <c r="V2416" t="s">
        <v>65</v>
      </c>
      <c r="W2416">
        <v>16</v>
      </c>
      <c r="X2416" t="s">
        <v>38</v>
      </c>
      <c r="Y2416">
        <v>4</v>
      </c>
      <c r="Z2416" t="s">
        <v>46</v>
      </c>
      <c r="AA2416" s="4">
        <v>45294</v>
      </c>
      <c r="AB2416" s="4">
        <v>45677</v>
      </c>
      <c r="AC2416" t="s">
        <v>122</v>
      </c>
      <c r="AD2416" t="s">
        <v>123</v>
      </c>
      <c r="AE2416">
        <f ca="1">COUNTBLANK(A2416:AE2416)</f>
        <v>0</v>
      </c>
      <c r="AF2416" t="str">
        <f>PROPER(UPPER(TRIM(Table1[[#This Row],[City]])))</f>
        <v>Kochi</v>
      </c>
      <c r="AG2416">
        <f t="shared" si="37"/>
        <v>11477</v>
      </c>
      <c r="AH241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17" spans="1:34" x14ac:dyDescent="0.35">
      <c r="A2417" t="s">
        <v>2510</v>
      </c>
      <c r="B2417">
        <v>54</v>
      </c>
      <c r="C2417" t="s">
        <v>72</v>
      </c>
      <c r="D2417" t="s">
        <v>63</v>
      </c>
      <c r="E2417" t="s">
        <v>79</v>
      </c>
      <c r="F2417" t="s">
        <v>34</v>
      </c>
      <c r="G2417" t="s">
        <v>35</v>
      </c>
      <c r="H2417">
        <v>1</v>
      </c>
      <c r="I2417">
        <v>6645</v>
      </c>
      <c r="J2417">
        <v>100</v>
      </c>
      <c r="K2417" t="s">
        <v>46</v>
      </c>
      <c r="L2417">
        <v>1</v>
      </c>
      <c r="M2417">
        <v>4</v>
      </c>
      <c r="N2417">
        <v>2</v>
      </c>
      <c r="O2417">
        <v>8</v>
      </c>
      <c r="P2417">
        <v>4</v>
      </c>
      <c r="Q2417">
        <v>0</v>
      </c>
      <c r="R2417">
        <v>6</v>
      </c>
      <c r="S2417">
        <v>21</v>
      </c>
      <c r="T2417">
        <v>5</v>
      </c>
      <c r="U2417">
        <v>3</v>
      </c>
      <c r="V2417" t="s">
        <v>65</v>
      </c>
      <c r="W2417">
        <v>18</v>
      </c>
      <c r="X2417" t="s">
        <v>47</v>
      </c>
      <c r="Y2417">
        <v>2</v>
      </c>
      <c r="Z2417" t="s">
        <v>36</v>
      </c>
      <c r="AA2417" s="4">
        <v>44322</v>
      </c>
      <c r="AC2417" t="s">
        <v>84</v>
      </c>
      <c r="AD2417" t="s">
        <v>67</v>
      </c>
      <c r="AE2417">
        <f ca="1">COUNTBLANK(A2417:AE2417)</f>
        <v>0</v>
      </c>
      <c r="AF2417" t="str">
        <f>PROPER(UPPER(TRIM(Table1[[#This Row],[City]])))</f>
        <v>Mumbai</v>
      </c>
      <c r="AG2417">
        <f t="shared" si="37"/>
        <v>6645</v>
      </c>
      <c r="AH24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8" spans="1:34" x14ac:dyDescent="0.35">
      <c r="A2418" t="s">
        <v>2511</v>
      </c>
      <c r="B2418">
        <v>52</v>
      </c>
      <c r="C2418" t="s">
        <v>72</v>
      </c>
      <c r="D2418" t="s">
        <v>42</v>
      </c>
      <c r="E2418" t="s">
        <v>86</v>
      </c>
      <c r="F2418" t="s">
        <v>34</v>
      </c>
      <c r="G2418" t="s">
        <v>70</v>
      </c>
      <c r="H2418">
        <v>3</v>
      </c>
      <c r="I2418">
        <v>8730</v>
      </c>
      <c r="J2418">
        <v>39</v>
      </c>
      <c r="K2418" t="s">
        <v>46</v>
      </c>
      <c r="L2418">
        <v>2</v>
      </c>
      <c r="M2418">
        <v>2</v>
      </c>
      <c r="N2418">
        <v>4</v>
      </c>
      <c r="O2418">
        <v>9</v>
      </c>
      <c r="P2418">
        <v>3</v>
      </c>
      <c r="Q2418">
        <v>2</v>
      </c>
      <c r="R2418">
        <v>6</v>
      </c>
      <c r="S2418">
        <v>22</v>
      </c>
      <c r="T2418">
        <v>2</v>
      </c>
      <c r="U2418">
        <v>3</v>
      </c>
      <c r="V2418" t="s">
        <v>37</v>
      </c>
      <c r="W2418">
        <v>28</v>
      </c>
      <c r="X2418" t="s">
        <v>47</v>
      </c>
      <c r="Y2418">
        <v>1</v>
      </c>
      <c r="Z2418" t="s">
        <v>36</v>
      </c>
      <c r="AA2418" s="4">
        <v>44472</v>
      </c>
      <c r="AC2418" t="s">
        <v>77</v>
      </c>
      <c r="AD2418" t="s">
        <v>77</v>
      </c>
      <c r="AE2418">
        <f ca="1">COUNTBLANK(A2418:AE2418)</f>
        <v>0</v>
      </c>
      <c r="AF2418" t="str">
        <f>PROPER(UPPER(TRIM(Table1[[#This Row],[City]])))</f>
        <v>Delhi</v>
      </c>
      <c r="AG2418">
        <f t="shared" si="37"/>
        <v>8730</v>
      </c>
      <c r="AH241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19" spans="1:34" x14ac:dyDescent="0.35">
      <c r="A2419" t="s">
        <v>2512</v>
      </c>
      <c r="B2419">
        <v>23</v>
      </c>
      <c r="C2419" t="s">
        <v>72</v>
      </c>
      <c r="D2419" t="s">
        <v>96</v>
      </c>
      <c r="E2419" t="s">
        <v>96</v>
      </c>
      <c r="F2419" t="s">
        <v>44</v>
      </c>
      <c r="G2419" t="s">
        <v>45</v>
      </c>
      <c r="H2419">
        <v>2</v>
      </c>
      <c r="I2419">
        <v>5981</v>
      </c>
      <c r="J2419">
        <v>91</v>
      </c>
      <c r="K2419" t="s">
        <v>46</v>
      </c>
      <c r="L2419">
        <v>1</v>
      </c>
      <c r="M2419">
        <v>1</v>
      </c>
      <c r="N2419">
        <v>2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6</v>
      </c>
      <c r="U2419">
        <v>3</v>
      </c>
      <c r="V2419" t="s">
        <v>37</v>
      </c>
      <c r="W2419">
        <v>26</v>
      </c>
      <c r="X2419" t="s">
        <v>47</v>
      </c>
      <c r="Y2419">
        <v>1</v>
      </c>
      <c r="Z2419" t="s">
        <v>36</v>
      </c>
      <c r="AA2419" s="4">
        <v>44349</v>
      </c>
      <c r="AC2419" t="s">
        <v>53</v>
      </c>
      <c r="AD2419" t="s">
        <v>54</v>
      </c>
      <c r="AE2419">
        <f ca="1">COUNTBLANK(A2419:AE2419)</f>
        <v>0</v>
      </c>
      <c r="AF2419" t="str">
        <f>PROPER(UPPER(TRIM(Table1[[#This Row],[City]])))</f>
        <v>Chennai</v>
      </c>
      <c r="AG2419">
        <f t="shared" si="37"/>
        <v>5981</v>
      </c>
      <c r="AH24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20" spans="1:34" x14ac:dyDescent="0.35">
      <c r="A2420" t="s">
        <v>2513</v>
      </c>
      <c r="B2420">
        <v>45</v>
      </c>
      <c r="C2420" t="s">
        <v>31</v>
      </c>
      <c r="D2420" t="s">
        <v>63</v>
      </c>
      <c r="E2420" t="s">
        <v>106</v>
      </c>
      <c r="F2420" t="s">
        <v>34</v>
      </c>
      <c r="G2420" t="s">
        <v>96</v>
      </c>
      <c r="H2420">
        <v>1</v>
      </c>
      <c r="I2420">
        <v>5920</v>
      </c>
      <c r="J2420">
        <v>52</v>
      </c>
      <c r="K2420" t="s">
        <v>36</v>
      </c>
      <c r="L2420">
        <v>2</v>
      </c>
      <c r="M2420">
        <v>3</v>
      </c>
      <c r="N2420">
        <v>4</v>
      </c>
      <c r="O2420">
        <v>9</v>
      </c>
      <c r="P2420">
        <v>1</v>
      </c>
      <c r="Q2420">
        <v>3</v>
      </c>
      <c r="R2420">
        <v>2</v>
      </c>
      <c r="S2420">
        <v>19</v>
      </c>
      <c r="T2420">
        <v>2</v>
      </c>
      <c r="U2420">
        <v>3</v>
      </c>
      <c r="V2420" t="s">
        <v>37</v>
      </c>
      <c r="W2420">
        <v>7</v>
      </c>
      <c r="X2420" t="s">
        <v>38</v>
      </c>
      <c r="Y2420">
        <v>4</v>
      </c>
      <c r="Z2420" t="s">
        <v>36</v>
      </c>
      <c r="AA2420" s="4">
        <v>43901</v>
      </c>
      <c r="AC2420" t="s">
        <v>89</v>
      </c>
      <c r="AD2420" t="s">
        <v>54</v>
      </c>
      <c r="AE2420">
        <f ca="1">COUNTBLANK(A2420:AE2420)</f>
        <v>0</v>
      </c>
      <c r="AF2420" t="str">
        <f>PROPER(UPPER(TRIM(Table1[[#This Row],[City]])))</f>
        <v>Coimbatore</v>
      </c>
      <c r="AG2420">
        <f t="shared" si="37"/>
        <v>5920</v>
      </c>
      <c r="AH242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21" spans="1:34" x14ac:dyDescent="0.35">
      <c r="A2421" t="s">
        <v>2514</v>
      </c>
      <c r="B2421">
        <v>45</v>
      </c>
      <c r="C2421" t="s">
        <v>31</v>
      </c>
      <c r="D2421" t="s">
        <v>51</v>
      </c>
      <c r="E2421" t="s">
        <v>69</v>
      </c>
      <c r="F2421" t="s">
        <v>93</v>
      </c>
      <c r="G2421" t="s">
        <v>35</v>
      </c>
      <c r="H2421">
        <v>4</v>
      </c>
      <c r="I2421">
        <v>11985</v>
      </c>
      <c r="J2421">
        <v>89</v>
      </c>
      <c r="K2421" t="s">
        <v>46</v>
      </c>
      <c r="L2421">
        <v>4</v>
      </c>
      <c r="M2421">
        <v>1</v>
      </c>
      <c r="N2421">
        <v>3</v>
      </c>
      <c r="O2421">
        <v>0</v>
      </c>
      <c r="P2421">
        <v>0</v>
      </c>
      <c r="Q2421">
        <v>0</v>
      </c>
      <c r="R2421">
        <v>0</v>
      </c>
      <c r="S2421">
        <v>9</v>
      </c>
      <c r="T2421">
        <v>4</v>
      </c>
      <c r="U2421">
        <v>4</v>
      </c>
      <c r="V2421" t="s">
        <v>37</v>
      </c>
      <c r="W2421">
        <v>7</v>
      </c>
      <c r="X2421" t="s">
        <v>47</v>
      </c>
      <c r="Y2421">
        <v>4</v>
      </c>
      <c r="Z2421" t="s">
        <v>46</v>
      </c>
      <c r="AA2421" s="4">
        <v>42098</v>
      </c>
      <c r="AB2421" s="4">
        <v>45082</v>
      </c>
      <c r="AC2421" t="s">
        <v>122</v>
      </c>
      <c r="AD2421" t="s">
        <v>123</v>
      </c>
      <c r="AE2421">
        <f ca="1">COUNTBLANK(A2421:AE2421)</f>
        <v>0</v>
      </c>
      <c r="AF2421" t="str">
        <f>PROPER(UPPER(TRIM(Table1[[#This Row],[City]])))</f>
        <v>Kochi</v>
      </c>
      <c r="AG2421">
        <f t="shared" si="37"/>
        <v>11985</v>
      </c>
      <c r="AH242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22" spans="1:34" x14ac:dyDescent="0.35">
      <c r="A2422" t="s">
        <v>2515</v>
      </c>
      <c r="B2422">
        <v>42</v>
      </c>
      <c r="C2422" t="s">
        <v>31</v>
      </c>
      <c r="D2422" t="s">
        <v>63</v>
      </c>
      <c r="E2422" t="s">
        <v>106</v>
      </c>
      <c r="F2422" t="s">
        <v>34</v>
      </c>
      <c r="G2422" t="s">
        <v>70</v>
      </c>
      <c r="H2422">
        <v>1</v>
      </c>
      <c r="I2422">
        <v>7945</v>
      </c>
      <c r="J2422">
        <v>91</v>
      </c>
      <c r="K2422" t="s">
        <v>36</v>
      </c>
      <c r="L2422">
        <v>1</v>
      </c>
      <c r="M2422">
        <v>1</v>
      </c>
      <c r="N2422">
        <v>2</v>
      </c>
      <c r="O2422">
        <v>5</v>
      </c>
      <c r="P2422">
        <v>0</v>
      </c>
      <c r="Q2422">
        <v>5</v>
      </c>
      <c r="R2422">
        <v>4</v>
      </c>
      <c r="S2422">
        <v>11</v>
      </c>
      <c r="T2422">
        <v>2</v>
      </c>
      <c r="U2422">
        <v>4</v>
      </c>
      <c r="V2422" t="s">
        <v>37</v>
      </c>
      <c r="W2422">
        <v>5</v>
      </c>
      <c r="X2422" t="s">
        <v>47</v>
      </c>
      <c r="Y2422">
        <v>1</v>
      </c>
      <c r="Z2422" t="s">
        <v>36</v>
      </c>
      <c r="AA2422" s="4">
        <v>42331</v>
      </c>
      <c r="AC2422" t="s">
        <v>107</v>
      </c>
      <c r="AD2422" t="s">
        <v>108</v>
      </c>
      <c r="AE2422">
        <f ca="1">COUNTBLANK(A2422:AE2422)</f>
        <v>0</v>
      </c>
      <c r="AF2422" t="str">
        <f>PROPER(UPPER(TRIM(Table1[[#This Row],[City]])))</f>
        <v>Kolkata</v>
      </c>
      <c r="AG2422">
        <f t="shared" si="37"/>
        <v>7945</v>
      </c>
      <c r="AH24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23" spans="1:34" x14ac:dyDescent="0.35">
      <c r="A2423" t="s">
        <v>2516</v>
      </c>
      <c r="B2423">
        <v>51</v>
      </c>
      <c r="C2423" t="s">
        <v>72</v>
      </c>
      <c r="D2423" t="s">
        <v>63</v>
      </c>
      <c r="E2423" t="s">
        <v>106</v>
      </c>
      <c r="F2423" t="s">
        <v>44</v>
      </c>
      <c r="G2423" t="s">
        <v>96</v>
      </c>
      <c r="H2423">
        <v>3</v>
      </c>
      <c r="I2423">
        <v>10483</v>
      </c>
      <c r="J2423">
        <v>61</v>
      </c>
      <c r="K2423" t="s">
        <v>36</v>
      </c>
      <c r="L2423">
        <v>3</v>
      </c>
      <c r="M2423">
        <v>2</v>
      </c>
      <c r="N2423">
        <v>2</v>
      </c>
      <c r="O2423">
        <v>10</v>
      </c>
      <c r="P2423">
        <v>4</v>
      </c>
      <c r="Q2423">
        <v>2</v>
      </c>
      <c r="R2423">
        <v>1</v>
      </c>
      <c r="S2423">
        <v>22</v>
      </c>
      <c r="T2423">
        <v>0</v>
      </c>
      <c r="U2423">
        <v>3</v>
      </c>
      <c r="V2423" t="s">
        <v>60</v>
      </c>
      <c r="W2423">
        <v>22</v>
      </c>
      <c r="X2423" t="s">
        <v>47</v>
      </c>
      <c r="Y2423">
        <v>1</v>
      </c>
      <c r="Z2423" t="s">
        <v>46</v>
      </c>
      <c r="AA2423" s="4">
        <v>43828</v>
      </c>
      <c r="AB2423" s="4">
        <v>44427</v>
      </c>
      <c r="AC2423" t="s">
        <v>122</v>
      </c>
      <c r="AD2423" t="s">
        <v>123</v>
      </c>
      <c r="AE2423">
        <f ca="1">COUNTBLANK(A2423:AE2423)</f>
        <v>0</v>
      </c>
      <c r="AF2423" t="str">
        <f>PROPER(UPPER(TRIM(Table1[[#This Row],[City]])))</f>
        <v>Kochi</v>
      </c>
      <c r="AG2423">
        <f t="shared" si="37"/>
        <v>10483</v>
      </c>
      <c r="AH242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24" spans="1:34" x14ac:dyDescent="0.35">
      <c r="A2424" t="s">
        <v>2517</v>
      </c>
      <c r="B2424">
        <v>56</v>
      </c>
      <c r="C2424" t="s">
        <v>72</v>
      </c>
      <c r="D2424" t="s">
        <v>32</v>
      </c>
      <c r="E2424" t="s">
        <v>73</v>
      </c>
      <c r="F2424" t="s">
        <v>34</v>
      </c>
      <c r="G2424" t="s">
        <v>96</v>
      </c>
      <c r="H2424">
        <v>1</v>
      </c>
      <c r="I2424">
        <v>5614</v>
      </c>
      <c r="J2424">
        <v>116</v>
      </c>
      <c r="K2424" t="s">
        <v>36</v>
      </c>
      <c r="L2424">
        <v>2</v>
      </c>
      <c r="M2424">
        <v>3</v>
      </c>
      <c r="N2424">
        <v>3</v>
      </c>
      <c r="O2424">
        <v>9</v>
      </c>
      <c r="P2424">
        <v>1</v>
      </c>
      <c r="Q2424">
        <v>3</v>
      </c>
      <c r="R2424">
        <v>0</v>
      </c>
      <c r="S2424">
        <v>20</v>
      </c>
      <c r="T2424">
        <v>4</v>
      </c>
      <c r="U2424">
        <v>4</v>
      </c>
      <c r="V2424" t="s">
        <v>37</v>
      </c>
      <c r="W2424">
        <v>15</v>
      </c>
      <c r="X2424" t="s">
        <v>38</v>
      </c>
      <c r="Y2424">
        <v>4</v>
      </c>
      <c r="Z2424" t="s">
        <v>36</v>
      </c>
      <c r="AA2424" s="4">
        <v>43101</v>
      </c>
      <c r="AC2424" t="s">
        <v>80</v>
      </c>
      <c r="AD2424" t="s">
        <v>81</v>
      </c>
      <c r="AE2424">
        <f ca="1">COUNTBLANK(A2424:AE2424)</f>
        <v>0</v>
      </c>
      <c r="AF2424" t="str">
        <f>PROPER(UPPER(TRIM(Table1[[#This Row],[City]])))</f>
        <v>Hyderabad</v>
      </c>
      <c r="AG2424">
        <f t="shared" si="37"/>
        <v>5614</v>
      </c>
      <c r="AH242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25" spans="1:34" x14ac:dyDescent="0.35">
      <c r="A2425" t="s">
        <v>2518</v>
      </c>
      <c r="B2425">
        <v>43</v>
      </c>
      <c r="C2425" t="s">
        <v>72</v>
      </c>
      <c r="D2425" t="s">
        <v>63</v>
      </c>
      <c r="E2425" t="s">
        <v>64</v>
      </c>
      <c r="F2425" t="s">
        <v>44</v>
      </c>
      <c r="G2425" t="s">
        <v>59</v>
      </c>
      <c r="H2425">
        <v>3</v>
      </c>
      <c r="I2425">
        <v>9326</v>
      </c>
      <c r="J2425">
        <v>50</v>
      </c>
      <c r="K2425" t="s">
        <v>36</v>
      </c>
      <c r="L2425">
        <v>3</v>
      </c>
      <c r="M2425">
        <v>3</v>
      </c>
      <c r="N2425">
        <v>3</v>
      </c>
      <c r="O2425">
        <v>11</v>
      </c>
      <c r="P2425">
        <v>5</v>
      </c>
      <c r="Q2425">
        <v>2</v>
      </c>
      <c r="R2425">
        <v>4</v>
      </c>
      <c r="S2425">
        <v>21</v>
      </c>
      <c r="T2425">
        <v>4</v>
      </c>
      <c r="U2425">
        <v>4</v>
      </c>
      <c r="V2425" t="s">
        <v>37</v>
      </c>
      <c r="W2425">
        <v>18</v>
      </c>
      <c r="X2425" t="s">
        <v>38</v>
      </c>
      <c r="Y2425">
        <v>1</v>
      </c>
      <c r="Z2425" t="s">
        <v>36</v>
      </c>
      <c r="AA2425" s="4">
        <v>45706</v>
      </c>
      <c r="AC2425" t="s">
        <v>77</v>
      </c>
      <c r="AD2425" t="s">
        <v>77</v>
      </c>
      <c r="AE2425">
        <f ca="1">COUNTBLANK(A2425:AE2425)</f>
        <v>0</v>
      </c>
      <c r="AF2425" t="str">
        <f>PROPER(UPPER(TRIM(Table1[[#This Row],[City]])))</f>
        <v>Delhi</v>
      </c>
      <c r="AG2425">
        <f t="shared" si="37"/>
        <v>9326</v>
      </c>
      <c r="AH242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26" spans="1:34" x14ac:dyDescent="0.35">
      <c r="A2426" t="s">
        <v>2519</v>
      </c>
      <c r="B2426">
        <v>33</v>
      </c>
      <c r="C2426" t="s">
        <v>31</v>
      </c>
      <c r="D2426" t="s">
        <v>51</v>
      </c>
      <c r="E2426" t="s">
        <v>69</v>
      </c>
      <c r="F2426" t="s">
        <v>58</v>
      </c>
      <c r="G2426" t="s">
        <v>96</v>
      </c>
      <c r="H2426">
        <v>3</v>
      </c>
      <c r="I2426">
        <v>9023</v>
      </c>
      <c r="J2426">
        <v>32</v>
      </c>
      <c r="K2426" t="s">
        <v>36</v>
      </c>
      <c r="L2426">
        <v>3</v>
      </c>
      <c r="M2426">
        <v>1</v>
      </c>
      <c r="N2426">
        <v>3</v>
      </c>
      <c r="O2426">
        <v>3</v>
      </c>
      <c r="P2426">
        <v>3</v>
      </c>
      <c r="Q2426">
        <v>3</v>
      </c>
      <c r="R2426">
        <v>0</v>
      </c>
      <c r="S2426">
        <v>10</v>
      </c>
      <c r="T2426">
        <v>6</v>
      </c>
      <c r="U2426">
        <v>3</v>
      </c>
      <c r="V2426" t="s">
        <v>37</v>
      </c>
      <c r="W2426">
        <v>27</v>
      </c>
      <c r="X2426" t="s">
        <v>38</v>
      </c>
      <c r="Y2426">
        <v>3</v>
      </c>
      <c r="Z2426" t="s">
        <v>36</v>
      </c>
      <c r="AA2426" s="4">
        <v>45963</v>
      </c>
      <c r="AC2426" t="s">
        <v>66</v>
      </c>
      <c r="AD2426" t="s">
        <v>67</v>
      </c>
      <c r="AE2426">
        <f ca="1">COUNTBLANK(A2426:AE2426)</f>
        <v>0</v>
      </c>
      <c r="AF2426" t="str">
        <f>PROPER(UPPER(TRIM(Table1[[#This Row],[City]])))</f>
        <v>Pune</v>
      </c>
      <c r="AG2426">
        <f t="shared" si="37"/>
        <v>9023</v>
      </c>
      <c r="AH24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27" spans="1:34" x14ac:dyDescent="0.35">
      <c r="A2427" t="s">
        <v>2520</v>
      </c>
      <c r="B2427">
        <v>60</v>
      </c>
      <c r="C2427" t="s">
        <v>31</v>
      </c>
      <c r="D2427" t="s">
        <v>32</v>
      </c>
      <c r="E2427" t="s">
        <v>33</v>
      </c>
      <c r="F2427" t="s">
        <v>34</v>
      </c>
      <c r="G2427" t="s">
        <v>59</v>
      </c>
      <c r="H2427">
        <v>4</v>
      </c>
      <c r="I2427">
        <v>11678</v>
      </c>
      <c r="J2427">
        <v>82</v>
      </c>
      <c r="K2427" t="s">
        <v>36</v>
      </c>
      <c r="L2427">
        <v>3</v>
      </c>
      <c r="M2427">
        <v>3</v>
      </c>
      <c r="N2427">
        <v>1</v>
      </c>
      <c r="O2427">
        <v>9</v>
      </c>
      <c r="P2427">
        <v>2</v>
      </c>
      <c r="Q2427">
        <v>2</v>
      </c>
      <c r="R2427">
        <v>0</v>
      </c>
      <c r="S2427">
        <v>32</v>
      </c>
      <c r="T2427">
        <v>5</v>
      </c>
      <c r="U2427">
        <v>3</v>
      </c>
      <c r="V2427" t="s">
        <v>37</v>
      </c>
      <c r="W2427">
        <v>15</v>
      </c>
      <c r="X2427" t="s">
        <v>61</v>
      </c>
      <c r="Y2427">
        <v>2</v>
      </c>
      <c r="Z2427" t="s">
        <v>36</v>
      </c>
      <c r="AA2427" s="4">
        <v>43861</v>
      </c>
      <c r="AC2427" t="s">
        <v>89</v>
      </c>
      <c r="AD2427" t="s">
        <v>54</v>
      </c>
      <c r="AE2427">
        <f ca="1">COUNTBLANK(A2427:AE2427)</f>
        <v>0</v>
      </c>
      <c r="AF2427" t="str">
        <f>PROPER(UPPER(TRIM(Table1[[#This Row],[City]])))</f>
        <v>Coimbatore</v>
      </c>
      <c r="AG2427">
        <f t="shared" si="37"/>
        <v>11678</v>
      </c>
      <c r="AH242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28" spans="1:34" x14ac:dyDescent="0.35">
      <c r="A2428" t="s">
        <v>2521</v>
      </c>
      <c r="B2428">
        <v>59</v>
      </c>
      <c r="C2428" t="s">
        <v>72</v>
      </c>
      <c r="D2428" t="s">
        <v>63</v>
      </c>
      <c r="E2428" t="s">
        <v>79</v>
      </c>
      <c r="F2428" t="s">
        <v>34</v>
      </c>
      <c r="G2428" t="s">
        <v>45</v>
      </c>
      <c r="H2428">
        <v>3</v>
      </c>
      <c r="I2428">
        <v>10713</v>
      </c>
      <c r="J2428">
        <v>30</v>
      </c>
      <c r="K2428" t="s">
        <v>36</v>
      </c>
      <c r="L2428">
        <v>2</v>
      </c>
      <c r="M2428">
        <v>1</v>
      </c>
      <c r="N2428">
        <v>2</v>
      </c>
      <c r="O2428">
        <v>3</v>
      </c>
      <c r="P2428">
        <v>3</v>
      </c>
      <c r="Q2428">
        <v>0</v>
      </c>
      <c r="R2428">
        <v>3</v>
      </c>
      <c r="S2428">
        <v>28</v>
      </c>
      <c r="T2428">
        <v>4</v>
      </c>
      <c r="U2428">
        <v>3</v>
      </c>
      <c r="V2428" t="s">
        <v>37</v>
      </c>
      <c r="W2428">
        <v>19</v>
      </c>
      <c r="X2428" t="s">
        <v>61</v>
      </c>
      <c r="Y2428">
        <v>1</v>
      </c>
      <c r="Z2428" t="s">
        <v>36</v>
      </c>
      <c r="AA2428" s="4">
        <v>44805</v>
      </c>
      <c r="AC2428" t="s">
        <v>39</v>
      </c>
      <c r="AD2428" t="s">
        <v>40</v>
      </c>
      <c r="AE2428">
        <f ca="1">COUNTBLANK(A2428:AE2428)</f>
        <v>0</v>
      </c>
      <c r="AF2428" t="str">
        <f>PROPER(UPPER(TRIM(Table1[[#This Row],[City]])))</f>
        <v>Ahmedabad</v>
      </c>
      <c r="AG2428">
        <f t="shared" si="37"/>
        <v>10713</v>
      </c>
      <c r="AH242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29" spans="1:34" x14ac:dyDescent="0.35">
      <c r="A2429" t="s">
        <v>2522</v>
      </c>
      <c r="B2429">
        <v>48</v>
      </c>
      <c r="C2429" t="s">
        <v>31</v>
      </c>
      <c r="D2429" t="s">
        <v>56</v>
      </c>
      <c r="E2429" t="s">
        <v>114</v>
      </c>
      <c r="F2429" t="s">
        <v>44</v>
      </c>
      <c r="G2429" t="s">
        <v>59</v>
      </c>
      <c r="H2429">
        <v>3</v>
      </c>
      <c r="I2429">
        <v>7641</v>
      </c>
      <c r="J2429">
        <v>52</v>
      </c>
      <c r="K2429" t="s">
        <v>36</v>
      </c>
      <c r="L2429">
        <v>4</v>
      </c>
      <c r="M2429">
        <v>4</v>
      </c>
      <c r="N2429">
        <v>2</v>
      </c>
      <c r="O2429">
        <v>7</v>
      </c>
      <c r="P2429">
        <v>2</v>
      </c>
      <c r="Q2429">
        <v>3</v>
      </c>
      <c r="R2429">
        <v>4</v>
      </c>
      <c r="S2429">
        <v>20</v>
      </c>
      <c r="T2429">
        <v>0</v>
      </c>
      <c r="U2429">
        <v>4</v>
      </c>
      <c r="V2429" t="s">
        <v>37</v>
      </c>
      <c r="W2429">
        <v>9</v>
      </c>
      <c r="X2429" t="s">
        <v>47</v>
      </c>
      <c r="Y2429">
        <v>3</v>
      </c>
      <c r="Z2429" t="s">
        <v>46</v>
      </c>
      <c r="AA2429" s="4">
        <v>44338</v>
      </c>
      <c r="AB2429" s="4">
        <v>45951</v>
      </c>
      <c r="AC2429" t="s">
        <v>66</v>
      </c>
      <c r="AD2429" t="s">
        <v>67</v>
      </c>
      <c r="AE2429">
        <f ca="1">COUNTBLANK(A2429:AE2429)</f>
        <v>0</v>
      </c>
      <c r="AF2429" t="str">
        <f>PROPER(UPPER(TRIM(Table1[[#This Row],[City]])))</f>
        <v>Pune</v>
      </c>
      <c r="AG2429">
        <f t="shared" si="37"/>
        <v>7641</v>
      </c>
      <c r="AH24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30" spans="1:34" x14ac:dyDescent="0.35">
      <c r="A2430" t="s">
        <v>2523</v>
      </c>
      <c r="B2430">
        <v>46</v>
      </c>
      <c r="C2430" t="s">
        <v>72</v>
      </c>
      <c r="D2430" t="s">
        <v>56</v>
      </c>
      <c r="E2430" t="s">
        <v>57</v>
      </c>
      <c r="F2430" t="s">
        <v>58</v>
      </c>
      <c r="G2430" t="s">
        <v>74</v>
      </c>
      <c r="H2430">
        <v>2</v>
      </c>
      <c r="I2430">
        <v>8273</v>
      </c>
      <c r="J2430">
        <v>73</v>
      </c>
      <c r="K2430" t="s">
        <v>36</v>
      </c>
      <c r="L2430">
        <v>2</v>
      </c>
      <c r="M2430">
        <v>1</v>
      </c>
      <c r="N2430">
        <v>3</v>
      </c>
      <c r="O2430">
        <v>10</v>
      </c>
      <c r="P2430">
        <v>5</v>
      </c>
      <c r="Q2430">
        <v>0</v>
      </c>
      <c r="R2430">
        <v>7</v>
      </c>
      <c r="S2430">
        <v>14</v>
      </c>
      <c r="T2430">
        <v>5</v>
      </c>
      <c r="U2430">
        <v>4</v>
      </c>
      <c r="V2430" t="s">
        <v>65</v>
      </c>
      <c r="W2430">
        <v>25</v>
      </c>
      <c r="X2430" t="s">
        <v>38</v>
      </c>
      <c r="Y2430">
        <v>1</v>
      </c>
      <c r="Z2430" t="s">
        <v>36</v>
      </c>
      <c r="AA2430" s="4">
        <v>43008</v>
      </c>
      <c r="AC2430" t="s">
        <v>122</v>
      </c>
      <c r="AD2430" t="s">
        <v>123</v>
      </c>
      <c r="AE2430">
        <f ca="1">COUNTBLANK(A2430:AE2430)</f>
        <v>0</v>
      </c>
      <c r="AF2430" t="str">
        <f>PROPER(UPPER(TRIM(Table1[[#This Row],[City]])))</f>
        <v>Kochi</v>
      </c>
      <c r="AG2430">
        <f t="shared" si="37"/>
        <v>8273</v>
      </c>
      <c r="AH24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31" spans="1:34" x14ac:dyDescent="0.35">
      <c r="A2431" t="s">
        <v>2524</v>
      </c>
      <c r="B2431">
        <v>25</v>
      </c>
      <c r="C2431" t="s">
        <v>72</v>
      </c>
      <c r="D2431" t="s">
        <v>32</v>
      </c>
      <c r="E2431" t="s">
        <v>33</v>
      </c>
      <c r="F2431" t="s">
        <v>34</v>
      </c>
      <c r="G2431" t="s">
        <v>96</v>
      </c>
      <c r="H2431">
        <v>1</v>
      </c>
      <c r="I2431">
        <v>4391</v>
      </c>
      <c r="J2431">
        <v>112</v>
      </c>
      <c r="K2431" t="s">
        <v>46</v>
      </c>
      <c r="L2431">
        <v>1</v>
      </c>
      <c r="M2431">
        <v>1</v>
      </c>
      <c r="N2431">
        <v>1</v>
      </c>
      <c r="O2431">
        <v>2</v>
      </c>
      <c r="P2431">
        <v>1</v>
      </c>
      <c r="Q2431">
        <v>2</v>
      </c>
      <c r="R2431">
        <v>2</v>
      </c>
      <c r="S2431">
        <v>8</v>
      </c>
      <c r="T2431">
        <v>1</v>
      </c>
      <c r="U2431">
        <v>3</v>
      </c>
      <c r="V2431" t="s">
        <v>37</v>
      </c>
      <c r="W2431">
        <v>1</v>
      </c>
      <c r="X2431" t="s">
        <v>38</v>
      </c>
      <c r="Y2431">
        <v>2</v>
      </c>
      <c r="Z2431" t="s">
        <v>36</v>
      </c>
      <c r="AA2431" s="4">
        <v>43520</v>
      </c>
      <c r="AC2431" t="s">
        <v>48</v>
      </c>
      <c r="AD2431" t="s">
        <v>49</v>
      </c>
      <c r="AE2431">
        <f ca="1">COUNTBLANK(A2431:AE2431)</f>
        <v>0</v>
      </c>
      <c r="AF2431" t="str">
        <f>PROPER(UPPER(TRIM(Table1[[#This Row],[City]])))</f>
        <v>Bengaluru</v>
      </c>
      <c r="AG2431">
        <f t="shared" si="37"/>
        <v>4391</v>
      </c>
      <c r="AH243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32" spans="1:34" x14ac:dyDescent="0.35">
      <c r="A2432" t="s">
        <v>2525</v>
      </c>
      <c r="B2432">
        <v>37</v>
      </c>
      <c r="C2432" t="s">
        <v>31</v>
      </c>
      <c r="D2432" t="s">
        <v>32</v>
      </c>
      <c r="E2432" t="s">
        <v>73</v>
      </c>
      <c r="F2432" t="s">
        <v>44</v>
      </c>
      <c r="G2432" t="s">
        <v>74</v>
      </c>
      <c r="H2432">
        <v>3</v>
      </c>
      <c r="I2432">
        <v>8981</v>
      </c>
      <c r="J2432">
        <v>92</v>
      </c>
      <c r="K2432" t="s">
        <v>36</v>
      </c>
      <c r="L2432">
        <v>1</v>
      </c>
      <c r="M2432">
        <v>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14</v>
      </c>
      <c r="T2432">
        <v>5</v>
      </c>
      <c r="U2432">
        <v>3</v>
      </c>
      <c r="V2432" t="s">
        <v>37</v>
      </c>
      <c r="W2432">
        <v>18</v>
      </c>
      <c r="X2432" t="s">
        <v>47</v>
      </c>
      <c r="Y2432">
        <v>3</v>
      </c>
      <c r="Z2432" t="s">
        <v>36</v>
      </c>
      <c r="AA2432" s="4">
        <v>43550</v>
      </c>
      <c r="AC2432" t="s">
        <v>122</v>
      </c>
      <c r="AD2432" t="s">
        <v>123</v>
      </c>
      <c r="AE2432">
        <f ca="1">COUNTBLANK(A2432:AE2432)</f>
        <v>0</v>
      </c>
      <c r="AF2432" t="str">
        <f>PROPER(UPPER(TRIM(Table1[[#This Row],[City]])))</f>
        <v>Kochi</v>
      </c>
      <c r="AG2432">
        <f t="shared" si="37"/>
        <v>8981</v>
      </c>
      <c r="AH24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33" spans="1:34" x14ac:dyDescent="0.35">
      <c r="A2433" t="s">
        <v>2526</v>
      </c>
      <c r="B2433">
        <v>28</v>
      </c>
      <c r="C2433" t="s">
        <v>31</v>
      </c>
      <c r="D2433" t="s">
        <v>56</v>
      </c>
      <c r="E2433" t="s">
        <v>114</v>
      </c>
      <c r="F2433" t="s">
        <v>58</v>
      </c>
      <c r="G2433" t="s">
        <v>74</v>
      </c>
      <c r="H2433">
        <v>2</v>
      </c>
      <c r="I2433">
        <v>8104</v>
      </c>
      <c r="J2433">
        <v>82</v>
      </c>
      <c r="K2433" t="s">
        <v>36</v>
      </c>
      <c r="L2433">
        <v>1</v>
      </c>
      <c r="M2433">
        <v>4</v>
      </c>
      <c r="N2433">
        <v>2</v>
      </c>
      <c r="O2433">
        <v>12</v>
      </c>
      <c r="P2433">
        <v>0</v>
      </c>
      <c r="Q2433">
        <v>2</v>
      </c>
      <c r="R2433">
        <v>7</v>
      </c>
      <c r="S2433">
        <v>15</v>
      </c>
      <c r="T2433">
        <v>4</v>
      </c>
      <c r="U2433">
        <v>3</v>
      </c>
      <c r="V2433" t="s">
        <v>65</v>
      </c>
      <c r="W2433">
        <v>25</v>
      </c>
      <c r="X2433" t="s">
        <v>47</v>
      </c>
      <c r="Y2433">
        <v>2</v>
      </c>
      <c r="Z2433" t="s">
        <v>46</v>
      </c>
      <c r="AA2433" s="4">
        <v>42427</v>
      </c>
      <c r="AB2433" s="4">
        <v>44776</v>
      </c>
      <c r="AC2433" t="s">
        <v>122</v>
      </c>
      <c r="AD2433" t="s">
        <v>123</v>
      </c>
      <c r="AE2433">
        <f ca="1">COUNTBLANK(A2433:AE2433)</f>
        <v>0</v>
      </c>
      <c r="AF2433" t="str">
        <f>PROPER(UPPER(TRIM(Table1[[#This Row],[City]])))</f>
        <v>Kochi</v>
      </c>
      <c r="AG2433">
        <f t="shared" si="37"/>
        <v>8104</v>
      </c>
      <c r="AH24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34" spans="1:34" x14ac:dyDescent="0.35">
      <c r="A2434" t="s">
        <v>2527</v>
      </c>
      <c r="B2434">
        <v>41</v>
      </c>
      <c r="C2434" t="s">
        <v>72</v>
      </c>
      <c r="D2434" t="s">
        <v>96</v>
      </c>
      <c r="E2434" t="s">
        <v>96</v>
      </c>
      <c r="F2434" t="s">
        <v>34</v>
      </c>
      <c r="G2434" t="s">
        <v>35</v>
      </c>
      <c r="H2434">
        <v>1</v>
      </c>
      <c r="I2434">
        <v>4565</v>
      </c>
      <c r="J2434">
        <v>75</v>
      </c>
      <c r="K2434" t="s">
        <v>36</v>
      </c>
      <c r="L2434">
        <v>2</v>
      </c>
      <c r="M2434">
        <v>4</v>
      </c>
      <c r="N2434">
        <v>2</v>
      </c>
      <c r="O2434">
        <v>7</v>
      </c>
      <c r="P2434">
        <v>3</v>
      </c>
      <c r="Q2434">
        <v>0</v>
      </c>
      <c r="R2434">
        <v>2</v>
      </c>
      <c r="S2434">
        <v>18</v>
      </c>
      <c r="T2434">
        <v>5</v>
      </c>
      <c r="U2434">
        <v>3</v>
      </c>
      <c r="V2434" t="s">
        <v>37</v>
      </c>
      <c r="W2434">
        <v>22</v>
      </c>
      <c r="X2434" t="s">
        <v>61</v>
      </c>
      <c r="Y2434">
        <v>4</v>
      </c>
      <c r="Z2434" t="s">
        <v>36</v>
      </c>
      <c r="AA2434" s="4">
        <v>42079</v>
      </c>
      <c r="AC2434" t="s">
        <v>122</v>
      </c>
      <c r="AD2434" t="s">
        <v>123</v>
      </c>
      <c r="AE2434">
        <f ca="1">COUNTBLANK(A2434:AE2434)</f>
        <v>0</v>
      </c>
      <c r="AF2434" t="str">
        <f>PROPER(UPPER(TRIM(Table1[[#This Row],[City]])))</f>
        <v>Kochi</v>
      </c>
      <c r="AG2434">
        <f t="shared" ref="AG2434:AG2497" si="38">IF(ISBLANK(I2434),AVERAGE($I$2:$I$3001),I2434)</f>
        <v>4565</v>
      </c>
      <c r="AH243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35" spans="1:34" x14ac:dyDescent="0.35">
      <c r="A2435" t="s">
        <v>2528</v>
      </c>
      <c r="B2435">
        <v>54</v>
      </c>
      <c r="C2435" t="s">
        <v>72</v>
      </c>
      <c r="D2435" t="s">
        <v>42</v>
      </c>
      <c r="E2435" t="s">
        <v>43</v>
      </c>
      <c r="F2435" t="s">
        <v>34</v>
      </c>
      <c r="G2435" t="s">
        <v>35</v>
      </c>
      <c r="H2435">
        <v>4</v>
      </c>
      <c r="I2435">
        <v>12060</v>
      </c>
      <c r="J2435">
        <v>59</v>
      </c>
      <c r="K2435" t="s">
        <v>36</v>
      </c>
      <c r="L2435">
        <v>4</v>
      </c>
      <c r="M2435">
        <v>3</v>
      </c>
      <c r="N2435">
        <v>3</v>
      </c>
      <c r="O2435">
        <v>5</v>
      </c>
      <c r="P2435">
        <v>2</v>
      </c>
      <c r="Q2435">
        <v>3</v>
      </c>
      <c r="R2435">
        <v>2</v>
      </c>
      <c r="S2435">
        <v>22</v>
      </c>
      <c r="T2435">
        <v>2</v>
      </c>
      <c r="U2435">
        <v>3</v>
      </c>
      <c r="V2435" t="s">
        <v>37</v>
      </c>
      <c r="W2435">
        <v>4</v>
      </c>
      <c r="X2435" t="s">
        <v>38</v>
      </c>
      <c r="Y2435">
        <v>3</v>
      </c>
      <c r="Z2435" t="s">
        <v>36</v>
      </c>
      <c r="AA2435" s="4">
        <v>43305</v>
      </c>
      <c r="AC2435" t="s">
        <v>66</v>
      </c>
      <c r="AD2435" t="s">
        <v>67</v>
      </c>
      <c r="AE2435">
        <f ca="1">COUNTBLANK(A2435:AE2435)</f>
        <v>0</v>
      </c>
      <c r="AF2435" t="str">
        <f>PROPER(UPPER(TRIM(Table1[[#This Row],[City]])))</f>
        <v>Pune</v>
      </c>
      <c r="AG2435">
        <f t="shared" si="38"/>
        <v>12060</v>
      </c>
      <c r="AH24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36" spans="1:34" x14ac:dyDescent="0.35">
      <c r="A2436" t="s">
        <v>2529</v>
      </c>
      <c r="B2436">
        <v>29</v>
      </c>
      <c r="C2436" t="s">
        <v>72</v>
      </c>
      <c r="D2436" t="s">
        <v>56</v>
      </c>
      <c r="E2436" t="s">
        <v>114</v>
      </c>
      <c r="F2436" t="s">
        <v>44</v>
      </c>
      <c r="G2436" t="s">
        <v>45</v>
      </c>
      <c r="H2436">
        <v>2</v>
      </c>
      <c r="I2436">
        <v>7555</v>
      </c>
      <c r="J2436">
        <v>103</v>
      </c>
      <c r="K2436" t="s">
        <v>36</v>
      </c>
      <c r="L2436">
        <v>1</v>
      </c>
      <c r="M2436">
        <v>1</v>
      </c>
      <c r="N2436">
        <v>1</v>
      </c>
      <c r="O2436">
        <v>4</v>
      </c>
      <c r="P2436">
        <v>4</v>
      </c>
      <c r="Q2436">
        <v>3</v>
      </c>
      <c r="R2436">
        <v>3</v>
      </c>
      <c r="S2436">
        <v>8</v>
      </c>
      <c r="T2436">
        <v>3</v>
      </c>
      <c r="U2436">
        <v>3</v>
      </c>
      <c r="V2436" t="s">
        <v>37</v>
      </c>
      <c r="W2436">
        <v>26</v>
      </c>
      <c r="X2436" t="s">
        <v>38</v>
      </c>
      <c r="Y2436">
        <v>1</v>
      </c>
      <c r="Z2436" t="s">
        <v>36</v>
      </c>
      <c r="AA2436" s="4">
        <v>45630</v>
      </c>
      <c r="AC2436" t="s">
        <v>122</v>
      </c>
      <c r="AD2436" t="s">
        <v>123</v>
      </c>
      <c r="AE2436">
        <f ca="1">COUNTBLANK(A2436:AE2436)</f>
        <v>0</v>
      </c>
      <c r="AF2436" t="str">
        <f>PROPER(UPPER(TRIM(Table1[[#This Row],[City]])))</f>
        <v>Kochi</v>
      </c>
      <c r="AG2436">
        <f t="shared" si="38"/>
        <v>7555</v>
      </c>
      <c r="AH243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37" spans="1:34" x14ac:dyDescent="0.35">
      <c r="A2437" t="s">
        <v>2530</v>
      </c>
      <c r="B2437">
        <v>60</v>
      </c>
      <c r="C2437" t="s">
        <v>72</v>
      </c>
      <c r="D2437" t="s">
        <v>51</v>
      </c>
      <c r="E2437" t="s">
        <v>69</v>
      </c>
      <c r="F2437" t="s">
        <v>44</v>
      </c>
      <c r="G2437" t="s">
        <v>45</v>
      </c>
      <c r="H2437">
        <v>1</v>
      </c>
      <c r="I2437">
        <v>6898</v>
      </c>
      <c r="J2437">
        <v>27</v>
      </c>
      <c r="K2437" t="s">
        <v>36</v>
      </c>
      <c r="L2437">
        <v>1</v>
      </c>
      <c r="M2437">
        <v>4</v>
      </c>
      <c r="N2437">
        <v>4</v>
      </c>
      <c r="O2437">
        <v>0</v>
      </c>
      <c r="P2437">
        <v>0</v>
      </c>
      <c r="Q2437">
        <v>0</v>
      </c>
      <c r="R2437">
        <v>0</v>
      </c>
      <c r="S2437">
        <v>29</v>
      </c>
      <c r="T2437">
        <v>0</v>
      </c>
      <c r="U2437">
        <v>4</v>
      </c>
      <c r="V2437" t="s">
        <v>65</v>
      </c>
      <c r="W2437">
        <v>12</v>
      </c>
      <c r="X2437" t="s">
        <v>38</v>
      </c>
      <c r="Y2437">
        <v>3</v>
      </c>
      <c r="Z2437" t="s">
        <v>36</v>
      </c>
      <c r="AA2437" s="4">
        <v>42346</v>
      </c>
      <c r="AC2437" t="s">
        <v>107</v>
      </c>
      <c r="AD2437" t="s">
        <v>108</v>
      </c>
      <c r="AE2437">
        <f ca="1">COUNTBLANK(A2437:AE2437)</f>
        <v>0</v>
      </c>
      <c r="AF2437" t="str">
        <f>PROPER(UPPER(TRIM(Table1[[#This Row],[City]])))</f>
        <v>Kolkata</v>
      </c>
      <c r="AG2437">
        <f t="shared" si="38"/>
        <v>6898</v>
      </c>
      <c r="AH243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38" spans="1:34" x14ac:dyDescent="0.35">
      <c r="A2438" t="s">
        <v>2531</v>
      </c>
      <c r="B2438">
        <v>26</v>
      </c>
      <c r="C2438" t="s">
        <v>31</v>
      </c>
      <c r="D2438" t="s">
        <v>96</v>
      </c>
      <c r="E2438" t="s">
        <v>96</v>
      </c>
      <c r="F2438" t="s">
        <v>44</v>
      </c>
      <c r="G2438" t="s">
        <v>59</v>
      </c>
      <c r="H2438">
        <v>4</v>
      </c>
      <c r="I2438">
        <v>8822</v>
      </c>
      <c r="J2438">
        <v>40</v>
      </c>
      <c r="K2438" t="s">
        <v>36</v>
      </c>
      <c r="L2438">
        <v>3</v>
      </c>
      <c r="M2438">
        <v>1</v>
      </c>
      <c r="N2438">
        <v>2</v>
      </c>
      <c r="O2438">
        <v>6</v>
      </c>
      <c r="P2438">
        <v>6</v>
      </c>
      <c r="Q2438">
        <v>3</v>
      </c>
      <c r="R2438">
        <v>3</v>
      </c>
      <c r="S2438">
        <v>10</v>
      </c>
      <c r="T2438">
        <v>2</v>
      </c>
      <c r="U2438">
        <v>3</v>
      </c>
      <c r="V2438" t="s">
        <v>65</v>
      </c>
      <c r="W2438">
        <v>16</v>
      </c>
      <c r="X2438" t="s">
        <v>38</v>
      </c>
      <c r="Y2438">
        <v>3</v>
      </c>
      <c r="Z2438" t="s">
        <v>36</v>
      </c>
      <c r="AA2438" s="4">
        <v>44095</v>
      </c>
      <c r="AC2438" t="s">
        <v>53</v>
      </c>
      <c r="AD2438" t="s">
        <v>54</v>
      </c>
      <c r="AE2438">
        <f ca="1">COUNTBLANK(A2438:AE2438)</f>
        <v>0</v>
      </c>
      <c r="AF2438" t="str">
        <f>PROPER(UPPER(TRIM(Table1[[#This Row],[City]])))</f>
        <v>Chennai</v>
      </c>
      <c r="AG2438">
        <f t="shared" si="38"/>
        <v>8822</v>
      </c>
      <c r="AH24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39" spans="1:34" x14ac:dyDescent="0.35">
      <c r="A2439" t="s">
        <v>2532</v>
      </c>
      <c r="B2439">
        <v>24</v>
      </c>
      <c r="C2439" t="s">
        <v>72</v>
      </c>
      <c r="D2439" t="s">
        <v>56</v>
      </c>
      <c r="E2439" t="s">
        <v>57</v>
      </c>
      <c r="F2439" t="s">
        <v>44</v>
      </c>
      <c r="G2439" t="s">
        <v>45</v>
      </c>
      <c r="H2439">
        <v>2</v>
      </c>
      <c r="I2439">
        <v>7780</v>
      </c>
      <c r="J2439">
        <v>40</v>
      </c>
      <c r="K2439" t="s">
        <v>36</v>
      </c>
      <c r="L2439">
        <v>3</v>
      </c>
      <c r="M2439">
        <v>2</v>
      </c>
      <c r="N2439">
        <v>3</v>
      </c>
      <c r="O2439">
        <v>3</v>
      </c>
      <c r="P2439">
        <v>0</v>
      </c>
      <c r="Q2439">
        <v>2</v>
      </c>
      <c r="R2439">
        <v>0</v>
      </c>
      <c r="S2439">
        <v>9</v>
      </c>
      <c r="T2439">
        <v>6</v>
      </c>
      <c r="U2439">
        <v>3</v>
      </c>
      <c r="V2439" t="s">
        <v>37</v>
      </c>
      <c r="W2439">
        <v>15</v>
      </c>
      <c r="X2439" t="s">
        <v>61</v>
      </c>
      <c r="Y2439">
        <v>3</v>
      </c>
      <c r="Z2439" t="s">
        <v>36</v>
      </c>
      <c r="AA2439" s="4">
        <v>44329</v>
      </c>
      <c r="AC2439" t="s">
        <v>107</v>
      </c>
      <c r="AD2439" t="s">
        <v>108</v>
      </c>
      <c r="AE2439">
        <f ca="1">COUNTBLANK(A2439:AE2439)</f>
        <v>0</v>
      </c>
      <c r="AF2439" t="str">
        <f>PROPER(UPPER(TRIM(Table1[[#This Row],[City]])))</f>
        <v>Kolkata</v>
      </c>
      <c r="AG2439">
        <f t="shared" si="38"/>
        <v>7780</v>
      </c>
      <c r="AH243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40" spans="1:34" x14ac:dyDescent="0.35">
      <c r="A2440" t="s">
        <v>2533</v>
      </c>
      <c r="B2440">
        <v>59</v>
      </c>
      <c r="C2440" t="s">
        <v>72</v>
      </c>
      <c r="D2440" t="s">
        <v>42</v>
      </c>
      <c r="E2440" t="s">
        <v>83</v>
      </c>
      <c r="F2440" t="s">
        <v>34</v>
      </c>
      <c r="G2440" t="s">
        <v>45</v>
      </c>
      <c r="H2440">
        <v>3</v>
      </c>
      <c r="I2440">
        <v>10100</v>
      </c>
      <c r="J2440">
        <v>84</v>
      </c>
      <c r="K2440" t="s">
        <v>36</v>
      </c>
      <c r="L2440">
        <v>3</v>
      </c>
      <c r="M2440">
        <v>4</v>
      </c>
      <c r="N2440">
        <v>4</v>
      </c>
      <c r="O2440">
        <v>5</v>
      </c>
      <c r="P2440">
        <v>3</v>
      </c>
      <c r="Q2440">
        <v>2</v>
      </c>
      <c r="R2440">
        <v>2</v>
      </c>
      <c r="S2440">
        <v>26</v>
      </c>
      <c r="T2440">
        <v>1</v>
      </c>
      <c r="U2440">
        <v>3</v>
      </c>
      <c r="V2440" t="s">
        <v>60</v>
      </c>
      <c r="W2440">
        <v>11</v>
      </c>
      <c r="X2440" t="s">
        <v>61</v>
      </c>
      <c r="Y2440">
        <v>4</v>
      </c>
      <c r="Z2440" t="s">
        <v>36</v>
      </c>
      <c r="AA2440" s="4">
        <v>44680</v>
      </c>
      <c r="AC2440" t="s">
        <v>66</v>
      </c>
      <c r="AD2440" t="s">
        <v>67</v>
      </c>
      <c r="AE2440">
        <f ca="1">COUNTBLANK(A2440:AE2440)</f>
        <v>0</v>
      </c>
      <c r="AF2440" t="str">
        <f>PROPER(UPPER(TRIM(Table1[[#This Row],[City]])))</f>
        <v>Pune</v>
      </c>
      <c r="AG2440">
        <f t="shared" si="38"/>
        <v>10100</v>
      </c>
      <c r="AH244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41" spans="1:34" x14ac:dyDescent="0.35">
      <c r="A2441" t="s">
        <v>2534</v>
      </c>
      <c r="B2441">
        <v>25</v>
      </c>
      <c r="C2441" t="s">
        <v>31</v>
      </c>
      <c r="D2441" t="s">
        <v>32</v>
      </c>
      <c r="E2441" t="s">
        <v>76</v>
      </c>
      <c r="F2441" t="s">
        <v>34</v>
      </c>
      <c r="G2441" t="s">
        <v>45</v>
      </c>
      <c r="H2441">
        <v>1</v>
      </c>
      <c r="I2441">
        <v>4345</v>
      </c>
      <c r="J2441">
        <v>52</v>
      </c>
      <c r="K2441" t="s">
        <v>46</v>
      </c>
      <c r="L2441">
        <v>1</v>
      </c>
      <c r="M2441">
        <v>3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6</v>
      </c>
      <c r="U2441">
        <v>3</v>
      </c>
      <c r="V2441" t="s">
        <v>37</v>
      </c>
      <c r="W2441">
        <v>10</v>
      </c>
      <c r="X2441" t="s">
        <v>47</v>
      </c>
      <c r="Y2441">
        <v>3</v>
      </c>
      <c r="Z2441" t="s">
        <v>36</v>
      </c>
      <c r="AA2441" s="4">
        <v>45949</v>
      </c>
      <c r="AC2441" t="s">
        <v>66</v>
      </c>
      <c r="AD2441" t="s">
        <v>67</v>
      </c>
      <c r="AE2441">
        <f ca="1">COUNTBLANK(A2441:AE2441)</f>
        <v>0</v>
      </c>
      <c r="AF2441" t="str">
        <f>PROPER(UPPER(TRIM(Table1[[#This Row],[City]])))</f>
        <v>Pune</v>
      </c>
      <c r="AG2441">
        <f t="shared" si="38"/>
        <v>4345</v>
      </c>
      <c r="AH244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42" spans="1:34" x14ac:dyDescent="0.35">
      <c r="A2442" t="s">
        <v>2535</v>
      </c>
      <c r="B2442">
        <v>50</v>
      </c>
      <c r="C2442" t="s">
        <v>72</v>
      </c>
      <c r="D2442" t="s">
        <v>51</v>
      </c>
      <c r="E2442" t="s">
        <v>52</v>
      </c>
      <c r="F2442" t="s">
        <v>44</v>
      </c>
      <c r="G2442" t="s">
        <v>45</v>
      </c>
      <c r="H2442">
        <v>2</v>
      </c>
      <c r="I2442">
        <v>7716</v>
      </c>
      <c r="J2442">
        <v>31</v>
      </c>
      <c r="K2442" t="s">
        <v>46</v>
      </c>
      <c r="L2442">
        <v>1</v>
      </c>
      <c r="M2442">
        <v>4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13</v>
      </c>
      <c r="T2442">
        <v>0</v>
      </c>
      <c r="U2442">
        <v>3</v>
      </c>
      <c r="V2442" t="s">
        <v>37</v>
      </c>
      <c r="W2442">
        <v>28</v>
      </c>
      <c r="X2442" t="s">
        <v>38</v>
      </c>
      <c r="Y2442">
        <v>4</v>
      </c>
      <c r="Z2442" t="s">
        <v>46</v>
      </c>
      <c r="AA2442" s="4">
        <v>43574</v>
      </c>
      <c r="AB2442" s="4">
        <v>44731</v>
      </c>
      <c r="AC2442" t="s">
        <v>48</v>
      </c>
      <c r="AD2442" t="s">
        <v>49</v>
      </c>
      <c r="AE2442">
        <f ca="1">COUNTBLANK(A2442:AE2442)</f>
        <v>0</v>
      </c>
      <c r="AF2442" t="str">
        <f>PROPER(UPPER(TRIM(Table1[[#This Row],[City]])))</f>
        <v>Bengaluru</v>
      </c>
      <c r="AG2442">
        <f t="shared" si="38"/>
        <v>7716</v>
      </c>
      <c r="AH24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43" spans="1:34" x14ac:dyDescent="0.35">
      <c r="A2443" t="s">
        <v>2536</v>
      </c>
      <c r="B2443">
        <v>51</v>
      </c>
      <c r="C2443" t="s">
        <v>31</v>
      </c>
      <c r="D2443" t="s">
        <v>63</v>
      </c>
      <c r="E2443" t="s">
        <v>79</v>
      </c>
      <c r="F2443" t="s">
        <v>44</v>
      </c>
      <c r="G2443" t="s">
        <v>45</v>
      </c>
      <c r="H2443">
        <v>3</v>
      </c>
      <c r="I2443">
        <v>9506</v>
      </c>
      <c r="J2443">
        <v>40</v>
      </c>
      <c r="K2443" t="s">
        <v>36</v>
      </c>
      <c r="L2443">
        <v>2</v>
      </c>
      <c r="M2443">
        <v>4</v>
      </c>
      <c r="N2443">
        <v>2</v>
      </c>
      <c r="O2443">
        <v>7</v>
      </c>
      <c r="P2443">
        <v>1</v>
      </c>
      <c r="Q2443">
        <v>4</v>
      </c>
      <c r="R2443">
        <v>2</v>
      </c>
      <c r="S2443">
        <v>17</v>
      </c>
      <c r="T2443">
        <v>2</v>
      </c>
      <c r="U2443">
        <v>3</v>
      </c>
      <c r="V2443" t="s">
        <v>37</v>
      </c>
      <c r="W2443">
        <v>20</v>
      </c>
      <c r="X2443" t="s">
        <v>47</v>
      </c>
      <c r="Y2443">
        <v>3</v>
      </c>
      <c r="Z2443" t="s">
        <v>36</v>
      </c>
      <c r="AA2443" s="4">
        <v>43462</v>
      </c>
      <c r="AC2443" t="s">
        <v>48</v>
      </c>
      <c r="AD2443" t="s">
        <v>49</v>
      </c>
      <c r="AE2443">
        <f ca="1">COUNTBLANK(A2443:AE2443)</f>
        <v>0</v>
      </c>
      <c r="AF2443" t="str">
        <f>PROPER(UPPER(TRIM(Table1[[#This Row],[City]])))</f>
        <v>Bengaluru</v>
      </c>
      <c r="AG2443">
        <f t="shared" si="38"/>
        <v>9506</v>
      </c>
      <c r="AH24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44" spans="1:34" x14ac:dyDescent="0.35">
      <c r="A2444" t="s">
        <v>2537</v>
      </c>
      <c r="B2444">
        <v>34</v>
      </c>
      <c r="C2444" t="s">
        <v>31</v>
      </c>
      <c r="D2444" t="s">
        <v>63</v>
      </c>
      <c r="E2444" t="s">
        <v>79</v>
      </c>
      <c r="F2444" t="s">
        <v>44</v>
      </c>
      <c r="G2444" t="s">
        <v>35</v>
      </c>
      <c r="H2444">
        <v>2</v>
      </c>
      <c r="I2444">
        <v>6044</v>
      </c>
      <c r="J2444">
        <v>87</v>
      </c>
      <c r="K2444" t="s">
        <v>46</v>
      </c>
      <c r="L2444">
        <v>3</v>
      </c>
      <c r="M2444">
        <v>4</v>
      </c>
      <c r="N2444">
        <v>3</v>
      </c>
      <c r="O2444">
        <v>6</v>
      </c>
      <c r="P2444">
        <v>3</v>
      </c>
      <c r="Q2444">
        <v>3</v>
      </c>
      <c r="R2444">
        <v>5</v>
      </c>
      <c r="S2444">
        <v>8</v>
      </c>
      <c r="T2444">
        <v>2</v>
      </c>
      <c r="U2444">
        <v>3</v>
      </c>
      <c r="V2444" t="s">
        <v>37</v>
      </c>
      <c r="W2444">
        <v>30</v>
      </c>
      <c r="X2444" t="s">
        <v>61</v>
      </c>
      <c r="Y2444">
        <v>2</v>
      </c>
      <c r="Z2444" t="s">
        <v>36</v>
      </c>
      <c r="AA2444" s="4">
        <v>44051</v>
      </c>
      <c r="AC2444" t="s">
        <v>77</v>
      </c>
      <c r="AD2444" t="s">
        <v>77</v>
      </c>
      <c r="AE2444">
        <f ca="1">COUNTBLANK(A2444:AE2444)</f>
        <v>0</v>
      </c>
      <c r="AF2444" t="str">
        <f>PROPER(UPPER(TRIM(Table1[[#This Row],[City]])))</f>
        <v>Delhi</v>
      </c>
      <c r="AG2444">
        <f t="shared" si="38"/>
        <v>6044</v>
      </c>
      <c r="AH24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45" spans="1:34" x14ac:dyDescent="0.35">
      <c r="A2445" t="s">
        <v>2538</v>
      </c>
      <c r="B2445">
        <v>23</v>
      </c>
      <c r="C2445" t="s">
        <v>31</v>
      </c>
      <c r="D2445" t="s">
        <v>96</v>
      </c>
      <c r="E2445" t="s">
        <v>96</v>
      </c>
      <c r="F2445" t="s">
        <v>58</v>
      </c>
      <c r="G2445" t="s">
        <v>96</v>
      </c>
      <c r="H2445">
        <v>3</v>
      </c>
      <c r="I2445">
        <v>8458</v>
      </c>
      <c r="J2445">
        <v>76</v>
      </c>
      <c r="K2445" t="s">
        <v>46</v>
      </c>
      <c r="L2445">
        <v>3</v>
      </c>
      <c r="M2445">
        <v>3</v>
      </c>
      <c r="N2445">
        <v>4</v>
      </c>
      <c r="O2445">
        <v>6</v>
      </c>
      <c r="P2445">
        <v>1</v>
      </c>
      <c r="Q2445">
        <v>4</v>
      </c>
      <c r="R2445">
        <v>0</v>
      </c>
      <c r="S2445">
        <v>9</v>
      </c>
      <c r="T2445">
        <v>6</v>
      </c>
      <c r="U2445">
        <v>4</v>
      </c>
      <c r="V2445" t="s">
        <v>37</v>
      </c>
      <c r="W2445">
        <v>10</v>
      </c>
      <c r="X2445" t="s">
        <v>47</v>
      </c>
      <c r="Y2445">
        <v>4</v>
      </c>
      <c r="Z2445" t="s">
        <v>36</v>
      </c>
      <c r="AA2445" s="4">
        <v>45454</v>
      </c>
      <c r="AC2445" t="s">
        <v>122</v>
      </c>
      <c r="AD2445" t="s">
        <v>123</v>
      </c>
      <c r="AE2445">
        <f ca="1">COUNTBLANK(A2445:AE2445)</f>
        <v>0</v>
      </c>
      <c r="AF2445" t="str">
        <f>PROPER(UPPER(TRIM(Table1[[#This Row],[City]])))</f>
        <v>Kochi</v>
      </c>
      <c r="AG2445">
        <f t="shared" si="38"/>
        <v>8458</v>
      </c>
      <c r="AH24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46" spans="1:34" x14ac:dyDescent="0.35">
      <c r="A2446" t="s">
        <v>2539</v>
      </c>
      <c r="B2446">
        <v>33</v>
      </c>
      <c r="C2446" t="s">
        <v>72</v>
      </c>
      <c r="D2446" t="s">
        <v>42</v>
      </c>
      <c r="E2446" t="s">
        <v>43</v>
      </c>
      <c r="F2446" t="s">
        <v>44</v>
      </c>
      <c r="G2446" t="s">
        <v>59</v>
      </c>
      <c r="H2446">
        <v>2</v>
      </c>
      <c r="I2446">
        <v>6522</v>
      </c>
      <c r="J2446">
        <v>76</v>
      </c>
      <c r="K2446" t="s">
        <v>36</v>
      </c>
      <c r="L2446">
        <v>4</v>
      </c>
      <c r="M2446">
        <v>4</v>
      </c>
      <c r="N2446">
        <v>3</v>
      </c>
      <c r="O2446">
        <v>4</v>
      </c>
      <c r="P2446">
        <v>4</v>
      </c>
      <c r="Q2446">
        <v>2</v>
      </c>
      <c r="R2446">
        <v>4</v>
      </c>
      <c r="S2446">
        <v>16</v>
      </c>
      <c r="T2446">
        <v>3</v>
      </c>
      <c r="U2446">
        <v>4</v>
      </c>
      <c r="V2446" t="s">
        <v>65</v>
      </c>
      <c r="W2446">
        <v>9</v>
      </c>
      <c r="X2446" t="s">
        <v>38</v>
      </c>
      <c r="Y2446">
        <v>3</v>
      </c>
      <c r="Z2446" t="s">
        <v>36</v>
      </c>
      <c r="AA2446" s="4">
        <v>44361</v>
      </c>
      <c r="AC2446" t="s">
        <v>122</v>
      </c>
      <c r="AD2446" t="s">
        <v>123</v>
      </c>
      <c r="AE2446">
        <f ca="1">COUNTBLANK(A2446:AE2446)</f>
        <v>0</v>
      </c>
      <c r="AF2446" t="str">
        <f>PROPER(UPPER(TRIM(Table1[[#This Row],[City]])))</f>
        <v>Kochi</v>
      </c>
      <c r="AG2446">
        <f t="shared" si="38"/>
        <v>6522</v>
      </c>
      <c r="AH244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47" spans="1:34" x14ac:dyDescent="0.35">
      <c r="A2447" t="s">
        <v>2540</v>
      </c>
      <c r="B2447">
        <v>23</v>
      </c>
      <c r="C2447" t="s">
        <v>31</v>
      </c>
      <c r="D2447" t="s">
        <v>96</v>
      </c>
      <c r="E2447" t="s">
        <v>96</v>
      </c>
      <c r="F2447" t="s">
        <v>58</v>
      </c>
      <c r="G2447" t="s">
        <v>45</v>
      </c>
      <c r="H2447">
        <v>2</v>
      </c>
      <c r="I2447">
        <v>7114</v>
      </c>
      <c r="J2447">
        <v>93</v>
      </c>
      <c r="K2447" t="s">
        <v>36</v>
      </c>
      <c r="L2447">
        <v>3</v>
      </c>
      <c r="M2447">
        <v>1</v>
      </c>
      <c r="N2447">
        <v>1</v>
      </c>
      <c r="O2447">
        <v>5</v>
      </c>
      <c r="P2447">
        <v>1</v>
      </c>
      <c r="Q2447">
        <v>1</v>
      </c>
      <c r="R2447">
        <v>5</v>
      </c>
      <c r="S2447">
        <v>7</v>
      </c>
      <c r="T2447">
        <v>5</v>
      </c>
      <c r="U2447">
        <v>3</v>
      </c>
      <c r="V2447" t="s">
        <v>60</v>
      </c>
      <c r="W2447">
        <v>16</v>
      </c>
      <c r="X2447" t="s">
        <v>61</v>
      </c>
      <c r="Y2447">
        <v>3</v>
      </c>
      <c r="Z2447" t="s">
        <v>36</v>
      </c>
      <c r="AA2447" s="4">
        <v>42176</v>
      </c>
      <c r="AC2447" t="s">
        <v>122</v>
      </c>
      <c r="AD2447" t="s">
        <v>123</v>
      </c>
      <c r="AE2447">
        <f ca="1">COUNTBLANK(A2447:AE2447)</f>
        <v>0</v>
      </c>
      <c r="AF2447" t="str">
        <f>PROPER(UPPER(TRIM(Table1[[#This Row],[City]])))</f>
        <v>Kochi</v>
      </c>
      <c r="AG2447">
        <f t="shared" si="38"/>
        <v>7114</v>
      </c>
      <c r="AH24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48" spans="1:34" x14ac:dyDescent="0.35">
      <c r="A2448" t="s">
        <v>2541</v>
      </c>
      <c r="B2448">
        <v>47</v>
      </c>
      <c r="C2448" t="s">
        <v>31</v>
      </c>
      <c r="D2448" t="s">
        <v>63</v>
      </c>
      <c r="E2448" t="s">
        <v>64</v>
      </c>
      <c r="F2448" t="s">
        <v>34</v>
      </c>
      <c r="G2448" t="s">
        <v>74</v>
      </c>
      <c r="H2448">
        <v>1</v>
      </c>
      <c r="I2448">
        <v>6496</v>
      </c>
      <c r="J2448">
        <v>74</v>
      </c>
      <c r="K2448" t="s">
        <v>46</v>
      </c>
      <c r="L2448">
        <v>2</v>
      </c>
      <c r="M2448">
        <v>1</v>
      </c>
      <c r="N2448">
        <v>4</v>
      </c>
      <c r="O2448">
        <v>6</v>
      </c>
      <c r="P2448">
        <v>2</v>
      </c>
      <c r="Q2448">
        <v>0</v>
      </c>
      <c r="R2448">
        <v>1</v>
      </c>
      <c r="S2448">
        <v>24</v>
      </c>
      <c r="T2448">
        <v>5</v>
      </c>
      <c r="U2448">
        <v>3</v>
      </c>
      <c r="V2448" t="s">
        <v>37</v>
      </c>
      <c r="W2448">
        <v>19</v>
      </c>
      <c r="X2448" t="s">
        <v>38</v>
      </c>
      <c r="Y2448">
        <v>1</v>
      </c>
      <c r="Z2448" t="s">
        <v>36</v>
      </c>
      <c r="AA2448" s="4">
        <v>43805</v>
      </c>
      <c r="AC2448" t="s">
        <v>122</v>
      </c>
      <c r="AD2448" t="s">
        <v>123</v>
      </c>
      <c r="AE2448">
        <f ca="1">COUNTBLANK(A2448:AE2448)</f>
        <v>0</v>
      </c>
      <c r="AF2448" t="str">
        <f>PROPER(UPPER(TRIM(Table1[[#This Row],[City]])))</f>
        <v>Kochi</v>
      </c>
      <c r="AG2448">
        <f t="shared" si="38"/>
        <v>6496</v>
      </c>
      <c r="AH24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49" spans="1:34" x14ac:dyDescent="0.35">
      <c r="A2449" t="s">
        <v>2542</v>
      </c>
      <c r="B2449">
        <v>56</v>
      </c>
      <c r="C2449" t="s">
        <v>72</v>
      </c>
      <c r="D2449" t="s">
        <v>42</v>
      </c>
      <c r="E2449" t="s">
        <v>83</v>
      </c>
      <c r="F2449" t="s">
        <v>44</v>
      </c>
      <c r="G2449" t="s">
        <v>3132</v>
      </c>
      <c r="H2449">
        <v>2</v>
      </c>
      <c r="I2449">
        <v>9788</v>
      </c>
      <c r="J2449">
        <v>108</v>
      </c>
      <c r="K2449" t="s">
        <v>46</v>
      </c>
      <c r="L2449">
        <v>3</v>
      </c>
      <c r="M2449">
        <v>1</v>
      </c>
      <c r="N2449">
        <v>1</v>
      </c>
      <c r="O2449">
        <v>6</v>
      </c>
      <c r="P2449">
        <v>1</v>
      </c>
      <c r="Q2449">
        <v>0</v>
      </c>
      <c r="R2449">
        <v>3</v>
      </c>
      <c r="S2449">
        <v>22</v>
      </c>
      <c r="T2449">
        <v>3</v>
      </c>
      <c r="U2449">
        <v>3</v>
      </c>
      <c r="V2449" t="s">
        <v>37</v>
      </c>
      <c r="W2449">
        <v>3</v>
      </c>
      <c r="X2449" t="s">
        <v>47</v>
      </c>
      <c r="Y2449">
        <v>3</v>
      </c>
      <c r="Z2449" t="s">
        <v>36</v>
      </c>
      <c r="AA2449" s="4">
        <v>44034</v>
      </c>
      <c r="AC2449" t="s">
        <v>53</v>
      </c>
      <c r="AD2449" t="s">
        <v>54</v>
      </c>
      <c r="AE2449">
        <f ca="1">COUNTBLANK(A2449:AE2449)</f>
        <v>0</v>
      </c>
      <c r="AF2449" t="str">
        <f>PROPER(UPPER(TRIM(Table1[[#This Row],[City]])))</f>
        <v>Chennai</v>
      </c>
      <c r="AG2449">
        <f t="shared" si="38"/>
        <v>9788</v>
      </c>
      <c r="AH244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50" spans="1:34" x14ac:dyDescent="0.35">
      <c r="A2450" t="s">
        <v>2543</v>
      </c>
      <c r="B2450">
        <v>60</v>
      </c>
      <c r="C2450" t="s">
        <v>31</v>
      </c>
      <c r="D2450" t="s">
        <v>96</v>
      </c>
      <c r="E2450" t="s">
        <v>106</v>
      </c>
      <c r="F2450" t="s">
        <v>34</v>
      </c>
      <c r="G2450" t="s">
        <v>96</v>
      </c>
      <c r="H2450">
        <v>2</v>
      </c>
      <c r="I2450">
        <v>8355</v>
      </c>
      <c r="J2450">
        <v>79</v>
      </c>
      <c r="K2450" t="s">
        <v>36</v>
      </c>
      <c r="L2450">
        <v>2</v>
      </c>
      <c r="M2450">
        <v>1</v>
      </c>
      <c r="N2450">
        <v>2</v>
      </c>
      <c r="O2450">
        <v>7</v>
      </c>
      <c r="P2450">
        <v>0</v>
      </c>
      <c r="Q2450">
        <v>7</v>
      </c>
      <c r="R2450">
        <v>2</v>
      </c>
      <c r="S2450">
        <v>21</v>
      </c>
      <c r="T2450">
        <v>5</v>
      </c>
      <c r="U2450">
        <v>3</v>
      </c>
      <c r="V2450" t="s">
        <v>37</v>
      </c>
      <c r="W2450">
        <v>11</v>
      </c>
      <c r="X2450" t="s">
        <v>47</v>
      </c>
      <c r="Y2450">
        <v>1</v>
      </c>
      <c r="Z2450" t="s">
        <v>36</v>
      </c>
      <c r="AA2450" s="4">
        <v>45541</v>
      </c>
      <c r="AC2450" t="s">
        <v>84</v>
      </c>
      <c r="AD2450" t="s">
        <v>67</v>
      </c>
      <c r="AE2450">
        <f ca="1">COUNTBLANK(A2450:AE2450)</f>
        <v>0</v>
      </c>
      <c r="AF2450" t="str">
        <f>PROPER(UPPER(TRIM(Table1[[#This Row],[City]])))</f>
        <v>Mumbai</v>
      </c>
      <c r="AG2450">
        <f t="shared" si="38"/>
        <v>8355</v>
      </c>
      <c r="AH245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51" spans="1:34" x14ac:dyDescent="0.35">
      <c r="A2451" t="s">
        <v>2544</v>
      </c>
      <c r="B2451">
        <v>53</v>
      </c>
      <c r="C2451" t="s">
        <v>72</v>
      </c>
      <c r="D2451" t="s">
        <v>96</v>
      </c>
      <c r="E2451" t="s">
        <v>96</v>
      </c>
      <c r="F2451" t="s">
        <v>44</v>
      </c>
      <c r="G2451" t="s">
        <v>45</v>
      </c>
      <c r="H2451">
        <v>3</v>
      </c>
      <c r="I2451">
        <v>9237</v>
      </c>
      <c r="J2451">
        <v>86</v>
      </c>
      <c r="K2451" t="s">
        <v>36</v>
      </c>
      <c r="L2451">
        <v>1</v>
      </c>
      <c r="M2451">
        <v>1</v>
      </c>
      <c r="N2451">
        <v>1</v>
      </c>
      <c r="O2451">
        <v>6</v>
      </c>
      <c r="P2451">
        <v>0</v>
      </c>
      <c r="Q2451">
        <v>4</v>
      </c>
      <c r="R2451">
        <v>2</v>
      </c>
      <c r="S2451">
        <v>19</v>
      </c>
      <c r="T2451">
        <v>5</v>
      </c>
      <c r="U2451">
        <v>3</v>
      </c>
      <c r="V2451" t="s">
        <v>37</v>
      </c>
      <c r="W2451">
        <v>14</v>
      </c>
      <c r="X2451" t="s">
        <v>38</v>
      </c>
      <c r="Y2451">
        <v>2</v>
      </c>
      <c r="Z2451" t="s">
        <v>36</v>
      </c>
      <c r="AA2451" s="4">
        <v>44634</v>
      </c>
      <c r="AC2451" t="s">
        <v>77</v>
      </c>
      <c r="AD2451" t="s">
        <v>77</v>
      </c>
      <c r="AE2451">
        <f ca="1">COUNTBLANK(A2451:AE2451)</f>
        <v>0</v>
      </c>
      <c r="AF2451" t="str">
        <f>PROPER(UPPER(TRIM(Table1[[#This Row],[City]])))</f>
        <v>Delhi</v>
      </c>
      <c r="AG2451">
        <f t="shared" si="38"/>
        <v>9237</v>
      </c>
      <c r="AH245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52" spans="1:34" x14ac:dyDescent="0.35">
      <c r="A2452" t="s">
        <v>2545</v>
      </c>
      <c r="B2452">
        <v>51</v>
      </c>
      <c r="C2452" t="s">
        <v>72</v>
      </c>
      <c r="D2452" t="s">
        <v>56</v>
      </c>
      <c r="E2452" t="s">
        <v>57</v>
      </c>
      <c r="F2452" t="s">
        <v>34</v>
      </c>
      <c r="G2452" t="s">
        <v>70</v>
      </c>
      <c r="H2452">
        <v>2</v>
      </c>
      <c r="I2452">
        <v>6727</v>
      </c>
      <c r="J2452">
        <v>55</v>
      </c>
      <c r="K2452" t="s">
        <v>36</v>
      </c>
      <c r="L2452">
        <v>3</v>
      </c>
      <c r="M2452">
        <v>4</v>
      </c>
      <c r="N2452">
        <v>1</v>
      </c>
      <c r="O2452">
        <v>12</v>
      </c>
      <c r="P2452">
        <v>4</v>
      </c>
      <c r="Q2452">
        <v>2</v>
      </c>
      <c r="R2452">
        <v>0</v>
      </c>
      <c r="S2452">
        <v>13</v>
      </c>
      <c r="T2452">
        <v>3</v>
      </c>
      <c r="U2452">
        <v>3</v>
      </c>
      <c r="V2452" t="s">
        <v>37</v>
      </c>
      <c r="W2452">
        <v>3</v>
      </c>
      <c r="X2452" t="s">
        <v>38</v>
      </c>
      <c r="Y2452">
        <v>3</v>
      </c>
      <c r="Z2452" t="s">
        <v>36</v>
      </c>
      <c r="AA2452" s="4">
        <v>44733</v>
      </c>
      <c r="AC2452" t="s">
        <v>53</v>
      </c>
      <c r="AD2452" t="s">
        <v>54</v>
      </c>
      <c r="AE2452">
        <f ca="1">COUNTBLANK(A2452:AE2452)</f>
        <v>0</v>
      </c>
      <c r="AF2452" t="str">
        <f>PROPER(UPPER(TRIM(Table1[[#This Row],[City]])))</f>
        <v>Chennai</v>
      </c>
      <c r="AG2452">
        <f t="shared" si="38"/>
        <v>6727</v>
      </c>
      <c r="AH24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53" spans="1:34" x14ac:dyDescent="0.35">
      <c r="A2453" t="s">
        <v>2546</v>
      </c>
      <c r="B2453">
        <v>56</v>
      </c>
      <c r="C2453" t="s">
        <v>31</v>
      </c>
      <c r="D2453" t="s">
        <v>32</v>
      </c>
      <c r="E2453" t="s">
        <v>76</v>
      </c>
      <c r="F2453" t="s">
        <v>93</v>
      </c>
      <c r="G2453" t="s">
        <v>59</v>
      </c>
      <c r="H2453">
        <v>1</v>
      </c>
      <c r="I2453">
        <v>8499</v>
      </c>
      <c r="J2453">
        <v>79</v>
      </c>
      <c r="K2453" t="s">
        <v>46</v>
      </c>
      <c r="L2453">
        <v>2</v>
      </c>
      <c r="M2453">
        <v>2</v>
      </c>
      <c r="N2453">
        <v>4</v>
      </c>
      <c r="O2453">
        <v>2</v>
      </c>
      <c r="P2453">
        <v>1</v>
      </c>
      <c r="Q2453">
        <v>0</v>
      </c>
      <c r="R2453">
        <v>2</v>
      </c>
      <c r="S2453">
        <v>20</v>
      </c>
      <c r="T2453">
        <v>6</v>
      </c>
      <c r="U2453">
        <v>3</v>
      </c>
      <c r="V2453" t="s">
        <v>37</v>
      </c>
      <c r="W2453">
        <v>18</v>
      </c>
      <c r="X2453" t="s">
        <v>38</v>
      </c>
      <c r="Y2453">
        <v>4</v>
      </c>
      <c r="Z2453" t="s">
        <v>36</v>
      </c>
      <c r="AA2453" s="4">
        <v>43287</v>
      </c>
      <c r="AC2453" t="s">
        <v>80</v>
      </c>
      <c r="AD2453" t="s">
        <v>81</v>
      </c>
      <c r="AE2453">
        <f ca="1">COUNTBLANK(A2453:AE2453)</f>
        <v>0</v>
      </c>
      <c r="AF2453" t="str">
        <f>PROPER(UPPER(TRIM(Table1[[#This Row],[City]])))</f>
        <v>Hyderabad</v>
      </c>
      <c r="AG2453">
        <f t="shared" si="38"/>
        <v>8499</v>
      </c>
      <c r="AH245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54" spans="1:34" x14ac:dyDescent="0.35">
      <c r="A2454" t="s">
        <v>2547</v>
      </c>
      <c r="B2454">
        <v>51</v>
      </c>
      <c r="C2454" t="s">
        <v>31</v>
      </c>
      <c r="D2454" t="s">
        <v>56</v>
      </c>
      <c r="E2454" t="s">
        <v>57</v>
      </c>
      <c r="F2454" t="s">
        <v>44</v>
      </c>
      <c r="G2454" t="s">
        <v>35</v>
      </c>
      <c r="H2454">
        <v>2</v>
      </c>
      <c r="I2454">
        <v>8646</v>
      </c>
      <c r="J2454">
        <v>42</v>
      </c>
      <c r="K2454" t="s">
        <v>36</v>
      </c>
      <c r="L2454">
        <v>2</v>
      </c>
      <c r="M2454">
        <v>2</v>
      </c>
      <c r="N2454">
        <v>1</v>
      </c>
      <c r="O2454">
        <v>4</v>
      </c>
      <c r="P2454">
        <v>1</v>
      </c>
      <c r="Q2454">
        <v>3</v>
      </c>
      <c r="R2454">
        <v>4</v>
      </c>
      <c r="S2454">
        <v>19</v>
      </c>
      <c r="T2454">
        <v>3</v>
      </c>
      <c r="U2454">
        <v>3</v>
      </c>
      <c r="V2454" t="s">
        <v>65</v>
      </c>
      <c r="W2454">
        <v>4</v>
      </c>
      <c r="X2454" t="s">
        <v>47</v>
      </c>
      <c r="Y2454">
        <v>1</v>
      </c>
      <c r="Z2454" t="s">
        <v>36</v>
      </c>
      <c r="AA2454" s="4">
        <v>44926</v>
      </c>
      <c r="AC2454" t="s">
        <v>80</v>
      </c>
      <c r="AD2454" t="s">
        <v>81</v>
      </c>
      <c r="AE2454">
        <f ca="1">COUNTBLANK(A2454:AE2454)</f>
        <v>0</v>
      </c>
      <c r="AF2454" t="str">
        <f>PROPER(UPPER(TRIM(Table1[[#This Row],[City]])))</f>
        <v>Hyderabad</v>
      </c>
      <c r="AG2454">
        <f t="shared" si="38"/>
        <v>8646</v>
      </c>
      <c r="AH24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55" spans="1:34" x14ac:dyDescent="0.35">
      <c r="A2455" t="s">
        <v>2548</v>
      </c>
      <c r="B2455">
        <v>47</v>
      </c>
      <c r="C2455" t="s">
        <v>72</v>
      </c>
      <c r="D2455" t="s">
        <v>32</v>
      </c>
      <c r="E2455" t="s">
        <v>33</v>
      </c>
      <c r="F2455" t="s">
        <v>58</v>
      </c>
      <c r="G2455" t="s">
        <v>45</v>
      </c>
      <c r="H2455">
        <v>2</v>
      </c>
      <c r="I2455">
        <v>7207</v>
      </c>
      <c r="J2455">
        <v>47</v>
      </c>
      <c r="K2455" t="s">
        <v>36</v>
      </c>
      <c r="L2455">
        <v>3</v>
      </c>
      <c r="M2455">
        <v>3</v>
      </c>
      <c r="N2455">
        <v>4</v>
      </c>
      <c r="O2455">
        <v>12</v>
      </c>
      <c r="P2455">
        <v>0</v>
      </c>
      <c r="Q2455">
        <v>1</v>
      </c>
      <c r="R2455">
        <v>1</v>
      </c>
      <c r="S2455">
        <v>20</v>
      </c>
      <c r="T2455">
        <v>5</v>
      </c>
      <c r="U2455">
        <v>3</v>
      </c>
      <c r="V2455" t="s">
        <v>37</v>
      </c>
      <c r="W2455">
        <v>26</v>
      </c>
      <c r="X2455" t="s">
        <v>38</v>
      </c>
      <c r="Y2455">
        <v>4</v>
      </c>
      <c r="Z2455" t="s">
        <v>36</v>
      </c>
      <c r="AA2455" s="4">
        <v>42400</v>
      </c>
      <c r="AC2455" t="s">
        <v>53</v>
      </c>
      <c r="AD2455" t="s">
        <v>54</v>
      </c>
      <c r="AE2455">
        <f ca="1">COUNTBLANK(A2455:AE2455)</f>
        <v>0</v>
      </c>
      <c r="AF2455" t="str">
        <f>PROPER(UPPER(TRIM(Table1[[#This Row],[City]])))</f>
        <v>Chennai</v>
      </c>
      <c r="AG2455">
        <f t="shared" si="38"/>
        <v>7207</v>
      </c>
      <c r="AH24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56" spans="1:34" x14ac:dyDescent="0.35">
      <c r="A2456" t="s">
        <v>2549</v>
      </c>
      <c r="B2456">
        <v>60</v>
      </c>
      <c r="C2456" t="s">
        <v>31</v>
      </c>
      <c r="D2456" t="s">
        <v>56</v>
      </c>
      <c r="E2456" t="s">
        <v>57</v>
      </c>
      <c r="F2456" t="s">
        <v>34</v>
      </c>
      <c r="G2456" t="s">
        <v>35</v>
      </c>
      <c r="H2456">
        <v>2</v>
      </c>
      <c r="I2456">
        <v>10069</v>
      </c>
      <c r="J2456">
        <v>116</v>
      </c>
      <c r="K2456" t="s">
        <v>36</v>
      </c>
      <c r="L2456">
        <v>1</v>
      </c>
      <c r="M2456">
        <v>2</v>
      </c>
      <c r="N2456">
        <v>3</v>
      </c>
      <c r="O2456">
        <v>4</v>
      </c>
      <c r="P2456">
        <v>3</v>
      </c>
      <c r="Q2456">
        <v>3</v>
      </c>
      <c r="R2456">
        <v>1</v>
      </c>
      <c r="S2456">
        <v>28</v>
      </c>
      <c r="T2456">
        <v>2</v>
      </c>
      <c r="U2456">
        <v>3</v>
      </c>
      <c r="V2456" t="s">
        <v>37</v>
      </c>
      <c r="W2456">
        <v>16</v>
      </c>
      <c r="X2456" t="s">
        <v>38</v>
      </c>
      <c r="Y2456">
        <v>3</v>
      </c>
      <c r="Z2456" t="s">
        <v>36</v>
      </c>
      <c r="AA2456" s="4">
        <v>42792</v>
      </c>
      <c r="AC2456" t="s">
        <v>84</v>
      </c>
      <c r="AD2456" t="s">
        <v>67</v>
      </c>
      <c r="AE2456">
        <f ca="1">COUNTBLANK(A2456:AE2456)</f>
        <v>0</v>
      </c>
      <c r="AF2456" t="str">
        <f>PROPER(UPPER(TRIM(Table1[[#This Row],[City]])))</f>
        <v>Mumbai</v>
      </c>
      <c r="AG2456">
        <f t="shared" si="38"/>
        <v>10069</v>
      </c>
      <c r="AH245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57" spans="1:34" x14ac:dyDescent="0.35">
      <c r="A2457" t="s">
        <v>2550</v>
      </c>
      <c r="B2457">
        <v>33</v>
      </c>
      <c r="C2457" t="s">
        <v>31</v>
      </c>
      <c r="D2457" t="s">
        <v>96</v>
      </c>
      <c r="E2457" t="s">
        <v>96</v>
      </c>
      <c r="F2457" t="s">
        <v>58</v>
      </c>
      <c r="G2457" t="s">
        <v>45</v>
      </c>
      <c r="H2457">
        <v>4</v>
      </c>
      <c r="I2457">
        <v>11881</v>
      </c>
      <c r="J2457">
        <v>108</v>
      </c>
      <c r="K2457" t="s">
        <v>36</v>
      </c>
      <c r="L2457">
        <v>1</v>
      </c>
      <c r="M2457">
        <v>3</v>
      </c>
      <c r="N2457">
        <v>2</v>
      </c>
      <c r="O2457">
        <v>7</v>
      </c>
      <c r="P2457">
        <v>3</v>
      </c>
      <c r="Q2457">
        <v>0</v>
      </c>
      <c r="R2457">
        <v>3</v>
      </c>
      <c r="S2457">
        <v>7</v>
      </c>
      <c r="T2457">
        <v>2</v>
      </c>
      <c r="U2457">
        <v>3</v>
      </c>
      <c r="V2457" t="s">
        <v>65</v>
      </c>
      <c r="W2457">
        <v>6</v>
      </c>
      <c r="X2457" t="s">
        <v>61</v>
      </c>
      <c r="Y2457">
        <v>3</v>
      </c>
      <c r="Z2457" t="s">
        <v>36</v>
      </c>
      <c r="AA2457" s="4">
        <v>42880</v>
      </c>
      <c r="AC2457" t="s">
        <v>84</v>
      </c>
      <c r="AD2457" t="s">
        <v>67</v>
      </c>
      <c r="AE2457">
        <f ca="1">COUNTBLANK(A2457:AE2457)</f>
        <v>0</v>
      </c>
      <c r="AF2457" t="str">
        <f>PROPER(UPPER(TRIM(Table1[[#This Row],[City]])))</f>
        <v>Mumbai</v>
      </c>
      <c r="AG2457">
        <f t="shared" si="38"/>
        <v>11881</v>
      </c>
      <c r="AH24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58" spans="1:34" x14ac:dyDescent="0.35">
      <c r="A2458" t="s">
        <v>2551</v>
      </c>
      <c r="B2458">
        <v>37</v>
      </c>
      <c r="C2458" t="s">
        <v>72</v>
      </c>
      <c r="D2458" t="s">
        <v>56</v>
      </c>
      <c r="E2458" t="s">
        <v>57</v>
      </c>
      <c r="F2458" t="s">
        <v>44</v>
      </c>
      <c r="G2458" t="s">
        <v>70</v>
      </c>
      <c r="H2458">
        <v>3</v>
      </c>
      <c r="I2458">
        <v>7864</v>
      </c>
      <c r="J2458">
        <v>63</v>
      </c>
      <c r="K2458" t="s">
        <v>36</v>
      </c>
      <c r="L2458">
        <v>2</v>
      </c>
      <c r="M2458">
        <v>1</v>
      </c>
      <c r="N2458">
        <v>4</v>
      </c>
      <c r="O2458">
        <v>6</v>
      </c>
      <c r="P2458">
        <v>3</v>
      </c>
      <c r="Q2458">
        <v>1</v>
      </c>
      <c r="R2458">
        <v>0</v>
      </c>
      <c r="S2458">
        <v>15</v>
      </c>
      <c r="T2458">
        <v>2</v>
      </c>
      <c r="U2458">
        <v>4</v>
      </c>
      <c r="V2458" t="s">
        <v>60</v>
      </c>
      <c r="W2458">
        <v>16</v>
      </c>
      <c r="X2458" t="s">
        <v>38</v>
      </c>
      <c r="Y2458">
        <v>4</v>
      </c>
      <c r="Z2458" t="s">
        <v>36</v>
      </c>
      <c r="AA2458" s="4">
        <v>43887</v>
      </c>
      <c r="AC2458" t="s">
        <v>77</v>
      </c>
      <c r="AD2458" t="s">
        <v>77</v>
      </c>
      <c r="AE2458">
        <f ca="1">COUNTBLANK(A2458:AE2458)</f>
        <v>0</v>
      </c>
      <c r="AF2458" t="str">
        <f>PROPER(UPPER(TRIM(Table1[[#This Row],[City]])))</f>
        <v>Delhi</v>
      </c>
      <c r="AG2458">
        <f t="shared" si="38"/>
        <v>7864</v>
      </c>
      <c r="AH245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59" spans="1:34" x14ac:dyDescent="0.35">
      <c r="A2459" t="s">
        <v>2552</v>
      </c>
      <c r="B2459">
        <v>57</v>
      </c>
      <c r="C2459" t="s">
        <v>72</v>
      </c>
      <c r="D2459" t="s">
        <v>63</v>
      </c>
      <c r="E2459" t="s">
        <v>64</v>
      </c>
      <c r="F2459" t="s">
        <v>58</v>
      </c>
      <c r="G2459" t="s">
        <v>74</v>
      </c>
      <c r="H2459">
        <v>3</v>
      </c>
      <c r="I2459">
        <v>9502</v>
      </c>
      <c r="J2459">
        <v>55</v>
      </c>
      <c r="K2459" t="s">
        <v>36</v>
      </c>
      <c r="L2459">
        <v>3</v>
      </c>
      <c r="M2459">
        <v>3</v>
      </c>
      <c r="N2459">
        <v>1</v>
      </c>
      <c r="O2459">
        <v>4</v>
      </c>
      <c r="P2459">
        <v>1</v>
      </c>
      <c r="Q2459">
        <v>4</v>
      </c>
      <c r="R2459">
        <v>4</v>
      </c>
      <c r="S2459">
        <v>23</v>
      </c>
      <c r="T2459">
        <v>1</v>
      </c>
      <c r="U2459">
        <v>3</v>
      </c>
      <c r="V2459" t="s">
        <v>65</v>
      </c>
      <c r="W2459">
        <v>11</v>
      </c>
      <c r="X2459" t="s">
        <v>61</v>
      </c>
      <c r="Y2459">
        <v>2</v>
      </c>
      <c r="Z2459" t="s">
        <v>36</v>
      </c>
      <c r="AA2459" s="4">
        <v>42286</v>
      </c>
      <c r="AC2459" t="s">
        <v>48</v>
      </c>
      <c r="AD2459" t="s">
        <v>49</v>
      </c>
      <c r="AE2459">
        <f ca="1">COUNTBLANK(A2459:AE2459)</f>
        <v>0</v>
      </c>
      <c r="AF2459" t="str">
        <f>PROPER(UPPER(TRIM(Table1[[#This Row],[City]])))</f>
        <v>Bengaluru</v>
      </c>
      <c r="AG2459">
        <f t="shared" si="38"/>
        <v>9502</v>
      </c>
      <c r="AH245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60" spans="1:34" x14ac:dyDescent="0.35">
      <c r="A2460" t="s">
        <v>2553</v>
      </c>
      <c r="B2460">
        <v>33</v>
      </c>
      <c r="C2460" t="s">
        <v>72</v>
      </c>
      <c r="D2460" t="s">
        <v>42</v>
      </c>
      <c r="E2460" t="s">
        <v>86</v>
      </c>
      <c r="F2460" t="s">
        <v>34</v>
      </c>
      <c r="G2460" t="s">
        <v>70</v>
      </c>
      <c r="H2460">
        <v>2</v>
      </c>
      <c r="I2460">
        <v>6941</v>
      </c>
      <c r="J2460">
        <v>83</v>
      </c>
      <c r="K2460" t="s">
        <v>36</v>
      </c>
      <c r="L2460">
        <v>4</v>
      </c>
      <c r="M2460">
        <v>4</v>
      </c>
      <c r="N2460">
        <v>3</v>
      </c>
      <c r="O2460">
        <v>9</v>
      </c>
      <c r="P2460">
        <v>4</v>
      </c>
      <c r="Q2460">
        <v>6</v>
      </c>
      <c r="R2460">
        <v>1</v>
      </c>
      <c r="S2460">
        <v>10</v>
      </c>
      <c r="T2460">
        <v>5</v>
      </c>
      <c r="U2460">
        <v>3</v>
      </c>
      <c r="V2460" t="s">
        <v>37</v>
      </c>
      <c r="W2460">
        <v>14</v>
      </c>
      <c r="X2460" t="s">
        <v>47</v>
      </c>
      <c r="Y2460">
        <v>1</v>
      </c>
      <c r="Z2460" t="s">
        <v>36</v>
      </c>
      <c r="AA2460" s="4">
        <v>44087</v>
      </c>
      <c r="AC2460" t="s">
        <v>107</v>
      </c>
      <c r="AD2460" t="s">
        <v>108</v>
      </c>
      <c r="AE2460">
        <f ca="1">COUNTBLANK(A2460:AE2460)</f>
        <v>0</v>
      </c>
      <c r="AF2460" t="str">
        <f>PROPER(UPPER(TRIM(Table1[[#This Row],[City]])))</f>
        <v>Kolkata</v>
      </c>
      <c r="AG2460">
        <f t="shared" si="38"/>
        <v>6941</v>
      </c>
      <c r="AH24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61" spans="1:34" x14ac:dyDescent="0.35">
      <c r="A2461" t="s">
        <v>2554</v>
      </c>
      <c r="B2461">
        <v>32</v>
      </c>
      <c r="C2461" t="s">
        <v>31</v>
      </c>
      <c r="D2461" t="s">
        <v>96</v>
      </c>
      <c r="E2461" t="s">
        <v>96</v>
      </c>
      <c r="F2461" t="s">
        <v>58</v>
      </c>
      <c r="G2461" t="s">
        <v>96</v>
      </c>
      <c r="H2461">
        <v>1</v>
      </c>
      <c r="I2461">
        <v>4242</v>
      </c>
      <c r="J2461">
        <v>91</v>
      </c>
      <c r="K2461" t="s">
        <v>36</v>
      </c>
      <c r="L2461">
        <v>3</v>
      </c>
      <c r="M2461">
        <v>1</v>
      </c>
      <c r="N2461">
        <v>4</v>
      </c>
      <c r="O2461">
        <v>5</v>
      </c>
      <c r="P2461">
        <v>1</v>
      </c>
      <c r="Q2461">
        <v>0</v>
      </c>
      <c r="R2461">
        <v>4</v>
      </c>
      <c r="S2461">
        <v>5</v>
      </c>
      <c r="T2461">
        <v>3</v>
      </c>
      <c r="U2461">
        <v>3</v>
      </c>
      <c r="V2461" t="s">
        <v>37</v>
      </c>
      <c r="W2461">
        <v>8</v>
      </c>
      <c r="X2461" t="s">
        <v>61</v>
      </c>
      <c r="Y2461">
        <v>1</v>
      </c>
      <c r="Z2461" t="s">
        <v>36</v>
      </c>
      <c r="AA2461" s="4">
        <v>45573</v>
      </c>
      <c r="AC2461" t="s">
        <v>80</v>
      </c>
      <c r="AD2461" t="s">
        <v>81</v>
      </c>
      <c r="AE2461">
        <f ca="1">COUNTBLANK(A2461:AE2461)</f>
        <v>0</v>
      </c>
      <c r="AF2461" t="str">
        <f>PROPER(UPPER(TRIM(Table1[[#This Row],[City]])))</f>
        <v>Hyderabad</v>
      </c>
      <c r="AG2461">
        <f t="shared" si="38"/>
        <v>4242</v>
      </c>
      <c r="AH24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62" spans="1:34" x14ac:dyDescent="0.35">
      <c r="A2462" t="s">
        <v>2555</v>
      </c>
      <c r="B2462">
        <v>27</v>
      </c>
      <c r="C2462" t="s">
        <v>72</v>
      </c>
      <c r="D2462" t="s">
        <v>51</v>
      </c>
      <c r="E2462" t="s">
        <v>88</v>
      </c>
      <c r="F2462" t="s">
        <v>44</v>
      </c>
      <c r="G2462" t="s">
        <v>96</v>
      </c>
      <c r="H2462">
        <v>3</v>
      </c>
      <c r="I2462">
        <v>8443</v>
      </c>
      <c r="J2462">
        <v>28</v>
      </c>
      <c r="K2462" t="s">
        <v>36</v>
      </c>
      <c r="L2462">
        <v>2</v>
      </c>
      <c r="M2462">
        <v>1</v>
      </c>
      <c r="N2462">
        <v>2</v>
      </c>
      <c r="O2462">
        <v>0</v>
      </c>
      <c r="P2462">
        <v>0</v>
      </c>
      <c r="Q2462">
        <v>0</v>
      </c>
      <c r="R2462">
        <v>0</v>
      </c>
      <c r="S2462">
        <v>10</v>
      </c>
      <c r="T2462">
        <v>4</v>
      </c>
      <c r="U2462">
        <v>3</v>
      </c>
      <c r="V2462" t="s">
        <v>65</v>
      </c>
      <c r="W2462">
        <v>13</v>
      </c>
      <c r="X2462" t="s">
        <v>61</v>
      </c>
      <c r="Y2462">
        <v>2</v>
      </c>
      <c r="Z2462" t="s">
        <v>36</v>
      </c>
      <c r="AA2462" s="4">
        <v>43600</v>
      </c>
      <c r="AC2462" t="s">
        <v>89</v>
      </c>
      <c r="AD2462" t="s">
        <v>54</v>
      </c>
      <c r="AE2462">
        <f ca="1">COUNTBLANK(A2462:AE2462)</f>
        <v>0</v>
      </c>
      <c r="AF2462" t="str">
        <f>PROPER(UPPER(TRIM(Table1[[#This Row],[City]])))</f>
        <v>Coimbatore</v>
      </c>
      <c r="AG2462">
        <f t="shared" si="38"/>
        <v>8443</v>
      </c>
      <c r="AH24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63" spans="1:34" x14ac:dyDescent="0.35">
      <c r="A2463" t="s">
        <v>2556</v>
      </c>
      <c r="B2463">
        <v>32</v>
      </c>
      <c r="C2463" t="s">
        <v>72</v>
      </c>
      <c r="D2463" t="s">
        <v>56</v>
      </c>
      <c r="E2463" t="s">
        <v>57</v>
      </c>
      <c r="F2463" t="s">
        <v>44</v>
      </c>
      <c r="G2463" t="s">
        <v>59</v>
      </c>
      <c r="H2463">
        <v>2</v>
      </c>
      <c r="I2463">
        <v>7646</v>
      </c>
      <c r="J2463">
        <v>96</v>
      </c>
      <c r="K2463" t="s">
        <v>36</v>
      </c>
      <c r="L2463">
        <v>2</v>
      </c>
      <c r="M2463">
        <v>1</v>
      </c>
      <c r="N2463">
        <v>2</v>
      </c>
      <c r="O2463">
        <v>6</v>
      </c>
      <c r="P2463">
        <v>2</v>
      </c>
      <c r="Q2463">
        <v>4</v>
      </c>
      <c r="R2463">
        <v>6</v>
      </c>
      <c r="S2463">
        <v>9</v>
      </c>
      <c r="T2463">
        <v>1</v>
      </c>
      <c r="U2463">
        <v>3</v>
      </c>
      <c r="V2463" t="s">
        <v>60</v>
      </c>
      <c r="W2463">
        <v>5</v>
      </c>
      <c r="X2463" t="s">
        <v>38</v>
      </c>
      <c r="Y2463">
        <v>4</v>
      </c>
      <c r="Z2463" t="s">
        <v>36</v>
      </c>
      <c r="AA2463" s="4">
        <v>42023</v>
      </c>
      <c r="AC2463" t="s">
        <v>77</v>
      </c>
      <c r="AD2463" t="s">
        <v>77</v>
      </c>
      <c r="AE2463">
        <f ca="1">COUNTBLANK(A2463:AE2463)</f>
        <v>0</v>
      </c>
      <c r="AF2463" t="str">
        <f>PROPER(UPPER(TRIM(Table1[[#This Row],[City]])))</f>
        <v>Delhi</v>
      </c>
      <c r="AG2463">
        <f t="shared" si="38"/>
        <v>7646</v>
      </c>
      <c r="AH24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64" spans="1:34" x14ac:dyDescent="0.35">
      <c r="A2464" t="s">
        <v>2557</v>
      </c>
      <c r="B2464">
        <v>44</v>
      </c>
      <c r="C2464" t="s">
        <v>72</v>
      </c>
      <c r="D2464" t="s">
        <v>63</v>
      </c>
      <c r="E2464" t="s">
        <v>106</v>
      </c>
      <c r="F2464" t="s">
        <v>34</v>
      </c>
      <c r="G2464" t="s">
        <v>96</v>
      </c>
      <c r="H2464">
        <v>3</v>
      </c>
      <c r="I2464">
        <v>8229</v>
      </c>
      <c r="J2464">
        <v>28</v>
      </c>
      <c r="K2464" t="s">
        <v>36</v>
      </c>
      <c r="L2464">
        <v>2</v>
      </c>
      <c r="M2464">
        <v>3</v>
      </c>
      <c r="N2464">
        <v>1</v>
      </c>
      <c r="O2464">
        <v>1</v>
      </c>
      <c r="P2464">
        <v>0</v>
      </c>
      <c r="Q2464">
        <v>0</v>
      </c>
      <c r="R2464">
        <v>1</v>
      </c>
      <c r="S2464">
        <v>20</v>
      </c>
      <c r="T2464">
        <v>4</v>
      </c>
      <c r="U2464">
        <v>3</v>
      </c>
      <c r="V2464" t="s">
        <v>65</v>
      </c>
      <c r="W2464">
        <v>9</v>
      </c>
      <c r="X2464" t="s">
        <v>61</v>
      </c>
      <c r="Y2464">
        <v>1</v>
      </c>
      <c r="Z2464" t="s">
        <v>36</v>
      </c>
      <c r="AA2464" s="4">
        <v>43109</v>
      </c>
      <c r="AC2464" t="s">
        <v>53</v>
      </c>
      <c r="AD2464" t="s">
        <v>54</v>
      </c>
      <c r="AE2464">
        <f ca="1">COUNTBLANK(A2464:AE2464)</f>
        <v>0</v>
      </c>
      <c r="AF2464" t="str">
        <f>PROPER(UPPER(TRIM(Table1[[#This Row],[City]])))</f>
        <v>Chennai</v>
      </c>
      <c r="AG2464">
        <f t="shared" si="38"/>
        <v>8229</v>
      </c>
      <c r="AH246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65" spans="1:34" x14ac:dyDescent="0.35">
      <c r="A2465" t="s">
        <v>2558</v>
      </c>
      <c r="B2465">
        <v>56</v>
      </c>
      <c r="C2465" t="s">
        <v>72</v>
      </c>
      <c r="D2465" t="s">
        <v>96</v>
      </c>
      <c r="E2465" t="s">
        <v>96</v>
      </c>
      <c r="F2465" t="s">
        <v>44</v>
      </c>
      <c r="G2465" t="s">
        <v>45</v>
      </c>
      <c r="H2465">
        <v>5</v>
      </c>
      <c r="I2465">
        <v>13989</v>
      </c>
      <c r="J2465">
        <v>29</v>
      </c>
      <c r="K2465" t="s">
        <v>36</v>
      </c>
      <c r="L2465">
        <v>2</v>
      </c>
      <c r="M2465">
        <v>4</v>
      </c>
      <c r="N2465">
        <v>1</v>
      </c>
      <c r="O2465">
        <v>10</v>
      </c>
      <c r="P2465">
        <v>8</v>
      </c>
      <c r="Q2465">
        <v>0</v>
      </c>
      <c r="R2465">
        <v>5</v>
      </c>
      <c r="S2465">
        <v>20</v>
      </c>
      <c r="T2465">
        <v>0</v>
      </c>
      <c r="U2465">
        <v>4</v>
      </c>
      <c r="V2465" t="s">
        <v>37</v>
      </c>
      <c r="W2465">
        <v>12</v>
      </c>
      <c r="X2465" t="s">
        <v>38</v>
      </c>
      <c r="Y2465">
        <v>1</v>
      </c>
      <c r="Z2465" t="s">
        <v>36</v>
      </c>
      <c r="AA2465" s="4">
        <v>42283</v>
      </c>
      <c r="AC2465" t="s">
        <v>80</v>
      </c>
      <c r="AD2465" t="s">
        <v>81</v>
      </c>
      <c r="AE2465">
        <f ca="1">COUNTBLANK(A2465:AE2465)</f>
        <v>0</v>
      </c>
      <c r="AF2465" t="str">
        <f>PROPER(UPPER(TRIM(Table1[[#This Row],[City]])))</f>
        <v>Hyderabad</v>
      </c>
      <c r="AG2465">
        <f t="shared" si="38"/>
        <v>13989</v>
      </c>
      <c r="AH246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66" spans="1:34" x14ac:dyDescent="0.35">
      <c r="A2466" t="s">
        <v>2559</v>
      </c>
      <c r="B2466">
        <v>26</v>
      </c>
      <c r="C2466" t="s">
        <v>72</v>
      </c>
      <c r="D2466" t="s">
        <v>42</v>
      </c>
      <c r="E2466" t="s">
        <v>86</v>
      </c>
      <c r="F2466" t="s">
        <v>34</v>
      </c>
      <c r="G2466" t="s">
        <v>96</v>
      </c>
      <c r="H2466">
        <v>2</v>
      </c>
      <c r="I2466">
        <v>7727</v>
      </c>
      <c r="J2466">
        <v>69</v>
      </c>
      <c r="K2466" t="s">
        <v>36</v>
      </c>
      <c r="L2466">
        <v>3</v>
      </c>
      <c r="M2466">
        <v>4</v>
      </c>
      <c r="N2466">
        <v>1</v>
      </c>
      <c r="O2466">
        <v>6</v>
      </c>
      <c r="P2466">
        <v>4</v>
      </c>
      <c r="Q2466">
        <v>2</v>
      </c>
      <c r="R2466">
        <v>6</v>
      </c>
      <c r="S2466">
        <v>6</v>
      </c>
      <c r="T2466">
        <v>4</v>
      </c>
      <c r="U2466">
        <v>3</v>
      </c>
      <c r="V2466" t="s">
        <v>37</v>
      </c>
      <c r="W2466">
        <v>24</v>
      </c>
      <c r="X2466" t="s">
        <v>61</v>
      </c>
      <c r="Y2466">
        <v>1</v>
      </c>
      <c r="Z2466" t="s">
        <v>36</v>
      </c>
      <c r="AA2466" s="4">
        <v>44563</v>
      </c>
      <c r="AC2466" t="s">
        <v>89</v>
      </c>
      <c r="AD2466" t="s">
        <v>54</v>
      </c>
      <c r="AE2466">
        <f ca="1">COUNTBLANK(A2466:AE2466)</f>
        <v>0</v>
      </c>
      <c r="AF2466" t="str">
        <f>PROPER(UPPER(TRIM(Table1[[#This Row],[City]])))</f>
        <v>Coimbatore</v>
      </c>
      <c r="AG2466">
        <f t="shared" si="38"/>
        <v>7727</v>
      </c>
      <c r="AH24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67" spans="1:34" x14ac:dyDescent="0.35">
      <c r="A2467" t="s">
        <v>2560</v>
      </c>
      <c r="B2467">
        <v>48</v>
      </c>
      <c r="C2467" t="s">
        <v>31</v>
      </c>
      <c r="D2467" t="s">
        <v>32</v>
      </c>
      <c r="E2467" t="s">
        <v>76</v>
      </c>
      <c r="F2467" t="s">
        <v>34</v>
      </c>
      <c r="G2467" t="s">
        <v>96</v>
      </c>
      <c r="H2467">
        <v>3</v>
      </c>
      <c r="I2467">
        <v>10045</v>
      </c>
      <c r="J2467">
        <v>86</v>
      </c>
      <c r="K2467" t="s">
        <v>36</v>
      </c>
      <c r="L2467">
        <v>4</v>
      </c>
      <c r="M2467">
        <v>4</v>
      </c>
      <c r="N2467">
        <v>2</v>
      </c>
      <c r="O2467">
        <v>12</v>
      </c>
      <c r="P2467">
        <v>3</v>
      </c>
      <c r="Q2467">
        <v>6</v>
      </c>
      <c r="R2467">
        <v>2</v>
      </c>
      <c r="S2467">
        <v>22</v>
      </c>
      <c r="T2467">
        <v>3</v>
      </c>
      <c r="U2467">
        <v>3</v>
      </c>
      <c r="V2467" t="s">
        <v>37</v>
      </c>
      <c r="W2467">
        <v>28</v>
      </c>
      <c r="X2467" t="s">
        <v>38</v>
      </c>
      <c r="Y2467">
        <v>3</v>
      </c>
      <c r="Z2467" t="s">
        <v>46</v>
      </c>
      <c r="AA2467" s="4">
        <v>45202</v>
      </c>
      <c r="AB2467" s="4">
        <v>45632</v>
      </c>
      <c r="AC2467" t="s">
        <v>66</v>
      </c>
      <c r="AD2467" t="s">
        <v>67</v>
      </c>
      <c r="AE2467">
        <f ca="1">COUNTBLANK(A2467:AE2467)</f>
        <v>0</v>
      </c>
      <c r="AF2467" t="str">
        <f>PROPER(UPPER(TRIM(Table1[[#This Row],[City]])))</f>
        <v>Pune</v>
      </c>
      <c r="AG2467">
        <f t="shared" si="38"/>
        <v>10045</v>
      </c>
      <c r="AH24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68" spans="1:34" x14ac:dyDescent="0.35">
      <c r="A2468" t="s">
        <v>2561</v>
      </c>
      <c r="B2468">
        <v>51</v>
      </c>
      <c r="C2468" t="s">
        <v>31</v>
      </c>
      <c r="D2468" t="s">
        <v>32</v>
      </c>
      <c r="E2468" t="s">
        <v>33</v>
      </c>
      <c r="F2468" t="s">
        <v>44</v>
      </c>
      <c r="G2468" t="s">
        <v>59</v>
      </c>
      <c r="H2468">
        <v>2</v>
      </c>
      <c r="I2468">
        <v>7982</v>
      </c>
      <c r="J2468">
        <v>57</v>
      </c>
      <c r="K2468" t="s">
        <v>36</v>
      </c>
      <c r="L2468">
        <v>3</v>
      </c>
      <c r="M2468">
        <v>3</v>
      </c>
      <c r="N2468">
        <v>3</v>
      </c>
      <c r="O2468">
        <v>6</v>
      </c>
      <c r="P2468">
        <v>3</v>
      </c>
      <c r="Q2468">
        <v>0</v>
      </c>
      <c r="R2468">
        <v>6</v>
      </c>
      <c r="S2468">
        <v>13</v>
      </c>
      <c r="T2468">
        <v>0</v>
      </c>
      <c r="U2468">
        <v>3</v>
      </c>
      <c r="V2468" t="s">
        <v>37</v>
      </c>
      <c r="W2468">
        <v>27</v>
      </c>
      <c r="X2468" t="s">
        <v>61</v>
      </c>
      <c r="Y2468">
        <v>2</v>
      </c>
      <c r="Z2468" t="s">
        <v>36</v>
      </c>
      <c r="AA2468" s="4">
        <v>43163</v>
      </c>
      <c r="AC2468" t="s">
        <v>66</v>
      </c>
      <c r="AD2468" t="s">
        <v>67</v>
      </c>
      <c r="AE2468">
        <f ca="1">COUNTBLANK(A2468:AE2468)</f>
        <v>0</v>
      </c>
      <c r="AF2468" t="str">
        <f>PROPER(UPPER(TRIM(Table1[[#This Row],[City]])))</f>
        <v>Pune</v>
      </c>
      <c r="AG2468">
        <f t="shared" si="38"/>
        <v>7982</v>
      </c>
      <c r="AH24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69" spans="1:34" x14ac:dyDescent="0.35">
      <c r="A2469" t="s">
        <v>2562</v>
      </c>
      <c r="B2469">
        <v>56</v>
      </c>
      <c r="C2469" t="s">
        <v>31</v>
      </c>
      <c r="D2469" t="s">
        <v>96</v>
      </c>
      <c r="E2469" t="s">
        <v>106</v>
      </c>
      <c r="F2469" t="s">
        <v>44</v>
      </c>
      <c r="G2469" t="s">
        <v>45</v>
      </c>
      <c r="H2469">
        <v>2</v>
      </c>
      <c r="I2469">
        <v>7724</v>
      </c>
      <c r="J2469">
        <v>113</v>
      </c>
      <c r="K2469" t="s">
        <v>36</v>
      </c>
      <c r="L2469">
        <v>2</v>
      </c>
      <c r="M2469">
        <v>3</v>
      </c>
      <c r="N2469">
        <v>2</v>
      </c>
      <c r="O2469">
        <v>3</v>
      </c>
      <c r="P2469">
        <v>3</v>
      </c>
      <c r="Q2469">
        <v>1</v>
      </c>
      <c r="R2469">
        <v>3</v>
      </c>
      <c r="S2469">
        <v>29</v>
      </c>
      <c r="T2469">
        <v>2</v>
      </c>
      <c r="U2469">
        <v>3</v>
      </c>
      <c r="V2469" t="s">
        <v>37</v>
      </c>
      <c r="W2469">
        <v>12</v>
      </c>
      <c r="X2469" t="s">
        <v>47</v>
      </c>
      <c r="Y2469">
        <v>2</v>
      </c>
      <c r="Z2469" t="s">
        <v>36</v>
      </c>
      <c r="AA2469" s="4">
        <v>43209</v>
      </c>
      <c r="AC2469" t="s">
        <v>122</v>
      </c>
      <c r="AD2469" t="s">
        <v>123</v>
      </c>
      <c r="AE2469">
        <f ca="1">COUNTBLANK(A2469:AE2469)</f>
        <v>0</v>
      </c>
      <c r="AF2469" t="str">
        <f>PROPER(UPPER(TRIM(Table1[[#This Row],[City]])))</f>
        <v>Kochi</v>
      </c>
      <c r="AG2469">
        <f t="shared" si="38"/>
        <v>7724</v>
      </c>
      <c r="AH246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70" spans="1:34" x14ac:dyDescent="0.35">
      <c r="A2470" t="s">
        <v>2563</v>
      </c>
      <c r="B2470">
        <v>51</v>
      </c>
      <c r="C2470" t="s">
        <v>31</v>
      </c>
      <c r="D2470" t="s">
        <v>96</v>
      </c>
      <c r="E2470" t="s">
        <v>106</v>
      </c>
      <c r="F2470" t="s">
        <v>34</v>
      </c>
      <c r="G2470" t="s">
        <v>74</v>
      </c>
      <c r="H2470">
        <v>1</v>
      </c>
      <c r="I2470">
        <v>6998</v>
      </c>
      <c r="J2470">
        <v>64</v>
      </c>
      <c r="K2470" t="s">
        <v>36</v>
      </c>
      <c r="L2470">
        <v>2</v>
      </c>
      <c r="M2470">
        <v>2</v>
      </c>
      <c r="N2470">
        <v>3</v>
      </c>
      <c r="O2470">
        <v>6</v>
      </c>
      <c r="P2470">
        <v>5</v>
      </c>
      <c r="Q2470">
        <v>2</v>
      </c>
      <c r="R2470">
        <v>3</v>
      </c>
      <c r="S2470">
        <v>17</v>
      </c>
      <c r="T2470">
        <v>0</v>
      </c>
      <c r="U2470">
        <v>3</v>
      </c>
      <c r="V2470" t="s">
        <v>37</v>
      </c>
      <c r="W2470">
        <v>12</v>
      </c>
      <c r="X2470" t="s">
        <v>47</v>
      </c>
      <c r="Y2470">
        <v>3</v>
      </c>
      <c r="Z2470" t="s">
        <v>36</v>
      </c>
      <c r="AA2470" s="4">
        <v>43298</v>
      </c>
      <c r="AC2470" t="s">
        <v>122</v>
      </c>
      <c r="AD2470" t="s">
        <v>123</v>
      </c>
      <c r="AE2470">
        <f ca="1">COUNTBLANK(A2470:AE2470)</f>
        <v>0</v>
      </c>
      <c r="AF2470" t="str">
        <f>PROPER(UPPER(TRIM(Table1[[#This Row],[City]])))</f>
        <v>Kochi</v>
      </c>
      <c r="AG2470">
        <f t="shared" si="38"/>
        <v>6998</v>
      </c>
      <c r="AH247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71" spans="1:34" x14ac:dyDescent="0.35">
      <c r="A2471" t="s">
        <v>2564</v>
      </c>
      <c r="B2471">
        <v>27</v>
      </c>
      <c r="C2471" t="s">
        <v>31</v>
      </c>
      <c r="D2471" t="s">
        <v>42</v>
      </c>
      <c r="E2471" t="s">
        <v>83</v>
      </c>
      <c r="F2471" t="s">
        <v>34</v>
      </c>
      <c r="G2471" t="s">
        <v>96</v>
      </c>
      <c r="H2471">
        <v>3</v>
      </c>
      <c r="I2471">
        <v>7471</v>
      </c>
      <c r="J2471">
        <v>90</v>
      </c>
      <c r="K2471" t="s">
        <v>46</v>
      </c>
      <c r="L2471">
        <v>1</v>
      </c>
      <c r="M2471">
        <v>3</v>
      </c>
      <c r="N2471">
        <v>2</v>
      </c>
      <c r="O2471">
        <v>1</v>
      </c>
      <c r="P2471">
        <v>1</v>
      </c>
      <c r="Q2471">
        <v>1</v>
      </c>
      <c r="R2471">
        <v>0</v>
      </c>
      <c r="S2471">
        <v>7</v>
      </c>
      <c r="T2471">
        <v>0</v>
      </c>
      <c r="U2471">
        <v>3</v>
      </c>
      <c r="V2471" t="s">
        <v>60</v>
      </c>
      <c r="W2471">
        <v>9</v>
      </c>
      <c r="X2471" t="s">
        <v>38</v>
      </c>
      <c r="Y2471">
        <v>2</v>
      </c>
      <c r="Z2471" t="s">
        <v>36</v>
      </c>
      <c r="AA2471" s="4">
        <v>43470</v>
      </c>
      <c r="AC2471" t="s">
        <v>39</v>
      </c>
      <c r="AD2471" t="s">
        <v>40</v>
      </c>
      <c r="AE2471">
        <f ca="1">COUNTBLANK(A2471:AE2471)</f>
        <v>0</v>
      </c>
      <c r="AF2471" t="str">
        <f>PROPER(UPPER(TRIM(Table1[[#This Row],[City]])))</f>
        <v>Ahmedabad</v>
      </c>
      <c r="AG2471">
        <f t="shared" si="38"/>
        <v>7471</v>
      </c>
      <c r="AH24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72" spans="1:34" x14ac:dyDescent="0.35">
      <c r="A2472" t="s">
        <v>2565</v>
      </c>
      <c r="B2472">
        <v>40</v>
      </c>
      <c r="C2472" t="s">
        <v>31</v>
      </c>
      <c r="D2472" t="s">
        <v>42</v>
      </c>
      <c r="E2472" t="s">
        <v>86</v>
      </c>
      <c r="F2472" t="s">
        <v>44</v>
      </c>
      <c r="G2472" t="s">
        <v>35</v>
      </c>
      <c r="H2472">
        <v>2</v>
      </c>
      <c r="I2472">
        <v>7664</v>
      </c>
      <c r="J2472">
        <v>73</v>
      </c>
      <c r="K2472" t="s">
        <v>36</v>
      </c>
      <c r="L2472">
        <v>4</v>
      </c>
      <c r="M2472">
        <v>1</v>
      </c>
      <c r="N2472">
        <v>4</v>
      </c>
      <c r="O2472">
        <v>14</v>
      </c>
      <c r="P2472">
        <v>1</v>
      </c>
      <c r="Q2472">
        <v>0</v>
      </c>
      <c r="R2472">
        <v>2</v>
      </c>
      <c r="S2472">
        <v>22</v>
      </c>
      <c r="T2472">
        <v>5</v>
      </c>
      <c r="U2472">
        <v>3</v>
      </c>
      <c r="V2472" t="s">
        <v>37</v>
      </c>
      <c r="W2472">
        <v>16</v>
      </c>
      <c r="X2472" t="s">
        <v>38</v>
      </c>
      <c r="Y2472">
        <v>1</v>
      </c>
      <c r="Z2472" t="s">
        <v>36</v>
      </c>
      <c r="AA2472" s="4">
        <v>44803</v>
      </c>
      <c r="AC2472" t="s">
        <v>84</v>
      </c>
      <c r="AD2472" t="s">
        <v>67</v>
      </c>
      <c r="AE2472">
        <f ca="1">COUNTBLANK(A2472:AE2472)</f>
        <v>0</v>
      </c>
      <c r="AF2472" t="str">
        <f>PROPER(UPPER(TRIM(Table1[[#This Row],[City]])))</f>
        <v>Mumbai</v>
      </c>
      <c r="AG2472">
        <f t="shared" si="38"/>
        <v>7664</v>
      </c>
      <c r="AH24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73" spans="1:34" x14ac:dyDescent="0.35">
      <c r="A2473" t="s">
        <v>2566</v>
      </c>
      <c r="B2473">
        <v>59</v>
      </c>
      <c r="C2473" t="s">
        <v>72</v>
      </c>
      <c r="D2473" t="s">
        <v>51</v>
      </c>
      <c r="E2473" t="s">
        <v>69</v>
      </c>
      <c r="F2473" t="s">
        <v>44</v>
      </c>
      <c r="G2473" t="s">
        <v>74</v>
      </c>
      <c r="H2473">
        <v>3</v>
      </c>
      <c r="I2473">
        <v>10313</v>
      </c>
      <c r="J2473">
        <v>70</v>
      </c>
      <c r="K2473" t="s">
        <v>46</v>
      </c>
      <c r="L2473">
        <v>4</v>
      </c>
      <c r="M2473">
        <v>4</v>
      </c>
      <c r="N2473">
        <v>3</v>
      </c>
      <c r="O2473">
        <v>10</v>
      </c>
      <c r="P2473">
        <v>1</v>
      </c>
      <c r="Q2473">
        <v>4</v>
      </c>
      <c r="R2473">
        <v>4</v>
      </c>
      <c r="S2473">
        <v>31</v>
      </c>
      <c r="T2473">
        <v>6</v>
      </c>
      <c r="U2473">
        <v>3</v>
      </c>
      <c r="V2473" t="s">
        <v>37</v>
      </c>
      <c r="W2473">
        <v>29</v>
      </c>
      <c r="X2473" t="s">
        <v>47</v>
      </c>
      <c r="Y2473">
        <v>2</v>
      </c>
      <c r="Z2473" t="s">
        <v>46</v>
      </c>
      <c r="AA2473" s="4">
        <v>43237</v>
      </c>
      <c r="AB2473" s="4">
        <v>43695</v>
      </c>
      <c r="AC2473" t="s">
        <v>84</v>
      </c>
      <c r="AD2473" t="s">
        <v>67</v>
      </c>
      <c r="AE2473">
        <f ca="1">COUNTBLANK(A2473:AE2473)</f>
        <v>0</v>
      </c>
      <c r="AF2473" t="str">
        <f>PROPER(UPPER(TRIM(Table1[[#This Row],[City]])))</f>
        <v>Mumbai</v>
      </c>
      <c r="AG2473">
        <f t="shared" si="38"/>
        <v>10313</v>
      </c>
      <c r="AH247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74" spans="1:34" x14ac:dyDescent="0.35">
      <c r="A2474" t="s">
        <v>2567</v>
      </c>
      <c r="B2474">
        <v>57</v>
      </c>
      <c r="C2474" t="s">
        <v>31</v>
      </c>
      <c r="D2474" t="s">
        <v>32</v>
      </c>
      <c r="E2474" t="s">
        <v>33</v>
      </c>
      <c r="F2474" t="s">
        <v>58</v>
      </c>
      <c r="G2474" t="s">
        <v>96</v>
      </c>
      <c r="H2474">
        <v>3</v>
      </c>
      <c r="I2474">
        <v>11193</v>
      </c>
      <c r="J2474">
        <v>52</v>
      </c>
      <c r="K2474" t="s">
        <v>36</v>
      </c>
      <c r="L2474">
        <v>1</v>
      </c>
      <c r="M2474">
        <v>1</v>
      </c>
      <c r="N2474">
        <v>4</v>
      </c>
      <c r="O2474">
        <v>6</v>
      </c>
      <c r="P2474">
        <v>0</v>
      </c>
      <c r="Q2474">
        <v>2</v>
      </c>
      <c r="R2474">
        <v>3</v>
      </c>
      <c r="S2474">
        <v>19</v>
      </c>
      <c r="T2474">
        <v>5</v>
      </c>
      <c r="U2474">
        <v>4</v>
      </c>
      <c r="V2474" t="s">
        <v>37</v>
      </c>
      <c r="W2474">
        <v>8</v>
      </c>
      <c r="X2474" t="s">
        <v>38</v>
      </c>
      <c r="Y2474">
        <v>3</v>
      </c>
      <c r="Z2474" t="s">
        <v>36</v>
      </c>
      <c r="AA2474" s="4">
        <v>43543</v>
      </c>
      <c r="AC2474" t="s">
        <v>89</v>
      </c>
      <c r="AD2474" t="s">
        <v>54</v>
      </c>
      <c r="AE2474">
        <f ca="1">COUNTBLANK(A2474:AE2474)</f>
        <v>0</v>
      </c>
      <c r="AF2474" t="str">
        <f>PROPER(UPPER(TRIM(Table1[[#This Row],[City]])))</f>
        <v>Coimbatore</v>
      </c>
      <c r="AG2474">
        <f t="shared" si="38"/>
        <v>11193</v>
      </c>
      <c r="AH247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75" spans="1:34" x14ac:dyDescent="0.35">
      <c r="A2475" t="s">
        <v>2568</v>
      </c>
      <c r="B2475">
        <v>45</v>
      </c>
      <c r="C2475" t="s">
        <v>31</v>
      </c>
      <c r="D2475" t="s">
        <v>42</v>
      </c>
      <c r="E2475" t="s">
        <v>86</v>
      </c>
      <c r="F2475" t="s">
        <v>58</v>
      </c>
      <c r="G2475" t="s">
        <v>70</v>
      </c>
      <c r="H2475">
        <v>2</v>
      </c>
      <c r="I2475">
        <v>7196</v>
      </c>
      <c r="J2475">
        <v>63</v>
      </c>
      <c r="K2475" t="s">
        <v>46</v>
      </c>
      <c r="L2475">
        <v>1</v>
      </c>
      <c r="M2475">
        <v>4</v>
      </c>
      <c r="N2475">
        <v>3</v>
      </c>
      <c r="O2475">
        <v>9</v>
      </c>
      <c r="P2475">
        <v>2</v>
      </c>
      <c r="Q2475">
        <v>3</v>
      </c>
      <c r="R2475">
        <v>8</v>
      </c>
      <c r="S2475">
        <v>17</v>
      </c>
      <c r="T2475">
        <v>0</v>
      </c>
      <c r="U2475">
        <v>3</v>
      </c>
      <c r="V2475" t="s">
        <v>37</v>
      </c>
      <c r="W2475">
        <v>22</v>
      </c>
      <c r="X2475" t="s">
        <v>47</v>
      </c>
      <c r="Y2475">
        <v>3</v>
      </c>
      <c r="Z2475" t="s">
        <v>46</v>
      </c>
      <c r="AA2475" s="4">
        <v>45583</v>
      </c>
      <c r="AB2475" s="4">
        <v>45704</v>
      </c>
      <c r="AC2475" t="s">
        <v>77</v>
      </c>
      <c r="AD2475" t="s">
        <v>77</v>
      </c>
      <c r="AE2475">
        <f ca="1">COUNTBLANK(A2475:AE2475)</f>
        <v>0</v>
      </c>
      <c r="AF2475" t="str">
        <f>PROPER(UPPER(TRIM(Table1[[#This Row],[City]])))</f>
        <v>Delhi</v>
      </c>
      <c r="AG2475">
        <f t="shared" si="38"/>
        <v>7196</v>
      </c>
      <c r="AH247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76" spans="1:34" x14ac:dyDescent="0.35">
      <c r="A2476" t="s">
        <v>2569</v>
      </c>
      <c r="B2476">
        <v>59</v>
      </c>
      <c r="C2476" t="s">
        <v>31</v>
      </c>
      <c r="D2476" t="s">
        <v>42</v>
      </c>
      <c r="E2476" t="s">
        <v>43</v>
      </c>
      <c r="F2476" t="s">
        <v>58</v>
      </c>
      <c r="G2476" t="s">
        <v>59</v>
      </c>
      <c r="H2476">
        <v>2</v>
      </c>
      <c r="I2476">
        <v>8042</v>
      </c>
      <c r="J2476">
        <v>60</v>
      </c>
      <c r="K2476" t="s">
        <v>36</v>
      </c>
      <c r="L2476">
        <v>1</v>
      </c>
      <c r="M2476">
        <v>2</v>
      </c>
      <c r="N2476">
        <v>1</v>
      </c>
      <c r="O2476">
        <v>3</v>
      </c>
      <c r="P2476">
        <v>3</v>
      </c>
      <c r="Q2476">
        <v>1</v>
      </c>
      <c r="R2476">
        <v>2</v>
      </c>
      <c r="S2476">
        <v>32</v>
      </c>
      <c r="T2476">
        <v>4</v>
      </c>
      <c r="U2476">
        <v>3</v>
      </c>
      <c r="V2476" t="s">
        <v>37</v>
      </c>
      <c r="W2476">
        <v>8</v>
      </c>
      <c r="X2476" t="s">
        <v>61</v>
      </c>
      <c r="Y2476">
        <v>4</v>
      </c>
      <c r="Z2476" t="s">
        <v>36</v>
      </c>
      <c r="AA2476" s="4">
        <v>45069</v>
      </c>
      <c r="AC2476" t="s">
        <v>66</v>
      </c>
      <c r="AD2476" t="s">
        <v>67</v>
      </c>
      <c r="AE2476">
        <f ca="1">COUNTBLANK(A2476:AE2476)</f>
        <v>0</v>
      </c>
      <c r="AF2476" t="str">
        <f>PROPER(UPPER(TRIM(Table1[[#This Row],[City]])))</f>
        <v>Pune</v>
      </c>
      <c r="AG2476">
        <f t="shared" si="38"/>
        <v>8042</v>
      </c>
      <c r="AH247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77" spans="1:34" x14ac:dyDescent="0.35">
      <c r="A2477" t="s">
        <v>2570</v>
      </c>
      <c r="B2477">
        <v>47</v>
      </c>
      <c r="C2477" t="s">
        <v>31</v>
      </c>
      <c r="D2477" t="s">
        <v>63</v>
      </c>
      <c r="E2477" t="s">
        <v>106</v>
      </c>
      <c r="F2477" t="s">
        <v>58</v>
      </c>
      <c r="G2477" t="s">
        <v>96</v>
      </c>
      <c r="H2477">
        <v>3</v>
      </c>
      <c r="I2477">
        <v>8512</v>
      </c>
      <c r="J2477">
        <v>39</v>
      </c>
      <c r="K2477" t="s">
        <v>36</v>
      </c>
      <c r="L2477">
        <v>4</v>
      </c>
      <c r="M2477">
        <v>3</v>
      </c>
      <c r="N2477">
        <v>3</v>
      </c>
      <c r="O2477">
        <v>1</v>
      </c>
      <c r="P2477">
        <v>1</v>
      </c>
      <c r="Q2477">
        <v>1</v>
      </c>
      <c r="R2477">
        <v>1</v>
      </c>
      <c r="S2477">
        <v>16</v>
      </c>
      <c r="T2477">
        <v>4</v>
      </c>
      <c r="U2477">
        <v>3</v>
      </c>
      <c r="V2477" t="s">
        <v>37</v>
      </c>
      <c r="W2477">
        <v>12</v>
      </c>
      <c r="X2477" t="s">
        <v>38</v>
      </c>
      <c r="Y2477">
        <v>1</v>
      </c>
      <c r="Z2477" t="s">
        <v>36</v>
      </c>
      <c r="AA2477" s="4">
        <v>45736</v>
      </c>
      <c r="AC2477" t="s">
        <v>66</v>
      </c>
      <c r="AD2477" t="s">
        <v>67</v>
      </c>
      <c r="AE2477">
        <f ca="1">COUNTBLANK(A2477:AE2477)</f>
        <v>0</v>
      </c>
      <c r="AF2477" t="str">
        <f>PROPER(UPPER(TRIM(Table1[[#This Row],[City]])))</f>
        <v>Pune</v>
      </c>
      <c r="AG2477">
        <f t="shared" si="38"/>
        <v>8512</v>
      </c>
      <c r="AH24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78" spans="1:34" x14ac:dyDescent="0.35">
      <c r="A2478" t="s">
        <v>2571</v>
      </c>
      <c r="B2478">
        <v>23</v>
      </c>
      <c r="C2478" t="s">
        <v>72</v>
      </c>
      <c r="D2478" t="s">
        <v>63</v>
      </c>
      <c r="E2478" t="s">
        <v>64</v>
      </c>
      <c r="F2478" t="s">
        <v>44</v>
      </c>
      <c r="G2478" t="s">
        <v>74</v>
      </c>
      <c r="H2478">
        <v>2</v>
      </c>
      <c r="I2478">
        <v>6904</v>
      </c>
      <c r="J2478">
        <v>96</v>
      </c>
      <c r="K2478" t="s">
        <v>36</v>
      </c>
      <c r="L2478">
        <v>1</v>
      </c>
      <c r="M2478">
        <v>1</v>
      </c>
      <c r="N2478">
        <v>3</v>
      </c>
      <c r="O2478">
        <v>0</v>
      </c>
      <c r="P2478">
        <v>0</v>
      </c>
      <c r="Q2478">
        <v>0</v>
      </c>
      <c r="R2478">
        <v>0</v>
      </c>
      <c r="S2478">
        <v>2</v>
      </c>
      <c r="T2478">
        <v>2</v>
      </c>
      <c r="U2478">
        <v>3</v>
      </c>
      <c r="V2478" t="s">
        <v>60</v>
      </c>
      <c r="W2478">
        <v>16</v>
      </c>
      <c r="X2478" t="s">
        <v>47</v>
      </c>
      <c r="Y2478">
        <v>1</v>
      </c>
      <c r="Z2478" t="s">
        <v>36</v>
      </c>
      <c r="AA2478" s="4">
        <v>43440</v>
      </c>
      <c r="AC2478" t="s">
        <v>107</v>
      </c>
      <c r="AD2478" t="s">
        <v>108</v>
      </c>
      <c r="AE2478">
        <f ca="1">COUNTBLANK(A2478:AE2478)</f>
        <v>0</v>
      </c>
      <c r="AF2478" t="str">
        <f>PROPER(UPPER(TRIM(Table1[[#This Row],[City]])))</f>
        <v>Kolkata</v>
      </c>
      <c r="AG2478">
        <f t="shared" si="38"/>
        <v>6904</v>
      </c>
      <c r="AH247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79" spans="1:34" x14ac:dyDescent="0.35">
      <c r="A2479" t="s">
        <v>2572</v>
      </c>
      <c r="B2479">
        <v>57</v>
      </c>
      <c r="C2479" t="s">
        <v>31</v>
      </c>
      <c r="D2479" t="s">
        <v>63</v>
      </c>
      <c r="E2479" t="s">
        <v>64</v>
      </c>
      <c r="F2479" t="s">
        <v>34</v>
      </c>
      <c r="G2479" t="s">
        <v>74</v>
      </c>
      <c r="H2479">
        <v>4</v>
      </c>
      <c r="I2479">
        <v>11599</v>
      </c>
      <c r="J2479">
        <v>46</v>
      </c>
      <c r="K2479" t="s">
        <v>36</v>
      </c>
      <c r="L2479">
        <v>1</v>
      </c>
      <c r="M2479">
        <v>2</v>
      </c>
      <c r="N2479">
        <v>1</v>
      </c>
      <c r="O2479">
        <v>5</v>
      </c>
      <c r="P2479">
        <v>1</v>
      </c>
      <c r="Q2479">
        <v>0</v>
      </c>
      <c r="R2479">
        <v>5</v>
      </c>
      <c r="S2479">
        <v>24</v>
      </c>
      <c r="T2479">
        <v>3</v>
      </c>
      <c r="U2479">
        <v>3</v>
      </c>
      <c r="V2479" t="s">
        <v>37</v>
      </c>
      <c r="W2479">
        <v>23</v>
      </c>
      <c r="X2479" t="s">
        <v>47</v>
      </c>
      <c r="Y2479">
        <v>1</v>
      </c>
      <c r="Z2479" t="s">
        <v>46</v>
      </c>
      <c r="AA2479" s="4">
        <v>45736</v>
      </c>
      <c r="AB2479" s="4">
        <v>45963</v>
      </c>
      <c r="AC2479" t="s">
        <v>39</v>
      </c>
      <c r="AD2479" t="s">
        <v>40</v>
      </c>
      <c r="AE2479">
        <f ca="1">COUNTBLANK(A2479:AE2479)</f>
        <v>0</v>
      </c>
      <c r="AF2479" t="str">
        <f>PROPER(UPPER(TRIM(Table1[[#This Row],[City]])))</f>
        <v>Ahmedabad</v>
      </c>
      <c r="AG2479">
        <f t="shared" si="38"/>
        <v>11599</v>
      </c>
      <c r="AH24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80" spans="1:34" x14ac:dyDescent="0.35">
      <c r="A2480" t="s">
        <v>2573</v>
      </c>
      <c r="B2480">
        <v>27</v>
      </c>
      <c r="C2480" t="s">
        <v>31</v>
      </c>
      <c r="D2480" t="s">
        <v>42</v>
      </c>
      <c r="E2480" t="s">
        <v>86</v>
      </c>
      <c r="F2480" t="s">
        <v>34</v>
      </c>
      <c r="G2480" t="s">
        <v>59</v>
      </c>
      <c r="H2480">
        <v>1</v>
      </c>
      <c r="I2480">
        <v>4154</v>
      </c>
      <c r="J2480">
        <v>25</v>
      </c>
      <c r="K2480" t="s">
        <v>36</v>
      </c>
      <c r="L2480">
        <v>2</v>
      </c>
      <c r="M2480">
        <v>4</v>
      </c>
      <c r="N2480">
        <v>1</v>
      </c>
      <c r="O2480">
        <v>4</v>
      </c>
      <c r="P2480">
        <v>4</v>
      </c>
      <c r="Q2480">
        <v>4</v>
      </c>
      <c r="R2480">
        <v>0</v>
      </c>
      <c r="S2480">
        <v>8</v>
      </c>
      <c r="T2480">
        <v>1</v>
      </c>
      <c r="U2480">
        <v>4</v>
      </c>
      <c r="V2480" t="s">
        <v>37</v>
      </c>
      <c r="W2480">
        <v>26</v>
      </c>
      <c r="X2480" t="s">
        <v>61</v>
      </c>
      <c r="Y2480">
        <v>1</v>
      </c>
      <c r="Z2480" t="s">
        <v>36</v>
      </c>
      <c r="AA2480" s="4">
        <v>43204</v>
      </c>
      <c r="AC2480" t="s">
        <v>66</v>
      </c>
      <c r="AD2480" t="s">
        <v>67</v>
      </c>
      <c r="AE2480">
        <f ca="1">COUNTBLANK(A2480:AE2480)</f>
        <v>0</v>
      </c>
      <c r="AF2480" t="str">
        <f>PROPER(UPPER(TRIM(Table1[[#This Row],[City]])))</f>
        <v>Pune</v>
      </c>
      <c r="AG2480">
        <f t="shared" si="38"/>
        <v>4154</v>
      </c>
      <c r="AH248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81" spans="1:34" x14ac:dyDescent="0.35">
      <c r="A2481" t="s">
        <v>2574</v>
      </c>
      <c r="B2481">
        <v>36</v>
      </c>
      <c r="C2481" t="s">
        <v>72</v>
      </c>
      <c r="D2481" t="s">
        <v>51</v>
      </c>
      <c r="E2481" t="s">
        <v>52</v>
      </c>
      <c r="F2481" t="s">
        <v>34</v>
      </c>
      <c r="G2481" t="s">
        <v>70</v>
      </c>
      <c r="H2481">
        <v>5</v>
      </c>
      <c r="I2481">
        <v>11935</v>
      </c>
      <c r="J2481">
        <v>109</v>
      </c>
      <c r="K2481" t="s">
        <v>46</v>
      </c>
      <c r="L2481">
        <v>2</v>
      </c>
      <c r="M2481">
        <v>1</v>
      </c>
      <c r="N2481">
        <v>1</v>
      </c>
      <c r="O2481">
        <v>6</v>
      </c>
      <c r="P2481">
        <v>5</v>
      </c>
      <c r="Q2481">
        <v>0</v>
      </c>
      <c r="R2481">
        <v>6</v>
      </c>
      <c r="S2481">
        <v>6</v>
      </c>
      <c r="T2481">
        <v>6</v>
      </c>
      <c r="U2481">
        <v>3</v>
      </c>
      <c r="V2481" t="s">
        <v>37</v>
      </c>
      <c r="W2481">
        <v>20</v>
      </c>
      <c r="X2481" t="s">
        <v>38</v>
      </c>
      <c r="Y2481">
        <v>3</v>
      </c>
      <c r="Z2481" t="s">
        <v>36</v>
      </c>
      <c r="AA2481" s="4">
        <v>43239</v>
      </c>
      <c r="AC2481" t="s">
        <v>53</v>
      </c>
      <c r="AD2481" t="s">
        <v>54</v>
      </c>
      <c r="AE2481">
        <f ca="1">COUNTBLANK(A2481:AE2481)</f>
        <v>0</v>
      </c>
      <c r="AF2481" t="str">
        <f>PROPER(UPPER(TRIM(Table1[[#This Row],[City]])))</f>
        <v>Chennai</v>
      </c>
      <c r="AG2481">
        <f t="shared" si="38"/>
        <v>11935</v>
      </c>
      <c r="AH24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82" spans="1:34" x14ac:dyDescent="0.35">
      <c r="A2482" t="s">
        <v>2575</v>
      </c>
      <c r="B2482">
        <v>30</v>
      </c>
      <c r="C2482" t="s">
        <v>31</v>
      </c>
      <c r="D2482" t="s">
        <v>42</v>
      </c>
      <c r="E2482" t="s">
        <v>86</v>
      </c>
      <c r="F2482" t="s">
        <v>34</v>
      </c>
      <c r="G2482" t="s">
        <v>45</v>
      </c>
      <c r="H2482">
        <v>1</v>
      </c>
      <c r="I2482">
        <v>5578</v>
      </c>
      <c r="J2482">
        <v>91</v>
      </c>
      <c r="K2482" t="s">
        <v>36</v>
      </c>
      <c r="L2482">
        <v>2</v>
      </c>
      <c r="M2482">
        <v>1</v>
      </c>
      <c r="N2482">
        <v>1</v>
      </c>
      <c r="O2482">
        <v>5</v>
      </c>
      <c r="P2482">
        <v>0</v>
      </c>
      <c r="Q2482">
        <v>1</v>
      </c>
      <c r="R2482">
        <v>3</v>
      </c>
      <c r="S2482">
        <v>10</v>
      </c>
      <c r="T2482">
        <v>1</v>
      </c>
      <c r="U2482">
        <v>3</v>
      </c>
      <c r="V2482" t="s">
        <v>37</v>
      </c>
      <c r="W2482">
        <v>19</v>
      </c>
      <c r="X2482" t="s">
        <v>38</v>
      </c>
      <c r="Y2482">
        <v>3</v>
      </c>
      <c r="Z2482" t="s">
        <v>36</v>
      </c>
      <c r="AA2482" s="4">
        <v>45833</v>
      </c>
      <c r="AC2482" t="s">
        <v>107</v>
      </c>
      <c r="AD2482" t="s">
        <v>108</v>
      </c>
      <c r="AE2482">
        <f ca="1">COUNTBLANK(A2482:AE2482)</f>
        <v>0</v>
      </c>
      <c r="AF2482" t="str">
        <f>PROPER(UPPER(TRIM(Table1[[#This Row],[City]])))</f>
        <v>Kolkata</v>
      </c>
      <c r="AG2482">
        <f t="shared" si="38"/>
        <v>5578</v>
      </c>
      <c r="AH24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83" spans="1:34" x14ac:dyDescent="0.35">
      <c r="A2483" t="s">
        <v>2576</v>
      </c>
      <c r="B2483">
        <v>49</v>
      </c>
      <c r="C2483" t="s">
        <v>31</v>
      </c>
      <c r="D2483" t="s">
        <v>42</v>
      </c>
      <c r="E2483" t="s">
        <v>43</v>
      </c>
      <c r="F2483" t="s">
        <v>34</v>
      </c>
      <c r="G2483" t="s">
        <v>70</v>
      </c>
      <c r="H2483">
        <v>2</v>
      </c>
      <c r="I2483">
        <v>6947</v>
      </c>
      <c r="J2483">
        <v>62</v>
      </c>
      <c r="K2483" t="s">
        <v>46</v>
      </c>
      <c r="L2483">
        <v>3</v>
      </c>
      <c r="M2483">
        <v>3</v>
      </c>
      <c r="N2483">
        <v>4</v>
      </c>
      <c r="O2483">
        <v>7</v>
      </c>
      <c r="P2483">
        <v>3</v>
      </c>
      <c r="Q2483">
        <v>2</v>
      </c>
      <c r="R2483">
        <v>0</v>
      </c>
      <c r="S2483">
        <v>18</v>
      </c>
      <c r="T2483">
        <v>1</v>
      </c>
      <c r="U2483">
        <v>3</v>
      </c>
      <c r="V2483" t="s">
        <v>60</v>
      </c>
      <c r="W2483">
        <v>26</v>
      </c>
      <c r="X2483" t="s">
        <v>61</v>
      </c>
      <c r="Y2483">
        <v>3</v>
      </c>
      <c r="Z2483" t="s">
        <v>36</v>
      </c>
      <c r="AA2483" s="4">
        <v>42810</v>
      </c>
      <c r="AC2483" t="s">
        <v>53</v>
      </c>
      <c r="AD2483" t="s">
        <v>54</v>
      </c>
      <c r="AE2483">
        <f ca="1">COUNTBLANK(A2483:AE2483)</f>
        <v>0</v>
      </c>
      <c r="AF2483" t="str">
        <f>PROPER(UPPER(TRIM(Table1[[#This Row],[City]])))</f>
        <v>Chennai</v>
      </c>
      <c r="AG2483">
        <f t="shared" si="38"/>
        <v>6947</v>
      </c>
      <c r="AH248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84" spans="1:34" x14ac:dyDescent="0.35">
      <c r="A2484" t="s">
        <v>2577</v>
      </c>
      <c r="B2484">
        <v>22</v>
      </c>
      <c r="C2484" t="s">
        <v>72</v>
      </c>
      <c r="D2484" t="s">
        <v>63</v>
      </c>
      <c r="E2484" t="s">
        <v>106</v>
      </c>
      <c r="F2484" t="s">
        <v>44</v>
      </c>
      <c r="G2484" t="s">
        <v>74</v>
      </c>
      <c r="H2484">
        <v>3</v>
      </c>
      <c r="I2484">
        <v>7342</v>
      </c>
      <c r="J2484">
        <v>95</v>
      </c>
      <c r="K2484" t="s">
        <v>36</v>
      </c>
      <c r="L2484">
        <v>1</v>
      </c>
      <c r="M2484">
        <v>4</v>
      </c>
      <c r="N2484">
        <v>1</v>
      </c>
      <c r="O2484">
        <v>3</v>
      </c>
      <c r="P2484">
        <v>3</v>
      </c>
      <c r="Q2484">
        <v>2</v>
      </c>
      <c r="R2484">
        <v>3</v>
      </c>
      <c r="S2484">
        <v>3</v>
      </c>
      <c r="T2484">
        <v>5</v>
      </c>
      <c r="U2484">
        <v>3</v>
      </c>
      <c r="V2484" t="s">
        <v>37</v>
      </c>
      <c r="W2484">
        <v>19</v>
      </c>
      <c r="X2484" t="s">
        <v>61</v>
      </c>
      <c r="Y2484">
        <v>1</v>
      </c>
      <c r="Z2484" t="s">
        <v>36</v>
      </c>
      <c r="AA2484" s="4">
        <v>45293</v>
      </c>
      <c r="AC2484" t="s">
        <v>80</v>
      </c>
      <c r="AD2484" t="s">
        <v>81</v>
      </c>
      <c r="AE2484">
        <f ca="1">COUNTBLANK(A2484:AE2484)</f>
        <v>0</v>
      </c>
      <c r="AF2484" t="str">
        <f>PROPER(UPPER(TRIM(Table1[[#This Row],[City]])))</f>
        <v>Hyderabad</v>
      </c>
      <c r="AG2484">
        <f t="shared" si="38"/>
        <v>7342</v>
      </c>
      <c r="AH24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85" spans="1:34" x14ac:dyDescent="0.35">
      <c r="A2485" t="s">
        <v>2578</v>
      </c>
      <c r="B2485">
        <v>46</v>
      </c>
      <c r="C2485" t="s">
        <v>31</v>
      </c>
      <c r="D2485" t="s">
        <v>42</v>
      </c>
      <c r="E2485" t="s">
        <v>43</v>
      </c>
      <c r="F2485" t="s">
        <v>34</v>
      </c>
      <c r="G2485" t="s">
        <v>74</v>
      </c>
      <c r="H2485">
        <v>1</v>
      </c>
      <c r="I2485">
        <v>6782</v>
      </c>
      <c r="J2485">
        <v>40</v>
      </c>
      <c r="K2485" t="s">
        <v>36</v>
      </c>
      <c r="L2485">
        <v>1</v>
      </c>
      <c r="M2485">
        <v>2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17</v>
      </c>
      <c r="T2485">
        <v>1</v>
      </c>
      <c r="U2485">
        <v>4</v>
      </c>
      <c r="V2485" t="s">
        <v>37</v>
      </c>
      <c r="W2485">
        <v>4</v>
      </c>
      <c r="X2485" t="s">
        <v>47</v>
      </c>
      <c r="Y2485">
        <v>3</v>
      </c>
      <c r="Z2485" t="s">
        <v>36</v>
      </c>
      <c r="AA2485" s="4">
        <v>45331</v>
      </c>
      <c r="AC2485" t="s">
        <v>53</v>
      </c>
      <c r="AD2485" t="s">
        <v>54</v>
      </c>
      <c r="AE2485">
        <f ca="1">COUNTBLANK(A2485:AE2485)</f>
        <v>0</v>
      </c>
      <c r="AF2485" t="str">
        <f>PROPER(UPPER(TRIM(Table1[[#This Row],[City]])))</f>
        <v>Chennai</v>
      </c>
      <c r="AG2485">
        <f t="shared" si="38"/>
        <v>6782</v>
      </c>
      <c r="AH24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86" spans="1:34" x14ac:dyDescent="0.35">
      <c r="A2486" t="s">
        <v>2579</v>
      </c>
      <c r="B2486">
        <v>55</v>
      </c>
      <c r="C2486" t="s">
        <v>72</v>
      </c>
      <c r="D2486" t="s">
        <v>32</v>
      </c>
      <c r="E2486" t="s">
        <v>73</v>
      </c>
      <c r="F2486" t="s">
        <v>44</v>
      </c>
      <c r="G2486" t="s">
        <v>35</v>
      </c>
      <c r="H2486">
        <v>2</v>
      </c>
      <c r="I2486">
        <v>8120</v>
      </c>
      <c r="J2486">
        <v>59</v>
      </c>
      <c r="K2486" t="s">
        <v>36</v>
      </c>
      <c r="L2486">
        <v>1</v>
      </c>
      <c r="M2486">
        <v>1</v>
      </c>
      <c r="N2486">
        <v>2</v>
      </c>
      <c r="O2486">
        <v>8</v>
      </c>
      <c r="P2486">
        <v>0</v>
      </c>
      <c r="Q2486">
        <v>0</v>
      </c>
      <c r="R2486">
        <v>2</v>
      </c>
      <c r="S2486">
        <v>26</v>
      </c>
      <c r="T2486">
        <v>6</v>
      </c>
      <c r="U2486">
        <v>3</v>
      </c>
      <c r="V2486" t="s">
        <v>37</v>
      </c>
      <c r="W2486">
        <v>2</v>
      </c>
      <c r="X2486" t="s">
        <v>38</v>
      </c>
      <c r="Y2486">
        <v>1</v>
      </c>
      <c r="Z2486" t="s">
        <v>46</v>
      </c>
      <c r="AA2486" s="4">
        <v>45725</v>
      </c>
      <c r="AB2486" s="4">
        <v>45917</v>
      </c>
      <c r="AC2486" t="s">
        <v>122</v>
      </c>
      <c r="AD2486" t="s">
        <v>123</v>
      </c>
      <c r="AE2486">
        <f ca="1">COUNTBLANK(A2486:AE2486)</f>
        <v>0</v>
      </c>
      <c r="AF2486" t="str">
        <f>PROPER(UPPER(TRIM(Table1[[#This Row],[City]])))</f>
        <v>Kochi</v>
      </c>
      <c r="AG2486">
        <f t="shared" si="38"/>
        <v>8120</v>
      </c>
      <c r="AH24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87" spans="1:34" x14ac:dyDescent="0.35">
      <c r="A2487" t="s">
        <v>2580</v>
      </c>
      <c r="B2487">
        <v>52</v>
      </c>
      <c r="C2487" t="s">
        <v>72</v>
      </c>
      <c r="D2487" t="s">
        <v>42</v>
      </c>
      <c r="E2487" t="s">
        <v>86</v>
      </c>
      <c r="F2487" t="s">
        <v>44</v>
      </c>
      <c r="G2487" t="s">
        <v>35</v>
      </c>
      <c r="H2487">
        <v>1</v>
      </c>
      <c r="I2487">
        <v>7165</v>
      </c>
      <c r="J2487">
        <v>62</v>
      </c>
      <c r="K2487" t="s">
        <v>36</v>
      </c>
      <c r="L2487">
        <v>3</v>
      </c>
      <c r="M2487">
        <v>1</v>
      </c>
      <c r="N2487">
        <v>2</v>
      </c>
      <c r="O2487">
        <v>3</v>
      </c>
      <c r="P2487">
        <v>0</v>
      </c>
      <c r="Q2487">
        <v>3</v>
      </c>
      <c r="R2487">
        <v>3</v>
      </c>
      <c r="S2487">
        <v>22</v>
      </c>
      <c r="T2487">
        <v>4</v>
      </c>
      <c r="U2487">
        <v>3</v>
      </c>
      <c r="V2487" t="s">
        <v>65</v>
      </c>
      <c r="W2487">
        <v>17</v>
      </c>
      <c r="X2487" t="s">
        <v>61</v>
      </c>
      <c r="Y2487">
        <v>4</v>
      </c>
      <c r="Z2487" t="s">
        <v>36</v>
      </c>
      <c r="AA2487" s="4">
        <v>45416</v>
      </c>
      <c r="AC2487" t="s">
        <v>48</v>
      </c>
      <c r="AD2487" t="s">
        <v>49</v>
      </c>
      <c r="AE2487">
        <f ca="1">COUNTBLANK(A2487:AE2487)</f>
        <v>0</v>
      </c>
      <c r="AF2487" t="str">
        <f>PROPER(UPPER(TRIM(Table1[[#This Row],[City]])))</f>
        <v>Bengaluru</v>
      </c>
      <c r="AG2487">
        <f t="shared" si="38"/>
        <v>7165</v>
      </c>
      <c r="AH248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88" spans="1:34" x14ac:dyDescent="0.35">
      <c r="A2488" t="s">
        <v>2581</v>
      </c>
      <c r="B2488">
        <v>33</v>
      </c>
      <c r="C2488" t="s">
        <v>72</v>
      </c>
      <c r="D2488" t="s">
        <v>32</v>
      </c>
      <c r="E2488" t="s">
        <v>33</v>
      </c>
      <c r="F2488" t="s">
        <v>93</v>
      </c>
      <c r="G2488" t="s">
        <v>70</v>
      </c>
      <c r="H2488">
        <v>3</v>
      </c>
      <c r="I2488">
        <v>8537</v>
      </c>
      <c r="J2488">
        <v>69</v>
      </c>
      <c r="K2488" t="s">
        <v>36</v>
      </c>
      <c r="L2488">
        <v>3</v>
      </c>
      <c r="M2488">
        <v>4</v>
      </c>
      <c r="N2488">
        <v>4</v>
      </c>
      <c r="O2488">
        <v>7</v>
      </c>
      <c r="P2488">
        <v>0</v>
      </c>
      <c r="Q2488">
        <v>5</v>
      </c>
      <c r="R2488">
        <v>5</v>
      </c>
      <c r="S2488">
        <v>16</v>
      </c>
      <c r="T2488">
        <v>6</v>
      </c>
      <c r="U2488">
        <v>3</v>
      </c>
      <c r="V2488" t="s">
        <v>37</v>
      </c>
      <c r="W2488">
        <v>1</v>
      </c>
      <c r="X2488" t="s">
        <v>47</v>
      </c>
      <c r="Y2488">
        <v>2</v>
      </c>
      <c r="Z2488" t="s">
        <v>36</v>
      </c>
      <c r="AA2488" s="4">
        <v>45314</v>
      </c>
      <c r="AC2488" t="s">
        <v>66</v>
      </c>
      <c r="AD2488" t="s">
        <v>67</v>
      </c>
      <c r="AE2488">
        <f ca="1">COUNTBLANK(A2488:AE2488)</f>
        <v>0</v>
      </c>
      <c r="AF2488" t="str">
        <f>PROPER(UPPER(TRIM(Table1[[#This Row],[City]])))</f>
        <v>Pune</v>
      </c>
      <c r="AG2488">
        <f t="shared" si="38"/>
        <v>8537</v>
      </c>
      <c r="AH248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89" spans="1:34" x14ac:dyDescent="0.35">
      <c r="A2489" t="s">
        <v>2582</v>
      </c>
      <c r="B2489">
        <v>56</v>
      </c>
      <c r="C2489" t="s">
        <v>31</v>
      </c>
      <c r="D2489" t="s">
        <v>32</v>
      </c>
      <c r="E2489" t="s">
        <v>33</v>
      </c>
      <c r="F2489" t="s">
        <v>34</v>
      </c>
      <c r="G2489" t="s">
        <v>70</v>
      </c>
      <c r="H2489">
        <v>2</v>
      </c>
      <c r="I2489">
        <v>8324</v>
      </c>
      <c r="J2489">
        <v>66</v>
      </c>
      <c r="K2489" t="s">
        <v>36</v>
      </c>
      <c r="L2489">
        <v>2</v>
      </c>
      <c r="M2489">
        <v>1</v>
      </c>
      <c r="N2489">
        <v>1</v>
      </c>
      <c r="O2489">
        <v>9</v>
      </c>
      <c r="P2489">
        <v>1</v>
      </c>
      <c r="Q2489">
        <v>1</v>
      </c>
      <c r="R2489">
        <v>4</v>
      </c>
      <c r="S2489">
        <v>29</v>
      </c>
      <c r="T2489">
        <v>3</v>
      </c>
      <c r="U2489">
        <v>4</v>
      </c>
      <c r="V2489" t="s">
        <v>37</v>
      </c>
      <c r="W2489">
        <v>22</v>
      </c>
      <c r="X2489" t="s">
        <v>38</v>
      </c>
      <c r="Y2489">
        <v>1</v>
      </c>
      <c r="Z2489" t="s">
        <v>36</v>
      </c>
      <c r="AA2489" s="4">
        <v>43428</v>
      </c>
      <c r="AC2489" t="s">
        <v>89</v>
      </c>
      <c r="AD2489" t="s">
        <v>54</v>
      </c>
      <c r="AE2489">
        <f ca="1">COUNTBLANK(A2489:AE2489)</f>
        <v>0</v>
      </c>
      <c r="AF2489" t="str">
        <f>PROPER(UPPER(TRIM(Table1[[#This Row],[City]])))</f>
        <v>Coimbatore</v>
      </c>
      <c r="AG2489">
        <f t="shared" si="38"/>
        <v>8324</v>
      </c>
      <c r="AH248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90" spans="1:34" x14ac:dyDescent="0.35">
      <c r="A2490" t="s">
        <v>2583</v>
      </c>
      <c r="B2490">
        <v>35</v>
      </c>
      <c r="C2490" t="s">
        <v>72</v>
      </c>
      <c r="D2490" t="s">
        <v>63</v>
      </c>
      <c r="E2490" t="s">
        <v>64</v>
      </c>
      <c r="F2490" t="s">
        <v>44</v>
      </c>
      <c r="G2490" t="s">
        <v>96</v>
      </c>
      <c r="H2490">
        <v>1</v>
      </c>
      <c r="I2490">
        <v>5511</v>
      </c>
      <c r="J2490">
        <v>65</v>
      </c>
      <c r="K2490" t="s">
        <v>36</v>
      </c>
      <c r="L2490">
        <v>4</v>
      </c>
      <c r="M2490">
        <v>3</v>
      </c>
      <c r="N2490">
        <v>4</v>
      </c>
      <c r="O2490">
        <v>8</v>
      </c>
      <c r="P2490">
        <v>0</v>
      </c>
      <c r="Q2490">
        <v>0</v>
      </c>
      <c r="R2490">
        <v>6</v>
      </c>
      <c r="S2490">
        <v>8</v>
      </c>
      <c r="T2490">
        <v>6</v>
      </c>
      <c r="U2490">
        <v>3</v>
      </c>
      <c r="V2490" t="s">
        <v>37</v>
      </c>
      <c r="W2490">
        <v>24</v>
      </c>
      <c r="X2490" t="s">
        <v>38</v>
      </c>
      <c r="Y2490">
        <v>1</v>
      </c>
      <c r="Z2490" t="s">
        <v>36</v>
      </c>
      <c r="AA2490" s="4">
        <v>44240</v>
      </c>
      <c r="AC2490" t="s">
        <v>53</v>
      </c>
      <c r="AD2490" t="s">
        <v>54</v>
      </c>
      <c r="AE2490">
        <f ca="1">COUNTBLANK(A2490:AE2490)</f>
        <v>0</v>
      </c>
      <c r="AF2490" t="str">
        <f>PROPER(UPPER(TRIM(Table1[[#This Row],[City]])))</f>
        <v>Chennai</v>
      </c>
      <c r="AG2490">
        <f t="shared" si="38"/>
        <v>5511</v>
      </c>
      <c r="AH24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91" spans="1:34" x14ac:dyDescent="0.35">
      <c r="A2491" t="s">
        <v>2584</v>
      </c>
      <c r="B2491">
        <v>48</v>
      </c>
      <c r="C2491" t="s">
        <v>72</v>
      </c>
      <c r="D2491" t="s">
        <v>56</v>
      </c>
      <c r="E2491" t="s">
        <v>57</v>
      </c>
      <c r="F2491" t="s">
        <v>34</v>
      </c>
      <c r="G2491" t="s">
        <v>74</v>
      </c>
      <c r="H2491">
        <v>2</v>
      </c>
      <c r="I2491">
        <v>9134</v>
      </c>
      <c r="J2491">
        <v>57</v>
      </c>
      <c r="K2491" t="s">
        <v>46</v>
      </c>
      <c r="L2491">
        <v>3</v>
      </c>
      <c r="M2491">
        <v>4</v>
      </c>
      <c r="N2491">
        <v>1</v>
      </c>
      <c r="O2491">
        <v>6</v>
      </c>
      <c r="P2491">
        <v>5</v>
      </c>
      <c r="Q2491">
        <v>0</v>
      </c>
      <c r="R2491">
        <v>4</v>
      </c>
      <c r="S2491">
        <v>25</v>
      </c>
      <c r="T2491">
        <v>5</v>
      </c>
      <c r="U2491">
        <v>3</v>
      </c>
      <c r="V2491" t="s">
        <v>65</v>
      </c>
      <c r="W2491">
        <v>30</v>
      </c>
      <c r="X2491" t="s">
        <v>47</v>
      </c>
      <c r="Y2491">
        <v>3</v>
      </c>
      <c r="Z2491" t="s">
        <v>36</v>
      </c>
      <c r="AA2491" s="4">
        <v>44327</v>
      </c>
      <c r="AC2491" t="s">
        <v>107</v>
      </c>
      <c r="AD2491" t="s">
        <v>108</v>
      </c>
      <c r="AE2491">
        <f ca="1">COUNTBLANK(A2491:AE2491)</f>
        <v>0</v>
      </c>
      <c r="AF2491" t="str">
        <f>PROPER(UPPER(TRIM(Table1[[#This Row],[City]])))</f>
        <v>Kolkata</v>
      </c>
      <c r="AG2491">
        <f t="shared" si="38"/>
        <v>9134</v>
      </c>
      <c r="AH24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492" spans="1:34" x14ac:dyDescent="0.35">
      <c r="A2492" t="s">
        <v>2585</v>
      </c>
      <c r="B2492">
        <v>41</v>
      </c>
      <c r="C2492" t="s">
        <v>31</v>
      </c>
      <c r="D2492" t="s">
        <v>51</v>
      </c>
      <c r="E2492" t="s">
        <v>52</v>
      </c>
      <c r="F2492" t="s">
        <v>44</v>
      </c>
      <c r="G2492" t="s">
        <v>45</v>
      </c>
      <c r="H2492">
        <v>2</v>
      </c>
      <c r="I2492">
        <v>8675</v>
      </c>
      <c r="J2492">
        <v>62</v>
      </c>
      <c r="K2492" t="s">
        <v>36</v>
      </c>
      <c r="L2492">
        <v>4</v>
      </c>
      <c r="M2492">
        <v>2</v>
      </c>
      <c r="N2492">
        <v>2</v>
      </c>
      <c r="O2492">
        <v>6</v>
      </c>
      <c r="P2492">
        <v>4</v>
      </c>
      <c r="Q2492">
        <v>4</v>
      </c>
      <c r="R2492">
        <v>5</v>
      </c>
      <c r="S2492">
        <v>16</v>
      </c>
      <c r="T2492">
        <v>5</v>
      </c>
      <c r="U2492">
        <v>3</v>
      </c>
      <c r="V2492" t="s">
        <v>37</v>
      </c>
      <c r="W2492">
        <v>1</v>
      </c>
      <c r="X2492" t="s">
        <v>38</v>
      </c>
      <c r="Y2492">
        <v>3</v>
      </c>
      <c r="Z2492" t="s">
        <v>36</v>
      </c>
      <c r="AA2492" s="4">
        <v>43180</v>
      </c>
      <c r="AC2492" t="s">
        <v>122</v>
      </c>
      <c r="AD2492" t="s">
        <v>123</v>
      </c>
      <c r="AE2492">
        <f ca="1">COUNTBLANK(A2492:AE2492)</f>
        <v>0</v>
      </c>
      <c r="AF2492" t="str">
        <f>PROPER(UPPER(TRIM(Table1[[#This Row],[City]])))</f>
        <v>Kochi</v>
      </c>
      <c r="AG2492">
        <f t="shared" si="38"/>
        <v>8675</v>
      </c>
      <c r="AH24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93" spans="1:34" x14ac:dyDescent="0.35">
      <c r="A2493" t="s">
        <v>2586</v>
      </c>
      <c r="B2493">
        <v>23</v>
      </c>
      <c r="C2493" t="s">
        <v>72</v>
      </c>
      <c r="D2493" t="s">
        <v>42</v>
      </c>
      <c r="E2493" t="s">
        <v>83</v>
      </c>
      <c r="F2493" t="s">
        <v>58</v>
      </c>
      <c r="G2493" t="s">
        <v>35</v>
      </c>
      <c r="H2493">
        <v>4</v>
      </c>
      <c r="I2493">
        <v>11148</v>
      </c>
      <c r="J2493">
        <v>26</v>
      </c>
      <c r="K2493" t="s">
        <v>36</v>
      </c>
      <c r="L2493">
        <v>4</v>
      </c>
      <c r="M2493">
        <v>1</v>
      </c>
      <c r="N2493">
        <v>2</v>
      </c>
      <c r="O2493">
        <v>4</v>
      </c>
      <c r="P2493">
        <v>3</v>
      </c>
      <c r="Q2493">
        <v>4</v>
      </c>
      <c r="R2493">
        <v>1</v>
      </c>
      <c r="S2493">
        <v>4</v>
      </c>
      <c r="T2493">
        <v>1</v>
      </c>
      <c r="U2493">
        <v>3</v>
      </c>
      <c r="V2493" t="s">
        <v>37</v>
      </c>
      <c r="W2493">
        <v>19</v>
      </c>
      <c r="X2493" t="s">
        <v>47</v>
      </c>
      <c r="Y2493">
        <v>2</v>
      </c>
      <c r="Z2493" t="s">
        <v>36</v>
      </c>
      <c r="AA2493" s="4">
        <v>43574</v>
      </c>
      <c r="AC2493" t="s">
        <v>89</v>
      </c>
      <c r="AD2493" t="s">
        <v>54</v>
      </c>
      <c r="AE2493">
        <f ca="1">COUNTBLANK(A2493:AE2493)</f>
        <v>0</v>
      </c>
      <c r="AF2493" t="str">
        <f>PROPER(UPPER(TRIM(Table1[[#This Row],[City]])))</f>
        <v>Coimbatore</v>
      </c>
      <c r="AG2493">
        <f t="shared" si="38"/>
        <v>11148</v>
      </c>
      <c r="AH249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94" spans="1:34" x14ac:dyDescent="0.35">
      <c r="A2494" t="s">
        <v>2587</v>
      </c>
      <c r="B2494">
        <v>21</v>
      </c>
      <c r="C2494" t="s">
        <v>31</v>
      </c>
      <c r="D2494" t="s">
        <v>63</v>
      </c>
      <c r="E2494" t="s">
        <v>64</v>
      </c>
      <c r="F2494" t="s">
        <v>58</v>
      </c>
      <c r="G2494" t="s">
        <v>70</v>
      </c>
      <c r="H2494">
        <v>1</v>
      </c>
      <c r="I2494">
        <v>4034</v>
      </c>
      <c r="J2494">
        <v>26</v>
      </c>
      <c r="K2494" t="s">
        <v>36</v>
      </c>
      <c r="L2494">
        <v>2</v>
      </c>
      <c r="M2494">
        <v>4</v>
      </c>
      <c r="N2494">
        <v>4</v>
      </c>
      <c r="O2494">
        <v>0</v>
      </c>
      <c r="P2494">
        <v>0</v>
      </c>
      <c r="Q2494">
        <v>0</v>
      </c>
      <c r="R2494">
        <v>0</v>
      </c>
      <c r="S2494">
        <v>5</v>
      </c>
      <c r="T2494">
        <v>5</v>
      </c>
      <c r="U2494">
        <v>4</v>
      </c>
      <c r="V2494" t="s">
        <v>37</v>
      </c>
      <c r="W2494">
        <v>29</v>
      </c>
      <c r="X2494" t="s">
        <v>47</v>
      </c>
      <c r="Y2494">
        <v>2</v>
      </c>
      <c r="Z2494" t="s">
        <v>36</v>
      </c>
      <c r="AA2494" s="4">
        <v>45423</v>
      </c>
      <c r="AC2494" t="s">
        <v>77</v>
      </c>
      <c r="AD2494" t="s">
        <v>77</v>
      </c>
      <c r="AE2494">
        <f ca="1">COUNTBLANK(A2494:AE2494)</f>
        <v>0</v>
      </c>
      <c r="AF2494" t="str">
        <f>PROPER(UPPER(TRIM(Table1[[#This Row],[City]])))</f>
        <v>Delhi</v>
      </c>
      <c r="AG2494">
        <f t="shared" si="38"/>
        <v>4034</v>
      </c>
      <c r="AH249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495" spans="1:34" x14ac:dyDescent="0.35">
      <c r="A2495" t="s">
        <v>2588</v>
      </c>
      <c r="B2495">
        <v>28</v>
      </c>
      <c r="C2495" t="s">
        <v>72</v>
      </c>
      <c r="D2495" t="s">
        <v>51</v>
      </c>
      <c r="E2495" t="s">
        <v>88</v>
      </c>
      <c r="F2495" t="s">
        <v>44</v>
      </c>
      <c r="G2495" t="s">
        <v>35</v>
      </c>
      <c r="H2495">
        <v>2</v>
      </c>
      <c r="I2495">
        <v>5897</v>
      </c>
      <c r="J2495">
        <v>59</v>
      </c>
      <c r="K2495" t="s">
        <v>36</v>
      </c>
      <c r="L2495">
        <v>3</v>
      </c>
      <c r="M2495">
        <v>4</v>
      </c>
      <c r="N2495">
        <v>1</v>
      </c>
      <c r="O2495">
        <v>1</v>
      </c>
      <c r="P2495">
        <v>1</v>
      </c>
      <c r="Q2495">
        <v>0</v>
      </c>
      <c r="R2495">
        <v>1</v>
      </c>
      <c r="S2495">
        <v>2</v>
      </c>
      <c r="T2495">
        <v>2</v>
      </c>
      <c r="U2495">
        <v>3</v>
      </c>
      <c r="V2495" t="s">
        <v>65</v>
      </c>
      <c r="W2495">
        <v>5</v>
      </c>
      <c r="X2495" t="s">
        <v>47</v>
      </c>
      <c r="Y2495">
        <v>1</v>
      </c>
      <c r="Z2495" t="s">
        <v>46</v>
      </c>
      <c r="AA2495" s="4">
        <v>42065</v>
      </c>
      <c r="AB2495" s="4">
        <v>44979</v>
      </c>
      <c r="AC2495" t="s">
        <v>80</v>
      </c>
      <c r="AD2495" t="s">
        <v>81</v>
      </c>
      <c r="AE2495">
        <f ca="1">COUNTBLANK(A2495:AE2495)</f>
        <v>0</v>
      </c>
      <c r="AF2495" t="str">
        <f>PROPER(UPPER(TRIM(Table1[[#This Row],[City]])))</f>
        <v>Hyderabad</v>
      </c>
      <c r="AG2495">
        <f t="shared" si="38"/>
        <v>5897</v>
      </c>
      <c r="AH249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496" spans="1:34" x14ac:dyDescent="0.35">
      <c r="A2496" t="s">
        <v>2589</v>
      </c>
      <c r="B2496">
        <v>58</v>
      </c>
      <c r="C2496" t="s">
        <v>72</v>
      </c>
      <c r="D2496" t="s">
        <v>51</v>
      </c>
      <c r="E2496" t="s">
        <v>69</v>
      </c>
      <c r="F2496" t="s">
        <v>34</v>
      </c>
      <c r="G2496" t="s">
        <v>70</v>
      </c>
      <c r="H2496">
        <v>2</v>
      </c>
      <c r="I2496">
        <v>9120</v>
      </c>
      <c r="J2496">
        <v>89</v>
      </c>
      <c r="K2496" t="s">
        <v>46</v>
      </c>
      <c r="L2496">
        <v>3</v>
      </c>
      <c r="M2496">
        <v>3</v>
      </c>
      <c r="N2496">
        <v>2</v>
      </c>
      <c r="O2496">
        <v>4</v>
      </c>
      <c r="P2496">
        <v>3</v>
      </c>
      <c r="Q2496">
        <v>2</v>
      </c>
      <c r="R2496">
        <v>0</v>
      </c>
      <c r="S2496">
        <v>21</v>
      </c>
      <c r="T2496">
        <v>5</v>
      </c>
      <c r="U2496">
        <v>3</v>
      </c>
      <c r="V2496" t="s">
        <v>37</v>
      </c>
      <c r="W2496">
        <v>24</v>
      </c>
      <c r="X2496" t="s">
        <v>38</v>
      </c>
      <c r="Y2496">
        <v>1</v>
      </c>
      <c r="Z2496" t="s">
        <v>36</v>
      </c>
      <c r="AA2496" s="4">
        <v>42316</v>
      </c>
      <c r="AC2496" t="s">
        <v>77</v>
      </c>
      <c r="AD2496" t="s">
        <v>77</v>
      </c>
      <c r="AE2496">
        <f ca="1">COUNTBLANK(A2496:AE2496)</f>
        <v>0</v>
      </c>
      <c r="AF2496" t="str">
        <f>PROPER(UPPER(TRIM(Table1[[#This Row],[City]])))</f>
        <v>Delhi</v>
      </c>
      <c r="AG2496">
        <f t="shared" si="38"/>
        <v>9120</v>
      </c>
      <c r="AH24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97" spans="1:34" x14ac:dyDescent="0.35">
      <c r="A2497" t="s">
        <v>2590</v>
      </c>
      <c r="B2497">
        <v>59</v>
      </c>
      <c r="C2497" t="s">
        <v>31</v>
      </c>
      <c r="D2497" t="s">
        <v>96</v>
      </c>
      <c r="E2497" t="s">
        <v>96</v>
      </c>
      <c r="F2497" t="s">
        <v>44</v>
      </c>
      <c r="G2497" t="s">
        <v>74</v>
      </c>
      <c r="H2497">
        <v>2</v>
      </c>
      <c r="I2497">
        <v>9729</v>
      </c>
      <c r="J2497">
        <v>110</v>
      </c>
      <c r="K2497" t="s">
        <v>46</v>
      </c>
      <c r="L2497">
        <v>2</v>
      </c>
      <c r="M2497">
        <v>4</v>
      </c>
      <c r="N2497">
        <v>3</v>
      </c>
      <c r="O2497">
        <v>0</v>
      </c>
      <c r="P2497">
        <v>0</v>
      </c>
      <c r="Q2497">
        <v>0</v>
      </c>
      <c r="R2497">
        <v>0</v>
      </c>
      <c r="S2497">
        <v>27</v>
      </c>
      <c r="T2497">
        <v>0</v>
      </c>
      <c r="U2497">
        <v>4</v>
      </c>
      <c r="V2497" t="s">
        <v>37</v>
      </c>
      <c r="W2497">
        <v>30</v>
      </c>
      <c r="X2497" t="s">
        <v>38</v>
      </c>
      <c r="Y2497">
        <v>4</v>
      </c>
      <c r="Z2497" t="s">
        <v>36</v>
      </c>
      <c r="AA2497" s="4">
        <v>43655</v>
      </c>
      <c r="AC2497" t="s">
        <v>39</v>
      </c>
      <c r="AD2497" t="s">
        <v>40</v>
      </c>
      <c r="AE2497">
        <f ca="1">COUNTBLANK(A2497:AE2497)</f>
        <v>0</v>
      </c>
      <c r="AF2497" t="str">
        <f>PROPER(UPPER(TRIM(Table1[[#This Row],[City]])))</f>
        <v>Ahmedabad</v>
      </c>
      <c r="AG2497">
        <f t="shared" si="38"/>
        <v>9729</v>
      </c>
      <c r="AH249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498" spans="1:34" x14ac:dyDescent="0.35">
      <c r="A2498" t="s">
        <v>2591</v>
      </c>
      <c r="B2498">
        <v>37</v>
      </c>
      <c r="C2498" t="s">
        <v>31</v>
      </c>
      <c r="D2498" t="s">
        <v>96</v>
      </c>
      <c r="E2498" t="s">
        <v>106</v>
      </c>
      <c r="F2498" t="s">
        <v>58</v>
      </c>
      <c r="G2498" t="s">
        <v>45</v>
      </c>
      <c r="H2498">
        <v>4</v>
      </c>
      <c r="I2498">
        <v>11927</v>
      </c>
      <c r="J2498">
        <v>110</v>
      </c>
      <c r="K2498" t="s">
        <v>36</v>
      </c>
      <c r="L2498">
        <v>3</v>
      </c>
      <c r="M2498">
        <v>4</v>
      </c>
      <c r="N2498">
        <v>3</v>
      </c>
      <c r="O2498">
        <v>4</v>
      </c>
      <c r="P2498">
        <v>4</v>
      </c>
      <c r="Q2498">
        <v>1</v>
      </c>
      <c r="R2498">
        <v>2</v>
      </c>
      <c r="S2498">
        <v>10</v>
      </c>
      <c r="T2498">
        <v>0</v>
      </c>
      <c r="U2498">
        <v>4</v>
      </c>
      <c r="V2498" t="s">
        <v>37</v>
      </c>
      <c r="W2498">
        <v>3</v>
      </c>
      <c r="X2498" t="s">
        <v>61</v>
      </c>
      <c r="Y2498">
        <v>3</v>
      </c>
      <c r="Z2498" t="s">
        <v>36</v>
      </c>
      <c r="AA2498" s="4">
        <v>45105</v>
      </c>
      <c r="AC2498" t="s">
        <v>77</v>
      </c>
      <c r="AD2498" t="s">
        <v>77</v>
      </c>
      <c r="AE2498">
        <f ca="1">COUNTBLANK(A2498:AE2498)</f>
        <v>0</v>
      </c>
      <c r="AF2498" t="str">
        <f>PROPER(UPPER(TRIM(Table1[[#This Row],[City]])))</f>
        <v>Delhi</v>
      </c>
      <c r="AG2498">
        <f t="shared" ref="AG2498:AG2561" si="39">IF(ISBLANK(I2498),AVERAGE($I$2:$I$3001),I2498)</f>
        <v>11927</v>
      </c>
      <c r="AH24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499" spans="1:34" x14ac:dyDescent="0.35">
      <c r="A2499" t="s">
        <v>2592</v>
      </c>
      <c r="B2499">
        <v>59</v>
      </c>
      <c r="C2499" t="s">
        <v>72</v>
      </c>
      <c r="D2499" t="s">
        <v>63</v>
      </c>
      <c r="E2499" t="s">
        <v>79</v>
      </c>
      <c r="F2499" t="s">
        <v>93</v>
      </c>
      <c r="G2499" t="s">
        <v>35</v>
      </c>
      <c r="H2499">
        <v>2</v>
      </c>
      <c r="I2499">
        <v>8502</v>
      </c>
      <c r="J2499">
        <v>51</v>
      </c>
      <c r="K2499" t="s">
        <v>46</v>
      </c>
      <c r="L2499">
        <v>2</v>
      </c>
      <c r="M2499">
        <v>3</v>
      </c>
      <c r="N2499">
        <v>2</v>
      </c>
      <c r="O2499">
        <v>4</v>
      </c>
      <c r="P2499">
        <v>4</v>
      </c>
      <c r="Q2499">
        <v>2</v>
      </c>
      <c r="R2499">
        <v>4</v>
      </c>
      <c r="S2499">
        <v>35</v>
      </c>
      <c r="T2499">
        <v>5</v>
      </c>
      <c r="U2499">
        <v>3</v>
      </c>
      <c r="V2499" t="s">
        <v>37</v>
      </c>
      <c r="W2499">
        <v>14</v>
      </c>
      <c r="X2499" t="s">
        <v>61</v>
      </c>
      <c r="Y2499">
        <v>1</v>
      </c>
      <c r="Z2499" t="s">
        <v>36</v>
      </c>
      <c r="AA2499" s="4">
        <v>45600</v>
      </c>
      <c r="AC2499" t="s">
        <v>66</v>
      </c>
      <c r="AD2499" t="s">
        <v>67</v>
      </c>
      <c r="AE2499">
        <f ca="1">COUNTBLANK(A2499:AE2499)</f>
        <v>0</v>
      </c>
      <c r="AF2499" t="str">
        <f>PROPER(UPPER(TRIM(Table1[[#This Row],[City]])))</f>
        <v>Pune</v>
      </c>
      <c r="AG2499">
        <f t="shared" si="39"/>
        <v>8502</v>
      </c>
      <c r="AH249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00" spans="1:34" x14ac:dyDescent="0.35">
      <c r="A2500" t="s">
        <v>2593</v>
      </c>
      <c r="B2500">
        <v>22</v>
      </c>
      <c r="C2500" t="s">
        <v>31</v>
      </c>
      <c r="D2500" t="s">
        <v>32</v>
      </c>
      <c r="E2500" t="s">
        <v>33</v>
      </c>
      <c r="F2500" t="s">
        <v>44</v>
      </c>
      <c r="G2500" t="s">
        <v>45</v>
      </c>
      <c r="H2500">
        <v>3</v>
      </c>
      <c r="I2500">
        <v>8910</v>
      </c>
      <c r="J2500">
        <v>76</v>
      </c>
      <c r="K2500" t="s">
        <v>36</v>
      </c>
      <c r="L2500">
        <v>1</v>
      </c>
      <c r="M2500">
        <v>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3</v>
      </c>
      <c r="V2500" t="s">
        <v>37</v>
      </c>
      <c r="W2500">
        <v>3</v>
      </c>
      <c r="X2500" t="s">
        <v>61</v>
      </c>
      <c r="Y2500">
        <v>1</v>
      </c>
      <c r="Z2500" t="s">
        <v>36</v>
      </c>
      <c r="AA2500" s="4">
        <v>44752</v>
      </c>
      <c r="AC2500" t="s">
        <v>80</v>
      </c>
      <c r="AD2500" t="s">
        <v>81</v>
      </c>
      <c r="AE2500">
        <f ca="1">COUNTBLANK(A2500:AE2500)</f>
        <v>0</v>
      </c>
      <c r="AF2500" t="str">
        <f>PROPER(UPPER(TRIM(Table1[[#This Row],[City]])))</f>
        <v>Hyderabad</v>
      </c>
      <c r="AG2500">
        <f t="shared" si="39"/>
        <v>8910</v>
      </c>
      <c r="AH250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01" spans="1:34" x14ac:dyDescent="0.35">
      <c r="A2501" t="s">
        <v>2594</v>
      </c>
      <c r="B2501">
        <v>59</v>
      </c>
      <c r="C2501" t="s">
        <v>31</v>
      </c>
      <c r="D2501" t="s">
        <v>42</v>
      </c>
      <c r="E2501" t="s">
        <v>43</v>
      </c>
      <c r="F2501" t="s">
        <v>44</v>
      </c>
      <c r="G2501" t="s">
        <v>70</v>
      </c>
      <c r="H2501">
        <v>2</v>
      </c>
      <c r="J2501">
        <v>59</v>
      </c>
      <c r="K2501" t="s">
        <v>36</v>
      </c>
      <c r="L2501">
        <v>1</v>
      </c>
      <c r="M2501">
        <v>1</v>
      </c>
      <c r="N2501">
        <v>4</v>
      </c>
      <c r="O2501">
        <v>5</v>
      </c>
      <c r="P2501">
        <v>1</v>
      </c>
      <c r="Q2501">
        <v>2</v>
      </c>
      <c r="R2501">
        <v>5</v>
      </c>
      <c r="S2501">
        <v>27</v>
      </c>
      <c r="T2501">
        <v>2</v>
      </c>
      <c r="U2501">
        <v>4</v>
      </c>
      <c r="V2501" t="s">
        <v>37</v>
      </c>
      <c r="W2501">
        <v>15</v>
      </c>
      <c r="X2501" t="s">
        <v>38</v>
      </c>
      <c r="Y2501">
        <v>3</v>
      </c>
      <c r="Z2501" t="s">
        <v>36</v>
      </c>
      <c r="AA2501" s="4">
        <v>45452</v>
      </c>
      <c r="AC2501" t="s">
        <v>77</v>
      </c>
      <c r="AD2501" t="s">
        <v>77</v>
      </c>
      <c r="AE2501">
        <f ca="1">COUNTBLANK(A2501:AE2501)</f>
        <v>0</v>
      </c>
      <c r="AF2501" t="str">
        <f>PROPER(UPPER(TRIM(Table1[[#This Row],[City]])))</f>
        <v>Delhi</v>
      </c>
      <c r="AG2501">
        <f t="shared" si="39"/>
        <v>8287.5377926421406</v>
      </c>
      <c r="AH250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02" spans="1:34" x14ac:dyDescent="0.35">
      <c r="A2502" t="s">
        <v>2595</v>
      </c>
      <c r="B2502">
        <v>30</v>
      </c>
      <c r="C2502" t="s">
        <v>31</v>
      </c>
      <c r="D2502" t="s">
        <v>63</v>
      </c>
      <c r="E2502" t="s">
        <v>79</v>
      </c>
      <c r="F2502" t="s">
        <v>44</v>
      </c>
      <c r="G2502" t="s">
        <v>74</v>
      </c>
      <c r="H2502">
        <v>3</v>
      </c>
      <c r="I2502">
        <v>8829</v>
      </c>
      <c r="J2502">
        <v>31</v>
      </c>
      <c r="K2502" t="s">
        <v>36</v>
      </c>
      <c r="L2502">
        <v>2</v>
      </c>
      <c r="M2502">
        <v>3</v>
      </c>
      <c r="N2502">
        <v>4</v>
      </c>
      <c r="O2502">
        <v>9</v>
      </c>
      <c r="P2502">
        <v>0</v>
      </c>
      <c r="Q2502">
        <v>0</v>
      </c>
      <c r="R2502">
        <v>1</v>
      </c>
      <c r="S2502">
        <v>9</v>
      </c>
      <c r="T2502">
        <v>3</v>
      </c>
      <c r="U2502">
        <v>3</v>
      </c>
      <c r="V2502" t="s">
        <v>65</v>
      </c>
      <c r="W2502">
        <v>26</v>
      </c>
      <c r="X2502" t="s">
        <v>47</v>
      </c>
      <c r="Y2502">
        <v>2</v>
      </c>
      <c r="Z2502" t="s">
        <v>36</v>
      </c>
      <c r="AA2502" s="4">
        <v>42602</v>
      </c>
      <c r="AC2502" t="s">
        <v>39</v>
      </c>
      <c r="AD2502" t="s">
        <v>40</v>
      </c>
      <c r="AE2502">
        <f ca="1">COUNTBLANK(A2502:AE2502)</f>
        <v>0</v>
      </c>
      <c r="AF2502" t="str">
        <f>PROPER(UPPER(TRIM(Table1[[#This Row],[City]])))</f>
        <v>Ahmedabad</v>
      </c>
      <c r="AG2502">
        <f t="shared" si="39"/>
        <v>8829</v>
      </c>
      <c r="AH25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03" spans="1:34" x14ac:dyDescent="0.35">
      <c r="A2503" t="s">
        <v>2596</v>
      </c>
      <c r="B2503">
        <v>22</v>
      </c>
      <c r="C2503" t="s">
        <v>72</v>
      </c>
      <c r="D2503" t="s">
        <v>56</v>
      </c>
      <c r="E2503" t="s">
        <v>114</v>
      </c>
      <c r="F2503" t="s">
        <v>44</v>
      </c>
      <c r="G2503" t="s">
        <v>96</v>
      </c>
      <c r="H2503">
        <v>2</v>
      </c>
      <c r="I2503">
        <v>6628</v>
      </c>
      <c r="J2503">
        <v>92</v>
      </c>
      <c r="K2503" t="s">
        <v>36</v>
      </c>
      <c r="L2503">
        <v>4</v>
      </c>
      <c r="M2503">
        <v>4</v>
      </c>
      <c r="N2503">
        <v>3</v>
      </c>
      <c r="O2503">
        <v>7</v>
      </c>
      <c r="P2503">
        <v>7</v>
      </c>
      <c r="Q2503">
        <v>2</v>
      </c>
      <c r="R2503">
        <v>0</v>
      </c>
      <c r="S2503">
        <v>8</v>
      </c>
      <c r="T2503">
        <v>1</v>
      </c>
      <c r="U2503">
        <v>3</v>
      </c>
      <c r="V2503" t="s">
        <v>37</v>
      </c>
      <c r="W2503">
        <v>8</v>
      </c>
      <c r="X2503" t="s">
        <v>38</v>
      </c>
      <c r="Y2503">
        <v>1</v>
      </c>
      <c r="Z2503" t="s">
        <v>46</v>
      </c>
      <c r="AA2503" s="4">
        <v>42421</v>
      </c>
      <c r="AB2503" s="4">
        <v>44203</v>
      </c>
      <c r="AC2503" t="s">
        <v>84</v>
      </c>
      <c r="AD2503" t="s">
        <v>67</v>
      </c>
      <c r="AE2503">
        <f ca="1">COUNTBLANK(A2503:AE2503)</f>
        <v>0</v>
      </c>
      <c r="AF2503" t="str">
        <f>PROPER(UPPER(TRIM(Table1[[#This Row],[City]])))</f>
        <v>Mumbai</v>
      </c>
      <c r="AG2503">
        <f t="shared" si="39"/>
        <v>6628</v>
      </c>
      <c r="AH250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04" spans="1:34" x14ac:dyDescent="0.35">
      <c r="A2504" t="s">
        <v>2597</v>
      </c>
      <c r="B2504">
        <v>51</v>
      </c>
      <c r="C2504" t="s">
        <v>31</v>
      </c>
      <c r="D2504" t="s">
        <v>51</v>
      </c>
      <c r="E2504" t="s">
        <v>69</v>
      </c>
      <c r="F2504" t="s">
        <v>44</v>
      </c>
      <c r="G2504" t="s">
        <v>45</v>
      </c>
      <c r="H2504">
        <v>2</v>
      </c>
      <c r="I2504">
        <v>8138</v>
      </c>
      <c r="J2504">
        <v>29</v>
      </c>
      <c r="K2504" t="s">
        <v>36</v>
      </c>
      <c r="L2504">
        <v>1</v>
      </c>
      <c r="M2504">
        <v>3</v>
      </c>
      <c r="N2504">
        <v>4</v>
      </c>
      <c r="O2504">
        <v>5</v>
      </c>
      <c r="P2504">
        <v>0</v>
      </c>
      <c r="Q2504">
        <v>0</v>
      </c>
      <c r="R2504">
        <v>0</v>
      </c>
      <c r="S2504">
        <v>18</v>
      </c>
      <c r="T2504">
        <v>5</v>
      </c>
      <c r="U2504">
        <v>3</v>
      </c>
      <c r="V2504" t="s">
        <v>37</v>
      </c>
      <c r="W2504">
        <v>24</v>
      </c>
      <c r="X2504" t="s">
        <v>38</v>
      </c>
      <c r="Y2504">
        <v>2</v>
      </c>
      <c r="Z2504" t="s">
        <v>36</v>
      </c>
      <c r="AA2504" s="4">
        <v>44026</v>
      </c>
      <c r="AC2504" t="s">
        <v>1565</v>
      </c>
      <c r="AD2504" t="s">
        <v>54</v>
      </c>
      <c r="AE2504">
        <f ca="1">COUNTBLANK(A2504:AE2504)</f>
        <v>0</v>
      </c>
      <c r="AF2504" t="str">
        <f>PROPER(UPPER(TRIM(Table1[[#This Row],[City]])))</f>
        <v>Coimbatore</v>
      </c>
      <c r="AG2504">
        <f t="shared" si="39"/>
        <v>8138</v>
      </c>
      <c r="AH25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05" spans="1:34" x14ac:dyDescent="0.35">
      <c r="A2505" t="s">
        <v>2598</v>
      </c>
      <c r="B2505">
        <v>36</v>
      </c>
      <c r="C2505" t="s">
        <v>72</v>
      </c>
      <c r="D2505" t="s">
        <v>32</v>
      </c>
      <c r="E2505" t="s">
        <v>73</v>
      </c>
      <c r="F2505" t="s">
        <v>34</v>
      </c>
      <c r="G2505" t="s">
        <v>70</v>
      </c>
      <c r="H2505">
        <v>1</v>
      </c>
      <c r="I2505">
        <v>4716</v>
      </c>
      <c r="J2505">
        <v>39</v>
      </c>
      <c r="K2505" t="s">
        <v>36</v>
      </c>
      <c r="L2505">
        <v>3</v>
      </c>
      <c r="M2505">
        <v>3</v>
      </c>
      <c r="N2505">
        <v>2</v>
      </c>
      <c r="O2505">
        <v>4</v>
      </c>
      <c r="P2505">
        <v>4</v>
      </c>
      <c r="Q2505">
        <v>0</v>
      </c>
      <c r="R2505">
        <v>2</v>
      </c>
      <c r="S2505">
        <v>5</v>
      </c>
      <c r="T2505">
        <v>4</v>
      </c>
      <c r="U2505">
        <v>3</v>
      </c>
      <c r="V2505" t="s">
        <v>65</v>
      </c>
      <c r="W2505">
        <v>25</v>
      </c>
      <c r="X2505" t="s">
        <v>61</v>
      </c>
      <c r="Y2505">
        <v>2</v>
      </c>
      <c r="Z2505" t="s">
        <v>36</v>
      </c>
      <c r="AA2505" s="4">
        <v>43238</v>
      </c>
      <c r="AC2505" t="s">
        <v>77</v>
      </c>
      <c r="AD2505" t="s">
        <v>77</v>
      </c>
      <c r="AE2505">
        <f ca="1">COUNTBLANK(A2505:AE2505)</f>
        <v>0</v>
      </c>
      <c r="AF2505" t="str">
        <f>PROPER(UPPER(TRIM(Table1[[#This Row],[City]])))</f>
        <v>Delhi</v>
      </c>
      <c r="AG2505">
        <f t="shared" si="39"/>
        <v>4716</v>
      </c>
      <c r="AH25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06" spans="1:34" x14ac:dyDescent="0.35">
      <c r="A2506" t="s">
        <v>2599</v>
      </c>
      <c r="B2506">
        <v>32</v>
      </c>
      <c r="C2506" t="s">
        <v>72</v>
      </c>
      <c r="D2506" t="s">
        <v>42</v>
      </c>
      <c r="E2506" t="s">
        <v>83</v>
      </c>
      <c r="F2506" t="s">
        <v>34</v>
      </c>
      <c r="G2506" t="s">
        <v>45</v>
      </c>
      <c r="H2506">
        <v>1</v>
      </c>
      <c r="I2506">
        <v>4588</v>
      </c>
      <c r="J2506">
        <v>106</v>
      </c>
      <c r="K2506" t="s">
        <v>36</v>
      </c>
      <c r="L2506">
        <v>1</v>
      </c>
      <c r="M2506">
        <v>3</v>
      </c>
      <c r="N2506">
        <v>4</v>
      </c>
      <c r="O2506">
        <v>5</v>
      </c>
      <c r="P2506">
        <v>4</v>
      </c>
      <c r="Q2506">
        <v>0</v>
      </c>
      <c r="R2506">
        <v>4</v>
      </c>
      <c r="S2506">
        <v>15</v>
      </c>
      <c r="T2506">
        <v>4</v>
      </c>
      <c r="U2506">
        <v>3</v>
      </c>
      <c r="V2506" t="s">
        <v>37</v>
      </c>
      <c r="W2506">
        <v>1</v>
      </c>
      <c r="X2506" t="s">
        <v>38</v>
      </c>
      <c r="Y2506">
        <v>3</v>
      </c>
      <c r="Z2506" t="s">
        <v>36</v>
      </c>
      <c r="AA2506" s="4">
        <v>45537</v>
      </c>
      <c r="AC2506" t="s">
        <v>84</v>
      </c>
      <c r="AD2506" t="s">
        <v>67</v>
      </c>
      <c r="AE2506">
        <f ca="1">COUNTBLANK(A2506:AE2506)</f>
        <v>0</v>
      </c>
      <c r="AF2506" t="str">
        <f>PROPER(UPPER(TRIM(Table1[[#This Row],[City]])))</f>
        <v>Mumbai</v>
      </c>
      <c r="AG2506">
        <f t="shared" si="39"/>
        <v>4588</v>
      </c>
      <c r="AH250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07" spans="1:34" x14ac:dyDescent="0.35">
      <c r="A2507" t="s">
        <v>2600</v>
      </c>
      <c r="B2507">
        <v>51</v>
      </c>
      <c r="C2507" t="s">
        <v>31</v>
      </c>
      <c r="D2507" t="s">
        <v>63</v>
      </c>
      <c r="E2507" t="s">
        <v>79</v>
      </c>
      <c r="F2507" t="s">
        <v>44</v>
      </c>
      <c r="G2507" t="s">
        <v>59</v>
      </c>
      <c r="H2507">
        <v>4</v>
      </c>
      <c r="I2507">
        <v>11019</v>
      </c>
      <c r="J2507">
        <v>104</v>
      </c>
      <c r="K2507" t="s">
        <v>36</v>
      </c>
      <c r="L2507">
        <v>3</v>
      </c>
      <c r="M2507">
        <v>2</v>
      </c>
      <c r="N2507">
        <v>4</v>
      </c>
      <c r="O2507">
        <v>5</v>
      </c>
      <c r="P2507">
        <v>0</v>
      </c>
      <c r="Q2507">
        <v>1</v>
      </c>
      <c r="R2507">
        <v>3</v>
      </c>
      <c r="S2507">
        <v>22</v>
      </c>
      <c r="T2507">
        <v>1</v>
      </c>
      <c r="U2507">
        <v>3</v>
      </c>
      <c r="V2507" t="s">
        <v>37</v>
      </c>
      <c r="W2507">
        <v>16</v>
      </c>
      <c r="X2507" t="s">
        <v>38</v>
      </c>
      <c r="Y2507">
        <v>4</v>
      </c>
      <c r="Z2507" t="s">
        <v>36</v>
      </c>
      <c r="AA2507" s="4">
        <v>42301</v>
      </c>
      <c r="AC2507" t="s">
        <v>48</v>
      </c>
      <c r="AD2507" t="s">
        <v>49</v>
      </c>
      <c r="AE2507">
        <f ca="1">COUNTBLANK(A2507:AE2507)</f>
        <v>0</v>
      </c>
      <c r="AF2507" t="str">
        <f>PROPER(UPPER(TRIM(Table1[[#This Row],[City]])))</f>
        <v>Bengaluru</v>
      </c>
      <c r="AG2507">
        <f t="shared" si="39"/>
        <v>11019</v>
      </c>
      <c r="AH25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08" spans="1:34" x14ac:dyDescent="0.35">
      <c r="A2508" t="s">
        <v>2601</v>
      </c>
      <c r="B2508">
        <v>34</v>
      </c>
      <c r="C2508" t="s">
        <v>31</v>
      </c>
      <c r="D2508" t="s">
        <v>51</v>
      </c>
      <c r="E2508" t="s">
        <v>52</v>
      </c>
      <c r="F2508" t="s">
        <v>44</v>
      </c>
      <c r="G2508" t="s">
        <v>70</v>
      </c>
      <c r="H2508">
        <v>3</v>
      </c>
      <c r="I2508">
        <v>7476</v>
      </c>
      <c r="J2508">
        <v>81</v>
      </c>
      <c r="K2508" t="s">
        <v>36</v>
      </c>
      <c r="L2508">
        <v>1</v>
      </c>
      <c r="M2508">
        <v>1</v>
      </c>
      <c r="N2508">
        <v>4</v>
      </c>
      <c r="O2508">
        <v>14</v>
      </c>
      <c r="P2508">
        <v>5</v>
      </c>
      <c r="Q2508">
        <v>4</v>
      </c>
      <c r="R2508">
        <v>0</v>
      </c>
      <c r="S2508">
        <v>14</v>
      </c>
      <c r="T2508">
        <v>0</v>
      </c>
      <c r="U2508">
        <v>3</v>
      </c>
      <c r="V2508" t="s">
        <v>37</v>
      </c>
      <c r="W2508">
        <v>8</v>
      </c>
      <c r="X2508" t="s">
        <v>61</v>
      </c>
      <c r="Y2508">
        <v>2</v>
      </c>
      <c r="Z2508" t="s">
        <v>36</v>
      </c>
      <c r="AA2508" s="4">
        <v>43471</v>
      </c>
      <c r="AC2508" t="s">
        <v>66</v>
      </c>
      <c r="AD2508" t="s">
        <v>67</v>
      </c>
      <c r="AE2508">
        <f ca="1">COUNTBLANK(A2508:AE2508)</f>
        <v>0</v>
      </c>
      <c r="AF2508" t="str">
        <f>PROPER(UPPER(TRIM(Table1[[#This Row],[City]])))</f>
        <v>Pune</v>
      </c>
      <c r="AG2508">
        <f t="shared" si="39"/>
        <v>7476</v>
      </c>
      <c r="AH250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09" spans="1:34" x14ac:dyDescent="0.35">
      <c r="A2509" t="s">
        <v>2602</v>
      </c>
      <c r="B2509">
        <v>51</v>
      </c>
      <c r="C2509" t="s">
        <v>31</v>
      </c>
      <c r="D2509" t="s">
        <v>51</v>
      </c>
      <c r="E2509" t="s">
        <v>52</v>
      </c>
      <c r="F2509" t="s">
        <v>58</v>
      </c>
      <c r="G2509" t="s">
        <v>74</v>
      </c>
      <c r="H2509">
        <v>2</v>
      </c>
      <c r="I2509">
        <v>8179</v>
      </c>
      <c r="J2509">
        <v>76</v>
      </c>
      <c r="K2509" t="s">
        <v>46</v>
      </c>
      <c r="L2509">
        <v>2</v>
      </c>
      <c r="M2509">
        <v>3</v>
      </c>
      <c r="N2509">
        <v>4</v>
      </c>
      <c r="O2509">
        <v>0</v>
      </c>
      <c r="P2509">
        <v>0</v>
      </c>
      <c r="Q2509">
        <v>0</v>
      </c>
      <c r="R2509">
        <v>0</v>
      </c>
      <c r="S2509">
        <v>25</v>
      </c>
      <c r="T2509">
        <v>0</v>
      </c>
      <c r="U2509">
        <v>4</v>
      </c>
      <c r="V2509" t="s">
        <v>37</v>
      </c>
      <c r="W2509">
        <v>30</v>
      </c>
      <c r="X2509" t="s">
        <v>38</v>
      </c>
      <c r="Y2509">
        <v>3</v>
      </c>
      <c r="Z2509" t="s">
        <v>36</v>
      </c>
      <c r="AA2509" s="4">
        <v>43202</v>
      </c>
      <c r="AC2509" t="s">
        <v>107</v>
      </c>
      <c r="AD2509" t="s">
        <v>108</v>
      </c>
      <c r="AE2509">
        <f ca="1">COUNTBLANK(A2509:AE2509)</f>
        <v>0</v>
      </c>
      <c r="AF2509" t="str">
        <f>PROPER(UPPER(TRIM(Table1[[#This Row],[City]])))</f>
        <v>Kolkata</v>
      </c>
      <c r="AG2509">
        <f t="shared" si="39"/>
        <v>8179</v>
      </c>
      <c r="AH25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10" spans="1:34" x14ac:dyDescent="0.35">
      <c r="A2510" t="s">
        <v>2603</v>
      </c>
      <c r="B2510">
        <v>28</v>
      </c>
      <c r="C2510" t="s">
        <v>72</v>
      </c>
      <c r="D2510" t="s">
        <v>96</v>
      </c>
      <c r="E2510" t="s">
        <v>96</v>
      </c>
      <c r="F2510" t="s">
        <v>34</v>
      </c>
      <c r="G2510" t="s">
        <v>35</v>
      </c>
      <c r="H2510">
        <v>2</v>
      </c>
      <c r="I2510">
        <v>6748</v>
      </c>
      <c r="J2510">
        <v>95</v>
      </c>
      <c r="K2510" t="s">
        <v>36</v>
      </c>
      <c r="L2510">
        <v>4</v>
      </c>
      <c r="M2510">
        <v>4</v>
      </c>
      <c r="N2510">
        <v>2</v>
      </c>
      <c r="O2510">
        <v>1</v>
      </c>
      <c r="P2510">
        <v>0</v>
      </c>
      <c r="Q2510">
        <v>1</v>
      </c>
      <c r="R2510">
        <v>0</v>
      </c>
      <c r="S2510">
        <v>11</v>
      </c>
      <c r="T2510">
        <v>1</v>
      </c>
      <c r="U2510">
        <v>3</v>
      </c>
      <c r="V2510" t="s">
        <v>37</v>
      </c>
      <c r="W2510">
        <v>21</v>
      </c>
      <c r="X2510" t="s">
        <v>38</v>
      </c>
      <c r="Y2510">
        <v>3</v>
      </c>
      <c r="Z2510" t="s">
        <v>36</v>
      </c>
      <c r="AA2510" s="4">
        <v>44388</v>
      </c>
      <c r="AC2510" t="s">
        <v>39</v>
      </c>
      <c r="AD2510" t="s">
        <v>40</v>
      </c>
      <c r="AE2510">
        <f ca="1">COUNTBLANK(A2510:AE2510)</f>
        <v>0</v>
      </c>
      <c r="AF2510" t="str">
        <f>PROPER(UPPER(TRIM(Table1[[#This Row],[City]])))</f>
        <v>Ahmedabad</v>
      </c>
      <c r="AG2510">
        <f t="shared" si="39"/>
        <v>6748</v>
      </c>
      <c r="AH251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11" spans="1:34" x14ac:dyDescent="0.35">
      <c r="A2511" t="s">
        <v>2604</v>
      </c>
      <c r="B2511">
        <v>24</v>
      </c>
      <c r="C2511" t="s">
        <v>72</v>
      </c>
      <c r="D2511" t="s">
        <v>56</v>
      </c>
      <c r="E2511" t="s">
        <v>57</v>
      </c>
      <c r="F2511" t="s">
        <v>44</v>
      </c>
      <c r="G2511" t="s">
        <v>96</v>
      </c>
      <c r="H2511">
        <v>3</v>
      </c>
      <c r="I2511">
        <v>9051</v>
      </c>
      <c r="J2511">
        <v>75</v>
      </c>
      <c r="K2511" t="s">
        <v>36</v>
      </c>
      <c r="L2511">
        <v>2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2</v>
      </c>
      <c r="T2511">
        <v>1</v>
      </c>
      <c r="U2511">
        <v>3</v>
      </c>
      <c r="V2511" t="s">
        <v>37</v>
      </c>
      <c r="W2511">
        <v>16</v>
      </c>
      <c r="X2511" t="s">
        <v>61</v>
      </c>
      <c r="Y2511">
        <v>3</v>
      </c>
      <c r="Z2511" t="s">
        <v>36</v>
      </c>
      <c r="AA2511" s="4">
        <v>43201</v>
      </c>
      <c r="AC2511" t="s">
        <v>66</v>
      </c>
      <c r="AD2511" t="s">
        <v>67</v>
      </c>
      <c r="AE2511">
        <f ca="1">COUNTBLANK(A2511:AE2511)</f>
        <v>0</v>
      </c>
      <c r="AF2511" t="str">
        <f>PROPER(UPPER(TRIM(Table1[[#This Row],[City]])))</f>
        <v>Pune</v>
      </c>
      <c r="AG2511">
        <f t="shared" si="39"/>
        <v>9051</v>
      </c>
      <c r="AH25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12" spans="1:34" x14ac:dyDescent="0.35">
      <c r="A2512" t="s">
        <v>2605</v>
      </c>
      <c r="B2512">
        <v>33</v>
      </c>
      <c r="C2512" t="s">
        <v>31</v>
      </c>
      <c r="D2512" t="s">
        <v>42</v>
      </c>
      <c r="E2512" t="s">
        <v>43</v>
      </c>
      <c r="F2512" t="s">
        <v>44</v>
      </c>
      <c r="G2512" t="s">
        <v>70</v>
      </c>
      <c r="H2512">
        <v>2</v>
      </c>
      <c r="I2512">
        <v>8195</v>
      </c>
      <c r="J2512">
        <v>95</v>
      </c>
      <c r="K2512" t="s">
        <v>36</v>
      </c>
      <c r="L2512">
        <v>4</v>
      </c>
      <c r="M2512">
        <v>1</v>
      </c>
      <c r="N2512">
        <v>3</v>
      </c>
      <c r="O2512">
        <v>6</v>
      </c>
      <c r="P2512">
        <v>0</v>
      </c>
      <c r="Q2512">
        <v>4</v>
      </c>
      <c r="R2512">
        <v>3</v>
      </c>
      <c r="S2512">
        <v>7</v>
      </c>
      <c r="T2512">
        <v>4</v>
      </c>
      <c r="U2512">
        <v>3</v>
      </c>
      <c r="V2512" t="s">
        <v>65</v>
      </c>
      <c r="W2512">
        <v>20</v>
      </c>
      <c r="X2512" t="s">
        <v>38</v>
      </c>
      <c r="Y2512">
        <v>4</v>
      </c>
      <c r="Z2512" t="s">
        <v>36</v>
      </c>
      <c r="AA2512" s="4">
        <v>45785</v>
      </c>
      <c r="AC2512" t="s">
        <v>77</v>
      </c>
      <c r="AD2512" t="s">
        <v>77</v>
      </c>
      <c r="AE2512">
        <f ca="1">COUNTBLANK(A2512:AE2512)</f>
        <v>0</v>
      </c>
      <c r="AF2512" t="str">
        <f>PROPER(UPPER(TRIM(Table1[[#This Row],[City]])))</f>
        <v>Delhi</v>
      </c>
      <c r="AG2512">
        <f t="shared" si="39"/>
        <v>8195</v>
      </c>
      <c r="AH25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13" spans="1:34" x14ac:dyDescent="0.35">
      <c r="A2513" t="s">
        <v>2606</v>
      </c>
      <c r="B2513">
        <v>45</v>
      </c>
      <c r="C2513" t="s">
        <v>31</v>
      </c>
      <c r="D2513" t="s">
        <v>42</v>
      </c>
      <c r="E2513" t="s">
        <v>83</v>
      </c>
      <c r="F2513" t="s">
        <v>93</v>
      </c>
      <c r="G2513" t="s">
        <v>70</v>
      </c>
      <c r="H2513">
        <v>2</v>
      </c>
      <c r="I2513">
        <v>8912</v>
      </c>
      <c r="J2513">
        <v>37</v>
      </c>
      <c r="K2513" t="s">
        <v>36</v>
      </c>
      <c r="L2513">
        <v>1</v>
      </c>
      <c r="M2513">
        <v>3</v>
      </c>
      <c r="N2513">
        <v>3</v>
      </c>
      <c r="O2513">
        <v>6</v>
      </c>
      <c r="P2513">
        <v>2</v>
      </c>
      <c r="Q2513">
        <v>6</v>
      </c>
      <c r="R2513">
        <v>5</v>
      </c>
      <c r="S2513">
        <v>10</v>
      </c>
      <c r="T2513">
        <v>5</v>
      </c>
      <c r="U2513">
        <v>3</v>
      </c>
      <c r="V2513" t="s">
        <v>37</v>
      </c>
      <c r="W2513">
        <v>6</v>
      </c>
      <c r="X2513" t="s">
        <v>47</v>
      </c>
      <c r="Y2513">
        <v>1</v>
      </c>
      <c r="Z2513" t="s">
        <v>36</v>
      </c>
      <c r="AA2513" s="4">
        <v>42218</v>
      </c>
      <c r="AC2513" t="s">
        <v>89</v>
      </c>
      <c r="AD2513" t="s">
        <v>54</v>
      </c>
      <c r="AE2513">
        <f ca="1">COUNTBLANK(A2513:AE2513)</f>
        <v>0</v>
      </c>
      <c r="AF2513" t="str">
        <f>PROPER(UPPER(TRIM(Table1[[#This Row],[City]])))</f>
        <v>Coimbatore</v>
      </c>
      <c r="AG2513">
        <f t="shared" si="39"/>
        <v>8912</v>
      </c>
      <c r="AH251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14" spans="1:34" x14ac:dyDescent="0.35">
      <c r="A2514" t="s">
        <v>2607</v>
      </c>
      <c r="B2514">
        <v>29</v>
      </c>
      <c r="C2514" t="s">
        <v>31</v>
      </c>
      <c r="D2514" t="s">
        <v>63</v>
      </c>
      <c r="E2514" t="s">
        <v>106</v>
      </c>
      <c r="F2514" t="s">
        <v>34</v>
      </c>
      <c r="G2514" t="s">
        <v>59</v>
      </c>
      <c r="H2514">
        <v>3</v>
      </c>
      <c r="I2514">
        <v>9917</v>
      </c>
      <c r="J2514">
        <v>118</v>
      </c>
      <c r="K2514" t="s">
        <v>36</v>
      </c>
      <c r="L2514">
        <v>1</v>
      </c>
      <c r="M2514">
        <v>2</v>
      </c>
      <c r="N2514">
        <v>3</v>
      </c>
      <c r="O2514">
        <v>3</v>
      </c>
      <c r="P2514">
        <v>1</v>
      </c>
      <c r="Q2514">
        <v>3</v>
      </c>
      <c r="R2514">
        <v>0</v>
      </c>
      <c r="S2514">
        <v>3</v>
      </c>
      <c r="T2514">
        <v>1</v>
      </c>
      <c r="U2514">
        <v>3</v>
      </c>
      <c r="V2514" t="s">
        <v>37</v>
      </c>
      <c r="W2514">
        <v>16</v>
      </c>
      <c r="X2514" t="s">
        <v>61</v>
      </c>
      <c r="Y2514">
        <v>3</v>
      </c>
      <c r="Z2514" t="s">
        <v>46</v>
      </c>
      <c r="AA2514" s="4">
        <v>42295</v>
      </c>
      <c r="AB2514" s="4">
        <v>42981</v>
      </c>
      <c r="AC2514" t="s">
        <v>39</v>
      </c>
      <c r="AD2514" t="s">
        <v>40</v>
      </c>
      <c r="AE2514">
        <f ca="1">COUNTBLANK(A2514:AE2514)</f>
        <v>0</v>
      </c>
      <c r="AF2514" t="str">
        <f>PROPER(UPPER(TRIM(Table1[[#This Row],[City]])))</f>
        <v>Ahmedabad</v>
      </c>
      <c r="AG2514">
        <f t="shared" si="39"/>
        <v>9917</v>
      </c>
      <c r="AH251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15" spans="1:34" x14ac:dyDescent="0.35">
      <c r="A2515" t="s">
        <v>2608</v>
      </c>
      <c r="B2515">
        <v>26</v>
      </c>
      <c r="C2515" t="s">
        <v>72</v>
      </c>
      <c r="D2515" t="s">
        <v>63</v>
      </c>
      <c r="E2515" t="s">
        <v>79</v>
      </c>
      <c r="F2515" t="s">
        <v>44</v>
      </c>
      <c r="G2515" t="s">
        <v>59</v>
      </c>
      <c r="H2515">
        <v>2</v>
      </c>
      <c r="I2515">
        <v>5994</v>
      </c>
      <c r="J2515">
        <v>31</v>
      </c>
      <c r="K2515" t="s">
        <v>46</v>
      </c>
      <c r="L2515">
        <v>1</v>
      </c>
      <c r="M2515">
        <v>4</v>
      </c>
      <c r="N2515">
        <v>3</v>
      </c>
      <c r="O2515">
        <v>5</v>
      </c>
      <c r="P2515">
        <v>0</v>
      </c>
      <c r="Q2515">
        <v>2</v>
      </c>
      <c r="R2515">
        <v>1</v>
      </c>
      <c r="S2515">
        <v>5</v>
      </c>
      <c r="T2515">
        <v>4</v>
      </c>
      <c r="U2515">
        <v>3</v>
      </c>
      <c r="V2515" t="s">
        <v>65</v>
      </c>
      <c r="W2515">
        <v>24</v>
      </c>
      <c r="X2515" t="s">
        <v>38</v>
      </c>
      <c r="Y2515">
        <v>1</v>
      </c>
      <c r="Z2515" t="s">
        <v>46</v>
      </c>
      <c r="AA2515" s="4">
        <v>45602</v>
      </c>
      <c r="AB2515" s="4">
        <v>46021</v>
      </c>
      <c r="AC2515" t="s">
        <v>53</v>
      </c>
      <c r="AD2515" t="s">
        <v>54</v>
      </c>
      <c r="AE2515">
        <f ca="1">COUNTBLANK(A2515:AE2515)</f>
        <v>0</v>
      </c>
      <c r="AF2515" t="str">
        <f>PROPER(UPPER(TRIM(Table1[[#This Row],[City]])))</f>
        <v>Chennai</v>
      </c>
      <c r="AG2515">
        <f t="shared" si="39"/>
        <v>5994</v>
      </c>
      <c r="AH251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16" spans="1:34" x14ac:dyDescent="0.35">
      <c r="A2516" t="s">
        <v>2609</v>
      </c>
      <c r="B2516">
        <v>50</v>
      </c>
      <c r="C2516" t="s">
        <v>31</v>
      </c>
      <c r="D2516" t="s">
        <v>42</v>
      </c>
      <c r="E2516" t="s">
        <v>86</v>
      </c>
      <c r="F2516" t="s">
        <v>44</v>
      </c>
      <c r="G2516" t="s">
        <v>59</v>
      </c>
      <c r="H2516">
        <v>2</v>
      </c>
      <c r="I2516">
        <v>6706</v>
      </c>
      <c r="J2516">
        <v>94</v>
      </c>
      <c r="K2516" t="s">
        <v>46</v>
      </c>
      <c r="L2516">
        <v>1</v>
      </c>
      <c r="M2516">
        <v>2</v>
      </c>
      <c r="N2516">
        <v>1</v>
      </c>
      <c r="O2516">
        <v>6</v>
      </c>
      <c r="P2516">
        <v>0</v>
      </c>
      <c r="Q2516">
        <v>0</v>
      </c>
      <c r="R2516">
        <v>6</v>
      </c>
      <c r="S2516">
        <v>18</v>
      </c>
      <c r="T2516">
        <v>6</v>
      </c>
      <c r="U2516">
        <v>4</v>
      </c>
      <c r="V2516" t="s">
        <v>65</v>
      </c>
      <c r="W2516">
        <v>29</v>
      </c>
      <c r="X2516" t="s">
        <v>47</v>
      </c>
      <c r="Y2516">
        <v>2</v>
      </c>
      <c r="Z2516" t="s">
        <v>46</v>
      </c>
      <c r="AA2516" s="4">
        <v>44120</v>
      </c>
      <c r="AB2516" s="4">
        <v>45515</v>
      </c>
      <c r="AC2516" t="s">
        <v>66</v>
      </c>
      <c r="AD2516" t="s">
        <v>67</v>
      </c>
      <c r="AE2516">
        <f ca="1">COUNTBLANK(A2516:AE2516)</f>
        <v>0</v>
      </c>
      <c r="AF2516" t="str">
        <f>PROPER(UPPER(TRIM(Table1[[#This Row],[City]])))</f>
        <v>Pune</v>
      </c>
      <c r="AG2516">
        <f t="shared" si="39"/>
        <v>6706</v>
      </c>
      <c r="AH25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17" spans="1:34" x14ac:dyDescent="0.35">
      <c r="A2517" t="s">
        <v>2610</v>
      </c>
      <c r="B2517">
        <v>40</v>
      </c>
      <c r="C2517" t="s">
        <v>31</v>
      </c>
      <c r="D2517" t="s">
        <v>32</v>
      </c>
      <c r="E2517" t="s">
        <v>33</v>
      </c>
      <c r="F2517" t="s">
        <v>44</v>
      </c>
      <c r="G2517" t="s">
        <v>96</v>
      </c>
      <c r="H2517">
        <v>2</v>
      </c>
      <c r="I2517">
        <v>8283</v>
      </c>
      <c r="J2517">
        <v>105</v>
      </c>
      <c r="K2517" t="s">
        <v>36</v>
      </c>
      <c r="L2517">
        <v>2</v>
      </c>
      <c r="M2517">
        <v>3</v>
      </c>
      <c r="N2517">
        <v>3</v>
      </c>
      <c r="O2517">
        <v>9</v>
      </c>
      <c r="P2517">
        <v>4</v>
      </c>
      <c r="Q2517">
        <v>1</v>
      </c>
      <c r="R2517">
        <v>5</v>
      </c>
      <c r="S2517">
        <v>10</v>
      </c>
      <c r="T2517">
        <v>3</v>
      </c>
      <c r="U2517">
        <v>3</v>
      </c>
      <c r="V2517" t="s">
        <v>65</v>
      </c>
      <c r="W2517">
        <v>5</v>
      </c>
      <c r="X2517" t="s">
        <v>61</v>
      </c>
      <c r="Y2517">
        <v>3</v>
      </c>
      <c r="Z2517" t="s">
        <v>36</v>
      </c>
      <c r="AA2517" s="4">
        <v>45379</v>
      </c>
      <c r="AC2517" t="s">
        <v>84</v>
      </c>
      <c r="AD2517" t="s">
        <v>67</v>
      </c>
      <c r="AE2517">
        <f ca="1">COUNTBLANK(A2517:AE2517)</f>
        <v>0</v>
      </c>
      <c r="AF2517" t="str">
        <f>PROPER(UPPER(TRIM(Table1[[#This Row],[City]])))</f>
        <v>Mumbai</v>
      </c>
      <c r="AG2517">
        <f t="shared" si="39"/>
        <v>8283</v>
      </c>
      <c r="AH25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18" spans="1:34" x14ac:dyDescent="0.35">
      <c r="A2518" t="s">
        <v>2611</v>
      </c>
      <c r="B2518">
        <v>38</v>
      </c>
      <c r="C2518" t="s">
        <v>72</v>
      </c>
      <c r="D2518" t="s">
        <v>63</v>
      </c>
      <c r="E2518" t="s">
        <v>64</v>
      </c>
      <c r="F2518" t="s">
        <v>93</v>
      </c>
      <c r="G2518" t="s">
        <v>74</v>
      </c>
      <c r="H2518">
        <v>1</v>
      </c>
      <c r="I2518">
        <v>6779</v>
      </c>
      <c r="J2518">
        <v>27</v>
      </c>
      <c r="K2518" t="s">
        <v>36</v>
      </c>
      <c r="L2518">
        <v>4</v>
      </c>
      <c r="M2518">
        <v>1</v>
      </c>
      <c r="N2518">
        <v>2</v>
      </c>
      <c r="O2518">
        <v>10</v>
      </c>
      <c r="P2518">
        <v>3</v>
      </c>
      <c r="Q2518">
        <v>3</v>
      </c>
      <c r="R2518">
        <v>2</v>
      </c>
      <c r="S2518">
        <v>13</v>
      </c>
      <c r="T2518">
        <v>1</v>
      </c>
      <c r="U2518">
        <v>3</v>
      </c>
      <c r="V2518" t="s">
        <v>65</v>
      </c>
      <c r="W2518">
        <v>28</v>
      </c>
      <c r="X2518" t="s">
        <v>47</v>
      </c>
      <c r="Y2518">
        <v>4</v>
      </c>
      <c r="Z2518" t="s">
        <v>46</v>
      </c>
      <c r="AA2518" s="4">
        <v>43852</v>
      </c>
      <c r="AB2518" s="4">
        <v>45072</v>
      </c>
      <c r="AC2518" t="s">
        <v>77</v>
      </c>
      <c r="AD2518" t="s">
        <v>77</v>
      </c>
      <c r="AE2518">
        <f ca="1">COUNTBLANK(A2518:AE2518)</f>
        <v>0</v>
      </c>
      <c r="AF2518" t="str">
        <f>PROPER(UPPER(TRIM(Table1[[#This Row],[City]])))</f>
        <v>Delhi</v>
      </c>
      <c r="AG2518">
        <f t="shared" si="39"/>
        <v>6779</v>
      </c>
      <c r="AH25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19" spans="1:34" x14ac:dyDescent="0.35">
      <c r="A2519" t="s">
        <v>2612</v>
      </c>
      <c r="B2519">
        <v>30</v>
      </c>
      <c r="C2519" t="s">
        <v>31</v>
      </c>
      <c r="D2519" t="s">
        <v>42</v>
      </c>
      <c r="E2519" t="s">
        <v>43</v>
      </c>
      <c r="F2519" t="s">
        <v>44</v>
      </c>
      <c r="G2519" t="s">
        <v>70</v>
      </c>
      <c r="H2519">
        <v>3</v>
      </c>
      <c r="I2519">
        <v>10095</v>
      </c>
      <c r="J2519">
        <v>46</v>
      </c>
      <c r="K2519" t="s">
        <v>36</v>
      </c>
      <c r="L2519">
        <v>1</v>
      </c>
      <c r="M2519">
        <v>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13</v>
      </c>
      <c r="T2519">
        <v>3</v>
      </c>
      <c r="U2519">
        <v>3</v>
      </c>
      <c r="V2519" t="s">
        <v>37</v>
      </c>
      <c r="W2519">
        <v>9</v>
      </c>
      <c r="X2519" t="s">
        <v>61</v>
      </c>
      <c r="Y2519">
        <v>1</v>
      </c>
      <c r="Z2519" t="s">
        <v>36</v>
      </c>
      <c r="AA2519" s="4">
        <v>45735</v>
      </c>
      <c r="AC2519" t="s">
        <v>122</v>
      </c>
      <c r="AD2519" t="s">
        <v>123</v>
      </c>
      <c r="AE2519">
        <f ca="1">COUNTBLANK(A2519:AE2519)</f>
        <v>0</v>
      </c>
      <c r="AF2519" t="str">
        <f>PROPER(UPPER(TRIM(Table1[[#This Row],[City]])))</f>
        <v>Kochi</v>
      </c>
      <c r="AG2519">
        <f t="shared" si="39"/>
        <v>10095</v>
      </c>
      <c r="AH25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20" spans="1:34" x14ac:dyDescent="0.35">
      <c r="A2520" t="s">
        <v>2613</v>
      </c>
      <c r="B2520">
        <v>21</v>
      </c>
      <c r="C2520" t="s">
        <v>31</v>
      </c>
      <c r="D2520" t="s">
        <v>96</v>
      </c>
      <c r="E2520" t="s">
        <v>106</v>
      </c>
      <c r="F2520" t="s">
        <v>44</v>
      </c>
      <c r="G2520" t="s">
        <v>96</v>
      </c>
      <c r="H2520">
        <v>3</v>
      </c>
      <c r="I2520">
        <v>8636</v>
      </c>
      <c r="J2520">
        <v>51</v>
      </c>
      <c r="K2520" t="s">
        <v>36</v>
      </c>
      <c r="L2520">
        <v>2</v>
      </c>
      <c r="M2520">
        <v>2</v>
      </c>
      <c r="N2520">
        <v>4</v>
      </c>
      <c r="O2520">
        <v>2</v>
      </c>
      <c r="P2520">
        <v>2</v>
      </c>
      <c r="Q2520">
        <v>0</v>
      </c>
      <c r="R2520">
        <v>2</v>
      </c>
      <c r="S2520">
        <v>2</v>
      </c>
      <c r="T2520">
        <v>0</v>
      </c>
      <c r="U2520">
        <v>3</v>
      </c>
      <c r="V2520" t="s">
        <v>37</v>
      </c>
      <c r="W2520">
        <v>26</v>
      </c>
      <c r="X2520" t="s">
        <v>61</v>
      </c>
      <c r="Y2520">
        <v>3</v>
      </c>
      <c r="Z2520" t="s">
        <v>36</v>
      </c>
      <c r="AA2520" s="4">
        <v>43909</v>
      </c>
      <c r="AC2520" t="s">
        <v>66</v>
      </c>
      <c r="AD2520" t="s">
        <v>67</v>
      </c>
      <c r="AE2520">
        <f ca="1">COUNTBLANK(A2520:AE2520)</f>
        <v>0</v>
      </c>
      <c r="AF2520" t="str">
        <f>PROPER(UPPER(TRIM(Table1[[#This Row],[City]])))</f>
        <v>Pune</v>
      </c>
      <c r="AG2520">
        <f t="shared" si="39"/>
        <v>8636</v>
      </c>
      <c r="AH252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21" spans="1:34" x14ac:dyDescent="0.35">
      <c r="A2521" t="s">
        <v>2614</v>
      </c>
      <c r="B2521">
        <v>23</v>
      </c>
      <c r="C2521" t="s">
        <v>31</v>
      </c>
      <c r="D2521" t="s">
        <v>63</v>
      </c>
      <c r="E2521" t="s">
        <v>79</v>
      </c>
      <c r="F2521" t="s">
        <v>44</v>
      </c>
      <c r="G2521" t="s">
        <v>35</v>
      </c>
      <c r="H2521">
        <v>5</v>
      </c>
      <c r="I2521">
        <v>10113</v>
      </c>
      <c r="J2521">
        <v>66</v>
      </c>
      <c r="K2521" t="s">
        <v>36</v>
      </c>
      <c r="L2521">
        <v>1</v>
      </c>
      <c r="M2521">
        <v>2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6</v>
      </c>
      <c r="U2521">
        <v>3</v>
      </c>
      <c r="V2521" t="s">
        <v>37</v>
      </c>
      <c r="W2521">
        <v>29</v>
      </c>
      <c r="X2521" t="s">
        <v>47</v>
      </c>
      <c r="Y2521">
        <v>2</v>
      </c>
      <c r="Z2521" t="s">
        <v>36</v>
      </c>
      <c r="AA2521" s="4">
        <v>44995</v>
      </c>
      <c r="AC2521" t="s">
        <v>89</v>
      </c>
      <c r="AD2521" t="s">
        <v>54</v>
      </c>
      <c r="AE2521">
        <f ca="1">COUNTBLANK(A2521:AE2521)</f>
        <v>0</v>
      </c>
      <c r="AF2521" t="str">
        <f>PROPER(UPPER(TRIM(Table1[[#This Row],[City]])))</f>
        <v>Coimbatore</v>
      </c>
      <c r="AG2521">
        <f t="shared" si="39"/>
        <v>10113</v>
      </c>
      <c r="AH252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22" spans="1:34" x14ac:dyDescent="0.35">
      <c r="A2522" t="s">
        <v>2615</v>
      </c>
      <c r="B2522">
        <v>48</v>
      </c>
      <c r="C2522" t="s">
        <v>72</v>
      </c>
      <c r="D2522" t="s">
        <v>63</v>
      </c>
      <c r="E2522" t="s">
        <v>64</v>
      </c>
      <c r="F2522" t="s">
        <v>44</v>
      </c>
      <c r="G2522" t="s">
        <v>74</v>
      </c>
      <c r="H2522">
        <v>1</v>
      </c>
      <c r="I2522">
        <v>6414</v>
      </c>
      <c r="J2522">
        <v>41</v>
      </c>
      <c r="K2522" t="s">
        <v>36</v>
      </c>
      <c r="L2522">
        <v>3</v>
      </c>
      <c r="M2522">
        <v>3</v>
      </c>
      <c r="N2522">
        <v>1</v>
      </c>
      <c r="O2522">
        <v>6</v>
      </c>
      <c r="P2522">
        <v>1</v>
      </c>
      <c r="Q2522">
        <v>0</v>
      </c>
      <c r="R2522">
        <v>0</v>
      </c>
      <c r="S2522">
        <v>25</v>
      </c>
      <c r="T2522">
        <v>6</v>
      </c>
      <c r="U2522">
        <v>3</v>
      </c>
      <c r="V2522" t="s">
        <v>37</v>
      </c>
      <c r="W2522">
        <v>24</v>
      </c>
      <c r="X2522" t="s">
        <v>61</v>
      </c>
      <c r="Y2522">
        <v>3</v>
      </c>
      <c r="Z2522" t="s">
        <v>36</v>
      </c>
      <c r="AA2522" s="4">
        <v>46005</v>
      </c>
      <c r="AC2522" t="s">
        <v>39</v>
      </c>
      <c r="AD2522" t="s">
        <v>40</v>
      </c>
      <c r="AE2522">
        <f ca="1">COUNTBLANK(A2522:AE2522)</f>
        <v>0</v>
      </c>
      <c r="AF2522" t="str">
        <f>PROPER(UPPER(TRIM(Table1[[#This Row],[City]])))</f>
        <v>Ahmedabad</v>
      </c>
      <c r="AG2522">
        <f t="shared" si="39"/>
        <v>6414</v>
      </c>
      <c r="AH25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23" spans="1:34" x14ac:dyDescent="0.35">
      <c r="A2523" t="s">
        <v>2616</v>
      </c>
      <c r="B2523">
        <v>24</v>
      </c>
      <c r="C2523" t="s">
        <v>31</v>
      </c>
      <c r="D2523" t="s">
        <v>96</v>
      </c>
      <c r="E2523" t="s">
        <v>106</v>
      </c>
      <c r="F2523" t="s">
        <v>58</v>
      </c>
      <c r="G2523" t="s">
        <v>59</v>
      </c>
      <c r="H2523">
        <v>3</v>
      </c>
      <c r="I2523">
        <v>8865</v>
      </c>
      <c r="J2523">
        <v>73</v>
      </c>
      <c r="K2523" t="s">
        <v>36</v>
      </c>
      <c r="L2523">
        <v>3</v>
      </c>
      <c r="M2523">
        <v>4</v>
      </c>
      <c r="N2523">
        <v>2</v>
      </c>
      <c r="O2523">
        <v>1</v>
      </c>
      <c r="P2523">
        <v>1</v>
      </c>
      <c r="Q2523">
        <v>1</v>
      </c>
      <c r="R2523">
        <v>0</v>
      </c>
      <c r="S2523">
        <v>1</v>
      </c>
      <c r="T2523">
        <v>0</v>
      </c>
      <c r="U2523">
        <v>4</v>
      </c>
      <c r="V2523" t="s">
        <v>37</v>
      </c>
      <c r="W2523">
        <v>30</v>
      </c>
      <c r="X2523" t="s">
        <v>47</v>
      </c>
      <c r="Y2523">
        <v>4</v>
      </c>
      <c r="Z2523" t="s">
        <v>36</v>
      </c>
      <c r="AA2523" s="4">
        <v>45058</v>
      </c>
      <c r="AC2523" t="s">
        <v>66</v>
      </c>
      <c r="AD2523" t="s">
        <v>67</v>
      </c>
      <c r="AE2523">
        <f ca="1">COUNTBLANK(A2523:AE2523)</f>
        <v>0</v>
      </c>
      <c r="AF2523" t="str">
        <f>PROPER(UPPER(TRIM(Table1[[#This Row],[City]])))</f>
        <v>Pune</v>
      </c>
      <c r="AG2523">
        <f t="shared" si="39"/>
        <v>8865</v>
      </c>
      <c r="AH252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24" spans="1:34" x14ac:dyDescent="0.35">
      <c r="A2524" t="s">
        <v>2617</v>
      </c>
      <c r="B2524">
        <v>30</v>
      </c>
      <c r="C2524" t="s">
        <v>72</v>
      </c>
      <c r="D2524" t="s">
        <v>42</v>
      </c>
      <c r="E2524" t="s">
        <v>43</v>
      </c>
      <c r="F2524" t="s">
        <v>34</v>
      </c>
      <c r="G2524" t="s">
        <v>45</v>
      </c>
      <c r="H2524">
        <v>4</v>
      </c>
      <c r="I2524">
        <v>11622</v>
      </c>
      <c r="J2524">
        <v>115</v>
      </c>
      <c r="K2524" t="s">
        <v>36</v>
      </c>
      <c r="L2524">
        <v>1</v>
      </c>
      <c r="M2524">
        <v>4</v>
      </c>
      <c r="N2524">
        <v>4</v>
      </c>
      <c r="O2524">
        <v>5</v>
      </c>
      <c r="P2524">
        <v>5</v>
      </c>
      <c r="Q2524">
        <v>1</v>
      </c>
      <c r="R2524">
        <v>4</v>
      </c>
      <c r="S2524">
        <v>14</v>
      </c>
      <c r="T2524">
        <v>1</v>
      </c>
      <c r="U2524">
        <v>3</v>
      </c>
      <c r="V2524" t="s">
        <v>37</v>
      </c>
      <c r="W2524">
        <v>17</v>
      </c>
      <c r="X2524" t="s">
        <v>61</v>
      </c>
      <c r="Y2524">
        <v>4</v>
      </c>
      <c r="Z2524" t="s">
        <v>36</v>
      </c>
      <c r="AA2524" s="4">
        <v>43053</v>
      </c>
      <c r="AC2524" t="s">
        <v>77</v>
      </c>
      <c r="AD2524" t="s">
        <v>77</v>
      </c>
      <c r="AE2524">
        <f ca="1">COUNTBLANK(A2524:AE2524)</f>
        <v>0</v>
      </c>
      <c r="AF2524" t="str">
        <f>PROPER(UPPER(TRIM(Table1[[#This Row],[City]])))</f>
        <v>Delhi</v>
      </c>
      <c r="AG2524">
        <f t="shared" si="39"/>
        <v>11622</v>
      </c>
      <c r="AH252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25" spans="1:34" x14ac:dyDescent="0.35">
      <c r="A2525" t="s">
        <v>2618</v>
      </c>
      <c r="B2525">
        <v>57</v>
      </c>
      <c r="C2525" t="s">
        <v>31</v>
      </c>
      <c r="D2525" t="s">
        <v>56</v>
      </c>
      <c r="E2525" t="s">
        <v>57</v>
      </c>
      <c r="F2525" t="s">
        <v>58</v>
      </c>
      <c r="G2525" t="s">
        <v>70</v>
      </c>
      <c r="H2525">
        <v>3</v>
      </c>
      <c r="I2525">
        <v>11467</v>
      </c>
      <c r="J2525">
        <v>27</v>
      </c>
      <c r="K2525" t="s">
        <v>36</v>
      </c>
      <c r="L2525">
        <v>2</v>
      </c>
      <c r="M2525">
        <v>4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24</v>
      </c>
      <c r="T2525">
        <v>1</v>
      </c>
      <c r="U2525">
        <v>3</v>
      </c>
      <c r="V2525" t="s">
        <v>37</v>
      </c>
      <c r="W2525">
        <v>24</v>
      </c>
      <c r="X2525" t="s">
        <v>38</v>
      </c>
      <c r="Y2525">
        <v>2</v>
      </c>
      <c r="Z2525" t="s">
        <v>36</v>
      </c>
      <c r="AA2525" s="4">
        <v>45168</v>
      </c>
      <c r="AC2525" t="s">
        <v>89</v>
      </c>
      <c r="AD2525" t="s">
        <v>54</v>
      </c>
      <c r="AE2525">
        <f ca="1">COUNTBLANK(A2525:AE2525)</f>
        <v>0</v>
      </c>
      <c r="AF2525" t="str">
        <f>PROPER(UPPER(TRIM(Table1[[#This Row],[City]])))</f>
        <v>Coimbatore</v>
      </c>
      <c r="AG2525">
        <f t="shared" si="39"/>
        <v>11467</v>
      </c>
      <c r="AH252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26" spans="1:34" x14ac:dyDescent="0.35">
      <c r="A2526" t="s">
        <v>2619</v>
      </c>
      <c r="B2526">
        <v>34</v>
      </c>
      <c r="C2526" t="s">
        <v>31</v>
      </c>
      <c r="D2526" t="s">
        <v>51</v>
      </c>
      <c r="E2526" t="s">
        <v>52</v>
      </c>
      <c r="F2526" t="s">
        <v>34</v>
      </c>
      <c r="G2526" t="s">
        <v>35</v>
      </c>
      <c r="H2526">
        <v>4</v>
      </c>
      <c r="I2526">
        <v>11534</v>
      </c>
      <c r="J2526">
        <v>109</v>
      </c>
      <c r="K2526" t="s">
        <v>36</v>
      </c>
      <c r="L2526">
        <v>1</v>
      </c>
      <c r="M2526">
        <v>1</v>
      </c>
      <c r="N2526">
        <v>2</v>
      </c>
      <c r="O2526">
        <v>9</v>
      </c>
      <c r="P2526">
        <v>1</v>
      </c>
      <c r="Q2526">
        <v>6</v>
      </c>
      <c r="R2526">
        <v>4</v>
      </c>
      <c r="S2526">
        <v>11</v>
      </c>
      <c r="T2526">
        <v>6</v>
      </c>
      <c r="U2526">
        <v>4</v>
      </c>
      <c r="V2526" t="s">
        <v>37</v>
      </c>
      <c r="W2526">
        <v>28</v>
      </c>
      <c r="X2526" t="s">
        <v>38</v>
      </c>
      <c r="Y2526">
        <v>4</v>
      </c>
      <c r="Z2526" t="s">
        <v>36</v>
      </c>
      <c r="AA2526" s="4">
        <v>43550</v>
      </c>
      <c r="AC2526" t="s">
        <v>39</v>
      </c>
      <c r="AD2526" t="s">
        <v>40</v>
      </c>
      <c r="AE2526">
        <f ca="1">COUNTBLANK(A2526:AE2526)</f>
        <v>0</v>
      </c>
      <c r="AF2526" t="str">
        <f>PROPER(UPPER(TRIM(Table1[[#This Row],[City]])))</f>
        <v>Ahmedabad</v>
      </c>
      <c r="AG2526">
        <f t="shared" si="39"/>
        <v>11534</v>
      </c>
      <c r="AH25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27" spans="1:34" x14ac:dyDescent="0.35">
      <c r="A2527" t="s">
        <v>2620</v>
      </c>
      <c r="B2527">
        <v>50</v>
      </c>
      <c r="C2527" t="s">
        <v>72</v>
      </c>
      <c r="D2527" t="s">
        <v>63</v>
      </c>
      <c r="E2527" t="s">
        <v>79</v>
      </c>
      <c r="F2527" t="s">
        <v>34</v>
      </c>
      <c r="G2527" t="s">
        <v>74</v>
      </c>
      <c r="H2527">
        <v>5</v>
      </c>
      <c r="I2527">
        <v>12866</v>
      </c>
      <c r="J2527">
        <v>91</v>
      </c>
      <c r="K2527" t="s">
        <v>46</v>
      </c>
      <c r="L2527">
        <v>2</v>
      </c>
      <c r="M2527">
        <v>1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27</v>
      </c>
      <c r="T2527">
        <v>6</v>
      </c>
      <c r="U2527">
        <v>3</v>
      </c>
      <c r="V2527" t="s">
        <v>37</v>
      </c>
      <c r="W2527">
        <v>7</v>
      </c>
      <c r="X2527" t="s">
        <v>61</v>
      </c>
      <c r="Y2527">
        <v>2</v>
      </c>
      <c r="Z2527" t="s">
        <v>46</v>
      </c>
      <c r="AA2527" s="4">
        <v>44718</v>
      </c>
      <c r="AB2527" s="4">
        <v>45759</v>
      </c>
      <c r="AC2527" t="s">
        <v>122</v>
      </c>
      <c r="AD2527" t="s">
        <v>123</v>
      </c>
      <c r="AE2527">
        <f ca="1">COUNTBLANK(A2527:AE2527)</f>
        <v>0</v>
      </c>
      <c r="AF2527" t="str">
        <f>PROPER(UPPER(TRIM(Table1[[#This Row],[City]])))</f>
        <v>Kochi</v>
      </c>
      <c r="AG2527">
        <f t="shared" si="39"/>
        <v>12866</v>
      </c>
      <c r="AH252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28" spans="1:34" x14ac:dyDescent="0.35">
      <c r="A2528" t="s">
        <v>2621</v>
      </c>
      <c r="B2528">
        <v>34</v>
      </c>
      <c r="C2528" t="s">
        <v>72</v>
      </c>
      <c r="D2528" t="s">
        <v>51</v>
      </c>
      <c r="E2528" t="s">
        <v>52</v>
      </c>
      <c r="F2528" t="s">
        <v>58</v>
      </c>
      <c r="G2528" t="s">
        <v>45</v>
      </c>
      <c r="H2528">
        <v>3</v>
      </c>
      <c r="I2528">
        <v>7989</v>
      </c>
      <c r="J2528">
        <v>66</v>
      </c>
      <c r="K2528" t="s">
        <v>36</v>
      </c>
      <c r="L2528">
        <v>2</v>
      </c>
      <c r="M2528">
        <v>4</v>
      </c>
      <c r="N2528">
        <v>2</v>
      </c>
      <c r="O2528">
        <v>5</v>
      </c>
      <c r="P2528">
        <v>0</v>
      </c>
      <c r="Q2528">
        <v>1</v>
      </c>
      <c r="R2528">
        <v>0</v>
      </c>
      <c r="S2528">
        <v>5</v>
      </c>
      <c r="T2528">
        <v>2</v>
      </c>
      <c r="U2528">
        <v>3</v>
      </c>
      <c r="V2528" t="s">
        <v>37</v>
      </c>
      <c r="W2528">
        <v>22</v>
      </c>
      <c r="X2528" t="s">
        <v>47</v>
      </c>
      <c r="Y2528">
        <v>1</v>
      </c>
      <c r="Z2528" t="s">
        <v>36</v>
      </c>
      <c r="AA2528" s="4">
        <v>44639</v>
      </c>
      <c r="AC2528" t="s">
        <v>84</v>
      </c>
      <c r="AD2528" t="s">
        <v>67</v>
      </c>
      <c r="AE2528">
        <f ca="1">COUNTBLANK(A2528:AE2528)</f>
        <v>0</v>
      </c>
      <c r="AF2528" t="str">
        <f>PROPER(UPPER(TRIM(Table1[[#This Row],[City]])))</f>
        <v>Mumbai</v>
      </c>
      <c r="AG2528">
        <f t="shared" si="39"/>
        <v>7989</v>
      </c>
      <c r="AH25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29" spans="1:34" x14ac:dyDescent="0.35">
      <c r="A2529" t="s">
        <v>2622</v>
      </c>
      <c r="B2529">
        <v>58</v>
      </c>
      <c r="C2529" t="s">
        <v>72</v>
      </c>
      <c r="D2529" t="s">
        <v>51</v>
      </c>
      <c r="E2529" t="s">
        <v>88</v>
      </c>
      <c r="F2529" t="s">
        <v>34</v>
      </c>
      <c r="G2529" t="s">
        <v>59</v>
      </c>
      <c r="H2529">
        <v>5</v>
      </c>
      <c r="I2529">
        <v>14316</v>
      </c>
      <c r="J2529">
        <v>76</v>
      </c>
      <c r="K2529" t="s">
        <v>46</v>
      </c>
      <c r="L2529">
        <v>4</v>
      </c>
      <c r="M2529">
        <v>4</v>
      </c>
      <c r="N2529">
        <v>4</v>
      </c>
      <c r="O2529">
        <v>0</v>
      </c>
      <c r="P2529">
        <v>0</v>
      </c>
      <c r="Q2529">
        <v>0</v>
      </c>
      <c r="R2529">
        <v>0</v>
      </c>
      <c r="S2529">
        <v>22</v>
      </c>
      <c r="T2529">
        <v>3</v>
      </c>
      <c r="U2529">
        <v>3</v>
      </c>
      <c r="V2529" t="s">
        <v>37</v>
      </c>
      <c r="W2529">
        <v>23</v>
      </c>
      <c r="X2529" t="s">
        <v>38</v>
      </c>
      <c r="Y2529">
        <v>4</v>
      </c>
      <c r="Z2529" t="s">
        <v>36</v>
      </c>
      <c r="AA2529" s="4">
        <v>42712</v>
      </c>
      <c r="AC2529" t="s">
        <v>48</v>
      </c>
      <c r="AD2529" t="s">
        <v>49</v>
      </c>
      <c r="AE2529">
        <f ca="1">COUNTBLANK(A2529:AE2529)</f>
        <v>0</v>
      </c>
      <c r="AF2529" t="str">
        <f>PROPER(UPPER(TRIM(Table1[[#This Row],[City]])))</f>
        <v>Bengaluru</v>
      </c>
      <c r="AG2529">
        <f t="shared" si="39"/>
        <v>14316</v>
      </c>
      <c r="AH252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30" spans="1:34" x14ac:dyDescent="0.35">
      <c r="A2530" t="s">
        <v>2623</v>
      </c>
      <c r="B2530">
        <v>53</v>
      </c>
      <c r="C2530" t="s">
        <v>72</v>
      </c>
      <c r="D2530" t="s">
        <v>32</v>
      </c>
      <c r="E2530" t="s">
        <v>76</v>
      </c>
      <c r="F2530" t="s">
        <v>34</v>
      </c>
      <c r="G2530" t="s">
        <v>96</v>
      </c>
      <c r="H2530">
        <v>3</v>
      </c>
      <c r="I2530">
        <v>9247</v>
      </c>
      <c r="J2530">
        <v>39</v>
      </c>
      <c r="K2530" t="s">
        <v>36</v>
      </c>
      <c r="L2530">
        <v>1</v>
      </c>
      <c r="M2530">
        <v>3</v>
      </c>
      <c r="N2530">
        <v>2</v>
      </c>
      <c r="O2530">
        <v>5</v>
      </c>
      <c r="P2530">
        <v>3</v>
      </c>
      <c r="Q2530">
        <v>1</v>
      </c>
      <c r="R2530">
        <v>5</v>
      </c>
      <c r="S2530">
        <v>21</v>
      </c>
      <c r="T2530">
        <v>4</v>
      </c>
      <c r="U2530">
        <v>3</v>
      </c>
      <c r="V2530" t="s">
        <v>37</v>
      </c>
      <c r="W2530">
        <v>15</v>
      </c>
      <c r="X2530" t="s">
        <v>38</v>
      </c>
      <c r="Y2530">
        <v>2</v>
      </c>
      <c r="Z2530" t="s">
        <v>36</v>
      </c>
      <c r="AA2530" s="4">
        <v>43158</v>
      </c>
      <c r="AC2530" t="s">
        <v>48</v>
      </c>
      <c r="AD2530" t="s">
        <v>49</v>
      </c>
      <c r="AE2530">
        <f ca="1">COUNTBLANK(A2530:AE2530)</f>
        <v>0</v>
      </c>
      <c r="AF2530" t="str">
        <f>PROPER(UPPER(TRIM(Table1[[#This Row],[City]])))</f>
        <v>Bengaluru</v>
      </c>
      <c r="AG2530">
        <f t="shared" si="39"/>
        <v>9247</v>
      </c>
      <c r="AH25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31" spans="1:34" x14ac:dyDescent="0.35">
      <c r="A2531" t="s">
        <v>2624</v>
      </c>
      <c r="B2531">
        <v>39</v>
      </c>
      <c r="C2531" t="s">
        <v>31</v>
      </c>
      <c r="D2531" t="s">
        <v>56</v>
      </c>
      <c r="E2531" t="s">
        <v>57</v>
      </c>
      <c r="F2531" t="s">
        <v>34</v>
      </c>
      <c r="G2531" t="s">
        <v>74</v>
      </c>
      <c r="H2531">
        <v>2</v>
      </c>
      <c r="I2531">
        <v>8718</v>
      </c>
      <c r="J2531">
        <v>111</v>
      </c>
      <c r="K2531" t="s">
        <v>36</v>
      </c>
      <c r="L2531">
        <v>3</v>
      </c>
      <c r="M2531">
        <v>4</v>
      </c>
      <c r="N2531">
        <v>2</v>
      </c>
      <c r="O2531">
        <v>12</v>
      </c>
      <c r="P2531">
        <v>3</v>
      </c>
      <c r="Q2531">
        <v>0</v>
      </c>
      <c r="R2531">
        <v>5</v>
      </c>
      <c r="S2531">
        <v>13</v>
      </c>
      <c r="T2531">
        <v>6</v>
      </c>
      <c r="U2531">
        <v>3</v>
      </c>
      <c r="V2531" t="s">
        <v>37</v>
      </c>
      <c r="W2531">
        <v>18</v>
      </c>
      <c r="X2531" t="s">
        <v>47</v>
      </c>
      <c r="Y2531">
        <v>4</v>
      </c>
      <c r="Z2531" t="s">
        <v>36</v>
      </c>
      <c r="AA2531" s="4">
        <v>42719</v>
      </c>
      <c r="AC2531" t="s">
        <v>53</v>
      </c>
      <c r="AD2531" t="s">
        <v>54</v>
      </c>
      <c r="AE2531">
        <f ca="1">COUNTBLANK(A2531:AE2531)</f>
        <v>0</v>
      </c>
      <c r="AF2531" t="str">
        <f>PROPER(UPPER(TRIM(Table1[[#This Row],[City]])))</f>
        <v>Chennai</v>
      </c>
      <c r="AG2531">
        <f t="shared" si="39"/>
        <v>8718</v>
      </c>
      <c r="AH25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32" spans="1:34" x14ac:dyDescent="0.35">
      <c r="A2532" t="s">
        <v>2625</v>
      </c>
      <c r="B2532">
        <v>48</v>
      </c>
      <c r="C2532" t="s">
        <v>72</v>
      </c>
      <c r="D2532" t="s">
        <v>56</v>
      </c>
      <c r="E2532" t="s">
        <v>57</v>
      </c>
      <c r="F2532" t="s">
        <v>44</v>
      </c>
      <c r="G2532" t="s">
        <v>70</v>
      </c>
      <c r="H2532">
        <v>4</v>
      </c>
      <c r="I2532">
        <v>9951</v>
      </c>
      <c r="J2532">
        <v>29</v>
      </c>
      <c r="K2532" t="s">
        <v>46</v>
      </c>
      <c r="L2532">
        <v>4</v>
      </c>
      <c r="M2532">
        <v>2</v>
      </c>
      <c r="N2532">
        <v>2</v>
      </c>
      <c r="O2532">
        <v>14</v>
      </c>
      <c r="P2532">
        <v>3</v>
      </c>
      <c r="Q2532">
        <v>2</v>
      </c>
      <c r="R2532">
        <v>1</v>
      </c>
      <c r="S2532">
        <v>30</v>
      </c>
      <c r="T2532">
        <v>5</v>
      </c>
      <c r="U2532">
        <v>4</v>
      </c>
      <c r="V2532" t="s">
        <v>37</v>
      </c>
      <c r="W2532">
        <v>20</v>
      </c>
      <c r="X2532" t="s">
        <v>47</v>
      </c>
      <c r="Y2532">
        <v>4</v>
      </c>
      <c r="Z2532" t="s">
        <v>46</v>
      </c>
      <c r="AA2532" s="4">
        <v>42279</v>
      </c>
      <c r="AB2532" s="4">
        <v>45948</v>
      </c>
      <c r="AC2532" t="s">
        <v>84</v>
      </c>
      <c r="AD2532" t="s">
        <v>67</v>
      </c>
      <c r="AE2532">
        <f ca="1">COUNTBLANK(A2532:AE2532)</f>
        <v>0</v>
      </c>
      <c r="AF2532" t="str">
        <f>PROPER(UPPER(TRIM(Table1[[#This Row],[City]])))</f>
        <v>Mumbai</v>
      </c>
      <c r="AG2532">
        <f t="shared" si="39"/>
        <v>9951</v>
      </c>
      <c r="AH253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33" spans="1:34" x14ac:dyDescent="0.35">
      <c r="A2533" t="s">
        <v>2626</v>
      </c>
      <c r="B2533">
        <v>37</v>
      </c>
      <c r="C2533" t="s">
        <v>31</v>
      </c>
      <c r="D2533" t="s">
        <v>56</v>
      </c>
      <c r="E2533" t="s">
        <v>57</v>
      </c>
      <c r="F2533" t="s">
        <v>58</v>
      </c>
      <c r="G2533" t="s">
        <v>45</v>
      </c>
      <c r="H2533">
        <v>3</v>
      </c>
      <c r="I2533">
        <v>9590</v>
      </c>
      <c r="J2533">
        <v>37</v>
      </c>
      <c r="K2533" t="s">
        <v>36</v>
      </c>
      <c r="L2533">
        <v>1</v>
      </c>
      <c r="M2533">
        <v>2</v>
      </c>
      <c r="N2533">
        <v>2</v>
      </c>
      <c r="O2533">
        <v>0</v>
      </c>
      <c r="P2533">
        <v>0</v>
      </c>
      <c r="Q2533">
        <v>0</v>
      </c>
      <c r="R2533">
        <v>0</v>
      </c>
      <c r="S2533">
        <v>9</v>
      </c>
      <c r="T2533">
        <v>4</v>
      </c>
      <c r="U2533">
        <v>3</v>
      </c>
      <c r="V2533" t="s">
        <v>37</v>
      </c>
      <c r="W2533">
        <v>14</v>
      </c>
      <c r="X2533" t="s">
        <v>38</v>
      </c>
      <c r="Y2533">
        <v>1</v>
      </c>
      <c r="Z2533" t="s">
        <v>36</v>
      </c>
      <c r="AA2533" s="4">
        <v>44015</v>
      </c>
      <c r="AC2533" t="s">
        <v>84</v>
      </c>
      <c r="AD2533" t="s">
        <v>67</v>
      </c>
      <c r="AE2533">
        <f ca="1">COUNTBLANK(A2533:AE2533)</f>
        <v>0</v>
      </c>
      <c r="AF2533" t="str">
        <f>PROPER(UPPER(TRIM(Table1[[#This Row],[City]])))</f>
        <v>Mumbai</v>
      </c>
      <c r="AG2533">
        <f t="shared" si="39"/>
        <v>9590</v>
      </c>
      <c r="AH25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34" spans="1:34" x14ac:dyDescent="0.35">
      <c r="A2534" t="s">
        <v>2627</v>
      </c>
      <c r="B2534">
        <v>58</v>
      </c>
      <c r="C2534" t="s">
        <v>31</v>
      </c>
      <c r="D2534" t="s">
        <v>56</v>
      </c>
      <c r="E2534" t="s">
        <v>114</v>
      </c>
      <c r="F2534" t="s">
        <v>58</v>
      </c>
      <c r="G2534" t="s">
        <v>35</v>
      </c>
      <c r="H2534">
        <v>1</v>
      </c>
      <c r="I2534">
        <v>6923</v>
      </c>
      <c r="J2534">
        <v>92</v>
      </c>
      <c r="K2534" t="s">
        <v>36</v>
      </c>
      <c r="L2534">
        <v>4</v>
      </c>
      <c r="M2534">
        <v>1</v>
      </c>
      <c r="N2534">
        <v>4</v>
      </c>
      <c r="O2534">
        <v>2</v>
      </c>
      <c r="P2534">
        <v>0</v>
      </c>
      <c r="Q2534">
        <v>1</v>
      </c>
      <c r="R2534">
        <v>2</v>
      </c>
      <c r="S2534">
        <v>21</v>
      </c>
      <c r="T2534">
        <v>3</v>
      </c>
      <c r="U2534">
        <v>3</v>
      </c>
      <c r="V2534" t="s">
        <v>37</v>
      </c>
      <c r="W2534">
        <v>18</v>
      </c>
      <c r="X2534" t="s">
        <v>38</v>
      </c>
      <c r="Y2534">
        <v>3</v>
      </c>
      <c r="Z2534" t="s">
        <v>36</v>
      </c>
      <c r="AA2534" s="4">
        <v>42809</v>
      </c>
      <c r="AC2534" t="s">
        <v>80</v>
      </c>
      <c r="AD2534" t="s">
        <v>81</v>
      </c>
      <c r="AE2534">
        <f ca="1">COUNTBLANK(A2534:AE2534)</f>
        <v>0</v>
      </c>
      <c r="AF2534" t="str">
        <f>PROPER(UPPER(TRIM(Table1[[#This Row],[City]])))</f>
        <v>Hyderabad</v>
      </c>
      <c r="AG2534">
        <f t="shared" si="39"/>
        <v>6923</v>
      </c>
      <c r="AH253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35" spans="1:34" x14ac:dyDescent="0.35">
      <c r="A2535" t="s">
        <v>2628</v>
      </c>
      <c r="B2535">
        <v>35</v>
      </c>
      <c r="C2535" t="s">
        <v>72</v>
      </c>
      <c r="D2535" t="s">
        <v>63</v>
      </c>
      <c r="E2535" t="s">
        <v>64</v>
      </c>
      <c r="F2535" t="s">
        <v>34</v>
      </c>
      <c r="G2535" t="s">
        <v>45</v>
      </c>
      <c r="H2535">
        <v>2</v>
      </c>
      <c r="I2535">
        <v>6984</v>
      </c>
      <c r="J2535">
        <v>40</v>
      </c>
      <c r="K2535" t="s">
        <v>46</v>
      </c>
      <c r="L2535">
        <v>4</v>
      </c>
      <c r="M2535">
        <v>4</v>
      </c>
      <c r="N2535">
        <v>2</v>
      </c>
      <c r="O2535">
        <v>3</v>
      </c>
      <c r="P2535">
        <v>3</v>
      </c>
      <c r="Q2535">
        <v>2</v>
      </c>
      <c r="R2535">
        <v>3</v>
      </c>
      <c r="S2535">
        <v>7</v>
      </c>
      <c r="T2535">
        <v>5</v>
      </c>
      <c r="U2535">
        <v>3</v>
      </c>
      <c r="V2535" t="s">
        <v>37</v>
      </c>
      <c r="W2535">
        <v>14</v>
      </c>
      <c r="X2535" t="s">
        <v>38</v>
      </c>
      <c r="Y2535">
        <v>4</v>
      </c>
      <c r="Z2535" t="s">
        <v>36</v>
      </c>
      <c r="AA2535" s="4">
        <v>44779</v>
      </c>
      <c r="AC2535" t="s">
        <v>84</v>
      </c>
      <c r="AD2535" t="s">
        <v>67</v>
      </c>
      <c r="AE2535">
        <f ca="1">COUNTBLANK(A2535:AE2535)</f>
        <v>0</v>
      </c>
      <c r="AF2535" t="str">
        <f>PROPER(UPPER(TRIM(Table1[[#This Row],[City]])))</f>
        <v>Mumbai</v>
      </c>
      <c r="AG2535">
        <f t="shared" si="39"/>
        <v>6984</v>
      </c>
      <c r="AH25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36" spans="1:34" x14ac:dyDescent="0.35">
      <c r="A2536" t="s">
        <v>2629</v>
      </c>
      <c r="B2536">
        <v>54</v>
      </c>
      <c r="C2536" t="s">
        <v>72</v>
      </c>
      <c r="D2536" t="s">
        <v>51</v>
      </c>
      <c r="E2536" t="s">
        <v>52</v>
      </c>
      <c r="F2536" t="s">
        <v>44</v>
      </c>
      <c r="G2536" t="s">
        <v>96</v>
      </c>
      <c r="H2536">
        <v>2</v>
      </c>
      <c r="I2536">
        <v>7382</v>
      </c>
      <c r="J2536">
        <v>32</v>
      </c>
      <c r="K2536" t="s">
        <v>36</v>
      </c>
      <c r="L2536">
        <v>2</v>
      </c>
      <c r="M2536">
        <v>3</v>
      </c>
      <c r="N2536">
        <v>1</v>
      </c>
      <c r="O2536">
        <v>14</v>
      </c>
      <c r="P2536">
        <v>2</v>
      </c>
      <c r="Q2536">
        <v>0</v>
      </c>
      <c r="R2536">
        <v>0</v>
      </c>
      <c r="S2536">
        <v>24</v>
      </c>
      <c r="T2536">
        <v>4</v>
      </c>
      <c r="U2536">
        <v>3</v>
      </c>
      <c r="V2536" t="s">
        <v>65</v>
      </c>
      <c r="W2536">
        <v>15</v>
      </c>
      <c r="X2536" t="s">
        <v>38</v>
      </c>
      <c r="Y2536">
        <v>1</v>
      </c>
      <c r="Z2536" t="s">
        <v>46</v>
      </c>
      <c r="AA2536" s="4">
        <v>42954</v>
      </c>
      <c r="AB2536" s="4">
        <v>44969</v>
      </c>
      <c r="AC2536" t="s">
        <v>89</v>
      </c>
      <c r="AD2536" t="s">
        <v>54</v>
      </c>
      <c r="AE2536">
        <f ca="1">COUNTBLANK(A2536:AE2536)</f>
        <v>0</v>
      </c>
      <c r="AF2536" t="str">
        <f>PROPER(UPPER(TRIM(Table1[[#This Row],[City]])))</f>
        <v>Coimbatore</v>
      </c>
      <c r="AG2536">
        <f t="shared" si="39"/>
        <v>7382</v>
      </c>
      <c r="AH253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37" spans="1:34" x14ac:dyDescent="0.35">
      <c r="A2537" t="s">
        <v>2630</v>
      </c>
      <c r="B2537">
        <v>45</v>
      </c>
      <c r="C2537" t="s">
        <v>31</v>
      </c>
      <c r="D2537" t="s">
        <v>96</v>
      </c>
      <c r="E2537" t="s">
        <v>106</v>
      </c>
      <c r="F2537" t="s">
        <v>44</v>
      </c>
      <c r="G2537" t="s">
        <v>59</v>
      </c>
      <c r="H2537">
        <v>4</v>
      </c>
      <c r="I2537">
        <v>9464</v>
      </c>
      <c r="J2537">
        <v>49</v>
      </c>
      <c r="K2537" t="s">
        <v>36</v>
      </c>
      <c r="L2537">
        <v>2</v>
      </c>
      <c r="M2537">
        <v>1</v>
      </c>
      <c r="N2537">
        <v>2</v>
      </c>
      <c r="O2537">
        <v>5</v>
      </c>
      <c r="P2537">
        <v>3</v>
      </c>
      <c r="Q2537">
        <v>1</v>
      </c>
      <c r="R2537">
        <v>2</v>
      </c>
      <c r="S2537">
        <v>20</v>
      </c>
      <c r="T2537">
        <v>4</v>
      </c>
      <c r="U2537">
        <v>3</v>
      </c>
      <c r="V2537" t="s">
        <v>60</v>
      </c>
      <c r="W2537">
        <v>14</v>
      </c>
      <c r="X2537" t="s">
        <v>38</v>
      </c>
      <c r="Y2537">
        <v>2</v>
      </c>
      <c r="Z2537" t="s">
        <v>36</v>
      </c>
      <c r="AA2537" s="4">
        <v>42124</v>
      </c>
      <c r="AC2537" t="s">
        <v>53</v>
      </c>
      <c r="AD2537" t="s">
        <v>54</v>
      </c>
      <c r="AE2537">
        <f ca="1">COUNTBLANK(A2537:AE2537)</f>
        <v>0</v>
      </c>
      <c r="AF2537" t="str">
        <f>PROPER(UPPER(TRIM(Table1[[#This Row],[City]])))</f>
        <v>Chennai</v>
      </c>
      <c r="AG2537">
        <f t="shared" si="39"/>
        <v>9464</v>
      </c>
      <c r="AH253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38" spans="1:34" x14ac:dyDescent="0.35">
      <c r="A2538" t="s">
        <v>2631</v>
      </c>
      <c r="B2538">
        <v>46</v>
      </c>
      <c r="C2538" t="s">
        <v>31</v>
      </c>
      <c r="D2538" t="s">
        <v>32</v>
      </c>
      <c r="E2538" t="s">
        <v>33</v>
      </c>
      <c r="F2538" t="s">
        <v>44</v>
      </c>
      <c r="G2538" t="s">
        <v>70</v>
      </c>
      <c r="H2538">
        <v>2</v>
      </c>
      <c r="I2538">
        <v>7297</v>
      </c>
      <c r="J2538">
        <v>79</v>
      </c>
      <c r="K2538" t="s">
        <v>36</v>
      </c>
      <c r="L2538">
        <v>3</v>
      </c>
      <c r="M2538">
        <v>4</v>
      </c>
      <c r="N2538">
        <v>1</v>
      </c>
      <c r="O2538">
        <v>9</v>
      </c>
      <c r="P2538">
        <v>1</v>
      </c>
      <c r="Q2538">
        <v>4</v>
      </c>
      <c r="R2538">
        <v>5</v>
      </c>
      <c r="S2538">
        <v>15</v>
      </c>
      <c r="T2538">
        <v>1</v>
      </c>
      <c r="U2538">
        <v>3</v>
      </c>
      <c r="V2538" t="s">
        <v>65</v>
      </c>
      <c r="W2538">
        <v>14</v>
      </c>
      <c r="X2538" t="s">
        <v>47</v>
      </c>
      <c r="Y2538">
        <v>4</v>
      </c>
      <c r="Z2538" t="s">
        <v>36</v>
      </c>
      <c r="AA2538" s="4">
        <v>42598</v>
      </c>
      <c r="AC2538" t="s">
        <v>80</v>
      </c>
      <c r="AD2538" t="s">
        <v>81</v>
      </c>
      <c r="AE2538">
        <f ca="1">COUNTBLANK(A2538:AE2538)</f>
        <v>0</v>
      </c>
      <c r="AF2538" t="str">
        <f>PROPER(UPPER(TRIM(Table1[[#This Row],[City]])))</f>
        <v>Hyderabad</v>
      </c>
      <c r="AG2538">
        <f t="shared" si="39"/>
        <v>7297</v>
      </c>
      <c r="AH253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39" spans="1:34" x14ac:dyDescent="0.35">
      <c r="A2539" t="s">
        <v>2632</v>
      </c>
      <c r="B2539">
        <v>35</v>
      </c>
      <c r="C2539" t="s">
        <v>72</v>
      </c>
      <c r="D2539" t="s">
        <v>42</v>
      </c>
      <c r="E2539" t="s">
        <v>43</v>
      </c>
      <c r="F2539" t="s">
        <v>44</v>
      </c>
      <c r="G2539" t="s">
        <v>59</v>
      </c>
      <c r="H2539">
        <v>2</v>
      </c>
      <c r="I2539">
        <v>6708</v>
      </c>
      <c r="J2539">
        <v>53</v>
      </c>
      <c r="K2539" t="s">
        <v>36</v>
      </c>
      <c r="L2539">
        <v>3</v>
      </c>
      <c r="M2539">
        <v>1</v>
      </c>
      <c r="N2539">
        <v>4</v>
      </c>
      <c r="O2539">
        <v>6</v>
      </c>
      <c r="P2539">
        <v>3</v>
      </c>
      <c r="Q2539">
        <v>4</v>
      </c>
      <c r="R2539">
        <v>0</v>
      </c>
      <c r="S2539">
        <v>11</v>
      </c>
      <c r="T2539">
        <v>0</v>
      </c>
      <c r="U2539">
        <v>3</v>
      </c>
      <c r="V2539" t="s">
        <v>60</v>
      </c>
      <c r="W2539">
        <v>10</v>
      </c>
      <c r="X2539" t="s">
        <v>47</v>
      </c>
      <c r="Y2539">
        <v>4</v>
      </c>
      <c r="Z2539" t="s">
        <v>36</v>
      </c>
      <c r="AA2539" s="4">
        <v>44200</v>
      </c>
      <c r="AC2539" t="s">
        <v>89</v>
      </c>
      <c r="AD2539" t="s">
        <v>54</v>
      </c>
      <c r="AE2539">
        <f ca="1">COUNTBLANK(A2539:AE2539)</f>
        <v>0</v>
      </c>
      <c r="AF2539" t="str">
        <f>PROPER(UPPER(TRIM(Table1[[#This Row],[City]])))</f>
        <v>Coimbatore</v>
      </c>
      <c r="AG2539">
        <f t="shared" si="39"/>
        <v>6708</v>
      </c>
      <c r="AH25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40" spans="1:34" x14ac:dyDescent="0.35">
      <c r="A2540" t="s">
        <v>2633</v>
      </c>
      <c r="B2540">
        <v>54</v>
      </c>
      <c r="C2540" t="s">
        <v>31</v>
      </c>
      <c r="D2540" t="s">
        <v>63</v>
      </c>
      <c r="E2540" t="s">
        <v>79</v>
      </c>
      <c r="F2540" t="s">
        <v>34</v>
      </c>
      <c r="G2540" t="s">
        <v>35</v>
      </c>
      <c r="H2540">
        <v>2</v>
      </c>
      <c r="I2540">
        <v>9216</v>
      </c>
      <c r="J2540">
        <v>104</v>
      </c>
      <c r="K2540" t="s">
        <v>46</v>
      </c>
      <c r="L2540">
        <v>4</v>
      </c>
      <c r="M2540">
        <v>4</v>
      </c>
      <c r="N2540">
        <v>4</v>
      </c>
      <c r="O2540">
        <v>0</v>
      </c>
      <c r="P2540">
        <v>0</v>
      </c>
      <c r="Q2540">
        <v>0</v>
      </c>
      <c r="R2540">
        <v>0</v>
      </c>
      <c r="S2540">
        <v>31</v>
      </c>
      <c r="T2540">
        <v>3</v>
      </c>
      <c r="U2540">
        <v>3</v>
      </c>
      <c r="V2540" t="s">
        <v>60</v>
      </c>
      <c r="W2540">
        <v>4</v>
      </c>
      <c r="X2540" t="s">
        <v>47</v>
      </c>
      <c r="Y2540">
        <v>2</v>
      </c>
      <c r="Z2540" t="s">
        <v>46</v>
      </c>
      <c r="AA2540" s="4">
        <v>42512</v>
      </c>
      <c r="AB2540" s="4">
        <v>43853</v>
      </c>
      <c r="AC2540" t="s">
        <v>80</v>
      </c>
      <c r="AD2540" t="s">
        <v>81</v>
      </c>
      <c r="AE2540">
        <f ca="1">COUNTBLANK(A2540:AE2540)</f>
        <v>0</v>
      </c>
      <c r="AF2540" t="str">
        <f>PROPER(UPPER(TRIM(Table1[[#This Row],[City]])))</f>
        <v>Hyderabad</v>
      </c>
      <c r="AG2540">
        <f t="shared" si="39"/>
        <v>9216</v>
      </c>
      <c r="AH254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41" spans="1:34" x14ac:dyDescent="0.35">
      <c r="A2541" t="s">
        <v>2634</v>
      </c>
      <c r="B2541">
        <v>50</v>
      </c>
      <c r="C2541" t="s">
        <v>31</v>
      </c>
      <c r="D2541" t="s">
        <v>42</v>
      </c>
      <c r="E2541" t="s">
        <v>43</v>
      </c>
      <c r="F2541" t="s">
        <v>34</v>
      </c>
      <c r="G2541" t="s">
        <v>96</v>
      </c>
      <c r="H2541">
        <v>1</v>
      </c>
      <c r="I2541">
        <v>5490</v>
      </c>
      <c r="J2541">
        <v>114</v>
      </c>
      <c r="K2541" t="s">
        <v>36</v>
      </c>
      <c r="L2541">
        <v>4</v>
      </c>
      <c r="M2541">
        <v>1</v>
      </c>
      <c r="N2541">
        <v>4</v>
      </c>
      <c r="O2541">
        <v>0</v>
      </c>
      <c r="P2541">
        <v>0</v>
      </c>
      <c r="Q2541">
        <v>0</v>
      </c>
      <c r="R2541">
        <v>0</v>
      </c>
      <c r="S2541">
        <v>21</v>
      </c>
      <c r="T2541">
        <v>6</v>
      </c>
      <c r="U2541">
        <v>3</v>
      </c>
      <c r="V2541" t="s">
        <v>65</v>
      </c>
      <c r="W2541">
        <v>17</v>
      </c>
      <c r="X2541" t="s">
        <v>38</v>
      </c>
      <c r="Y2541">
        <v>2</v>
      </c>
      <c r="Z2541" t="s">
        <v>36</v>
      </c>
      <c r="AA2541" s="4">
        <v>45569</v>
      </c>
      <c r="AC2541" t="s">
        <v>77</v>
      </c>
      <c r="AD2541" t="s">
        <v>77</v>
      </c>
      <c r="AE2541">
        <f ca="1">COUNTBLANK(A2541:AE2541)</f>
        <v>0</v>
      </c>
      <c r="AF2541" t="str">
        <f>PROPER(UPPER(TRIM(Table1[[#This Row],[City]])))</f>
        <v>Delhi</v>
      </c>
      <c r="AG2541">
        <f t="shared" si="39"/>
        <v>5490</v>
      </c>
      <c r="AH254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42" spans="1:34" x14ac:dyDescent="0.35">
      <c r="A2542" t="s">
        <v>2635</v>
      </c>
      <c r="B2542">
        <v>53</v>
      </c>
      <c r="C2542" t="s">
        <v>31</v>
      </c>
      <c r="D2542" t="s">
        <v>42</v>
      </c>
      <c r="E2542" t="s">
        <v>86</v>
      </c>
      <c r="F2542" t="s">
        <v>34</v>
      </c>
      <c r="G2542" t="s">
        <v>96</v>
      </c>
      <c r="H2542">
        <v>4</v>
      </c>
      <c r="I2542">
        <v>12167</v>
      </c>
      <c r="J2542">
        <v>64</v>
      </c>
      <c r="K2542" t="s">
        <v>36</v>
      </c>
      <c r="L2542">
        <v>2</v>
      </c>
      <c r="M2542">
        <v>4</v>
      </c>
      <c r="N2542">
        <v>4</v>
      </c>
      <c r="O2542">
        <v>3</v>
      </c>
      <c r="P2542">
        <v>0</v>
      </c>
      <c r="Q2542">
        <v>0</v>
      </c>
      <c r="R2542">
        <v>3</v>
      </c>
      <c r="S2542">
        <v>24</v>
      </c>
      <c r="T2542">
        <v>6</v>
      </c>
      <c r="U2542">
        <v>3</v>
      </c>
      <c r="V2542" t="s">
        <v>37</v>
      </c>
      <c r="W2542">
        <v>13</v>
      </c>
      <c r="X2542" t="s">
        <v>47</v>
      </c>
      <c r="Y2542">
        <v>1</v>
      </c>
      <c r="Z2542" t="s">
        <v>36</v>
      </c>
      <c r="AA2542" s="4">
        <v>45008</v>
      </c>
      <c r="AC2542" t="s">
        <v>122</v>
      </c>
      <c r="AD2542" t="s">
        <v>123</v>
      </c>
      <c r="AE2542">
        <f ca="1">COUNTBLANK(A2542:AE2542)</f>
        <v>0</v>
      </c>
      <c r="AF2542" t="str">
        <f>PROPER(UPPER(TRIM(Table1[[#This Row],[City]])))</f>
        <v>Kochi</v>
      </c>
      <c r="AG2542">
        <f t="shared" si="39"/>
        <v>12167</v>
      </c>
      <c r="AH254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43" spans="1:34" x14ac:dyDescent="0.35">
      <c r="A2543" t="s">
        <v>2636</v>
      </c>
      <c r="B2543">
        <v>53</v>
      </c>
      <c r="C2543" t="s">
        <v>31</v>
      </c>
      <c r="D2543" t="s">
        <v>42</v>
      </c>
      <c r="E2543" t="s">
        <v>43</v>
      </c>
      <c r="F2543" t="s">
        <v>58</v>
      </c>
      <c r="G2543" t="s">
        <v>74</v>
      </c>
      <c r="H2543">
        <v>2</v>
      </c>
      <c r="I2543">
        <v>6997</v>
      </c>
      <c r="J2543">
        <v>78</v>
      </c>
      <c r="K2543" t="s">
        <v>46</v>
      </c>
      <c r="L2543">
        <v>1</v>
      </c>
      <c r="M2543">
        <v>2</v>
      </c>
      <c r="N2543">
        <v>2</v>
      </c>
      <c r="O2543">
        <v>14</v>
      </c>
      <c r="P2543">
        <v>0</v>
      </c>
      <c r="Q2543">
        <v>1</v>
      </c>
      <c r="R2543">
        <v>3</v>
      </c>
      <c r="S2543">
        <v>30</v>
      </c>
      <c r="T2543">
        <v>3</v>
      </c>
      <c r="U2543">
        <v>3</v>
      </c>
      <c r="V2543" t="s">
        <v>37</v>
      </c>
      <c r="W2543">
        <v>2</v>
      </c>
      <c r="X2543" t="s">
        <v>61</v>
      </c>
      <c r="Y2543">
        <v>4</v>
      </c>
      <c r="Z2543" t="s">
        <v>36</v>
      </c>
      <c r="AA2543" s="4">
        <v>42511</v>
      </c>
      <c r="AC2543" t="s">
        <v>66</v>
      </c>
      <c r="AD2543" t="s">
        <v>67</v>
      </c>
      <c r="AE2543">
        <f ca="1">COUNTBLANK(A2543:AE2543)</f>
        <v>0</v>
      </c>
      <c r="AF2543" t="str">
        <f>PROPER(UPPER(TRIM(Table1[[#This Row],[City]])))</f>
        <v>Pune</v>
      </c>
      <c r="AG2543">
        <f t="shared" si="39"/>
        <v>6997</v>
      </c>
      <c r="AH25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44" spans="1:34" x14ac:dyDescent="0.35">
      <c r="A2544" t="s">
        <v>2637</v>
      </c>
      <c r="B2544">
        <v>27</v>
      </c>
      <c r="C2544" t="s">
        <v>31</v>
      </c>
      <c r="D2544" t="s">
        <v>42</v>
      </c>
      <c r="E2544" t="s">
        <v>86</v>
      </c>
      <c r="F2544" t="s">
        <v>44</v>
      </c>
      <c r="G2544" t="s">
        <v>45</v>
      </c>
      <c r="H2544">
        <v>1</v>
      </c>
      <c r="I2544">
        <v>5362</v>
      </c>
      <c r="J2544">
        <v>81</v>
      </c>
      <c r="K2544" t="s">
        <v>36</v>
      </c>
      <c r="L2544">
        <v>2</v>
      </c>
      <c r="M2544">
        <v>1</v>
      </c>
      <c r="N2544">
        <v>3</v>
      </c>
      <c r="O2544">
        <v>3</v>
      </c>
      <c r="P2544">
        <v>2</v>
      </c>
      <c r="Q2544">
        <v>2</v>
      </c>
      <c r="R2544">
        <v>3</v>
      </c>
      <c r="S2544">
        <v>3</v>
      </c>
      <c r="T2544">
        <v>6</v>
      </c>
      <c r="U2544">
        <v>3</v>
      </c>
      <c r="V2544" t="s">
        <v>37</v>
      </c>
      <c r="W2544">
        <v>16</v>
      </c>
      <c r="X2544" t="s">
        <v>47</v>
      </c>
      <c r="Y2544">
        <v>4</v>
      </c>
      <c r="Z2544" t="s">
        <v>36</v>
      </c>
      <c r="AA2544" s="4">
        <v>45455</v>
      </c>
      <c r="AC2544" t="s">
        <v>48</v>
      </c>
      <c r="AD2544" t="s">
        <v>49</v>
      </c>
      <c r="AE2544">
        <f ca="1">COUNTBLANK(A2544:AE2544)</f>
        <v>0</v>
      </c>
      <c r="AF2544" t="str">
        <f>PROPER(UPPER(TRIM(Table1[[#This Row],[City]])))</f>
        <v>Bengaluru</v>
      </c>
      <c r="AG2544">
        <f t="shared" si="39"/>
        <v>5362</v>
      </c>
      <c r="AH25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45" spans="1:34" x14ac:dyDescent="0.35">
      <c r="A2545" t="s">
        <v>2638</v>
      </c>
      <c r="B2545">
        <v>56</v>
      </c>
      <c r="C2545" t="s">
        <v>72</v>
      </c>
      <c r="D2545" t="s">
        <v>42</v>
      </c>
      <c r="E2545" t="s">
        <v>86</v>
      </c>
      <c r="F2545" t="s">
        <v>34</v>
      </c>
      <c r="G2545" t="s">
        <v>45</v>
      </c>
      <c r="H2545">
        <v>2</v>
      </c>
      <c r="I2545">
        <v>6311</v>
      </c>
      <c r="J2545">
        <v>50</v>
      </c>
      <c r="K2545" t="s">
        <v>36</v>
      </c>
      <c r="L2545">
        <v>3</v>
      </c>
      <c r="M2545">
        <v>1</v>
      </c>
      <c r="N2545">
        <v>2</v>
      </c>
      <c r="O2545">
        <v>9</v>
      </c>
      <c r="P2545">
        <v>1</v>
      </c>
      <c r="Q2545">
        <v>5</v>
      </c>
      <c r="R2545">
        <v>0</v>
      </c>
      <c r="S2545">
        <v>22</v>
      </c>
      <c r="T2545">
        <v>0</v>
      </c>
      <c r="U2545">
        <v>3</v>
      </c>
      <c r="V2545" t="s">
        <v>37</v>
      </c>
      <c r="W2545">
        <v>26</v>
      </c>
      <c r="X2545" t="s">
        <v>47</v>
      </c>
      <c r="Y2545">
        <v>4</v>
      </c>
      <c r="Z2545" t="s">
        <v>36</v>
      </c>
      <c r="AA2545" s="4">
        <v>43262</v>
      </c>
      <c r="AC2545" t="s">
        <v>80</v>
      </c>
      <c r="AD2545" t="s">
        <v>81</v>
      </c>
      <c r="AE2545">
        <f ca="1">COUNTBLANK(A2545:AE2545)</f>
        <v>0</v>
      </c>
      <c r="AF2545" t="str">
        <f>PROPER(UPPER(TRIM(Table1[[#This Row],[City]])))</f>
        <v>Hyderabad</v>
      </c>
      <c r="AG2545">
        <f t="shared" si="39"/>
        <v>6311</v>
      </c>
      <c r="AH254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46" spans="1:34" x14ac:dyDescent="0.35">
      <c r="A2546" t="s">
        <v>2639</v>
      </c>
      <c r="B2546">
        <v>54</v>
      </c>
      <c r="C2546" t="s">
        <v>31</v>
      </c>
      <c r="D2546" t="s">
        <v>96</v>
      </c>
      <c r="E2546" t="s">
        <v>96</v>
      </c>
      <c r="F2546" t="s">
        <v>44</v>
      </c>
      <c r="G2546" t="s">
        <v>45</v>
      </c>
      <c r="H2546">
        <v>3</v>
      </c>
      <c r="I2546">
        <v>11901</v>
      </c>
      <c r="J2546">
        <v>70</v>
      </c>
      <c r="K2546" t="s">
        <v>36</v>
      </c>
      <c r="L2546">
        <v>4</v>
      </c>
      <c r="M2546">
        <v>3</v>
      </c>
      <c r="N2546">
        <v>4</v>
      </c>
      <c r="O2546">
        <v>0</v>
      </c>
      <c r="P2546">
        <v>0</v>
      </c>
      <c r="Q2546">
        <v>0</v>
      </c>
      <c r="R2546">
        <v>0</v>
      </c>
      <c r="S2546">
        <v>22</v>
      </c>
      <c r="T2546">
        <v>5</v>
      </c>
      <c r="U2546">
        <v>3</v>
      </c>
      <c r="V2546" t="s">
        <v>60</v>
      </c>
      <c r="W2546">
        <v>8</v>
      </c>
      <c r="X2546" t="s">
        <v>38</v>
      </c>
      <c r="Y2546">
        <v>2</v>
      </c>
      <c r="Z2546" t="s">
        <v>36</v>
      </c>
      <c r="AA2546" s="4">
        <v>45607</v>
      </c>
      <c r="AC2546" t="s">
        <v>89</v>
      </c>
      <c r="AD2546" t="s">
        <v>54</v>
      </c>
      <c r="AE2546">
        <f ca="1">COUNTBLANK(A2546:AE2546)</f>
        <v>0</v>
      </c>
      <c r="AF2546" t="str">
        <f>PROPER(UPPER(TRIM(Table1[[#This Row],[City]])))</f>
        <v>Coimbatore</v>
      </c>
      <c r="AG2546">
        <f t="shared" si="39"/>
        <v>11901</v>
      </c>
      <c r="AH25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47" spans="1:34" x14ac:dyDescent="0.35">
      <c r="A2547" t="s">
        <v>2640</v>
      </c>
      <c r="B2547">
        <v>30</v>
      </c>
      <c r="C2547" t="s">
        <v>31</v>
      </c>
      <c r="D2547" t="s">
        <v>42</v>
      </c>
      <c r="E2547" t="s">
        <v>43</v>
      </c>
      <c r="F2547" t="s">
        <v>34</v>
      </c>
      <c r="G2547" t="s">
        <v>35</v>
      </c>
      <c r="H2547">
        <v>3</v>
      </c>
      <c r="I2547">
        <v>8568</v>
      </c>
      <c r="J2547">
        <v>45</v>
      </c>
      <c r="K2547" t="s">
        <v>36</v>
      </c>
      <c r="L2547">
        <v>2</v>
      </c>
      <c r="M2547">
        <v>1</v>
      </c>
      <c r="N2547">
        <v>1</v>
      </c>
      <c r="O2547">
        <v>4</v>
      </c>
      <c r="P2547">
        <v>2</v>
      </c>
      <c r="Q2547">
        <v>2</v>
      </c>
      <c r="R2547">
        <v>3</v>
      </c>
      <c r="S2547">
        <v>6</v>
      </c>
      <c r="T2547">
        <v>1</v>
      </c>
      <c r="U2547">
        <v>3</v>
      </c>
      <c r="V2547" t="s">
        <v>60</v>
      </c>
      <c r="W2547">
        <v>27</v>
      </c>
      <c r="X2547" t="s">
        <v>47</v>
      </c>
      <c r="Y2547">
        <v>2</v>
      </c>
      <c r="Z2547" t="s">
        <v>36</v>
      </c>
      <c r="AA2547" s="4">
        <v>45969</v>
      </c>
      <c r="AC2547" t="s">
        <v>80</v>
      </c>
      <c r="AD2547" t="s">
        <v>81</v>
      </c>
      <c r="AE2547">
        <f ca="1">COUNTBLANK(A2547:AE2547)</f>
        <v>0</v>
      </c>
      <c r="AF2547" t="str">
        <f>PROPER(UPPER(TRIM(Table1[[#This Row],[City]])))</f>
        <v>Hyderabad</v>
      </c>
      <c r="AG2547">
        <f t="shared" si="39"/>
        <v>8568</v>
      </c>
      <c r="AH254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48" spans="1:34" x14ac:dyDescent="0.35">
      <c r="A2548" t="s">
        <v>2641</v>
      </c>
      <c r="B2548">
        <v>60</v>
      </c>
      <c r="C2548" t="s">
        <v>72</v>
      </c>
      <c r="D2548" t="s">
        <v>51</v>
      </c>
      <c r="E2548" t="s">
        <v>88</v>
      </c>
      <c r="F2548" t="s">
        <v>34</v>
      </c>
      <c r="G2548" t="s">
        <v>96</v>
      </c>
      <c r="H2548">
        <v>2</v>
      </c>
      <c r="I2548">
        <v>6030</v>
      </c>
      <c r="J2548">
        <v>116</v>
      </c>
      <c r="K2548" t="s">
        <v>36</v>
      </c>
      <c r="L2548">
        <v>4</v>
      </c>
      <c r="M2548">
        <v>2</v>
      </c>
      <c r="N2548">
        <v>1</v>
      </c>
      <c r="O2548">
        <v>8</v>
      </c>
      <c r="P2548">
        <v>6</v>
      </c>
      <c r="Q2548">
        <v>0</v>
      </c>
      <c r="R2548">
        <v>7</v>
      </c>
      <c r="S2548">
        <v>20</v>
      </c>
      <c r="T2548">
        <v>2</v>
      </c>
      <c r="U2548">
        <v>3</v>
      </c>
      <c r="V2548" t="s">
        <v>37</v>
      </c>
      <c r="W2548">
        <v>17</v>
      </c>
      <c r="X2548" t="s">
        <v>38</v>
      </c>
      <c r="Y2548">
        <v>2</v>
      </c>
      <c r="Z2548" t="s">
        <v>36</v>
      </c>
      <c r="AA2548" s="4">
        <v>43013</v>
      </c>
      <c r="AC2548" t="s">
        <v>107</v>
      </c>
      <c r="AD2548" t="s">
        <v>108</v>
      </c>
      <c r="AE2548">
        <f ca="1">COUNTBLANK(A2548:AE2548)</f>
        <v>0</v>
      </c>
      <c r="AF2548" t="str">
        <f>PROPER(UPPER(TRIM(Table1[[#This Row],[City]])))</f>
        <v>Kolkata</v>
      </c>
      <c r="AG2548">
        <f t="shared" si="39"/>
        <v>6030</v>
      </c>
      <c r="AH254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49" spans="1:34" x14ac:dyDescent="0.35">
      <c r="A2549" t="s">
        <v>2642</v>
      </c>
      <c r="B2549">
        <v>42</v>
      </c>
      <c r="C2549" t="s">
        <v>31</v>
      </c>
      <c r="D2549" t="s">
        <v>63</v>
      </c>
      <c r="E2549" t="s">
        <v>106</v>
      </c>
      <c r="F2549" t="s">
        <v>44</v>
      </c>
      <c r="G2549" t="s">
        <v>74</v>
      </c>
      <c r="H2549">
        <v>2</v>
      </c>
      <c r="I2549">
        <v>6909</v>
      </c>
      <c r="J2549">
        <v>74</v>
      </c>
      <c r="K2549" t="s">
        <v>36</v>
      </c>
      <c r="L2549">
        <v>1</v>
      </c>
      <c r="M2549">
        <v>4</v>
      </c>
      <c r="N2549">
        <v>4</v>
      </c>
      <c r="O2549">
        <v>1</v>
      </c>
      <c r="P2549">
        <v>1</v>
      </c>
      <c r="Q2549">
        <v>1</v>
      </c>
      <c r="R2549">
        <v>1</v>
      </c>
      <c r="S2549">
        <v>16</v>
      </c>
      <c r="T2549">
        <v>2</v>
      </c>
      <c r="U2549">
        <v>3</v>
      </c>
      <c r="V2549" t="s">
        <v>37</v>
      </c>
      <c r="W2549">
        <v>12</v>
      </c>
      <c r="X2549" t="s">
        <v>47</v>
      </c>
      <c r="Y2549">
        <v>2</v>
      </c>
      <c r="Z2549" t="s">
        <v>36</v>
      </c>
      <c r="AA2549" s="4">
        <v>43326</v>
      </c>
      <c r="AC2549" t="s">
        <v>48</v>
      </c>
      <c r="AD2549" t="s">
        <v>49</v>
      </c>
      <c r="AE2549">
        <f ca="1">COUNTBLANK(A2549:AE2549)</f>
        <v>0</v>
      </c>
      <c r="AF2549" t="str">
        <f>PROPER(UPPER(TRIM(Table1[[#This Row],[City]])))</f>
        <v>Bengaluru</v>
      </c>
      <c r="AG2549">
        <f t="shared" si="39"/>
        <v>6909</v>
      </c>
      <c r="AH254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50" spans="1:34" x14ac:dyDescent="0.35">
      <c r="A2550" t="s">
        <v>2643</v>
      </c>
      <c r="B2550">
        <v>33</v>
      </c>
      <c r="C2550" t="s">
        <v>72</v>
      </c>
      <c r="D2550" t="s">
        <v>42</v>
      </c>
      <c r="E2550" t="s">
        <v>83</v>
      </c>
      <c r="F2550" t="s">
        <v>44</v>
      </c>
      <c r="G2550" t="s">
        <v>74</v>
      </c>
      <c r="H2550">
        <v>4</v>
      </c>
      <c r="I2550">
        <v>9872</v>
      </c>
      <c r="J2550">
        <v>65</v>
      </c>
      <c r="K2550" t="s">
        <v>36</v>
      </c>
      <c r="L2550">
        <v>3</v>
      </c>
      <c r="M2550">
        <v>4</v>
      </c>
      <c r="N2550">
        <v>2</v>
      </c>
      <c r="O2550">
        <v>5</v>
      </c>
      <c r="P2550">
        <v>2</v>
      </c>
      <c r="Q2550">
        <v>1</v>
      </c>
      <c r="R2550">
        <v>0</v>
      </c>
      <c r="S2550">
        <v>11</v>
      </c>
      <c r="T2550">
        <v>1</v>
      </c>
      <c r="U2550">
        <v>3</v>
      </c>
      <c r="V2550" t="s">
        <v>37</v>
      </c>
      <c r="W2550">
        <v>27</v>
      </c>
      <c r="X2550" t="s">
        <v>61</v>
      </c>
      <c r="Y2550">
        <v>1</v>
      </c>
      <c r="Z2550" t="s">
        <v>36</v>
      </c>
      <c r="AA2550" s="4">
        <v>42579</v>
      </c>
      <c r="AC2550" t="s">
        <v>84</v>
      </c>
      <c r="AD2550" t="s">
        <v>67</v>
      </c>
      <c r="AE2550">
        <f ca="1">COUNTBLANK(A2550:AE2550)</f>
        <v>0</v>
      </c>
      <c r="AF2550" t="str">
        <f>PROPER(UPPER(TRIM(Table1[[#This Row],[City]])))</f>
        <v>Mumbai</v>
      </c>
      <c r="AG2550">
        <f t="shared" si="39"/>
        <v>9872</v>
      </c>
      <c r="AH25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51" spans="1:34" x14ac:dyDescent="0.35">
      <c r="A2551" t="s">
        <v>2644</v>
      </c>
      <c r="B2551">
        <v>29</v>
      </c>
      <c r="C2551" t="s">
        <v>72</v>
      </c>
      <c r="D2551" t="s">
        <v>42</v>
      </c>
      <c r="E2551" t="s">
        <v>83</v>
      </c>
      <c r="F2551" t="s">
        <v>34</v>
      </c>
      <c r="G2551" t="s">
        <v>45</v>
      </c>
      <c r="H2551">
        <v>3</v>
      </c>
      <c r="I2551">
        <v>8050</v>
      </c>
      <c r="J2551">
        <v>44</v>
      </c>
      <c r="K2551" t="s">
        <v>46</v>
      </c>
      <c r="L2551">
        <v>2</v>
      </c>
      <c r="M2551">
        <v>2</v>
      </c>
      <c r="N2551">
        <v>2</v>
      </c>
      <c r="O2551">
        <v>1</v>
      </c>
      <c r="P2551">
        <v>1</v>
      </c>
      <c r="Q2551">
        <v>1</v>
      </c>
      <c r="R2551">
        <v>1</v>
      </c>
      <c r="S2551">
        <v>6</v>
      </c>
      <c r="T2551">
        <v>2</v>
      </c>
      <c r="U2551">
        <v>3</v>
      </c>
      <c r="V2551" t="s">
        <v>65</v>
      </c>
      <c r="W2551">
        <v>29</v>
      </c>
      <c r="X2551" t="s">
        <v>47</v>
      </c>
      <c r="Y2551">
        <v>1</v>
      </c>
      <c r="Z2551" t="s">
        <v>36</v>
      </c>
      <c r="AA2551" s="4">
        <v>42120</v>
      </c>
      <c r="AC2551" t="s">
        <v>107</v>
      </c>
      <c r="AD2551" t="s">
        <v>108</v>
      </c>
      <c r="AE2551">
        <f ca="1">COUNTBLANK(A2551:AE2551)</f>
        <v>0</v>
      </c>
      <c r="AF2551" t="str">
        <f>PROPER(UPPER(TRIM(Table1[[#This Row],[City]])))</f>
        <v>Kolkata</v>
      </c>
      <c r="AG2551">
        <f t="shared" si="39"/>
        <v>8050</v>
      </c>
      <c r="AH25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52" spans="1:34" x14ac:dyDescent="0.35">
      <c r="A2552" t="s">
        <v>2645</v>
      </c>
      <c r="B2552">
        <v>35</v>
      </c>
      <c r="C2552" t="s">
        <v>72</v>
      </c>
      <c r="D2552" t="s">
        <v>96</v>
      </c>
      <c r="E2552" t="s">
        <v>106</v>
      </c>
      <c r="F2552" t="s">
        <v>44</v>
      </c>
      <c r="G2552" t="s">
        <v>35</v>
      </c>
      <c r="H2552">
        <v>3</v>
      </c>
      <c r="I2552">
        <v>8642</v>
      </c>
      <c r="J2552">
        <v>38</v>
      </c>
      <c r="K2552" t="s">
        <v>36</v>
      </c>
      <c r="L2552">
        <v>3</v>
      </c>
      <c r="M2552">
        <v>3</v>
      </c>
      <c r="N2552">
        <v>3</v>
      </c>
      <c r="O2552">
        <v>8</v>
      </c>
      <c r="P2552">
        <v>4</v>
      </c>
      <c r="Q2552">
        <v>2</v>
      </c>
      <c r="R2552">
        <v>1</v>
      </c>
      <c r="S2552">
        <v>12</v>
      </c>
      <c r="T2552">
        <v>3</v>
      </c>
      <c r="U2552">
        <v>3</v>
      </c>
      <c r="V2552" t="s">
        <v>37</v>
      </c>
      <c r="W2552">
        <v>28</v>
      </c>
      <c r="X2552" t="s">
        <v>47</v>
      </c>
      <c r="Y2552">
        <v>3</v>
      </c>
      <c r="Z2552" t="s">
        <v>36</v>
      </c>
      <c r="AA2552" s="4">
        <v>44072</v>
      </c>
      <c r="AC2552" t="s">
        <v>122</v>
      </c>
      <c r="AD2552" t="s">
        <v>123</v>
      </c>
      <c r="AE2552">
        <f ca="1">COUNTBLANK(A2552:AE2552)</f>
        <v>0</v>
      </c>
      <c r="AF2552" t="str">
        <f>PROPER(UPPER(TRIM(Table1[[#This Row],[City]])))</f>
        <v>Kochi</v>
      </c>
      <c r="AG2552">
        <f t="shared" si="39"/>
        <v>8642</v>
      </c>
      <c r="AH255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53" spans="1:34" x14ac:dyDescent="0.35">
      <c r="A2553" t="s">
        <v>2646</v>
      </c>
      <c r="B2553">
        <v>22</v>
      </c>
      <c r="C2553" t="s">
        <v>72</v>
      </c>
      <c r="D2553" t="s">
        <v>42</v>
      </c>
      <c r="E2553" t="s">
        <v>83</v>
      </c>
      <c r="F2553" t="s">
        <v>34</v>
      </c>
      <c r="G2553" t="s">
        <v>35</v>
      </c>
      <c r="H2553">
        <v>2</v>
      </c>
      <c r="I2553">
        <v>5859</v>
      </c>
      <c r="J2553">
        <v>32</v>
      </c>
      <c r="K2553" t="s">
        <v>46</v>
      </c>
      <c r="L2553">
        <v>2</v>
      </c>
      <c r="M2553">
        <v>4</v>
      </c>
      <c r="N2553">
        <v>2</v>
      </c>
      <c r="O2553">
        <v>4</v>
      </c>
      <c r="P2553">
        <v>4</v>
      </c>
      <c r="Q2553">
        <v>4</v>
      </c>
      <c r="R2553">
        <v>4</v>
      </c>
      <c r="S2553">
        <v>4</v>
      </c>
      <c r="T2553">
        <v>0</v>
      </c>
      <c r="U2553">
        <v>3</v>
      </c>
      <c r="V2553" t="s">
        <v>37</v>
      </c>
      <c r="W2553">
        <v>24</v>
      </c>
      <c r="X2553" t="s">
        <v>38</v>
      </c>
      <c r="Y2553">
        <v>2</v>
      </c>
      <c r="Z2553" t="s">
        <v>36</v>
      </c>
      <c r="AA2553" s="4">
        <v>44751</v>
      </c>
      <c r="AC2553" t="s">
        <v>53</v>
      </c>
      <c r="AD2553" t="s">
        <v>54</v>
      </c>
      <c r="AE2553">
        <f ca="1">COUNTBLANK(A2553:AE2553)</f>
        <v>0</v>
      </c>
      <c r="AF2553" t="str">
        <f>PROPER(UPPER(TRIM(Table1[[#This Row],[City]])))</f>
        <v>Chennai</v>
      </c>
      <c r="AG2553">
        <f t="shared" si="39"/>
        <v>5859</v>
      </c>
      <c r="AH255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54" spans="1:34" x14ac:dyDescent="0.35">
      <c r="A2554" t="s">
        <v>2647</v>
      </c>
      <c r="B2554">
        <v>48</v>
      </c>
      <c r="C2554" t="s">
        <v>72</v>
      </c>
      <c r="D2554" t="s">
        <v>56</v>
      </c>
      <c r="E2554" t="s">
        <v>57</v>
      </c>
      <c r="F2554" t="s">
        <v>44</v>
      </c>
      <c r="G2554" t="s">
        <v>45</v>
      </c>
      <c r="H2554">
        <v>5</v>
      </c>
      <c r="I2554">
        <v>12550</v>
      </c>
      <c r="J2554">
        <v>53</v>
      </c>
      <c r="K2554" t="s">
        <v>46</v>
      </c>
      <c r="L2554">
        <v>4</v>
      </c>
      <c r="M2554">
        <v>3</v>
      </c>
      <c r="N2554">
        <v>3</v>
      </c>
      <c r="O2554">
        <v>8</v>
      </c>
      <c r="P2554">
        <v>3</v>
      </c>
      <c r="Q2554">
        <v>0</v>
      </c>
      <c r="R2554">
        <v>2</v>
      </c>
      <c r="S2554">
        <v>14</v>
      </c>
      <c r="T2554">
        <v>1</v>
      </c>
      <c r="U2554">
        <v>3</v>
      </c>
      <c r="V2554" t="s">
        <v>37</v>
      </c>
      <c r="W2554">
        <v>19</v>
      </c>
      <c r="X2554" t="s">
        <v>38</v>
      </c>
      <c r="Y2554">
        <v>1</v>
      </c>
      <c r="Z2554" t="s">
        <v>46</v>
      </c>
      <c r="AA2554" s="4">
        <v>44225</v>
      </c>
      <c r="AB2554" s="4">
        <v>45536</v>
      </c>
      <c r="AC2554" t="s">
        <v>80</v>
      </c>
      <c r="AD2554" t="s">
        <v>81</v>
      </c>
      <c r="AE2554">
        <f ca="1">COUNTBLANK(A2554:AE2554)</f>
        <v>0</v>
      </c>
      <c r="AF2554" t="str">
        <f>PROPER(UPPER(TRIM(Table1[[#This Row],[City]])))</f>
        <v>Hyderabad</v>
      </c>
      <c r="AG2554">
        <f t="shared" si="39"/>
        <v>12550</v>
      </c>
      <c r="AH25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55" spans="1:34" x14ac:dyDescent="0.35">
      <c r="A2555" t="s">
        <v>2648</v>
      </c>
      <c r="B2555">
        <v>49</v>
      </c>
      <c r="C2555" t="s">
        <v>72</v>
      </c>
      <c r="D2555" t="s">
        <v>51</v>
      </c>
      <c r="E2555" t="s">
        <v>52</v>
      </c>
      <c r="F2555" t="s">
        <v>44</v>
      </c>
      <c r="G2555" t="s">
        <v>45</v>
      </c>
      <c r="H2555">
        <v>3</v>
      </c>
      <c r="I2555">
        <v>8697</v>
      </c>
      <c r="J2555">
        <v>84</v>
      </c>
      <c r="K2555" t="s">
        <v>36</v>
      </c>
      <c r="L2555">
        <v>1</v>
      </c>
      <c r="M2555">
        <v>1</v>
      </c>
      <c r="N2555">
        <v>2</v>
      </c>
      <c r="O2555">
        <v>8</v>
      </c>
      <c r="P2555">
        <v>2</v>
      </c>
      <c r="Q2555">
        <v>4</v>
      </c>
      <c r="R2555">
        <v>2</v>
      </c>
      <c r="S2555">
        <v>21</v>
      </c>
      <c r="T2555">
        <v>1</v>
      </c>
      <c r="U2555">
        <v>3</v>
      </c>
      <c r="V2555" t="s">
        <v>65</v>
      </c>
      <c r="W2555">
        <v>26</v>
      </c>
      <c r="X2555" t="s">
        <v>61</v>
      </c>
      <c r="Y2555">
        <v>2</v>
      </c>
      <c r="Z2555" t="s">
        <v>46</v>
      </c>
      <c r="AA2555" s="4">
        <v>45953</v>
      </c>
      <c r="AB2555" s="4">
        <v>46235</v>
      </c>
      <c r="AC2555" t="s">
        <v>53</v>
      </c>
      <c r="AD2555" t="s">
        <v>54</v>
      </c>
      <c r="AE2555">
        <f ca="1">COUNTBLANK(A2555:AE2555)</f>
        <v>0</v>
      </c>
      <c r="AF2555" t="str">
        <f>PROPER(UPPER(TRIM(Table1[[#This Row],[City]])))</f>
        <v>Chennai</v>
      </c>
      <c r="AG2555">
        <f t="shared" si="39"/>
        <v>8697</v>
      </c>
      <c r="AH25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56" spans="1:34" x14ac:dyDescent="0.35">
      <c r="A2556" t="s">
        <v>2649</v>
      </c>
      <c r="B2556">
        <v>47</v>
      </c>
      <c r="C2556" t="s">
        <v>72</v>
      </c>
      <c r="D2556" t="s">
        <v>42</v>
      </c>
      <c r="E2556" t="s">
        <v>43</v>
      </c>
      <c r="F2556" t="s">
        <v>34</v>
      </c>
      <c r="G2556" t="s">
        <v>96</v>
      </c>
      <c r="H2556">
        <v>2</v>
      </c>
      <c r="I2556">
        <v>8570</v>
      </c>
      <c r="J2556">
        <v>113</v>
      </c>
      <c r="K2556" t="s">
        <v>36</v>
      </c>
      <c r="L2556">
        <v>4</v>
      </c>
      <c r="M2556">
        <v>4</v>
      </c>
      <c r="N2556">
        <v>4</v>
      </c>
      <c r="O2556">
        <v>4</v>
      </c>
      <c r="P2556">
        <v>0</v>
      </c>
      <c r="Q2556">
        <v>2</v>
      </c>
      <c r="R2556">
        <v>4</v>
      </c>
      <c r="S2556">
        <v>21</v>
      </c>
      <c r="T2556">
        <v>0</v>
      </c>
      <c r="U2556">
        <v>3</v>
      </c>
      <c r="V2556" t="s">
        <v>37</v>
      </c>
      <c r="W2556">
        <v>26</v>
      </c>
      <c r="X2556" t="s">
        <v>61</v>
      </c>
      <c r="Y2556">
        <v>4</v>
      </c>
      <c r="Z2556" t="s">
        <v>36</v>
      </c>
      <c r="AA2556" s="4">
        <v>42466</v>
      </c>
      <c r="AC2556" t="s">
        <v>107</v>
      </c>
      <c r="AD2556" t="s">
        <v>108</v>
      </c>
      <c r="AE2556">
        <f ca="1">COUNTBLANK(A2556:AE2556)</f>
        <v>0</v>
      </c>
      <c r="AF2556" t="str">
        <f>PROPER(UPPER(TRIM(Table1[[#This Row],[City]])))</f>
        <v>Kolkata</v>
      </c>
      <c r="AG2556">
        <f t="shared" si="39"/>
        <v>8570</v>
      </c>
      <c r="AH25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57" spans="1:34" x14ac:dyDescent="0.35">
      <c r="A2557" t="s">
        <v>2650</v>
      </c>
      <c r="B2557">
        <v>42</v>
      </c>
      <c r="C2557" t="s">
        <v>31</v>
      </c>
      <c r="D2557" t="s">
        <v>56</v>
      </c>
      <c r="E2557" t="s">
        <v>57</v>
      </c>
      <c r="F2557" t="s">
        <v>44</v>
      </c>
      <c r="G2557" t="s">
        <v>35</v>
      </c>
      <c r="H2557">
        <v>4</v>
      </c>
      <c r="I2557">
        <v>12236</v>
      </c>
      <c r="J2557">
        <v>88</v>
      </c>
      <c r="K2557" t="s">
        <v>36</v>
      </c>
      <c r="L2557">
        <v>2</v>
      </c>
      <c r="M2557">
        <v>1</v>
      </c>
      <c r="N2557">
        <v>1</v>
      </c>
      <c r="O2557">
        <v>9</v>
      </c>
      <c r="P2557">
        <v>4</v>
      </c>
      <c r="Q2557">
        <v>3</v>
      </c>
      <c r="R2557">
        <v>1</v>
      </c>
      <c r="S2557">
        <v>9</v>
      </c>
      <c r="T2557">
        <v>6</v>
      </c>
      <c r="U2557">
        <v>3</v>
      </c>
      <c r="V2557" t="s">
        <v>37</v>
      </c>
      <c r="W2557">
        <v>27</v>
      </c>
      <c r="X2557" t="s">
        <v>38</v>
      </c>
      <c r="Y2557">
        <v>2</v>
      </c>
      <c r="Z2557" t="s">
        <v>36</v>
      </c>
      <c r="AA2557" s="4">
        <v>42931</v>
      </c>
      <c r="AC2557" t="s">
        <v>122</v>
      </c>
      <c r="AD2557" t="s">
        <v>123</v>
      </c>
      <c r="AE2557">
        <f ca="1">COUNTBLANK(A2557:AE2557)</f>
        <v>0</v>
      </c>
      <c r="AF2557" t="str">
        <f>PROPER(UPPER(TRIM(Table1[[#This Row],[City]])))</f>
        <v>Kochi</v>
      </c>
      <c r="AG2557">
        <f t="shared" si="39"/>
        <v>12236</v>
      </c>
      <c r="AH255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58" spans="1:34" x14ac:dyDescent="0.35">
      <c r="A2558" t="s">
        <v>2651</v>
      </c>
      <c r="B2558">
        <v>35</v>
      </c>
      <c r="C2558" t="s">
        <v>72</v>
      </c>
      <c r="D2558" t="s">
        <v>63</v>
      </c>
      <c r="E2558" t="s">
        <v>106</v>
      </c>
      <c r="F2558" t="s">
        <v>44</v>
      </c>
      <c r="G2558" t="s">
        <v>70</v>
      </c>
      <c r="H2558">
        <v>4</v>
      </c>
      <c r="I2558">
        <v>10541</v>
      </c>
      <c r="J2558">
        <v>40</v>
      </c>
      <c r="K2558" t="s">
        <v>36</v>
      </c>
      <c r="L2558">
        <v>3</v>
      </c>
      <c r="M2558">
        <v>3</v>
      </c>
      <c r="N2558">
        <v>3</v>
      </c>
      <c r="O2558">
        <v>3</v>
      </c>
      <c r="P2558">
        <v>0</v>
      </c>
      <c r="Q2558">
        <v>3</v>
      </c>
      <c r="R2558">
        <v>3</v>
      </c>
      <c r="S2558">
        <v>17</v>
      </c>
      <c r="T2558">
        <v>3</v>
      </c>
      <c r="U2558">
        <v>3</v>
      </c>
      <c r="V2558" t="s">
        <v>65</v>
      </c>
      <c r="W2558">
        <v>25</v>
      </c>
      <c r="X2558" t="s">
        <v>47</v>
      </c>
      <c r="Y2558">
        <v>4</v>
      </c>
      <c r="Z2558" t="s">
        <v>36</v>
      </c>
      <c r="AA2558" s="4">
        <v>45581</v>
      </c>
      <c r="AC2558" t="s">
        <v>80</v>
      </c>
      <c r="AD2558" t="s">
        <v>81</v>
      </c>
      <c r="AE2558">
        <f ca="1">COUNTBLANK(A2558:AE2558)</f>
        <v>0</v>
      </c>
      <c r="AF2558" t="str">
        <f>PROPER(UPPER(TRIM(Table1[[#This Row],[City]])))</f>
        <v>Hyderabad</v>
      </c>
      <c r="AG2558">
        <f t="shared" si="39"/>
        <v>10541</v>
      </c>
      <c r="AH25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59" spans="1:34" x14ac:dyDescent="0.35">
      <c r="A2559" t="s">
        <v>2652</v>
      </c>
      <c r="B2559">
        <v>49</v>
      </c>
      <c r="C2559" t="s">
        <v>72</v>
      </c>
      <c r="D2559" t="s">
        <v>42</v>
      </c>
      <c r="E2559" t="s">
        <v>83</v>
      </c>
      <c r="F2559" t="s">
        <v>93</v>
      </c>
      <c r="G2559" t="s">
        <v>74</v>
      </c>
      <c r="H2559">
        <v>3</v>
      </c>
      <c r="I2559">
        <v>9724</v>
      </c>
      <c r="J2559">
        <v>32</v>
      </c>
      <c r="K2559" t="s">
        <v>36</v>
      </c>
      <c r="L2559">
        <v>2</v>
      </c>
      <c r="M2559">
        <v>4</v>
      </c>
      <c r="N2559">
        <v>2</v>
      </c>
      <c r="O2559">
        <v>8</v>
      </c>
      <c r="P2559">
        <v>0</v>
      </c>
      <c r="Q2559">
        <v>0</v>
      </c>
      <c r="R2559">
        <v>3</v>
      </c>
      <c r="S2559">
        <v>15</v>
      </c>
      <c r="T2559">
        <v>4</v>
      </c>
      <c r="U2559">
        <v>4</v>
      </c>
      <c r="V2559" t="s">
        <v>37</v>
      </c>
      <c r="W2559">
        <v>11</v>
      </c>
      <c r="X2559" t="s">
        <v>38</v>
      </c>
      <c r="Y2559">
        <v>3</v>
      </c>
      <c r="Z2559" t="s">
        <v>36</v>
      </c>
      <c r="AA2559" s="4">
        <v>42873</v>
      </c>
      <c r="AC2559" t="s">
        <v>84</v>
      </c>
      <c r="AD2559" t="s">
        <v>67</v>
      </c>
      <c r="AE2559">
        <f ca="1">COUNTBLANK(A2559:AE2559)</f>
        <v>0</v>
      </c>
      <c r="AF2559" t="str">
        <f>PROPER(UPPER(TRIM(Table1[[#This Row],[City]])))</f>
        <v>Mumbai</v>
      </c>
      <c r="AG2559">
        <f t="shared" si="39"/>
        <v>9724</v>
      </c>
      <c r="AH25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60" spans="1:34" x14ac:dyDescent="0.35">
      <c r="A2560" t="s">
        <v>2653</v>
      </c>
      <c r="B2560">
        <v>55</v>
      </c>
      <c r="C2560" t="s">
        <v>31</v>
      </c>
      <c r="D2560" t="s">
        <v>42</v>
      </c>
      <c r="E2560" t="s">
        <v>86</v>
      </c>
      <c r="F2560" t="s">
        <v>34</v>
      </c>
      <c r="G2560" t="s">
        <v>59</v>
      </c>
      <c r="H2560">
        <v>3</v>
      </c>
      <c r="I2560">
        <v>9056</v>
      </c>
      <c r="J2560">
        <v>73</v>
      </c>
      <c r="K2560" t="s">
        <v>36</v>
      </c>
      <c r="L2560">
        <v>2</v>
      </c>
      <c r="M2560">
        <v>3</v>
      </c>
      <c r="N2560">
        <v>2</v>
      </c>
      <c r="O2560">
        <v>0</v>
      </c>
      <c r="P2560">
        <v>0</v>
      </c>
      <c r="Q2560">
        <v>0</v>
      </c>
      <c r="R2560">
        <v>0</v>
      </c>
      <c r="S2560">
        <v>20</v>
      </c>
      <c r="T2560">
        <v>4</v>
      </c>
      <c r="U2560">
        <v>4</v>
      </c>
      <c r="V2560" t="s">
        <v>37</v>
      </c>
      <c r="W2560">
        <v>30</v>
      </c>
      <c r="X2560" t="s">
        <v>47</v>
      </c>
      <c r="Y2560">
        <v>2</v>
      </c>
      <c r="Z2560" t="s">
        <v>36</v>
      </c>
      <c r="AA2560" s="4">
        <v>43461</v>
      </c>
      <c r="AC2560" t="s">
        <v>84</v>
      </c>
      <c r="AD2560" t="s">
        <v>67</v>
      </c>
      <c r="AE2560">
        <f ca="1">COUNTBLANK(A2560:AE2560)</f>
        <v>0</v>
      </c>
      <c r="AF2560" t="str">
        <f>PROPER(UPPER(TRIM(Table1[[#This Row],[City]])))</f>
        <v>Mumbai</v>
      </c>
      <c r="AG2560">
        <f t="shared" si="39"/>
        <v>9056</v>
      </c>
      <c r="AH256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61" spans="1:34" x14ac:dyDescent="0.35">
      <c r="A2561" t="s">
        <v>2654</v>
      </c>
      <c r="B2561">
        <v>24</v>
      </c>
      <c r="C2561" t="s">
        <v>72</v>
      </c>
      <c r="D2561" t="s">
        <v>63</v>
      </c>
      <c r="E2561" t="s">
        <v>106</v>
      </c>
      <c r="F2561" t="s">
        <v>34</v>
      </c>
      <c r="G2561" t="s">
        <v>45</v>
      </c>
      <c r="H2561">
        <v>2</v>
      </c>
      <c r="I2561">
        <v>6629</v>
      </c>
      <c r="J2561">
        <v>73</v>
      </c>
      <c r="K2561" t="s">
        <v>46</v>
      </c>
      <c r="L2561">
        <v>2</v>
      </c>
      <c r="M2561">
        <v>2</v>
      </c>
      <c r="N2561">
        <v>4</v>
      </c>
      <c r="O2561">
        <v>2</v>
      </c>
      <c r="P2561">
        <v>2</v>
      </c>
      <c r="Q2561">
        <v>0</v>
      </c>
      <c r="R2561">
        <v>2</v>
      </c>
      <c r="S2561">
        <v>5</v>
      </c>
      <c r="T2561">
        <v>2</v>
      </c>
      <c r="U2561">
        <v>4</v>
      </c>
      <c r="V2561" t="s">
        <v>37</v>
      </c>
      <c r="W2561">
        <v>25</v>
      </c>
      <c r="X2561" t="s">
        <v>47</v>
      </c>
      <c r="Y2561">
        <v>3</v>
      </c>
      <c r="Z2561" t="s">
        <v>36</v>
      </c>
      <c r="AA2561" s="4">
        <v>43740</v>
      </c>
      <c r="AC2561" t="s">
        <v>39</v>
      </c>
      <c r="AD2561" t="s">
        <v>40</v>
      </c>
      <c r="AE2561">
        <f ca="1">COUNTBLANK(A2561:AE2561)</f>
        <v>0</v>
      </c>
      <c r="AF2561" t="str">
        <f>PROPER(UPPER(TRIM(Table1[[#This Row],[City]])))</f>
        <v>Ahmedabad</v>
      </c>
      <c r="AG2561">
        <f t="shared" si="39"/>
        <v>6629</v>
      </c>
      <c r="AH256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62" spans="1:34" x14ac:dyDescent="0.35">
      <c r="A2562" t="s">
        <v>2655</v>
      </c>
      <c r="B2562">
        <v>36</v>
      </c>
      <c r="C2562" t="s">
        <v>31</v>
      </c>
      <c r="D2562" t="s">
        <v>56</v>
      </c>
      <c r="E2562" t="s">
        <v>57</v>
      </c>
      <c r="F2562" t="s">
        <v>34</v>
      </c>
      <c r="G2562" t="s">
        <v>74</v>
      </c>
      <c r="H2562">
        <v>2</v>
      </c>
      <c r="I2562">
        <v>7432</v>
      </c>
      <c r="J2562">
        <v>32</v>
      </c>
      <c r="K2562" t="s">
        <v>46</v>
      </c>
      <c r="L2562">
        <v>2</v>
      </c>
      <c r="M2562">
        <v>2</v>
      </c>
      <c r="N2562">
        <v>2</v>
      </c>
      <c r="O2562">
        <v>14</v>
      </c>
      <c r="P2562">
        <v>4</v>
      </c>
      <c r="Q2562">
        <v>3</v>
      </c>
      <c r="R2562">
        <v>6</v>
      </c>
      <c r="S2562">
        <v>14</v>
      </c>
      <c r="T2562">
        <v>1</v>
      </c>
      <c r="U2562">
        <v>3</v>
      </c>
      <c r="V2562" t="s">
        <v>60</v>
      </c>
      <c r="W2562">
        <v>26</v>
      </c>
      <c r="X2562" t="s">
        <v>47</v>
      </c>
      <c r="Y2562">
        <v>3</v>
      </c>
      <c r="Z2562" t="s">
        <v>36</v>
      </c>
      <c r="AA2562" s="4">
        <v>42860</v>
      </c>
      <c r="AC2562" t="s">
        <v>48</v>
      </c>
      <c r="AD2562" t="s">
        <v>49</v>
      </c>
      <c r="AE2562">
        <f ca="1">COUNTBLANK(A2562:AE2562)</f>
        <v>0</v>
      </c>
      <c r="AF2562" t="str">
        <f>PROPER(UPPER(TRIM(Table1[[#This Row],[City]])))</f>
        <v>Bengaluru</v>
      </c>
      <c r="AG2562">
        <f t="shared" ref="AG2562:AG2625" si="40">IF(ISBLANK(I2562),AVERAGE($I$2:$I$3001),I2562)</f>
        <v>7432</v>
      </c>
      <c r="AH25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63" spans="1:34" x14ac:dyDescent="0.35">
      <c r="A2563" t="s">
        <v>2656</v>
      </c>
      <c r="B2563">
        <v>60</v>
      </c>
      <c r="C2563" t="s">
        <v>31</v>
      </c>
      <c r="D2563" t="s">
        <v>56</v>
      </c>
      <c r="E2563" t="s">
        <v>114</v>
      </c>
      <c r="F2563" t="s">
        <v>44</v>
      </c>
      <c r="G2563" t="s">
        <v>74</v>
      </c>
      <c r="H2563">
        <v>1</v>
      </c>
      <c r="I2563">
        <v>6548</v>
      </c>
      <c r="J2563">
        <v>79</v>
      </c>
      <c r="K2563" t="s">
        <v>46</v>
      </c>
      <c r="L2563">
        <v>1</v>
      </c>
      <c r="M2563">
        <v>2</v>
      </c>
      <c r="N2563">
        <v>1</v>
      </c>
      <c r="O2563">
        <v>7</v>
      </c>
      <c r="P2563">
        <v>2</v>
      </c>
      <c r="Q2563">
        <v>3</v>
      </c>
      <c r="R2563">
        <v>5</v>
      </c>
      <c r="S2563">
        <v>30</v>
      </c>
      <c r="T2563">
        <v>0</v>
      </c>
      <c r="U2563">
        <v>4</v>
      </c>
      <c r="V2563" t="s">
        <v>37</v>
      </c>
      <c r="W2563">
        <v>5</v>
      </c>
      <c r="X2563" t="s">
        <v>38</v>
      </c>
      <c r="Y2563">
        <v>1</v>
      </c>
      <c r="Z2563" t="s">
        <v>36</v>
      </c>
      <c r="AA2563" s="4">
        <v>44158</v>
      </c>
      <c r="AC2563" t="s">
        <v>77</v>
      </c>
      <c r="AD2563" t="s">
        <v>77</v>
      </c>
      <c r="AE2563">
        <f ca="1">COUNTBLANK(A2563:AE2563)</f>
        <v>0</v>
      </c>
      <c r="AF2563" t="str">
        <f>PROPER(UPPER(TRIM(Table1[[#This Row],[City]])))</f>
        <v>Delhi</v>
      </c>
      <c r="AG2563">
        <f t="shared" si="40"/>
        <v>6548</v>
      </c>
      <c r="AH256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64" spans="1:34" x14ac:dyDescent="0.35">
      <c r="A2564" t="s">
        <v>2657</v>
      </c>
      <c r="B2564">
        <v>55</v>
      </c>
      <c r="C2564" t="s">
        <v>72</v>
      </c>
      <c r="D2564" t="s">
        <v>32</v>
      </c>
      <c r="E2564" t="s">
        <v>76</v>
      </c>
      <c r="F2564" t="s">
        <v>44</v>
      </c>
      <c r="G2564" t="s">
        <v>70</v>
      </c>
      <c r="H2564">
        <v>2</v>
      </c>
      <c r="I2564">
        <v>8626</v>
      </c>
      <c r="J2564">
        <v>35</v>
      </c>
      <c r="K2564" t="s">
        <v>36</v>
      </c>
      <c r="L2564">
        <v>2</v>
      </c>
      <c r="M2564">
        <v>3</v>
      </c>
      <c r="N2564">
        <v>2</v>
      </c>
      <c r="O2564">
        <v>7</v>
      </c>
      <c r="P2564">
        <v>0</v>
      </c>
      <c r="Q2564">
        <v>1</v>
      </c>
      <c r="R2564">
        <v>4</v>
      </c>
      <c r="S2564">
        <v>26</v>
      </c>
      <c r="T2564">
        <v>5</v>
      </c>
      <c r="U2564">
        <v>3</v>
      </c>
      <c r="V2564" t="s">
        <v>37</v>
      </c>
      <c r="W2564">
        <v>1</v>
      </c>
      <c r="X2564" t="s">
        <v>38</v>
      </c>
      <c r="Y2564">
        <v>2</v>
      </c>
      <c r="Z2564" t="s">
        <v>36</v>
      </c>
      <c r="AA2564" s="4">
        <v>45191</v>
      </c>
      <c r="AC2564" t="s">
        <v>122</v>
      </c>
      <c r="AD2564" t="s">
        <v>123</v>
      </c>
      <c r="AE2564">
        <f ca="1">COUNTBLANK(A2564:AE2564)</f>
        <v>0</v>
      </c>
      <c r="AF2564" t="str">
        <f>PROPER(UPPER(TRIM(Table1[[#This Row],[City]])))</f>
        <v>Kochi</v>
      </c>
      <c r="AG2564">
        <f t="shared" si="40"/>
        <v>8626</v>
      </c>
      <c r="AH25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65" spans="1:34" x14ac:dyDescent="0.35">
      <c r="A2565" t="s">
        <v>2658</v>
      </c>
      <c r="B2565">
        <v>60</v>
      </c>
      <c r="C2565" t="s">
        <v>31</v>
      </c>
      <c r="D2565" t="s">
        <v>42</v>
      </c>
      <c r="E2565" t="s">
        <v>86</v>
      </c>
      <c r="F2565" t="s">
        <v>44</v>
      </c>
      <c r="G2565" t="s">
        <v>70</v>
      </c>
      <c r="H2565">
        <v>2</v>
      </c>
      <c r="I2565">
        <v>8823</v>
      </c>
      <c r="J2565">
        <v>85</v>
      </c>
      <c r="K2565" t="s">
        <v>46</v>
      </c>
      <c r="L2565">
        <v>2</v>
      </c>
      <c r="M2565">
        <v>4</v>
      </c>
      <c r="N2565">
        <v>1</v>
      </c>
      <c r="O2565">
        <v>2</v>
      </c>
      <c r="P2565">
        <v>2</v>
      </c>
      <c r="Q2565">
        <v>1</v>
      </c>
      <c r="R2565">
        <v>2</v>
      </c>
      <c r="S2565">
        <v>25</v>
      </c>
      <c r="T2565">
        <v>5</v>
      </c>
      <c r="U2565">
        <v>3</v>
      </c>
      <c r="V2565" t="s">
        <v>65</v>
      </c>
      <c r="W2565">
        <v>30</v>
      </c>
      <c r="X2565" t="s">
        <v>38</v>
      </c>
      <c r="Y2565">
        <v>2</v>
      </c>
      <c r="Z2565" t="s">
        <v>46</v>
      </c>
      <c r="AA2565" s="4">
        <v>45278</v>
      </c>
      <c r="AB2565" s="4">
        <v>45943</v>
      </c>
      <c r="AC2565" t="s">
        <v>39</v>
      </c>
      <c r="AD2565" t="s">
        <v>40</v>
      </c>
      <c r="AE2565">
        <f ca="1">COUNTBLANK(A2565:AE2565)</f>
        <v>0</v>
      </c>
      <c r="AF2565" t="str">
        <f>PROPER(UPPER(TRIM(Table1[[#This Row],[City]])))</f>
        <v>Ahmedabad</v>
      </c>
      <c r="AG2565">
        <f t="shared" si="40"/>
        <v>8823</v>
      </c>
      <c r="AH256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66" spans="1:34" x14ac:dyDescent="0.35">
      <c r="A2566" t="s">
        <v>2659</v>
      </c>
      <c r="B2566">
        <v>28</v>
      </c>
      <c r="C2566" t="s">
        <v>31</v>
      </c>
      <c r="D2566" t="s">
        <v>56</v>
      </c>
      <c r="E2566" t="s">
        <v>114</v>
      </c>
      <c r="F2566" t="s">
        <v>44</v>
      </c>
      <c r="G2566" t="s">
        <v>59</v>
      </c>
      <c r="H2566">
        <v>2</v>
      </c>
      <c r="I2566">
        <v>5836</v>
      </c>
      <c r="J2566">
        <v>118</v>
      </c>
      <c r="K2566" t="s">
        <v>36</v>
      </c>
      <c r="L2566">
        <v>3</v>
      </c>
      <c r="M2566">
        <v>4</v>
      </c>
      <c r="N2566">
        <v>2</v>
      </c>
      <c r="O2566">
        <v>1</v>
      </c>
      <c r="P2566">
        <v>1</v>
      </c>
      <c r="Q2566">
        <v>1</v>
      </c>
      <c r="R2566">
        <v>1</v>
      </c>
      <c r="S2566">
        <v>7</v>
      </c>
      <c r="T2566">
        <v>4</v>
      </c>
      <c r="U2566">
        <v>3</v>
      </c>
      <c r="V2566" t="s">
        <v>65</v>
      </c>
      <c r="W2566">
        <v>19</v>
      </c>
      <c r="X2566" t="s">
        <v>38</v>
      </c>
      <c r="Y2566">
        <v>3</v>
      </c>
      <c r="Z2566" t="s">
        <v>36</v>
      </c>
      <c r="AA2566" s="4">
        <v>43850</v>
      </c>
      <c r="AC2566" t="s">
        <v>66</v>
      </c>
      <c r="AD2566" t="s">
        <v>67</v>
      </c>
      <c r="AE2566">
        <f ca="1">COUNTBLANK(A2566:AE2566)</f>
        <v>0</v>
      </c>
      <c r="AF2566" t="str">
        <f>PROPER(UPPER(TRIM(Table1[[#This Row],[City]])))</f>
        <v>Pune</v>
      </c>
      <c r="AG2566">
        <f t="shared" si="40"/>
        <v>5836</v>
      </c>
      <c r="AH25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67" spans="1:34" x14ac:dyDescent="0.35">
      <c r="A2567" t="s">
        <v>2660</v>
      </c>
      <c r="B2567">
        <v>39</v>
      </c>
      <c r="C2567" t="s">
        <v>31</v>
      </c>
      <c r="D2567" t="s">
        <v>42</v>
      </c>
      <c r="E2567" t="s">
        <v>86</v>
      </c>
      <c r="F2567" t="s">
        <v>44</v>
      </c>
      <c r="G2567" t="s">
        <v>35</v>
      </c>
      <c r="H2567">
        <v>4</v>
      </c>
      <c r="I2567">
        <v>12064</v>
      </c>
      <c r="J2567">
        <v>25</v>
      </c>
      <c r="K2567" t="s">
        <v>36</v>
      </c>
      <c r="L2567">
        <v>2</v>
      </c>
      <c r="M2567">
        <v>2</v>
      </c>
      <c r="N2567">
        <v>1</v>
      </c>
      <c r="O2567">
        <v>4</v>
      </c>
      <c r="P2567">
        <v>2</v>
      </c>
      <c r="Q2567">
        <v>0</v>
      </c>
      <c r="R2567">
        <v>4</v>
      </c>
      <c r="S2567">
        <v>12</v>
      </c>
      <c r="T2567">
        <v>5</v>
      </c>
      <c r="U2567">
        <v>3</v>
      </c>
      <c r="V2567" t="s">
        <v>37</v>
      </c>
      <c r="W2567">
        <v>18</v>
      </c>
      <c r="X2567" t="s">
        <v>47</v>
      </c>
      <c r="Y2567">
        <v>1</v>
      </c>
      <c r="Z2567" t="s">
        <v>36</v>
      </c>
      <c r="AA2567" s="4">
        <v>45996</v>
      </c>
      <c r="AC2567" t="s">
        <v>66</v>
      </c>
      <c r="AD2567" t="s">
        <v>67</v>
      </c>
      <c r="AE2567">
        <f ca="1">COUNTBLANK(A2567:AE2567)</f>
        <v>0</v>
      </c>
      <c r="AF2567" t="str">
        <f>PROPER(UPPER(TRIM(Table1[[#This Row],[City]])))</f>
        <v>Pune</v>
      </c>
      <c r="AG2567">
        <f t="shared" si="40"/>
        <v>12064</v>
      </c>
      <c r="AH256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68" spans="1:34" x14ac:dyDescent="0.35">
      <c r="A2568" t="s">
        <v>2661</v>
      </c>
      <c r="B2568">
        <v>26</v>
      </c>
      <c r="C2568" t="s">
        <v>72</v>
      </c>
      <c r="D2568" t="s">
        <v>63</v>
      </c>
      <c r="E2568" t="s">
        <v>106</v>
      </c>
      <c r="F2568" t="s">
        <v>44</v>
      </c>
      <c r="G2568" t="s">
        <v>74</v>
      </c>
      <c r="H2568">
        <v>1</v>
      </c>
      <c r="I2568">
        <v>4688</v>
      </c>
      <c r="J2568">
        <v>51</v>
      </c>
      <c r="K2568" t="s">
        <v>36</v>
      </c>
      <c r="L2568">
        <v>3</v>
      </c>
      <c r="M2568">
        <v>1</v>
      </c>
      <c r="N2568">
        <v>3</v>
      </c>
      <c r="O2568">
        <v>5</v>
      </c>
      <c r="P2568">
        <v>4</v>
      </c>
      <c r="Q2568">
        <v>3</v>
      </c>
      <c r="R2568">
        <v>2</v>
      </c>
      <c r="S2568">
        <v>6</v>
      </c>
      <c r="T2568">
        <v>5</v>
      </c>
      <c r="U2568">
        <v>3</v>
      </c>
      <c r="V2568" t="s">
        <v>37</v>
      </c>
      <c r="W2568">
        <v>22</v>
      </c>
      <c r="X2568" t="s">
        <v>47</v>
      </c>
      <c r="Y2568">
        <v>1</v>
      </c>
      <c r="Z2568" t="s">
        <v>36</v>
      </c>
      <c r="AA2568" s="4">
        <v>43264</v>
      </c>
      <c r="AC2568" t="s">
        <v>89</v>
      </c>
      <c r="AD2568" t="s">
        <v>54</v>
      </c>
      <c r="AE2568">
        <f ca="1">COUNTBLANK(A2568:AE2568)</f>
        <v>0</v>
      </c>
      <c r="AF2568" t="str">
        <f>PROPER(UPPER(TRIM(Table1[[#This Row],[City]])))</f>
        <v>Coimbatore</v>
      </c>
      <c r="AG2568">
        <f t="shared" si="40"/>
        <v>4688</v>
      </c>
      <c r="AH25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69" spans="1:34" x14ac:dyDescent="0.35">
      <c r="A2569" t="s">
        <v>2662</v>
      </c>
      <c r="B2569">
        <v>55</v>
      </c>
      <c r="C2569" t="s">
        <v>31</v>
      </c>
      <c r="D2569" t="s">
        <v>63</v>
      </c>
      <c r="E2569" t="s">
        <v>79</v>
      </c>
      <c r="F2569" t="s">
        <v>34</v>
      </c>
      <c r="G2569" t="s">
        <v>74</v>
      </c>
      <c r="H2569">
        <v>3</v>
      </c>
      <c r="I2569">
        <v>11578</v>
      </c>
      <c r="J2569">
        <v>100</v>
      </c>
      <c r="K2569" t="s">
        <v>36</v>
      </c>
      <c r="L2569">
        <v>2</v>
      </c>
      <c r="M2569">
        <v>2</v>
      </c>
      <c r="N2569">
        <v>1</v>
      </c>
      <c r="O2569">
        <v>13</v>
      </c>
      <c r="P2569">
        <v>1</v>
      </c>
      <c r="Q2569">
        <v>0</v>
      </c>
      <c r="R2569">
        <v>1</v>
      </c>
      <c r="S2569">
        <v>24</v>
      </c>
      <c r="T2569">
        <v>0</v>
      </c>
      <c r="U2569">
        <v>3</v>
      </c>
      <c r="V2569" t="s">
        <v>37</v>
      </c>
      <c r="W2569">
        <v>21</v>
      </c>
      <c r="X2569" t="s">
        <v>38</v>
      </c>
      <c r="Y2569">
        <v>2</v>
      </c>
      <c r="Z2569" t="s">
        <v>36</v>
      </c>
      <c r="AA2569" s="4">
        <v>45271</v>
      </c>
      <c r="AC2569" t="s">
        <v>77</v>
      </c>
      <c r="AD2569" t="s">
        <v>77</v>
      </c>
      <c r="AE2569">
        <f ca="1">COUNTBLANK(A2569:AE2569)</f>
        <v>0</v>
      </c>
      <c r="AF2569" t="str">
        <f>PROPER(UPPER(TRIM(Table1[[#This Row],[City]])))</f>
        <v>Delhi</v>
      </c>
      <c r="AG2569">
        <f t="shared" si="40"/>
        <v>11578</v>
      </c>
      <c r="AH25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0" spans="1:34" x14ac:dyDescent="0.35">
      <c r="A2570" t="s">
        <v>2663</v>
      </c>
      <c r="B2570">
        <v>41</v>
      </c>
      <c r="C2570" t="s">
        <v>72</v>
      </c>
      <c r="D2570" t="s">
        <v>56</v>
      </c>
      <c r="E2570" t="s">
        <v>114</v>
      </c>
      <c r="F2570" t="s">
        <v>44</v>
      </c>
      <c r="G2570" t="s">
        <v>74</v>
      </c>
      <c r="H2570">
        <v>2</v>
      </c>
      <c r="I2570">
        <v>7878</v>
      </c>
      <c r="J2570">
        <v>94</v>
      </c>
      <c r="K2570" t="s">
        <v>36</v>
      </c>
      <c r="L2570">
        <v>2</v>
      </c>
      <c r="M2570">
        <v>4</v>
      </c>
      <c r="N2570">
        <v>2</v>
      </c>
      <c r="O2570">
        <v>9</v>
      </c>
      <c r="P2570">
        <v>1</v>
      </c>
      <c r="Q2570">
        <v>3</v>
      </c>
      <c r="R2570">
        <v>4</v>
      </c>
      <c r="S2570">
        <v>13</v>
      </c>
      <c r="T2570">
        <v>4</v>
      </c>
      <c r="U2570">
        <v>4</v>
      </c>
      <c r="V2570" t="s">
        <v>65</v>
      </c>
      <c r="W2570">
        <v>2</v>
      </c>
      <c r="X2570" t="s">
        <v>38</v>
      </c>
      <c r="Y2570">
        <v>3</v>
      </c>
      <c r="Z2570" t="s">
        <v>36</v>
      </c>
      <c r="AA2570" s="4">
        <v>45532</v>
      </c>
      <c r="AC2570" t="s">
        <v>107</v>
      </c>
      <c r="AD2570" t="s">
        <v>108</v>
      </c>
      <c r="AE2570">
        <f ca="1">COUNTBLANK(A2570:AE2570)</f>
        <v>0</v>
      </c>
      <c r="AF2570" t="str">
        <f>PROPER(UPPER(TRIM(Table1[[#This Row],[City]])))</f>
        <v>Kolkata</v>
      </c>
      <c r="AG2570">
        <f t="shared" si="40"/>
        <v>7878</v>
      </c>
      <c r="AH25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71" spans="1:34" x14ac:dyDescent="0.35">
      <c r="A2571" t="s">
        <v>2664</v>
      </c>
      <c r="B2571">
        <v>30</v>
      </c>
      <c r="C2571" t="s">
        <v>72</v>
      </c>
      <c r="D2571" t="s">
        <v>51</v>
      </c>
      <c r="E2571" t="s">
        <v>88</v>
      </c>
      <c r="F2571" t="s">
        <v>34</v>
      </c>
      <c r="G2571" t="s">
        <v>35</v>
      </c>
      <c r="H2571">
        <v>1</v>
      </c>
      <c r="I2571">
        <v>6869</v>
      </c>
      <c r="J2571">
        <v>75</v>
      </c>
      <c r="K2571" t="s">
        <v>46</v>
      </c>
      <c r="L2571">
        <v>3</v>
      </c>
      <c r="M2571">
        <v>3</v>
      </c>
      <c r="N2571">
        <v>4</v>
      </c>
      <c r="O2571">
        <v>5</v>
      </c>
      <c r="P2571">
        <v>1</v>
      </c>
      <c r="Q2571">
        <v>0</v>
      </c>
      <c r="R2571">
        <v>2</v>
      </c>
      <c r="S2571">
        <v>6</v>
      </c>
      <c r="T2571">
        <v>6</v>
      </c>
      <c r="U2571">
        <v>3</v>
      </c>
      <c r="V2571" t="s">
        <v>37</v>
      </c>
      <c r="W2571">
        <v>10</v>
      </c>
      <c r="X2571" t="s">
        <v>47</v>
      </c>
      <c r="Y2571">
        <v>2</v>
      </c>
      <c r="Z2571" t="s">
        <v>36</v>
      </c>
      <c r="AA2571" s="4">
        <v>43173</v>
      </c>
      <c r="AC2571" t="s">
        <v>80</v>
      </c>
      <c r="AD2571" t="s">
        <v>81</v>
      </c>
      <c r="AE2571">
        <f ca="1">COUNTBLANK(A2571:AE2571)</f>
        <v>0</v>
      </c>
      <c r="AF2571" t="str">
        <f>PROPER(UPPER(TRIM(Table1[[#This Row],[City]])))</f>
        <v>Hyderabad</v>
      </c>
      <c r="AG2571">
        <f t="shared" si="40"/>
        <v>6869</v>
      </c>
      <c r="AH25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72" spans="1:34" x14ac:dyDescent="0.35">
      <c r="A2572" t="s">
        <v>2665</v>
      </c>
      <c r="B2572">
        <v>24</v>
      </c>
      <c r="C2572" t="s">
        <v>72</v>
      </c>
      <c r="D2572" t="s">
        <v>63</v>
      </c>
      <c r="E2572" t="s">
        <v>106</v>
      </c>
      <c r="F2572" t="s">
        <v>34</v>
      </c>
      <c r="G2572" t="s">
        <v>45</v>
      </c>
      <c r="H2572">
        <v>1</v>
      </c>
      <c r="I2572">
        <v>5823</v>
      </c>
      <c r="J2572">
        <v>113</v>
      </c>
      <c r="K2572" t="s">
        <v>36</v>
      </c>
      <c r="L2572">
        <v>3</v>
      </c>
      <c r="M2572">
        <v>2</v>
      </c>
      <c r="N2572">
        <v>3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5</v>
      </c>
      <c r="U2572">
        <v>3</v>
      </c>
      <c r="V2572" t="s">
        <v>37</v>
      </c>
      <c r="W2572">
        <v>17</v>
      </c>
      <c r="X2572" t="s">
        <v>38</v>
      </c>
      <c r="Y2572">
        <v>1</v>
      </c>
      <c r="Z2572" t="s">
        <v>36</v>
      </c>
      <c r="AA2572" s="4">
        <v>42221</v>
      </c>
      <c r="AC2572" t="s">
        <v>66</v>
      </c>
      <c r="AD2572" t="s">
        <v>67</v>
      </c>
      <c r="AE2572">
        <f ca="1">COUNTBLANK(A2572:AE2572)</f>
        <v>0</v>
      </c>
      <c r="AF2572" t="str">
        <f>PROPER(UPPER(TRIM(Table1[[#This Row],[City]])))</f>
        <v>Pune</v>
      </c>
      <c r="AG2572">
        <f t="shared" si="40"/>
        <v>5823</v>
      </c>
      <c r="AH257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73" spans="1:34" x14ac:dyDescent="0.35">
      <c r="A2573" t="s">
        <v>2666</v>
      </c>
      <c r="B2573">
        <v>50</v>
      </c>
      <c r="C2573" t="s">
        <v>72</v>
      </c>
      <c r="D2573" t="s">
        <v>96</v>
      </c>
      <c r="E2573" t="s">
        <v>96</v>
      </c>
      <c r="F2573" t="s">
        <v>93</v>
      </c>
      <c r="G2573" t="s">
        <v>45</v>
      </c>
      <c r="H2573">
        <v>2</v>
      </c>
      <c r="I2573">
        <v>8199</v>
      </c>
      <c r="J2573">
        <v>64</v>
      </c>
      <c r="K2573" t="s">
        <v>46</v>
      </c>
      <c r="L2573">
        <v>4</v>
      </c>
      <c r="M2573">
        <v>1</v>
      </c>
      <c r="N2573">
        <v>3</v>
      </c>
      <c r="O2573">
        <v>8</v>
      </c>
      <c r="P2573">
        <v>0</v>
      </c>
      <c r="Q2573">
        <v>0</v>
      </c>
      <c r="R2573">
        <v>4</v>
      </c>
      <c r="S2573">
        <v>24</v>
      </c>
      <c r="T2573">
        <v>1</v>
      </c>
      <c r="U2573">
        <v>3</v>
      </c>
      <c r="V2573" t="s">
        <v>65</v>
      </c>
      <c r="W2573">
        <v>1</v>
      </c>
      <c r="X2573" t="s">
        <v>61</v>
      </c>
      <c r="Y2573">
        <v>1</v>
      </c>
      <c r="Z2573" t="s">
        <v>36</v>
      </c>
      <c r="AA2573" s="4">
        <v>45163</v>
      </c>
      <c r="AC2573" t="s">
        <v>84</v>
      </c>
      <c r="AD2573" t="s">
        <v>67</v>
      </c>
      <c r="AE2573">
        <f ca="1">COUNTBLANK(A2573:AE2573)</f>
        <v>0</v>
      </c>
      <c r="AF2573" t="str">
        <f>PROPER(UPPER(TRIM(Table1[[#This Row],[City]])))</f>
        <v>Mumbai</v>
      </c>
      <c r="AG2573">
        <f t="shared" si="40"/>
        <v>8199</v>
      </c>
      <c r="AH257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4" spans="1:34" x14ac:dyDescent="0.35">
      <c r="A2574" t="s">
        <v>2667</v>
      </c>
      <c r="B2574">
        <v>53</v>
      </c>
      <c r="C2574" t="s">
        <v>72</v>
      </c>
      <c r="D2574" t="s">
        <v>32</v>
      </c>
      <c r="E2574" t="s">
        <v>76</v>
      </c>
      <c r="F2574" t="s">
        <v>44</v>
      </c>
      <c r="G2574" t="s">
        <v>74</v>
      </c>
      <c r="H2574">
        <v>2</v>
      </c>
      <c r="I2574">
        <v>7509</v>
      </c>
      <c r="J2574">
        <v>88</v>
      </c>
      <c r="K2574" t="s">
        <v>36</v>
      </c>
      <c r="L2574">
        <v>2</v>
      </c>
      <c r="M2574">
        <v>2</v>
      </c>
      <c r="N2574">
        <v>4</v>
      </c>
      <c r="O2574">
        <v>0</v>
      </c>
      <c r="P2574">
        <v>0</v>
      </c>
      <c r="Q2574">
        <v>0</v>
      </c>
      <c r="R2574">
        <v>0</v>
      </c>
      <c r="S2574">
        <v>24</v>
      </c>
      <c r="T2574">
        <v>4</v>
      </c>
      <c r="U2574">
        <v>3</v>
      </c>
      <c r="V2574" t="s">
        <v>65</v>
      </c>
      <c r="W2574">
        <v>27</v>
      </c>
      <c r="X2574" t="s">
        <v>47</v>
      </c>
      <c r="Y2574">
        <v>1</v>
      </c>
      <c r="Z2574" t="s">
        <v>36</v>
      </c>
      <c r="AA2574" s="4">
        <v>42359</v>
      </c>
      <c r="AC2574" t="s">
        <v>77</v>
      </c>
      <c r="AD2574" t="s">
        <v>77</v>
      </c>
      <c r="AE2574">
        <f ca="1">COUNTBLANK(A2574:AE2574)</f>
        <v>0</v>
      </c>
      <c r="AF2574" t="str">
        <f>PROPER(UPPER(TRIM(Table1[[#This Row],[City]])))</f>
        <v>Delhi</v>
      </c>
      <c r="AG2574">
        <f t="shared" si="40"/>
        <v>7509</v>
      </c>
      <c r="AH257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5" spans="1:34" x14ac:dyDescent="0.35">
      <c r="A2575" t="s">
        <v>2668</v>
      </c>
      <c r="B2575">
        <v>56</v>
      </c>
      <c r="C2575" t="s">
        <v>31</v>
      </c>
      <c r="D2575" t="s">
        <v>32</v>
      </c>
      <c r="E2575" t="s">
        <v>76</v>
      </c>
      <c r="F2575" t="s">
        <v>34</v>
      </c>
      <c r="G2575" t="s">
        <v>35</v>
      </c>
      <c r="H2575">
        <v>2</v>
      </c>
      <c r="I2575">
        <v>7694</v>
      </c>
      <c r="J2575">
        <v>66</v>
      </c>
      <c r="K2575" t="s">
        <v>46</v>
      </c>
      <c r="L2575">
        <v>1</v>
      </c>
      <c r="M2575">
        <v>3</v>
      </c>
      <c r="N2575">
        <v>4</v>
      </c>
      <c r="O2575">
        <v>0</v>
      </c>
      <c r="P2575">
        <v>0</v>
      </c>
      <c r="Q2575">
        <v>0</v>
      </c>
      <c r="R2575">
        <v>0</v>
      </c>
      <c r="S2575">
        <v>16</v>
      </c>
      <c r="T2575">
        <v>1</v>
      </c>
      <c r="U2575">
        <v>3</v>
      </c>
      <c r="V2575" t="s">
        <v>37</v>
      </c>
      <c r="W2575">
        <v>5</v>
      </c>
      <c r="X2575" t="s">
        <v>38</v>
      </c>
      <c r="Y2575">
        <v>1</v>
      </c>
      <c r="Z2575" t="s">
        <v>46</v>
      </c>
      <c r="AA2575" s="4">
        <v>44539</v>
      </c>
      <c r="AB2575" s="4">
        <v>45412</v>
      </c>
      <c r="AC2575" t="s">
        <v>48</v>
      </c>
      <c r="AD2575" t="s">
        <v>49</v>
      </c>
      <c r="AE2575">
        <f ca="1">COUNTBLANK(A2575:AE2575)</f>
        <v>0</v>
      </c>
      <c r="AF2575" t="str">
        <f>PROPER(UPPER(TRIM(Table1[[#This Row],[City]])))</f>
        <v>Bengaluru</v>
      </c>
      <c r="AG2575">
        <f t="shared" si="40"/>
        <v>7694</v>
      </c>
      <c r="AH257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76" spans="1:34" x14ac:dyDescent="0.35">
      <c r="A2576" t="s">
        <v>2669</v>
      </c>
      <c r="B2576">
        <v>59</v>
      </c>
      <c r="C2576" t="s">
        <v>72</v>
      </c>
      <c r="D2576" t="s">
        <v>96</v>
      </c>
      <c r="E2576" t="s">
        <v>106</v>
      </c>
      <c r="F2576" t="s">
        <v>34</v>
      </c>
      <c r="G2576" t="s">
        <v>74</v>
      </c>
      <c r="H2576">
        <v>3</v>
      </c>
      <c r="I2576">
        <v>10770</v>
      </c>
      <c r="J2576">
        <v>117</v>
      </c>
      <c r="K2576" t="s">
        <v>36</v>
      </c>
      <c r="L2576">
        <v>3</v>
      </c>
      <c r="M2576">
        <v>3</v>
      </c>
      <c r="N2576">
        <v>4</v>
      </c>
      <c r="O2576">
        <v>8</v>
      </c>
      <c r="P2576">
        <v>4</v>
      </c>
      <c r="Q2576">
        <v>4</v>
      </c>
      <c r="R2576">
        <v>1</v>
      </c>
      <c r="S2576">
        <v>30</v>
      </c>
      <c r="T2576">
        <v>0</v>
      </c>
      <c r="U2576">
        <v>3</v>
      </c>
      <c r="V2576" t="s">
        <v>37</v>
      </c>
      <c r="W2576">
        <v>13</v>
      </c>
      <c r="X2576" t="s">
        <v>61</v>
      </c>
      <c r="Y2576">
        <v>4</v>
      </c>
      <c r="Z2576" t="s">
        <v>36</v>
      </c>
      <c r="AA2576" s="4">
        <v>43982</v>
      </c>
      <c r="AC2576" t="s">
        <v>48</v>
      </c>
      <c r="AD2576" t="s">
        <v>49</v>
      </c>
      <c r="AE2576">
        <f ca="1">COUNTBLANK(A2576:AE2576)</f>
        <v>0</v>
      </c>
      <c r="AF2576" t="str">
        <f>PROPER(UPPER(TRIM(Table1[[#This Row],[City]])))</f>
        <v>Bengaluru</v>
      </c>
      <c r="AG2576">
        <f t="shared" si="40"/>
        <v>10770</v>
      </c>
      <c r="AH257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77" spans="1:34" x14ac:dyDescent="0.35">
      <c r="A2577" t="s">
        <v>2670</v>
      </c>
      <c r="B2577">
        <v>53</v>
      </c>
      <c r="C2577" t="s">
        <v>31</v>
      </c>
      <c r="D2577" t="s">
        <v>56</v>
      </c>
      <c r="E2577" t="s">
        <v>114</v>
      </c>
      <c r="F2577" t="s">
        <v>58</v>
      </c>
      <c r="G2577" t="s">
        <v>35</v>
      </c>
      <c r="H2577">
        <v>2</v>
      </c>
      <c r="I2577">
        <v>8289</v>
      </c>
      <c r="J2577">
        <v>68</v>
      </c>
      <c r="K2577" t="s">
        <v>36</v>
      </c>
      <c r="L2577">
        <v>2</v>
      </c>
      <c r="M2577">
        <v>2</v>
      </c>
      <c r="N2577">
        <v>4</v>
      </c>
      <c r="O2577">
        <v>5</v>
      </c>
      <c r="P2577">
        <v>0</v>
      </c>
      <c r="Q2577">
        <v>1</v>
      </c>
      <c r="R2577">
        <v>5</v>
      </c>
      <c r="S2577">
        <v>23</v>
      </c>
      <c r="T2577">
        <v>2</v>
      </c>
      <c r="U2577">
        <v>3</v>
      </c>
      <c r="V2577" t="s">
        <v>65</v>
      </c>
      <c r="W2577">
        <v>5</v>
      </c>
      <c r="X2577" t="s">
        <v>61</v>
      </c>
      <c r="Y2577">
        <v>2</v>
      </c>
      <c r="Z2577" t="s">
        <v>36</v>
      </c>
      <c r="AA2577" s="4">
        <v>43977</v>
      </c>
      <c r="AC2577" t="s">
        <v>84</v>
      </c>
      <c r="AD2577" t="s">
        <v>67</v>
      </c>
      <c r="AE2577">
        <f ca="1">COUNTBLANK(A2577:AE2577)</f>
        <v>0</v>
      </c>
      <c r="AF2577" t="str">
        <f>PROPER(UPPER(TRIM(Table1[[#This Row],[City]])))</f>
        <v>Mumbai</v>
      </c>
      <c r="AG2577">
        <f t="shared" si="40"/>
        <v>8289</v>
      </c>
      <c r="AH257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8" spans="1:34" x14ac:dyDescent="0.35">
      <c r="A2578" t="s">
        <v>2671</v>
      </c>
      <c r="B2578">
        <v>52</v>
      </c>
      <c r="C2578" t="s">
        <v>31</v>
      </c>
      <c r="D2578" t="s">
        <v>56</v>
      </c>
      <c r="E2578" t="s">
        <v>57</v>
      </c>
      <c r="F2578" t="s">
        <v>44</v>
      </c>
      <c r="G2578" t="s">
        <v>35</v>
      </c>
      <c r="H2578">
        <v>1</v>
      </c>
      <c r="I2578">
        <v>5775</v>
      </c>
      <c r="J2578">
        <v>35</v>
      </c>
      <c r="K2578" t="s">
        <v>36</v>
      </c>
      <c r="L2578">
        <v>1</v>
      </c>
      <c r="M2578">
        <v>2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18</v>
      </c>
      <c r="T2578">
        <v>2</v>
      </c>
      <c r="U2578">
        <v>4</v>
      </c>
      <c r="V2578" t="s">
        <v>37</v>
      </c>
      <c r="W2578">
        <v>2</v>
      </c>
      <c r="X2578" t="s">
        <v>47</v>
      </c>
      <c r="Y2578">
        <v>4</v>
      </c>
      <c r="Z2578" t="s">
        <v>36</v>
      </c>
      <c r="AA2578" s="4">
        <v>44966</v>
      </c>
      <c r="AC2578" t="s">
        <v>53</v>
      </c>
      <c r="AD2578" t="s">
        <v>54</v>
      </c>
      <c r="AE2578">
        <f ca="1">COUNTBLANK(A2578:AE2578)</f>
        <v>0</v>
      </c>
      <c r="AF2578" t="str">
        <f>PROPER(UPPER(TRIM(Table1[[#This Row],[City]])))</f>
        <v>Chennai</v>
      </c>
      <c r="AG2578">
        <f t="shared" si="40"/>
        <v>5775</v>
      </c>
      <c r="AH25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79" spans="1:34" x14ac:dyDescent="0.35">
      <c r="A2579" t="s">
        <v>2672</v>
      </c>
      <c r="B2579">
        <v>53</v>
      </c>
      <c r="C2579" t="s">
        <v>31</v>
      </c>
      <c r="D2579" t="s">
        <v>51</v>
      </c>
      <c r="E2579" t="s">
        <v>88</v>
      </c>
      <c r="F2579" t="s">
        <v>44</v>
      </c>
      <c r="G2579" t="s">
        <v>45</v>
      </c>
      <c r="H2579">
        <v>2</v>
      </c>
      <c r="I2579">
        <v>8910</v>
      </c>
      <c r="J2579">
        <v>105</v>
      </c>
      <c r="K2579" t="s">
        <v>36</v>
      </c>
      <c r="L2579">
        <v>4</v>
      </c>
      <c r="M2579">
        <v>1</v>
      </c>
      <c r="N2579">
        <v>3</v>
      </c>
      <c r="O2579">
        <v>0</v>
      </c>
      <c r="P2579">
        <v>0</v>
      </c>
      <c r="Q2579">
        <v>0</v>
      </c>
      <c r="R2579">
        <v>0</v>
      </c>
      <c r="S2579">
        <v>19</v>
      </c>
      <c r="T2579">
        <v>6</v>
      </c>
      <c r="U2579">
        <v>3</v>
      </c>
      <c r="V2579" t="s">
        <v>65</v>
      </c>
      <c r="W2579">
        <v>14</v>
      </c>
      <c r="X2579" t="s">
        <v>47</v>
      </c>
      <c r="Y2579">
        <v>2</v>
      </c>
      <c r="Z2579" t="s">
        <v>36</v>
      </c>
      <c r="AA2579" s="4">
        <v>44555</v>
      </c>
      <c r="AC2579" t="s">
        <v>84</v>
      </c>
      <c r="AD2579" t="s">
        <v>67</v>
      </c>
      <c r="AE2579">
        <f ca="1">COUNTBLANK(A2579:AE2579)</f>
        <v>0</v>
      </c>
      <c r="AF2579" t="str">
        <f>PROPER(UPPER(TRIM(Table1[[#This Row],[City]])))</f>
        <v>Mumbai</v>
      </c>
      <c r="AG2579">
        <f t="shared" si="40"/>
        <v>8910</v>
      </c>
      <c r="AH25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80" spans="1:34" x14ac:dyDescent="0.35">
      <c r="A2580" t="s">
        <v>2673</v>
      </c>
      <c r="B2580">
        <v>60</v>
      </c>
      <c r="C2580" t="s">
        <v>72</v>
      </c>
      <c r="D2580" t="s">
        <v>63</v>
      </c>
      <c r="E2580" t="s">
        <v>106</v>
      </c>
      <c r="F2580" t="s">
        <v>34</v>
      </c>
      <c r="G2580" t="s">
        <v>35</v>
      </c>
      <c r="H2580">
        <v>1</v>
      </c>
      <c r="I2580">
        <v>6780</v>
      </c>
      <c r="J2580">
        <v>63</v>
      </c>
      <c r="K2580" t="s">
        <v>36</v>
      </c>
      <c r="L2580">
        <v>3</v>
      </c>
      <c r="M2580">
        <v>4</v>
      </c>
      <c r="N2580">
        <v>4</v>
      </c>
      <c r="O2580">
        <v>9</v>
      </c>
      <c r="P2580">
        <v>2</v>
      </c>
      <c r="Q2580">
        <v>0</v>
      </c>
      <c r="R2580">
        <v>0</v>
      </c>
      <c r="S2580">
        <v>25</v>
      </c>
      <c r="T2580">
        <v>3</v>
      </c>
      <c r="U2580">
        <v>4</v>
      </c>
      <c r="V2580" t="s">
        <v>37</v>
      </c>
      <c r="W2580">
        <v>24</v>
      </c>
      <c r="X2580" t="s">
        <v>38</v>
      </c>
      <c r="Y2580">
        <v>4</v>
      </c>
      <c r="Z2580" t="s">
        <v>36</v>
      </c>
      <c r="AA2580" s="4">
        <v>44434</v>
      </c>
      <c r="AC2580" t="s">
        <v>48</v>
      </c>
      <c r="AD2580" t="s">
        <v>49</v>
      </c>
      <c r="AE2580">
        <f ca="1">COUNTBLANK(A2580:AE2580)</f>
        <v>0</v>
      </c>
      <c r="AF2580" t="str">
        <f>PROPER(UPPER(TRIM(Table1[[#This Row],[City]])))</f>
        <v>Bengaluru</v>
      </c>
      <c r="AG2580">
        <f t="shared" si="40"/>
        <v>6780</v>
      </c>
      <c r="AH25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81" spans="1:34" x14ac:dyDescent="0.35">
      <c r="A2581" t="s">
        <v>2674</v>
      </c>
      <c r="B2581">
        <v>39</v>
      </c>
      <c r="C2581" t="s">
        <v>31</v>
      </c>
      <c r="D2581" t="s">
        <v>51</v>
      </c>
      <c r="E2581" t="s">
        <v>52</v>
      </c>
      <c r="F2581" t="s">
        <v>44</v>
      </c>
      <c r="G2581" t="s">
        <v>35</v>
      </c>
      <c r="H2581">
        <v>1</v>
      </c>
      <c r="I2581">
        <v>6345</v>
      </c>
      <c r="J2581">
        <v>90</v>
      </c>
      <c r="K2581" t="s">
        <v>36</v>
      </c>
      <c r="L2581">
        <v>3</v>
      </c>
      <c r="M2581">
        <v>2</v>
      </c>
      <c r="N2581">
        <v>3</v>
      </c>
      <c r="O2581">
        <v>3</v>
      </c>
      <c r="P2581">
        <v>0</v>
      </c>
      <c r="Q2581">
        <v>2</v>
      </c>
      <c r="R2581">
        <v>0</v>
      </c>
      <c r="S2581">
        <v>10</v>
      </c>
      <c r="T2581">
        <v>5</v>
      </c>
      <c r="U2581">
        <v>4</v>
      </c>
      <c r="V2581" t="s">
        <v>37</v>
      </c>
      <c r="W2581">
        <v>9</v>
      </c>
      <c r="X2581" t="s">
        <v>38</v>
      </c>
      <c r="Y2581">
        <v>4</v>
      </c>
      <c r="Z2581" t="s">
        <v>36</v>
      </c>
      <c r="AA2581" s="4">
        <v>43771</v>
      </c>
      <c r="AC2581" t="s">
        <v>53</v>
      </c>
      <c r="AD2581" t="s">
        <v>54</v>
      </c>
      <c r="AE2581">
        <f ca="1">COUNTBLANK(A2581:AE2581)</f>
        <v>0</v>
      </c>
      <c r="AF2581" t="str">
        <f>PROPER(UPPER(TRIM(Table1[[#This Row],[City]])))</f>
        <v>Chennai</v>
      </c>
      <c r="AG2581">
        <f t="shared" si="40"/>
        <v>6345</v>
      </c>
      <c r="AH25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82" spans="1:34" x14ac:dyDescent="0.35">
      <c r="A2582" t="s">
        <v>2675</v>
      </c>
      <c r="B2582">
        <v>51</v>
      </c>
      <c r="C2582" t="s">
        <v>72</v>
      </c>
      <c r="D2582" t="s">
        <v>63</v>
      </c>
      <c r="E2582" t="s">
        <v>79</v>
      </c>
      <c r="F2582" t="s">
        <v>44</v>
      </c>
      <c r="G2582" t="s">
        <v>45</v>
      </c>
      <c r="H2582">
        <v>2</v>
      </c>
      <c r="I2582">
        <v>7172</v>
      </c>
      <c r="J2582">
        <v>63</v>
      </c>
      <c r="K2582" t="s">
        <v>36</v>
      </c>
      <c r="L2582">
        <v>3</v>
      </c>
      <c r="M2582">
        <v>4</v>
      </c>
      <c r="N2582">
        <v>1</v>
      </c>
      <c r="O2582">
        <v>7</v>
      </c>
      <c r="P2582">
        <v>3</v>
      </c>
      <c r="Q2582">
        <v>0</v>
      </c>
      <c r="R2582">
        <v>2</v>
      </c>
      <c r="S2582">
        <v>18</v>
      </c>
      <c r="T2582">
        <v>6</v>
      </c>
      <c r="U2582">
        <v>3</v>
      </c>
      <c r="V2582" t="s">
        <v>65</v>
      </c>
      <c r="W2582">
        <v>14</v>
      </c>
      <c r="X2582" t="s">
        <v>47</v>
      </c>
      <c r="Y2582">
        <v>3</v>
      </c>
      <c r="Z2582" t="s">
        <v>36</v>
      </c>
      <c r="AA2582" s="4">
        <v>44804</v>
      </c>
      <c r="AC2582" t="s">
        <v>84</v>
      </c>
      <c r="AD2582" t="s">
        <v>67</v>
      </c>
      <c r="AE2582">
        <f ca="1">COUNTBLANK(A2582:AE2582)</f>
        <v>0</v>
      </c>
      <c r="AF2582" t="str">
        <f>PROPER(UPPER(TRIM(Table1[[#This Row],[City]])))</f>
        <v>Mumbai</v>
      </c>
      <c r="AG2582">
        <f t="shared" si="40"/>
        <v>7172</v>
      </c>
      <c r="AH25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83" spans="1:34" x14ac:dyDescent="0.35">
      <c r="A2583" t="s">
        <v>2676</v>
      </c>
      <c r="B2583">
        <v>53</v>
      </c>
      <c r="C2583" t="s">
        <v>31</v>
      </c>
      <c r="D2583" t="s">
        <v>32</v>
      </c>
      <c r="E2583" t="s">
        <v>73</v>
      </c>
      <c r="F2583" t="s">
        <v>34</v>
      </c>
      <c r="G2583" t="s">
        <v>96</v>
      </c>
      <c r="H2583">
        <v>3</v>
      </c>
      <c r="I2583">
        <v>10860</v>
      </c>
      <c r="J2583">
        <v>52</v>
      </c>
      <c r="K2583" t="s">
        <v>46</v>
      </c>
      <c r="L2583">
        <v>4</v>
      </c>
      <c r="M2583">
        <v>2</v>
      </c>
      <c r="N2583">
        <v>3</v>
      </c>
      <c r="O2583">
        <v>4</v>
      </c>
      <c r="P2583">
        <v>4</v>
      </c>
      <c r="Q2583">
        <v>1</v>
      </c>
      <c r="R2583">
        <v>4</v>
      </c>
      <c r="S2583">
        <v>30</v>
      </c>
      <c r="T2583">
        <v>4</v>
      </c>
      <c r="U2583">
        <v>4</v>
      </c>
      <c r="V2583" t="s">
        <v>65</v>
      </c>
      <c r="W2583">
        <v>29</v>
      </c>
      <c r="X2583" t="s">
        <v>38</v>
      </c>
      <c r="Y2583">
        <v>4</v>
      </c>
      <c r="Z2583" t="s">
        <v>36</v>
      </c>
      <c r="AA2583" s="4">
        <v>44545</v>
      </c>
      <c r="AC2583" t="s">
        <v>53</v>
      </c>
      <c r="AD2583" t="s">
        <v>54</v>
      </c>
      <c r="AE2583">
        <f ca="1">COUNTBLANK(A2583:AE2583)</f>
        <v>0</v>
      </c>
      <c r="AF2583" t="str">
        <f>PROPER(UPPER(TRIM(Table1[[#This Row],[City]])))</f>
        <v>Chennai</v>
      </c>
      <c r="AG2583">
        <f t="shared" si="40"/>
        <v>10860</v>
      </c>
      <c r="AH258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84" spans="1:34" x14ac:dyDescent="0.35">
      <c r="A2584" t="s">
        <v>2677</v>
      </c>
      <c r="B2584">
        <v>25</v>
      </c>
      <c r="C2584" t="s">
        <v>31</v>
      </c>
      <c r="D2584" t="s">
        <v>63</v>
      </c>
      <c r="E2584" t="s">
        <v>79</v>
      </c>
      <c r="F2584" t="s">
        <v>44</v>
      </c>
      <c r="G2584" t="s">
        <v>45</v>
      </c>
      <c r="H2584">
        <v>3</v>
      </c>
      <c r="I2584">
        <v>8871</v>
      </c>
      <c r="J2584">
        <v>48</v>
      </c>
      <c r="K2584" t="s">
        <v>46</v>
      </c>
      <c r="L2584">
        <v>3</v>
      </c>
      <c r="M2584">
        <v>3</v>
      </c>
      <c r="N2584">
        <v>1</v>
      </c>
      <c r="O2584">
        <v>5</v>
      </c>
      <c r="P2584">
        <v>3</v>
      </c>
      <c r="Q2584">
        <v>4</v>
      </c>
      <c r="R2584">
        <v>0</v>
      </c>
      <c r="S2584">
        <v>6</v>
      </c>
      <c r="T2584">
        <v>3</v>
      </c>
      <c r="U2584">
        <v>4</v>
      </c>
      <c r="V2584" t="s">
        <v>60</v>
      </c>
      <c r="W2584">
        <v>12</v>
      </c>
      <c r="X2584" t="s">
        <v>38</v>
      </c>
      <c r="Y2584">
        <v>2</v>
      </c>
      <c r="Z2584" t="s">
        <v>36</v>
      </c>
      <c r="AA2584" s="4">
        <v>44328</v>
      </c>
      <c r="AC2584" t="s">
        <v>89</v>
      </c>
      <c r="AD2584" t="s">
        <v>54</v>
      </c>
      <c r="AE2584">
        <f ca="1">COUNTBLANK(A2584:AE2584)</f>
        <v>0</v>
      </c>
      <c r="AF2584" t="str">
        <f>PROPER(UPPER(TRIM(Table1[[#This Row],[City]])))</f>
        <v>Coimbatore</v>
      </c>
      <c r="AG2584">
        <f t="shared" si="40"/>
        <v>8871</v>
      </c>
      <c r="AH258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85" spans="1:34" x14ac:dyDescent="0.35">
      <c r="A2585" t="s">
        <v>2678</v>
      </c>
      <c r="B2585">
        <v>48</v>
      </c>
      <c r="C2585" t="s">
        <v>31</v>
      </c>
      <c r="D2585" t="s">
        <v>63</v>
      </c>
      <c r="E2585" t="s">
        <v>79</v>
      </c>
      <c r="F2585" t="s">
        <v>44</v>
      </c>
      <c r="G2585" t="s">
        <v>45</v>
      </c>
      <c r="H2585">
        <v>4</v>
      </c>
      <c r="I2585">
        <v>12563</v>
      </c>
      <c r="J2585">
        <v>26</v>
      </c>
      <c r="K2585" t="s">
        <v>46</v>
      </c>
      <c r="L2585">
        <v>3</v>
      </c>
      <c r="M2585">
        <v>3</v>
      </c>
      <c r="N2585">
        <v>3</v>
      </c>
      <c r="O2585">
        <v>3</v>
      </c>
      <c r="P2585">
        <v>3</v>
      </c>
      <c r="Q2585">
        <v>0</v>
      </c>
      <c r="R2585">
        <v>1</v>
      </c>
      <c r="S2585">
        <v>28</v>
      </c>
      <c r="T2585">
        <v>3</v>
      </c>
      <c r="U2585">
        <v>3</v>
      </c>
      <c r="V2585" t="s">
        <v>65</v>
      </c>
      <c r="W2585">
        <v>26</v>
      </c>
      <c r="X2585" t="s">
        <v>47</v>
      </c>
      <c r="Y2585">
        <v>2</v>
      </c>
      <c r="Z2585" t="s">
        <v>36</v>
      </c>
      <c r="AA2585" s="4">
        <v>44965</v>
      </c>
      <c r="AC2585" t="s">
        <v>77</v>
      </c>
      <c r="AD2585" t="s">
        <v>77</v>
      </c>
      <c r="AE2585">
        <f ca="1">COUNTBLANK(A2585:AE2585)</f>
        <v>0</v>
      </c>
      <c r="AF2585" t="str">
        <f>PROPER(UPPER(TRIM(Table1[[#This Row],[City]])))</f>
        <v>Delhi</v>
      </c>
      <c r="AG2585">
        <f t="shared" si="40"/>
        <v>12563</v>
      </c>
      <c r="AH25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86" spans="1:34" x14ac:dyDescent="0.35">
      <c r="A2586" t="s">
        <v>2679</v>
      </c>
      <c r="B2586">
        <v>34</v>
      </c>
      <c r="C2586" t="s">
        <v>72</v>
      </c>
      <c r="D2586" t="s">
        <v>63</v>
      </c>
      <c r="E2586" t="s">
        <v>79</v>
      </c>
      <c r="F2586" t="s">
        <v>34</v>
      </c>
      <c r="G2586" t="s">
        <v>59</v>
      </c>
      <c r="H2586">
        <v>3</v>
      </c>
      <c r="I2586">
        <v>9795</v>
      </c>
      <c r="J2586">
        <v>33</v>
      </c>
      <c r="K2586" t="s">
        <v>46</v>
      </c>
      <c r="L2586">
        <v>4</v>
      </c>
      <c r="M2586">
        <v>2</v>
      </c>
      <c r="N2586">
        <v>4</v>
      </c>
      <c r="O2586">
        <v>5</v>
      </c>
      <c r="P2586">
        <v>2</v>
      </c>
      <c r="Q2586">
        <v>4</v>
      </c>
      <c r="R2586">
        <v>5</v>
      </c>
      <c r="S2586">
        <v>11</v>
      </c>
      <c r="T2586">
        <v>5</v>
      </c>
      <c r="U2586">
        <v>3</v>
      </c>
      <c r="V2586" t="s">
        <v>37</v>
      </c>
      <c r="W2586">
        <v>30</v>
      </c>
      <c r="X2586" t="s">
        <v>47</v>
      </c>
      <c r="Y2586">
        <v>1</v>
      </c>
      <c r="Z2586" t="s">
        <v>36</v>
      </c>
      <c r="AA2586" s="4">
        <v>42488</v>
      </c>
      <c r="AC2586" t="s">
        <v>505</v>
      </c>
      <c r="AD2586" t="s">
        <v>49</v>
      </c>
      <c r="AE2586">
        <f ca="1">COUNTBLANK(A2586:AE2586)</f>
        <v>0</v>
      </c>
      <c r="AF2586" t="str">
        <f>PROPER(UPPER(TRIM(Table1[[#This Row],[City]])))</f>
        <v>Bengaluru</v>
      </c>
      <c r="AG2586">
        <f t="shared" si="40"/>
        <v>9795</v>
      </c>
      <c r="AH25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87" spans="1:34" x14ac:dyDescent="0.35">
      <c r="A2587" t="s">
        <v>2680</v>
      </c>
      <c r="B2587">
        <v>26</v>
      </c>
      <c r="C2587" t="s">
        <v>31</v>
      </c>
      <c r="D2587" t="s">
        <v>42</v>
      </c>
      <c r="E2587" t="s">
        <v>83</v>
      </c>
      <c r="F2587" t="s">
        <v>93</v>
      </c>
      <c r="G2587" t="s">
        <v>45</v>
      </c>
      <c r="H2587">
        <v>2</v>
      </c>
      <c r="I2587">
        <v>6599</v>
      </c>
      <c r="J2587">
        <v>60</v>
      </c>
      <c r="K2587" t="s">
        <v>36</v>
      </c>
      <c r="L2587">
        <v>3</v>
      </c>
      <c r="M2587">
        <v>4</v>
      </c>
      <c r="N2587">
        <v>3</v>
      </c>
      <c r="O2587">
        <v>7</v>
      </c>
      <c r="P2587">
        <v>5</v>
      </c>
      <c r="Q2587">
        <v>7</v>
      </c>
      <c r="R2587">
        <v>7</v>
      </c>
      <c r="S2587">
        <v>8</v>
      </c>
      <c r="T2587">
        <v>2</v>
      </c>
      <c r="U2587">
        <v>4</v>
      </c>
      <c r="V2587" t="s">
        <v>65</v>
      </c>
      <c r="W2587">
        <v>17</v>
      </c>
      <c r="X2587" t="s">
        <v>38</v>
      </c>
      <c r="Y2587">
        <v>3</v>
      </c>
      <c r="Z2587" t="s">
        <v>46</v>
      </c>
      <c r="AA2587" s="4">
        <v>42060</v>
      </c>
      <c r="AB2587" s="4">
        <v>42625</v>
      </c>
      <c r="AC2587" t="s">
        <v>122</v>
      </c>
      <c r="AD2587" t="s">
        <v>123</v>
      </c>
      <c r="AE2587">
        <f ca="1">COUNTBLANK(A2587:AE2587)</f>
        <v>0</v>
      </c>
      <c r="AF2587" t="str">
        <f>PROPER(UPPER(TRIM(Table1[[#This Row],[City]])))</f>
        <v>Kochi</v>
      </c>
      <c r="AG2587">
        <f t="shared" si="40"/>
        <v>6599</v>
      </c>
      <c r="AH25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88" spans="1:34" x14ac:dyDescent="0.35">
      <c r="A2588" t="s">
        <v>2681</v>
      </c>
      <c r="B2588">
        <v>27</v>
      </c>
      <c r="C2588" t="s">
        <v>31</v>
      </c>
      <c r="D2588" t="s">
        <v>42</v>
      </c>
      <c r="E2588" t="s">
        <v>43</v>
      </c>
      <c r="F2588" t="s">
        <v>34</v>
      </c>
      <c r="G2588" t="s">
        <v>74</v>
      </c>
      <c r="H2588">
        <v>2</v>
      </c>
      <c r="I2588">
        <v>6581</v>
      </c>
      <c r="J2588">
        <v>98</v>
      </c>
      <c r="K2588" t="s">
        <v>46</v>
      </c>
      <c r="L2588">
        <v>3</v>
      </c>
      <c r="M2588">
        <v>2</v>
      </c>
      <c r="N2588">
        <v>3</v>
      </c>
      <c r="O2588">
        <v>2</v>
      </c>
      <c r="P2588">
        <v>2</v>
      </c>
      <c r="Q2588">
        <v>2</v>
      </c>
      <c r="R2588">
        <v>2</v>
      </c>
      <c r="S2588">
        <v>2</v>
      </c>
      <c r="T2588">
        <v>3</v>
      </c>
      <c r="U2588">
        <v>3</v>
      </c>
      <c r="V2588" t="s">
        <v>37</v>
      </c>
      <c r="W2588">
        <v>19</v>
      </c>
      <c r="X2588" t="s">
        <v>38</v>
      </c>
      <c r="Y2588">
        <v>3</v>
      </c>
      <c r="Z2588" t="s">
        <v>46</v>
      </c>
      <c r="AA2588" s="4">
        <v>42147</v>
      </c>
      <c r="AB2588" s="4">
        <v>44981</v>
      </c>
      <c r="AC2588" t="s">
        <v>80</v>
      </c>
      <c r="AD2588" t="s">
        <v>81</v>
      </c>
      <c r="AE2588">
        <f ca="1">COUNTBLANK(A2588:AE2588)</f>
        <v>0</v>
      </c>
      <c r="AF2588" t="str">
        <f>PROPER(UPPER(TRIM(Table1[[#This Row],[City]])))</f>
        <v>Hyderabad</v>
      </c>
      <c r="AG2588">
        <f t="shared" si="40"/>
        <v>6581</v>
      </c>
      <c r="AH258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589" spans="1:34" x14ac:dyDescent="0.35">
      <c r="A2589" t="s">
        <v>2682</v>
      </c>
      <c r="B2589">
        <v>25</v>
      </c>
      <c r="C2589" t="s">
        <v>31</v>
      </c>
      <c r="D2589" t="s">
        <v>63</v>
      </c>
      <c r="E2589" t="s">
        <v>64</v>
      </c>
      <c r="F2589" t="s">
        <v>44</v>
      </c>
      <c r="G2589" t="s">
        <v>74</v>
      </c>
      <c r="H2589">
        <v>1</v>
      </c>
      <c r="I2589">
        <v>6425</v>
      </c>
      <c r="J2589">
        <v>43</v>
      </c>
      <c r="K2589" t="s">
        <v>36</v>
      </c>
      <c r="L2589">
        <v>1</v>
      </c>
      <c r="M2589">
        <v>4</v>
      </c>
      <c r="N2589">
        <v>3</v>
      </c>
      <c r="O2589">
        <v>4</v>
      </c>
      <c r="P2589">
        <v>0</v>
      </c>
      <c r="Q2589">
        <v>2</v>
      </c>
      <c r="R2589">
        <v>4</v>
      </c>
      <c r="S2589">
        <v>4</v>
      </c>
      <c r="T2589">
        <v>2</v>
      </c>
      <c r="U2589">
        <v>3</v>
      </c>
      <c r="V2589" t="s">
        <v>65</v>
      </c>
      <c r="W2589">
        <v>26</v>
      </c>
      <c r="X2589" t="s">
        <v>47</v>
      </c>
      <c r="Y2589">
        <v>3</v>
      </c>
      <c r="Z2589" t="s">
        <v>36</v>
      </c>
      <c r="AA2589" s="4">
        <v>44481</v>
      </c>
      <c r="AC2589" t="s">
        <v>89</v>
      </c>
      <c r="AD2589" t="s">
        <v>54</v>
      </c>
      <c r="AE2589">
        <f ca="1">COUNTBLANK(A2589:AE2589)</f>
        <v>0</v>
      </c>
      <c r="AF2589" t="str">
        <f>PROPER(UPPER(TRIM(Table1[[#This Row],[City]])))</f>
        <v>Coimbatore</v>
      </c>
      <c r="AG2589">
        <f t="shared" si="40"/>
        <v>6425</v>
      </c>
      <c r="AH258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90" spans="1:34" x14ac:dyDescent="0.35">
      <c r="A2590" t="s">
        <v>2683</v>
      </c>
      <c r="B2590">
        <v>56</v>
      </c>
      <c r="C2590" t="s">
        <v>31</v>
      </c>
      <c r="D2590" t="s">
        <v>42</v>
      </c>
      <c r="E2590" t="s">
        <v>86</v>
      </c>
      <c r="F2590" t="s">
        <v>44</v>
      </c>
      <c r="G2590" t="s">
        <v>74</v>
      </c>
      <c r="H2590">
        <v>3</v>
      </c>
      <c r="I2590">
        <v>9863</v>
      </c>
      <c r="J2590">
        <v>91</v>
      </c>
      <c r="K2590" t="s">
        <v>46</v>
      </c>
      <c r="L2590">
        <v>2</v>
      </c>
      <c r="M2590">
        <v>4</v>
      </c>
      <c r="N2590">
        <v>3</v>
      </c>
      <c r="O2590">
        <v>7</v>
      </c>
      <c r="P2590">
        <v>1</v>
      </c>
      <c r="Q2590">
        <v>4</v>
      </c>
      <c r="R2590">
        <v>0</v>
      </c>
      <c r="S2590">
        <v>24</v>
      </c>
      <c r="T2590">
        <v>1</v>
      </c>
      <c r="U2590">
        <v>4</v>
      </c>
      <c r="V2590" t="s">
        <v>37</v>
      </c>
      <c r="W2590">
        <v>21</v>
      </c>
      <c r="X2590" t="s">
        <v>61</v>
      </c>
      <c r="Y2590">
        <v>1</v>
      </c>
      <c r="Z2590" t="s">
        <v>36</v>
      </c>
      <c r="AA2590" s="4">
        <v>45026</v>
      </c>
      <c r="AC2590" t="s">
        <v>107</v>
      </c>
      <c r="AD2590" t="s">
        <v>108</v>
      </c>
      <c r="AE2590">
        <f ca="1">COUNTBLANK(A2590:AE2590)</f>
        <v>0</v>
      </c>
      <c r="AF2590" t="str">
        <f>PROPER(UPPER(TRIM(Table1[[#This Row],[City]])))</f>
        <v>Kolkata</v>
      </c>
      <c r="AG2590">
        <f t="shared" si="40"/>
        <v>9863</v>
      </c>
      <c r="AH25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91" spans="1:34" x14ac:dyDescent="0.35">
      <c r="A2591" t="s">
        <v>2684</v>
      </c>
      <c r="B2591">
        <v>51</v>
      </c>
      <c r="C2591" t="s">
        <v>72</v>
      </c>
      <c r="D2591" t="s">
        <v>42</v>
      </c>
      <c r="E2591" t="s">
        <v>43</v>
      </c>
      <c r="F2591" t="s">
        <v>44</v>
      </c>
      <c r="G2591" t="s">
        <v>70</v>
      </c>
      <c r="H2591">
        <v>2</v>
      </c>
      <c r="I2591">
        <v>8724</v>
      </c>
      <c r="J2591">
        <v>82</v>
      </c>
      <c r="K2591" t="s">
        <v>36</v>
      </c>
      <c r="L2591">
        <v>2</v>
      </c>
      <c r="M2591">
        <v>2</v>
      </c>
      <c r="N2591">
        <v>2</v>
      </c>
      <c r="O2591">
        <v>8</v>
      </c>
      <c r="P2591">
        <v>3</v>
      </c>
      <c r="Q2591">
        <v>0</v>
      </c>
      <c r="R2591">
        <v>0</v>
      </c>
      <c r="S2591">
        <v>24</v>
      </c>
      <c r="T2591">
        <v>2</v>
      </c>
      <c r="U2591">
        <v>3</v>
      </c>
      <c r="V2591" t="s">
        <v>37</v>
      </c>
      <c r="W2591">
        <v>18</v>
      </c>
      <c r="X2591" t="s">
        <v>38</v>
      </c>
      <c r="Y2591">
        <v>2</v>
      </c>
      <c r="Z2591" t="s">
        <v>36</v>
      </c>
      <c r="AA2591" s="4">
        <v>42619</v>
      </c>
      <c r="AC2591" t="s">
        <v>122</v>
      </c>
      <c r="AD2591" t="s">
        <v>123</v>
      </c>
      <c r="AE2591">
        <f ca="1">COUNTBLANK(A2591:AE2591)</f>
        <v>0</v>
      </c>
      <c r="AF2591" t="str">
        <f>PROPER(UPPER(TRIM(Table1[[#This Row],[City]])))</f>
        <v>Kochi</v>
      </c>
      <c r="AG2591">
        <f t="shared" si="40"/>
        <v>8724</v>
      </c>
      <c r="AH259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92" spans="1:34" x14ac:dyDescent="0.35">
      <c r="A2592" t="s">
        <v>2685</v>
      </c>
      <c r="B2592">
        <v>25</v>
      </c>
      <c r="C2592" t="s">
        <v>31</v>
      </c>
      <c r="D2592" t="s">
        <v>32</v>
      </c>
      <c r="E2592" t="s">
        <v>33</v>
      </c>
      <c r="F2592" t="s">
        <v>44</v>
      </c>
      <c r="G2592" t="s">
        <v>35</v>
      </c>
      <c r="H2592">
        <v>2</v>
      </c>
      <c r="I2592">
        <v>6277</v>
      </c>
      <c r="J2592">
        <v>90</v>
      </c>
      <c r="K2592" t="s">
        <v>36</v>
      </c>
      <c r="L2592">
        <v>4</v>
      </c>
      <c r="M2592">
        <v>1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4</v>
      </c>
      <c r="T2592">
        <v>0</v>
      </c>
      <c r="U2592">
        <v>3</v>
      </c>
      <c r="V2592" t="s">
        <v>37</v>
      </c>
      <c r="W2592">
        <v>27</v>
      </c>
      <c r="X2592" t="s">
        <v>38</v>
      </c>
      <c r="Y2592">
        <v>2</v>
      </c>
      <c r="Z2592" t="s">
        <v>36</v>
      </c>
      <c r="AA2592" s="4">
        <v>42238</v>
      </c>
      <c r="AC2592" t="s">
        <v>66</v>
      </c>
      <c r="AD2592" t="s">
        <v>67</v>
      </c>
      <c r="AE2592">
        <f ca="1">COUNTBLANK(A2592:AE2592)</f>
        <v>0</v>
      </c>
      <c r="AF2592" t="str">
        <f>PROPER(UPPER(TRIM(Table1[[#This Row],[City]])))</f>
        <v>Pune</v>
      </c>
      <c r="AG2592">
        <f t="shared" si="40"/>
        <v>6277</v>
      </c>
      <c r="AH25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593" spans="1:34" x14ac:dyDescent="0.35">
      <c r="A2593" t="s">
        <v>2686</v>
      </c>
      <c r="B2593">
        <v>46</v>
      </c>
      <c r="C2593" t="s">
        <v>31</v>
      </c>
      <c r="D2593" t="s">
        <v>51</v>
      </c>
      <c r="E2593" t="s">
        <v>52</v>
      </c>
      <c r="F2593" t="s">
        <v>44</v>
      </c>
      <c r="G2593" t="s">
        <v>74</v>
      </c>
      <c r="H2593">
        <v>5</v>
      </c>
      <c r="I2593">
        <v>11499</v>
      </c>
      <c r="J2593">
        <v>85</v>
      </c>
      <c r="K2593" t="s">
        <v>36</v>
      </c>
      <c r="L2593">
        <v>3</v>
      </c>
      <c r="M2593">
        <v>4</v>
      </c>
      <c r="N2593">
        <v>3</v>
      </c>
      <c r="O2593">
        <v>5</v>
      </c>
      <c r="P2593">
        <v>2</v>
      </c>
      <c r="Q2593">
        <v>0</v>
      </c>
      <c r="R2593">
        <v>0</v>
      </c>
      <c r="S2593">
        <v>20</v>
      </c>
      <c r="T2593">
        <v>6</v>
      </c>
      <c r="U2593">
        <v>3</v>
      </c>
      <c r="V2593" t="s">
        <v>37</v>
      </c>
      <c r="W2593">
        <v>28</v>
      </c>
      <c r="X2593" t="s">
        <v>47</v>
      </c>
      <c r="Y2593">
        <v>4</v>
      </c>
      <c r="Z2593" t="s">
        <v>46</v>
      </c>
      <c r="AA2593" s="4">
        <v>43357</v>
      </c>
      <c r="AB2593" s="4">
        <v>45654</v>
      </c>
      <c r="AC2593" t="s">
        <v>84</v>
      </c>
      <c r="AD2593" t="s">
        <v>67</v>
      </c>
      <c r="AE2593">
        <f ca="1">COUNTBLANK(A2593:AE2593)</f>
        <v>0</v>
      </c>
      <c r="AF2593" t="str">
        <f>PROPER(UPPER(TRIM(Table1[[#This Row],[City]])))</f>
        <v>Mumbai</v>
      </c>
      <c r="AG2593">
        <f t="shared" si="40"/>
        <v>11499</v>
      </c>
      <c r="AH25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94" spans="1:34" x14ac:dyDescent="0.35">
      <c r="A2594" t="s">
        <v>2687</v>
      </c>
      <c r="B2594">
        <v>47</v>
      </c>
      <c r="C2594" t="s">
        <v>72</v>
      </c>
      <c r="D2594" t="s">
        <v>56</v>
      </c>
      <c r="E2594" t="s">
        <v>114</v>
      </c>
      <c r="F2594" t="s">
        <v>34</v>
      </c>
      <c r="G2594" t="s">
        <v>96</v>
      </c>
      <c r="H2594">
        <v>1</v>
      </c>
      <c r="I2594">
        <v>4925</v>
      </c>
      <c r="J2594">
        <v>105</v>
      </c>
      <c r="K2594" t="s">
        <v>36</v>
      </c>
      <c r="L2594">
        <v>3</v>
      </c>
      <c r="M2594">
        <v>4</v>
      </c>
      <c r="N2594">
        <v>2</v>
      </c>
      <c r="O2594">
        <v>3</v>
      </c>
      <c r="P2594">
        <v>3</v>
      </c>
      <c r="Q2594">
        <v>3</v>
      </c>
      <c r="R2594">
        <v>3</v>
      </c>
      <c r="S2594">
        <v>20</v>
      </c>
      <c r="T2594">
        <v>6</v>
      </c>
      <c r="U2594">
        <v>4</v>
      </c>
      <c r="V2594" t="s">
        <v>37</v>
      </c>
      <c r="W2594">
        <v>10</v>
      </c>
      <c r="X2594" t="s">
        <v>38</v>
      </c>
      <c r="Y2594">
        <v>1</v>
      </c>
      <c r="Z2594" t="s">
        <v>36</v>
      </c>
      <c r="AA2594" s="4">
        <v>45176</v>
      </c>
      <c r="AC2594" t="s">
        <v>66</v>
      </c>
      <c r="AD2594" t="s">
        <v>67</v>
      </c>
      <c r="AE2594">
        <f ca="1">COUNTBLANK(A2594:AE2594)</f>
        <v>0</v>
      </c>
      <c r="AF2594" t="str">
        <f>PROPER(UPPER(TRIM(Table1[[#This Row],[City]])))</f>
        <v>Pune</v>
      </c>
      <c r="AG2594">
        <f t="shared" si="40"/>
        <v>4925</v>
      </c>
      <c r="AH25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595" spans="1:34" x14ac:dyDescent="0.35">
      <c r="A2595" t="s">
        <v>2688</v>
      </c>
      <c r="B2595">
        <v>41</v>
      </c>
      <c r="C2595" t="s">
        <v>31</v>
      </c>
      <c r="D2595" t="s">
        <v>63</v>
      </c>
      <c r="E2595" t="s">
        <v>64</v>
      </c>
      <c r="F2595" t="s">
        <v>34</v>
      </c>
      <c r="G2595" t="s">
        <v>59</v>
      </c>
      <c r="H2595">
        <v>1</v>
      </c>
      <c r="I2595">
        <v>6065</v>
      </c>
      <c r="J2595">
        <v>55</v>
      </c>
      <c r="K2595" t="s">
        <v>36</v>
      </c>
      <c r="L2595">
        <v>3</v>
      </c>
      <c r="M2595">
        <v>4</v>
      </c>
      <c r="N2595">
        <v>1</v>
      </c>
      <c r="O2595">
        <v>5</v>
      </c>
      <c r="P2595">
        <v>1</v>
      </c>
      <c r="Q2595">
        <v>0</v>
      </c>
      <c r="R2595">
        <v>0</v>
      </c>
      <c r="S2595">
        <v>14</v>
      </c>
      <c r="T2595">
        <v>4</v>
      </c>
      <c r="U2595">
        <v>4</v>
      </c>
      <c r="V2595" t="s">
        <v>60</v>
      </c>
      <c r="W2595">
        <v>23</v>
      </c>
      <c r="X2595" t="s">
        <v>38</v>
      </c>
      <c r="Y2595">
        <v>2</v>
      </c>
      <c r="Z2595" t="s">
        <v>46</v>
      </c>
      <c r="AA2595" s="4">
        <v>43787</v>
      </c>
      <c r="AB2595" s="4">
        <v>45166</v>
      </c>
      <c r="AC2595" t="s">
        <v>66</v>
      </c>
      <c r="AD2595" t="s">
        <v>67</v>
      </c>
      <c r="AE2595">
        <f ca="1">COUNTBLANK(A2595:AE2595)</f>
        <v>0</v>
      </c>
      <c r="AF2595" t="str">
        <f>PROPER(UPPER(TRIM(Table1[[#This Row],[City]])))</f>
        <v>Pune</v>
      </c>
      <c r="AG2595">
        <f t="shared" si="40"/>
        <v>6065</v>
      </c>
      <c r="AH25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96" spans="1:34" x14ac:dyDescent="0.35">
      <c r="A2596" t="s">
        <v>2689</v>
      </c>
      <c r="B2596">
        <v>45</v>
      </c>
      <c r="C2596" t="s">
        <v>31</v>
      </c>
      <c r="D2596" t="s">
        <v>42</v>
      </c>
      <c r="E2596" t="s">
        <v>83</v>
      </c>
      <c r="F2596" t="s">
        <v>44</v>
      </c>
      <c r="G2596" t="s">
        <v>59</v>
      </c>
      <c r="H2596">
        <v>4</v>
      </c>
      <c r="I2596">
        <v>11951</v>
      </c>
      <c r="J2596">
        <v>88</v>
      </c>
      <c r="K2596" t="s">
        <v>36</v>
      </c>
      <c r="L2596">
        <v>3</v>
      </c>
      <c r="M2596">
        <v>4</v>
      </c>
      <c r="N2596">
        <v>4</v>
      </c>
      <c r="O2596">
        <v>11</v>
      </c>
      <c r="P2596">
        <v>6</v>
      </c>
      <c r="Q2596">
        <v>3</v>
      </c>
      <c r="R2596">
        <v>4</v>
      </c>
      <c r="S2596">
        <v>16</v>
      </c>
      <c r="T2596">
        <v>5</v>
      </c>
      <c r="U2596">
        <v>4</v>
      </c>
      <c r="V2596" t="s">
        <v>65</v>
      </c>
      <c r="W2596">
        <v>8</v>
      </c>
      <c r="X2596" t="s">
        <v>61</v>
      </c>
      <c r="Y2596">
        <v>2</v>
      </c>
      <c r="Z2596" t="s">
        <v>36</v>
      </c>
      <c r="AA2596" s="4">
        <v>44684</v>
      </c>
      <c r="AC2596" t="s">
        <v>39</v>
      </c>
      <c r="AD2596" t="s">
        <v>40</v>
      </c>
      <c r="AE2596">
        <f ca="1">COUNTBLANK(A2596:AE2596)</f>
        <v>0</v>
      </c>
      <c r="AF2596" t="str">
        <f>PROPER(UPPER(TRIM(Table1[[#This Row],[City]])))</f>
        <v>Ahmedabad</v>
      </c>
      <c r="AG2596">
        <f t="shared" si="40"/>
        <v>11951</v>
      </c>
      <c r="AH25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97" spans="1:34" x14ac:dyDescent="0.35">
      <c r="A2597" t="s">
        <v>2690</v>
      </c>
      <c r="B2597">
        <v>57</v>
      </c>
      <c r="C2597" t="s">
        <v>72</v>
      </c>
      <c r="D2597" t="s">
        <v>51</v>
      </c>
      <c r="E2597" t="s">
        <v>52</v>
      </c>
      <c r="F2597" t="s">
        <v>44</v>
      </c>
      <c r="G2597" t="s">
        <v>74</v>
      </c>
      <c r="H2597">
        <v>2</v>
      </c>
      <c r="I2597">
        <v>8748</v>
      </c>
      <c r="J2597">
        <v>106</v>
      </c>
      <c r="K2597" t="s">
        <v>36</v>
      </c>
      <c r="L2597">
        <v>4</v>
      </c>
      <c r="M2597">
        <v>1</v>
      </c>
      <c r="N2597">
        <v>3</v>
      </c>
      <c r="O2597">
        <v>6</v>
      </c>
      <c r="P2597">
        <v>6</v>
      </c>
      <c r="Q2597">
        <v>0</v>
      </c>
      <c r="R2597">
        <v>2</v>
      </c>
      <c r="S2597">
        <v>23</v>
      </c>
      <c r="T2597">
        <v>2</v>
      </c>
      <c r="U2597">
        <v>4</v>
      </c>
      <c r="V2597" t="s">
        <v>37</v>
      </c>
      <c r="W2597">
        <v>23</v>
      </c>
      <c r="X2597" t="s">
        <v>47</v>
      </c>
      <c r="Y2597">
        <v>2</v>
      </c>
      <c r="Z2597" t="s">
        <v>36</v>
      </c>
      <c r="AA2597" s="4">
        <v>45911</v>
      </c>
      <c r="AC2597" t="s">
        <v>89</v>
      </c>
      <c r="AD2597" t="s">
        <v>54</v>
      </c>
      <c r="AE2597">
        <f ca="1">COUNTBLANK(A2597:AE2597)</f>
        <v>0</v>
      </c>
      <c r="AF2597" t="str">
        <f>PROPER(UPPER(TRIM(Table1[[#This Row],[City]])))</f>
        <v>Coimbatore</v>
      </c>
      <c r="AG2597">
        <f t="shared" si="40"/>
        <v>8748</v>
      </c>
      <c r="AH259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598" spans="1:34" x14ac:dyDescent="0.35">
      <c r="A2598" t="s">
        <v>2691</v>
      </c>
      <c r="B2598">
        <v>41</v>
      </c>
      <c r="C2598" t="s">
        <v>72</v>
      </c>
      <c r="D2598" t="s">
        <v>63</v>
      </c>
      <c r="E2598" t="s">
        <v>106</v>
      </c>
      <c r="F2598" t="s">
        <v>44</v>
      </c>
      <c r="G2598" t="s">
        <v>96</v>
      </c>
      <c r="H2598">
        <v>2</v>
      </c>
      <c r="I2598">
        <v>8531</v>
      </c>
      <c r="J2598">
        <v>87</v>
      </c>
      <c r="K2598" t="s">
        <v>36</v>
      </c>
      <c r="L2598">
        <v>1</v>
      </c>
      <c r="M2598">
        <v>4</v>
      </c>
      <c r="N2598">
        <v>3</v>
      </c>
      <c r="O2598">
        <v>14</v>
      </c>
      <c r="P2598">
        <v>1</v>
      </c>
      <c r="Q2598">
        <v>1</v>
      </c>
      <c r="R2598">
        <v>1</v>
      </c>
      <c r="S2598">
        <v>19</v>
      </c>
      <c r="T2598">
        <v>3</v>
      </c>
      <c r="U2598">
        <v>3</v>
      </c>
      <c r="V2598" t="s">
        <v>37</v>
      </c>
      <c r="W2598">
        <v>3</v>
      </c>
      <c r="X2598" t="s">
        <v>38</v>
      </c>
      <c r="Y2598">
        <v>2</v>
      </c>
      <c r="Z2598" t="s">
        <v>36</v>
      </c>
      <c r="AA2598" s="4">
        <v>44078</v>
      </c>
      <c r="AC2598" t="s">
        <v>77</v>
      </c>
      <c r="AD2598" t="s">
        <v>77</v>
      </c>
      <c r="AE2598">
        <f ca="1">COUNTBLANK(A2598:AE2598)</f>
        <v>0</v>
      </c>
      <c r="AF2598" t="str">
        <f>PROPER(UPPER(TRIM(Table1[[#This Row],[City]])))</f>
        <v>Delhi</v>
      </c>
      <c r="AG2598">
        <f t="shared" si="40"/>
        <v>8531</v>
      </c>
      <c r="AH25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599" spans="1:34" x14ac:dyDescent="0.35">
      <c r="A2599" t="s">
        <v>2692</v>
      </c>
      <c r="B2599">
        <v>47</v>
      </c>
      <c r="C2599" t="s">
        <v>72</v>
      </c>
      <c r="D2599" t="s">
        <v>42</v>
      </c>
      <c r="E2599" t="s">
        <v>86</v>
      </c>
      <c r="F2599" t="s">
        <v>44</v>
      </c>
      <c r="G2599" t="s">
        <v>45</v>
      </c>
      <c r="H2599">
        <v>1</v>
      </c>
      <c r="I2599">
        <v>6382</v>
      </c>
      <c r="J2599">
        <v>118</v>
      </c>
      <c r="K2599" t="s">
        <v>36</v>
      </c>
      <c r="L2599">
        <v>4</v>
      </c>
      <c r="M2599">
        <v>1</v>
      </c>
      <c r="N2599">
        <v>3</v>
      </c>
      <c r="O2599">
        <v>6</v>
      </c>
      <c r="P2599">
        <v>0</v>
      </c>
      <c r="Q2599">
        <v>0</v>
      </c>
      <c r="R2599">
        <v>6</v>
      </c>
      <c r="S2599">
        <v>18</v>
      </c>
      <c r="T2599">
        <v>6</v>
      </c>
      <c r="U2599">
        <v>3</v>
      </c>
      <c r="V2599" t="s">
        <v>37</v>
      </c>
      <c r="W2599">
        <v>9</v>
      </c>
      <c r="X2599" t="s">
        <v>47</v>
      </c>
      <c r="Y2599">
        <v>4</v>
      </c>
      <c r="Z2599" t="s">
        <v>36</v>
      </c>
      <c r="AA2599" s="4">
        <v>43313</v>
      </c>
      <c r="AC2599" t="s">
        <v>80</v>
      </c>
      <c r="AD2599" t="s">
        <v>81</v>
      </c>
      <c r="AE2599">
        <f ca="1">COUNTBLANK(A2599:AE2599)</f>
        <v>0</v>
      </c>
      <c r="AF2599" t="str">
        <f>PROPER(UPPER(TRIM(Table1[[#This Row],[City]])))</f>
        <v>Hyderabad</v>
      </c>
      <c r="AG2599">
        <f t="shared" si="40"/>
        <v>6382</v>
      </c>
      <c r="AH25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00" spans="1:34" x14ac:dyDescent="0.35">
      <c r="A2600" t="s">
        <v>2693</v>
      </c>
      <c r="B2600">
        <v>43</v>
      </c>
      <c r="C2600" t="s">
        <v>31</v>
      </c>
      <c r="D2600" t="s">
        <v>51</v>
      </c>
      <c r="E2600" t="s">
        <v>69</v>
      </c>
      <c r="F2600" t="s">
        <v>34</v>
      </c>
      <c r="G2600" t="s">
        <v>59</v>
      </c>
      <c r="H2600">
        <v>2</v>
      </c>
      <c r="I2600">
        <v>6912</v>
      </c>
      <c r="J2600">
        <v>103</v>
      </c>
      <c r="K2600" t="s">
        <v>36</v>
      </c>
      <c r="L2600">
        <v>4</v>
      </c>
      <c r="M2600">
        <v>1</v>
      </c>
      <c r="N2600">
        <v>1</v>
      </c>
      <c r="O2600">
        <v>4</v>
      </c>
      <c r="P2600">
        <v>0</v>
      </c>
      <c r="Q2600">
        <v>0</v>
      </c>
      <c r="R2600">
        <v>0</v>
      </c>
      <c r="S2600">
        <v>18</v>
      </c>
      <c r="T2600">
        <v>0</v>
      </c>
      <c r="U2600">
        <v>3</v>
      </c>
      <c r="V2600" t="s">
        <v>37</v>
      </c>
      <c r="W2600">
        <v>24</v>
      </c>
      <c r="X2600" t="s">
        <v>61</v>
      </c>
      <c r="Y2600">
        <v>3</v>
      </c>
      <c r="Z2600" t="s">
        <v>36</v>
      </c>
      <c r="AA2600" s="4">
        <v>42135</v>
      </c>
      <c r="AC2600" t="s">
        <v>77</v>
      </c>
      <c r="AD2600" t="s">
        <v>77</v>
      </c>
      <c r="AE2600">
        <f ca="1">COUNTBLANK(A2600:AE2600)</f>
        <v>0</v>
      </c>
      <c r="AF2600" t="str">
        <f>PROPER(UPPER(TRIM(Table1[[#This Row],[City]])))</f>
        <v>Delhi</v>
      </c>
      <c r="AG2600">
        <f t="shared" si="40"/>
        <v>6912</v>
      </c>
      <c r="AH260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01" spans="1:34" x14ac:dyDescent="0.35">
      <c r="A2601" t="s">
        <v>2694</v>
      </c>
      <c r="B2601">
        <v>36</v>
      </c>
      <c r="C2601" t="s">
        <v>31</v>
      </c>
      <c r="D2601" t="s">
        <v>51</v>
      </c>
      <c r="E2601" t="s">
        <v>88</v>
      </c>
      <c r="F2601" t="s">
        <v>58</v>
      </c>
      <c r="G2601" t="s">
        <v>45</v>
      </c>
      <c r="H2601">
        <v>5</v>
      </c>
      <c r="I2601">
        <v>13160</v>
      </c>
      <c r="J2601">
        <v>69</v>
      </c>
      <c r="K2601" t="s">
        <v>46</v>
      </c>
      <c r="L2601">
        <v>1</v>
      </c>
      <c r="M2601">
        <v>1</v>
      </c>
      <c r="N2601">
        <v>3</v>
      </c>
      <c r="O2601">
        <v>5</v>
      </c>
      <c r="P2601">
        <v>4</v>
      </c>
      <c r="Q2601">
        <v>4</v>
      </c>
      <c r="R2601">
        <v>5</v>
      </c>
      <c r="S2601">
        <v>11</v>
      </c>
      <c r="T2601">
        <v>1</v>
      </c>
      <c r="U2601">
        <v>3</v>
      </c>
      <c r="V2601" t="s">
        <v>37</v>
      </c>
      <c r="W2601">
        <v>24</v>
      </c>
      <c r="X2601" t="s">
        <v>47</v>
      </c>
      <c r="Y2601">
        <v>2</v>
      </c>
      <c r="Z2601" t="s">
        <v>36</v>
      </c>
      <c r="AA2601" s="4">
        <v>45297</v>
      </c>
      <c r="AC2601" t="s">
        <v>89</v>
      </c>
      <c r="AD2601" t="s">
        <v>54</v>
      </c>
      <c r="AE2601">
        <f ca="1">COUNTBLANK(A2601:AE2601)</f>
        <v>0</v>
      </c>
      <c r="AF2601" t="str">
        <f>PROPER(UPPER(TRIM(Table1[[#This Row],[City]])))</f>
        <v>Coimbatore</v>
      </c>
      <c r="AG2601">
        <f t="shared" si="40"/>
        <v>13160</v>
      </c>
      <c r="AH260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02" spans="1:34" x14ac:dyDescent="0.35">
      <c r="A2602" t="s">
        <v>2695</v>
      </c>
      <c r="B2602">
        <v>56</v>
      </c>
      <c r="C2602" t="s">
        <v>31</v>
      </c>
      <c r="D2602" t="s">
        <v>42</v>
      </c>
      <c r="E2602" t="s">
        <v>43</v>
      </c>
      <c r="F2602" t="s">
        <v>34</v>
      </c>
      <c r="G2602" t="s">
        <v>96</v>
      </c>
      <c r="H2602">
        <v>3</v>
      </c>
      <c r="I2602">
        <v>10278</v>
      </c>
      <c r="J2602">
        <v>98</v>
      </c>
      <c r="K2602" t="s">
        <v>46</v>
      </c>
      <c r="L2602">
        <v>3</v>
      </c>
      <c r="M2602">
        <v>1</v>
      </c>
      <c r="N2602">
        <v>3</v>
      </c>
      <c r="O2602">
        <v>6</v>
      </c>
      <c r="P2602">
        <v>3</v>
      </c>
      <c r="Q2602">
        <v>0</v>
      </c>
      <c r="R2602">
        <v>5</v>
      </c>
      <c r="S2602">
        <v>29</v>
      </c>
      <c r="T2602">
        <v>5</v>
      </c>
      <c r="U2602">
        <v>4</v>
      </c>
      <c r="V2602" t="s">
        <v>37</v>
      </c>
      <c r="W2602">
        <v>15</v>
      </c>
      <c r="X2602" t="s">
        <v>38</v>
      </c>
      <c r="Y2602">
        <v>2</v>
      </c>
      <c r="Z2602" t="s">
        <v>36</v>
      </c>
      <c r="AA2602" s="4">
        <v>45016</v>
      </c>
      <c r="AC2602" t="s">
        <v>122</v>
      </c>
      <c r="AD2602" t="s">
        <v>123</v>
      </c>
      <c r="AE2602">
        <f ca="1">COUNTBLANK(A2602:AE2602)</f>
        <v>0</v>
      </c>
      <c r="AF2602" t="str">
        <f>PROPER(UPPER(TRIM(Table1[[#This Row],[City]])))</f>
        <v>Kochi</v>
      </c>
      <c r="AG2602">
        <f t="shared" si="40"/>
        <v>10278</v>
      </c>
      <c r="AH26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03" spans="1:34" x14ac:dyDescent="0.35">
      <c r="A2603" t="s">
        <v>2696</v>
      </c>
      <c r="B2603">
        <v>37</v>
      </c>
      <c r="C2603" t="s">
        <v>31</v>
      </c>
      <c r="D2603" t="s">
        <v>56</v>
      </c>
      <c r="E2603" t="s">
        <v>114</v>
      </c>
      <c r="F2603" t="s">
        <v>44</v>
      </c>
      <c r="G2603" t="s">
        <v>45</v>
      </c>
      <c r="H2603">
        <v>2</v>
      </c>
      <c r="I2603">
        <v>6762</v>
      </c>
      <c r="J2603">
        <v>69</v>
      </c>
      <c r="K2603" t="s">
        <v>46</v>
      </c>
      <c r="L2603">
        <v>2</v>
      </c>
      <c r="M2603">
        <v>1</v>
      </c>
      <c r="N2603">
        <v>3</v>
      </c>
      <c r="O2603">
        <v>4</v>
      </c>
      <c r="P2603">
        <v>1</v>
      </c>
      <c r="Q2603">
        <v>0</v>
      </c>
      <c r="R2603">
        <v>0</v>
      </c>
      <c r="S2603">
        <v>4</v>
      </c>
      <c r="T2603">
        <v>0</v>
      </c>
      <c r="U2603">
        <v>3</v>
      </c>
      <c r="V2603" t="s">
        <v>60</v>
      </c>
      <c r="W2603">
        <v>24</v>
      </c>
      <c r="X2603" t="s">
        <v>38</v>
      </c>
      <c r="Y2603">
        <v>3</v>
      </c>
      <c r="Z2603" t="s">
        <v>36</v>
      </c>
      <c r="AA2603" s="4">
        <v>43359</v>
      </c>
      <c r="AC2603" t="s">
        <v>53</v>
      </c>
      <c r="AD2603" t="s">
        <v>54</v>
      </c>
      <c r="AE2603">
        <f ca="1">COUNTBLANK(A2603:AE2603)</f>
        <v>0</v>
      </c>
      <c r="AF2603" t="str">
        <f>PROPER(UPPER(TRIM(Table1[[#This Row],[City]])))</f>
        <v>Chennai</v>
      </c>
      <c r="AG2603">
        <f t="shared" si="40"/>
        <v>6762</v>
      </c>
      <c r="AH260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04" spans="1:34" x14ac:dyDescent="0.35">
      <c r="A2604" t="s">
        <v>2697</v>
      </c>
      <c r="B2604">
        <v>52</v>
      </c>
      <c r="C2604" t="s">
        <v>31</v>
      </c>
      <c r="D2604" t="s">
        <v>42</v>
      </c>
      <c r="E2604" t="s">
        <v>83</v>
      </c>
      <c r="F2604" t="s">
        <v>44</v>
      </c>
      <c r="G2604" t="s">
        <v>59</v>
      </c>
      <c r="H2604">
        <v>2</v>
      </c>
      <c r="I2604">
        <v>8530</v>
      </c>
      <c r="J2604">
        <v>111</v>
      </c>
      <c r="K2604" t="s">
        <v>36</v>
      </c>
      <c r="L2604">
        <v>2</v>
      </c>
      <c r="M2604">
        <v>1</v>
      </c>
      <c r="N2604">
        <v>1</v>
      </c>
      <c r="O2604">
        <v>1</v>
      </c>
      <c r="P2604">
        <v>1</v>
      </c>
      <c r="Q2604">
        <v>0</v>
      </c>
      <c r="R2604">
        <v>1</v>
      </c>
      <c r="S2604">
        <v>23</v>
      </c>
      <c r="T2604">
        <v>5</v>
      </c>
      <c r="U2604">
        <v>3</v>
      </c>
      <c r="V2604" t="s">
        <v>37</v>
      </c>
      <c r="W2604">
        <v>15</v>
      </c>
      <c r="X2604" t="s">
        <v>38</v>
      </c>
      <c r="Y2604">
        <v>2</v>
      </c>
      <c r="Z2604" t="s">
        <v>36</v>
      </c>
      <c r="AA2604" s="4">
        <v>44527</v>
      </c>
      <c r="AC2604" t="s">
        <v>39</v>
      </c>
      <c r="AD2604" t="s">
        <v>40</v>
      </c>
      <c r="AE2604">
        <f ca="1">COUNTBLANK(A2604:AE2604)</f>
        <v>0</v>
      </c>
      <c r="AF2604" t="str">
        <f>PROPER(UPPER(TRIM(Table1[[#This Row],[City]])))</f>
        <v>Ahmedabad</v>
      </c>
      <c r="AG2604">
        <f t="shared" si="40"/>
        <v>8530</v>
      </c>
      <c r="AH26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05" spans="1:34" x14ac:dyDescent="0.35">
      <c r="A2605" t="s">
        <v>2698</v>
      </c>
      <c r="B2605">
        <v>45</v>
      </c>
      <c r="C2605" t="s">
        <v>72</v>
      </c>
      <c r="D2605" t="s">
        <v>32</v>
      </c>
      <c r="E2605" t="s">
        <v>76</v>
      </c>
      <c r="F2605" t="s">
        <v>93</v>
      </c>
      <c r="G2605" t="s">
        <v>35</v>
      </c>
      <c r="H2605">
        <v>2</v>
      </c>
      <c r="I2605">
        <v>7791</v>
      </c>
      <c r="J2605">
        <v>32</v>
      </c>
      <c r="K2605" t="s">
        <v>46</v>
      </c>
      <c r="L2605">
        <v>4</v>
      </c>
      <c r="M2605">
        <v>2</v>
      </c>
      <c r="N2605">
        <v>4</v>
      </c>
      <c r="O2605">
        <v>4</v>
      </c>
      <c r="P2605">
        <v>0</v>
      </c>
      <c r="Q2605">
        <v>4</v>
      </c>
      <c r="R2605">
        <v>0</v>
      </c>
      <c r="S2605">
        <v>13</v>
      </c>
      <c r="T2605">
        <v>2</v>
      </c>
      <c r="U2605">
        <v>4</v>
      </c>
      <c r="V2605" t="s">
        <v>37</v>
      </c>
      <c r="W2605">
        <v>3</v>
      </c>
      <c r="X2605" t="s">
        <v>38</v>
      </c>
      <c r="Y2605">
        <v>4</v>
      </c>
      <c r="Z2605" t="s">
        <v>36</v>
      </c>
      <c r="AA2605" s="4">
        <v>42926</v>
      </c>
      <c r="AC2605" t="s">
        <v>77</v>
      </c>
      <c r="AD2605" t="s">
        <v>77</v>
      </c>
      <c r="AE2605">
        <f ca="1">COUNTBLANK(A2605:AE2605)</f>
        <v>0</v>
      </c>
      <c r="AF2605" t="str">
        <f>PROPER(UPPER(TRIM(Table1[[#This Row],[City]])))</f>
        <v>Delhi</v>
      </c>
      <c r="AG2605">
        <f t="shared" si="40"/>
        <v>7791</v>
      </c>
      <c r="AH26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06" spans="1:34" x14ac:dyDescent="0.35">
      <c r="A2606" t="s">
        <v>2699</v>
      </c>
      <c r="B2606">
        <v>48</v>
      </c>
      <c r="C2606" t="s">
        <v>72</v>
      </c>
      <c r="D2606" t="s">
        <v>63</v>
      </c>
      <c r="E2606" t="s">
        <v>79</v>
      </c>
      <c r="F2606" t="s">
        <v>44</v>
      </c>
      <c r="G2606" t="s">
        <v>35</v>
      </c>
      <c r="H2606">
        <v>3</v>
      </c>
      <c r="I2606">
        <v>9140</v>
      </c>
      <c r="J2606">
        <v>119</v>
      </c>
      <c r="K2606" t="s">
        <v>46</v>
      </c>
      <c r="L2606">
        <v>2</v>
      </c>
      <c r="M2606">
        <v>2</v>
      </c>
      <c r="N2606">
        <v>3</v>
      </c>
      <c r="O2606">
        <v>2</v>
      </c>
      <c r="P2606">
        <v>2</v>
      </c>
      <c r="Q2606">
        <v>2</v>
      </c>
      <c r="R2606">
        <v>2</v>
      </c>
      <c r="S2606">
        <v>21</v>
      </c>
      <c r="T2606">
        <v>4</v>
      </c>
      <c r="U2606">
        <v>4</v>
      </c>
      <c r="V2606" t="s">
        <v>60</v>
      </c>
      <c r="W2606">
        <v>25</v>
      </c>
      <c r="X2606" t="s">
        <v>38</v>
      </c>
      <c r="Y2606">
        <v>1</v>
      </c>
      <c r="Z2606" t="s">
        <v>36</v>
      </c>
      <c r="AA2606" s="4">
        <v>44691</v>
      </c>
      <c r="AC2606" t="s">
        <v>66</v>
      </c>
      <c r="AD2606" t="s">
        <v>67</v>
      </c>
      <c r="AE2606">
        <f ca="1">COUNTBLANK(A2606:AE2606)</f>
        <v>0</v>
      </c>
      <c r="AF2606" t="str">
        <f>PROPER(UPPER(TRIM(Table1[[#This Row],[City]])))</f>
        <v>Pune</v>
      </c>
      <c r="AG2606">
        <f t="shared" si="40"/>
        <v>9140</v>
      </c>
      <c r="AH26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07" spans="1:34" x14ac:dyDescent="0.35">
      <c r="A2607" t="s">
        <v>2700</v>
      </c>
      <c r="B2607">
        <v>51</v>
      </c>
      <c r="C2607" t="s">
        <v>31</v>
      </c>
      <c r="D2607" t="s">
        <v>63</v>
      </c>
      <c r="E2607" t="s">
        <v>106</v>
      </c>
      <c r="F2607" t="s">
        <v>44</v>
      </c>
      <c r="G2607" t="s">
        <v>35</v>
      </c>
      <c r="H2607">
        <v>2</v>
      </c>
      <c r="I2607">
        <v>7890</v>
      </c>
      <c r="J2607">
        <v>108</v>
      </c>
      <c r="K2607" t="s">
        <v>36</v>
      </c>
      <c r="L2607">
        <v>4</v>
      </c>
      <c r="M2607">
        <v>2</v>
      </c>
      <c r="N2607">
        <v>4</v>
      </c>
      <c r="O2607">
        <v>9</v>
      </c>
      <c r="P2607">
        <v>2</v>
      </c>
      <c r="Q2607">
        <v>5</v>
      </c>
      <c r="R2607">
        <v>4</v>
      </c>
      <c r="S2607">
        <v>21</v>
      </c>
      <c r="T2607">
        <v>6</v>
      </c>
      <c r="U2607">
        <v>3</v>
      </c>
      <c r="V2607" t="s">
        <v>37</v>
      </c>
      <c r="W2607">
        <v>2</v>
      </c>
      <c r="X2607" t="s">
        <v>61</v>
      </c>
      <c r="Y2607">
        <v>2</v>
      </c>
      <c r="Z2607" t="s">
        <v>36</v>
      </c>
      <c r="AA2607" s="4">
        <v>43748</v>
      </c>
      <c r="AC2607" t="s">
        <v>122</v>
      </c>
      <c r="AD2607" t="s">
        <v>123</v>
      </c>
      <c r="AE2607">
        <f ca="1">COUNTBLANK(A2607:AE2607)</f>
        <v>0</v>
      </c>
      <c r="AF2607" t="str">
        <f>PROPER(UPPER(TRIM(Table1[[#This Row],[City]])))</f>
        <v>Kochi</v>
      </c>
      <c r="AG2607">
        <f t="shared" si="40"/>
        <v>7890</v>
      </c>
      <c r="AH260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08" spans="1:34" x14ac:dyDescent="0.35">
      <c r="A2608" t="s">
        <v>2701</v>
      </c>
      <c r="B2608">
        <v>50</v>
      </c>
      <c r="C2608" t="s">
        <v>31</v>
      </c>
      <c r="D2608" t="s">
        <v>56</v>
      </c>
      <c r="E2608" t="s">
        <v>114</v>
      </c>
      <c r="F2608" t="s">
        <v>34</v>
      </c>
      <c r="G2608" t="s">
        <v>70</v>
      </c>
      <c r="H2608">
        <v>1</v>
      </c>
      <c r="I2608">
        <v>7467</v>
      </c>
      <c r="J2608">
        <v>53</v>
      </c>
      <c r="K2608" t="s">
        <v>36</v>
      </c>
      <c r="L2608">
        <v>3</v>
      </c>
      <c r="M2608">
        <v>1</v>
      </c>
      <c r="N2608">
        <v>3</v>
      </c>
      <c r="O2608">
        <v>0</v>
      </c>
      <c r="P2608">
        <v>0</v>
      </c>
      <c r="Q2608">
        <v>0</v>
      </c>
      <c r="R2608">
        <v>0</v>
      </c>
      <c r="S2608">
        <v>15</v>
      </c>
      <c r="T2608">
        <v>4</v>
      </c>
      <c r="U2608">
        <v>3</v>
      </c>
      <c r="V2608" t="s">
        <v>37</v>
      </c>
      <c r="W2608">
        <v>25</v>
      </c>
      <c r="X2608" t="s">
        <v>38</v>
      </c>
      <c r="Y2608">
        <v>2</v>
      </c>
      <c r="Z2608" t="s">
        <v>36</v>
      </c>
      <c r="AA2608" s="4">
        <v>42819</v>
      </c>
      <c r="AC2608" t="s">
        <v>77</v>
      </c>
      <c r="AD2608" t="s">
        <v>77</v>
      </c>
      <c r="AE2608">
        <f ca="1">COUNTBLANK(A2608:AE2608)</f>
        <v>0</v>
      </c>
      <c r="AF2608" t="str">
        <f>PROPER(UPPER(TRIM(Table1[[#This Row],[City]])))</f>
        <v>Delhi</v>
      </c>
      <c r="AG2608">
        <f t="shared" si="40"/>
        <v>7467</v>
      </c>
      <c r="AH26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09" spans="1:34" x14ac:dyDescent="0.35">
      <c r="A2609" t="s">
        <v>2702</v>
      </c>
      <c r="B2609">
        <v>43</v>
      </c>
      <c r="C2609" t="s">
        <v>72</v>
      </c>
      <c r="D2609" t="s">
        <v>42</v>
      </c>
      <c r="E2609" t="s">
        <v>86</v>
      </c>
      <c r="F2609" t="s">
        <v>44</v>
      </c>
      <c r="G2609" t="s">
        <v>35</v>
      </c>
      <c r="H2609">
        <v>3</v>
      </c>
      <c r="I2609">
        <v>10653</v>
      </c>
      <c r="J2609">
        <v>38</v>
      </c>
      <c r="K2609" t="s">
        <v>36</v>
      </c>
      <c r="L2609">
        <v>4</v>
      </c>
      <c r="M2609">
        <v>4</v>
      </c>
      <c r="N2609">
        <v>2</v>
      </c>
      <c r="O2609">
        <v>6</v>
      </c>
      <c r="P2609">
        <v>2</v>
      </c>
      <c r="Q2609">
        <v>5</v>
      </c>
      <c r="R2609">
        <v>0</v>
      </c>
      <c r="S2609">
        <v>18</v>
      </c>
      <c r="T2609">
        <v>0</v>
      </c>
      <c r="U2609">
        <v>3</v>
      </c>
      <c r="V2609" t="s">
        <v>37</v>
      </c>
      <c r="W2609">
        <v>27</v>
      </c>
      <c r="X2609" t="s">
        <v>38</v>
      </c>
      <c r="Y2609">
        <v>4</v>
      </c>
      <c r="Z2609" t="s">
        <v>36</v>
      </c>
      <c r="AA2609" s="4">
        <v>42366</v>
      </c>
      <c r="AC2609" t="s">
        <v>66</v>
      </c>
      <c r="AD2609" t="s">
        <v>67</v>
      </c>
      <c r="AE2609">
        <f ca="1">COUNTBLANK(A2609:AE2609)</f>
        <v>0</v>
      </c>
      <c r="AF2609" t="str">
        <f>PROPER(UPPER(TRIM(Table1[[#This Row],[City]])))</f>
        <v>Pune</v>
      </c>
      <c r="AG2609">
        <f t="shared" si="40"/>
        <v>10653</v>
      </c>
      <c r="AH260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10" spans="1:34" x14ac:dyDescent="0.35">
      <c r="A2610" t="s">
        <v>2703</v>
      </c>
      <c r="B2610">
        <v>45</v>
      </c>
      <c r="C2610" t="s">
        <v>31</v>
      </c>
      <c r="D2610" t="s">
        <v>56</v>
      </c>
      <c r="E2610" t="s">
        <v>57</v>
      </c>
      <c r="F2610" t="s">
        <v>58</v>
      </c>
      <c r="G2610" t="s">
        <v>74</v>
      </c>
      <c r="H2610">
        <v>4</v>
      </c>
      <c r="I2610">
        <v>11489</v>
      </c>
      <c r="J2610">
        <v>80</v>
      </c>
      <c r="K2610" t="s">
        <v>36</v>
      </c>
      <c r="L2610">
        <v>3</v>
      </c>
      <c r="M2610">
        <v>2</v>
      </c>
      <c r="N2610">
        <v>4</v>
      </c>
      <c r="O2610">
        <v>0</v>
      </c>
      <c r="P2610">
        <v>0</v>
      </c>
      <c r="Q2610">
        <v>0</v>
      </c>
      <c r="R2610">
        <v>0</v>
      </c>
      <c r="S2610">
        <v>18</v>
      </c>
      <c r="T2610">
        <v>3</v>
      </c>
      <c r="U2610">
        <v>3</v>
      </c>
      <c r="V2610" t="s">
        <v>37</v>
      </c>
      <c r="W2610">
        <v>1</v>
      </c>
      <c r="X2610" t="s">
        <v>61</v>
      </c>
      <c r="Y2610">
        <v>2</v>
      </c>
      <c r="Z2610" t="s">
        <v>36</v>
      </c>
      <c r="AA2610" s="4">
        <v>42086</v>
      </c>
      <c r="AC2610" t="s">
        <v>107</v>
      </c>
      <c r="AD2610" t="s">
        <v>108</v>
      </c>
      <c r="AE2610">
        <f ca="1">COUNTBLANK(A2610:AE2610)</f>
        <v>0</v>
      </c>
      <c r="AF2610" t="str">
        <f>PROPER(UPPER(TRIM(Table1[[#This Row],[City]])))</f>
        <v>Kolkata</v>
      </c>
      <c r="AG2610">
        <f t="shared" si="40"/>
        <v>11489</v>
      </c>
      <c r="AH26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11" spans="1:34" x14ac:dyDescent="0.35">
      <c r="A2611" t="s">
        <v>2704</v>
      </c>
      <c r="B2611">
        <v>41</v>
      </c>
      <c r="C2611" t="s">
        <v>31</v>
      </c>
      <c r="D2611" t="s">
        <v>42</v>
      </c>
      <c r="E2611" t="s">
        <v>83</v>
      </c>
      <c r="F2611" t="s">
        <v>58</v>
      </c>
      <c r="G2611" t="s">
        <v>45</v>
      </c>
      <c r="H2611">
        <v>4</v>
      </c>
      <c r="I2611">
        <v>11152</v>
      </c>
      <c r="J2611">
        <v>84</v>
      </c>
      <c r="K2611" t="s">
        <v>46</v>
      </c>
      <c r="L2611">
        <v>3</v>
      </c>
      <c r="M2611">
        <v>2</v>
      </c>
      <c r="N2611">
        <v>2</v>
      </c>
      <c r="O2611">
        <v>7</v>
      </c>
      <c r="P2611">
        <v>3</v>
      </c>
      <c r="Q2611">
        <v>0</v>
      </c>
      <c r="R2611">
        <v>6</v>
      </c>
      <c r="S2611">
        <v>14</v>
      </c>
      <c r="T2611">
        <v>0</v>
      </c>
      <c r="U2611">
        <v>4</v>
      </c>
      <c r="V2611" t="s">
        <v>65</v>
      </c>
      <c r="W2611">
        <v>30</v>
      </c>
      <c r="X2611" t="s">
        <v>38</v>
      </c>
      <c r="Y2611">
        <v>1</v>
      </c>
      <c r="Z2611" t="s">
        <v>36</v>
      </c>
      <c r="AA2611" s="4">
        <v>45296</v>
      </c>
      <c r="AC2611" t="s">
        <v>107</v>
      </c>
      <c r="AD2611" t="s">
        <v>108</v>
      </c>
      <c r="AE2611">
        <f ca="1">COUNTBLANK(A2611:AE2611)</f>
        <v>0</v>
      </c>
      <c r="AF2611" t="str">
        <f>PROPER(UPPER(TRIM(Table1[[#This Row],[City]])))</f>
        <v>Kolkata</v>
      </c>
      <c r="AG2611">
        <f t="shared" si="40"/>
        <v>11152</v>
      </c>
      <c r="AH26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12" spans="1:34" x14ac:dyDescent="0.35">
      <c r="A2612" t="s">
        <v>2705</v>
      </c>
      <c r="B2612">
        <v>34</v>
      </c>
      <c r="C2612" t="s">
        <v>31</v>
      </c>
      <c r="D2612" t="s">
        <v>51</v>
      </c>
      <c r="E2612" t="s">
        <v>69</v>
      </c>
      <c r="F2612" t="s">
        <v>58</v>
      </c>
      <c r="G2612" t="s">
        <v>45</v>
      </c>
      <c r="H2612">
        <v>3</v>
      </c>
      <c r="I2612">
        <v>7625</v>
      </c>
      <c r="J2612">
        <v>60</v>
      </c>
      <c r="K2612" t="s">
        <v>36</v>
      </c>
      <c r="L2612">
        <v>1</v>
      </c>
      <c r="M2612">
        <v>1</v>
      </c>
      <c r="N2612">
        <v>2</v>
      </c>
      <c r="O2612">
        <v>3</v>
      </c>
      <c r="P2612">
        <v>3</v>
      </c>
      <c r="Q2612">
        <v>0</v>
      </c>
      <c r="R2612">
        <v>2</v>
      </c>
      <c r="S2612">
        <v>10</v>
      </c>
      <c r="T2612">
        <v>6</v>
      </c>
      <c r="U2612">
        <v>3</v>
      </c>
      <c r="V2612" t="s">
        <v>37</v>
      </c>
      <c r="W2612">
        <v>19</v>
      </c>
      <c r="X2612" t="s">
        <v>38</v>
      </c>
      <c r="Y2612">
        <v>2</v>
      </c>
      <c r="Z2612" t="s">
        <v>46</v>
      </c>
      <c r="AA2612" s="4">
        <v>42287</v>
      </c>
      <c r="AB2612" s="4">
        <v>44832</v>
      </c>
      <c r="AC2612" t="s">
        <v>107</v>
      </c>
      <c r="AD2612" t="s">
        <v>108</v>
      </c>
      <c r="AE2612">
        <f ca="1">COUNTBLANK(A2612:AE2612)</f>
        <v>0</v>
      </c>
      <c r="AF2612" t="str">
        <f>PROPER(UPPER(TRIM(Table1[[#This Row],[City]])))</f>
        <v>Kolkata</v>
      </c>
      <c r="AG2612">
        <f t="shared" si="40"/>
        <v>7625</v>
      </c>
      <c r="AH26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13" spans="1:34" x14ac:dyDescent="0.35">
      <c r="A2613" t="s">
        <v>2706</v>
      </c>
      <c r="B2613">
        <v>50</v>
      </c>
      <c r="C2613" t="s">
        <v>72</v>
      </c>
      <c r="D2613" t="s">
        <v>32</v>
      </c>
      <c r="E2613" t="s">
        <v>73</v>
      </c>
      <c r="F2613" t="s">
        <v>44</v>
      </c>
      <c r="G2613" t="s">
        <v>74</v>
      </c>
      <c r="H2613">
        <v>2</v>
      </c>
      <c r="I2613">
        <v>9542</v>
      </c>
      <c r="J2613">
        <v>86</v>
      </c>
      <c r="K2613" t="s">
        <v>46</v>
      </c>
      <c r="L2613">
        <v>4</v>
      </c>
      <c r="M2613">
        <v>1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21</v>
      </c>
      <c r="T2613">
        <v>2</v>
      </c>
      <c r="U2613">
        <v>3</v>
      </c>
      <c r="V2613" t="s">
        <v>37</v>
      </c>
      <c r="W2613">
        <v>19</v>
      </c>
      <c r="X2613" t="s">
        <v>38</v>
      </c>
      <c r="Y2613">
        <v>3</v>
      </c>
      <c r="Z2613" t="s">
        <v>36</v>
      </c>
      <c r="AA2613" s="4">
        <v>44007</v>
      </c>
      <c r="AC2613" t="s">
        <v>53</v>
      </c>
      <c r="AD2613" t="s">
        <v>54</v>
      </c>
      <c r="AE2613">
        <f ca="1">COUNTBLANK(A2613:AE2613)</f>
        <v>0</v>
      </c>
      <c r="AF2613" t="str">
        <f>PROPER(UPPER(TRIM(Table1[[#This Row],[City]])))</f>
        <v>Chennai</v>
      </c>
      <c r="AG2613">
        <f t="shared" si="40"/>
        <v>9542</v>
      </c>
      <c r="AH26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14" spans="1:34" x14ac:dyDescent="0.35">
      <c r="A2614" t="s">
        <v>2707</v>
      </c>
      <c r="B2614">
        <v>56</v>
      </c>
      <c r="C2614" t="s">
        <v>72</v>
      </c>
      <c r="D2614" t="s">
        <v>42</v>
      </c>
      <c r="E2614" t="s">
        <v>86</v>
      </c>
      <c r="F2614" t="s">
        <v>44</v>
      </c>
      <c r="G2614" t="s">
        <v>70</v>
      </c>
      <c r="H2614">
        <v>3</v>
      </c>
      <c r="I2614">
        <v>11058</v>
      </c>
      <c r="J2614">
        <v>75</v>
      </c>
      <c r="K2614" t="s">
        <v>36</v>
      </c>
      <c r="L2614">
        <v>3</v>
      </c>
      <c r="M2614">
        <v>1</v>
      </c>
      <c r="N2614">
        <v>1</v>
      </c>
      <c r="O2614">
        <v>9</v>
      </c>
      <c r="P2614">
        <v>3</v>
      </c>
      <c r="Q2614">
        <v>2</v>
      </c>
      <c r="R2614">
        <v>3</v>
      </c>
      <c r="S2614">
        <v>29</v>
      </c>
      <c r="T2614">
        <v>6</v>
      </c>
      <c r="U2614">
        <v>3</v>
      </c>
      <c r="V2614" t="s">
        <v>37</v>
      </c>
      <c r="W2614">
        <v>10</v>
      </c>
      <c r="X2614" t="s">
        <v>47</v>
      </c>
      <c r="Y2614">
        <v>4</v>
      </c>
      <c r="Z2614" t="s">
        <v>36</v>
      </c>
      <c r="AA2614" s="4">
        <v>42498</v>
      </c>
      <c r="AC2614" t="s">
        <v>107</v>
      </c>
      <c r="AD2614" t="s">
        <v>108</v>
      </c>
      <c r="AE2614">
        <f ca="1">COUNTBLANK(A2614:AE2614)</f>
        <v>0</v>
      </c>
      <c r="AF2614" t="str">
        <f>PROPER(UPPER(TRIM(Table1[[#This Row],[City]])))</f>
        <v>Kolkata</v>
      </c>
      <c r="AG2614">
        <f t="shared" si="40"/>
        <v>11058</v>
      </c>
      <c r="AH261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15" spans="1:34" x14ac:dyDescent="0.35">
      <c r="A2615" t="s">
        <v>2708</v>
      </c>
      <c r="B2615">
        <v>49</v>
      </c>
      <c r="C2615" t="s">
        <v>31</v>
      </c>
      <c r="D2615" t="s">
        <v>32</v>
      </c>
      <c r="E2615" t="s">
        <v>33</v>
      </c>
      <c r="F2615" t="s">
        <v>34</v>
      </c>
      <c r="G2615" t="s">
        <v>35</v>
      </c>
      <c r="H2615">
        <v>4</v>
      </c>
      <c r="I2615">
        <v>12217</v>
      </c>
      <c r="J2615">
        <v>57</v>
      </c>
      <c r="K2615" t="s">
        <v>36</v>
      </c>
      <c r="L2615">
        <v>2</v>
      </c>
      <c r="M2615">
        <v>4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19</v>
      </c>
      <c r="T2615">
        <v>6</v>
      </c>
      <c r="U2615">
        <v>3</v>
      </c>
      <c r="V2615" t="s">
        <v>37</v>
      </c>
      <c r="W2615">
        <v>6</v>
      </c>
      <c r="X2615" t="s">
        <v>38</v>
      </c>
      <c r="Y2615">
        <v>1</v>
      </c>
      <c r="Z2615" t="s">
        <v>36</v>
      </c>
      <c r="AA2615" s="4">
        <v>44767</v>
      </c>
      <c r="AC2615" t="s">
        <v>80</v>
      </c>
      <c r="AD2615" t="s">
        <v>81</v>
      </c>
      <c r="AE2615">
        <f ca="1">COUNTBLANK(A2615:AE2615)</f>
        <v>0</v>
      </c>
      <c r="AF2615" t="str">
        <f>PROPER(UPPER(TRIM(Table1[[#This Row],[City]])))</f>
        <v>Hyderabad</v>
      </c>
      <c r="AG2615">
        <f t="shared" si="40"/>
        <v>12217</v>
      </c>
      <c r="AH26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16" spans="1:34" x14ac:dyDescent="0.35">
      <c r="A2616" t="s">
        <v>2709</v>
      </c>
      <c r="B2616">
        <v>51</v>
      </c>
      <c r="C2616" t="s">
        <v>31</v>
      </c>
      <c r="D2616" t="s">
        <v>42</v>
      </c>
      <c r="E2616" t="s">
        <v>83</v>
      </c>
      <c r="F2616" t="s">
        <v>34</v>
      </c>
      <c r="G2616" t="s">
        <v>35</v>
      </c>
      <c r="H2616">
        <v>1</v>
      </c>
      <c r="I2616">
        <v>4203</v>
      </c>
      <c r="J2616">
        <v>70</v>
      </c>
      <c r="K2616" t="s">
        <v>46</v>
      </c>
      <c r="L2616">
        <v>2</v>
      </c>
      <c r="M2616">
        <v>1</v>
      </c>
      <c r="N2616">
        <v>2</v>
      </c>
      <c r="O2616">
        <v>5</v>
      </c>
      <c r="P2616">
        <v>1</v>
      </c>
      <c r="Q2616">
        <v>2</v>
      </c>
      <c r="R2616">
        <v>5</v>
      </c>
      <c r="S2616">
        <v>26</v>
      </c>
      <c r="T2616">
        <v>2</v>
      </c>
      <c r="U2616">
        <v>4</v>
      </c>
      <c r="V2616" t="s">
        <v>37</v>
      </c>
      <c r="W2616">
        <v>1</v>
      </c>
      <c r="X2616" t="s">
        <v>38</v>
      </c>
      <c r="Y2616">
        <v>3</v>
      </c>
      <c r="Z2616" t="s">
        <v>36</v>
      </c>
      <c r="AA2616" s="4">
        <v>43569</v>
      </c>
      <c r="AC2616" t="s">
        <v>66</v>
      </c>
      <c r="AD2616" t="s">
        <v>67</v>
      </c>
      <c r="AE2616">
        <f ca="1">COUNTBLANK(A2616:AE2616)</f>
        <v>0</v>
      </c>
      <c r="AF2616" t="str">
        <f>PROPER(UPPER(TRIM(Table1[[#This Row],[City]])))</f>
        <v>Pune</v>
      </c>
      <c r="AG2616">
        <f t="shared" si="40"/>
        <v>4203</v>
      </c>
      <c r="AH26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17" spans="1:34" x14ac:dyDescent="0.35">
      <c r="A2617" t="s">
        <v>2710</v>
      </c>
      <c r="B2617">
        <v>54</v>
      </c>
      <c r="C2617" t="s">
        <v>72</v>
      </c>
      <c r="D2617" t="s">
        <v>42</v>
      </c>
      <c r="E2617" t="s">
        <v>86</v>
      </c>
      <c r="F2617" t="s">
        <v>44</v>
      </c>
      <c r="G2617" t="s">
        <v>74</v>
      </c>
      <c r="H2617">
        <v>2</v>
      </c>
      <c r="I2617">
        <v>8252</v>
      </c>
      <c r="J2617">
        <v>34</v>
      </c>
      <c r="K2617" t="s">
        <v>36</v>
      </c>
      <c r="L2617">
        <v>1</v>
      </c>
      <c r="M2617">
        <v>3</v>
      </c>
      <c r="N2617">
        <v>2</v>
      </c>
      <c r="O2617">
        <v>8</v>
      </c>
      <c r="P2617">
        <v>0</v>
      </c>
      <c r="Q2617">
        <v>0</v>
      </c>
      <c r="R2617">
        <v>7</v>
      </c>
      <c r="S2617">
        <v>23</v>
      </c>
      <c r="T2617">
        <v>2</v>
      </c>
      <c r="U2617">
        <v>3</v>
      </c>
      <c r="V2617" t="s">
        <v>37</v>
      </c>
      <c r="W2617">
        <v>13</v>
      </c>
      <c r="X2617" t="s">
        <v>47</v>
      </c>
      <c r="Y2617">
        <v>3</v>
      </c>
      <c r="Z2617" t="s">
        <v>46</v>
      </c>
      <c r="AA2617" s="4">
        <v>45210</v>
      </c>
      <c r="AB2617" s="4">
        <v>45405</v>
      </c>
      <c r="AC2617" t="s">
        <v>89</v>
      </c>
      <c r="AD2617" t="s">
        <v>54</v>
      </c>
      <c r="AE2617">
        <f ca="1">COUNTBLANK(A2617:AE2617)</f>
        <v>0</v>
      </c>
      <c r="AF2617" t="str">
        <f>PROPER(UPPER(TRIM(Table1[[#This Row],[City]])))</f>
        <v>Coimbatore</v>
      </c>
      <c r="AG2617">
        <f t="shared" si="40"/>
        <v>8252</v>
      </c>
      <c r="AH261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18" spans="1:34" x14ac:dyDescent="0.35">
      <c r="A2618" t="s">
        <v>2711</v>
      </c>
      <c r="B2618">
        <v>35</v>
      </c>
      <c r="C2618" t="s">
        <v>31</v>
      </c>
      <c r="D2618" t="s">
        <v>63</v>
      </c>
      <c r="E2618" t="s">
        <v>106</v>
      </c>
      <c r="F2618" t="s">
        <v>44</v>
      </c>
      <c r="G2618" t="s">
        <v>45</v>
      </c>
      <c r="H2618">
        <v>2</v>
      </c>
      <c r="I2618">
        <v>7056</v>
      </c>
      <c r="J2618">
        <v>76</v>
      </c>
      <c r="K2618" t="s">
        <v>36</v>
      </c>
      <c r="L2618">
        <v>2</v>
      </c>
      <c r="M2618">
        <v>3</v>
      </c>
      <c r="N2618">
        <v>2</v>
      </c>
      <c r="O2618">
        <v>11</v>
      </c>
      <c r="P2618">
        <v>2</v>
      </c>
      <c r="Q2618">
        <v>2</v>
      </c>
      <c r="R2618">
        <v>5</v>
      </c>
      <c r="S2618">
        <v>16</v>
      </c>
      <c r="T2618">
        <v>6</v>
      </c>
      <c r="U2618">
        <v>3</v>
      </c>
      <c r="V2618" t="s">
        <v>60</v>
      </c>
      <c r="W2618">
        <v>24</v>
      </c>
      <c r="X2618" t="s">
        <v>38</v>
      </c>
      <c r="Y2618">
        <v>2</v>
      </c>
      <c r="Z2618" t="s">
        <v>36</v>
      </c>
      <c r="AA2618" s="4">
        <v>42366</v>
      </c>
      <c r="AC2618" t="s">
        <v>84</v>
      </c>
      <c r="AD2618" t="s">
        <v>67</v>
      </c>
      <c r="AE2618">
        <f ca="1">COUNTBLANK(A2618:AE2618)</f>
        <v>0</v>
      </c>
      <c r="AF2618" t="str">
        <f>PROPER(UPPER(TRIM(Table1[[#This Row],[City]])))</f>
        <v>Mumbai</v>
      </c>
      <c r="AG2618">
        <f t="shared" si="40"/>
        <v>7056</v>
      </c>
      <c r="AH261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19" spans="1:34" x14ac:dyDescent="0.35">
      <c r="A2619" t="s">
        <v>2712</v>
      </c>
      <c r="B2619">
        <v>23</v>
      </c>
      <c r="C2619" t="s">
        <v>72</v>
      </c>
      <c r="D2619" t="s">
        <v>51</v>
      </c>
      <c r="E2619" t="s">
        <v>88</v>
      </c>
      <c r="F2619" t="s">
        <v>44</v>
      </c>
      <c r="G2619" t="s">
        <v>70</v>
      </c>
      <c r="H2619">
        <v>5</v>
      </c>
      <c r="I2619">
        <v>12525</v>
      </c>
      <c r="J2619">
        <v>87</v>
      </c>
      <c r="K2619" t="s">
        <v>46</v>
      </c>
      <c r="L2619">
        <v>1</v>
      </c>
      <c r="M2619">
        <v>1</v>
      </c>
      <c r="N2619">
        <v>4</v>
      </c>
      <c r="O2619">
        <v>0</v>
      </c>
      <c r="P2619">
        <v>0</v>
      </c>
      <c r="Q2619">
        <v>0</v>
      </c>
      <c r="R2619">
        <v>0</v>
      </c>
      <c r="S2619">
        <v>2</v>
      </c>
      <c r="T2619">
        <v>4</v>
      </c>
      <c r="U2619">
        <v>3</v>
      </c>
      <c r="V2619" t="s">
        <v>37</v>
      </c>
      <c r="W2619">
        <v>1</v>
      </c>
      <c r="X2619" t="s">
        <v>38</v>
      </c>
      <c r="Y2619">
        <v>1</v>
      </c>
      <c r="Z2619" t="s">
        <v>46</v>
      </c>
      <c r="AA2619" s="4">
        <v>43648</v>
      </c>
      <c r="AB2619" s="4">
        <v>46181</v>
      </c>
      <c r="AC2619" t="s">
        <v>39</v>
      </c>
      <c r="AD2619" t="s">
        <v>40</v>
      </c>
      <c r="AE2619">
        <f ca="1">COUNTBLANK(A2619:AE2619)</f>
        <v>0</v>
      </c>
      <c r="AF2619" t="str">
        <f>PROPER(UPPER(TRIM(Table1[[#This Row],[City]])))</f>
        <v>Ahmedabad</v>
      </c>
      <c r="AG2619">
        <f t="shared" si="40"/>
        <v>12525</v>
      </c>
      <c r="AH261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20" spans="1:34" x14ac:dyDescent="0.35">
      <c r="A2620" t="s">
        <v>2713</v>
      </c>
      <c r="B2620">
        <v>34</v>
      </c>
      <c r="C2620" t="s">
        <v>31</v>
      </c>
      <c r="D2620" t="s">
        <v>32</v>
      </c>
      <c r="E2620" t="s">
        <v>73</v>
      </c>
      <c r="F2620" t="s">
        <v>44</v>
      </c>
      <c r="G2620" t="s">
        <v>45</v>
      </c>
      <c r="H2620">
        <v>4</v>
      </c>
      <c r="I2620">
        <v>10309</v>
      </c>
      <c r="J2620">
        <v>116</v>
      </c>
      <c r="K2620" t="s">
        <v>46</v>
      </c>
      <c r="L2620">
        <v>4</v>
      </c>
      <c r="M2620">
        <v>2</v>
      </c>
      <c r="N2620">
        <v>3</v>
      </c>
      <c r="O2620">
        <v>3</v>
      </c>
      <c r="P2620">
        <v>3</v>
      </c>
      <c r="Q2620">
        <v>0</v>
      </c>
      <c r="R2620">
        <v>0</v>
      </c>
      <c r="S2620">
        <v>8</v>
      </c>
      <c r="T2620">
        <v>3</v>
      </c>
      <c r="U2620">
        <v>3</v>
      </c>
      <c r="V2620" t="s">
        <v>37</v>
      </c>
      <c r="W2620">
        <v>7</v>
      </c>
      <c r="X2620" t="s">
        <v>47</v>
      </c>
      <c r="Y2620">
        <v>3</v>
      </c>
      <c r="Z2620" t="s">
        <v>36</v>
      </c>
      <c r="AA2620" s="4">
        <v>43628</v>
      </c>
      <c r="AC2620" t="s">
        <v>89</v>
      </c>
      <c r="AD2620" t="s">
        <v>54</v>
      </c>
      <c r="AE2620">
        <f ca="1">COUNTBLANK(A2620:AE2620)</f>
        <v>0</v>
      </c>
      <c r="AF2620" t="str">
        <f>PROPER(UPPER(TRIM(Table1[[#This Row],[City]])))</f>
        <v>Coimbatore</v>
      </c>
      <c r="AG2620">
        <f t="shared" si="40"/>
        <v>10309</v>
      </c>
      <c r="AH26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21" spans="1:34" x14ac:dyDescent="0.35">
      <c r="A2621" t="s">
        <v>2714</v>
      </c>
      <c r="B2621">
        <v>51</v>
      </c>
      <c r="C2621" t="s">
        <v>72</v>
      </c>
      <c r="D2621" t="s">
        <v>51</v>
      </c>
      <c r="E2621" t="s">
        <v>52</v>
      </c>
      <c r="F2621" t="s">
        <v>44</v>
      </c>
      <c r="G2621" t="s">
        <v>74</v>
      </c>
      <c r="H2621">
        <v>3</v>
      </c>
      <c r="I2621">
        <v>9641</v>
      </c>
      <c r="J2621">
        <v>57</v>
      </c>
      <c r="K2621" t="s">
        <v>46</v>
      </c>
      <c r="L2621">
        <v>2</v>
      </c>
      <c r="M2621">
        <v>1</v>
      </c>
      <c r="N2621">
        <v>4</v>
      </c>
      <c r="O2621">
        <v>9</v>
      </c>
      <c r="P2621">
        <v>2</v>
      </c>
      <c r="Q2621">
        <v>0</v>
      </c>
      <c r="R2621">
        <v>0</v>
      </c>
      <c r="S2621">
        <v>17</v>
      </c>
      <c r="T2621">
        <v>6</v>
      </c>
      <c r="U2621">
        <v>3</v>
      </c>
      <c r="V2621" t="s">
        <v>37</v>
      </c>
      <c r="W2621">
        <v>25</v>
      </c>
      <c r="X2621" t="s">
        <v>38</v>
      </c>
      <c r="Y2621">
        <v>3</v>
      </c>
      <c r="Z2621" t="s">
        <v>36</v>
      </c>
      <c r="AA2621" s="4">
        <v>43815</v>
      </c>
      <c r="AC2621" t="s">
        <v>48</v>
      </c>
      <c r="AD2621" t="s">
        <v>49</v>
      </c>
      <c r="AE2621">
        <f ca="1">COUNTBLANK(A2621:AE2621)</f>
        <v>0</v>
      </c>
      <c r="AF2621" t="str">
        <f>PROPER(UPPER(TRIM(Table1[[#This Row],[City]])))</f>
        <v>Bengaluru</v>
      </c>
      <c r="AG2621">
        <f t="shared" si="40"/>
        <v>9641</v>
      </c>
      <c r="AH262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22" spans="1:34" x14ac:dyDescent="0.35">
      <c r="A2622" t="s">
        <v>2715</v>
      </c>
      <c r="B2622">
        <v>53</v>
      </c>
      <c r="C2622" t="s">
        <v>72</v>
      </c>
      <c r="D2622" t="s">
        <v>51</v>
      </c>
      <c r="E2622" t="s">
        <v>69</v>
      </c>
      <c r="F2622" t="s">
        <v>34</v>
      </c>
      <c r="G2622" t="s">
        <v>96</v>
      </c>
      <c r="H2622">
        <v>2</v>
      </c>
      <c r="I2622">
        <v>8717</v>
      </c>
      <c r="J2622">
        <v>33</v>
      </c>
      <c r="K2622" t="s">
        <v>46</v>
      </c>
      <c r="L2622">
        <v>3</v>
      </c>
      <c r="M2622">
        <v>1</v>
      </c>
      <c r="N2622">
        <v>4</v>
      </c>
      <c r="O2622">
        <v>10</v>
      </c>
      <c r="P2622">
        <v>4</v>
      </c>
      <c r="Q2622">
        <v>4</v>
      </c>
      <c r="R2622">
        <v>0</v>
      </c>
      <c r="S2622">
        <v>23</v>
      </c>
      <c r="T2622">
        <v>1</v>
      </c>
      <c r="U2622">
        <v>3</v>
      </c>
      <c r="V2622" t="s">
        <v>37</v>
      </c>
      <c r="W2622">
        <v>14</v>
      </c>
      <c r="X2622" t="s">
        <v>47</v>
      </c>
      <c r="Y2622">
        <v>1</v>
      </c>
      <c r="Z2622" t="s">
        <v>36</v>
      </c>
      <c r="AA2622" s="4">
        <v>43158</v>
      </c>
      <c r="AC2622" t="s">
        <v>48</v>
      </c>
      <c r="AD2622" t="s">
        <v>49</v>
      </c>
      <c r="AE2622">
        <f ca="1">COUNTBLANK(A2622:AE2622)</f>
        <v>0</v>
      </c>
      <c r="AF2622" t="str">
        <f>PROPER(UPPER(TRIM(Table1[[#This Row],[City]])))</f>
        <v>Bengaluru</v>
      </c>
      <c r="AG2622">
        <f t="shared" si="40"/>
        <v>8717</v>
      </c>
      <c r="AH26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23" spans="1:34" x14ac:dyDescent="0.35">
      <c r="A2623" t="s">
        <v>2716</v>
      </c>
      <c r="B2623">
        <v>41</v>
      </c>
      <c r="C2623" t="s">
        <v>72</v>
      </c>
      <c r="D2623" t="s">
        <v>51</v>
      </c>
      <c r="E2623" t="s">
        <v>52</v>
      </c>
      <c r="F2623" t="s">
        <v>44</v>
      </c>
      <c r="G2623" t="s">
        <v>45</v>
      </c>
      <c r="H2623">
        <v>4</v>
      </c>
      <c r="I2623">
        <v>10404</v>
      </c>
      <c r="J2623">
        <v>39</v>
      </c>
      <c r="K2623" t="s">
        <v>36</v>
      </c>
      <c r="L2623">
        <v>4</v>
      </c>
      <c r="M2623">
        <v>3</v>
      </c>
      <c r="N2623">
        <v>1</v>
      </c>
      <c r="O2623">
        <v>10</v>
      </c>
      <c r="P2623">
        <v>1</v>
      </c>
      <c r="Q2623">
        <v>3</v>
      </c>
      <c r="R2623">
        <v>10</v>
      </c>
      <c r="S2623">
        <v>12</v>
      </c>
      <c r="T2623">
        <v>4</v>
      </c>
      <c r="U2623">
        <v>3</v>
      </c>
      <c r="V2623" t="s">
        <v>37</v>
      </c>
      <c r="W2623">
        <v>4</v>
      </c>
      <c r="X2623" t="s">
        <v>47</v>
      </c>
      <c r="Y2623">
        <v>3</v>
      </c>
      <c r="Z2623" t="s">
        <v>46</v>
      </c>
      <c r="AA2623" s="4">
        <v>43023</v>
      </c>
      <c r="AB2623" s="4">
        <v>44444</v>
      </c>
      <c r="AC2623" t="s">
        <v>53</v>
      </c>
      <c r="AD2623" t="s">
        <v>54</v>
      </c>
      <c r="AE2623">
        <f ca="1">COUNTBLANK(A2623:AE2623)</f>
        <v>0</v>
      </c>
      <c r="AF2623" t="str">
        <f>PROPER(UPPER(TRIM(Table1[[#This Row],[City]])))</f>
        <v>Chennai</v>
      </c>
      <c r="AG2623">
        <f t="shared" si="40"/>
        <v>10404</v>
      </c>
      <c r="AH26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24" spans="1:34" x14ac:dyDescent="0.35">
      <c r="A2624" t="s">
        <v>2717</v>
      </c>
      <c r="B2624">
        <v>52</v>
      </c>
      <c r="C2624" t="s">
        <v>31</v>
      </c>
      <c r="D2624" t="s">
        <v>42</v>
      </c>
      <c r="E2624" t="s">
        <v>43</v>
      </c>
      <c r="F2624" t="s">
        <v>44</v>
      </c>
      <c r="G2624" t="s">
        <v>59</v>
      </c>
      <c r="H2624">
        <v>1</v>
      </c>
      <c r="I2624">
        <v>5788</v>
      </c>
      <c r="J2624">
        <v>108</v>
      </c>
      <c r="K2624" t="s">
        <v>36</v>
      </c>
      <c r="L2624">
        <v>4</v>
      </c>
      <c r="M2624">
        <v>3</v>
      </c>
      <c r="N2624">
        <v>3</v>
      </c>
      <c r="O2624">
        <v>15</v>
      </c>
      <c r="P2624">
        <v>1</v>
      </c>
      <c r="Q2624">
        <v>1</v>
      </c>
      <c r="R2624">
        <v>3</v>
      </c>
      <c r="S2624">
        <v>28</v>
      </c>
      <c r="T2624">
        <v>2</v>
      </c>
      <c r="U2624">
        <v>3</v>
      </c>
      <c r="V2624" t="s">
        <v>37</v>
      </c>
      <c r="W2624">
        <v>30</v>
      </c>
      <c r="X2624" t="s">
        <v>47</v>
      </c>
      <c r="Y2624">
        <v>3</v>
      </c>
      <c r="Z2624" t="s">
        <v>36</v>
      </c>
      <c r="AA2624" s="4">
        <v>45832</v>
      </c>
      <c r="AC2624" t="s">
        <v>66</v>
      </c>
      <c r="AD2624" t="s">
        <v>67</v>
      </c>
      <c r="AE2624">
        <f ca="1">COUNTBLANK(A2624:AE2624)</f>
        <v>0</v>
      </c>
      <c r="AF2624" t="str">
        <f>PROPER(UPPER(TRIM(Table1[[#This Row],[City]])))</f>
        <v>Pune</v>
      </c>
      <c r="AG2624">
        <f t="shared" si="40"/>
        <v>5788</v>
      </c>
      <c r="AH262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25" spans="1:34" x14ac:dyDescent="0.35">
      <c r="A2625" t="s">
        <v>2718</v>
      </c>
      <c r="B2625">
        <v>23</v>
      </c>
      <c r="C2625" t="s">
        <v>72</v>
      </c>
      <c r="D2625" t="s">
        <v>51</v>
      </c>
      <c r="E2625" t="s">
        <v>88</v>
      </c>
      <c r="F2625" t="s">
        <v>34</v>
      </c>
      <c r="G2625" t="s">
        <v>96</v>
      </c>
      <c r="H2625">
        <v>1</v>
      </c>
      <c r="I2625">
        <v>4884</v>
      </c>
      <c r="J2625">
        <v>111</v>
      </c>
      <c r="K2625" t="s">
        <v>46</v>
      </c>
      <c r="L2625">
        <v>2</v>
      </c>
      <c r="M2625">
        <v>2</v>
      </c>
      <c r="N2625">
        <v>4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3</v>
      </c>
      <c r="V2625" t="s">
        <v>37</v>
      </c>
      <c r="W2625">
        <v>11</v>
      </c>
      <c r="X2625" t="s">
        <v>38</v>
      </c>
      <c r="Y2625">
        <v>2</v>
      </c>
      <c r="Z2625" t="s">
        <v>36</v>
      </c>
      <c r="AA2625" s="4">
        <v>44875</v>
      </c>
      <c r="AC2625" t="s">
        <v>84</v>
      </c>
      <c r="AD2625" t="s">
        <v>67</v>
      </c>
      <c r="AE2625">
        <f ca="1">COUNTBLANK(A2625:AE2625)</f>
        <v>0</v>
      </c>
      <c r="AF2625" t="str">
        <f>PROPER(UPPER(TRIM(Table1[[#This Row],[City]])))</f>
        <v>Mumbai</v>
      </c>
      <c r="AG2625">
        <f t="shared" si="40"/>
        <v>4884</v>
      </c>
      <c r="AH26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26" spans="1:34" x14ac:dyDescent="0.35">
      <c r="A2626" t="s">
        <v>2719</v>
      </c>
      <c r="B2626">
        <v>46</v>
      </c>
      <c r="C2626" t="s">
        <v>31</v>
      </c>
      <c r="D2626" t="s">
        <v>96</v>
      </c>
      <c r="E2626" t="s">
        <v>96</v>
      </c>
      <c r="F2626" t="s">
        <v>34</v>
      </c>
      <c r="G2626" t="s">
        <v>59</v>
      </c>
      <c r="H2626">
        <v>3</v>
      </c>
      <c r="I2626">
        <v>10780</v>
      </c>
      <c r="J2626">
        <v>99</v>
      </c>
      <c r="K2626" t="s">
        <v>46</v>
      </c>
      <c r="L2626">
        <v>1</v>
      </c>
      <c r="M2626">
        <v>1</v>
      </c>
      <c r="N2626">
        <v>2</v>
      </c>
      <c r="O2626">
        <v>6</v>
      </c>
      <c r="P2626">
        <v>3</v>
      </c>
      <c r="Q2626">
        <v>4</v>
      </c>
      <c r="R2626">
        <v>6</v>
      </c>
      <c r="S2626">
        <v>15</v>
      </c>
      <c r="T2626">
        <v>2</v>
      </c>
      <c r="U2626">
        <v>3</v>
      </c>
      <c r="V2626" t="s">
        <v>37</v>
      </c>
      <c r="W2626">
        <v>6</v>
      </c>
      <c r="X2626" t="s">
        <v>38</v>
      </c>
      <c r="Y2626">
        <v>3</v>
      </c>
      <c r="Z2626" t="s">
        <v>36</v>
      </c>
      <c r="AA2626" s="4">
        <v>43838</v>
      </c>
      <c r="AC2626" t="s">
        <v>39</v>
      </c>
      <c r="AD2626" t="s">
        <v>40</v>
      </c>
      <c r="AE2626">
        <f ca="1">COUNTBLANK(A2626:AE2626)</f>
        <v>0</v>
      </c>
      <c r="AF2626" t="str">
        <f>PROPER(UPPER(TRIM(Table1[[#This Row],[City]])))</f>
        <v>Ahmedabad</v>
      </c>
      <c r="AG2626">
        <f t="shared" ref="AG2626:AG2689" si="41">IF(ISBLANK(I2626),AVERAGE($I$2:$I$3001),I2626)</f>
        <v>10780</v>
      </c>
      <c r="AH262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27" spans="1:34" x14ac:dyDescent="0.35">
      <c r="A2627" t="s">
        <v>2720</v>
      </c>
      <c r="B2627">
        <v>48</v>
      </c>
      <c r="C2627" t="s">
        <v>31</v>
      </c>
      <c r="D2627" t="s">
        <v>42</v>
      </c>
      <c r="E2627" t="s">
        <v>83</v>
      </c>
      <c r="F2627" t="s">
        <v>44</v>
      </c>
      <c r="G2627" t="s">
        <v>70</v>
      </c>
      <c r="H2627">
        <v>3</v>
      </c>
      <c r="I2627">
        <v>10413</v>
      </c>
      <c r="J2627">
        <v>71</v>
      </c>
      <c r="K2627" t="s">
        <v>36</v>
      </c>
      <c r="L2627">
        <v>3</v>
      </c>
      <c r="M2627">
        <v>3</v>
      </c>
      <c r="N2627">
        <v>2</v>
      </c>
      <c r="O2627">
        <v>4</v>
      </c>
      <c r="P2627">
        <v>3</v>
      </c>
      <c r="Q2627">
        <v>4</v>
      </c>
      <c r="R2627">
        <v>3</v>
      </c>
      <c r="S2627">
        <v>22</v>
      </c>
      <c r="T2627">
        <v>1</v>
      </c>
      <c r="U2627">
        <v>3</v>
      </c>
      <c r="V2627" t="s">
        <v>37</v>
      </c>
      <c r="W2627">
        <v>17</v>
      </c>
      <c r="X2627" t="s">
        <v>61</v>
      </c>
      <c r="Y2627">
        <v>4</v>
      </c>
      <c r="Z2627" t="s">
        <v>36</v>
      </c>
      <c r="AA2627" s="4">
        <v>45349</v>
      </c>
      <c r="AC2627" t="s">
        <v>66</v>
      </c>
      <c r="AD2627" t="s">
        <v>67</v>
      </c>
      <c r="AE2627">
        <f ca="1">COUNTBLANK(A2627:AE2627)</f>
        <v>0</v>
      </c>
      <c r="AF2627" t="str">
        <f>PROPER(UPPER(TRIM(Table1[[#This Row],[City]])))</f>
        <v>Pune</v>
      </c>
      <c r="AG2627">
        <f t="shared" si="41"/>
        <v>10413</v>
      </c>
      <c r="AH262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28" spans="1:34" x14ac:dyDescent="0.35">
      <c r="A2628" t="s">
        <v>2721</v>
      </c>
      <c r="B2628">
        <v>41</v>
      </c>
      <c r="C2628" t="s">
        <v>31</v>
      </c>
      <c r="D2628" t="s">
        <v>96</v>
      </c>
      <c r="E2628" t="s">
        <v>106</v>
      </c>
      <c r="F2628" t="s">
        <v>44</v>
      </c>
      <c r="G2628" t="s">
        <v>45</v>
      </c>
      <c r="H2628">
        <v>4</v>
      </c>
      <c r="I2628">
        <v>12068</v>
      </c>
      <c r="J2628">
        <v>118</v>
      </c>
      <c r="K2628" t="s">
        <v>36</v>
      </c>
      <c r="L2628">
        <v>4</v>
      </c>
      <c r="M2628">
        <v>4</v>
      </c>
      <c r="N2628">
        <v>3</v>
      </c>
      <c r="O2628">
        <v>0</v>
      </c>
      <c r="P2628">
        <v>0</v>
      </c>
      <c r="Q2628">
        <v>0</v>
      </c>
      <c r="R2628">
        <v>0</v>
      </c>
      <c r="S2628">
        <v>20</v>
      </c>
      <c r="T2628">
        <v>6</v>
      </c>
      <c r="U2628">
        <v>3</v>
      </c>
      <c r="V2628" t="s">
        <v>37</v>
      </c>
      <c r="W2628">
        <v>3</v>
      </c>
      <c r="X2628" t="s">
        <v>38</v>
      </c>
      <c r="Y2628">
        <v>2</v>
      </c>
      <c r="Z2628" t="s">
        <v>36</v>
      </c>
      <c r="AA2628" s="4">
        <v>42287</v>
      </c>
      <c r="AC2628" t="s">
        <v>53</v>
      </c>
      <c r="AD2628" t="s">
        <v>54</v>
      </c>
      <c r="AE2628">
        <f ca="1">COUNTBLANK(A2628:AE2628)</f>
        <v>0</v>
      </c>
      <c r="AF2628" t="str">
        <f>PROPER(UPPER(TRIM(Table1[[#This Row],[City]])))</f>
        <v>Chennai</v>
      </c>
      <c r="AG2628">
        <f t="shared" si="41"/>
        <v>12068</v>
      </c>
      <c r="AH26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29" spans="1:34" x14ac:dyDescent="0.35">
      <c r="A2629" t="s">
        <v>2722</v>
      </c>
      <c r="B2629">
        <v>49</v>
      </c>
      <c r="C2629" t="s">
        <v>72</v>
      </c>
      <c r="D2629" t="s">
        <v>42</v>
      </c>
      <c r="E2629" t="s">
        <v>43</v>
      </c>
      <c r="F2629" t="s">
        <v>93</v>
      </c>
      <c r="G2629" t="s">
        <v>96</v>
      </c>
      <c r="H2629">
        <v>2</v>
      </c>
      <c r="I2629">
        <v>7997</v>
      </c>
      <c r="J2629">
        <v>91</v>
      </c>
      <c r="K2629" t="s">
        <v>36</v>
      </c>
      <c r="L2629">
        <v>2</v>
      </c>
      <c r="M2629">
        <v>4</v>
      </c>
      <c r="N2629">
        <v>4</v>
      </c>
      <c r="O2629">
        <v>5</v>
      </c>
      <c r="P2629">
        <v>4</v>
      </c>
      <c r="Q2629">
        <v>0</v>
      </c>
      <c r="R2629">
        <v>5</v>
      </c>
      <c r="S2629">
        <v>23</v>
      </c>
      <c r="T2629">
        <v>1</v>
      </c>
      <c r="U2629">
        <v>3</v>
      </c>
      <c r="V2629" t="s">
        <v>60</v>
      </c>
      <c r="W2629">
        <v>21</v>
      </c>
      <c r="X2629" t="s">
        <v>61</v>
      </c>
      <c r="Y2629">
        <v>4</v>
      </c>
      <c r="Z2629" t="s">
        <v>36</v>
      </c>
      <c r="AA2629" s="4">
        <v>44311</v>
      </c>
      <c r="AC2629" t="s">
        <v>77</v>
      </c>
      <c r="AD2629" t="s">
        <v>77</v>
      </c>
      <c r="AE2629">
        <f ca="1">COUNTBLANK(A2629:AE2629)</f>
        <v>0</v>
      </c>
      <c r="AF2629" t="str">
        <f>PROPER(UPPER(TRIM(Table1[[#This Row],[City]])))</f>
        <v>Delhi</v>
      </c>
      <c r="AG2629">
        <f t="shared" si="41"/>
        <v>7997</v>
      </c>
      <c r="AH26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30" spans="1:34" x14ac:dyDescent="0.35">
      <c r="A2630" t="s">
        <v>2723</v>
      </c>
      <c r="B2630">
        <v>40</v>
      </c>
      <c r="C2630" t="s">
        <v>31</v>
      </c>
      <c r="D2630" t="s">
        <v>42</v>
      </c>
      <c r="E2630" t="s">
        <v>83</v>
      </c>
      <c r="F2630" t="s">
        <v>44</v>
      </c>
      <c r="G2630" t="s">
        <v>59</v>
      </c>
      <c r="H2630">
        <v>2</v>
      </c>
      <c r="I2630">
        <v>8791</v>
      </c>
      <c r="J2630">
        <v>46</v>
      </c>
      <c r="K2630" t="s">
        <v>46</v>
      </c>
      <c r="L2630">
        <v>1</v>
      </c>
      <c r="M2630">
        <v>1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19</v>
      </c>
      <c r="T2630">
        <v>6</v>
      </c>
      <c r="U2630">
        <v>3</v>
      </c>
      <c r="V2630" t="s">
        <v>37</v>
      </c>
      <c r="W2630">
        <v>20</v>
      </c>
      <c r="X2630" t="s">
        <v>47</v>
      </c>
      <c r="Y2630">
        <v>1</v>
      </c>
      <c r="Z2630" t="s">
        <v>46</v>
      </c>
      <c r="AA2630" s="4">
        <v>44737</v>
      </c>
      <c r="AB2630" s="4">
        <v>46096</v>
      </c>
      <c r="AC2630" t="s">
        <v>84</v>
      </c>
      <c r="AD2630" t="s">
        <v>67</v>
      </c>
      <c r="AE2630">
        <f ca="1">COUNTBLANK(A2630:AE2630)</f>
        <v>0</v>
      </c>
      <c r="AF2630" t="str">
        <f>PROPER(UPPER(TRIM(Table1[[#This Row],[City]])))</f>
        <v>Mumbai</v>
      </c>
      <c r="AG2630">
        <f t="shared" si="41"/>
        <v>8791</v>
      </c>
      <c r="AH263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31" spans="1:34" x14ac:dyDescent="0.35">
      <c r="A2631" t="s">
        <v>2724</v>
      </c>
      <c r="B2631">
        <v>41</v>
      </c>
      <c r="C2631" t="s">
        <v>72</v>
      </c>
      <c r="D2631" t="s">
        <v>42</v>
      </c>
      <c r="E2631" t="s">
        <v>83</v>
      </c>
      <c r="F2631" t="s">
        <v>34</v>
      </c>
      <c r="G2631" t="s">
        <v>74</v>
      </c>
      <c r="H2631">
        <v>2</v>
      </c>
      <c r="I2631">
        <v>5933</v>
      </c>
      <c r="J2631">
        <v>53</v>
      </c>
      <c r="K2631" t="s">
        <v>36</v>
      </c>
      <c r="L2631">
        <v>3</v>
      </c>
      <c r="M2631">
        <v>3</v>
      </c>
      <c r="N2631">
        <v>2</v>
      </c>
      <c r="O2631">
        <v>3</v>
      </c>
      <c r="P2631">
        <v>0</v>
      </c>
      <c r="Q2631">
        <v>3</v>
      </c>
      <c r="R2631">
        <v>3</v>
      </c>
      <c r="S2631">
        <v>15</v>
      </c>
      <c r="T2631">
        <v>5</v>
      </c>
      <c r="U2631">
        <v>4</v>
      </c>
      <c r="V2631" t="s">
        <v>37</v>
      </c>
      <c r="W2631">
        <v>28</v>
      </c>
      <c r="X2631" t="s">
        <v>38</v>
      </c>
      <c r="Y2631">
        <v>3</v>
      </c>
      <c r="Z2631" t="s">
        <v>36</v>
      </c>
      <c r="AA2631" s="4">
        <v>42160</v>
      </c>
      <c r="AC2631" t="s">
        <v>39</v>
      </c>
      <c r="AD2631" t="s">
        <v>40</v>
      </c>
      <c r="AE2631">
        <f ca="1">COUNTBLANK(A2631:AE2631)</f>
        <v>0</v>
      </c>
      <c r="AF2631" t="str">
        <f>PROPER(UPPER(TRIM(Table1[[#This Row],[City]])))</f>
        <v>Ahmedabad</v>
      </c>
      <c r="AG2631">
        <f t="shared" si="41"/>
        <v>5933</v>
      </c>
      <c r="AH263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32" spans="1:34" x14ac:dyDescent="0.35">
      <c r="A2632" t="s">
        <v>2725</v>
      </c>
      <c r="B2632">
        <v>45</v>
      </c>
      <c r="C2632" t="s">
        <v>31</v>
      </c>
      <c r="D2632" t="s">
        <v>63</v>
      </c>
      <c r="E2632" t="s">
        <v>64</v>
      </c>
      <c r="F2632" t="s">
        <v>34</v>
      </c>
      <c r="G2632" t="s">
        <v>70</v>
      </c>
      <c r="H2632">
        <v>1</v>
      </c>
      <c r="I2632">
        <v>7740</v>
      </c>
      <c r="J2632">
        <v>114</v>
      </c>
      <c r="K2632" t="s">
        <v>46</v>
      </c>
      <c r="L2632">
        <v>3</v>
      </c>
      <c r="M2632">
        <v>1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17</v>
      </c>
      <c r="T2632">
        <v>2</v>
      </c>
      <c r="U2632">
        <v>3</v>
      </c>
      <c r="V2632" t="s">
        <v>37</v>
      </c>
      <c r="W2632">
        <v>9</v>
      </c>
      <c r="X2632" t="s">
        <v>38</v>
      </c>
      <c r="Y2632">
        <v>3</v>
      </c>
      <c r="Z2632" t="s">
        <v>36</v>
      </c>
      <c r="AA2632" s="4">
        <v>44847</v>
      </c>
      <c r="AC2632" t="s">
        <v>53</v>
      </c>
      <c r="AD2632" t="s">
        <v>54</v>
      </c>
      <c r="AE2632">
        <f ca="1">COUNTBLANK(A2632:AE2632)</f>
        <v>0</v>
      </c>
      <c r="AF2632" t="str">
        <f>PROPER(UPPER(TRIM(Table1[[#This Row],[City]])))</f>
        <v>Chennai</v>
      </c>
      <c r="AG2632">
        <f t="shared" si="41"/>
        <v>7740</v>
      </c>
      <c r="AH26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33" spans="1:34" x14ac:dyDescent="0.35">
      <c r="A2633" t="s">
        <v>2726</v>
      </c>
      <c r="B2633">
        <v>52</v>
      </c>
      <c r="C2633" t="s">
        <v>31</v>
      </c>
      <c r="D2633" t="s">
        <v>42</v>
      </c>
      <c r="E2633" t="s">
        <v>86</v>
      </c>
      <c r="F2633" t="s">
        <v>44</v>
      </c>
      <c r="G2633" t="s">
        <v>74</v>
      </c>
      <c r="H2633">
        <v>4</v>
      </c>
      <c r="I2633">
        <v>13642</v>
      </c>
      <c r="J2633">
        <v>39</v>
      </c>
      <c r="K2633" t="s">
        <v>36</v>
      </c>
      <c r="L2633">
        <v>1</v>
      </c>
      <c r="M2633">
        <v>4</v>
      </c>
      <c r="N2633">
        <v>3</v>
      </c>
      <c r="O2633">
        <v>7</v>
      </c>
      <c r="P2633">
        <v>5</v>
      </c>
      <c r="Q2633">
        <v>0</v>
      </c>
      <c r="R2633">
        <v>2</v>
      </c>
      <c r="S2633">
        <v>30</v>
      </c>
      <c r="T2633">
        <v>5</v>
      </c>
      <c r="U2633">
        <v>4</v>
      </c>
      <c r="V2633" t="s">
        <v>65</v>
      </c>
      <c r="W2633">
        <v>13</v>
      </c>
      <c r="X2633" t="s">
        <v>38</v>
      </c>
      <c r="Y2633">
        <v>3</v>
      </c>
      <c r="Z2633" t="s">
        <v>36</v>
      </c>
      <c r="AA2633" s="4">
        <v>44864</v>
      </c>
      <c r="AC2633" t="s">
        <v>80</v>
      </c>
      <c r="AD2633" t="s">
        <v>81</v>
      </c>
      <c r="AE2633">
        <f ca="1">COUNTBLANK(A2633:AE2633)</f>
        <v>0</v>
      </c>
      <c r="AF2633" t="str">
        <f>PROPER(UPPER(TRIM(Table1[[#This Row],[City]])))</f>
        <v>Hyderabad</v>
      </c>
      <c r="AG2633">
        <f t="shared" si="41"/>
        <v>13642</v>
      </c>
      <c r="AH263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34" spans="1:34" x14ac:dyDescent="0.35">
      <c r="A2634" t="s">
        <v>2727</v>
      </c>
      <c r="B2634">
        <v>30</v>
      </c>
      <c r="C2634" t="s">
        <v>31</v>
      </c>
      <c r="D2634" t="s">
        <v>51</v>
      </c>
      <c r="E2634" t="s">
        <v>52</v>
      </c>
      <c r="F2634" t="s">
        <v>44</v>
      </c>
      <c r="G2634" t="s">
        <v>96</v>
      </c>
      <c r="H2634">
        <v>2</v>
      </c>
      <c r="I2634">
        <v>7306</v>
      </c>
      <c r="J2634">
        <v>93</v>
      </c>
      <c r="K2634" t="s">
        <v>36</v>
      </c>
      <c r="L2634">
        <v>1</v>
      </c>
      <c r="M2634">
        <v>2</v>
      </c>
      <c r="N2634">
        <v>1</v>
      </c>
      <c r="O2634">
        <v>2</v>
      </c>
      <c r="P2634">
        <v>0</v>
      </c>
      <c r="Q2634">
        <v>0</v>
      </c>
      <c r="R2634">
        <v>2</v>
      </c>
      <c r="S2634">
        <v>15</v>
      </c>
      <c r="T2634">
        <v>0</v>
      </c>
      <c r="U2634">
        <v>3</v>
      </c>
      <c r="V2634" t="s">
        <v>37</v>
      </c>
      <c r="W2634">
        <v>21</v>
      </c>
      <c r="X2634" t="s">
        <v>61</v>
      </c>
      <c r="Y2634">
        <v>2</v>
      </c>
      <c r="Z2634" t="s">
        <v>46</v>
      </c>
      <c r="AA2634" s="4">
        <v>44125</v>
      </c>
      <c r="AB2634" s="4">
        <v>45599</v>
      </c>
      <c r="AC2634" t="s">
        <v>89</v>
      </c>
      <c r="AD2634" t="s">
        <v>54</v>
      </c>
      <c r="AE2634">
        <f ca="1">COUNTBLANK(A2634:AE2634)</f>
        <v>0</v>
      </c>
      <c r="AF2634" t="str">
        <f>PROPER(UPPER(TRIM(Table1[[#This Row],[City]])))</f>
        <v>Coimbatore</v>
      </c>
      <c r="AG2634">
        <f t="shared" si="41"/>
        <v>7306</v>
      </c>
      <c r="AH26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35" spans="1:34" x14ac:dyDescent="0.35">
      <c r="A2635" t="s">
        <v>2728</v>
      </c>
      <c r="B2635">
        <v>33</v>
      </c>
      <c r="C2635" t="s">
        <v>72</v>
      </c>
      <c r="D2635" t="s">
        <v>56</v>
      </c>
      <c r="E2635" t="s">
        <v>57</v>
      </c>
      <c r="F2635" t="s">
        <v>44</v>
      </c>
      <c r="G2635" t="s">
        <v>74</v>
      </c>
      <c r="H2635">
        <v>1</v>
      </c>
      <c r="I2635">
        <v>6009</v>
      </c>
      <c r="J2635">
        <v>28</v>
      </c>
      <c r="K2635" t="s">
        <v>36</v>
      </c>
      <c r="L2635">
        <v>3</v>
      </c>
      <c r="M2635">
        <v>3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13</v>
      </c>
      <c r="T2635">
        <v>1</v>
      </c>
      <c r="U2635">
        <v>3</v>
      </c>
      <c r="V2635" t="s">
        <v>37</v>
      </c>
      <c r="W2635">
        <v>6</v>
      </c>
      <c r="X2635" t="s">
        <v>38</v>
      </c>
      <c r="Y2635">
        <v>1</v>
      </c>
      <c r="Z2635" t="s">
        <v>46</v>
      </c>
      <c r="AA2635" s="4">
        <v>44684</v>
      </c>
      <c r="AB2635" s="4">
        <v>45848</v>
      </c>
      <c r="AC2635" t="s">
        <v>53</v>
      </c>
      <c r="AD2635" t="s">
        <v>54</v>
      </c>
      <c r="AE2635">
        <f ca="1">COUNTBLANK(A2635:AE2635)</f>
        <v>0</v>
      </c>
      <c r="AF2635" t="str">
        <f>PROPER(UPPER(TRIM(Table1[[#This Row],[City]])))</f>
        <v>Chennai</v>
      </c>
      <c r="AG2635">
        <f t="shared" si="41"/>
        <v>6009</v>
      </c>
      <c r="AH263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36" spans="1:34" x14ac:dyDescent="0.35">
      <c r="A2636" t="s">
        <v>2729</v>
      </c>
      <c r="B2636">
        <v>37</v>
      </c>
      <c r="C2636" t="s">
        <v>31</v>
      </c>
      <c r="D2636" t="s">
        <v>96</v>
      </c>
      <c r="E2636" t="s">
        <v>106</v>
      </c>
      <c r="F2636" t="s">
        <v>44</v>
      </c>
      <c r="G2636" t="s">
        <v>35</v>
      </c>
      <c r="H2636">
        <v>2</v>
      </c>
      <c r="I2636">
        <v>7246</v>
      </c>
      <c r="J2636">
        <v>91</v>
      </c>
      <c r="K2636" t="s">
        <v>46</v>
      </c>
      <c r="L2636">
        <v>1</v>
      </c>
      <c r="M2636">
        <v>3</v>
      </c>
      <c r="N2636">
        <v>2</v>
      </c>
      <c r="O2636">
        <v>8</v>
      </c>
      <c r="P2636">
        <v>2</v>
      </c>
      <c r="Q2636">
        <v>0</v>
      </c>
      <c r="R2636">
        <v>0</v>
      </c>
      <c r="S2636">
        <v>17</v>
      </c>
      <c r="T2636">
        <v>5</v>
      </c>
      <c r="U2636">
        <v>3</v>
      </c>
      <c r="V2636" t="s">
        <v>37</v>
      </c>
      <c r="W2636">
        <v>11</v>
      </c>
      <c r="X2636" t="s">
        <v>47</v>
      </c>
      <c r="Y2636">
        <v>1</v>
      </c>
      <c r="Z2636" t="s">
        <v>46</v>
      </c>
      <c r="AA2636" s="4">
        <v>45803</v>
      </c>
      <c r="AB2636" s="4">
        <v>45995</v>
      </c>
      <c r="AC2636" t="s">
        <v>77</v>
      </c>
      <c r="AD2636" t="s">
        <v>77</v>
      </c>
      <c r="AE2636">
        <f ca="1">COUNTBLANK(A2636:AE2636)</f>
        <v>0</v>
      </c>
      <c r="AF2636" t="str">
        <f>PROPER(UPPER(TRIM(Table1[[#This Row],[City]])))</f>
        <v>Delhi</v>
      </c>
      <c r="AG2636">
        <f t="shared" si="41"/>
        <v>7246</v>
      </c>
      <c r="AH26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37" spans="1:34" x14ac:dyDescent="0.35">
      <c r="A2637" t="s">
        <v>2730</v>
      </c>
      <c r="B2637">
        <v>29</v>
      </c>
      <c r="C2637" t="s">
        <v>31</v>
      </c>
      <c r="D2637" t="s">
        <v>42</v>
      </c>
      <c r="E2637" t="s">
        <v>43</v>
      </c>
      <c r="F2637" t="s">
        <v>44</v>
      </c>
      <c r="G2637" t="s">
        <v>74</v>
      </c>
      <c r="H2637">
        <v>3</v>
      </c>
      <c r="I2637">
        <v>8451</v>
      </c>
      <c r="J2637">
        <v>57</v>
      </c>
      <c r="K2637" t="s">
        <v>36</v>
      </c>
      <c r="L2637">
        <v>1</v>
      </c>
      <c r="M2637">
        <v>3</v>
      </c>
      <c r="N2637">
        <v>1</v>
      </c>
      <c r="O2637">
        <v>3</v>
      </c>
      <c r="P2637">
        <v>3</v>
      </c>
      <c r="Q2637">
        <v>2</v>
      </c>
      <c r="R2637">
        <v>3</v>
      </c>
      <c r="S2637">
        <v>11</v>
      </c>
      <c r="T2637">
        <v>2</v>
      </c>
      <c r="U2637">
        <v>3</v>
      </c>
      <c r="V2637" t="s">
        <v>65</v>
      </c>
      <c r="W2637">
        <v>4</v>
      </c>
      <c r="X2637" t="s">
        <v>38</v>
      </c>
      <c r="Y2637">
        <v>2</v>
      </c>
      <c r="Z2637" t="s">
        <v>36</v>
      </c>
      <c r="AA2637" s="4">
        <v>43381</v>
      </c>
      <c r="AC2637" t="s">
        <v>89</v>
      </c>
      <c r="AD2637" t="s">
        <v>54</v>
      </c>
      <c r="AE2637">
        <f ca="1">COUNTBLANK(A2637:AE2637)</f>
        <v>0</v>
      </c>
      <c r="AF2637" t="str">
        <f>PROPER(UPPER(TRIM(Table1[[#This Row],[City]])))</f>
        <v>Coimbatore</v>
      </c>
      <c r="AG2637">
        <f t="shared" si="41"/>
        <v>8451</v>
      </c>
      <c r="AH26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38" spans="1:34" x14ac:dyDescent="0.35">
      <c r="A2638" t="s">
        <v>2731</v>
      </c>
      <c r="B2638">
        <v>34</v>
      </c>
      <c r="C2638" t="s">
        <v>31</v>
      </c>
      <c r="D2638" t="s">
        <v>42</v>
      </c>
      <c r="E2638" t="s">
        <v>83</v>
      </c>
      <c r="F2638" t="s">
        <v>34</v>
      </c>
      <c r="G2638" t="s">
        <v>59</v>
      </c>
      <c r="H2638">
        <v>4</v>
      </c>
      <c r="I2638">
        <v>10165</v>
      </c>
      <c r="J2638">
        <v>26</v>
      </c>
      <c r="K2638" t="s">
        <v>46</v>
      </c>
      <c r="L2638">
        <v>2</v>
      </c>
      <c r="M2638">
        <v>4</v>
      </c>
      <c r="N2638">
        <v>3</v>
      </c>
      <c r="O2638">
        <v>3</v>
      </c>
      <c r="P2638">
        <v>1</v>
      </c>
      <c r="Q2638">
        <v>2</v>
      </c>
      <c r="R2638">
        <v>1</v>
      </c>
      <c r="S2638">
        <v>6</v>
      </c>
      <c r="T2638">
        <v>1</v>
      </c>
      <c r="U2638">
        <v>3</v>
      </c>
      <c r="V2638" t="s">
        <v>37</v>
      </c>
      <c r="W2638">
        <v>22</v>
      </c>
      <c r="X2638" t="s">
        <v>47</v>
      </c>
      <c r="Y2638">
        <v>1</v>
      </c>
      <c r="Z2638" t="s">
        <v>36</v>
      </c>
      <c r="AA2638" s="4">
        <v>42883</v>
      </c>
      <c r="AC2638" t="s">
        <v>53</v>
      </c>
      <c r="AD2638" t="s">
        <v>54</v>
      </c>
      <c r="AE2638">
        <f ca="1">COUNTBLANK(A2638:AE2638)</f>
        <v>0</v>
      </c>
      <c r="AF2638" t="str">
        <f>PROPER(UPPER(TRIM(Table1[[#This Row],[City]])))</f>
        <v>Chennai</v>
      </c>
      <c r="AG2638">
        <f t="shared" si="41"/>
        <v>10165</v>
      </c>
      <c r="AH26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39" spans="1:34" x14ac:dyDescent="0.35">
      <c r="A2639" t="s">
        <v>2732</v>
      </c>
      <c r="B2639">
        <v>35</v>
      </c>
      <c r="C2639" t="s">
        <v>31</v>
      </c>
      <c r="D2639" t="s">
        <v>63</v>
      </c>
      <c r="E2639" t="s">
        <v>106</v>
      </c>
      <c r="F2639" t="s">
        <v>34</v>
      </c>
      <c r="G2639" t="s">
        <v>96</v>
      </c>
      <c r="H2639">
        <v>2</v>
      </c>
      <c r="I2639">
        <v>7126</v>
      </c>
      <c r="J2639">
        <v>29</v>
      </c>
      <c r="K2639" t="s">
        <v>36</v>
      </c>
      <c r="L2639">
        <v>2</v>
      </c>
      <c r="M2639">
        <v>1</v>
      </c>
      <c r="N2639">
        <v>2</v>
      </c>
      <c r="O2639">
        <v>1</v>
      </c>
      <c r="P2639">
        <v>1</v>
      </c>
      <c r="Q2639">
        <v>1</v>
      </c>
      <c r="R2639">
        <v>1</v>
      </c>
      <c r="S2639">
        <v>11</v>
      </c>
      <c r="T2639">
        <v>0</v>
      </c>
      <c r="U2639">
        <v>3</v>
      </c>
      <c r="V2639" t="s">
        <v>37</v>
      </c>
      <c r="W2639">
        <v>20</v>
      </c>
      <c r="X2639" t="s">
        <v>47</v>
      </c>
      <c r="Y2639">
        <v>1</v>
      </c>
      <c r="Z2639" t="s">
        <v>36</v>
      </c>
      <c r="AA2639" s="4">
        <v>43649</v>
      </c>
      <c r="AC2639" t="s">
        <v>77</v>
      </c>
      <c r="AD2639" t="s">
        <v>77</v>
      </c>
      <c r="AE2639">
        <f ca="1">COUNTBLANK(A2639:AE2639)</f>
        <v>0</v>
      </c>
      <c r="AF2639" t="str">
        <f>PROPER(UPPER(TRIM(Table1[[#This Row],[City]])))</f>
        <v>Delhi</v>
      </c>
      <c r="AG2639">
        <f t="shared" si="41"/>
        <v>7126</v>
      </c>
      <c r="AH26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40" spans="1:34" x14ac:dyDescent="0.35">
      <c r="A2640" t="s">
        <v>2733</v>
      </c>
      <c r="B2640">
        <v>33</v>
      </c>
      <c r="C2640" t="s">
        <v>31</v>
      </c>
      <c r="D2640" t="s">
        <v>32</v>
      </c>
      <c r="E2640" t="s">
        <v>76</v>
      </c>
      <c r="F2640" t="s">
        <v>34</v>
      </c>
      <c r="G2640" t="s">
        <v>45</v>
      </c>
      <c r="H2640">
        <v>1</v>
      </c>
      <c r="I2640">
        <v>5760</v>
      </c>
      <c r="J2640">
        <v>42</v>
      </c>
      <c r="K2640" t="s">
        <v>46</v>
      </c>
      <c r="L2640">
        <v>4</v>
      </c>
      <c r="M2640">
        <v>4</v>
      </c>
      <c r="N2640">
        <v>2</v>
      </c>
      <c r="O2640">
        <v>10</v>
      </c>
      <c r="P2640">
        <v>7</v>
      </c>
      <c r="Q2640">
        <v>0</v>
      </c>
      <c r="R2640">
        <v>4</v>
      </c>
      <c r="S2640">
        <v>16</v>
      </c>
      <c r="T2640">
        <v>5</v>
      </c>
      <c r="U2640">
        <v>3</v>
      </c>
      <c r="V2640" t="s">
        <v>37</v>
      </c>
      <c r="W2640">
        <v>3</v>
      </c>
      <c r="X2640" t="s">
        <v>38</v>
      </c>
      <c r="Y2640">
        <v>1</v>
      </c>
      <c r="Z2640" t="s">
        <v>36</v>
      </c>
      <c r="AA2640" s="4">
        <v>45823</v>
      </c>
      <c r="AC2640" t="s">
        <v>107</v>
      </c>
      <c r="AD2640" t="s">
        <v>108</v>
      </c>
      <c r="AE2640">
        <f ca="1">COUNTBLANK(A2640:AE2640)</f>
        <v>0</v>
      </c>
      <c r="AF2640" t="str">
        <f>PROPER(UPPER(TRIM(Table1[[#This Row],[City]])))</f>
        <v>Kolkata</v>
      </c>
      <c r="AG2640">
        <f t="shared" si="41"/>
        <v>5760</v>
      </c>
      <c r="AH26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41" spans="1:34" x14ac:dyDescent="0.35">
      <c r="A2641" t="s">
        <v>2734</v>
      </c>
      <c r="B2641">
        <v>37</v>
      </c>
      <c r="C2641" t="s">
        <v>31</v>
      </c>
      <c r="D2641" t="s">
        <v>63</v>
      </c>
      <c r="E2641" t="s">
        <v>64</v>
      </c>
      <c r="F2641" t="s">
        <v>93</v>
      </c>
      <c r="G2641" t="s">
        <v>70</v>
      </c>
      <c r="H2641">
        <v>4</v>
      </c>
      <c r="I2641">
        <v>11258</v>
      </c>
      <c r="J2641">
        <v>119</v>
      </c>
      <c r="K2641" t="s">
        <v>36</v>
      </c>
      <c r="L2641">
        <v>2</v>
      </c>
      <c r="M2641">
        <v>2</v>
      </c>
      <c r="N2641">
        <v>3</v>
      </c>
      <c r="O2641">
        <v>6</v>
      </c>
      <c r="P2641">
        <v>0</v>
      </c>
      <c r="Q2641">
        <v>4</v>
      </c>
      <c r="R2641">
        <v>4</v>
      </c>
      <c r="S2641">
        <v>15</v>
      </c>
      <c r="T2641">
        <v>3</v>
      </c>
      <c r="U2641">
        <v>3</v>
      </c>
      <c r="V2641" t="s">
        <v>65</v>
      </c>
      <c r="W2641">
        <v>4</v>
      </c>
      <c r="X2641" t="s">
        <v>47</v>
      </c>
      <c r="Y2641">
        <v>2</v>
      </c>
      <c r="Z2641" t="s">
        <v>36</v>
      </c>
      <c r="AA2641" s="4">
        <v>43994</v>
      </c>
      <c r="AC2641" t="s">
        <v>77</v>
      </c>
      <c r="AD2641" t="s">
        <v>77</v>
      </c>
      <c r="AE2641">
        <f ca="1">COUNTBLANK(A2641:AE2641)</f>
        <v>0</v>
      </c>
      <c r="AF2641" t="str">
        <f>PROPER(UPPER(TRIM(Table1[[#This Row],[City]])))</f>
        <v>Delhi</v>
      </c>
      <c r="AG2641">
        <f t="shared" si="41"/>
        <v>11258</v>
      </c>
      <c r="AH264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42" spans="1:34" x14ac:dyDescent="0.35">
      <c r="A2642" t="s">
        <v>2735</v>
      </c>
      <c r="B2642">
        <v>41</v>
      </c>
      <c r="C2642" t="s">
        <v>31</v>
      </c>
      <c r="D2642" t="s">
        <v>56</v>
      </c>
      <c r="E2642" t="s">
        <v>57</v>
      </c>
      <c r="F2642" t="s">
        <v>34</v>
      </c>
      <c r="G2642" t="s">
        <v>70</v>
      </c>
      <c r="H2642">
        <v>2</v>
      </c>
      <c r="I2642">
        <v>9288</v>
      </c>
      <c r="J2642">
        <v>117</v>
      </c>
      <c r="K2642" t="s">
        <v>46</v>
      </c>
      <c r="L2642">
        <v>4</v>
      </c>
      <c r="M2642">
        <v>1</v>
      </c>
      <c r="N2642">
        <v>4</v>
      </c>
      <c r="O2642">
        <v>3</v>
      </c>
      <c r="P2642">
        <v>2</v>
      </c>
      <c r="Q2642">
        <v>0</v>
      </c>
      <c r="R2642">
        <v>3</v>
      </c>
      <c r="S2642">
        <v>15</v>
      </c>
      <c r="T2642">
        <v>3</v>
      </c>
      <c r="U2642">
        <v>3</v>
      </c>
      <c r="V2642" t="s">
        <v>37</v>
      </c>
      <c r="W2642">
        <v>13</v>
      </c>
      <c r="X2642" t="s">
        <v>38</v>
      </c>
      <c r="Y2642">
        <v>4</v>
      </c>
      <c r="Z2642" t="s">
        <v>36</v>
      </c>
      <c r="AA2642" s="4">
        <v>45734</v>
      </c>
      <c r="AC2642" t="s">
        <v>48</v>
      </c>
      <c r="AD2642" t="s">
        <v>49</v>
      </c>
      <c r="AE2642">
        <f ca="1">COUNTBLANK(A2642:AE2642)</f>
        <v>0</v>
      </c>
      <c r="AF2642" t="str">
        <f>PROPER(UPPER(TRIM(Table1[[#This Row],[City]])))</f>
        <v>Bengaluru</v>
      </c>
      <c r="AG2642">
        <f t="shared" si="41"/>
        <v>9288</v>
      </c>
      <c r="AH26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43" spans="1:34" x14ac:dyDescent="0.35">
      <c r="A2643" t="s">
        <v>2736</v>
      </c>
      <c r="B2643">
        <v>48</v>
      </c>
      <c r="C2643" t="s">
        <v>72</v>
      </c>
      <c r="D2643" t="s">
        <v>32</v>
      </c>
      <c r="E2643" t="s">
        <v>76</v>
      </c>
      <c r="F2643" t="s">
        <v>58</v>
      </c>
      <c r="G2643" t="s">
        <v>74</v>
      </c>
      <c r="H2643">
        <v>2</v>
      </c>
      <c r="I2643">
        <v>7975</v>
      </c>
      <c r="J2643">
        <v>47</v>
      </c>
      <c r="K2643" t="s">
        <v>36</v>
      </c>
      <c r="L2643">
        <v>3</v>
      </c>
      <c r="M2643">
        <v>2</v>
      </c>
      <c r="N2643">
        <v>4</v>
      </c>
      <c r="O2643">
        <v>0</v>
      </c>
      <c r="P2643">
        <v>0</v>
      </c>
      <c r="Q2643">
        <v>0</v>
      </c>
      <c r="R2643">
        <v>0</v>
      </c>
      <c r="S2643">
        <v>26</v>
      </c>
      <c r="T2643">
        <v>2</v>
      </c>
      <c r="U2643">
        <v>3</v>
      </c>
      <c r="V2643" t="s">
        <v>37</v>
      </c>
      <c r="W2643">
        <v>20</v>
      </c>
      <c r="X2643" t="s">
        <v>38</v>
      </c>
      <c r="Y2643">
        <v>1</v>
      </c>
      <c r="Z2643" t="s">
        <v>36</v>
      </c>
      <c r="AA2643" s="4">
        <v>45182</v>
      </c>
      <c r="AC2643" t="s">
        <v>122</v>
      </c>
      <c r="AD2643" t="s">
        <v>123</v>
      </c>
      <c r="AE2643">
        <f ca="1">COUNTBLANK(A2643:AE2643)</f>
        <v>0</v>
      </c>
      <c r="AF2643" t="str">
        <f>PROPER(UPPER(TRIM(Table1[[#This Row],[City]])))</f>
        <v>Kochi</v>
      </c>
      <c r="AG2643">
        <f t="shared" si="41"/>
        <v>7975</v>
      </c>
      <c r="AH26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44" spans="1:34" x14ac:dyDescent="0.35">
      <c r="A2644" t="s">
        <v>2737</v>
      </c>
      <c r="B2644">
        <v>33</v>
      </c>
      <c r="C2644" t="s">
        <v>31</v>
      </c>
      <c r="D2644" t="s">
        <v>96</v>
      </c>
      <c r="E2644" t="s">
        <v>106</v>
      </c>
      <c r="F2644" t="s">
        <v>44</v>
      </c>
      <c r="G2644" t="s">
        <v>35</v>
      </c>
      <c r="H2644">
        <v>1</v>
      </c>
      <c r="I2644">
        <v>3920</v>
      </c>
      <c r="J2644">
        <v>53</v>
      </c>
      <c r="K2644" t="s">
        <v>36</v>
      </c>
      <c r="L2644">
        <v>2</v>
      </c>
      <c r="M2644">
        <v>1</v>
      </c>
      <c r="N2644">
        <v>1</v>
      </c>
      <c r="O2644">
        <v>11</v>
      </c>
      <c r="P2644">
        <v>4</v>
      </c>
      <c r="Q2644">
        <v>3</v>
      </c>
      <c r="R2644">
        <v>9</v>
      </c>
      <c r="S2644">
        <v>11</v>
      </c>
      <c r="T2644">
        <v>0</v>
      </c>
      <c r="U2644">
        <v>3</v>
      </c>
      <c r="V2644" t="s">
        <v>37</v>
      </c>
      <c r="W2644">
        <v>24</v>
      </c>
      <c r="X2644" t="s">
        <v>61</v>
      </c>
      <c r="Y2644">
        <v>2</v>
      </c>
      <c r="Z2644" t="s">
        <v>36</v>
      </c>
      <c r="AA2644" s="4">
        <v>42474</v>
      </c>
      <c r="AC2644" t="s">
        <v>53</v>
      </c>
      <c r="AD2644" t="s">
        <v>54</v>
      </c>
      <c r="AE2644">
        <f ca="1">COUNTBLANK(A2644:AE2644)</f>
        <v>0</v>
      </c>
      <c r="AF2644" t="str">
        <f>PROPER(UPPER(TRIM(Table1[[#This Row],[City]])))</f>
        <v>Chennai</v>
      </c>
      <c r="AG2644">
        <f t="shared" si="41"/>
        <v>3920</v>
      </c>
      <c r="AH264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45" spans="1:34" x14ac:dyDescent="0.35">
      <c r="A2645" t="s">
        <v>2738</v>
      </c>
      <c r="B2645">
        <v>54</v>
      </c>
      <c r="C2645" t="s">
        <v>31</v>
      </c>
      <c r="D2645" t="s">
        <v>51</v>
      </c>
      <c r="E2645" t="s">
        <v>52</v>
      </c>
      <c r="F2645" t="s">
        <v>34</v>
      </c>
      <c r="G2645" t="s">
        <v>70</v>
      </c>
      <c r="H2645">
        <v>5</v>
      </c>
      <c r="I2645">
        <v>15095</v>
      </c>
      <c r="J2645">
        <v>36</v>
      </c>
      <c r="K2645" t="s">
        <v>36</v>
      </c>
      <c r="L2645">
        <v>3</v>
      </c>
      <c r="M2645">
        <v>3</v>
      </c>
      <c r="N2645">
        <v>3</v>
      </c>
      <c r="O2645">
        <v>13</v>
      </c>
      <c r="P2645">
        <v>1</v>
      </c>
      <c r="Q2645">
        <v>2</v>
      </c>
      <c r="R2645">
        <v>5</v>
      </c>
      <c r="S2645">
        <v>26</v>
      </c>
      <c r="T2645">
        <v>6</v>
      </c>
      <c r="U2645">
        <v>3</v>
      </c>
      <c r="V2645" t="s">
        <v>37</v>
      </c>
      <c r="W2645">
        <v>14</v>
      </c>
      <c r="X2645" t="s">
        <v>38</v>
      </c>
      <c r="Y2645">
        <v>2</v>
      </c>
      <c r="Z2645" t="s">
        <v>36</v>
      </c>
      <c r="AA2645" s="4">
        <v>44739</v>
      </c>
      <c r="AC2645" t="s">
        <v>39</v>
      </c>
      <c r="AD2645" t="s">
        <v>40</v>
      </c>
      <c r="AE2645">
        <f ca="1">COUNTBLANK(A2645:AE2645)</f>
        <v>0</v>
      </c>
      <c r="AF2645" t="str">
        <f>PROPER(UPPER(TRIM(Table1[[#This Row],[City]])))</f>
        <v>Ahmedabad</v>
      </c>
      <c r="AG2645">
        <f t="shared" si="41"/>
        <v>15095</v>
      </c>
      <c r="AH264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46" spans="1:34" x14ac:dyDescent="0.35">
      <c r="A2646" t="s">
        <v>2739</v>
      </c>
      <c r="B2646">
        <v>40</v>
      </c>
      <c r="C2646" t="s">
        <v>31</v>
      </c>
      <c r="D2646" t="s">
        <v>42</v>
      </c>
      <c r="E2646" t="s">
        <v>83</v>
      </c>
      <c r="F2646" t="s">
        <v>34</v>
      </c>
      <c r="G2646" t="s">
        <v>70</v>
      </c>
      <c r="H2646">
        <v>3</v>
      </c>
      <c r="I2646">
        <v>8146</v>
      </c>
      <c r="J2646">
        <v>72</v>
      </c>
      <c r="K2646" t="s">
        <v>46</v>
      </c>
      <c r="L2646">
        <v>1</v>
      </c>
      <c r="M2646">
        <v>2</v>
      </c>
      <c r="N2646">
        <v>2</v>
      </c>
      <c r="O2646">
        <v>11</v>
      </c>
      <c r="P2646">
        <v>1</v>
      </c>
      <c r="Q2646">
        <v>5</v>
      </c>
      <c r="R2646">
        <v>3</v>
      </c>
      <c r="S2646">
        <v>16</v>
      </c>
      <c r="T2646">
        <v>1</v>
      </c>
      <c r="U2646">
        <v>3</v>
      </c>
      <c r="V2646" t="s">
        <v>60</v>
      </c>
      <c r="W2646">
        <v>25</v>
      </c>
      <c r="X2646" t="s">
        <v>38</v>
      </c>
      <c r="Y2646">
        <v>2</v>
      </c>
      <c r="Z2646" t="s">
        <v>36</v>
      </c>
      <c r="AA2646" s="4">
        <v>45534</v>
      </c>
      <c r="AC2646" t="s">
        <v>107</v>
      </c>
      <c r="AD2646" t="s">
        <v>108</v>
      </c>
      <c r="AE2646">
        <f ca="1">COUNTBLANK(A2646:AE2646)</f>
        <v>0</v>
      </c>
      <c r="AF2646" t="str">
        <f>PROPER(UPPER(TRIM(Table1[[#This Row],[City]])))</f>
        <v>Kolkata</v>
      </c>
      <c r="AG2646">
        <f t="shared" si="41"/>
        <v>8146</v>
      </c>
      <c r="AH26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47" spans="1:34" x14ac:dyDescent="0.35">
      <c r="A2647" t="s">
        <v>2740</v>
      </c>
      <c r="B2647">
        <v>49</v>
      </c>
      <c r="C2647" t="s">
        <v>31</v>
      </c>
      <c r="D2647" t="s">
        <v>51</v>
      </c>
      <c r="E2647" t="s">
        <v>52</v>
      </c>
      <c r="F2647" t="s">
        <v>44</v>
      </c>
      <c r="G2647" t="s">
        <v>96</v>
      </c>
      <c r="H2647">
        <v>2</v>
      </c>
      <c r="I2647">
        <v>7437</v>
      </c>
      <c r="J2647">
        <v>103</v>
      </c>
      <c r="K2647" t="s">
        <v>36</v>
      </c>
      <c r="L2647">
        <v>4</v>
      </c>
      <c r="M2647">
        <v>2</v>
      </c>
      <c r="N2647">
        <v>4</v>
      </c>
      <c r="O2647">
        <v>2</v>
      </c>
      <c r="P2647">
        <v>2</v>
      </c>
      <c r="Q2647">
        <v>0</v>
      </c>
      <c r="R2647">
        <v>1</v>
      </c>
      <c r="S2647">
        <v>22</v>
      </c>
      <c r="T2647">
        <v>2</v>
      </c>
      <c r="U2647">
        <v>3</v>
      </c>
      <c r="V2647" t="s">
        <v>37</v>
      </c>
      <c r="W2647">
        <v>13</v>
      </c>
      <c r="X2647" t="s">
        <v>38</v>
      </c>
      <c r="Y2647">
        <v>3</v>
      </c>
      <c r="Z2647" t="s">
        <v>36</v>
      </c>
      <c r="AA2647" s="4">
        <v>44082</v>
      </c>
      <c r="AC2647" t="s">
        <v>48</v>
      </c>
      <c r="AD2647" t="s">
        <v>49</v>
      </c>
      <c r="AE2647">
        <f ca="1">COUNTBLANK(A2647:AE2647)</f>
        <v>0</v>
      </c>
      <c r="AF2647" t="str">
        <f>PROPER(UPPER(TRIM(Table1[[#This Row],[City]])))</f>
        <v>Bengaluru</v>
      </c>
      <c r="AG2647">
        <f t="shared" si="41"/>
        <v>7437</v>
      </c>
      <c r="AH26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48" spans="1:34" x14ac:dyDescent="0.35">
      <c r="A2648" t="s">
        <v>2741</v>
      </c>
      <c r="B2648">
        <v>25</v>
      </c>
      <c r="C2648" t="s">
        <v>72</v>
      </c>
      <c r="D2648" t="s">
        <v>32</v>
      </c>
      <c r="E2648" t="s">
        <v>76</v>
      </c>
      <c r="F2648" t="s">
        <v>34</v>
      </c>
      <c r="G2648" t="s">
        <v>45</v>
      </c>
      <c r="H2648">
        <v>1</v>
      </c>
      <c r="I2648">
        <v>5065</v>
      </c>
      <c r="J2648">
        <v>75</v>
      </c>
      <c r="K2648" t="s">
        <v>36</v>
      </c>
      <c r="L2648">
        <v>2</v>
      </c>
      <c r="M2648">
        <v>2</v>
      </c>
      <c r="N2648">
        <v>2</v>
      </c>
      <c r="O2648">
        <v>3</v>
      </c>
      <c r="P2648">
        <v>0</v>
      </c>
      <c r="Q2648">
        <v>0</v>
      </c>
      <c r="R2648">
        <v>1</v>
      </c>
      <c r="S2648">
        <v>7</v>
      </c>
      <c r="T2648">
        <v>5</v>
      </c>
      <c r="U2648">
        <v>3</v>
      </c>
      <c r="V2648" t="s">
        <v>37</v>
      </c>
      <c r="W2648">
        <v>18</v>
      </c>
      <c r="X2648" t="s">
        <v>38</v>
      </c>
      <c r="Y2648">
        <v>4</v>
      </c>
      <c r="Z2648" t="s">
        <v>36</v>
      </c>
      <c r="AA2648" s="4">
        <v>43228</v>
      </c>
      <c r="AC2648" t="s">
        <v>80</v>
      </c>
      <c r="AD2648" t="s">
        <v>81</v>
      </c>
      <c r="AE2648">
        <f ca="1">COUNTBLANK(A2648:AE2648)</f>
        <v>0</v>
      </c>
      <c r="AF2648" t="str">
        <f>PROPER(UPPER(TRIM(Table1[[#This Row],[City]])))</f>
        <v>Hyderabad</v>
      </c>
      <c r="AG2648">
        <f t="shared" si="41"/>
        <v>5065</v>
      </c>
      <c r="AH264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49" spans="1:34" x14ac:dyDescent="0.35">
      <c r="A2649" t="s">
        <v>2742</v>
      </c>
      <c r="B2649">
        <v>27</v>
      </c>
      <c r="C2649" t="s">
        <v>31</v>
      </c>
      <c r="D2649" t="s">
        <v>32</v>
      </c>
      <c r="E2649" t="s">
        <v>73</v>
      </c>
      <c r="F2649" t="s">
        <v>44</v>
      </c>
      <c r="G2649" t="s">
        <v>35</v>
      </c>
      <c r="H2649">
        <v>1</v>
      </c>
      <c r="I2649">
        <v>5305</v>
      </c>
      <c r="J2649">
        <v>100</v>
      </c>
      <c r="K2649" t="s">
        <v>36</v>
      </c>
      <c r="L2649">
        <v>4</v>
      </c>
      <c r="M2649">
        <v>3</v>
      </c>
      <c r="N2649">
        <v>1</v>
      </c>
      <c r="O2649">
        <v>7</v>
      </c>
      <c r="P2649">
        <v>0</v>
      </c>
      <c r="Q2649">
        <v>1</v>
      </c>
      <c r="R2649">
        <v>7</v>
      </c>
      <c r="S2649">
        <v>11</v>
      </c>
      <c r="T2649">
        <v>0</v>
      </c>
      <c r="U2649">
        <v>3</v>
      </c>
      <c r="V2649" t="s">
        <v>37</v>
      </c>
      <c r="W2649">
        <v>8</v>
      </c>
      <c r="X2649" t="s">
        <v>47</v>
      </c>
      <c r="Y2649">
        <v>1</v>
      </c>
      <c r="Z2649" t="s">
        <v>36</v>
      </c>
      <c r="AA2649" s="4">
        <v>45241</v>
      </c>
      <c r="AC2649" t="s">
        <v>39</v>
      </c>
      <c r="AD2649" t="s">
        <v>40</v>
      </c>
      <c r="AE2649">
        <f ca="1">COUNTBLANK(A2649:AE2649)</f>
        <v>0</v>
      </c>
      <c r="AF2649" t="str">
        <f>PROPER(UPPER(TRIM(Table1[[#This Row],[City]])))</f>
        <v>Ahmedabad</v>
      </c>
      <c r="AG2649">
        <f t="shared" si="41"/>
        <v>5305</v>
      </c>
      <c r="AH26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0" spans="1:34" x14ac:dyDescent="0.35">
      <c r="A2650" t="s">
        <v>2743</v>
      </c>
      <c r="B2650">
        <v>39</v>
      </c>
      <c r="C2650" t="s">
        <v>31</v>
      </c>
      <c r="D2650" t="s">
        <v>56</v>
      </c>
      <c r="E2650" t="s">
        <v>57</v>
      </c>
      <c r="F2650" t="s">
        <v>44</v>
      </c>
      <c r="G2650" t="s">
        <v>74</v>
      </c>
      <c r="H2650">
        <v>2</v>
      </c>
      <c r="I2650">
        <v>6089</v>
      </c>
      <c r="J2650">
        <v>117</v>
      </c>
      <c r="K2650" t="s">
        <v>46</v>
      </c>
      <c r="L2650">
        <v>3</v>
      </c>
      <c r="M2650">
        <v>4</v>
      </c>
      <c r="N2650">
        <v>4</v>
      </c>
      <c r="O2650">
        <v>1</v>
      </c>
      <c r="P2650">
        <v>0</v>
      </c>
      <c r="Q2650">
        <v>1</v>
      </c>
      <c r="R2650">
        <v>1</v>
      </c>
      <c r="S2650">
        <v>19</v>
      </c>
      <c r="T2650">
        <v>4</v>
      </c>
      <c r="U2650">
        <v>3</v>
      </c>
      <c r="V2650" t="s">
        <v>37</v>
      </c>
      <c r="W2650">
        <v>20</v>
      </c>
      <c r="X2650" t="s">
        <v>38</v>
      </c>
      <c r="Y2650">
        <v>2</v>
      </c>
      <c r="Z2650" t="s">
        <v>46</v>
      </c>
      <c r="AA2650" s="4">
        <v>42235</v>
      </c>
      <c r="AB2650" s="4">
        <v>43359</v>
      </c>
      <c r="AC2650" t="s">
        <v>122</v>
      </c>
      <c r="AD2650" t="s">
        <v>123</v>
      </c>
      <c r="AE2650">
        <f ca="1">COUNTBLANK(A2650:AE2650)</f>
        <v>0</v>
      </c>
      <c r="AF2650" t="str">
        <f>PROPER(UPPER(TRIM(Table1[[#This Row],[City]])))</f>
        <v>Kochi</v>
      </c>
      <c r="AG2650">
        <f t="shared" si="41"/>
        <v>6089</v>
      </c>
      <c r="AH265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51" spans="1:34" x14ac:dyDescent="0.35">
      <c r="A2651" t="s">
        <v>2744</v>
      </c>
      <c r="B2651">
        <v>35</v>
      </c>
      <c r="C2651" t="s">
        <v>72</v>
      </c>
      <c r="D2651" t="s">
        <v>51</v>
      </c>
      <c r="E2651" t="s">
        <v>69</v>
      </c>
      <c r="F2651" t="s">
        <v>34</v>
      </c>
      <c r="G2651" t="s">
        <v>45</v>
      </c>
      <c r="H2651">
        <v>1</v>
      </c>
      <c r="I2651">
        <v>4698</v>
      </c>
      <c r="J2651">
        <v>119</v>
      </c>
      <c r="K2651" t="s">
        <v>46</v>
      </c>
      <c r="L2651">
        <v>2</v>
      </c>
      <c r="M2651">
        <v>2</v>
      </c>
      <c r="N2651">
        <v>4</v>
      </c>
      <c r="O2651">
        <v>1</v>
      </c>
      <c r="P2651">
        <v>1</v>
      </c>
      <c r="Q2651">
        <v>1</v>
      </c>
      <c r="R2651">
        <v>1</v>
      </c>
      <c r="S2651">
        <v>9</v>
      </c>
      <c r="T2651">
        <v>3</v>
      </c>
      <c r="U2651">
        <v>3</v>
      </c>
      <c r="V2651" t="s">
        <v>65</v>
      </c>
      <c r="W2651">
        <v>28</v>
      </c>
      <c r="X2651" t="s">
        <v>47</v>
      </c>
      <c r="Y2651">
        <v>1</v>
      </c>
      <c r="Z2651" t="s">
        <v>46</v>
      </c>
      <c r="AA2651" s="4">
        <v>45457</v>
      </c>
      <c r="AB2651" s="4">
        <v>45784</v>
      </c>
      <c r="AC2651" t="s">
        <v>77</v>
      </c>
      <c r="AD2651" t="s">
        <v>77</v>
      </c>
      <c r="AE2651">
        <f ca="1">COUNTBLANK(A2651:AE2651)</f>
        <v>0</v>
      </c>
      <c r="AF2651" t="str">
        <f>PROPER(UPPER(TRIM(Table1[[#This Row],[City]])))</f>
        <v>Delhi</v>
      </c>
      <c r="AG2651">
        <f t="shared" si="41"/>
        <v>4698</v>
      </c>
      <c r="AH26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2" spans="1:34" x14ac:dyDescent="0.35">
      <c r="A2652" t="s">
        <v>2745</v>
      </c>
      <c r="B2652">
        <v>40</v>
      </c>
      <c r="C2652" t="s">
        <v>31</v>
      </c>
      <c r="D2652" t="s">
        <v>51</v>
      </c>
      <c r="E2652" t="s">
        <v>88</v>
      </c>
      <c r="F2652" t="s">
        <v>44</v>
      </c>
      <c r="G2652" t="s">
        <v>70</v>
      </c>
      <c r="H2652">
        <v>2</v>
      </c>
      <c r="I2652">
        <v>6112</v>
      </c>
      <c r="J2652">
        <v>56</v>
      </c>
      <c r="K2652" t="s">
        <v>36</v>
      </c>
      <c r="L2652">
        <v>2</v>
      </c>
      <c r="M2652">
        <v>1</v>
      </c>
      <c r="N2652">
        <v>2</v>
      </c>
      <c r="O2652">
        <v>11</v>
      </c>
      <c r="P2652">
        <v>5</v>
      </c>
      <c r="Q2652">
        <v>3</v>
      </c>
      <c r="R2652">
        <v>0</v>
      </c>
      <c r="S2652">
        <v>16</v>
      </c>
      <c r="T2652">
        <v>5</v>
      </c>
      <c r="U2652">
        <v>3</v>
      </c>
      <c r="V2652" t="s">
        <v>37</v>
      </c>
      <c r="W2652">
        <v>9</v>
      </c>
      <c r="X2652" t="s">
        <v>38</v>
      </c>
      <c r="Y2652">
        <v>1</v>
      </c>
      <c r="Z2652" t="s">
        <v>36</v>
      </c>
      <c r="AA2652" s="4">
        <v>42330</v>
      </c>
      <c r="AC2652" t="s">
        <v>89</v>
      </c>
      <c r="AD2652" t="s">
        <v>54</v>
      </c>
      <c r="AE2652">
        <f ca="1">COUNTBLANK(A2652:AE2652)</f>
        <v>0</v>
      </c>
      <c r="AF2652" t="str">
        <f>PROPER(UPPER(TRIM(Table1[[#This Row],[City]])))</f>
        <v>Coimbatore</v>
      </c>
      <c r="AG2652">
        <f t="shared" si="41"/>
        <v>6112</v>
      </c>
      <c r="AH26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53" spans="1:34" x14ac:dyDescent="0.35">
      <c r="A2653" t="s">
        <v>2746</v>
      </c>
      <c r="B2653">
        <v>27</v>
      </c>
      <c r="C2653" t="s">
        <v>72</v>
      </c>
      <c r="D2653" t="s">
        <v>42</v>
      </c>
      <c r="E2653" t="s">
        <v>86</v>
      </c>
      <c r="F2653" t="s">
        <v>44</v>
      </c>
      <c r="G2653" t="s">
        <v>45</v>
      </c>
      <c r="H2653">
        <v>1</v>
      </c>
      <c r="I2653">
        <v>5490</v>
      </c>
      <c r="J2653">
        <v>48</v>
      </c>
      <c r="K2653" t="s">
        <v>46</v>
      </c>
      <c r="L2653">
        <v>1</v>
      </c>
      <c r="M2653">
        <v>3</v>
      </c>
      <c r="N2653">
        <v>4</v>
      </c>
      <c r="O2653">
        <v>5</v>
      </c>
      <c r="P2653">
        <v>2</v>
      </c>
      <c r="Q2653">
        <v>3</v>
      </c>
      <c r="R2653">
        <v>0</v>
      </c>
      <c r="S2653">
        <v>11</v>
      </c>
      <c r="T2653">
        <v>6</v>
      </c>
      <c r="U2653">
        <v>3</v>
      </c>
      <c r="V2653" t="s">
        <v>37</v>
      </c>
      <c r="W2653">
        <v>22</v>
      </c>
      <c r="X2653" t="s">
        <v>61</v>
      </c>
      <c r="Y2653">
        <v>3</v>
      </c>
      <c r="Z2653" t="s">
        <v>36</v>
      </c>
      <c r="AA2653" s="4">
        <v>42213</v>
      </c>
      <c r="AC2653" t="s">
        <v>39</v>
      </c>
      <c r="AD2653" t="s">
        <v>40</v>
      </c>
      <c r="AE2653">
        <f ca="1">COUNTBLANK(A2653:AE2653)</f>
        <v>0</v>
      </c>
      <c r="AF2653" t="str">
        <f>PROPER(UPPER(TRIM(Table1[[#This Row],[City]])))</f>
        <v>Ahmedabad</v>
      </c>
      <c r="AG2653">
        <f t="shared" si="41"/>
        <v>5490</v>
      </c>
      <c r="AH26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4" spans="1:34" x14ac:dyDescent="0.35">
      <c r="A2654" t="s">
        <v>2747</v>
      </c>
      <c r="B2654">
        <v>39</v>
      </c>
      <c r="C2654" t="s">
        <v>72</v>
      </c>
      <c r="D2654" t="s">
        <v>32</v>
      </c>
      <c r="E2654" t="s">
        <v>73</v>
      </c>
      <c r="F2654" t="s">
        <v>44</v>
      </c>
      <c r="G2654" t="s">
        <v>70</v>
      </c>
      <c r="H2654">
        <v>2</v>
      </c>
      <c r="I2654">
        <v>8455</v>
      </c>
      <c r="J2654">
        <v>71</v>
      </c>
      <c r="K2654" t="s">
        <v>46</v>
      </c>
      <c r="L2654">
        <v>3</v>
      </c>
      <c r="M2654">
        <v>4</v>
      </c>
      <c r="N2654">
        <v>2</v>
      </c>
      <c r="O2654">
        <v>1</v>
      </c>
      <c r="P2654">
        <v>0</v>
      </c>
      <c r="Q2654">
        <v>1</v>
      </c>
      <c r="R2654">
        <v>1</v>
      </c>
      <c r="S2654">
        <v>13</v>
      </c>
      <c r="T2654">
        <v>0</v>
      </c>
      <c r="U2654">
        <v>3</v>
      </c>
      <c r="V2654" t="s">
        <v>37</v>
      </c>
      <c r="W2654">
        <v>14</v>
      </c>
      <c r="X2654" t="s">
        <v>38</v>
      </c>
      <c r="Y2654">
        <v>2</v>
      </c>
      <c r="Z2654" t="s">
        <v>36</v>
      </c>
      <c r="AA2654" s="4">
        <v>44081</v>
      </c>
      <c r="AC2654" t="s">
        <v>122</v>
      </c>
      <c r="AD2654" t="s">
        <v>123</v>
      </c>
      <c r="AE2654">
        <f ca="1">COUNTBLANK(A2654:AE2654)</f>
        <v>0</v>
      </c>
      <c r="AF2654" t="str">
        <f>PROPER(UPPER(TRIM(Table1[[#This Row],[City]])))</f>
        <v>Kochi</v>
      </c>
      <c r="AG2654">
        <f t="shared" si="41"/>
        <v>8455</v>
      </c>
      <c r="AH26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55" spans="1:34" x14ac:dyDescent="0.35">
      <c r="A2655" t="s">
        <v>2748</v>
      </c>
      <c r="B2655">
        <v>48</v>
      </c>
      <c r="C2655" t="s">
        <v>31</v>
      </c>
      <c r="D2655" t="s">
        <v>32</v>
      </c>
      <c r="E2655" t="s">
        <v>73</v>
      </c>
      <c r="F2655" t="s">
        <v>44</v>
      </c>
      <c r="G2655" t="s">
        <v>35</v>
      </c>
      <c r="H2655">
        <v>2</v>
      </c>
      <c r="I2655">
        <v>6785</v>
      </c>
      <c r="J2655">
        <v>29</v>
      </c>
      <c r="K2655" t="s">
        <v>36</v>
      </c>
      <c r="L2655">
        <v>1</v>
      </c>
      <c r="M2655">
        <v>2</v>
      </c>
      <c r="N2655">
        <v>2</v>
      </c>
      <c r="O2655">
        <v>9</v>
      </c>
      <c r="P2655">
        <v>5</v>
      </c>
      <c r="Q2655">
        <v>4</v>
      </c>
      <c r="R2655">
        <v>2</v>
      </c>
      <c r="S2655">
        <v>14</v>
      </c>
      <c r="T2655">
        <v>2</v>
      </c>
      <c r="U2655">
        <v>3</v>
      </c>
      <c r="V2655" t="s">
        <v>37</v>
      </c>
      <c r="W2655">
        <v>16</v>
      </c>
      <c r="X2655" t="s">
        <v>38</v>
      </c>
      <c r="Y2655">
        <v>1</v>
      </c>
      <c r="Z2655" t="s">
        <v>36</v>
      </c>
      <c r="AA2655" s="4">
        <v>42285</v>
      </c>
      <c r="AC2655" t="s">
        <v>77</v>
      </c>
      <c r="AD2655" t="s">
        <v>77</v>
      </c>
      <c r="AE2655">
        <f ca="1">COUNTBLANK(A2655:AE2655)</f>
        <v>0</v>
      </c>
      <c r="AF2655" t="str">
        <f>PROPER(UPPER(TRIM(Table1[[#This Row],[City]])))</f>
        <v>Delhi</v>
      </c>
      <c r="AG2655">
        <f t="shared" si="41"/>
        <v>6785</v>
      </c>
      <c r="AH26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56" spans="1:34" x14ac:dyDescent="0.35">
      <c r="A2656" t="s">
        <v>2749</v>
      </c>
      <c r="B2656">
        <v>50</v>
      </c>
      <c r="C2656" t="s">
        <v>31</v>
      </c>
      <c r="D2656" t="s">
        <v>42</v>
      </c>
      <c r="E2656" t="s">
        <v>83</v>
      </c>
      <c r="F2656" t="s">
        <v>44</v>
      </c>
      <c r="G2656" t="s">
        <v>59</v>
      </c>
      <c r="H2656">
        <v>2</v>
      </c>
      <c r="I2656">
        <v>8891</v>
      </c>
      <c r="J2656">
        <v>67</v>
      </c>
      <c r="K2656" t="s">
        <v>46</v>
      </c>
      <c r="L2656">
        <v>3</v>
      </c>
      <c r="M2656">
        <v>1</v>
      </c>
      <c r="N2656">
        <v>2</v>
      </c>
      <c r="O2656">
        <v>3</v>
      </c>
      <c r="P2656">
        <v>3</v>
      </c>
      <c r="Q2656">
        <v>0</v>
      </c>
      <c r="R2656">
        <v>3</v>
      </c>
      <c r="S2656">
        <v>17</v>
      </c>
      <c r="T2656">
        <v>2</v>
      </c>
      <c r="U2656">
        <v>3</v>
      </c>
      <c r="V2656" t="s">
        <v>37</v>
      </c>
      <c r="W2656">
        <v>18</v>
      </c>
      <c r="X2656" t="s">
        <v>47</v>
      </c>
      <c r="Y2656">
        <v>2</v>
      </c>
      <c r="Z2656" t="s">
        <v>36</v>
      </c>
      <c r="AA2656" s="4">
        <v>44898</v>
      </c>
      <c r="AC2656" t="s">
        <v>66</v>
      </c>
      <c r="AD2656" t="s">
        <v>67</v>
      </c>
      <c r="AE2656">
        <f ca="1">COUNTBLANK(A2656:AE2656)</f>
        <v>0</v>
      </c>
      <c r="AF2656" t="str">
        <f>PROPER(UPPER(TRIM(Table1[[#This Row],[City]])))</f>
        <v>Pune</v>
      </c>
      <c r="AG2656">
        <f t="shared" si="41"/>
        <v>8891</v>
      </c>
      <c r="AH26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57" spans="1:34" x14ac:dyDescent="0.35">
      <c r="A2657" t="s">
        <v>2750</v>
      </c>
      <c r="B2657">
        <v>30</v>
      </c>
      <c r="C2657" t="s">
        <v>31</v>
      </c>
      <c r="D2657" t="s">
        <v>51</v>
      </c>
      <c r="E2657" t="s">
        <v>88</v>
      </c>
      <c r="F2657" t="s">
        <v>34</v>
      </c>
      <c r="G2657" t="s">
        <v>74</v>
      </c>
      <c r="H2657">
        <v>3</v>
      </c>
      <c r="I2657">
        <v>9533</v>
      </c>
      <c r="J2657">
        <v>93</v>
      </c>
      <c r="K2657" t="s">
        <v>36</v>
      </c>
      <c r="L2657">
        <v>1</v>
      </c>
      <c r="M2657">
        <v>4</v>
      </c>
      <c r="N2657">
        <v>2</v>
      </c>
      <c r="O2657">
        <v>0</v>
      </c>
      <c r="P2657">
        <v>0</v>
      </c>
      <c r="Q2657">
        <v>0</v>
      </c>
      <c r="R2657">
        <v>0</v>
      </c>
      <c r="S2657">
        <v>4</v>
      </c>
      <c r="T2657">
        <v>5</v>
      </c>
      <c r="U2657">
        <v>3</v>
      </c>
      <c r="V2657" t="s">
        <v>37</v>
      </c>
      <c r="W2657">
        <v>13</v>
      </c>
      <c r="X2657" t="s">
        <v>38</v>
      </c>
      <c r="Y2657">
        <v>2</v>
      </c>
      <c r="Z2657" t="s">
        <v>36</v>
      </c>
      <c r="AA2657" s="4">
        <v>43916</v>
      </c>
      <c r="AC2657" t="s">
        <v>39</v>
      </c>
      <c r="AD2657" t="s">
        <v>40</v>
      </c>
      <c r="AE2657">
        <f ca="1">COUNTBLANK(A2657:AE2657)</f>
        <v>0</v>
      </c>
      <c r="AF2657" t="str">
        <f>PROPER(UPPER(TRIM(Table1[[#This Row],[City]])))</f>
        <v>Ahmedabad</v>
      </c>
      <c r="AG2657">
        <f t="shared" si="41"/>
        <v>9533</v>
      </c>
      <c r="AH26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8" spans="1:34" x14ac:dyDescent="0.35">
      <c r="A2658" t="s">
        <v>2751</v>
      </c>
      <c r="B2658">
        <v>34</v>
      </c>
      <c r="C2658" t="s">
        <v>31</v>
      </c>
      <c r="D2658" t="s">
        <v>42</v>
      </c>
      <c r="E2658" t="s">
        <v>86</v>
      </c>
      <c r="F2658" t="s">
        <v>44</v>
      </c>
      <c r="G2658" t="s">
        <v>35</v>
      </c>
      <c r="H2658">
        <v>2</v>
      </c>
      <c r="I2658">
        <v>6522</v>
      </c>
      <c r="J2658">
        <v>43</v>
      </c>
      <c r="K2658" t="s">
        <v>36</v>
      </c>
      <c r="L2658">
        <v>1</v>
      </c>
      <c r="M2658">
        <v>2</v>
      </c>
      <c r="N2658">
        <v>4</v>
      </c>
      <c r="O2658">
        <v>0</v>
      </c>
      <c r="P2658">
        <v>0</v>
      </c>
      <c r="Q2658">
        <v>0</v>
      </c>
      <c r="R2658">
        <v>0</v>
      </c>
      <c r="S2658">
        <v>9</v>
      </c>
      <c r="T2658">
        <v>3</v>
      </c>
      <c r="U2658">
        <v>4</v>
      </c>
      <c r="V2658" t="s">
        <v>37</v>
      </c>
      <c r="W2658">
        <v>20</v>
      </c>
      <c r="X2658" t="s">
        <v>38</v>
      </c>
      <c r="Y2658">
        <v>2</v>
      </c>
      <c r="Z2658" t="s">
        <v>36</v>
      </c>
      <c r="AA2658" s="4">
        <v>44975</v>
      </c>
      <c r="AC2658" t="s">
        <v>77</v>
      </c>
      <c r="AD2658" t="s">
        <v>77</v>
      </c>
      <c r="AE2658">
        <f ca="1">COUNTBLANK(A2658:AE2658)</f>
        <v>0</v>
      </c>
      <c r="AF2658" t="str">
        <f>PROPER(UPPER(TRIM(Table1[[#This Row],[City]])))</f>
        <v>Delhi</v>
      </c>
      <c r="AG2658">
        <f t="shared" si="41"/>
        <v>6522</v>
      </c>
      <c r="AH265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59" spans="1:34" x14ac:dyDescent="0.35">
      <c r="A2659" t="s">
        <v>2752</v>
      </c>
      <c r="B2659">
        <v>42</v>
      </c>
      <c r="C2659" t="s">
        <v>31</v>
      </c>
      <c r="D2659" t="s">
        <v>96</v>
      </c>
      <c r="E2659" t="s">
        <v>106</v>
      </c>
      <c r="F2659" t="s">
        <v>34</v>
      </c>
      <c r="G2659" t="s">
        <v>70</v>
      </c>
      <c r="H2659">
        <v>4</v>
      </c>
      <c r="I2659">
        <v>9371</v>
      </c>
      <c r="J2659">
        <v>101</v>
      </c>
      <c r="K2659" t="s">
        <v>36</v>
      </c>
      <c r="L2659">
        <v>1</v>
      </c>
      <c r="M2659">
        <v>2</v>
      </c>
      <c r="N2659">
        <v>1</v>
      </c>
      <c r="O2659">
        <v>3</v>
      </c>
      <c r="P2659">
        <v>3</v>
      </c>
      <c r="Q2659">
        <v>3</v>
      </c>
      <c r="R2659">
        <v>3</v>
      </c>
      <c r="S2659">
        <v>13</v>
      </c>
      <c r="T2659">
        <v>2</v>
      </c>
      <c r="U2659">
        <v>4</v>
      </c>
      <c r="V2659" t="s">
        <v>65</v>
      </c>
      <c r="W2659">
        <v>11</v>
      </c>
      <c r="X2659" t="s">
        <v>38</v>
      </c>
      <c r="Y2659">
        <v>4</v>
      </c>
      <c r="Z2659" t="s">
        <v>36</v>
      </c>
      <c r="AA2659" s="4">
        <v>45145</v>
      </c>
      <c r="AC2659" t="s">
        <v>39</v>
      </c>
      <c r="AD2659" t="s">
        <v>40</v>
      </c>
      <c r="AE2659">
        <f ca="1">COUNTBLANK(A2659:AE2659)</f>
        <v>0</v>
      </c>
      <c r="AF2659" t="str">
        <f>PROPER(UPPER(TRIM(Table1[[#This Row],[City]])))</f>
        <v>Ahmedabad</v>
      </c>
      <c r="AG2659">
        <f t="shared" si="41"/>
        <v>9371</v>
      </c>
      <c r="AH265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60" spans="1:34" x14ac:dyDescent="0.35">
      <c r="A2660" t="s">
        <v>2753</v>
      </c>
      <c r="B2660">
        <v>41</v>
      </c>
      <c r="C2660" t="s">
        <v>31</v>
      </c>
      <c r="D2660" t="s">
        <v>63</v>
      </c>
      <c r="E2660" t="s">
        <v>79</v>
      </c>
      <c r="F2660" t="s">
        <v>44</v>
      </c>
      <c r="G2660" t="s">
        <v>96</v>
      </c>
      <c r="H2660">
        <v>4</v>
      </c>
      <c r="I2660">
        <v>10136</v>
      </c>
      <c r="J2660">
        <v>106</v>
      </c>
      <c r="K2660" t="s">
        <v>36</v>
      </c>
      <c r="L2660">
        <v>1</v>
      </c>
      <c r="M2660">
        <v>2</v>
      </c>
      <c r="N2660">
        <v>3</v>
      </c>
      <c r="O2660">
        <v>6</v>
      </c>
      <c r="P2660">
        <v>0</v>
      </c>
      <c r="Q2660">
        <v>0</v>
      </c>
      <c r="R2660">
        <v>0</v>
      </c>
      <c r="S2660">
        <v>19</v>
      </c>
      <c r="T2660">
        <v>1</v>
      </c>
      <c r="U2660">
        <v>3</v>
      </c>
      <c r="V2660" t="s">
        <v>60</v>
      </c>
      <c r="W2660">
        <v>5</v>
      </c>
      <c r="X2660" t="s">
        <v>61</v>
      </c>
      <c r="Y2660">
        <v>3</v>
      </c>
      <c r="Z2660" t="s">
        <v>36</v>
      </c>
      <c r="AA2660" s="4">
        <v>45176</v>
      </c>
      <c r="AC2660" t="s">
        <v>39</v>
      </c>
      <c r="AD2660" t="s">
        <v>40</v>
      </c>
      <c r="AE2660">
        <f ca="1">COUNTBLANK(A2660:AE2660)</f>
        <v>0</v>
      </c>
      <c r="AF2660" t="str">
        <f>PROPER(UPPER(TRIM(Table1[[#This Row],[City]])))</f>
        <v>Ahmedabad</v>
      </c>
      <c r="AG2660">
        <f t="shared" si="41"/>
        <v>10136</v>
      </c>
      <c r="AH266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61" spans="1:34" x14ac:dyDescent="0.35">
      <c r="A2661" t="s">
        <v>2754</v>
      </c>
      <c r="B2661">
        <v>52</v>
      </c>
      <c r="C2661" t="s">
        <v>31</v>
      </c>
      <c r="D2661" t="s">
        <v>42</v>
      </c>
      <c r="E2661" t="s">
        <v>43</v>
      </c>
      <c r="F2661" t="s">
        <v>93</v>
      </c>
      <c r="G2661" t="s">
        <v>45</v>
      </c>
      <c r="H2661">
        <v>4</v>
      </c>
      <c r="I2661">
        <v>11169</v>
      </c>
      <c r="J2661">
        <v>58</v>
      </c>
      <c r="K2661" t="s">
        <v>36</v>
      </c>
      <c r="L2661">
        <v>4</v>
      </c>
      <c r="M2661">
        <v>3</v>
      </c>
      <c r="N2661">
        <v>1</v>
      </c>
      <c r="O2661">
        <v>6</v>
      </c>
      <c r="P2661">
        <v>2</v>
      </c>
      <c r="Q2661">
        <v>0</v>
      </c>
      <c r="R2661">
        <v>0</v>
      </c>
      <c r="S2661">
        <v>21</v>
      </c>
      <c r="T2661">
        <v>3</v>
      </c>
      <c r="U2661">
        <v>3</v>
      </c>
      <c r="V2661" t="s">
        <v>37</v>
      </c>
      <c r="W2661">
        <v>12</v>
      </c>
      <c r="X2661" t="s">
        <v>38</v>
      </c>
      <c r="Y2661">
        <v>2</v>
      </c>
      <c r="Z2661" t="s">
        <v>36</v>
      </c>
      <c r="AA2661" s="4">
        <v>42446</v>
      </c>
      <c r="AC2661" t="s">
        <v>66</v>
      </c>
      <c r="AD2661" t="s">
        <v>67</v>
      </c>
      <c r="AE2661">
        <f ca="1">COUNTBLANK(A2661:AE2661)</f>
        <v>0</v>
      </c>
      <c r="AF2661" t="str">
        <f>PROPER(UPPER(TRIM(Table1[[#This Row],[City]])))</f>
        <v>Pune</v>
      </c>
      <c r="AG2661">
        <f t="shared" si="41"/>
        <v>11169</v>
      </c>
      <c r="AH26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62" spans="1:34" x14ac:dyDescent="0.35">
      <c r="A2662" t="s">
        <v>2755</v>
      </c>
      <c r="B2662">
        <v>36</v>
      </c>
      <c r="C2662" t="s">
        <v>31</v>
      </c>
      <c r="D2662" t="s">
        <v>51</v>
      </c>
      <c r="E2662" t="s">
        <v>88</v>
      </c>
      <c r="F2662" t="s">
        <v>34</v>
      </c>
      <c r="G2662" t="s">
        <v>96</v>
      </c>
      <c r="H2662">
        <v>1</v>
      </c>
      <c r="I2662">
        <v>6813</v>
      </c>
      <c r="J2662">
        <v>54</v>
      </c>
      <c r="K2662" t="s">
        <v>36</v>
      </c>
      <c r="L2662">
        <v>4</v>
      </c>
      <c r="M2662">
        <v>1</v>
      </c>
      <c r="N2662">
        <v>1</v>
      </c>
      <c r="O2662">
        <v>10</v>
      </c>
      <c r="P2662">
        <v>0</v>
      </c>
      <c r="Q2662">
        <v>0</v>
      </c>
      <c r="R2662">
        <v>3</v>
      </c>
      <c r="S2662">
        <v>17</v>
      </c>
      <c r="T2662">
        <v>4</v>
      </c>
      <c r="U2662">
        <v>3</v>
      </c>
      <c r="V2662" t="s">
        <v>65</v>
      </c>
      <c r="W2662">
        <v>14</v>
      </c>
      <c r="X2662" t="s">
        <v>47</v>
      </c>
      <c r="Y2662">
        <v>1</v>
      </c>
      <c r="Z2662" t="s">
        <v>36</v>
      </c>
      <c r="AA2662" s="4">
        <v>45415</v>
      </c>
      <c r="AC2662" t="s">
        <v>122</v>
      </c>
      <c r="AD2662" t="s">
        <v>123</v>
      </c>
      <c r="AE2662">
        <f ca="1">COUNTBLANK(A2662:AE2662)</f>
        <v>0</v>
      </c>
      <c r="AF2662" t="str">
        <f>PROPER(UPPER(TRIM(Table1[[#This Row],[City]])))</f>
        <v>Kochi</v>
      </c>
      <c r="AG2662">
        <f t="shared" si="41"/>
        <v>6813</v>
      </c>
      <c r="AH266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63" spans="1:34" x14ac:dyDescent="0.35">
      <c r="A2663" t="s">
        <v>2756</v>
      </c>
      <c r="B2663">
        <v>47</v>
      </c>
      <c r="C2663" t="s">
        <v>31</v>
      </c>
      <c r="D2663" t="s">
        <v>42</v>
      </c>
      <c r="E2663" t="s">
        <v>83</v>
      </c>
      <c r="F2663" t="s">
        <v>44</v>
      </c>
      <c r="G2663" t="s">
        <v>74</v>
      </c>
      <c r="H2663">
        <v>2</v>
      </c>
      <c r="I2663">
        <v>7724</v>
      </c>
      <c r="J2663">
        <v>113</v>
      </c>
      <c r="K2663" t="s">
        <v>36</v>
      </c>
      <c r="L2663">
        <v>4</v>
      </c>
      <c r="M2663">
        <v>3</v>
      </c>
      <c r="N2663">
        <v>1</v>
      </c>
      <c r="O2663">
        <v>4</v>
      </c>
      <c r="P2663">
        <v>2</v>
      </c>
      <c r="Q2663">
        <v>3</v>
      </c>
      <c r="R2663">
        <v>4</v>
      </c>
      <c r="S2663">
        <v>14</v>
      </c>
      <c r="T2663">
        <v>3</v>
      </c>
      <c r="U2663">
        <v>3</v>
      </c>
      <c r="V2663" t="s">
        <v>37</v>
      </c>
      <c r="W2663">
        <v>26</v>
      </c>
      <c r="X2663" t="s">
        <v>61</v>
      </c>
      <c r="Y2663">
        <v>1</v>
      </c>
      <c r="Z2663" t="s">
        <v>36</v>
      </c>
      <c r="AA2663" s="4">
        <v>45474</v>
      </c>
      <c r="AC2663" t="s">
        <v>89</v>
      </c>
      <c r="AD2663" t="s">
        <v>54</v>
      </c>
      <c r="AE2663">
        <f ca="1">COUNTBLANK(A2663:AE2663)</f>
        <v>0</v>
      </c>
      <c r="AF2663" t="str">
        <f>PROPER(UPPER(TRIM(Table1[[#This Row],[City]])))</f>
        <v>Coimbatore</v>
      </c>
      <c r="AG2663">
        <f t="shared" si="41"/>
        <v>7724</v>
      </c>
      <c r="AH266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64" spans="1:34" x14ac:dyDescent="0.35">
      <c r="A2664" t="s">
        <v>2757</v>
      </c>
      <c r="B2664">
        <v>56</v>
      </c>
      <c r="C2664" t="s">
        <v>72</v>
      </c>
      <c r="D2664" t="s">
        <v>42</v>
      </c>
      <c r="E2664" t="s">
        <v>86</v>
      </c>
      <c r="F2664" t="s">
        <v>44</v>
      </c>
      <c r="G2664" t="s">
        <v>35</v>
      </c>
      <c r="H2664">
        <v>3</v>
      </c>
      <c r="I2664">
        <v>9219</v>
      </c>
      <c r="J2664">
        <v>102</v>
      </c>
      <c r="K2664" t="s">
        <v>36</v>
      </c>
      <c r="L2664">
        <v>3</v>
      </c>
      <c r="M2664">
        <v>2</v>
      </c>
      <c r="N2664">
        <v>2</v>
      </c>
      <c r="O2664">
        <v>3</v>
      </c>
      <c r="P2664">
        <v>0</v>
      </c>
      <c r="Q2664">
        <v>3</v>
      </c>
      <c r="R2664">
        <v>0</v>
      </c>
      <c r="S2664">
        <v>23</v>
      </c>
      <c r="T2664">
        <v>4</v>
      </c>
      <c r="U2664">
        <v>3</v>
      </c>
      <c r="V2664" t="s">
        <v>37</v>
      </c>
      <c r="W2664">
        <v>20</v>
      </c>
      <c r="X2664" t="s">
        <v>38</v>
      </c>
      <c r="Y2664">
        <v>3</v>
      </c>
      <c r="Z2664" t="s">
        <v>36</v>
      </c>
      <c r="AA2664" s="4">
        <v>44045</v>
      </c>
      <c r="AC2664" t="s">
        <v>80</v>
      </c>
      <c r="AD2664" t="s">
        <v>81</v>
      </c>
      <c r="AE2664">
        <f ca="1">COUNTBLANK(A2664:AE2664)</f>
        <v>0</v>
      </c>
      <c r="AF2664" t="str">
        <f>PROPER(UPPER(TRIM(Table1[[#This Row],[City]])))</f>
        <v>Hyderabad</v>
      </c>
      <c r="AG2664">
        <f t="shared" si="41"/>
        <v>9219</v>
      </c>
      <c r="AH266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65" spans="1:34" x14ac:dyDescent="0.35">
      <c r="A2665" t="s">
        <v>2758</v>
      </c>
      <c r="B2665">
        <v>32</v>
      </c>
      <c r="C2665" t="s">
        <v>72</v>
      </c>
      <c r="D2665" t="s">
        <v>42</v>
      </c>
      <c r="E2665" t="s">
        <v>43</v>
      </c>
      <c r="F2665" t="s">
        <v>44</v>
      </c>
      <c r="G2665" t="s">
        <v>59</v>
      </c>
      <c r="H2665">
        <v>1</v>
      </c>
      <c r="I2665">
        <v>5338</v>
      </c>
      <c r="J2665">
        <v>98</v>
      </c>
      <c r="K2665" t="s">
        <v>46</v>
      </c>
      <c r="L2665">
        <v>1</v>
      </c>
      <c r="M2665">
        <v>2</v>
      </c>
      <c r="N2665">
        <v>3</v>
      </c>
      <c r="O2665">
        <v>10</v>
      </c>
      <c r="P2665">
        <v>6</v>
      </c>
      <c r="Q2665">
        <v>0</v>
      </c>
      <c r="R2665">
        <v>5</v>
      </c>
      <c r="S2665">
        <v>10</v>
      </c>
      <c r="T2665">
        <v>6</v>
      </c>
      <c r="U2665">
        <v>3</v>
      </c>
      <c r="V2665" t="s">
        <v>60</v>
      </c>
      <c r="W2665">
        <v>13</v>
      </c>
      <c r="X2665" t="s">
        <v>38</v>
      </c>
      <c r="Y2665">
        <v>4</v>
      </c>
      <c r="Z2665" t="s">
        <v>36</v>
      </c>
      <c r="AA2665" s="4">
        <v>42556</v>
      </c>
      <c r="AC2665" t="s">
        <v>77</v>
      </c>
      <c r="AD2665" t="s">
        <v>77</v>
      </c>
      <c r="AE2665">
        <f ca="1">COUNTBLANK(A2665:AE2665)</f>
        <v>0</v>
      </c>
      <c r="AF2665" t="str">
        <f>PROPER(UPPER(TRIM(Table1[[#This Row],[City]])))</f>
        <v>Delhi</v>
      </c>
      <c r="AG2665">
        <f t="shared" si="41"/>
        <v>5338</v>
      </c>
      <c r="AH26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66" spans="1:34" x14ac:dyDescent="0.35">
      <c r="A2666" t="s">
        <v>2759</v>
      </c>
      <c r="B2666">
        <v>53</v>
      </c>
      <c r="C2666" t="s">
        <v>31</v>
      </c>
      <c r="D2666" t="s">
        <v>42</v>
      </c>
      <c r="E2666" t="s">
        <v>83</v>
      </c>
      <c r="F2666" t="s">
        <v>34</v>
      </c>
      <c r="G2666" t="s">
        <v>59</v>
      </c>
      <c r="H2666">
        <v>1</v>
      </c>
      <c r="I2666">
        <v>5194</v>
      </c>
      <c r="J2666">
        <v>57</v>
      </c>
      <c r="K2666" t="s">
        <v>36</v>
      </c>
      <c r="L2666">
        <v>4</v>
      </c>
      <c r="M2666">
        <v>1</v>
      </c>
      <c r="N2666">
        <v>3</v>
      </c>
      <c r="O2666">
        <v>9</v>
      </c>
      <c r="P2666">
        <v>0</v>
      </c>
      <c r="Q2666">
        <v>6</v>
      </c>
      <c r="R2666">
        <v>0</v>
      </c>
      <c r="S2666">
        <v>26</v>
      </c>
      <c r="T2666">
        <v>6</v>
      </c>
      <c r="U2666">
        <v>3</v>
      </c>
      <c r="V2666" t="s">
        <v>37</v>
      </c>
      <c r="W2666">
        <v>26</v>
      </c>
      <c r="X2666" t="s">
        <v>61</v>
      </c>
      <c r="Y2666">
        <v>3</v>
      </c>
      <c r="Z2666" t="s">
        <v>36</v>
      </c>
      <c r="AA2666" s="4">
        <v>44946</v>
      </c>
      <c r="AC2666" t="s">
        <v>107</v>
      </c>
      <c r="AD2666" t="s">
        <v>108</v>
      </c>
      <c r="AE2666">
        <f ca="1">COUNTBLANK(A2666:AE2666)</f>
        <v>0</v>
      </c>
      <c r="AF2666" t="str">
        <f>PROPER(UPPER(TRIM(Table1[[#This Row],[City]])))</f>
        <v>Kolkata</v>
      </c>
      <c r="AG2666">
        <f t="shared" si="41"/>
        <v>5194</v>
      </c>
      <c r="AH26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67" spans="1:34" x14ac:dyDescent="0.35">
      <c r="A2667" t="s">
        <v>2760</v>
      </c>
      <c r="B2667">
        <v>34</v>
      </c>
      <c r="C2667" t="s">
        <v>72</v>
      </c>
      <c r="D2667" t="s">
        <v>32</v>
      </c>
      <c r="E2667" t="s">
        <v>73</v>
      </c>
      <c r="F2667" t="s">
        <v>34</v>
      </c>
      <c r="G2667" t="s">
        <v>59</v>
      </c>
      <c r="H2667">
        <v>1</v>
      </c>
      <c r="I2667">
        <v>5778</v>
      </c>
      <c r="J2667">
        <v>63</v>
      </c>
      <c r="K2667" t="s">
        <v>46</v>
      </c>
      <c r="L2667">
        <v>4</v>
      </c>
      <c r="M2667">
        <v>4</v>
      </c>
      <c r="N2667">
        <v>4</v>
      </c>
      <c r="O2667">
        <v>4</v>
      </c>
      <c r="P2667">
        <v>4</v>
      </c>
      <c r="Q2667">
        <v>2</v>
      </c>
      <c r="R2667">
        <v>0</v>
      </c>
      <c r="S2667">
        <v>15</v>
      </c>
      <c r="T2667">
        <v>3</v>
      </c>
      <c r="U2667">
        <v>3</v>
      </c>
      <c r="V2667" t="s">
        <v>37</v>
      </c>
      <c r="W2667">
        <v>1</v>
      </c>
      <c r="X2667" t="s">
        <v>61</v>
      </c>
      <c r="Y2667">
        <v>3</v>
      </c>
      <c r="Z2667" t="s">
        <v>36</v>
      </c>
      <c r="AA2667" s="4">
        <v>44799</v>
      </c>
      <c r="AC2667" t="s">
        <v>77</v>
      </c>
      <c r="AD2667" t="s">
        <v>77</v>
      </c>
      <c r="AE2667">
        <f ca="1">COUNTBLANK(A2667:AE2667)</f>
        <v>0</v>
      </c>
      <c r="AF2667" t="str">
        <f>PROPER(UPPER(TRIM(Table1[[#This Row],[City]])))</f>
        <v>Delhi</v>
      </c>
      <c r="AG2667">
        <f t="shared" si="41"/>
        <v>5778</v>
      </c>
      <c r="AH26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68" spans="1:34" x14ac:dyDescent="0.35">
      <c r="A2668" t="s">
        <v>2761</v>
      </c>
      <c r="B2668">
        <v>34</v>
      </c>
      <c r="C2668" t="s">
        <v>31</v>
      </c>
      <c r="D2668" t="s">
        <v>51</v>
      </c>
      <c r="E2668" t="s">
        <v>88</v>
      </c>
      <c r="F2668" t="s">
        <v>34</v>
      </c>
      <c r="G2668" t="s">
        <v>74</v>
      </c>
      <c r="H2668">
        <v>3</v>
      </c>
      <c r="I2668">
        <v>8035</v>
      </c>
      <c r="J2668">
        <v>90</v>
      </c>
      <c r="K2668" t="s">
        <v>36</v>
      </c>
      <c r="L2668">
        <v>1</v>
      </c>
      <c r="M2668">
        <v>2</v>
      </c>
      <c r="N2668">
        <v>1</v>
      </c>
      <c r="O2668">
        <v>6</v>
      </c>
      <c r="P2668">
        <v>2</v>
      </c>
      <c r="Q2668">
        <v>2</v>
      </c>
      <c r="R2668">
        <v>0</v>
      </c>
      <c r="S2668">
        <v>8</v>
      </c>
      <c r="T2668">
        <v>6</v>
      </c>
      <c r="U2668">
        <v>3</v>
      </c>
      <c r="V2668" t="s">
        <v>37</v>
      </c>
      <c r="W2668">
        <v>21</v>
      </c>
      <c r="X2668" t="s">
        <v>61</v>
      </c>
      <c r="Y2668">
        <v>3</v>
      </c>
      <c r="Z2668" t="s">
        <v>36</v>
      </c>
      <c r="AA2668" s="4">
        <v>42542</v>
      </c>
      <c r="AC2668" t="s">
        <v>89</v>
      </c>
      <c r="AD2668" t="s">
        <v>54</v>
      </c>
      <c r="AE2668">
        <f ca="1">COUNTBLANK(A2668:AE2668)</f>
        <v>0</v>
      </c>
      <c r="AF2668" t="str">
        <f>PROPER(UPPER(TRIM(Table1[[#This Row],[City]])))</f>
        <v>Coimbatore</v>
      </c>
      <c r="AG2668">
        <f t="shared" si="41"/>
        <v>8035</v>
      </c>
      <c r="AH266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69" spans="1:34" x14ac:dyDescent="0.35">
      <c r="A2669" t="s">
        <v>2762</v>
      </c>
      <c r="B2669">
        <v>47</v>
      </c>
      <c r="C2669" t="s">
        <v>72</v>
      </c>
      <c r="D2669" t="s">
        <v>63</v>
      </c>
      <c r="E2669" t="s">
        <v>64</v>
      </c>
      <c r="F2669" t="s">
        <v>34</v>
      </c>
      <c r="G2669" t="s">
        <v>74</v>
      </c>
      <c r="H2669">
        <v>3</v>
      </c>
      <c r="I2669">
        <v>8881</v>
      </c>
      <c r="J2669">
        <v>93</v>
      </c>
      <c r="K2669" t="s">
        <v>36</v>
      </c>
      <c r="L2669">
        <v>4</v>
      </c>
      <c r="M2669">
        <v>4</v>
      </c>
      <c r="N2669">
        <v>1</v>
      </c>
      <c r="O2669">
        <v>3</v>
      </c>
      <c r="P2669">
        <v>3</v>
      </c>
      <c r="Q2669">
        <v>1</v>
      </c>
      <c r="R2669">
        <v>3</v>
      </c>
      <c r="S2669">
        <v>23</v>
      </c>
      <c r="T2669">
        <v>2</v>
      </c>
      <c r="U2669">
        <v>3</v>
      </c>
      <c r="V2669" t="s">
        <v>37</v>
      </c>
      <c r="W2669">
        <v>28</v>
      </c>
      <c r="X2669" t="s">
        <v>38</v>
      </c>
      <c r="Y2669">
        <v>3</v>
      </c>
      <c r="Z2669" t="s">
        <v>36</v>
      </c>
      <c r="AA2669" s="4">
        <v>45232</v>
      </c>
      <c r="AC2669" t="s">
        <v>48</v>
      </c>
      <c r="AD2669" t="s">
        <v>49</v>
      </c>
      <c r="AE2669">
        <f ca="1">COUNTBLANK(A2669:AE2669)</f>
        <v>0</v>
      </c>
      <c r="AF2669" t="str">
        <f>PROPER(UPPER(TRIM(Table1[[#This Row],[City]])))</f>
        <v>Bengaluru</v>
      </c>
      <c r="AG2669">
        <f t="shared" si="41"/>
        <v>8881</v>
      </c>
      <c r="AH266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70" spans="1:34" x14ac:dyDescent="0.35">
      <c r="A2670" t="s">
        <v>2763</v>
      </c>
      <c r="B2670">
        <v>45</v>
      </c>
      <c r="C2670" t="s">
        <v>72</v>
      </c>
      <c r="D2670" t="s">
        <v>96</v>
      </c>
      <c r="E2670" t="s">
        <v>96</v>
      </c>
      <c r="F2670" t="s">
        <v>44</v>
      </c>
      <c r="G2670" t="s">
        <v>70</v>
      </c>
      <c r="H2670">
        <v>2</v>
      </c>
      <c r="I2670">
        <v>8058</v>
      </c>
      <c r="J2670">
        <v>48</v>
      </c>
      <c r="K2670" t="s">
        <v>46</v>
      </c>
      <c r="L2670">
        <v>4</v>
      </c>
      <c r="M2670">
        <v>4</v>
      </c>
      <c r="N2670">
        <v>4</v>
      </c>
      <c r="O2670">
        <v>0</v>
      </c>
      <c r="P2670">
        <v>0</v>
      </c>
      <c r="Q2670">
        <v>0</v>
      </c>
      <c r="R2670">
        <v>0</v>
      </c>
      <c r="S2670">
        <v>11</v>
      </c>
      <c r="T2670">
        <v>0</v>
      </c>
      <c r="U2670">
        <v>4</v>
      </c>
      <c r="V2670" t="s">
        <v>37</v>
      </c>
      <c r="W2670">
        <v>21</v>
      </c>
      <c r="X2670" t="s">
        <v>38</v>
      </c>
      <c r="Y2670">
        <v>4</v>
      </c>
      <c r="Z2670" t="s">
        <v>36</v>
      </c>
      <c r="AA2670" s="4">
        <v>44745</v>
      </c>
      <c r="AC2670" t="s">
        <v>66</v>
      </c>
      <c r="AD2670" t="s">
        <v>67</v>
      </c>
      <c r="AE2670">
        <f ca="1">COUNTBLANK(A2670:AE2670)</f>
        <v>0</v>
      </c>
      <c r="AF2670" t="str">
        <f>PROPER(UPPER(TRIM(Table1[[#This Row],[City]])))</f>
        <v>Pune</v>
      </c>
      <c r="AG2670">
        <f t="shared" si="41"/>
        <v>8058</v>
      </c>
      <c r="AH26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71" spans="1:34" x14ac:dyDescent="0.35">
      <c r="A2671" t="s">
        <v>2764</v>
      </c>
      <c r="B2671">
        <v>42</v>
      </c>
      <c r="C2671" t="s">
        <v>72</v>
      </c>
      <c r="D2671" t="s">
        <v>42</v>
      </c>
      <c r="E2671" t="s">
        <v>43</v>
      </c>
      <c r="F2671" t="s">
        <v>34</v>
      </c>
      <c r="G2671" t="s">
        <v>59</v>
      </c>
      <c r="H2671">
        <v>4</v>
      </c>
      <c r="I2671">
        <v>12730</v>
      </c>
      <c r="J2671">
        <v>25</v>
      </c>
      <c r="K2671" t="s">
        <v>46</v>
      </c>
      <c r="L2671">
        <v>2</v>
      </c>
      <c r="M2671">
        <v>4</v>
      </c>
      <c r="N2671">
        <v>4</v>
      </c>
      <c r="O2671">
        <v>14</v>
      </c>
      <c r="P2671">
        <v>2</v>
      </c>
      <c r="Q2671">
        <v>3</v>
      </c>
      <c r="R2671">
        <v>0</v>
      </c>
      <c r="S2671">
        <v>19</v>
      </c>
      <c r="T2671">
        <v>5</v>
      </c>
      <c r="U2671">
        <v>3</v>
      </c>
      <c r="V2671" t="s">
        <v>37</v>
      </c>
      <c r="W2671">
        <v>18</v>
      </c>
      <c r="X2671" t="s">
        <v>38</v>
      </c>
      <c r="Y2671">
        <v>3</v>
      </c>
      <c r="Z2671" t="s">
        <v>36</v>
      </c>
      <c r="AA2671" s="4">
        <v>42187</v>
      </c>
      <c r="AC2671" t="s">
        <v>53</v>
      </c>
      <c r="AD2671" t="s">
        <v>54</v>
      </c>
      <c r="AE2671">
        <f ca="1">COUNTBLANK(A2671:AE2671)</f>
        <v>0</v>
      </c>
      <c r="AF2671" t="str">
        <f>PROPER(UPPER(TRIM(Table1[[#This Row],[City]])))</f>
        <v>Chennai</v>
      </c>
      <c r="AG2671">
        <f t="shared" si="41"/>
        <v>12730</v>
      </c>
      <c r="AH267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72" spans="1:34" x14ac:dyDescent="0.35">
      <c r="A2672" t="s">
        <v>2765</v>
      </c>
      <c r="B2672">
        <v>30</v>
      </c>
      <c r="C2672" t="s">
        <v>31</v>
      </c>
      <c r="D2672" t="s">
        <v>56</v>
      </c>
      <c r="E2672" t="s">
        <v>57</v>
      </c>
      <c r="F2672" t="s">
        <v>44</v>
      </c>
      <c r="G2672" t="s">
        <v>59</v>
      </c>
      <c r="H2672">
        <v>3</v>
      </c>
      <c r="I2672">
        <v>10673</v>
      </c>
      <c r="J2672">
        <v>30</v>
      </c>
      <c r="K2672" t="s">
        <v>36</v>
      </c>
      <c r="L2672">
        <v>3</v>
      </c>
      <c r="M2672">
        <v>2</v>
      </c>
      <c r="N2672">
        <v>3</v>
      </c>
      <c r="O2672">
        <v>2</v>
      </c>
      <c r="P2672">
        <v>1</v>
      </c>
      <c r="Q2672">
        <v>2</v>
      </c>
      <c r="R2672">
        <v>0</v>
      </c>
      <c r="S2672">
        <v>2</v>
      </c>
      <c r="T2672">
        <v>5</v>
      </c>
      <c r="U2672">
        <v>3</v>
      </c>
      <c r="V2672" t="s">
        <v>37</v>
      </c>
      <c r="W2672">
        <v>16</v>
      </c>
      <c r="X2672" t="s">
        <v>38</v>
      </c>
      <c r="Y2672">
        <v>4</v>
      </c>
      <c r="Z2672" t="s">
        <v>36</v>
      </c>
      <c r="AA2672" s="4">
        <v>44456</v>
      </c>
      <c r="AC2672" t="s">
        <v>66</v>
      </c>
      <c r="AD2672" t="s">
        <v>67</v>
      </c>
      <c r="AE2672">
        <f ca="1">COUNTBLANK(A2672:AE2672)</f>
        <v>0</v>
      </c>
      <c r="AF2672" t="str">
        <f>PROPER(UPPER(TRIM(Table1[[#This Row],[City]])))</f>
        <v>Pune</v>
      </c>
      <c r="AG2672">
        <f t="shared" si="41"/>
        <v>10673</v>
      </c>
      <c r="AH26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73" spans="1:34" x14ac:dyDescent="0.35">
      <c r="A2673" t="s">
        <v>2766</v>
      </c>
      <c r="B2673">
        <v>24</v>
      </c>
      <c r="C2673" t="s">
        <v>31</v>
      </c>
      <c r="D2673" t="s">
        <v>42</v>
      </c>
      <c r="E2673" t="s">
        <v>83</v>
      </c>
      <c r="F2673" t="s">
        <v>34</v>
      </c>
      <c r="G2673" t="s">
        <v>59</v>
      </c>
      <c r="H2673">
        <v>1</v>
      </c>
      <c r="I2673">
        <v>3829</v>
      </c>
      <c r="J2673">
        <v>57</v>
      </c>
      <c r="K2673" t="s">
        <v>46</v>
      </c>
      <c r="L2673">
        <v>4</v>
      </c>
      <c r="M2673">
        <v>4</v>
      </c>
      <c r="N2673">
        <v>4</v>
      </c>
      <c r="O2673">
        <v>6</v>
      </c>
      <c r="P2673">
        <v>0</v>
      </c>
      <c r="Q2673">
        <v>0</v>
      </c>
      <c r="R2673">
        <v>5</v>
      </c>
      <c r="S2673">
        <v>6</v>
      </c>
      <c r="T2673">
        <v>0</v>
      </c>
      <c r="U2673">
        <v>3</v>
      </c>
      <c r="V2673" t="s">
        <v>37</v>
      </c>
      <c r="W2673">
        <v>5</v>
      </c>
      <c r="X2673" t="s">
        <v>47</v>
      </c>
      <c r="Y2673">
        <v>4</v>
      </c>
      <c r="Z2673" t="s">
        <v>36</v>
      </c>
      <c r="AA2673" s="4">
        <v>45415</v>
      </c>
      <c r="AC2673" t="s">
        <v>66</v>
      </c>
      <c r="AD2673" t="s">
        <v>67</v>
      </c>
      <c r="AE2673">
        <f ca="1">COUNTBLANK(A2673:AE2673)</f>
        <v>0</v>
      </c>
      <c r="AF2673" t="str">
        <f>PROPER(UPPER(TRIM(Table1[[#This Row],[City]])))</f>
        <v>Pune</v>
      </c>
      <c r="AG2673">
        <f t="shared" si="41"/>
        <v>3829</v>
      </c>
      <c r="AH26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74" spans="1:34" x14ac:dyDescent="0.35">
      <c r="A2674" t="s">
        <v>2767</v>
      </c>
      <c r="B2674">
        <v>57</v>
      </c>
      <c r="C2674" t="s">
        <v>72</v>
      </c>
      <c r="D2674" t="s">
        <v>42</v>
      </c>
      <c r="E2674" t="s">
        <v>83</v>
      </c>
      <c r="F2674" t="s">
        <v>44</v>
      </c>
      <c r="G2674" t="s">
        <v>35</v>
      </c>
      <c r="H2674">
        <v>2</v>
      </c>
      <c r="I2674">
        <v>7843</v>
      </c>
      <c r="J2674">
        <v>69</v>
      </c>
      <c r="K2674" t="s">
        <v>46</v>
      </c>
      <c r="L2674">
        <v>2</v>
      </c>
      <c r="M2674">
        <v>3</v>
      </c>
      <c r="N2674">
        <v>4</v>
      </c>
      <c r="O2674">
        <v>0</v>
      </c>
      <c r="P2674">
        <v>0</v>
      </c>
      <c r="Q2674">
        <v>0</v>
      </c>
      <c r="R2674">
        <v>0</v>
      </c>
      <c r="S2674">
        <v>30</v>
      </c>
      <c r="T2674">
        <v>2</v>
      </c>
      <c r="U2674">
        <v>3</v>
      </c>
      <c r="V2674" t="s">
        <v>60</v>
      </c>
      <c r="W2674">
        <v>5</v>
      </c>
      <c r="X2674" t="s">
        <v>61</v>
      </c>
      <c r="Y2674">
        <v>2</v>
      </c>
      <c r="Z2674" t="s">
        <v>46</v>
      </c>
      <c r="AA2674" s="4">
        <v>45842</v>
      </c>
      <c r="AB2674" s="4">
        <v>46021</v>
      </c>
      <c r="AC2674" t="s">
        <v>48</v>
      </c>
      <c r="AD2674" t="s">
        <v>49</v>
      </c>
      <c r="AE2674">
        <f ca="1">COUNTBLANK(A2674:AE2674)</f>
        <v>0</v>
      </c>
      <c r="AF2674" t="str">
        <f>PROPER(UPPER(TRIM(Table1[[#This Row],[City]])))</f>
        <v>Bengaluru</v>
      </c>
      <c r="AG2674">
        <f t="shared" si="41"/>
        <v>7843</v>
      </c>
      <c r="AH267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75" spans="1:34" x14ac:dyDescent="0.35">
      <c r="A2675" t="s">
        <v>2768</v>
      </c>
      <c r="B2675">
        <v>55</v>
      </c>
      <c r="C2675" t="s">
        <v>31</v>
      </c>
      <c r="D2675" t="s">
        <v>42</v>
      </c>
      <c r="E2675" t="s">
        <v>83</v>
      </c>
      <c r="F2675" t="s">
        <v>34</v>
      </c>
      <c r="G2675" t="s">
        <v>70</v>
      </c>
      <c r="H2675">
        <v>1</v>
      </c>
      <c r="I2675">
        <v>6934</v>
      </c>
      <c r="J2675">
        <v>41</v>
      </c>
      <c r="K2675" t="s">
        <v>36</v>
      </c>
      <c r="L2675">
        <v>4</v>
      </c>
      <c r="M2675">
        <v>2</v>
      </c>
      <c r="N2675">
        <v>3</v>
      </c>
      <c r="O2675">
        <v>8</v>
      </c>
      <c r="P2675">
        <v>0</v>
      </c>
      <c r="Q2675">
        <v>0</v>
      </c>
      <c r="R2675">
        <v>7</v>
      </c>
      <c r="S2675">
        <v>28</v>
      </c>
      <c r="T2675">
        <v>1</v>
      </c>
      <c r="U2675">
        <v>3</v>
      </c>
      <c r="V2675" t="s">
        <v>37</v>
      </c>
      <c r="W2675">
        <v>4</v>
      </c>
      <c r="X2675" t="s">
        <v>47</v>
      </c>
      <c r="Y2675">
        <v>2</v>
      </c>
      <c r="Z2675" t="s">
        <v>36</v>
      </c>
      <c r="AA2675" s="4">
        <v>45386</v>
      </c>
      <c r="AC2675" t="s">
        <v>84</v>
      </c>
      <c r="AD2675" t="s">
        <v>67</v>
      </c>
      <c r="AE2675">
        <f ca="1">COUNTBLANK(A2675:AE2675)</f>
        <v>0</v>
      </c>
      <c r="AF2675" t="str">
        <f>PROPER(UPPER(TRIM(Table1[[#This Row],[City]])))</f>
        <v>Mumbai</v>
      </c>
      <c r="AG2675">
        <f t="shared" si="41"/>
        <v>6934</v>
      </c>
      <c r="AH267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76" spans="1:34" x14ac:dyDescent="0.35">
      <c r="A2676" t="s">
        <v>2769</v>
      </c>
      <c r="B2676">
        <v>56</v>
      </c>
      <c r="C2676" t="s">
        <v>31</v>
      </c>
      <c r="D2676" t="s">
        <v>96</v>
      </c>
      <c r="E2676" t="s">
        <v>106</v>
      </c>
      <c r="F2676" t="s">
        <v>58</v>
      </c>
      <c r="G2676" t="s">
        <v>35</v>
      </c>
      <c r="H2676">
        <v>4</v>
      </c>
      <c r="I2676">
        <v>12977</v>
      </c>
      <c r="J2676">
        <v>27</v>
      </c>
      <c r="K2676" t="s">
        <v>36</v>
      </c>
      <c r="L2676">
        <v>2</v>
      </c>
      <c r="M2676">
        <v>2</v>
      </c>
      <c r="N2676">
        <v>2</v>
      </c>
      <c r="O2676">
        <v>0</v>
      </c>
      <c r="P2676">
        <v>0</v>
      </c>
      <c r="Q2676">
        <v>0</v>
      </c>
      <c r="R2676">
        <v>0</v>
      </c>
      <c r="S2676">
        <v>18</v>
      </c>
      <c r="T2676">
        <v>3</v>
      </c>
      <c r="U2676">
        <v>3</v>
      </c>
      <c r="V2676" t="s">
        <v>65</v>
      </c>
      <c r="W2676">
        <v>29</v>
      </c>
      <c r="X2676" t="s">
        <v>61</v>
      </c>
      <c r="Y2676">
        <v>1</v>
      </c>
      <c r="Z2676" t="s">
        <v>36</v>
      </c>
      <c r="AA2676" s="4">
        <v>45459</v>
      </c>
      <c r="AC2676" t="s">
        <v>77</v>
      </c>
      <c r="AD2676" t="s">
        <v>77</v>
      </c>
      <c r="AE2676">
        <f ca="1">COUNTBLANK(A2676:AE2676)</f>
        <v>0</v>
      </c>
      <c r="AF2676" t="str">
        <f>PROPER(UPPER(TRIM(Table1[[#This Row],[City]])))</f>
        <v>Delhi</v>
      </c>
      <c r="AG2676">
        <f t="shared" si="41"/>
        <v>12977</v>
      </c>
      <c r="AH267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77" spans="1:34" x14ac:dyDescent="0.35">
      <c r="A2677" t="s">
        <v>2770</v>
      </c>
      <c r="B2677">
        <v>41</v>
      </c>
      <c r="C2677" t="s">
        <v>72</v>
      </c>
      <c r="D2677" t="s">
        <v>42</v>
      </c>
      <c r="E2677" t="s">
        <v>83</v>
      </c>
      <c r="F2677" t="s">
        <v>44</v>
      </c>
      <c r="G2677" t="s">
        <v>35</v>
      </c>
      <c r="H2677">
        <v>3</v>
      </c>
      <c r="I2677">
        <v>7352</v>
      </c>
      <c r="J2677">
        <v>54</v>
      </c>
      <c r="K2677" t="s">
        <v>36</v>
      </c>
      <c r="L2677">
        <v>4</v>
      </c>
      <c r="M2677">
        <v>4</v>
      </c>
      <c r="N2677">
        <v>4</v>
      </c>
      <c r="O2677">
        <v>12</v>
      </c>
      <c r="P2677">
        <v>3</v>
      </c>
      <c r="Q2677">
        <v>1</v>
      </c>
      <c r="R2677">
        <v>6</v>
      </c>
      <c r="S2677">
        <v>13</v>
      </c>
      <c r="T2677">
        <v>2</v>
      </c>
      <c r="U2677">
        <v>3</v>
      </c>
      <c r="V2677" t="s">
        <v>37</v>
      </c>
      <c r="W2677">
        <v>12</v>
      </c>
      <c r="X2677" t="s">
        <v>47</v>
      </c>
      <c r="Y2677">
        <v>2</v>
      </c>
      <c r="Z2677" t="s">
        <v>36</v>
      </c>
      <c r="AA2677" s="4">
        <v>42591</v>
      </c>
      <c r="AC2677" t="s">
        <v>77</v>
      </c>
      <c r="AD2677" t="s">
        <v>77</v>
      </c>
      <c r="AE2677">
        <f ca="1">COUNTBLANK(A2677:AE2677)</f>
        <v>0</v>
      </c>
      <c r="AF2677" t="str">
        <f>PROPER(UPPER(TRIM(Table1[[#This Row],[City]])))</f>
        <v>Delhi</v>
      </c>
      <c r="AG2677">
        <f t="shared" si="41"/>
        <v>7352</v>
      </c>
      <c r="AH26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78" spans="1:34" x14ac:dyDescent="0.35">
      <c r="A2678" t="s">
        <v>2771</v>
      </c>
      <c r="B2678">
        <v>56</v>
      </c>
      <c r="C2678" t="s">
        <v>72</v>
      </c>
      <c r="D2678" t="s">
        <v>42</v>
      </c>
      <c r="E2678" t="s">
        <v>43</v>
      </c>
      <c r="F2678" t="s">
        <v>44</v>
      </c>
      <c r="G2678" t="s">
        <v>70</v>
      </c>
      <c r="H2678">
        <v>3</v>
      </c>
      <c r="I2678">
        <v>10204</v>
      </c>
      <c r="J2678">
        <v>107</v>
      </c>
      <c r="K2678" t="s">
        <v>36</v>
      </c>
      <c r="L2678">
        <v>1</v>
      </c>
      <c r="M2678">
        <v>2</v>
      </c>
      <c r="N2678">
        <v>3</v>
      </c>
      <c r="O2678">
        <v>12</v>
      </c>
      <c r="P2678">
        <v>2</v>
      </c>
      <c r="Q2678">
        <v>5</v>
      </c>
      <c r="R2678">
        <v>1</v>
      </c>
      <c r="S2678">
        <v>28</v>
      </c>
      <c r="T2678">
        <v>5</v>
      </c>
      <c r="U2678">
        <v>3</v>
      </c>
      <c r="V2678" t="s">
        <v>65</v>
      </c>
      <c r="W2678">
        <v>29</v>
      </c>
      <c r="X2678" t="s">
        <v>47</v>
      </c>
      <c r="Y2678">
        <v>3</v>
      </c>
      <c r="Z2678" t="s">
        <v>36</v>
      </c>
      <c r="AA2678" s="4">
        <v>42104</v>
      </c>
      <c r="AC2678" t="s">
        <v>66</v>
      </c>
      <c r="AD2678" t="s">
        <v>67</v>
      </c>
      <c r="AE2678">
        <f ca="1">COUNTBLANK(A2678:AE2678)</f>
        <v>0</v>
      </c>
      <c r="AF2678" t="str">
        <f>PROPER(UPPER(TRIM(Table1[[#This Row],[City]])))</f>
        <v>Pune</v>
      </c>
      <c r="AG2678">
        <f t="shared" si="41"/>
        <v>10204</v>
      </c>
      <c r="AH267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79" spans="1:34" x14ac:dyDescent="0.35">
      <c r="A2679" t="s">
        <v>2772</v>
      </c>
      <c r="B2679">
        <v>39</v>
      </c>
      <c r="C2679" t="s">
        <v>72</v>
      </c>
      <c r="D2679" t="s">
        <v>32</v>
      </c>
      <c r="E2679" t="s">
        <v>33</v>
      </c>
      <c r="F2679" t="s">
        <v>93</v>
      </c>
      <c r="G2679" t="s">
        <v>96</v>
      </c>
      <c r="H2679">
        <v>3</v>
      </c>
      <c r="I2679">
        <v>8752</v>
      </c>
      <c r="J2679">
        <v>44</v>
      </c>
      <c r="K2679" t="s">
        <v>36</v>
      </c>
      <c r="L2679">
        <v>3</v>
      </c>
      <c r="M2679">
        <v>4</v>
      </c>
      <c r="N2679">
        <v>4</v>
      </c>
      <c r="O2679">
        <v>7</v>
      </c>
      <c r="P2679">
        <v>3</v>
      </c>
      <c r="Q2679">
        <v>1</v>
      </c>
      <c r="R2679">
        <v>4</v>
      </c>
      <c r="S2679">
        <v>16</v>
      </c>
      <c r="T2679">
        <v>3</v>
      </c>
      <c r="U2679">
        <v>3</v>
      </c>
      <c r="V2679" t="s">
        <v>65</v>
      </c>
      <c r="W2679">
        <v>19</v>
      </c>
      <c r="X2679" t="s">
        <v>47</v>
      </c>
      <c r="Y2679">
        <v>3</v>
      </c>
      <c r="Z2679" t="s">
        <v>36</v>
      </c>
      <c r="AA2679" s="4">
        <v>42844</v>
      </c>
      <c r="AC2679" t="s">
        <v>77</v>
      </c>
      <c r="AD2679" t="s">
        <v>77</v>
      </c>
      <c r="AE2679">
        <f ca="1">COUNTBLANK(A2679:AE2679)</f>
        <v>0</v>
      </c>
      <c r="AF2679" t="str">
        <f>PROPER(UPPER(TRIM(Table1[[#This Row],[City]])))</f>
        <v>Delhi</v>
      </c>
      <c r="AG2679">
        <f t="shared" si="41"/>
        <v>8752</v>
      </c>
      <c r="AH267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80" spans="1:34" x14ac:dyDescent="0.35">
      <c r="A2680" t="s">
        <v>2773</v>
      </c>
      <c r="B2680">
        <v>24</v>
      </c>
      <c r="C2680" t="s">
        <v>72</v>
      </c>
      <c r="D2680" t="s">
        <v>32</v>
      </c>
      <c r="E2680" t="s">
        <v>33</v>
      </c>
      <c r="F2680" t="s">
        <v>44</v>
      </c>
      <c r="G2680" t="s">
        <v>74</v>
      </c>
      <c r="H2680">
        <v>2</v>
      </c>
      <c r="I2680">
        <v>4833</v>
      </c>
      <c r="J2680">
        <v>87</v>
      </c>
      <c r="K2680" t="s">
        <v>36</v>
      </c>
      <c r="L2680">
        <v>3</v>
      </c>
      <c r="M2680">
        <v>1</v>
      </c>
      <c r="N2680">
        <v>1</v>
      </c>
      <c r="O2680">
        <v>5</v>
      </c>
      <c r="P2680">
        <v>1</v>
      </c>
      <c r="Q2680">
        <v>4</v>
      </c>
      <c r="R2680">
        <v>5</v>
      </c>
      <c r="S2680">
        <v>5</v>
      </c>
      <c r="T2680">
        <v>6</v>
      </c>
      <c r="U2680">
        <v>3</v>
      </c>
      <c r="V2680" t="s">
        <v>37</v>
      </c>
      <c r="W2680">
        <v>23</v>
      </c>
      <c r="X2680" t="s">
        <v>38</v>
      </c>
      <c r="Y2680">
        <v>4</v>
      </c>
      <c r="Z2680" t="s">
        <v>36</v>
      </c>
      <c r="AA2680" s="4">
        <v>45546</v>
      </c>
      <c r="AC2680" t="s">
        <v>77</v>
      </c>
      <c r="AD2680" t="s">
        <v>77</v>
      </c>
      <c r="AE2680">
        <f ca="1">COUNTBLANK(A2680:AE2680)</f>
        <v>0</v>
      </c>
      <c r="AF2680" t="str">
        <f>PROPER(UPPER(TRIM(Table1[[#This Row],[City]])))</f>
        <v>Delhi</v>
      </c>
      <c r="AG2680">
        <f t="shared" si="41"/>
        <v>4833</v>
      </c>
      <c r="AH268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81" spans="1:34" x14ac:dyDescent="0.35">
      <c r="A2681" t="s">
        <v>2774</v>
      </c>
      <c r="B2681">
        <v>28</v>
      </c>
      <c r="C2681" t="s">
        <v>72</v>
      </c>
      <c r="D2681" t="s">
        <v>42</v>
      </c>
      <c r="E2681" t="s">
        <v>43</v>
      </c>
      <c r="F2681" t="s">
        <v>44</v>
      </c>
      <c r="G2681" t="s">
        <v>70</v>
      </c>
      <c r="H2681">
        <v>4</v>
      </c>
      <c r="I2681">
        <v>9182</v>
      </c>
      <c r="J2681">
        <v>92</v>
      </c>
      <c r="K2681" t="s">
        <v>36</v>
      </c>
      <c r="L2681">
        <v>2</v>
      </c>
      <c r="M2681">
        <v>4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5</v>
      </c>
      <c r="U2681">
        <v>4</v>
      </c>
      <c r="V2681" t="s">
        <v>65</v>
      </c>
      <c r="W2681">
        <v>29</v>
      </c>
      <c r="X2681" t="s">
        <v>47</v>
      </c>
      <c r="Y2681">
        <v>1</v>
      </c>
      <c r="Z2681" t="s">
        <v>36</v>
      </c>
      <c r="AA2681" s="4">
        <v>45461</v>
      </c>
      <c r="AC2681" t="s">
        <v>48</v>
      </c>
      <c r="AD2681" t="s">
        <v>49</v>
      </c>
      <c r="AE2681">
        <f ca="1">COUNTBLANK(A2681:AE2681)</f>
        <v>0</v>
      </c>
      <c r="AF2681" t="str">
        <f>PROPER(UPPER(TRIM(Table1[[#This Row],[City]])))</f>
        <v>Bengaluru</v>
      </c>
      <c r="AG2681">
        <f t="shared" si="41"/>
        <v>9182</v>
      </c>
      <c r="AH268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82" spans="1:34" x14ac:dyDescent="0.35">
      <c r="A2682" t="s">
        <v>2775</v>
      </c>
      <c r="B2682">
        <v>31</v>
      </c>
      <c r="C2682" t="s">
        <v>31</v>
      </c>
      <c r="D2682" t="s">
        <v>32</v>
      </c>
      <c r="E2682" t="s">
        <v>76</v>
      </c>
      <c r="F2682" t="s">
        <v>44</v>
      </c>
      <c r="G2682" t="s">
        <v>35</v>
      </c>
      <c r="H2682">
        <v>4</v>
      </c>
      <c r="I2682">
        <v>10039</v>
      </c>
      <c r="J2682">
        <v>84</v>
      </c>
      <c r="K2682" t="s">
        <v>36</v>
      </c>
      <c r="L2682">
        <v>2</v>
      </c>
      <c r="M2682">
        <v>2</v>
      </c>
      <c r="N2682">
        <v>3</v>
      </c>
      <c r="O2682">
        <v>5</v>
      </c>
      <c r="P2682">
        <v>0</v>
      </c>
      <c r="Q2682">
        <v>4</v>
      </c>
      <c r="R2682">
        <v>3</v>
      </c>
      <c r="S2682">
        <v>13</v>
      </c>
      <c r="T2682">
        <v>2</v>
      </c>
      <c r="U2682">
        <v>4</v>
      </c>
      <c r="V2682" t="s">
        <v>37</v>
      </c>
      <c r="W2682">
        <v>16</v>
      </c>
      <c r="X2682" t="s">
        <v>47</v>
      </c>
      <c r="Y2682">
        <v>1</v>
      </c>
      <c r="Z2682" t="s">
        <v>36</v>
      </c>
      <c r="AA2682" s="4">
        <v>42336</v>
      </c>
      <c r="AC2682" t="s">
        <v>84</v>
      </c>
      <c r="AD2682" t="s">
        <v>67</v>
      </c>
      <c r="AE2682">
        <f ca="1">COUNTBLANK(A2682:AE2682)</f>
        <v>0</v>
      </c>
      <c r="AF2682" t="str">
        <f>PROPER(UPPER(TRIM(Table1[[#This Row],[City]])))</f>
        <v>Mumbai</v>
      </c>
      <c r="AG2682">
        <f t="shared" si="41"/>
        <v>10039</v>
      </c>
      <c r="AH26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83" spans="1:34" x14ac:dyDescent="0.35">
      <c r="A2683" t="s">
        <v>2776</v>
      </c>
      <c r="B2683">
        <v>36</v>
      </c>
      <c r="C2683" t="s">
        <v>72</v>
      </c>
      <c r="D2683" t="s">
        <v>51</v>
      </c>
      <c r="E2683" t="s">
        <v>69</v>
      </c>
      <c r="F2683" t="s">
        <v>44</v>
      </c>
      <c r="G2683" t="s">
        <v>70</v>
      </c>
      <c r="H2683">
        <v>3</v>
      </c>
      <c r="I2683">
        <v>9078</v>
      </c>
      <c r="J2683">
        <v>103</v>
      </c>
      <c r="K2683" t="s">
        <v>36</v>
      </c>
      <c r="L2683">
        <v>1</v>
      </c>
      <c r="M2683">
        <v>4</v>
      </c>
      <c r="N2683">
        <v>4</v>
      </c>
      <c r="O2683">
        <v>7</v>
      </c>
      <c r="P2683">
        <v>3</v>
      </c>
      <c r="Q2683">
        <v>5</v>
      </c>
      <c r="R2683">
        <v>2</v>
      </c>
      <c r="S2683">
        <v>17</v>
      </c>
      <c r="T2683">
        <v>3</v>
      </c>
      <c r="U2683">
        <v>3</v>
      </c>
      <c r="V2683" t="s">
        <v>37</v>
      </c>
      <c r="W2683">
        <v>2</v>
      </c>
      <c r="X2683" t="s">
        <v>38</v>
      </c>
      <c r="Y2683">
        <v>3</v>
      </c>
      <c r="Z2683" t="s">
        <v>36</v>
      </c>
      <c r="AA2683" s="4">
        <v>45884</v>
      </c>
      <c r="AC2683" t="s">
        <v>39</v>
      </c>
      <c r="AD2683" t="s">
        <v>40</v>
      </c>
      <c r="AE2683">
        <f ca="1">COUNTBLANK(A2683:AE2683)</f>
        <v>0</v>
      </c>
      <c r="AF2683" t="str">
        <f>PROPER(UPPER(TRIM(Table1[[#This Row],[City]])))</f>
        <v>Ahmedabad</v>
      </c>
      <c r="AG2683">
        <f t="shared" si="41"/>
        <v>9078</v>
      </c>
      <c r="AH268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84" spans="1:34" x14ac:dyDescent="0.35">
      <c r="A2684" t="s">
        <v>2777</v>
      </c>
      <c r="B2684">
        <v>58</v>
      </c>
      <c r="C2684" t="s">
        <v>72</v>
      </c>
      <c r="D2684" t="s">
        <v>63</v>
      </c>
      <c r="E2684" t="s">
        <v>79</v>
      </c>
      <c r="F2684" t="s">
        <v>34</v>
      </c>
      <c r="G2684" t="s">
        <v>74</v>
      </c>
      <c r="H2684">
        <v>2</v>
      </c>
      <c r="I2684">
        <v>9342</v>
      </c>
      <c r="J2684">
        <v>52</v>
      </c>
      <c r="K2684" t="s">
        <v>36</v>
      </c>
      <c r="L2684">
        <v>3</v>
      </c>
      <c r="M2684">
        <v>4</v>
      </c>
      <c r="N2684">
        <v>3</v>
      </c>
      <c r="O2684">
        <v>5</v>
      </c>
      <c r="P2684">
        <v>2</v>
      </c>
      <c r="Q2684">
        <v>1</v>
      </c>
      <c r="R2684">
        <v>0</v>
      </c>
      <c r="S2684">
        <v>27</v>
      </c>
      <c r="T2684">
        <v>4</v>
      </c>
      <c r="U2684">
        <v>4</v>
      </c>
      <c r="V2684" t="s">
        <v>37</v>
      </c>
      <c r="W2684">
        <v>25</v>
      </c>
      <c r="X2684" t="s">
        <v>38</v>
      </c>
      <c r="Y2684">
        <v>1</v>
      </c>
      <c r="Z2684" t="s">
        <v>46</v>
      </c>
      <c r="AA2684" s="4">
        <v>42868</v>
      </c>
      <c r="AB2684" s="4">
        <v>45276</v>
      </c>
      <c r="AC2684" t="s">
        <v>122</v>
      </c>
      <c r="AD2684" t="s">
        <v>123</v>
      </c>
      <c r="AE2684">
        <f ca="1">COUNTBLANK(A2684:AE2684)</f>
        <v>0</v>
      </c>
      <c r="AF2684" t="str">
        <f>PROPER(UPPER(TRIM(Table1[[#This Row],[City]])))</f>
        <v>Kochi</v>
      </c>
      <c r="AG2684">
        <f t="shared" si="41"/>
        <v>9342</v>
      </c>
      <c r="AH2684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85" spans="1:34" x14ac:dyDescent="0.35">
      <c r="A2685" t="s">
        <v>2778</v>
      </c>
      <c r="B2685">
        <v>34</v>
      </c>
      <c r="C2685" t="s">
        <v>72</v>
      </c>
      <c r="D2685" t="s">
        <v>96</v>
      </c>
      <c r="E2685" t="s">
        <v>96</v>
      </c>
      <c r="F2685" t="s">
        <v>93</v>
      </c>
      <c r="G2685" t="s">
        <v>70</v>
      </c>
      <c r="H2685">
        <v>1</v>
      </c>
      <c r="I2685">
        <v>5634</v>
      </c>
      <c r="J2685">
        <v>42</v>
      </c>
      <c r="K2685" t="s">
        <v>46</v>
      </c>
      <c r="L2685">
        <v>4</v>
      </c>
      <c r="M2685">
        <v>3</v>
      </c>
      <c r="N2685">
        <v>2</v>
      </c>
      <c r="O2685">
        <v>9</v>
      </c>
      <c r="P2685">
        <v>3</v>
      </c>
      <c r="Q2685">
        <v>3</v>
      </c>
      <c r="R2685">
        <v>0</v>
      </c>
      <c r="S2685">
        <v>11</v>
      </c>
      <c r="T2685">
        <v>3</v>
      </c>
      <c r="U2685">
        <v>3</v>
      </c>
      <c r="V2685" t="s">
        <v>37</v>
      </c>
      <c r="W2685">
        <v>11</v>
      </c>
      <c r="X2685" t="s">
        <v>47</v>
      </c>
      <c r="Y2685">
        <v>4</v>
      </c>
      <c r="Z2685" t="s">
        <v>36</v>
      </c>
      <c r="AA2685" s="4">
        <v>43950</v>
      </c>
      <c r="AC2685" t="s">
        <v>122</v>
      </c>
      <c r="AD2685" t="s">
        <v>123</v>
      </c>
      <c r="AE2685">
        <f ca="1">COUNTBLANK(A2685:AE2685)</f>
        <v>0</v>
      </c>
      <c r="AF2685" t="str">
        <f>PROPER(UPPER(TRIM(Table1[[#This Row],[City]])))</f>
        <v>Kochi</v>
      </c>
      <c r="AG2685">
        <f t="shared" si="41"/>
        <v>5634</v>
      </c>
      <c r="AH268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86" spans="1:34" x14ac:dyDescent="0.35">
      <c r="A2686" t="s">
        <v>2779</v>
      </c>
      <c r="B2686">
        <v>45</v>
      </c>
      <c r="C2686" t="s">
        <v>31</v>
      </c>
      <c r="D2686" t="s">
        <v>42</v>
      </c>
      <c r="E2686" t="s">
        <v>43</v>
      </c>
      <c r="F2686" t="s">
        <v>34</v>
      </c>
      <c r="G2686" t="s">
        <v>70</v>
      </c>
      <c r="H2686">
        <v>1</v>
      </c>
      <c r="I2686">
        <v>6773</v>
      </c>
      <c r="J2686">
        <v>40</v>
      </c>
      <c r="K2686" t="s">
        <v>46</v>
      </c>
      <c r="L2686">
        <v>3</v>
      </c>
      <c r="M2686">
        <v>4</v>
      </c>
      <c r="N2686">
        <v>1</v>
      </c>
      <c r="O2686">
        <v>1</v>
      </c>
      <c r="P2686">
        <v>1</v>
      </c>
      <c r="Q2686">
        <v>1</v>
      </c>
      <c r="R2686">
        <v>0</v>
      </c>
      <c r="S2686">
        <v>20</v>
      </c>
      <c r="T2686">
        <v>6</v>
      </c>
      <c r="U2686">
        <v>3</v>
      </c>
      <c r="V2686" t="s">
        <v>37</v>
      </c>
      <c r="W2686">
        <v>5</v>
      </c>
      <c r="X2686" t="s">
        <v>47</v>
      </c>
      <c r="Y2686">
        <v>1</v>
      </c>
      <c r="Z2686" t="s">
        <v>36</v>
      </c>
      <c r="AA2686" s="4">
        <v>44455</v>
      </c>
      <c r="AC2686" t="s">
        <v>80</v>
      </c>
      <c r="AD2686" t="s">
        <v>81</v>
      </c>
      <c r="AE2686">
        <f ca="1">COUNTBLANK(A2686:AE2686)</f>
        <v>0</v>
      </c>
      <c r="AF2686" t="str">
        <f>PROPER(UPPER(TRIM(Table1[[#This Row],[City]])))</f>
        <v>Hyderabad</v>
      </c>
      <c r="AG2686">
        <f t="shared" si="41"/>
        <v>6773</v>
      </c>
      <c r="AH268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87" spans="1:34" x14ac:dyDescent="0.35">
      <c r="A2687" t="s">
        <v>2780</v>
      </c>
      <c r="B2687">
        <v>31</v>
      </c>
      <c r="C2687" t="s">
        <v>31</v>
      </c>
      <c r="D2687" t="s">
        <v>32</v>
      </c>
      <c r="E2687" t="s">
        <v>33</v>
      </c>
      <c r="F2687" t="s">
        <v>34</v>
      </c>
      <c r="G2687" t="s">
        <v>70</v>
      </c>
      <c r="H2687">
        <v>1</v>
      </c>
      <c r="I2687">
        <v>5174</v>
      </c>
      <c r="J2687">
        <v>64</v>
      </c>
      <c r="K2687" t="s">
        <v>46</v>
      </c>
      <c r="L2687">
        <v>2</v>
      </c>
      <c r="M2687">
        <v>3</v>
      </c>
      <c r="N2687">
        <v>1</v>
      </c>
      <c r="O2687">
        <v>11</v>
      </c>
      <c r="P2687">
        <v>0</v>
      </c>
      <c r="Q2687">
        <v>3</v>
      </c>
      <c r="R2687">
        <v>0</v>
      </c>
      <c r="S2687">
        <v>14</v>
      </c>
      <c r="T2687">
        <v>0</v>
      </c>
      <c r="U2687">
        <v>3</v>
      </c>
      <c r="V2687" t="s">
        <v>37</v>
      </c>
      <c r="W2687">
        <v>8</v>
      </c>
      <c r="X2687" t="s">
        <v>47</v>
      </c>
      <c r="Y2687">
        <v>3</v>
      </c>
      <c r="Z2687" t="s">
        <v>36</v>
      </c>
      <c r="AA2687" s="4">
        <v>42509</v>
      </c>
      <c r="AC2687" t="s">
        <v>39</v>
      </c>
      <c r="AD2687" t="s">
        <v>40</v>
      </c>
      <c r="AE2687">
        <f ca="1">COUNTBLANK(A2687:AE2687)</f>
        <v>0</v>
      </c>
      <c r="AF2687" t="str">
        <f>PROPER(UPPER(TRIM(Table1[[#This Row],[City]])))</f>
        <v>Ahmedabad</v>
      </c>
      <c r="AG2687">
        <f t="shared" si="41"/>
        <v>5174</v>
      </c>
      <c r="AH26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88" spans="1:34" x14ac:dyDescent="0.35">
      <c r="A2688" t="s">
        <v>2781</v>
      </c>
      <c r="B2688">
        <v>46</v>
      </c>
      <c r="C2688" t="s">
        <v>72</v>
      </c>
      <c r="D2688" t="s">
        <v>42</v>
      </c>
      <c r="E2688" t="s">
        <v>83</v>
      </c>
      <c r="F2688" t="s">
        <v>44</v>
      </c>
      <c r="G2688" t="s">
        <v>35</v>
      </c>
      <c r="H2688">
        <v>2</v>
      </c>
      <c r="I2688">
        <v>7141</v>
      </c>
      <c r="J2688">
        <v>74</v>
      </c>
      <c r="K2688" t="s">
        <v>36</v>
      </c>
      <c r="L2688">
        <v>3</v>
      </c>
      <c r="M2688">
        <v>4</v>
      </c>
      <c r="N2688">
        <v>1</v>
      </c>
      <c r="O2688">
        <v>3</v>
      </c>
      <c r="P2688">
        <v>2</v>
      </c>
      <c r="Q2688">
        <v>3</v>
      </c>
      <c r="R2688">
        <v>0</v>
      </c>
      <c r="S2688">
        <v>19</v>
      </c>
      <c r="T2688">
        <v>6</v>
      </c>
      <c r="U2688">
        <v>3</v>
      </c>
      <c r="V2688" t="s">
        <v>37</v>
      </c>
      <c r="W2688">
        <v>30</v>
      </c>
      <c r="X2688" t="s">
        <v>61</v>
      </c>
      <c r="Y2688">
        <v>1</v>
      </c>
      <c r="Z2688" t="s">
        <v>36</v>
      </c>
      <c r="AA2688" s="4">
        <v>43534</v>
      </c>
      <c r="AC2688" t="s">
        <v>84</v>
      </c>
      <c r="AD2688" t="s">
        <v>67</v>
      </c>
      <c r="AE2688">
        <f ca="1">COUNTBLANK(A2688:AE2688)</f>
        <v>0</v>
      </c>
      <c r="AF2688" t="str">
        <f>PROPER(UPPER(TRIM(Table1[[#This Row],[City]])))</f>
        <v>Mumbai</v>
      </c>
      <c r="AG2688">
        <f t="shared" si="41"/>
        <v>7141</v>
      </c>
      <c r="AH268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89" spans="1:34" x14ac:dyDescent="0.35">
      <c r="A2689" t="s">
        <v>2782</v>
      </c>
      <c r="B2689">
        <v>43</v>
      </c>
      <c r="C2689" t="s">
        <v>31</v>
      </c>
      <c r="D2689" t="s">
        <v>56</v>
      </c>
      <c r="E2689" t="s">
        <v>114</v>
      </c>
      <c r="F2689" t="s">
        <v>44</v>
      </c>
      <c r="G2689" t="s">
        <v>70</v>
      </c>
      <c r="H2689">
        <v>3</v>
      </c>
      <c r="I2689">
        <v>9245</v>
      </c>
      <c r="J2689">
        <v>81</v>
      </c>
      <c r="K2689" t="s">
        <v>36</v>
      </c>
      <c r="L2689">
        <v>2</v>
      </c>
      <c r="M2689">
        <v>3</v>
      </c>
      <c r="N2689">
        <v>1</v>
      </c>
      <c r="O2689">
        <v>2</v>
      </c>
      <c r="P2689">
        <v>0</v>
      </c>
      <c r="Q2689">
        <v>2</v>
      </c>
      <c r="R2689">
        <v>0</v>
      </c>
      <c r="S2689">
        <v>16</v>
      </c>
      <c r="T2689">
        <v>6</v>
      </c>
      <c r="U2689">
        <v>4</v>
      </c>
      <c r="V2689" t="s">
        <v>37</v>
      </c>
      <c r="W2689">
        <v>13</v>
      </c>
      <c r="X2689" t="s">
        <v>61</v>
      </c>
      <c r="Y2689">
        <v>1</v>
      </c>
      <c r="Z2689" t="s">
        <v>36</v>
      </c>
      <c r="AA2689" s="4">
        <v>43128</v>
      </c>
      <c r="AC2689" t="s">
        <v>39</v>
      </c>
      <c r="AD2689" t="s">
        <v>40</v>
      </c>
      <c r="AE2689">
        <f ca="1">COUNTBLANK(A2689:AE2689)</f>
        <v>0</v>
      </c>
      <c r="AF2689" t="str">
        <f>PROPER(UPPER(TRIM(Table1[[#This Row],[City]])))</f>
        <v>Ahmedabad</v>
      </c>
      <c r="AG2689">
        <f t="shared" si="41"/>
        <v>9245</v>
      </c>
      <c r="AH268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90" spans="1:34" x14ac:dyDescent="0.35">
      <c r="A2690" t="s">
        <v>2783</v>
      </c>
      <c r="B2690">
        <v>27</v>
      </c>
      <c r="C2690" t="s">
        <v>31</v>
      </c>
      <c r="D2690" t="s">
        <v>42</v>
      </c>
      <c r="E2690" t="s">
        <v>86</v>
      </c>
      <c r="F2690" t="s">
        <v>34</v>
      </c>
      <c r="G2690" t="s">
        <v>96</v>
      </c>
      <c r="H2690">
        <v>4</v>
      </c>
      <c r="I2690">
        <v>10956</v>
      </c>
      <c r="J2690">
        <v>108</v>
      </c>
      <c r="K2690" t="s">
        <v>36</v>
      </c>
      <c r="L2690">
        <v>4</v>
      </c>
      <c r="M2690">
        <v>1</v>
      </c>
      <c r="N2690">
        <v>3</v>
      </c>
      <c r="O2690">
        <v>6</v>
      </c>
      <c r="P2690">
        <v>4</v>
      </c>
      <c r="Q2690">
        <v>3</v>
      </c>
      <c r="R2690">
        <v>1</v>
      </c>
      <c r="S2690">
        <v>7</v>
      </c>
      <c r="T2690">
        <v>2</v>
      </c>
      <c r="U2690">
        <v>3</v>
      </c>
      <c r="V2690" t="s">
        <v>65</v>
      </c>
      <c r="W2690">
        <v>18</v>
      </c>
      <c r="X2690" t="s">
        <v>38</v>
      </c>
      <c r="Y2690">
        <v>4</v>
      </c>
      <c r="Z2690" t="s">
        <v>36</v>
      </c>
      <c r="AA2690" s="4">
        <v>43444</v>
      </c>
      <c r="AC2690" t="s">
        <v>48</v>
      </c>
      <c r="AD2690" t="s">
        <v>49</v>
      </c>
      <c r="AE2690">
        <f ca="1">COUNTBLANK(A2690:AE2690)</f>
        <v>0</v>
      </c>
      <c r="AF2690" t="str">
        <f>PROPER(UPPER(TRIM(Table1[[#This Row],[City]])))</f>
        <v>Bengaluru</v>
      </c>
      <c r="AG2690">
        <f t="shared" ref="AG2690:AG2753" si="42">IF(ISBLANK(I2690),AVERAGE($I$2:$I$3001),I2690)</f>
        <v>10956</v>
      </c>
      <c r="AH269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91" spans="1:34" x14ac:dyDescent="0.35">
      <c r="A2691" t="s">
        <v>2784</v>
      </c>
      <c r="B2691">
        <v>39</v>
      </c>
      <c r="C2691" t="s">
        <v>72</v>
      </c>
      <c r="D2691" t="s">
        <v>42</v>
      </c>
      <c r="E2691" t="s">
        <v>43</v>
      </c>
      <c r="F2691" t="s">
        <v>34</v>
      </c>
      <c r="G2691" t="s">
        <v>70</v>
      </c>
      <c r="H2691">
        <v>1</v>
      </c>
      <c r="I2691">
        <v>6519</v>
      </c>
      <c r="J2691">
        <v>38</v>
      </c>
      <c r="K2691" t="s">
        <v>36</v>
      </c>
      <c r="L2691">
        <v>2</v>
      </c>
      <c r="M2691">
        <v>2</v>
      </c>
      <c r="N2691">
        <v>3</v>
      </c>
      <c r="O2691">
        <v>7</v>
      </c>
      <c r="P2691">
        <v>2</v>
      </c>
      <c r="Q2691">
        <v>3</v>
      </c>
      <c r="R2691">
        <v>5</v>
      </c>
      <c r="S2691">
        <v>14</v>
      </c>
      <c r="T2691">
        <v>2</v>
      </c>
      <c r="U2691">
        <v>3</v>
      </c>
      <c r="V2691" t="s">
        <v>37</v>
      </c>
      <c r="W2691">
        <v>24</v>
      </c>
      <c r="X2691" t="s">
        <v>47</v>
      </c>
      <c r="Y2691">
        <v>3</v>
      </c>
      <c r="Z2691" t="s">
        <v>36</v>
      </c>
      <c r="AA2691" s="4">
        <v>43364</v>
      </c>
      <c r="AC2691" t="s">
        <v>39</v>
      </c>
      <c r="AD2691" t="s">
        <v>40</v>
      </c>
      <c r="AE2691">
        <f ca="1">COUNTBLANK(A2691:AE2691)</f>
        <v>0</v>
      </c>
      <c r="AF2691" t="str">
        <f>PROPER(UPPER(TRIM(Table1[[#This Row],[City]])))</f>
        <v>Ahmedabad</v>
      </c>
      <c r="AG2691">
        <f t="shared" si="42"/>
        <v>6519</v>
      </c>
      <c r="AH26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692" spans="1:34" x14ac:dyDescent="0.35">
      <c r="A2692" t="s">
        <v>2785</v>
      </c>
      <c r="B2692">
        <v>25</v>
      </c>
      <c r="C2692" t="s">
        <v>31</v>
      </c>
      <c r="D2692" t="s">
        <v>51</v>
      </c>
      <c r="E2692" t="s">
        <v>52</v>
      </c>
      <c r="F2692" t="s">
        <v>44</v>
      </c>
      <c r="G2692" t="s">
        <v>35</v>
      </c>
      <c r="H2692">
        <v>2</v>
      </c>
      <c r="I2692">
        <v>6487</v>
      </c>
      <c r="J2692">
        <v>82</v>
      </c>
      <c r="K2692" t="s">
        <v>36</v>
      </c>
      <c r="L2692">
        <v>3</v>
      </c>
      <c r="M2692">
        <v>1</v>
      </c>
      <c r="N2692">
        <v>2</v>
      </c>
      <c r="O2692">
        <v>0</v>
      </c>
      <c r="P2692">
        <v>0</v>
      </c>
      <c r="Q2692">
        <v>0</v>
      </c>
      <c r="R2692">
        <v>0</v>
      </c>
      <c r="S2692">
        <v>5</v>
      </c>
      <c r="T2692">
        <v>0</v>
      </c>
      <c r="U2692">
        <v>4</v>
      </c>
      <c r="V2692" t="s">
        <v>37</v>
      </c>
      <c r="W2692">
        <v>18</v>
      </c>
      <c r="X2692" t="s">
        <v>47</v>
      </c>
      <c r="Y2692">
        <v>4</v>
      </c>
      <c r="Z2692" t="s">
        <v>36</v>
      </c>
      <c r="AA2692" s="4">
        <v>43820</v>
      </c>
      <c r="AC2692" t="s">
        <v>80</v>
      </c>
      <c r="AD2692" t="s">
        <v>81</v>
      </c>
      <c r="AE2692">
        <f ca="1">COUNTBLANK(A2692:AE2692)</f>
        <v>0</v>
      </c>
      <c r="AF2692" t="str">
        <f>PROPER(UPPER(TRIM(Table1[[#This Row],[City]])))</f>
        <v>Hyderabad</v>
      </c>
      <c r="AG2692">
        <f t="shared" si="42"/>
        <v>6487</v>
      </c>
      <c r="AH26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693" spans="1:34" x14ac:dyDescent="0.35">
      <c r="A2693" t="s">
        <v>2786</v>
      </c>
      <c r="B2693">
        <v>56</v>
      </c>
      <c r="C2693" t="s">
        <v>31</v>
      </c>
      <c r="D2693" t="s">
        <v>42</v>
      </c>
      <c r="E2693" t="s">
        <v>43</v>
      </c>
      <c r="F2693" t="s">
        <v>34</v>
      </c>
      <c r="G2693" t="s">
        <v>35</v>
      </c>
      <c r="H2693">
        <v>1</v>
      </c>
      <c r="I2693">
        <v>5689</v>
      </c>
      <c r="J2693">
        <v>59</v>
      </c>
      <c r="K2693" t="s">
        <v>36</v>
      </c>
      <c r="L2693">
        <v>2</v>
      </c>
      <c r="M2693">
        <v>3</v>
      </c>
      <c r="N2693">
        <v>4</v>
      </c>
      <c r="O2693">
        <v>3</v>
      </c>
      <c r="P2693">
        <v>2</v>
      </c>
      <c r="Q2693">
        <v>2</v>
      </c>
      <c r="R2693">
        <v>2</v>
      </c>
      <c r="S2693">
        <v>18</v>
      </c>
      <c r="T2693">
        <v>0</v>
      </c>
      <c r="U2693">
        <v>3</v>
      </c>
      <c r="V2693" t="s">
        <v>37</v>
      </c>
      <c r="W2693">
        <v>5</v>
      </c>
      <c r="X2693" t="s">
        <v>38</v>
      </c>
      <c r="Y2693">
        <v>4</v>
      </c>
      <c r="Z2693" t="s">
        <v>36</v>
      </c>
      <c r="AA2693" s="4">
        <v>44541</v>
      </c>
      <c r="AC2693" t="s">
        <v>89</v>
      </c>
      <c r="AD2693" t="s">
        <v>54</v>
      </c>
      <c r="AE2693">
        <f ca="1">COUNTBLANK(A2693:AE2693)</f>
        <v>0</v>
      </c>
      <c r="AF2693" t="str">
        <f>PROPER(UPPER(TRIM(Table1[[#This Row],[City]])))</f>
        <v>Coimbatore</v>
      </c>
      <c r="AG2693">
        <f t="shared" si="42"/>
        <v>5689</v>
      </c>
      <c r="AH269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94" spans="1:34" x14ac:dyDescent="0.35">
      <c r="A2694" t="s">
        <v>2787</v>
      </c>
      <c r="B2694">
        <v>49</v>
      </c>
      <c r="C2694" t="s">
        <v>31</v>
      </c>
      <c r="D2694" t="s">
        <v>51</v>
      </c>
      <c r="E2694" t="s">
        <v>88</v>
      </c>
      <c r="F2694" t="s">
        <v>44</v>
      </c>
      <c r="G2694" t="s">
        <v>45</v>
      </c>
      <c r="H2694">
        <v>5</v>
      </c>
      <c r="I2694">
        <v>13642</v>
      </c>
      <c r="J2694">
        <v>90</v>
      </c>
      <c r="K2694" t="s">
        <v>36</v>
      </c>
      <c r="L2694">
        <v>4</v>
      </c>
      <c r="M2694">
        <v>1</v>
      </c>
      <c r="N2694">
        <v>2</v>
      </c>
      <c r="O2694">
        <v>0</v>
      </c>
      <c r="P2694">
        <v>0</v>
      </c>
      <c r="Q2694">
        <v>0</v>
      </c>
      <c r="R2694">
        <v>0</v>
      </c>
      <c r="S2694">
        <v>22</v>
      </c>
      <c r="T2694">
        <v>1</v>
      </c>
      <c r="U2694">
        <v>3</v>
      </c>
      <c r="V2694" t="s">
        <v>37</v>
      </c>
      <c r="W2694">
        <v>3</v>
      </c>
      <c r="X2694" t="s">
        <v>47</v>
      </c>
      <c r="Y2694">
        <v>4</v>
      </c>
      <c r="Z2694" t="s">
        <v>36</v>
      </c>
      <c r="AA2694" s="4">
        <v>42477</v>
      </c>
      <c r="AC2694" t="s">
        <v>53</v>
      </c>
      <c r="AD2694" t="s">
        <v>54</v>
      </c>
      <c r="AE2694">
        <f ca="1">COUNTBLANK(A2694:AE2694)</f>
        <v>0</v>
      </c>
      <c r="AF2694" t="str">
        <f>PROPER(UPPER(TRIM(Table1[[#This Row],[City]])))</f>
        <v>Chennai</v>
      </c>
      <c r="AG2694">
        <f t="shared" si="42"/>
        <v>13642</v>
      </c>
      <c r="AH26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95" spans="1:34" x14ac:dyDescent="0.35">
      <c r="A2695" t="s">
        <v>2788</v>
      </c>
      <c r="B2695">
        <v>58</v>
      </c>
      <c r="C2695" t="s">
        <v>31</v>
      </c>
      <c r="D2695" t="s">
        <v>51</v>
      </c>
      <c r="E2695" t="s">
        <v>88</v>
      </c>
      <c r="F2695" t="s">
        <v>44</v>
      </c>
      <c r="G2695" t="s">
        <v>96</v>
      </c>
      <c r="H2695">
        <v>3</v>
      </c>
      <c r="I2695">
        <v>10665</v>
      </c>
      <c r="J2695">
        <v>43</v>
      </c>
      <c r="K2695" t="s">
        <v>46</v>
      </c>
      <c r="L2695">
        <v>1</v>
      </c>
      <c r="M2695">
        <v>2</v>
      </c>
      <c r="N2695">
        <v>2</v>
      </c>
      <c r="O2695">
        <v>2</v>
      </c>
      <c r="P2695">
        <v>2</v>
      </c>
      <c r="Q2695">
        <v>2</v>
      </c>
      <c r="R2695">
        <v>2</v>
      </c>
      <c r="S2695">
        <v>31</v>
      </c>
      <c r="T2695">
        <v>5</v>
      </c>
      <c r="U2695">
        <v>4</v>
      </c>
      <c r="V2695" t="s">
        <v>65</v>
      </c>
      <c r="W2695">
        <v>29</v>
      </c>
      <c r="X2695" t="s">
        <v>38</v>
      </c>
      <c r="Y2695">
        <v>1</v>
      </c>
      <c r="Z2695" t="s">
        <v>36</v>
      </c>
      <c r="AA2695" s="4">
        <v>44904</v>
      </c>
      <c r="AC2695" t="s">
        <v>84</v>
      </c>
      <c r="AD2695" t="s">
        <v>67</v>
      </c>
      <c r="AE2695">
        <f ca="1">COUNTBLANK(A2695:AE2695)</f>
        <v>0</v>
      </c>
      <c r="AF2695" t="str">
        <f>PROPER(UPPER(TRIM(Table1[[#This Row],[City]])))</f>
        <v>Mumbai</v>
      </c>
      <c r="AG2695">
        <f t="shared" si="42"/>
        <v>10665</v>
      </c>
      <c r="AH2695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96" spans="1:34" x14ac:dyDescent="0.35">
      <c r="A2696" t="s">
        <v>2789</v>
      </c>
      <c r="B2696">
        <v>56</v>
      </c>
      <c r="C2696" t="s">
        <v>72</v>
      </c>
      <c r="D2696" t="s">
        <v>51</v>
      </c>
      <c r="E2696" t="s">
        <v>52</v>
      </c>
      <c r="F2696" t="s">
        <v>44</v>
      </c>
      <c r="G2696" t="s">
        <v>74</v>
      </c>
      <c r="H2696">
        <v>2</v>
      </c>
      <c r="I2696">
        <v>9434</v>
      </c>
      <c r="J2696">
        <v>26</v>
      </c>
      <c r="K2696" t="s">
        <v>36</v>
      </c>
      <c r="L2696">
        <v>3</v>
      </c>
      <c r="M2696">
        <v>4</v>
      </c>
      <c r="N2696">
        <v>3</v>
      </c>
      <c r="O2696">
        <v>2</v>
      </c>
      <c r="P2696">
        <v>2</v>
      </c>
      <c r="Q2696">
        <v>2</v>
      </c>
      <c r="R2696">
        <v>2</v>
      </c>
      <c r="S2696">
        <v>29</v>
      </c>
      <c r="T2696">
        <v>5</v>
      </c>
      <c r="U2696">
        <v>4</v>
      </c>
      <c r="V2696" t="s">
        <v>37</v>
      </c>
      <c r="W2696">
        <v>7</v>
      </c>
      <c r="X2696" t="s">
        <v>47</v>
      </c>
      <c r="Y2696">
        <v>3</v>
      </c>
      <c r="Z2696" t="s">
        <v>36</v>
      </c>
      <c r="AA2696" s="4">
        <v>42475</v>
      </c>
      <c r="AC2696" t="s">
        <v>122</v>
      </c>
      <c r="AD2696" t="s">
        <v>123</v>
      </c>
      <c r="AE2696">
        <f ca="1">COUNTBLANK(A2696:AE2696)</f>
        <v>0</v>
      </c>
      <c r="AF2696" t="str">
        <f>PROPER(UPPER(TRIM(Table1[[#This Row],[City]])))</f>
        <v>Kochi</v>
      </c>
      <c r="AG2696">
        <f t="shared" si="42"/>
        <v>9434</v>
      </c>
      <c r="AH26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697" spans="1:34" x14ac:dyDescent="0.35">
      <c r="A2697" t="s">
        <v>2790</v>
      </c>
      <c r="B2697">
        <v>29</v>
      </c>
      <c r="C2697" t="s">
        <v>31</v>
      </c>
      <c r="D2697" t="s">
        <v>63</v>
      </c>
      <c r="E2697" t="s">
        <v>106</v>
      </c>
      <c r="F2697" t="s">
        <v>34</v>
      </c>
      <c r="G2697" t="s">
        <v>96</v>
      </c>
      <c r="H2697">
        <v>2</v>
      </c>
      <c r="I2697">
        <v>6229</v>
      </c>
      <c r="J2697">
        <v>78</v>
      </c>
      <c r="K2697" t="s">
        <v>36</v>
      </c>
      <c r="L2697">
        <v>4</v>
      </c>
      <c r="M2697">
        <v>3</v>
      </c>
      <c r="N2697">
        <v>3</v>
      </c>
      <c r="O2697">
        <v>6</v>
      </c>
      <c r="P2697">
        <v>3</v>
      </c>
      <c r="Q2697">
        <v>2</v>
      </c>
      <c r="R2697">
        <v>3</v>
      </c>
      <c r="S2697">
        <v>11</v>
      </c>
      <c r="T2697">
        <v>6</v>
      </c>
      <c r="U2697">
        <v>3</v>
      </c>
      <c r="V2697" t="s">
        <v>37</v>
      </c>
      <c r="W2697">
        <v>8</v>
      </c>
      <c r="X2697" t="s">
        <v>38</v>
      </c>
      <c r="Y2697">
        <v>3</v>
      </c>
      <c r="Z2697" t="s">
        <v>36</v>
      </c>
      <c r="AA2697" s="4">
        <v>44442</v>
      </c>
      <c r="AC2697" t="s">
        <v>89</v>
      </c>
      <c r="AD2697" t="s">
        <v>54</v>
      </c>
      <c r="AE2697">
        <f ca="1">COUNTBLANK(A2697:AE2697)</f>
        <v>0</v>
      </c>
      <c r="AF2697" t="str">
        <f>PROPER(UPPER(TRIM(Table1[[#This Row],[City]])))</f>
        <v>Coimbatore</v>
      </c>
      <c r="AG2697">
        <f t="shared" si="42"/>
        <v>6229</v>
      </c>
      <c r="AH269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698" spans="1:34" x14ac:dyDescent="0.35">
      <c r="A2698" t="s">
        <v>2791</v>
      </c>
      <c r="B2698">
        <v>49</v>
      </c>
      <c r="C2698" t="s">
        <v>31</v>
      </c>
      <c r="D2698" t="s">
        <v>32</v>
      </c>
      <c r="E2698" t="s">
        <v>76</v>
      </c>
      <c r="F2698" t="s">
        <v>34</v>
      </c>
      <c r="G2698" t="s">
        <v>74</v>
      </c>
      <c r="H2698">
        <v>2</v>
      </c>
      <c r="I2698">
        <v>7339</v>
      </c>
      <c r="J2698">
        <v>53</v>
      </c>
      <c r="K2698" t="s">
        <v>46</v>
      </c>
      <c r="L2698">
        <v>2</v>
      </c>
      <c r="M2698">
        <v>2</v>
      </c>
      <c r="N2698">
        <v>1</v>
      </c>
      <c r="O2698">
        <v>2</v>
      </c>
      <c r="P2698">
        <v>0</v>
      </c>
      <c r="Q2698">
        <v>0</v>
      </c>
      <c r="R2698">
        <v>2</v>
      </c>
      <c r="S2698">
        <v>20</v>
      </c>
      <c r="T2698">
        <v>2</v>
      </c>
      <c r="U2698">
        <v>3</v>
      </c>
      <c r="V2698" t="s">
        <v>37</v>
      </c>
      <c r="W2698">
        <v>2</v>
      </c>
      <c r="X2698" t="s">
        <v>38</v>
      </c>
      <c r="Y2698">
        <v>1</v>
      </c>
      <c r="Z2698" t="s">
        <v>36</v>
      </c>
      <c r="AA2698" s="4">
        <v>42797</v>
      </c>
      <c r="AC2698" t="s">
        <v>66</v>
      </c>
      <c r="AD2698" t="s">
        <v>67</v>
      </c>
      <c r="AE2698">
        <f ca="1">COUNTBLANK(A2698:AE2698)</f>
        <v>0</v>
      </c>
      <c r="AF2698" t="str">
        <f>PROPER(UPPER(TRIM(Table1[[#This Row],[City]])))</f>
        <v>Pune</v>
      </c>
      <c r="AG2698">
        <f t="shared" si="42"/>
        <v>7339</v>
      </c>
      <c r="AH269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699" spans="1:34" x14ac:dyDescent="0.35">
      <c r="A2699" t="s">
        <v>2792</v>
      </c>
      <c r="B2699">
        <v>25</v>
      </c>
      <c r="C2699" t="s">
        <v>31</v>
      </c>
      <c r="D2699" t="s">
        <v>63</v>
      </c>
      <c r="E2699" t="s">
        <v>64</v>
      </c>
      <c r="F2699" t="s">
        <v>44</v>
      </c>
      <c r="G2699" t="s">
        <v>45</v>
      </c>
      <c r="H2699">
        <v>2</v>
      </c>
      <c r="I2699">
        <v>7301</v>
      </c>
      <c r="J2699">
        <v>110</v>
      </c>
      <c r="K2699" t="s">
        <v>46</v>
      </c>
      <c r="L2699">
        <v>3</v>
      </c>
      <c r="M2699">
        <v>3</v>
      </c>
      <c r="N2699">
        <v>2</v>
      </c>
      <c r="O2699">
        <v>3</v>
      </c>
      <c r="P2699">
        <v>3</v>
      </c>
      <c r="Q2699">
        <v>0</v>
      </c>
      <c r="R2699">
        <v>2</v>
      </c>
      <c r="S2699">
        <v>5</v>
      </c>
      <c r="T2699">
        <v>2</v>
      </c>
      <c r="U2699">
        <v>3</v>
      </c>
      <c r="V2699" t="s">
        <v>37</v>
      </c>
      <c r="W2699">
        <v>23</v>
      </c>
      <c r="X2699" t="s">
        <v>47</v>
      </c>
      <c r="Y2699">
        <v>1</v>
      </c>
      <c r="Z2699" t="s">
        <v>36</v>
      </c>
      <c r="AA2699" s="4">
        <v>45582</v>
      </c>
      <c r="AC2699" t="s">
        <v>80</v>
      </c>
      <c r="AD2699" t="s">
        <v>81</v>
      </c>
      <c r="AE2699">
        <f ca="1">COUNTBLANK(A2699:AE2699)</f>
        <v>0</v>
      </c>
      <c r="AF2699" t="str">
        <f>PROPER(UPPER(TRIM(Table1[[#This Row],[City]])))</f>
        <v>Hyderabad</v>
      </c>
      <c r="AG2699">
        <f t="shared" si="42"/>
        <v>7301</v>
      </c>
      <c r="AH269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00" spans="1:34" x14ac:dyDescent="0.35">
      <c r="A2700" t="s">
        <v>2793</v>
      </c>
      <c r="B2700">
        <v>59</v>
      </c>
      <c r="C2700" t="s">
        <v>31</v>
      </c>
      <c r="D2700" t="s">
        <v>42</v>
      </c>
      <c r="E2700" t="s">
        <v>86</v>
      </c>
      <c r="F2700" t="s">
        <v>34</v>
      </c>
      <c r="G2700" t="s">
        <v>35</v>
      </c>
      <c r="H2700">
        <v>1</v>
      </c>
      <c r="I2700">
        <v>6323</v>
      </c>
      <c r="J2700">
        <v>94</v>
      </c>
      <c r="K2700" t="s">
        <v>36</v>
      </c>
      <c r="L2700">
        <v>2</v>
      </c>
      <c r="M2700">
        <v>3</v>
      </c>
      <c r="N2700">
        <v>3</v>
      </c>
      <c r="O2700">
        <v>10</v>
      </c>
      <c r="P2700">
        <v>2</v>
      </c>
      <c r="Q2700">
        <v>3</v>
      </c>
      <c r="R2700">
        <v>5</v>
      </c>
      <c r="S2700">
        <v>31</v>
      </c>
      <c r="T2700">
        <v>5</v>
      </c>
      <c r="U2700">
        <v>3</v>
      </c>
      <c r="V2700" t="s">
        <v>37</v>
      </c>
      <c r="W2700">
        <v>16</v>
      </c>
      <c r="X2700" t="s">
        <v>47</v>
      </c>
      <c r="Y2700">
        <v>2</v>
      </c>
      <c r="Z2700" t="s">
        <v>36</v>
      </c>
      <c r="AA2700" s="4">
        <v>43302</v>
      </c>
      <c r="AC2700" t="s">
        <v>80</v>
      </c>
      <c r="AD2700" t="s">
        <v>81</v>
      </c>
      <c r="AE2700">
        <f ca="1">COUNTBLANK(A2700:AE2700)</f>
        <v>0</v>
      </c>
      <c r="AF2700" t="str">
        <f>PROPER(UPPER(TRIM(Table1[[#This Row],[City]])))</f>
        <v>Hyderabad</v>
      </c>
      <c r="AG2700">
        <f t="shared" si="42"/>
        <v>6323</v>
      </c>
      <c r="AH270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01" spans="1:34" x14ac:dyDescent="0.35">
      <c r="A2701" t="s">
        <v>2794</v>
      </c>
      <c r="B2701">
        <v>52</v>
      </c>
      <c r="C2701" t="s">
        <v>31</v>
      </c>
      <c r="D2701" t="s">
        <v>51</v>
      </c>
      <c r="E2701" t="s">
        <v>88</v>
      </c>
      <c r="F2701" t="s">
        <v>34</v>
      </c>
      <c r="G2701" t="s">
        <v>96</v>
      </c>
      <c r="H2701">
        <v>2</v>
      </c>
      <c r="I2701">
        <v>7700</v>
      </c>
      <c r="J2701">
        <v>68</v>
      </c>
      <c r="K2701" t="s">
        <v>46</v>
      </c>
      <c r="L2701">
        <v>2</v>
      </c>
      <c r="M2701">
        <v>2</v>
      </c>
      <c r="N2701">
        <v>4</v>
      </c>
      <c r="O2701">
        <v>13</v>
      </c>
      <c r="P2701">
        <v>4</v>
      </c>
      <c r="Q2701">
        <v>1</v>
      </c>
      <c r="R2701">
        <v>3</v>
      </c>
      <c r="S2701">
        <v>26</v>
      </c>
      <c r="T2701">
        <v>3</v>
      </c>
      <c r="U2701">
        <v>3</v>
      </c>
      <c r="V2701" t="s">
        <v>37</v>
      </c>
      <c r="W2701">
        <v>20</v>
      </c>
      <c r="X2701" t="s">
        <v>38</v>
      </c>
      <c r="Y2701">
        <v>4</v>
      </c>
      <c r="Z2701" t="s">
        <v>36</v>
      </c>
      <c r="AA2701" s="4">
        <v>42047</v>
      </c>
      <c r="AC2701" t="s">
        <v>107</v>
      </c>
      <c r="AD2701" t="s">
        <v>108</v>
      </c>
      <c r="AE2701">
        <f ca="1">COUNTBLANK(A2701:AE2701)</f>
        <v>0</v>
      </c>
      <c r="AF2701" t="str">
        <f>PROPER(UPPER(TRIM(Table1[[#This Row],[City]])))</f>
        <v>Kolkata</v>
      </c>
      <c r="AG2701">
        <f t="shared" si="42"/>
        <v>7700</v>
      </c>
      <c r="AH27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02" spans="1:34" x14ac:dyDescent="0.35">
      <c r="A2702" t="s">
        <v>2795</v>
      </c>
      <c r="B2702">
        <v>48</v>
      </c>
      <c r="C2702" t="s">
        <v>31</v>
      </c>
      <c r="D2702" t="s">
        <v>56</v>
      </c>
      <c r="E2702" t="s">
        <v>57</v>
      </c>
      <c r="F2702" t="s">
        <v>44</v>
      </c>
      <c r="G2702" t="s">
        <v>74</v>
      </c>
      <c r="H2702">
        <v>2</v>
      </c>
      <c r="I2702">
        <v>9014</v>
      </c>
      <c r="J2702">
        <v>61</v>
      </c>
      <c r="K2702" t="s">
        <v>46</v>
      </c>
      <c r="L2702">
        <v>4</v>
      </c>
      <c r="M2702">
        <v>3</v>
      </c>
      <c r="N2702">
        <v>2</v>
      </c>
      <c r="O2702">
        <v>1</v>
      </c>
      <c r="P2702">
        <v>1</v>
      </c>
      <c r="Q2702">
        <v>1</v>
      </c>
      <c r="R2702">
        <v>1</v>
      </c>
      <c r="S2702">
        <v>25</v>
      </c>
      <c r="T2702">
        <v>0</v>
      </c>
      <c r="U2702">
        <v>3</v>
      </c>
      <c r="V2702" t="s">
        <v>60</v>
      </c>
      <c r="W2702">
        <v>6</v>
      </c>
      <c r="X2702" t="s">
        <v>38</v>
      </c>
      <c r="Y2702">
        <v>2</v>
      </c>
      <c r="Z2702" t="s">
        <v>36</v>
      </c>
      <c r="AA2702" s="4">
        <v>42408</v>
      </c>
      <c r="AC2702" t="s">
        <v>66</v>
      </c>
      <c r="AD2702" t="s">
        <v>67</v>
      </c>
      <c r="AE2702">
        <f ca="1">COUNTBLANK(A2702:AE2702)</f>
        <v>0</v>
      </c>
      <c r="AF2702" t="str">
        <f>PROPER(UPPER(TRIM(Table1[[#This Row],[City]])))</f>
        <v>Pune</v>
      </c>
      <c r="AG2702">
        <f t="shared" si="42"/>
        <v>9014</v>
      </c>
      <c r="AH270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03" spans="1:34" x14ac:dyDescent="0.35">
      <c r="A2703" t="s">
        <v>2796</v>
      </c>
      <c r="B2703">
        <v>60</v>
      </c>
      <c r="C2703" t="s">
        <v>31</v>
      </c>
      <c r="D2703" t="s">
        <v>96</v>
      </c>
      <c r="E2703" t="s">
        <v>96</v>
      </c>
      <c r="F2703" t="s">
        <v>34</v>
      </c>
      <c r="G2703" t="s">
        <v>96</v>
      </c>
      <c r="H2703">
        <v>2</v>
      </c>
      <c r="I2703">
        <v>7311</v>
      </c>
      <c r="J2703">
        <v>88</v>
      </c>
      <c r="K2703" t="s">
        <v>36</v>
      </c>
      <c r="L2703">
        <v>2</v>
      </c>
      <c r="M2703">
        <v>1</v>
      </c>
      <c r="N2703">
        <v>1</v>
      </c>
      <c r="O2703">
        <v>9</v>
      </c>
      <c r="P2703">
        <v>2</v>
      </c>
      <c r="Q2703">
        <v>0</v>
      </c>
      <c r="R2703">
        <v>3</v>
      </c>
      <c r="S2703">
        <v>25</v>
      </c>
      <c r="T2703">
        <v>5</v>
      </c>
      <c r="U2703">
        <v>4</v>
      </c>
      <c r="V2703" t="s">
        <v>37</v>
      </c>
      <c r="W2703">
        <v>17</v>
      </c>
      <c r="X2703" t="s">
        <v>38</v>
      </c>
      <c r="Y2703">
        <v>2</v>
      </c>
      <c r="Z2703" t="s">
        <v>36</v>
      </c>
      <c r="AA2703" s="4">
        <v>43571</v>
      </c>
      <c r="AC2703" t="s">
        <v>89</v>
      </c>
      <c r="AD2703" t="s">
        <v>54</v>
      </c>
      <c r="AE2703">
        <f ca="1">COUNTBLANK(A2703:AE2703)</f>
        <v>0</v>
      </c>
      <c r="AF2703" t="str">
        <f>PROPER(UPPER(TRIM(Table1[[#This Row],[City]])))</f>
        <v>Coimbatore</v>
      </c>
      <c r="AG2703">
        <f t="shared" si="42"/>
        <v>7311</v>
      </c>
      <c r="AH270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04" spans="1:34" x14ac:dyDescent="0.35">
      <c r="A2704" t="s">
        <v>2797</v>
      </c>
      <c r="B2704">
        <v>54</v>
      </c>
      <c r="C2704" t="s">
        <v>31</v>
      </c>
      <c r="D2704" t="s">
        <v>42</v>
      </c>
      <c r="E2704" t="s">
        <v>43</v>
      </c>
      <c r="F2704" t="s">
        <v>44</v>
      </c>
      <c r="G2704" t="s">
        <v>35</v>
      </c>
      <c r="H2704">
        <v>2</v>
      </c>
      <c r="I2704">
        <v>10066</v>
      </c>
      <c r="J2704">
        <v>68</v>
      </c>
      <c r="K2704" t="s">
        <v>36</v>
      </c>
      <c r="L2704">
        <v>1</v>
      </c>
      <c r="M2704">
        <v>2</v>
      </c>
      <c r="N2704">
        <v>4</v>
      </c>
      <c r="O2704">
        <v>7</v>
      </c>
      <c r="P2704">
        <v>1</v>
      </c>
      <c r="Q2704">
        <v>3</v>
      </c>
      <c r="R2704">
        <v>0</v>
      </c>
      <c r="S2704">
        <v>21</v>
      </c>
      <c r="T2704">
        <v>0</v>
      </c>
      <c r="U2704">
        <v>3</v>
      </c>
      <c r="V2704" t="s">
        <v>65</v>
      </c>
      <c r="W2704">
        <v>17</v>
      </c>
      <c r="X2704" t="s">
        <v>38</v>
      </c>
      <c r="Y2704">
        <v>3</v>
      </c>
      <c r="Z2704" t="s">
        <v>36</v>
      </c>
      <c r="AA2704" s="4">
        <v>45861</v>
      </c>
      <c r="AC2704" t="s">
        <v>53</v>
      </c>
      <c r="AD2704" t="s">
        <v>54</v>
      </c>
      <c r="AE2704">
        <f ca="1">COUNTBLANK(A2704:AE2704)</f>
        <v>0</v>
      </c>
      <c r="AF2704" t="str">
        <f>PROPER(UPPER(TRIM(Table1[[#This Row],[City]])))</f>
        <v>Chennai</v>
      </c>
      <c r="AG2704">
        <f t="shared" si="42"/>
        <v>10066</v>
      </c>
      <c r="AH270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05" spans="1:34" x14ac:dyDescent="0.35">
      <c r="A2705" t="s">
        <v>2798</v>
      </c>
      <c r="B2705">
        <v>55</v>
      </c>
      <c r="C2705" t="s">
        <v>31</v>
      </c>
      <c r="D2705" t="s">
        <v>32</v>
      </c>
      <c r="E2705" t="s">
        <v>73</v>
      </c>
      <c r="F2705" t="s">
        <v>44</v>
      </c>
      <c r="G2705" t="s">
        <v>35</v>
      </c>
      <c r="H2705">
        <v>3</v>
      </c>
      <c r="I2705">
        <v>9519</v>
      </c>
      <c r="J2705">
        <v>93</v>
      </c>
      <c r="K2705" t="s">
        <v>36</v>
      </c>
      <c r="L2705">
        <v>3</v>
      </c>
      <c r="M2705">
        <v>2</v>
      </c>
      <c r="N2705">
        <v>3</v>
      </c>
      <c r="O2705">
        <v>0</v>
      </c>
      <c r="P2705">
        <v>0</v>
      </c>
      <c r="Q2705">
        <v>0</v>
      </c>
      <c r="R2705">
        <v>0</v>
      </c>
      <c r="S2705">
        <v>23</v>
      </c>
      <c r="T2705">
        <v>0</v>
      </c>
      <c r="U2705">
        <v>3</v>
      </c>
      <c r="V2705" t="s">
        <v>37</v>
      </c>
      <c r="W2705">
        <v>26</v>
      </c>
      <c r="X2705" t="s">
        <v>38</v>
      </c>
      <c r="Y2705">
        <v>3</v>
      </c>
      <c r="Z2705" t="s">
        <v>36</v>
      </c>
      <c r="AA2705" s="4">
        <v>43177</v>
      </c>
      <c r="AC2705" t="s">
        <v>77</v>
      </c>
      <c r="AD2705" t="s">
        <v>77</v>
      </c>
      <c r="AE2705">
        <f ca="1">COUNTBLANK(A2705:AE2705)</f>
        <v>0</v>
      </c>
      <c r="AF2705" t="str">
        <f>PROPER(UPPER(TRIM(Table1[[#This Row],[City]])))</f>
        <v>Delhi</v>
      </c>
      <c r="AG2705">
        <f t="shared" si="42"/>
        <v>9519</v>
      </c>
      <c r="AH270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06" spans="1:34" x14ac:dyDescent="0.35">
      <c r="A2706" t="s">
        <v>2799</v>
      </c>
      <c r="B2706">
        <v>25</v>
      </c>
      <c r="C2706" t="s">
        <v>31</v>
      </c>
      <c r="D2706" t="s">
        <v>56</v>
      </c>
      <c r="E2706" t="s">
        <v>57</v>
      </c>
      <c r="F2706" t="s">
        <v>44</v>
      </c>
      <c r="G2706" t="s">
        <v>96</v>
      </c>
      <c r="H2706">
        <v>2</v>
      </c>
      <c r="I2706">
        <v>7400</v>
      </c>
      <c r="J2706">
        <v>94</v>
      </c>
      <c r="K2706" t="s">
        <v>46</v>
      </c>
      <c r="L2706">
        <v>2</v>
      </c>
      <c r="M2706">
        <v>3</v>
      </c>
      <c r="N2706">
        <v>2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6</v>
      </c>
      <c r="U2706">
        <v>3</v>
      </c>
      <c r="V2706" t="s">
        <v>37</v>
      </c>
      <c r="W2706">
        <v>22</v>
      </c>
      <c r="X2706" t="s">
        <v>47</v>
      </c>
      <c r="Y2706">
        <v>3</v>
      </c>
      <c r="Z2706" t="s">
        <v>36</v>
      </c>
      <c r="AA2706" s="4">
        <v>44009</v>
      </c>
      <c r="AC2706" t="s">
        <v>89</v>
      </c>
      <c r="AD2706" t="s">
        <v>54</v>
      </c>
      <c r="AE2706">
        <f ca="1">COUNTBLANK(A2706:AE2706)</f>
        <v>0</v>
      </c>
      <c r="AF2706" t="str">
        <f>PROPER(UPPER(TRIM(Table1[[#This Row],[City]])))</f>
        <v>Coimbatore</v>
      </c>
      <c r="AG2706">
        <f t="shared" si="42"/>
        <v>7400</v>
      </c>
      <c r="AH270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07" spans="1:34" x14ac:dyDescent="0.35">
      <c r="A2707" t="s">
        <v>2800</v>
      </c>
      <c r="B2707">
        <v>21</v>
      </c>
      <c r="C2707" t="s">
        <v>31</v>
      </c>
      <c r="D2707" t="s">
        <v>42</v>
      </c>
      <c r="E2707" t="s">
        <v>86</v>
      </c>
      <c r="F2707" t="s">
        <v>44</v>
      </c>
      <c r="G2707" t="s">
        <v>96</v>
      </c>
      <c r="H2707">
        <v>2</v>
      </c>
      <c r="I2707">
        <v>6302</v>
      </c>
      <c r="J2707">
        <v>119</v>
      </c>
      <c r="K2707" t="s">
        <v>36</v>
      </c>
      <c r="L2707">
        <v>4</v>
      </c>
      <c r="M2707">
        <v>3</v>
      </c>
      <c r="N2707">
        <v>3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6</v>
      </c>
      <c r="U2707">
        <v>3</v>
      </c>
      <c r="V2707" t="s">
        <v>37</v>
      </c>
      <c r="W2707">
        <v>19</v>
      </c>
      <c r="X2707" t="s">
        <v>38</v>
      </c>
      <c r="Y2707">
        <v>3</v>
      </c>
      <c r="Z2707" t="s">
        <v>36</v>
      </c>
      <c r="AA2707" s="4">
        <v>45025</v>
      </c>
      <c r="AC2707" t="s">
        <v>77</v>
      </c>
      <c r="AD2707" t="s">
        <v>77</v>
      </c>
      <c r="AE2707">
        <f ca="1">COUNTBLANK(A2707:AE2707)</f>
        <v>0</v>
      </c>
      <c r="AF2707" t="str">
        <f>PROPER(UPPER(TRIM(Table1[[#This Row],[City]])))</f>
        <v>Delhi</v>
      </c>
      <c r="AG2707">
        <f t="shared" si="42"/>
        <v>6302</v>
      </c>
      <c r="AH270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08" spans="1:34" x14ac:dyDescent="0.35">
      <c r="A2708" t="s">
        <v>2801</v>
      </c>
      <c r="B2708">
        <v>59</v>
      </c>
      <c r="C2708" t="s">
        <v>31</v>
      </c>
      <c r="D2708" t="s">
        <v>51</v>
      </c>
      <c r="E2708" t="s">
        <v>52</v>
      </c>
      <c r="F2708" t="s">
        <v>44</v>
      </c>
      <c r="G2708" t="s">
        <v>96</v>
      </c>
      <c r="H2708">
        <v>4</v>
      </c>
      <c r="I2708">
        <v>12334</v>
      </c>
      <c r="J2708">
        <v>54</v>
      </c>
      <c r="K2708" t="s">
        <v>36</v>
      </c>
      <c r="L2708">
        <v>1</v>
      </c>
      <c r="M2708">
        <v>4</v>
      </c>
      <c r="N2708">
        <v>4</v>
      </c>
      <c r="O2708">
        <v>6</v>
      </c>
      <c r="P2708">
        <v>0</v>
      </c>
      <c r="Q2708">
        <v>4</v>
      </c>
      <c r="R2708">
        <v>6</v>
      </c>
      <c r="S2708">
        <v>29</v>
      </c>
      <c r="T2708">
        <v>4</v>
      </c>
      <c r="U2708">
        <v>4</v>
      </c>
      <c r="V2708" t="s">
        <v>37</v>
      </c>
      <c r="W2708">
        <v>21</v>
      </c>
      <c r="X2708" t="s">
        <v>38</v>
      </c>
      <c r="Y2708">
        <v>2</v>
      </c>
      <c r="Z2708" t="s">
        <v>36</v>
      </c>
      <c r="AA2708" s="4">
        <v>42936</v>
      </c>
      <c r="AC2708" t="s">
        <v>39</v>
      </c>
      <c r="AD2708" t="s">
        <v>40</v>
      </c>
      <c r="AE2708">
        <f ca="1">COUNTBLANK(A2708:AE2708)</f>
        <v>0</v>
      </c>
      <c r="AF2708" t="str">
        <f>PROPER(UPPER(TRIM(Table1[[#This Row],[City]])))</f>
        <v>Ahmedabad</v>
      </c>
      <c r="AG2708">
        <f t="shared" si="42"/>
        <v>12334</v>
      </c>
      <c r="AH2708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09" spans="1:34" x14ac:dyDescent="0.35">
      <c r="A2709" t="s">
        <v>2802</v>
      </c>
      <c r="B2709">
        <v>31</v>
      </c>
      <c r="C2709" t="s">
        <v>31</v>
      </c>
      <c r="D2709" t="s">
        <v>42</v>
      </c>
      <c r="E2709" t="s">
        <v>83</v>
      </c>
      <c r="F2709" t="s">
        <v>58</v>
      </c>
      <c r="G2709" t="s">
        <v>96</v>
      </c>
      <c r="H2709">
        <v>2</v>
      </c>
      <c r="I2709">
        <v>6713</v>
      </c>
      <c r="J2709">
        <v>84</v>
      </c>
      <c r="K2709" t="s">
        <v>36</v>
      </c>
      <c r="L2709">
        <v>4</v>
      </c>
      <c r="M2709">
        <v>2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10</v>
      </c>
      <c r="T2709">
        <v>2</v>
      </c>
      <c r="U2709">
        <v>3</v>
      </c>
      <c r="V2709" t="s">
        <v>37</v>
      </c>
      <c r="W2709">
        <v>24</v>
      </c>
      <c r="X2709" t="s">
        <v>47</v>
      </c>
      <c r="Y2709">
        <v>2</v>
      </c>
      <c r="Z2709" t="s">
        <v>36</v>
      </c>
      <c r="AA2709" s="4">
        <v>44740</v>
      </c>
      <c r="AC2709" t="s">
        <v>89</v>
      </c>
      <c r="AD2709" t="s">
        <v>54</v>
      </c>
      <c r="AE2709">
        <f ca="1">COUNTBLANK(A2709:AE2709)</f>
        <v>0</v>
      </c>
      <c r="AF2709" t="str">
        <f>PROPER(UPPER(TRIM(Table1[[#This Row],[City]])))</f>
        <v>Coimbatore</v>
      </c>
      <c r="AG2709">
        <f t="shared" si="42"/>
        <v>6713</v>
      </c>
      <c r="AH270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10" spans="1:34" x14ac:dyDescent="0.35">
      <c r="A2710" t="s">
        <v>2803</v>
      </c>
      <c r="B2710">
        <v>38</v>
      </c>
      <c r="C2710" t="s">
        <v>31</v>
      </c>
      <c r="D2710" t="s">
        <v>63</v>
      </c>
      <c r="E2710" t="s">
        <v>64</v>
      </c>
      <c r="F2710" t="s">
        <v>44</v>
      </c>
      <c r="G2710" t="s">
        <v>70</v>
      </c>
      <c r="H2710">
        <v>3</v>
      </c>
      <c r="I2710">
        <v>9906</v>
      </c>
      <c r="J2710">
        <v>71</v>
      </c>
      <c r="K2710" t="s">
        <v>36</v>
      </c>
      <c r="L2710">
        <v>3</v>
      </c>
      <c r="M2710">
        <v>1</v>
      </c>
      <c r="N2710">
        <v>2</v>
      </c>
      <c r="O2710">
        <v>6</v>
      </c>
      <c r="P2710">
        <v>5</v>
      </c>
      <c r="Q2710">
        <v>0</v>
      </c>
      <c r="R2710">
        <v>2</v>
      </c>
      <c r="S2710">
        <v>14</v>
      </c>
      <c r="T2710">
        <v>1</v>
      </c>
      <c r="U2710">
        <v>3</v>
      </c>
      <c r="V2710" t="s">
        <v>37</v>
      </c>
      <c r="W2710">
        <v>7</v>
      </c>
      <c r="X2710" t="s">
        <v>38</v>
      </c>
      <c r="Y2710">
        <v>2</v>
      </c>
      <c r="Z2710" t="s">
        <v>36</v>
      </c>
      <c r="AA2710" s="4">
        <v>43669</v>
      </c>
      <c r="AC2710" t="s">
        <v>80</v>
      </c>
      <c r="AD2710" t="s">
        <v>81</v>
      </c>
      <c r="AE2710">
        <f ca="1">COUNTBLANK(A2710:AE2710)</f>
        <v>0</v>
      </c>
      <c r="AF2710" t="str">
        <f>PROPER(UPPER(TRIM(Table1[[#This Row],[City]])))</f>
        <v>Hyderabad</v>
      </c>
      <c r="AG2710">
        <f t="shared" si="42"/>
        <v>9906</v>
      </c>
      <c r="AH27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11" spans="1:34" x14ac:dyDescent="0.35">
      <c r="A2711" t="s">
        <v>2804</v>
      </c>
      <c r="B2711">
        <v>22</v>
      </c>
      <c r="C2711" t="s">
        <v>31</v>
      </c>
      <c r="D2711" t="s">
        <v>56</v>
      </c>
      <c r="E2711" t="s">
        <v>57</v>
      </c>
      <c r="F2711" t="s">
        <v>34</v>
      </c>
      <c r="G2711" t="s">
        <v>96</v>
      </c>
      <c r="H2711">
        <v>1</v>
      </c>
      <c r="I2711">
        <v>4342</v>
      </c>
      <c r="J2711">
        <v>42</v>
      </c>
      <c r="K2711" t="s">
        <v>36</v>
      </c>
      <c r="L2711">
        <v>4</v>
      </c>
      <c r="M2711">
        <v>1</v>
      </c>
      <c r="N2711">
        <v>4</v>
      </c>
      <c r="O2711">
        <v>4</v>
      </c>
      <c r="P2711">
        <v>0</v>
      </c>
      <c r="Q2711">
        <v>2</v>
      </c>
      <c r="R2711">
        <v>1</v>
      </c>
      <c r="S2711">
        <v>4</v>
      </c>
      <c r="T2711">
        <v>3</v>
      </c>
      <c r="U2711">
        <v>3</v>
      </c>
      <c r="V2711" t="s">
        <v>37</v>
      </c>
      <c r="W2711">
        <v>18</v>
      </c>
      <c r="X2711" t="s">
        <v>61</v>
      </c>
      <c r="Y2711">
        <v>4</v>
      </c>
      <c r="Z2711" t="s">
        <v>46</v>
      </c>
      <c r="AA2711" s="4">
        <v>45584</v>
      </c>
      <c r="AB2711" s="4">
        <v>45764</v>
      </c>
      <c r="AC2711" t="s">
        <v>89</v>
      </c>
      <c r="AD2711" t="s">
        <v>54</v>
      </c>
      <c r="AE2711">
        <f ca="1">COUNTBLANK(A2711:AE2711)</f>
        <v>0</v>
      </c>
      <c r="AF2711" t="str">
        <f>PROPER(UPPER(TRIM(Table1[[#This Row],[City]])))</f>
        <v>Coimbatore</v>
      </c>
      <c r="AG2711">
        <f t="shared" si="42"/>
        <v>4342</v>
      </c>
      <c r="AH271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12" spans="1:34" x14ac:dyDescent="0.35">
      <c r="A2712" t="s">
        <v>2805</v>
      </c>
      <c r="B2712">
        <v>45</v>
      </c>
      <c r="C2712" t="s">
        <v>72</v>
      </c>
      <c r="D2712" t="s">
        <v>51</v>
      </c>
      <c r="E2712" t="s">
        <v>69</v>
      </c>
      <c r="F2712" t="s">
        <v>34</v>
      </c>
      <c r="G2712" t="s">
        <v>74</v>
      </c>
      <c r="H2712">
        <v>3</v>
      </c>
      <c r="I2712">
        <v>9004</v>
      </c>
      <c r="J2712">
        <v>46</v>
      </c>
      <c r="K2712" t="s">
        <v>36</v>
      </c>
      <c r="L2712">
        <v>2</v>
      </c>
      <c r="M2712">
        <v>4</v>
      </c>
      <c r="N2712">
        <v>2</v>
      </c>
      <c r="O2712">
        <v>11</v>
      </c>
      <c r="P2712">
        <v>3</v>
      </c>
      <c r="Q2712">
        <v>0</v>
      </c>
      <c r="R2712">
        <v>8</v>
      </c>
      <c r="S2712">
        <v>12</v>
      </c>
      <c r="T2712">
        <v>3</v>
      </c>
      <c r="U2712">
        <v>3</v>
      </c>
      <c r="V2712" t="s">
        <v>37</v>
      </c>
      <c r="W2712">
        <v>29</v>
      </c>
      <c r="X2712" t="s">
        <v>61</v>
      </c>
      <c r="Y2712">
        <v>2</v>
      </c>
      <c r="Z2712" t="s">
        <v>36</v>
      </c>
      <c r="AA2712" s="4">
        <v>44743</v>
      </c>
      <c r="AC2712" t="s">
        <v>80</v>
      </c>
      <c r="AD2712" t="s">
        <v>81</v>
      </c>
      <c r="AE2712">
        <f ca="1">COUNTBLANK(A2712:AE2712)</f>
        <v>0</v>
      </c>
      <c r="AF2712" t="str">
        <f>PROPER(UPPER(TRIM(Table1[[#This Row],[City]])))</f>
        <v>Hyderabad</v>
      </c>
      <c r="AG2712">
        <f t="shared" si="42"/>
        <v>9004</v>
      </c>
      <c r="AH271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13" spans="1:34" x14ac:dyDescent="0.35">
      <c r="A2713" t="s">
        <v>2806</v>
      </c>
      <c r="B2713">
        <v>53</v>
      </c>
      <c r="C2713" t="s">
        <v>31</v>
      </c>
      <c r="D2713" t="s">
        <v>42</v>
      </c>
      <c r="E2713" t="s">
        <v>43</v>
      </c>
      <c r="F2713" t="s">
        <v>58</v>
      </c>
      <c r="G2713" t="s">
        <v>45</v>
      </c>
      <c r="H2713">
        <v>2</v>
      </c>
      <c r="I2713">
        <v>9792</v>
      </c>
      <c r="J2713">
        <v>25</v>
      </c>
      <c r="K2713" t="s">
        <v>36</v>
      </c>
      <c r="L2713">
        <v>2</v>
      </c>
      <c r="M2713">
        <v>2</v>
      </c>
      <c r="N2713">
        <v>4</v>
      </c>
      <c r="O2713">
        <v>2</v>
      </c>
      <c r="P2713">
        <v>0</v>
      </c>
      <c r="Q2713">
        <v>0</v>
      </c>
      <c r="R2713">
        <v>0</v>
      </c>
      <c r="S2713">
        <v>21</v>
      </c>
      <c r="T2713">
        <v>0</v>
      </c>
      <c r="U2713">
        <v>3</v>
      </c>
      <c r="V2713" t="s">
        <v>60</v>
      </c>
      <c r="W2713">
        <v>22</v>
      </c>
      <c r="X2713" t="s">
        <v>47</v>
      </c>
      <c r="Y2713">
        <v>4</v>
      </c>
      <c r="Z2713" t="s">
        <v>36</v>
      </c>
      <c r="AA2713" s="4">
        <v>43263</v>
      </c>
      <c r="AC2713" t="s">
        <v>53</v>
      </c>
      <c r="AD2713" t="s">
        <v>54</v>
      </c>
      <c r="AE2713">
        <f ca="1">COUNTBLANK(A2713:AE2713)</f>
        <v>0</v>
      </c>
      <c r="AF2713" t="str">
        <f>PROPER(UPPER(TRIM(Table1[[#This Row],[City]])))</f>
        <v>Chennai</v>
      </c>
      <c r="AG2713">
        <f t="shared" si="42"/>
        <v>9792</v>
      </c>
      <c r="AH27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14" spans="1:34" x14ac:dyDescent="0.35">
      <c r="A2714" t="s">
        <v>2807</v>
      </c>
      <c r="B2714">
        <v>54</v>
      </c>
      <c r="C2714" t="s">
        <v>72</v>
      </c>
      <c r="D2714" t="s">
        <v>42</v>
      </c>
      <c r="E2714" t="s">
        <v>43</v>
      </c>
      <c r="F2714" t="s">
        <v>58</v>
      </c>
      <c r="G2714" t="s">
        <v>59</v>
      </c>
      <c r="H2714">
        <v>2</v>
      </c>
      <c r="I2714">
        <v>8241</v>
      </c>
      <c r="J2714">
        <v>53</v>
      </c>
      <c r="K2714" t="s">
        <v>36</v>
      </c>
      <c r="L2714">
        <v>2</v>
      </c>
      <c r="M2714">
        <v>4</v>
      </c>
      <c r="N2714">
        <v>2</v>
      </c>
      <c r="O2714">
        <v>1</v>
      </c>
      <c r="P2714">
        <v>1</v>
      </c>
      <c r="Q2714">
        <v>0</v>
      </c>
      <c r="R2714">
        <v>1</v>
      </c>
      <c r="S2714">
        <v>22</v>
      </c>
      <c r="T2714">
        <v>4</v>
      </c>
      <c r="U2714">
        <v>4</v>
      </c>
      <c r="V2714" t="s">
        <v>37</v>
      </c>
      <c r="W2714">
        <v>26</v>
      </c>
      <c r="X2714" t="s">
        <v>61</v>
      </c>
      <c r="Y2714">
        <v>2</v>
      </c>
      <c r="Z2714" t="s">
        <v>36</v>
      </c>
      <c r="AA2714" s="4">
        <v>43823</v>
      </c>
      <c r="AC2714" t="s">
        <v>107</v>
      </c>
      <c r="AD2714" t="s">
        <v>108</v>
      </c>
      <c r="AE2714">
        <f ca="1">COUNTBLANK(A2714:AE2714)</f>
        <v>0</v>
      </c>
      <c r="AF2714" t="str">
        <f>PROPER(UPPER(TRIM(Table1[[#This Row],[City]])))</f>
        <v>Kolkata</v>
      </c>
      <c r="AG2714">
        <f t="shared" si="42"/>
        <v>8241</v>
      </c>
      <c r="AH27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15" spans="1:34" x14ac:dyDescent="0.35">
      <c r="A2715" t="s">
        <v>2808</v>
      </c>
      <c r="B2715">
        <v>44</v>
      </c>
      <c r="C2715" t="s">
        <v>72</v>
      </c>
      <c r="D2715" t="s">
        <v>63</v>
      </c>
      <c r="E2715" t="s">
        <v>106</v>
      </c>
      <c r="F2715" t="s">
        <v>44</v>
      </c>
      <c r="G2715" t="s">
        <v>74</v>
      </c>
      <c r="H2715">
        <v>1</v>
      </c>
      <c r="I2715">
        <v>5257</v>
      </c>
      <c r="J2715">
        <v>38</v>
      </c>
      <c r="K2715" t="s">
        <v>46</v>
      </c>
      <c r="L2715">
        <v>4</v>
      </c>
      <c r="M2715">
        <v>2</v>
      </c>
      <c r="N2715">
        <v>2</v>
      </c>
      <c r="O2715">
        <v>10</v>
      </c>
      <c r="P2715">
        <v>1</v>
      </c>
      <c r="Q2715">
        <v>2</v>
      </c>
      <c r="R2715">
        <v>8</v>
      </c>
      <c r="S2715">
        <v>17</v>
      </c>
      <c r="T2715">
        <v>0</v>
      </c>
      <c r="U2715">
        <v>4</v>
      </c>
      <c r="V2715" t="s">
        <v>37</v>
      </c>
      <c r="W2715">
        <v>2</v>
      </c>
      <c r="X2715" t="s">
        <v>47</v>
      </c>
      <c r="Y2715">
        <v>2</v>
      </c>
      <c r="Z2715" t="s">
        <v>36</v>
      </c>
      <c r="AA2715" s="4">
        <v>45442</v>
      </c>
      <c r="AC2715" t="s">
        <v>84</v>
      </c>
      <c r="AD2715" t="s">
        <v>67</v>
      </c>
      <c r="AE2715">
        <f ca="1">COUNTBLANK(A2715:AE2715)</f>
        <v>0</v>
      </c>
      <c r="AF2715" t="str">
        <f>PROPER(UPPER(TRIM(Table1[[#This Row],[City]])))</f>
        <v>Mumbai</v>
      </c>
      <c r="AG2715">
        <f t="shared" si="42"/>
        <v>5257</v>
      </c>
      <c r="AH27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16" spans="1:34" x14ac:dyDescent="0.35">
      <c r="A2716" t="s">
        <v>2809</v>
      </c>
      <c r="B2716">
        <v>47</v>
      </c>
      <c r="C2716" t="s">
        <v>31</v>
      </c>
      <c r="D2716" t="s">
        <v>51</v>
      </c>
      <c r="E2716" t="s">
        <v>52</v>
      </c>
      <c r="F2716" t="s">
        <v>34</v>
      </c>
      <c r="G2716" t="s">
        <v>74</v>
      </c>
      <c r="H2716">
        <v>3</v>
      </c>
      <c r="I2716">
        <v>8289</v>
      </c>
      <c r="J2716">
        <v>42</v>
      </c>
      <c r="K2716" t="s">
        <v>46</v>
      </c>
      <c r="L2716">
        <v>1</v>
      </c>
      <c r="M2716">
        <v>2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13</v>
      </c>
      <c r="T2716">
        <v>3</v>
      </c>
      <c r="U2716">
        <v>4</v>
      </c>
      <c r="V2716" t="s">
        <v>65</v>
      </c>
      <c r="W2716">
        <v>26</v>
      </c>
      <c r="X2716" t="s">
        <v>38</v>
      </c>
      <c r="Y2716">
        <v>2</v>
      </c>
      <c r="Z2716" t="s">
        <v>46</v>
      </c>
      <c r="AA2716" s="4">
        <v>43496</v>
      </c>
      <c r="AB2716" s="4">
        <v>45551</v>
      </c>
      <c r="AC2716" t="s">
        <v>84</v>
      </c>
      <c r="AD2716" t="s">
        <v>67</v>
      </c>
      <c r="AE2716">
        <f ca="1">COUNTBLANK(A2716:AE2716)</f>
        <v>0</v>
      </c>
      <c r="AF2716" t="str">
        <f>PROPER(UPPER(TRIM(Table1[[#This Row],[City]])))</f>
        <v>Mumbai</v>
      </c>
      <c r="AG2716">
        <f t="shared" si="42"/>
        <v>8289</v>
      </c>
      <c r="AH271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17" spans="1:34" x14ac:dyDescent="0.35">
      <c r="A2717" t="s">
        <v>2810</v>
      </c>
      <c r="B2717">
        <v>41</v>
      </c>
      <c r="C2717" t="s">
        <v>31</v>
      </c>
      <c r="D2717" t="s">
        <v>42</v>
      </c>
      <c r="E2717" t="s">
        <v>83</v>
      </c>
      <c r="F2717" t="s">
        <v>34</v>
      </c>
      <c r="G2717" t="s">
        <v>70</v>
      </c>
      <c r="H2717">
        <v>3</v>
      </c>
      <c r="I2717">
        <v>10979</v>
      </c>
      <c r="J2717">
        <v>36</v>
      </c>
      <c r="K2717" t="s">
        <v>36</v>
      </c>
      <c r="L2717">
        <v>3</v>
      </c>
      <c r="M2717">
        <v>1</v>
      </c>
      <c r="N2717">
        <v>3</v>
      </c>
      <c r="O2717">
        <v>9</v>
      </c>
      <c r="P2717">
        <v>5</v>
      </c>
      <c r="Q2717">
        <v>4</v>
      </c>
      <c r="R2717">
        <v>2</v>
      </c>
      <c r="S2717">
        <v>11</v>
      </c>
      <c r="T2717">
        <v>0</v>
      </c>
      <c r="U2717">
        <v>3</v>
      </c>
      <c r="V2717" t="s">
        <v>65</v>
      </c>
      <c r="W2717">
        <v>20</v>
      </c>
      <c r="X2717" t="s">
        <v>38</v>
      </c>
      <c r="Y2717">
        <v>2</v>
      </c>
      <c r="Z2717" t="s">
        <v>36</v>
      </c>
      <c r="AA2717" s="4">
        <v>44168</v>
      </c>
      <c r="AC2717" t="s">
        <v>107</v>
      </c>
      <c r="AD2717" t="s">
        <v>108</v>
      </c>
      <c r="AE2717">
        <f ca="1">COUNTBLANK(A2717:AE2717)</f>
        <v>0</v>
      </c>
      <c r="AF2717" t="str">
        <f>PROPER(UPPER(TRIM(Table1[[#This Row],[City]])))</f>
        <v>Kolkata</v>
      </c>
      <c r="AG2717">
        <f t="shared" si="42"/>
        <v>10979</v>
      </c>
      <c r="AH27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18" spans="1:34" x14ac:dyDescent="0.35">
      <c r="A2718" t="s">
        <v>2811</v>
      </c>
      <c r="B2718">
        <v>38</v>
      </c>
      <c r="C2718" t="s">
        <v>31</v>
      </c>
      <c r="D2718" t="s">
        <v>42</v>
      </c>
      <c r="E2718" t="s">
        <v>43</v>
      </c>
      <c r="F2718" t="s">
        <v>44</v>
      </c>
      <c r="G2718" t="s">
        <v>59</v>
      </c>
      <c r="H2718">
        <v>3</v>
      </c>
      <c r="I2718">
        <v>8638</v>
      </c>
      <c r="J2718">
        <v>25</v>
      </c>
      <c r="K2718" t="s">
        <v>46</v>
      </c>
      <c r="L2718">
        <v>2</v>
      </c>
      <c r="M2718">
        <v>4</v>
      </c>
      <c r="N2718">
        <v>1</v>
      </c>
      <c r="O2718">
        <v>11</v>
      </c>
      <c r="P2718">
        <v>5</v>
      </c>
      <c r="Q2718">
        <v>2</v>
      </c>
      <c r="R2718">
        <v>6</v>
      </c>
      <c r="S2718">
        <v>11</v>
      </c>
      <c r="T2718">
        <v>0</v>
      </c>
      <c r="U2718">
        <v>3</v>
      </c>
      <c r="V2718" t="s">
        <v>37</v>
      </c>
      <c r="W2718">
        <v>6</v>
      </c>
      <c r="X2718" t="s">
        <v>47</v>
      </c>
      <c r="Y2718">
        <v>2</v>
      </c>
      <c r="Z2718" t="s">
        <v>36</v>
      </c>
      <c r="AA2718" s="4">
        <v>45442</v>
      </c>
      <c r="AC2718" t="s">
        <v>89</v>
      </c>
      <c r="AD2718" t="s">
        <v>54</v>
      </c>
      <c r="AE2718">
        <f ca="1">COUNTBLANK(A2718:AE2718)</f>
        <v>0</v>
      </c>
      <c r="AF2718" t="str">
        <f>PROPER(UPPER(TRIM(Table1[[#This Row],[City]])))</f>
        <v>Coimbatore</v>
      </c>
      <c r="AG2718">
        <f t="shared" si="42"/>
        <v>8638</v>
      </c>
      <c r="AH27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19" spans="1:34" x14ac:dyDescent="0.35">
      <c r="A2719" t="s">
        <v>2812</v>
      </c>
      <c r="B2719">
        <v>43</v>
      </c>
      <c r="C2719" t="s">
        <v>31</v>
      </c>
      <c r="D2719" t="s">
        <v>51</v>
      </c>
      <c r="E2719" t="s">
        <v>52</v>
      </c>
      <c r="F2719" t="s">
        <v>34</v>
      </c>
      <c r="G2719" t="s">
        <v>59</v>
      </c>
      <c r="H2719">
        <v>2</v>
      </c>
      <c r="I2719">
        <v>9466</v>
      </c>
      <c r="J2719">
        <v>74</v>
      </c>
      <c r="K2719" t="s">
        <v>36</v>
      </c>
      <c r="L2719">
        <v>3</v>
      </c>
      <c r="M2719">
        <v>2</v>
      </c>
      <c r="N2719">
        <v>4</v>
      </c>
      <c r="O2719">
        <v>8</v>
      </c>
      <c r="P2719">
        <v>6</v>
      </c>
      <c r="Q2719">
        <v>3</v>
      </c>
      <c r="R2719">
        <v>3</v>
      </c>
      <c r="S2719">
        <v>21</v>
      </c>
      <c r="T2719">
        <v>2</v>
      </c>
      <c r="U2719">
        <v>4</v>
      </c>
      <c r="V2719" t="s">
        <v>37</v>
      </c>
      <c r="W2719">
        <v>27</v>
      </c>
      <c r="X2719" t="s">
        <v>38</v>
      </c>
      <c r="Y2719">
        <v>3</v>
      </c>
      <c r="Z2719" t="s">
        <v>36</v>
      </c>
      <c r="AA2719" s="4">
        <v>42621</v>
      </c>
      <c r="AC2719" t="s">
        <v>122</v>
      </c>
      <c r="AD2719" t="s">
        <v>123</v>
      </c>
      <c r="AE2719">
        <f ca="1">COUNTBLANK(A2719:AE2719)</f>
        <v>0</v>
      </c>
      <c r="AF2719" t="str">
        <f>PROPER(UPPER(TRIM(Table1[[#This Row],[City]])))</f>
        <v>Kochi</v>
      </c>
      <c r="AG2719">
        <f t="shared" si="42"/>
        <v>9466</v>
      </c>
      <c r="AH271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20" spans="1:34" x14ac:dyDescent="0.35">
      <c r="A2720" t="s">
        <v>2813</v>
      </c>
      <c r="B2720">
        <v>58</v>
      </c>
      <c r="C2720" t="s">
        <v>31</v>
      </c>
      <c r="D2720" t="s">
        <v>63</v>
      </c>
      <c r="E2720" t="s">
        <v>64</v>
      </c>
      <c r="F2720" t="s">
        <v>44</v>
      </c>
      <c r="G2720" t="s">
        <v>59</v>
      </c>
      <c r="H2720">
        <v>3</v>
      </c>
      <c r="I2720">
        <v>10594</v>
      </c>
      <c r="J2720">
        <v>113</v>
      </c>
      <c r="K2720" t="s">
        <v>46</v>
      </c>
      <c r="L2720">
        <v>4</v>
      </c>
      <c r="M2720">
        <v>2</v>
      </c>
      <c r="N2720">
        <v>1</v>
      </c>
      <c r="O2720">
        <v>10</v>
      </c>
      <c r="P2720">
        <v>2</v>
      </c>
      <c r="Q2720">
        <v>0</v>
      </c>
      <c r="R2720">
        <v>4</v>
      </c>
      <c r="S2720">
        <v>27</v>
      </c>
      <c r="T2720">
        <v>4</v>
      </c>
      <c r="U2720">
        <v>3</v>
      </c>
      <c r="V2720" t="s">
        <v>65</v>
      </c>
      <c r="W2720">
        <v>27</v>
      </c>
      <c r="X2720" t="s">
        <v>61</v>
      </c>
      <c r="Y2720">
        <v>4</v>
      </c>
      <c r="Z2720" t="s">
        <v>36</v>
      </c>
      <c r="AA2720" s="4">
        <v>45385</v>
      </c>
      <c r="AC2720" t="s">
        <v>39</v>
      </c>
      <c r="AD2720" t="s">
        <v>40</v>
      </c>
      <c r="AE2720">
        <f ca="1">COUNTBLANK(A2720:AE2720)</f>
        <v>0</v>
      </c>
      <c r="AF2720" t="str">
        <f>PROPER(UPPER(TRIM(Table1[[#This Row],[City]])))</f>
        <v>Ahmedabad</v>
      </c>
      <c r="AG2720">
        <f t="shared" si="42"/>
        <v>10594</v>
      </c>
      <c r="AH272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21" spans="1:34" x14ac:dyDescent="0.35">
      <c r="A2721" t="s">
        <v>2814</v>
      </c>
      <c r="B2721">
        <v>31</v>
      </c>
      <c r="C2721" t="s">
        <v>31</v>
      </c>
      <c r="D2721" t="s">
        <v>96</v>
      </c>
      <c r="E2721" t="s">
        <v>106</v>
      </c>
      <c r="F2721" t="s">
        <v>93</v>
      </c>
      <c r="G2721" t="s">
        <v>70</v>
      </c>
      <c r="H2721">
        <v>2</v>
      </c>
      <c r="I2721">
        <v>7079</v>
      </c>
      <c r="J2721">
        <v>66</v>
      </c>
      <c r="K2721" t="s">
        <v>36</v>
      </c>
      <c r="L2721">
        <v>3</v>
      </c>
      <c r="M2721">
        <v>3</v>
      </c>
      <c r="N2721">
        <v>1</v>
      </c>
      <c r="O2721">
        <v>9</v>
      </c>
      <c r="P2721">
        <v>0</v>
      </c>
      <c r="Q2721">
        <v>4</v>
      </c>
      <c r="R2721">
        <v>8</v>
      </c>
      <c r="S2721">
        <v>13</v>
      </c>
      <c r="T2721">
        <v>6</v>
      </c>
      <c r="U2721">
        <v>3</v>
      </c>
      <c r="V2721" t="s">
        <v>37</v>
      </c>
      <c r="W2721">
        <v>20</v>
      </c>
      <c r="X2721" t="s">
        <v>47</v>
      </c>
      <c r="Y2721">
        <v>2</v>
      </c>
      <c r="Z2721" t="s">
        <v>36</v>
      </c>
      <c r="AA2721" s="4">
        <v>45336</v>
      </c>
      <c r="AC2721" t="s">
        <v>48</v>
      </c>
      <c r="AD2721" t="s">
        <v>49</v>
      </c>
      <c r="AE2721">
        <f ca="1">COUNTBLANK(A2721:AE2721)</f>
        <v>0</v>
      </c>
      <c r="AF2721" t="str">
        <f>PROPER(UPPER(TRIM(Table1[[#This Row],[City]])))</f>
        <v>Bengaluru</v>
      </c>
      <c r="AG2721">
        <f t="shared" si="42"/>
        <v>7079</v>
      </c>
      <c r="AH27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22" spans="1:34" x14ac:dyDescent="0.35">
      <c r="A2722" t="s">
        <v>2815</v>
      </c>
      <c r="B2722">
        <v>39</v>
      </c>
      <c r="C2722" t="s">
        <v>72</v>
      </c>
      <c r="D2722" t="s">
        <v>42</v>
      </c>
      <c r="E2722" t="s">
        <v>43</v>
      </c>
      <c r="F2722" t="s">
        <v>58</v>
      </c>
      <c r="G2722" t="s">
        <v>45</v>
      </c>
      <c r="H2722">
        <v>2</v>
      </c>
      <c r="I2722">
        <v>7543</v>
      </c>
      <c r="J2722">
        <v>73</v>
      </c>
      <c r="K2722" t="s">
        <v>36</v>
      </c>
      <c r="L2722">
        <v>1</v>
      </c>
      <c r="M2722">
        <v>3</v>
      </c>
      <c r="N2722">
        <v>2</v>
      </c>
      <c r="O2722">
        <v>3</v>
      </c>
      <c r="P2722">
        <v>3</v>
      </c>
      <c r="Q2722">
        <v>0</v>
      </c>
      <c r="R2722">
        <v>0</v>
      </c>
      <c r="S2722">
        <v>13</v>
      </c>
      <c r="T2722">
        <v>0</v>
      </c>
      <c r="U2722">
        <v>3</v>
      </c>
      <c r="V2722" t="s">
        <v>37</v>
      </c>
      <c r="W2722">
        <v>29</v>
      </c>
      <c r="X2722" t="s">
        <v>38</v>
      </c>
      <c r="Y2722">
        <v>2</v>
      </c>
      <c r="Z2722" t="s">
        <v>36</v>
      </c>
      <c r="AA2722" s="4">
        <v>44181</v>
      </c>
      <c r="AC2722" t="s">
        <v>48</v>
      </c>
      <c r="AD2722" t="s">
        <v>49</v>
      </c>
      <c r="AE2722">
        <f ca="1">COUNTBLANK(A2722:AE2722)</f>
        <v>0</v>
      </c>
      <c r="AF2722" t="str">
        <f>PROPER(UPPER(TRIM(Table1[[#This Row],[City]])))</f>
        <v>Bengaluru</v>
      </c>
      <c r="AG2722">
        <f t="shared" si="42"/>
        <v>7543</v>
      </c>
      <c r="AH272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23" spans="1:34" x14ac:dyDescent="0.35">
      <c r="A2723" t="s">
        <v>2816</v>
      </c>
      <c r="B2723">
        <v>45</v>
      </c>
      <c r="C2723" t="s">
        <v>31</v>
      </c>
      <c r="D2723" t="s">
        <v>32</v>
      </c>
      <c r="E2723" t="s">
        <v>73</v>
      </c>
      <c r="F2723" t="s">
        <v>44</v>
      </c>
      <c r="G2723" t="s">
        <v>74</v>
      </c>
      <c r="H2723">
        <v>2</v>
      </c>
      <c r="I2723">
        <v>9714</v>
      </c>
      <c r="J2723">
        <v>83</v>
      </c>
      <c r="K2723" t="s">
        <v>36</v>
      </c>
      <c r="L2723">
        <v>2</v>
      </c>
      <c r="M2723">
        <v>3</v>
      </c>
      <c r="N2723">
        <v>1</v>
      </c>
      <c r="O2723">
        <v>6</v>
      </c>
      <c r="P2723">
        <v>5</v>
      </c>
      <c r="Q2723">
        <v>5</v>
      </c>
      <c r="R2723">
        <v>4</v>
      </c>
      <c r="S2723">
        <v>18</v>
      </c>
      <c r="T2723">
        <v>3</v>
      </c>
      <c r="U2723">
        <v>3</v>
      </c>
      <c r="V2723" t="s">
        <v>37</v>
      </c>
      <c r="W2723">
        <v>25</v>
      </c>
      <c r="X2723" t="s">
        <v>61</v>
      </c>
      <c r="Y2723">
        <v>2</v>
      </c>
      <c r="Z2723" t="s">
        <v>36</v>
      </c>
      <c r="AA2723" s="4">
        <v>42943</v>
      </c>
      <c r="AC2723" t="s">
        <v>84</v>
      </c>
      <c r="AD2723" t="s">
        <v>67</v>
      </c>
      <c r="AE2723">
        <f ca="1">COUNTBLANK(A2723:AE2723)</f>
        <v>0</v>
      </c>
      <c r="AF2723" t="str">
        <f>PROPER(UPPER(TRIM(Table1[[#This Row],[City]])))</f>
        <v>Mumbai</v>
      </c>
      <c r="AG2723">
        <f t="shared" si="42"/>
        <v>9714</v>
      </c>
      <c r="AH272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24" spans="1:34" x14ac:dyDescent="0.35">
      <c r="A2724" t="s">
        <v>2817</v>
      </c>
      <c r="B2724">
        <v>43</v>
      </c>
      <c r="C2724" t="s">
        <v>72</v>
      </c>
      <c r="D2724" t="s">
        <v>42</v>
      </c>
      <c r="E2724" t="s">
        <v>43</v>
      </c>
      <c r="F2724" t="s">
        <v>34</v>
      </c>
      <c r="G2724" t="s">
        <v>35</v>
      </c>
      <c r="H2724">
        <v>2</v>
      </c>
      <c r="I2724">
        <v>5637</v>
      </c>
      <c r="J2724">
        <v>80</v>
      </c>
      <c r="K2724" t="s">
        <v>36</v>
      </c>
      <c r="L2724">
        <v>1</v>
      </c>
      <c r="M2724">
        <v>1</v>
      </c>
      <c r="N2724">
        <v>2</v>
      </c>
      <c r="O2724">
        <v>1</v>
      </c>
      <c r="P2724">
        <v>1</v>
      </c>
      <c r="Q2724">
        <v>1</v>
      </c>
      <c r="R2724">
        <v>1</v>
      </c>
      <c r="S2724">
        <v>18</v>
      </c>
      <c r="T2724">
        <v>5</v>
      </c>
      <c r="U2724">
        <v>3</v>
      </c>
      <c r="V2724" t="s">
        <v>37</v>
      </c>
      <c r="W2724">
        <v>13</v>
      </c>
      <c r="X2724" t="s">
        <v>47</v>
      </c>
      <c r="Y2724">
        <v>1</v>
      </c>
      <c r="Z2724" t="s">
        <v>36</v>
      </c>
      <c r="AA2724" s="4">
        <v>42571</v>
      </c>
      <c r="AC2724" t="s">
        <v>53</v>
      </c>
      <c r="AD2724" t="s">
        <v>54</v>
      </c>
      <c r="AE2724">
        <f ca="1">COUNTBLANK(A2724:AE2724)</f>
        <v>0</v>
      </c>
      <c r="AF2724" t="str">
        <f>PROPER(UPPER(TRIM(Table1[[#This Row],[City]])))</f>
        <v>Chennai</v>
      </c>
      <c r="AG2724">
        <f t="shared" si="42"/>
        <v>5637</v>
      </c>
      <c r="AH27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25" spans="1:34" x14ac:dyDescent="0.35">
      <c r="A2725" t="s">
        <v>2818</v>
      </c>
      <c r="B2725">
        <v>22</v>
      </c>
      <c r="C2725" t="s">
        <v>72</v>
      </c>
      <c r="D2725" t="s">
        <v>42</v>
      </c>
      <c r="E2725" t="s">
        <v>86</v>
      </c>
      <c r="F2725" t="s">
        <v>44</v>
      </c>
      <c r="G2725" t="s">
        <v>70</v>
      </c>
      <c r="H2725">
        <v>3</v>
      </c>
      <c r="I2725">
        <v>8448</v>
      </c>
      <c r="J2725">
        <v>32</v>
      </c>
      <c r="K2725" t="s">
        <v>36</v>
      </c>
      <c r="L2725">
        <v>2</v>
      </c>
      <c r="M2725">
        <v>4</v>
      </c>
      <c r="N2725">
        <v>3</v>
      </c>
      <c r="O2725">
        <v>2</v>
      </c>
      <c r="P2725">
        <v>1</v>
      </c>
      <c r="Q2725">
        <v>2</v>
      </c>
      <c r="R2725">
        <v>2</v>
      </c>
      <c r="S2725">
        <v>2</v>
      </c>
      <c r="T2725">
        <v>2</v>
      </c>
      <c r="U2725">
        <v>4</v>
      </c>
      <c r="V2725" t="s">
        <v>65</v>
      </c>
      <c r="W2725">
        <v>30</v>
      </c>
      <c r="X2725" t="s">
        <v>61</v>
      </c>
      <c r="Y2725">
        <v>1</v>
      </c>
      <c r="Z2725" t="s">
        <v>36</v>
      </c>
      <c r="AA2725" s="4">
        <v>45059</v>
      </c>
      <c r="AC2725" t="s">
        <v>84</v>
      </c>
      <c r="AD2725" t="s">
        <v>67</v>
      </c>
      <c r="AE2725">
        <f ca="1">COUNTBLANK(A2725:AE2725)</f>
        <v>0</v>
      </c>
      <c r="AF2725" t="str">
        <f>PROPER(UPPER(TRIM(Table1[[#This Row],[City]])))</f>
        <v>Mumbai</v>
      </c>
      <c r="AG2725">
        <f t="shared" si="42"/>
        <v>8448</v>
      </c>
      <c r="AH27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26" spans="1:34" x14ac:dyDescent="0.35">
      <c r="A2726" t="s">
        <v>2819</v>
      </c>
      <c r="B2726">
        <v>32</v>
      </c>
      <c r="C2726" t="s">
        <v>31</v>
      </c>
      <c r="D2726" t="s">
        <v>63</v>
      </c>
      <c r="E2726" t="s">
        <v>106</v>
      </c>
      <c r="F2726" t="s">
        <v>58</v>
      </c>
      <c r="G2726" t="s">
        <v>70</v>
      </c>
      <c r="H2726">
        <v>2</v>
      </c>
      <c r="I2726">
        <v>6766</v>
      </c>
      <c r="J2726">
        <v>67</v>
      </c>
      <c r="K2726" t="s">
        <v>46</v>
      </c>
      <c r="L2726">
        <v>1</v>
      </c>
      <c r="M2726">
        <v>1</v>
      </c>
      <c r="N2726">
        <v>3</v>
      </c>
      <c r="O2726">
        <v>1</v>
      </c>
      <c r="P2726">
        <v>0</v>
      </c>
      <c r="Q2726">
        <v>1</v>
      </c>
      <c r="R2726">
        <v>1</v>
      </c>
      <c r="S2726">
        <v>7</v>
      </c>
      <c r="T2726">
        <v>5</v>
      </c>
      <c r="U2726">
        <v>4</v>
      </c>
      <c r="V2726" t="s">
        <v>37</v>
      </c>
      <c r="W2726">
        <v>15</v>
      </c>
      <c r="X2726" t="s">
        <v>61</v>
      </c>
      <c r="Y2726">
        <v>1</v>
      </c>
      <c r="Z2726" t="s">
        <v>36</v>
      </c>
      <c r="AA2726" s="4">
        <v>43514</v>
      </c>
      <c r="AC2726" t="s">
        <v>77</v>
      </c>
      <c r="AD2726" t="s">
        <v>77</v>
      </c>
      <c r="AE2726">
        <f ca="1">COUNTBLANK(A2726:AE2726)</f>
        <v>0</v>
      </c>
      <c r="AF2726" t="str">
        <f>PROPER(UPPER(TRIM(Table1[[#This Row],[City]])))</f>
        <v>Delhi</v>
      </c>
      <c r="AG2726">
        <f t="shared" si="42"/>
        <v>6766</v>
      </c>
      <c r="AH272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27" spans="1:34" x14ac:dyDescent="0.35">
      <c r="A2727" t="s">
        <v>2820</v>
      </c>
      <c r="B2727">
        <v>46</v>
      </c>
      <c r="C2727" t="s">
        <v>72</v>
      </c>
      <c r="D2727" t="s">
        <v>32</v>
      </c>
      <c r="E2727" t="s">
        <v>33</v>
      </c>
      <c r="F2727" t="s">
        <v>58</v>
      </c>
      <c r="G2727" t="s">
        <v>74</v>
      </c>
      <c r="H2727">
        <v>2</v>
      </c>
      <c r="I2727">
        <v>7583</v>
      </c>
      <c r="J2727">
        <v>102</v>
      </c>
      <c r="K2727" t="s">
        <v>36</v>
      </c>
      <c r="L2727">
        <v>3</v>
      </c>
      <c r="M2727">
        <v>1</v>
      </c>
      <c r="N2727">
        <v>3</v>
      </c>
      <c r="O2727">
        <v>8</v>
      </c>
      <c r="P2727">
        <v>4</v>
      </c>
      <c r="Q2727">
        <v>0</v>
      </c>
      <c r="R2727">
        <v>1</v>
      </c>
      <c r="S2727">
        <v>12</v>
      </c>
      <c r="T2727">
        <v>3</v>
      </c>
      <c r="U2727">
        <v>4</v>
      </c>
      <c r="V2727" t="s">
        <v>37</v>
      </c>
      <c r="W2727">
        <v>5</v>
      </c>
      <c r="X2727" t="s">
        <v>47</v>
      </c>
      <c r="Y2727">
        <v>1</v>
      </c>
      <c r="Z2727" t="s">
        <v>36</v>
      </c>
      <c r="AA2727" s="4">
        <v>44162</v>
      </c>
      <c r="AC2727" t="s">
        <v>107</v>
      </c>
      <c r="AD2727" t="s">
        <v>108</v>
      </c>
      <c r="AE2727">
        <f ca="1">COUNTBLANK(A2727:AE2727)</f>
        <v>0</v>
      </c>
      <c r="AF2727" t="str">
        <f>PROPER(UPPER(TRIM(Table1[[#This Row],[City]])))</f>
        <v>Kolkata</v>
      </c>
      <c r="AG2727">
        <f t="shared" si="42"/>
        <v>7583</v>
      </c>
      <c r="AH272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28" spans="1:34" x14ac:dyDescent="0.35">
      <c r="A2728" t="s">
        <v>2821</v>
      </c>
      <c r="B2728">
        <v>48</v>
      </c>
      <c r="C2728" t="s">
        <v>72</v>
      </c>
      <c r="D2728" t="s">
        <v>32</v>
      </c>
      <c r="E2728" t="s">
        <v>76</v>
      </c>
      <c r="F2728" t="s">
        <v>44</v>
      </c>
      <c r="G2728" t="s">
        <v>59</v>
      </c>
      <c r="H2728">
        <v>5</v>
      </c>
      <c r="I2728">
        <v>13419</v>
      </c>
      <c r="J2728">
        <v>45</v>
      </c>
      <c r="K2728" t="s">
        <v>36</v>
      </c>
      <c r="L2728">
        <v>3</v>
      </c>
      <c r="M2728">
        <v>1</v>
      </c>
      <c r="N2728">
        <v>1</v>
      </c>
      <c r="O2728">
        <v>10</v>
      </c>
      <c r="P2728">
        <v>0</v>
      </c>
      <c r="Q2728">
        <v>4</v>
      </c>
      <c r="R2728">
        <v>4</v>
      </c>
      <c r="S2728">
        <v>17</v>
      </c>
      <c r="T2728">
        <v>0</v>
      </c>
      <c r="U2728">
        <v>4</v>
      </c>
      <c r="V2728" t="s">
        <v>37</v>
      </c>
      <c r="W2728">
        <v>4</v>
      </c>
      <c r="X2728" t="s">
        <v>38</v>
      </c>
      <c r="Y2728">
        <v>1</v>
      </c>
      <c r="Z2728" t="s">
        <v>36</v>
      </c>
      <c r="AA2728" s="4">
        <v>42366</v>
      </c>
      <c r="AC2728" t="s">
        <v>48</v>
      </c>
      <c r="AD2728" t="s">
        <v>49</v>
      </c>
      <c r="AE2728">
        <f ca="1">COUNTBLANK(A2728:AE2728)</f>
        <v>0</v>
      </c>
      <c r="AF2728" t="str">
        <f>PROPER(UPPER(TRIM(Table1[[#This Row],[City]])))</f>
        <v>Bengaluru</v>
      </c>
      <c r="AG2728">
        <f t="shared" si="42"/>
        <v>13419</v>
      </c>
      <c r="AH272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29" spans="1:34" x14ac:dyDescent="0.35">
      <c r="A2729" t="s">
        <v>2822</v>
      </c>
      <c r="B2729">
        <v>50</v>
      </c>
      <c r="C2729" t="s">
        <v>31</v>
      </c>
      <c r="D2729" t="s">
        <v>63</v>
      </c>
      <c r="E2729" t="s">
        <v>106</v>
      </c>
      <c r="F2729" t="s">
        <v>34</v>
      </c>
      <c r="G2729" t="s">
        <v>35</v>
      </c>
      <c r="H2729">
        <v>4</v>
      </c>
      <c r="I2729">
        <v>11355</v>
      </c>
      <c r="J2729">
        <v>35</v>
      </c>
      <c r="K2729" t="s">
        <v>46</v>
      </c>
      <c r="L2729">
        <v>2</v>
      </c>
      <c r="M2729">
        <v>2</v>
      </c>
      <c r="N2729">
        <v>3</v>
      </c>
      <c r="O2729">
        <v>3</v>
      </c>
      <c r="P2729">
        <v>2</v>
      </c>
      <c r="Q2729">
        <v>2</v>
      </c>
      <c r="R2729">
        <v>3</v>
      </c>
      <c r="S2729">
        <v>24</v>
      </c>
      <c r="T2729">
        <v>1</v>
      </c>
      <c r="U2729">
        <v>3</v>
      </c>
      <c r="V2729" t="s">
        <v>37</v>
      </c>
      <c r="W2729">
        <v>21</v>
      </c>
      <c r="X2729" t="s">
        <v>47</v>
      </c>
      <c r="Y2729">
        <v>3</v>
      </c>
      <c r="Z2729" t="s">
        <v>36</v>
      </c>
      <c r="AA2729" s="4">
        <v>44073</v>
      </c>
      <c r="AC2729" t="s">
        <v>107</v>
      </c>
      <c r="AD2729" t="s">
        <v>108</v>
      </c>
      <c r="AE2729">
        <f ca="1">COUNTBLANK(A2729:AE2729)</f>
        <v>0</v>
      </c>
      <c r="AF2729" t="str">
        <f>PROPER(UPPER(TRIM(Table1[[#This Row],[City]])))</f>
        <v>Kolkata</v>
      </c>
      <c r="AG2729">
        <f t="shared" si="42"/>
        <v>11355</v>
      </c>
      <c r="AH272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30" spans="1:34" x14ac:dyDescent="0.35">
      <c r="A2730" t="s">
        <v>2823</v>
      </c>
      <c r="B2730">
        <v>60</v>
      </c>
      <c r="C2730" t="s">
        <v>31</v>
      </c>
      <c r="D2730" t="s">
        <v>42</v>
      </c>
      <c r="E2730" t="s">
        <v>43</v>
      </c>
      <c r="F2730" t="s">
        <v>34</v>
      </c>
      <c r="G2730" t="s">
        <v>45</v>
      </c>
      <c r="H2730">
        <v>2</v>
      </c>
      <c r="I2730">
        <v>8714</v>
      </c>
      <c r="J2730">
        <v>86</v>
      </c>
      <c r="K2730" t="s">
        <v>46</v>
      </c>
      <c r="L2730">
        <v>4</v>
      </c>
      <c r="M2730">
        <v>2</v>
      </c>
      <c r="N2730">
        <v>1</v>
      </c>
      <c r="O2730">
        <v>2</v>
      </c>
      <c r="P2730">
        <v>2</v>
      </c>
      <c r="Q2730">
        <v>2</v>
      </c>
      <c r="R2730">
        <v>2</v>
      </c>
      <c r="S2730">
        <v>32</v>
      </c>
      <c r="T2730">
        <v>2</v>
      </c>
      <c r="U2730">
        <v>3</v>
      </c>
      <c r="V2730" t="s">
        <v>60</v>
      </c>
      <c r="W2730">
        <v>5</v>
      </c>
      <c r="X2730" t="s">
        <v>61</v>
      </c>
      <c r="Y2730">
        <v>1</v>
      </c>
      <c r="Z2730" t="s">
        <v>36</v>
      </c>
      <c r="AA2730" s="4">
        <v>42281</v>
      </c>
      <c r="AC2730" t="s">
        <v>80</v>
      </c>
      <c r="AD2730" t="s">
        <v>81</v>
      </c>
      <c r="AE2730">
        <f ca="1">COUNTBLANK(A2730:AE2730)</f>
        <v>0</v>
      </c>
      <c r="AF2730" t="str">
        <f>PROPER(UPPER(TRIM(Table1[[#This Row],[City]])))</f>
        <v>Hyderabad</v>
      </c>
      <c r="AG2730">
        <f t="shared" si="42"/>
        <v>8714</v>
      </c>
      <c r="AH273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31" spans="1:34" x14ac:dyDescent="0.35">
      <c r="A2731" t="s">
        <v>2824</v>
      </c>
      <c r="B2731">
        <v>47</v>
      </c>
      <c r="C2731" t="s">
        <v>31</v>
      </c>
      <c r="D2731" t="s">
        <v>51</v>
      </c>
      <c r="E2731" t="s">
        <v>88</v>
      </c>
      <c r="F2731" t="s">
        <v>44</v>
      </c>
      <c r="G2731" t="s">
        <v>59</v>
      </c>
      <c r="H2731">
        <v>4</v>
      </c>
      <c r="I2731">
        <v>11409</v>
      </c>
      <c r="J2731">
        <v>89</v>
      </c>
      <c r="K2731" t="s">
        <v>36</v>
      </c>
      <c r="L2731">
        <v>3</v>
      </c>
      <c r="M2731">
        <v>1</v>
      </c>
      <c r="N2731">
        <v>3</v>
      </c>
      <c r="O2731">
        <v>4</v>
      </c>
      <c r="P2731">
        <v>4</v>
      </c>
      <c r="Q2731">
        <v>0</v>
      </c>
      <c r="R2731">
        <v>3</v>
      </c>
      <c r="S2731">
        <v>16</v>
      </c>
      <c r="T2731">
        <v>4</v>
      </c>
      <c r="U2731">
        <v>3</v>
      </c>
      <c r="V2731" t="s">
        <v>37</v>
      </c>
      <c r="W2731">
        <v>27</v>
      </c>
      <c r="X2731" t="s">
        <v>47</v>
      </c>
      <c r="Y2731">
        <v>2</v>
      </c>
      <c r="Z2731" t="s">
        <v>36</v>
      </c>
      <c r="AA2731" s="4">
        <v>44154</v>
      </c>
      <c r="AC2731" t="s">
        <v>196</v>
      </c>
      <c r="AD2731" t="s">
        <v>54</v>
      </c>
      <c r="AE2731">
        <f ca="1">COUNTBLANK(A2731:AE2731)</f>
        <v>0</v>
      </c>
      <c r="AF2731" t="str">
        <f>PROPER(UPPER(TRIM(Table1[[#This Row],[City]])))</f>
        <v>Chennai</v>
      </c>
      <c r="AG2731">
        <f t="shared" si="42"/>
        <v>11409</v>
      </c>
      <c r="AH27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32" spans="1:34" x14ac:dyDescent="0.35">
      <c r="A2732" t="s">
        <v>2825</v>
      </c>
      <c r="B2732">
        <v>44</v>
      </c>
      <c r="C2732" t="s">
        <v>31</v>
      </c>
      <c r="D2732" t="s">
        <v>63</v>
      </c>
      <c r="E2732" t="s">
        <v>64</v>
      </c>
      <c r="F2732" t="s">
        <v>34</v>
      </c>
      <c r="G2732" t="s">
        <v>35</v>
      </c>
      <c r="H2732">
        <v>1</v>
      </c>
      <c r="I2732">
        <v>4683</v>
      </c>
      <c r="J2732">
        <v>93</v>
      </c>
      <c r="K2732" t="s">
        <v>36</v>
      </c>
      <c r="L2732">
        <v>3</v>
      </c>
      <c r="M2732">
        <v>3</v>
      </c>
      <c r="N2732">
        <v>4</v>
      </c>
      <c r="O2732">
        <v>1</v>
      </c>
      <c r="P2732">
        <v>1</v>
      </c>
      <c r="Q2732">
        <v>1</v>
      </c>
      <c r="R2732">
        <v>1</v>
      </c>
      <c r="S2732">
        <v>10</v>
      </c>
      <c r="T2732">
        <v>1</v>
      </c>
      <c r="U2732">
        <v>3</v>
      </c>
      <c r="V2732" t="s">
        <v>65</v>
      </c>
      <c r="W2732">
        <v>28</v>
      </c>
      <c r="X2732" t="s">
        <v>38</v>
      </c>
      <c r="Y2732">
        <v>2</v>
      </c>
      <c r="Z2732" t="s">
        <v>36</v>
      </c>
      <c r="AA2732" s="4">
        <v>45386</v>
      </c>
      <c r="AC2732" t="s">
        <v>39</v>
      </c>
      <c r="AD2732" t="s">
        <v>40</v>
      </c>
      <c r="AE2732">
        <f ca="1">COUNTBLANK(A2732:AE2732)</f>
        <v>0</v>
      </c>
      <c r="AF2732" t="str">
        <f>PROPER(UPPER(TRIM(Table1[[#This Row],[City]])))</f>
        <v>Ahmedabad</v>
      </c>
      <c r="AG2732">
        <f t="shared" si="42"/>
        <v>4683</v>
      </c>
      <c r="AH27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33" spans="1:34" x14ac:dyDescent="0.35">
      <c r="A2733" t="s">
        <v>2826</v>
      </c>
      <c r="B2733">
        <v>34</v>
      </c>
      <c r="C2733" t="s">
        <v>31</v>
      </c>
      <c r="D2733" t="s">
        <v>42</v>
      </c>
      <c r="E2733" t="s">
        <v>83</v>
      </c>
      <c r="F2733" t="s">
        <v>44</v>
      </c>
      <c r="G2733" t="s">
        <v>74</v>
      </c>
      <c r="H2733">
        <v>4</v>
      </c>
      <c r="I2733">
        <v>11058</v>
      </c>
      <c r="J2733">
        <v>90</v>
      </c>
      <c r="K2733" t="s">
        <v>36</v>
      </c>
      <c r="L2733">
        <v>2</v>
      </c>
      <c r="M2733">
        <v>3</v>
      </c>
      <c r="N2733">
        <v>3</v>
      </c>
      <c r="O2733">
        <v>6</v>
      </c>
      <c r="P2733">
        <v>1</v>
      </c>
      <c r="Q2733">
        <v>3</v>
      </c>
      <c r="R2733">
        <v>3</v>
      </c>
      <c r="S2733">
        <v>14</v>
      </c>
      <c r="T2733">
        <v>3</v>
      </c>
      <c r="U2733">
        <v>3</v>
      </c>
      <c r="V2733" t="s">
        <v>37</v>
      </c>
      <c r="W2733">
        <v>1</v>
      </c>
      <c r="X2733" t="s">
        <v>38</v>
      </c>
      <c r="Y2733">
        <v>1</v>
      </c>
      <c r="Z2733" t="s">
        <v>46</v>
      </c>
      <c r="AA2733" s="4">
        <v>45924</v>
      </c>
      <c r="AB2733" s="4">
        <v>46050</v>
      </c>
      <c r="AC2733" t="s">
        <v>80</v>
      </c>
      <c r="AD2733" t="s">
        <v>81</v>
      </c>
      <c r="AE2733">
        <f ca="1">COUNTBLANK(A2733:AE2733)</f>
        <v>0</v>
      </c>
      <c r="AF2733" t="str">
        <f>PROPER(UPPER(TRIM(Table1[[#This Row],[City]])))</f>
        <v>Hyderabad</v>
      </c>
      <c r="AG2733">
        <f t="shared" si="42"/>
        <v>11058</v>
      </c>
      <c r="AH27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34" spans="1:34" x14ac:dyDescent="0.35">
      <c r="A2734" t="s">
        <v>2827</v>
      </c>
      <c r="B2734">
        <v>35</v>
      </c>
      <c r="C2734" t="s">
        <v>31</v>
      </c>
      <c r="D2734" t="s">
        <v>96</v>
      </c>
      <c r="E2734" t="s">
        <v>96</v>
      </c>
      <c r="F2734" t="s">
        <v>93</v>
      </c>
      <c r="G2734" t="s">
        <v>35</v>
      </c>
      <c r="H2734">
        <v>1</v>
      </c>
      <c r="I2734">
        <v>6014</v>
      </c>
      <c r="J2734">
        <v>53</v>
      </c>
      <c r="K2734" t="s">
        <v>46</v>
      </c>
      <c r="L2734">
        <v>2</v>
      </c>
      <c r="M2734">
        <v>4</v>
      </c>
      <c r="N2734">
        <v>2</v>
      </c>
      <c r="O2734">
        <v>1</v>
      </c>
      <c r="P2734">
        <v>1</v>
      </c>
      <c r="Q2734">
        <v>0</v>
      </c>
      <c r="R2734">
        <v>1</v>
      </c>
      <c r="S2734">
        <v>11</v>
      </c>
      <c r="T2734">
        <v>5</v>
      </c>
      <c r="U2734">
        <v>3</v>
      </c>
      <c r="V2734" t="s">
        <v>60</v>
      </c>
      <c r="W2734">
        <v>6</v>
      </c>
      <c r="X2734" t="s">
        <v>38</v>
      </c>
      <c r="Y2734">
        <v>2</v>
      </c>
      <c r="Z2734" t="s">
        <v>36</v>
      </c>
      <c r="AA2734" s="4">
        <v>45400</v>
      </c>
      <c r="AC2734" t="s">
        <v>80</v>
      </c>
      <c r="AD2734" t="s">
        <v>81</v>
      </c>
      <c r="AE2734">
        <f ca="1">COUNTBLANK(A2734:AE2734)</f>
        <v>0</v>
      </c>
      <c r="AF2734" t="str">
        <f>PROPER(UPPER(TRIM(Table1[[#This Row],[City]])))</f>
        <v>Hyderabad</v>
      </c>
      <c r="AG2734">
        <f t="shared" si="42"/>
        <v>6014</v>
      </c>
      <c r="AH273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35" spans="1:34" x14ac:dyDescent="0.35">
      <c r="A2735" t="s">
        <v>2828</v>
      </c>
      <c r="B2735">
        <v>54</v>
      </c>
      <c r="C2735" t="s">
        <v>31</v>
      </c>
      <c r="D2735" t="s">
        <v>42</v>
      </c>
      <c r="E2735" t="s">
        <v>86</v>
      </c>
      <c r="F2735" t="s">
        <v>44</v>
      </c>
      <c r="G2735" t="s">
        <v>59</v>
      </c>
      <c r="H2735">
        <v>2</v>
      </c>
      <c r="I2735">
        <v>7727</v>
      </c>
      <c r="J2735">
        <v>78</v>
      </c>
      <c r="K2735" t="s">
        <v>36</v>
      </c>
      <c r="L2735">
        <v>3</v>
      </c>
      <c r="M2735">
        <v>1</v>
      </c>
      <c r="N2735">
        <v>1</v>
      </c>
      <c r="O2735">
        <v>2</v>
      </c>
      <c r="P2735">
        <v>2</v>
      </c>
      <c r="Q2735">
        <v>2</v>
      </c>
      <c r="R2735">
        <v>0</v>
      </c>
      <c r="S2735">
        <v>18</v>
      </c>
      <c r="T2735">
        <v>2</v>
      </c>
      <c r="U2735">
        <v>3</v>
      </c>
      <c r="V2735" t="s">
        <v>37</v>
      </c>
      <c r="W2735">
        <v>6</v>
      </c>
      <c r="X2735" t="s">
        <v>38</v>
      </c>
      <c r="Y2735">
        <v>4</v>
      </c>
      <c r="Z2735" t="s">
        <v>36</v>
      </c>
      <c r="AA2735" s="4">
        <v>44354</v>
      </c>
      <c r="AC2735" t="s">
        <v>53</v>
      </c>
      <c r="AD2735" t="s">
        <v>54</v>
      </c>
      <c r="AE2735">
        <f ca="1">COUNTBLANK(A2735:AE2735)</f>
        <v>0</v>
      </c>
      <c r="AF2735" t="str">
        <f>PROPER(UPPER(TRIM(Table1[[#This Row],[City]])))</f>
        <v>Chennai</v>
      </c>
      <c r="AG2735">
        <f t="shared" si="42"/>
        <v>7727</v>
      </c>
      <c r="AH27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36" spans="1:34" x14ac:dyDescent="0.35">
      <c r="A2736" t="s">
        <v>2829</v>
      </c>
      <c r="B2736">
        <v>39</v>
      </c>
      <c r="C2736" t="s">
        <v>72</v>
      </c>
      <c r="D2736" t="s">
        <v>42</v>
      </c>
      <c r="E2736" t="s">
        <v>43</v>
      </c>
      <c r="F2736" t="s">
        <v>34</v>
      </c>
      <c r="G2736" t="s">
        <v>74</v>
      </c>
      <c r="H2736">
        <v>5</v>
      </c>
      <c r="I2736">
        <v>14471</v>
      </c>
      <c r="J2736">
        <v>105</v>
      </c>
      <c r="K2736" t="s">
        <v>36</v>
      </c>
      <c r="L2736">
        <v>4</v>
      </c>
      <c r="M2736">
        <v>1</v>
      </c>
      <c r="N2736">
        <v>4</v>
      </c>
      <c r="O2736">
        <v>1</v>
      </c>
      <c r="P2736">
        <v>1</v>
      </c>
      <c r="Q2736">
        <v>0</v>
      </c>
      <c r="R2736">
        <v>1</v>
      </c>
      <c r="S2736">
        <v>1</v>
      </c>
      <c r="T2736">
        <v>1</v>
      </c>
      <c r="U2736">
        <v>3</v>
      </c>
      <c r="V2736" t="s">
        <v>37</v>
      </c>
      <c r="W2736">
        <v>22</v>
      </c>
      <c r="X2736" t="s">
        <v>47</v>
      </c>
      <c r="Y2736">
        <v>1</v>
      </c>
      <c r="Z2736" t="s">
        <v>36</v>
      </c>
      <c r="AA2736" s="4">
        <v>44989</v>
      </c>
      <c r="AC2736" t="s">
        <v>77</v>
      </c>
      <c r="AD2736" t="s">
        <v>77</v>
      </c>
      <c r="AE2736">
        <f ca="1">COUNTBLANK(A2736:AE2736)</f>
        <v>0</v>
      </c>
      <c r="AF2736" t="str">
        <f>PROPER(UPPER(TRIM(Table1[[#This Row],[City]])))</f>
        <v>Delhi</v>
      </c>
      <c r="AG2736">
        <f t="shared" si="42"/>
        <v>14471</v>
      </c>
      <c r="AH273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37" spans="1:34" x14ac:dyDescent="0.35">
      <c r="A2737" t="s">
        <v>2830</v>
      </c>
      <c r="B2737">
        <v>49</v>
      </c>
      <c r="C2737" t="s">
        <v>31</v>
      </c>
      <c r="D2737" t="s">
        <v>42</v>
      </c>
      <c r="E2737" t="s">
        <v>86</v>
      </c>
      <c r="F2737" t="s">
        <v>34</v>
      </c>
      <c r="G2737" t="s">
        <v>74</v>
      </c>
      <c r="H2737">
        <v>1</v>
      </c>
      <c r="I2737">
        <v>7342</v>
      </c>
      <c r="J2737">
        <v>41</v>
      </c>
      <c r="K2737" t="s">
        <v>36</v>
      </c>
      <c r="L2737">
        <v>4</v>
      </c>
      <c r="M2737">
        <v>1</v>
      </c>
      <c r="N2737">
        <v>1</v>
      </c>
      <c r="O2737">
        <v>7</v>
      </c>
      <c r="P2737">
        <v>1</v>
      </c>
      <c r="Q2737">
        <v>1</v>
      </c>
      <c r="R2737">
        <v>3</v>
      </c>
      <c r="S2737">
        <v>16</v>
      </c>
      <c r="T2737">
        <v>4</v>
      </c>
      <c r="U2737">
        <v>3</v>
      </c>
      <c r="V2737" t="s">
        <v>37</v>
      </c>
      <c r="W2737">
        <v>8</v>
      </c>
      <c r="X2737" t="s">
        <v>38</v>
      </c>
      <c r="Y2737">
        <v>2</v>
      </c>
      <c r="Z2737" t="s">
        <v>36</v>
      </c>
      <c r="AA2737" s="4">
        <v>42182</v>
      </c>
      <c r="AC2737" t="s">
        <v>48</v>
      </c>
      <c r="AD2737" t="s">
        <v>49</v>
      </c>
      <c r="AE2737">
        <f ca="1">COUNTBLANK(A2737:AE2737)</f>
        <v>0</v>
      </c>
      <c r="AF2737" t="str">
        <f>PROPER(UPPER(TRIM(Table1[[#This Row],[City]])))</f>
        <v>Bengaluru</v>
      </c>
      <c r="AG2737">
        <f t="shared" si="42"/>
        <v>7342</v>
      </c>
      <c r="AH27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38" spans="1:34" x14ac:dyDescent="0.35">
      <c r="A2738" t="s">
        <v>2831</v>
      </c>
      <c r="B2738">
        <v>25</v>
      </c>
      <c r="C2738" t="s">
        <v>31</v>
      </c>
      <c r="D2738" t="s">
        <v>63</v>
      </c>
      <c r="E2738" t="s">
        <v>64</v>
      </c>
      <c r="F2738" t="s">
        <v>34</v>
      </c>
      <c r="G2738" t="s">
        <v>70</v>
      </c>
      <c r="H2738">
        <v>3</v>
      </c>
      <c r="I2738">
        <v>9180</v>
      </c>
      <c r="J2738">
        <v>90</v>
      </c>
      <c r="K2738" t="s">
        <v>36</v>
      </c>
      <c r="L2738">
        <v>4</v>
      </c>
      <c r="M2738">
        <v>2</v>
      </c>
      <c r="N2738">
        <v>2</v>
      </c>
      <c r="O2738">
        <v>3</v>
      </c>
      <c r="P2738">
        <v>1</v>
      </c>
      <c r="Q2738">
        <v>3</v>
      </c>
      <c r="R2738">
        <v>2</v>
      </c>
      <c r="S2738">
        <v>3</v>
      </c>
      <c r="T2738">
        <v>4</v>
      </c>
      <c r="U2738">
        <v>4</v>
      </c>
      <c r="V2738" t="s">
        <v>37</v>
      </c>
      <c r="W2738">
        <v>21</v>
      </c>
      <c r="X2738" t="s">
        <v>38</v>
      </c>
      <c r="Y2738">
        <v>1</v>
      </c>
      <c r="Z2738" t="s">
        <v>36</v>
      </c>
      <c r="AA2738" s="4">
        <v>44750</v>
      </c>
      <c r="AC2738" t="s">
        <v>89</v>
      </c>
      <c r="AD2738" t="s">
        <v>54</v>
      </c>
      <c r="AE2738">
        <f ca="1">COUNTBLANK(A2738:AE2738)</f>
        <v>0</v>
      </c>
      <c r="AF2738" t="str">
        <f>PROPER(UPPER(TRIM(Table1[[#This Row],[City]])))</f>
        <v>Coimbatore</v>
      </c>
      <c r="AG2738">
        <f t="shared" si="42"/>
        <v>9180</v>
      </c>
      <c r="AH273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39" spans="1:34" x14ac:dyDescent="0.35">
      <c r="A2739" t="s">
        <v>2832</v>
      </c>
      <c r="B2739">
        <v>26</v>
      </c>
      <c r="C2739" t="s">
        <v>31</v>
      </c>
      <c r="D2739" t="s">
        <v>96</v>
      </c>
      <c r="E2739" t="s">
        <v>96</v>
      </c>
      <c r="F2739" t="s">
        <v>34</v>
      </c>
      <c r="G2739" t="s">
        <v>96</v>
      </c>
      <c r="H2739">
        <v>2</v>
      </c>
      <c r="I2739">
        <v>7424</v>
      </c>
      <c r="J2739">
        <v>83</v>
      </c>
      <c r="K2739" t="s">
        <v>36</v>
      </c>
      <c r="L2739">
        <v>1</v>
      </c>
      <c r="M2739">
        <v>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2</v>
      </c>
      <c r="U2739">
        <v>3</v>
      </c>
      <c r="V2739" t="s">
        <v>37</v>
      </c>
      <c r="W2739">
        <v>27</v>
      </c>
      <c r="X2739" t="s">
        <v>38</v>
      </c>
      <c r="Y2739">
        <v>1</v>
      </c>
      <c r="Z2739" t="s">
        <v>36</v>
      </c>
      <c r="AA2739" s="4">
        <v>45845</v>
      </c>
      <c r="AC2739" t="s">
        <v>84</v>
      </c>
      <c r="AD2739" t="s">
        <v>67</v>
      </c>
      <c r="AE2739">
        <f ca="1">COUNTBLANK(A2739:AE2739)</f>
        <v>0</v>
      </c>
      <c r="AF2739" t="str">
        <f>PROPER(UPPER(TRIM(Table1[[#This Row],[City]])))</f>
        <v>Mumbai</v>
      </c>
      <c r="AG2739">
        <f t="shared" si="42"/>
        <v>7424</v>
      </c>
      <c r="AH273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40" spans="1:34" x14ac:dyDescent="0.35">
      <c r="A2740" t="s">
        <v>2833</v>
      </c>
      <c r="B2740">
        <v>29</v>
      </c>
      <c r="C2740" t="s">
        <v>72</v>
      </c>
      <c r="D2740" t="s">
        <v>56</v>
      </c>
      <c r="E2740" t="s">
        <v>57</v>
      </c>
      <c r="F2740" t="s">
        <v>44</v>
      </c>
      <c r="G2740" t="s">
        <v>45</v>
      </c>
      <c r="H2740">
        <v>1</v>
      </c>
      <c r="I2740">
        <v>5067</v>
      </c>
      <c r="J2740">
        <v>50</v>
      </c>
      <c r="K2740" t="s">
        <v>36</v>
      </c>
      <c r="L2740">
        <v>4</v>
      </c>
      <c r="M2740">
        <v>1</v>
      </c>
      <c r="N2740">
        <v>1</v>
      </c>
      <c r="O2740">
        <v>10</v>
      </c>
      <c r="P2740">
        <v>0</v>
      </c>
      <c r="Q2740">
        <v>3</v>
      </c>
      <c r="R2740">
        <v>3</v>
      </c>
      <c r="S2740">
        <v>10</v>
      </c>
      <c r="T2740">
        <v>5</v>
      </c>
      <c r="U2740">
        <v>4</v>
      </c>
      <c r="V2740" t="s">
        <v>37</v>
      </c>
      <c r="W2740">
        <v>20</v>
      </c>
      <c r="X2740" t="s">
        <v>38</v>
      </c>
      <c r="Y2740">
        <v>4</v>
      </c>
      <c r="Z2740" t="s">
        <v>46</v>
      </c>
      <c r="AA2740" s="4">
        <v>42613</v>
      </c>
      <c r="AB2740" s="4">
        <v>44613</v>
      </c>
      <c r="AC2740" t="s">
        <v>80</v>
      </c>
      <c r="AD2740" t="s">
        <v>81</v>
      </c>
      <c r="AE2740">
        <f ca="1">COUNTBLANK(A2740:AE2740)</f>
        <v>0</v>
      </c>
      <c r="AF2740" t="str">
        <f>PROPER(UPPER(TRIM(Table1[[#This Row],[City]])))</f>
        <v>Hyderabad</v>
      </c>
      <c r="AG2740">
        <f t="shared" si="42"/>
        <v>5067</v>
      </c>
      <c r="AH27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41" spans="1:34" x14ac:dyDescent="0.35">
      <c r="A2741" t="s">
        <v>2834</v>
      </c>
      <c r="B2741">
        <v>28</v>
      </c>
      <c r="C2741" t="s">
        <v>72</v>
      </c>
      <c r="D2741" t="s">
        <v>96</v>
      </c>
      <c r="E2741" t="s">
        <v>96</v>
      </c>
      <c r="F2741" t="s">
        <v>34</v>
      </c>
      <c r="G2741" t="s">
        <v>45</v>
      </c>
      <c r="H2741">
        <v>4</v>
      </c>
      <c r="I2741">
        <v>11412</v>
      </c>
      <c r="J2741">
        <v>112</v>
      </c>
      <c r="K2741" t="s">
        <v>36</v>
      </c>
      <c r="L2741">
        <v>1</v>
      </c>
      <c r="M2741">
        <v>2</v>
      </c>
      <c r="N2741">
        <v>2</v>
      </c>
      <c r="O2741">
        <v>3</v>
      </c>
      <c r="P2741">
        <v>0</v>
      </c>
      <c r="Q2741">
        <v>3</v>
      </c>
      <c r="R2741">
        <v>3</v>
      </c>
      <c r="S2741">
        <v>3</v>
      </c>
      <c r="T2741">
        <v>5</v>
      </c>
      <c r="U2741">
        <v>3</v>
      </c>
      <c r="V2741" t="s">
        <v>37</v>
      </c>
      <c r="W2741">
        <v>30</v>
      </c>
      <c r="X2741" t="s">
        <v>47</v>
      </c>
      <c r="Y2741">
        <v>3</v>
      </c>
      <c r="Z2741" t="s">
        <v>46</v>
      </c>
      <c r="AA2741" s="4">
        <v>43136</v>
      </c>
      <c r="AB2741" s="4">
        <v>44115</v>
      </c>
      <c r="AC2741" t="s">
        <v>89</v>
      </c>
      <c r="AD2741" t="s">
        <v>54</v>
      </c>
      <c r="AE2741">
        <f ca="1">COUNTBLANK(A2741:AE2741)</f>
        <v>0</v>
      </c>
      <c r="AF2741" t="str">
        <f>PROPER(UPPER(TRIM(Table1[[#This Row],[City]])))</f>
        <v>Coimbatore</v>
      </c>
      <c r="AG2741">
        <f t="shared" si="42"/>
        <v>11412</v>
      </c>
      <c r="AH27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42" spans="1:34" x14ac:dyDescent="0.35">
      <c r="A2742" t="s">
        <v>2835</v>
      </c>
      <c r="B2742">
        <v>45</v>
      </c>
      <c r="C2742" t="s">
        <v>31</v>
      </c>
      <c r="D2742" t="s">
        <v>63</v>
      </c>
      <c r="E2742" t="s">
        <v>79</v>
      </c>
      <c r="F2742" t="s">
        <v>44</v>
      </c>
      <c r="G2742" t="s">
        <v>45</v>
      </c>
      <c r="H2742">
        <v>2</v>
      </c>
      <c r="I2742">
        <v>9134</v>
      </c>
      <c r="J2742">
        <v>40</v>
      </c>
      <c r="K2742" t="s">
        <v>36</v>
      </c>
      <c r="L2742">
        <v>1</v>
      </c>
      <c r="M2742">
        <v>3</v>
      </c>
      <c r="N2742">
        <v>3</v>
      </c>
      <c r="O2742">
        <v>13</v>
      </c>
      <c r="P2742">
        <v>0</v>
      </c>
      <c r="Q2742">
        <v>4</v>
      </c>
      <c r="R2742">
        <v>6</v>
      </c>
      <c r="S2742">
        <v>18</v>
      </c>
      <c r="T2742">
        <v>0</v>
      </c>
      <c r="U2742">
        <v>3</v>
      </c>
      <c r="V2742" t="s">
        <v>65</v>
      </c>
      <c r="W2742">
        <v>15</v>
      </c>
      <c r="X2742" t="s">
        <v>47</v>
      </c>
      <c r="Y2742">
        <v>2</v>
      </c>
      <c r="Z2742" t="s">
        <v>36</v>
      </c>
      <c r="AA2742" s="4">
        <v>45996</v>
      </c>
      <c r="AC2742" t="s">
        <v>48</v>
      </c>
      <c r="AD2742" t="s">
        <v>49</v>
      </c>
      <c r="AE2742">
        <f ca="1">COUNTBLANK(A2742:AE2742)</f>
        <v>0</v>
      </c>
      <c r="AF2742" t="str">
        <f>PROPER(UPPER(TRIM(Table1[[#This Row],[City]])))</f>
        <v>Bengaluru</v>
      </c>
      <c r="AG2742">
        <f t="shared" si="42"/>
        <v>9134</v>
      </c>
      <c r="AH27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43" spans="1:34" x14ac:dyDescent="0.35">
      <c r="A2743" t="s">
        <v>2836</v>
      </c>
      <c r="B2743">
        <v>46</v>
      </c>
      <c r="C2743" t="s">
        <v>72</v>
      </c>
      <c r="D2743" t="s">
        <v>51</v>
      </c>
      <c r="E2743" t="s">
        <v>69</v>
      </c>
      <c r="F2743" t="s">
        <v>44</v>
      </c>
      <c r="G2743" t="s">
        <v>70</v>
      </c>
      <c r="H2743">
        <v>4</v>
      </c>
      <c r="I2743">
        <v>12102</v>
      </c>
      <c r="J2743">
        <v>101</v>
      </c>
      <c r="K2743" t="s">
        <v>46</v>
      </c>
      <c r="L2743">
        <v>3</v>
      </c>
      <c r="M2743">
        <v>3</v>
      </c>
      <c r="N2743">
        <v>4</v>
      </c>
      <c r="O2743">
        <v>4</v>
      </c>
      <c r="P2743">
        <v>4</v>
      </c>
      <c r="Q2743">
        <v>0</v>
      </c>
      <c r="R2743">
        <v>3</v>
      </c>
      <c r="S2743">
        <v>28</v>
      </c>
      <c r="T2743">
        <v>4</v>
      </c>
      <c r="U2743">
        <v>4</v>
      </c>
      <c r="V2743" t="s">
        <v>37</v>
      </c>
      <c r="W2743">
        <v>28</v>
      </c>
      <c r="X2743" t="s">
        <v>47</v>
      </c>
      <c r="Y2743">
        <v>4</v>
      </c>
      <c r="Z2743" t="s">
        <v>36</v>
      </c>
      <c r="AA2743" s="4">
        <v>43894</v>
      </c>
      <c r="AC2743" t="s">
        <v>39</v>
      </c>
      <c r="AD2743" t="s">
        <v>40</v>
      </c>
      <c r="AE2743">
        <f ca="1">COUNTBLANK(A2743:AE2743)</f>
        <v>0</v>
      </c>
      <c r="AF2743" t="str">
        <f>PROPER(UPPER(TRIM(Table1[[#This Row],[City]])))</f>
        <v>Ahmedabad</v>
      </c>
      <c r="AG2743">
        <f t="shared" si="42"/>
        <v>12102</v>
      </c>
      <c r="AH274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44" spans="1:34" x14ac:dyDescent="0.35">
      <c r="A2744" t="s">
        <v>2837</v>
      </c>
      <c r="B2744">
        <v>43</v>
      </c>
      <c r="C2744" t="s">
        <v>31</v>
      </c>
      <c r="D2744" t="s">
        <v>63</v>
      </c>
      <c r="E2744" t="s">
        <v>106</v>
      </c>
      <c r="F2744" t="s">
        <v>93</v>
      </c>
      <c r="G2744" t="s">
        <v>35</v>
      </c>
      <c r="H2744">
        <v>4</v>
      </c>
      <c r="I2744">
        <v>10697</v>
      </c>
      <c r="J2744">
        <v>78</v>
      </c>
      <c r="K2744" t="s">
        <v>36</v>
      </c>
      <c r="L2744">
        <v>2</v>
      </c>
      <c r="M2744">
        <v>3</v>
      </c>
      <c r="N2744">
        <v>3</v>
      </c>
      <c r="O2744">
        <v>6</v>
      </c>
      <c r="P2744">
        <v>3</v>
      </c>
      <c r="Q2744">
        <v>3</v>
      </c>
      <c r="R2744">
        <v>6</v>
      </c>
      <c r="S2744">
        <v>17</v>
      </c>
      <c r="T2744">
        <v>4</v>
      </c>
      <c r="U2744">
        <v>4</v>
      </c>
      <c r="V2744" t="s">
        <v>37</v>
      </c>
      <c r="W2744">
        <v>24</v>
      </c>
      <c r="X2744" t="s">
        <v>47</v>
      </c>
      <c r="Y2744">
        <v>4</v>
      </c>
      <c r="Z2744" t="s">
        <v>36</v>
      </c>
      <c r="AA2744" s="4">
        <v>44912</v>
      </c>
      <c r="AC2744" t="s">
        <v>89</v>
      </c>
      <c r="AD2744" t="s">
        <v>54</v>
      </c>
      <c r="AE2744">
        <f ca="1">COUNTBLANK(A2744:AE2744)</f>
        <v>0</v>
      </c>
      <c r="AF2744" t="str">
        <f>PROPER(UPPER(TRIM(Table1[[#This Row],[City]])))</f>
        <v>Coimbatore</v>
      </c>
      <c r="AG2744">
        <f t="shared" si="42"/>
        <v>10697</v>
      </c>
      <c r="AH27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45" spans="1:34" x14ac:dyDescent="0.35">
      <c r="A2745" t="s">
        <v>2838</v>
      </c>
      <c r="B2745">
        <v>32</v>
      </c>
      <c r="C2745" t="s">
        <v>72</v>
      </c>
      <c r="D2745" t="s">
        <v>32</v>
      </c>
      <c r="E2745" t="s">
        <v>73</v>
      </c>
      <c r="F2745" t="s">
        <v>44</v>
      </c>
      <c r="G2745" t="s">
        <v>45</v>
      </c>
      <c r="H2745">
        <v>1</v>
      </c>
      <c r="I2745">
        <v>5169</v>
      </c>
      <c r="J2745">
        <v>37</v>
      </c>
      <c r="K2745" t="s">
        <v>36</v>
      </c>
      <c r="L2745">
        <v>1</v>
      </c>
      <c r="M2745">
        <v>3</v>
      </c>
      <c r="N2745">
        <v>4</v>
      </c>
      <c r="O2745">
        <v>3</v>
      </c>
      <c r="P2745">
        <v>3</v>
      </c>
      <c r="Q2745">
        <v>3</v>
      </c>
      <c r="R2745">
        <v>3</v>
      </c>
      <c r="S2745">
        <v>9</v>
      </c>
      <c r="T2745">
        <v>1</v>
      </c>
      <c r="U2745">
        <v>3</v>
      </c>
      <c r="V2745" t="s">
        <v>37</v>
      </c>
      <c r="W2745">
        <v>15</v>
      </c>
      <c r="X2745" t="s">
        <v>47</v>
      </c>
      <c r="Y2745">
        <v>4</v>
      </c>
      <c r="Z2745" t="s">
        <v>36</v>
      </c>
      <c r="AA2745" s="4">
        <v>45312</v>
      </c>
      <c r="AC2745" t="s">
        <v>53</v>
      </c>
      <c r="AD2745" t="s">
        <v>54</v>
      </c>
      <c r="AE2745">
        <f ca="1">COUNTBLANK(A2745:AE2745)</f>
        <v>0</v>
      </c>
      <c r="AF2745" t="str">
        <f>PROPER(UPPER(TRIM(Table1[[#This Row],[City]])))</f>
        <v>Chennai</v>
      </c>
      <c r="AG2745">
        <f t="shared" si="42"/>
        <v>5169</v>
      </c>
      <c r="AH274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46" spans="1:34" x14ac:dyDescent="0.35">
      <c r="A2746" t="s">
        <v>2839</v>
      </c>
      <c r="B2746">
        <v>44</v>
      </c>
      <c r="C2746" t="s">
        <v>31</v>
      </c>
      <c r="D2746" t="s">
        <v>42</v>
      </c>
      <c r="E2746" t="s">
        <v>86</v>
      </c>
      <c r="F2746" t="s">
        <v>44</v>
      </c>
      <c r="G2746" t="s">
        <v>96</v>
      </c>
      <c r="H2746">
        <v>2</v>
      </c>
      <c r="I2746">
        <v>8181</v>
      </c>
      <c r="J2746">
        <v>66</v>
      </c>
      <c r="K2746" t="s">
        <v>36</v>
      </c>
      <c r="L2746">
        <v>1</v>
      </c>
      <c r="M2746">
        <v>4</v>
      </c>
      <c r="N2746">
        <v>4</v>
      </c>
      <c r="O2746">
        <v>6</v>
      </c>
      <c r="P2746">
        <v>0</v>
      </c>
      <c r="Q2746">
        <v>0</v>
      </c>
      <c r="R2746">
        <v>0</v>
      </c>
      <c r="S2746">
        <v>17</v>
      </c>
      <c r="T2746">
        <v>1</v>
      </c>
      <c r="U2746">
        <v>4</v>
      </c>
      <c r="V2746" t="s">
        <v>37</v>
      </c>
      <c r="W2746">
        <v>9</v>
      </c>
      <c r="X2746" t="s">
        <v>47</v>
      </c>
      <c r="Y2746">
        <v>3</v>
      </c>
      <c r="Z2746" t="s">
        <v>46</v>
      </c>
      <c r="AA2746" s="4">
        <v>45846</v>
      </c>
      <c r="AB2746" s="4">
        <v>46178</v>
      </c>
      <c r="AC2746" t="s">
        <v>107</v>
      </c>
      <c r="AD2746" t="s">
        <v>108</v>
      </c>
      <c r="AE2746">
        <f ca="1">COUNTBLANK(A2746:AE2746)</f>
        <v>0</v>
      </c>
      <c r="AF2746" t="str">
        <f>PROPER(UPPER(TRIM(Table1[[#This Row],[City]])))</f>
        <v>Kolkata</v>
      </c>
      <c r="AG2746">
        <f t="shared" si="42"/>
        <v>8181</v>
      </c>
      <c r="AH274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47" spans="1:34" x14ac:dyDescent="0.35">
      <c r="A2747" t="s">
        <v>2840</v>
      </c>
      <c r="B2747">
        <v>25</v>
      </c>
      <c r="C2747" t="s">
        <v>31</v>
      </c>
      <c r="D2747" t="s">
        <v>32</v>
      </c>
      <c r="E2747" t="s">
        <v>33</v>
      </c>
      <c r="F2747" t="s">
        <v>34</v>
      </c>
      <c r="G2747" t="s">
        <v>70</v>
      </c>
      <c r="H2747">
        <v>2</v>
      </c>
      <c r="I2747">
        <v>7374</v>
      </c>
      <c r="J2747">
        <v>56</v>
      </c>
      <c r="K2747" t="s">
        <v>36</v>
      </c>
      <c r="L2747">
        <v>1</v>
      </c>
      <c r="M2747">
        <v>4</v>
      </c>
      <c r="N2747">
        <v>2</v>
      </c>
      <c r="O2747">
        <v>7</v>
      </c>
      <c r="P2747">
        <v>0</v>
      </c>
      <c r="Q2747">
        <v>0</v>
      </c>
      <c r="R2747">
        <v>6</v>
      </c>
      <c r="S2747">
        <v>7</v>
      </c>
      <c r="T2747">
        <v>1</v>
      </c>
      <c r="U2747">
        <v>4</v>
      </c>
      <c r="V2747" t="s">
        <v>37</v>
      </c>
      <c r="W2747">
        <v>21</v>
      </c>
      <c r="X2747" t="s">
        <v>38</v>
      </c>
      <c r="Y2747">
        <v>2</v>
      </c>
      <c r="Z2747" t="s">
        <v>36</v>
      </c>
      <c r="AA2747" s="4">
        <v>42344</v>
      </c>
      <c r="AC2747" t="s">
        <v>80</v>
      </c>
      <c r="AD2747" t="s">
        <v>81</v>
      </c>
      <c r="AE2747">
        <f ca="1">COUNTBLANK(A2747:AE2747)</f>
        <v>0</v>
      </c>
      <c r="AF2747" t="str">
        <f>PROPER(UPPER(TRIM(Table1[[#This Row],[City]])))</f>
        <v>Hyderabad</v>
      </c>
      <c r="AG2747">
        <f t="shared" si="42"/>
        <v>7374</v>
      </c>
      <c r="AH274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48" spans="1:34" x14ac:dyDescent="0.35">
      <c r="A2748" t="s">
        <v>2841</v>
      </c>
      <c r="B2748">
        <v>39</v>
      </c>
      <c r="C2748" t="s">
        <v>72</v>
      </c>
      <c r="D2748" t="s">
        <v>63</v>
      </c>
      <c r="E2748" t="s">
        <v>79</v>
      </c>
      <c r="F2748" t="s">
        <v>44</v>
      </c>
      <c r="G2748" t="s">
        <v>96</v>
      </c>
      <c r="H2748">
        <v>2</v>
      </c>
      <c r="I2748">
        <v>7320</v>
      </c>
      <c r="J2748">
        <v>64</v>
      </c>
      <c r="K2748" t="s">
        <v>36</v>
      </c>
      <c r="L2748">
        <v>2</v>
      </c>
      <c r="M2748">
        <v>4</v>
      </c>
      <c r="N2748">
        <v>2</v>
      </c>
      <c r="O2748">
        <v>4</v>
      </c>
      <c r="P2748">
        <v>4</v>
      </c>
      <c r="Q2748">
        <v>0</v>
      </c>
      <c r="R2748">
        <v>0</v>
      </c>
      <c r="S2748">
        <v>16</v>
      </c>
      <c r="T2748">
        <v>2</v>
      </c>
      <c r="U2748">
        <v>3</v>
      </c>
      <c r="V2748" t="s">
        <v>65</v>
      </c>
      <c r="W2748">
        <v>24</v>
      </c>
      <c r="X2748" t="s">
        <v>38</v>
      </c>
      <c r="Y2748">
        <v>3</v>
      </c>
      <c r="Z2748" t="s">
        <v>36</v>
      </c>
      <c r="AA2748" s="4">
        <v>43444</v>
      </c>
      <c r="AC2748" t="s">
        <v>107</v>
      </c>
      <c r="AD2748" t="s">
        <v>108</v>
      </c>
      <c r="AE2748">
        <f ca="1">COUNTBLANK(A2748:AE2748)</f>
        <v>0</v>
      </c>
      <c r="AF2748" t="str">
        <f>PROPER(UPPER(TRIM(Table1[[#This Row],[City]])))</f>
        <v>Kolkata</v>
      </c>
      <c r="AG2748">
        <f t="shared" si="42"/>
        <v>7320</v>
      </c>
      <c r="AH27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49" spans="1:34" x14ac:dyDescent="0.35">
      <c r="A2749" t="s">
        <v>2842</v>
      </c>
      <c r="B2749">
        <v>27</v>
      </c>
      <c r="C2749" t="s">
        <v>72</v>
      </c>
      <c r="D2749" t="s">
        <v>63</v>
      </c>
      <c r="E2749" t="s">
        <v>79</v>
      </c>
      <c r="F2749" t="s">
        <v>44</v>
      </c>
      <c r="G2749" t="s">
        <v>96</v>
      </c>
      <c r="H2749">
        <v>1</v>
      </c>
      <c r="I2749">
        <v>4420</v>
      </c>
      <c r="J2749">
        <v>100</v>
      </c>
      <c r="K2749" t="s">
        <v>46</v>
      </c>
      <c r="L2749">
        <v>3</v>
      </c>
      <c r="M2749">
        <v>2</v>
      </c>
      <c r="N2749">
        <v>3</v>
      </c>
      <c r="O2749">
        <v>2</v>
      </c>
      <c r="P2749">
        <v>0</v>
      </c>
      <c r="Q2749">
        <v>0</v>
      </c>
      <c r="R2749">
        <v>0</v>
      </c>
      <c r="S2749">
        <v>2</v>
      </c>
      <c r="T2749">
        <v>1</v>
      </c>
      <c r="U2749">
        <v>3</v>
      </c>
      <c r="V2749" t="s">
        <v>37</v>
      </c>
      <c r="W2749">
        <v>4</v>
      </c>
      <c r="X2749" t="s">
        <v>38</v>
      </c>
      <c r="Y2749">
        <v>3</v>
      </c>
      <c r="Z2749" t="s">
        <v>46</v>
      </c>
      <c r="AA2749" s="4">
        <v>42939</v>
      </c>
      <c r="AB2749" s="4">
        <v>43956</v>
      </c>
      <c r="AC2749" t="s">
        <v>89</v>
      </c>
      <c r="AD2749" t="s">
        <v>54</v>
      </c>
      <c r="AE2749">
        <f ca="1">COUNTBLANK(A2749:AE2749)</f>
        <v>0</v>
      </c>
      <c r="AF2749" t="str">
        <f>PROPER(UPPER(TRIM(Table1[[#This Row],[City]])))</f>
        <v>Coimbatore</v>
      </c>
      <c r="AG2749">
        <f t="shared" si="42"/>
        <v>4420</v>
      </c>
      <c r="AH27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50" spans="1:34" x14ac:dyDescent="0.35">
      <c r="A2750" t="s">
        <v>2843</v>
      </c>
      <c r="B2750">
        <v>24</v>
      </c>
      <c r="C2750" t="s">
        <v>72</v>
      </c>
      <c r="D2750" t="s">
        <v>42</v>
      </c>
      <c r="E2750" t="s">
        <v>43</v>
      </c>
      <c r="F2750" t="s">
        <v>44</v>
      </c>
      <c r="G2750" t="s">
        <v>59</v>
      </c>
      <c r="H2750">
        <v>2</v>
      </c>
      <c r="I2750">
        <v>7991</v>
      </c>
      <c r="J2750">
        <v>86</v>
      </c>
      <c r="K2750" t="s">
        <v>36</v>
      </c>
      <c r="L2750">
        <v>3</v>
      </c>
      <c r="M2750">
        <v>2</v>
      </c>
      <c r="N2750">
        <v>2</v>
      </c>
      <c r="O2750">
        <v>2</v>
      </c>
      <c r="P2750">
        <v>1</v>
      </c>
      <c r="Q2750">
        <v>0</v>
      </c>
      <c r="R2750">
        <v>2</v>
      </c>
      <c r="S2750">
        <v>2</v>
      </c>
      <c r="T2750">
        <v>4</v>
      </c>
      <c r="U2750">
        <v>3</v>
      </c>
      <c r="V2750" t="s">
        <v>37</v>
      </c>
      <c r="W2750">
        <v>10</v>
      </c>
      <c r="X2750" t="s">
        <v>61</v>
      </c>
      <c r="Y2750">
        <v>2</v>
      </c>
      <c r="Z2750" t="s">
        <v>46</v>
      </c>
      <c r="AA2750" s="4">
        <v>45275</v>
      </c>
      <c r="AB2750" s="4">
        <v>46122</v>
      </c>
      <c r="AC2750" t="s">
        <v>107</v>
      </c>
      <c r="AD2750" t="s">
        <v>108</v>
      </c>
      <c r="AE2750">
        <f ca="1">COUNTBLANK(A2750:AE2750)</f>
        <v>0</v>
      </c>
      <c r="AF2750" t="str">
        <f>PROPER(UPPER(TRIM(Table1[[#This Row],[City]])))</f>
        <v>Kolkata</v>
      </c>
      <c r="AG2750">
        <f t="shared" si="42"/>
        <v>7991</v>
      </c>
      <c r="AH275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51" spans="1:34" x14ac:dyDescent="0.35">
      <c r="A2751" t="s">
        <v>2844</v>
      </c>
      <c r="B2751">
        <v>27</v>
      </c>
      <c r="C2751" t="s">
        <v>31</v>
      </c>
      <c r="D2751" t="s">
        <v>63</v>
      </c>
      <c r="E2751" t="s">
        <v>64</v>
      </c>
      <c r="F2751" t="s">
        <v>34</v>
      </c>
      <c r="G2751" t="s">
        <v>35</v>
      </c>
      <c r="H2751">
        <v>3</v>
      </c>
      <c r="I2751">
        <v>7565</v>
      </c>
      <c r="J2751">
        <v>43</v>
      </c>
      <c r="K2751" t="s">
        <v>46</v>
      </c>
      <c r="L2751">
        <v>1</v>
      </c>
      <c r="M2751">
        <v>2</v>
      </c>
      <c r="N2751">
        <v>2</v>
      </c>
      <c r="O2751">
        <v>3</v>
      </c>
      <c r="P2751">
        <v>3</v>
      </c>
      <c r="Q2751">
        <v>1</v>
      </c>
      <c r="R2751">
        <v>3</v>
      </c>
      <c r="S2751">
        <v>3</v>
      </c>
      <c r="T2751">
        <v>6</v>
      </c>
      <c r="U2751">
        <v>3</v>
      </c>
      <c r="V2751" t="s">
        <v>37</v>
      </c>
      <c r="W2751">
        <v>30</v>
      </c>
      <c r="X2751" t="s">
        <v>38</v>
      </c>
      <c r="Y2751">
        <v>3</v>
      </c>
      <c r="Z2751" t="s">
        <v>36</v>
      </c>
      <c r="AA2751" s="4">
        <v>45528</v>
      </c>
      <c r="AC2751" t="s">
        <v>84</v>
      </c>
      <c r="AD2751" t="s">
        <v>67</v>
      </c>
      <c r="AE2751">
        <f ca="1">COUNTBLANK(A2751:AE2751)</f>
        <v>0</v>
      </c>
      <c r="AF2751" t="str">
        <f>PROPER(UPPER(TRIM(Table1[[#This Row],[City]])))</f>
        <v>Mumbai</v>
      </c>
      <c r="AG2751">
        <f t="shared" si="42"/>
        <v>7565</v>
      </c>
      <c r="AH275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52" spans="1:34" x14ac:dyDescent="0.35">
      <c r="A2752" t="s">
        <v>2845</v>
      </c>
      <c r="B2752">
        <v>25</v>
      </c>
      <c r="C2752" t="s">
        <v>72</v>
      </c>
      <c r="D2752" t="s">
        <v>42</v>
      </c>
      <c r="E2752" t="s">
        <v>83</v>
      </c>
      <c r="F2752" t="s">
        <v>34</v>
      </c>
      <c r="G2752" t="s">
        <v>45</v>
      </c>
      <c r="H2752">
        <v>1</v>
      </c>
      <c r="I2752">
        <v>3973</v>
      </c>
      <c r="J2752">
        <v>95</v>
      </c>
      <c r="K2752" t="s">
        <v>36</v>
      </c>
      <c r="L2752">
        <v>1</v>
      </c>
      <c r="M2752">
        <v>2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3</v>
      </c>
      <c r="T2752">
        <v>3</v>
      </c>
      <c r="U2752">
        <v>3</v>
      </c>
      <c r="V2752" t="s">
        <v>37</v>
      </c>
      <c r="W2752">
        <v>5</v>
      </c>
      <c r="X2752" t="s">
        <v>38</v>
      </c>
      <c r="Y2752">
        <v>4</v>
      </c>
      <c r="Z2752" t="s">
        <v>36</v>
      </c>
      <c r="AA2752" s="4">
        <v>45496</v>
      </c>
      <c r="AC2752" t="s">
        <v>122</v>
      </c>
      <c r="AD2752" t="s">
        <v>123</v>
      </c>
      <c r="AE2752">
        <f ca="1">COUNTBLANK(A2752:AE2752)</f>
        <v>0</v>
      </c>
      <c r="AF2752" t="str">
        <f>PROPER(UPPER(TRIM(Table1[[#This Row],[City]])))</f>
        <v>Kochi</v>
      </c>
      <c r="AG2752">
        <f t="shared" si="42"/>
        <v>3973</v>
      </c>
      <c r="AH275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53" spans="1:34" x14ac:dyDescent="0.35">
      <c r="A2753" t="s">
        <v>2846</v>
      </c>
      <c r="B2753">
        <v>40</v>
      </c>
      <c r="C2753" t="s">
        <v>31</v>
      </c>
      <c r="D2753" t="s">
        <v>32</v>
      </c>
      <c r="E2753" t="s">
        <v>73</v>
      </c>
      <c r="F2753" t="s">
        <v>44</v>
      </c>
      <c r="G2753" t="s">
        <v>35</v>
      </c>
      <c r="H2753">
        <v>3</v>
      </c>
      <c r="I2753">
        <v>8051</v>
      </c>
      <c r="J2753">
        <v>92</v>
      </c>
      <c r="K2753" t="s">
        <v>36</v>
      </c>
      <c r="L2753">
        <v>3</v>
      </c>
      <c r="M2753">
        <v>3</v>
      </c>
      <c r="N2753">
        <v>2</v>
      </c>
      <c r="O2753">
        <v>13</v>
      </c>
      <c r="P2753">
        <v>1</v>
      </c>
      <c r="Q2753">
        <v>1</v>
      </c>
      <c r="R2753">
        <v>7</v>
      </c>
      <c r="S2753">
        <v>22</v>
      </c>
      <c r="T2753">
        <v>5</v>
      </c>
      <c r="U2753">
        <v>3</v>
      </c>
      <c r="V2753" t="s">
        <v>37</v>
      </c>
      <c r="W2753">
        <v>29</v>
      </c>
      <c r="X2753" t="s">
        <v>47</v>
      </c>
      <c r="Y2753">
        <v>3</v>
      </c>
      <c r="Z2753" t="s">
        <v>36</v>
      </c>
      <c r="AA2753" s="4">
        <v>42475</v>
      </c>
      <c r="AC2753" t="s">
        <v>66</v>
      </c>
      <c r="AD2753" t="s">
        <v>67</v>
      </c>
      <c r="AE2753">
        <f ca="1">COUNTBLANK(A2753:AE2753)</f>
        <v>0</v>
      </c>
      <c r="AF2753" t="str">
        <f>PROPER(UPPER(TRIM(Table1[[#This Row],[City]])))</f>
        <v>Pune</v>
      </c>
      <c r="AG2753">
        <f t="shared" si="42"/>
        <v>8051</v>
      </c>
      <c r="AH275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54" spans="1:34" x14ac:dyDescent="0.35">
      <c r="A2754" t="s">
        <v>2847</v>
      </c>
      <c r="B2754">
        <v>42</v>
      </c>
      <c r="C2754" t="s">
        <v>72</v>
      </c>
      <c r="D2754" t="s">
        <v>32</v>
      </c>
      <c r="E2754" t="s">
        <v>33</v>
      </c>
      <c r="F2754" t="s">
        <v>34</v>
      </c>
      <c r="G2754" t="s">
        <v>96</v>
      </c>
      <c r="H2754">
        <v>2</v>
      </c>
      <c r="I2754">
        <v>6706</v>
      </c>
      <c r="J2754">
        <v>33</v>
      </c>
      <c r="K2754" t="s">
        <v>36</v>
      </c>
      <c r="L2754">
        <v>4</v>
      </c>
      <c r="M2754">
        <v>3</v>
      </c>
      <c r="N2754">
        <v>2</v>
      </c>
      <c r="O2754">
        <v>6</v>
      </c>
      <c r="P2754">
        <v>2</v>
      </c>
      <c r="Q2754">
        <v>0</v>
      </c>
      <c r="R2754">
        <v>3</v>
      </c>
      <c r="S2754">
        <v>18</v>
      </c>
      <c r="T2754">
        <v>3</v>
      </c>
      <c r="U2754">
        <v>3</v>
      </c>
      <c r="V2754" t="s">
        <v>37</v>
      </c>
      <c r="W2754">
        <v>4</v>
      </c>
      <c r="X2754" t="s">
        <v>38</v>
      </c>
      <c r="Y2754">
        <v>4</v>
      </c>
      <c r="Z2754" t="s">
        <v>36</v>
      </c>
      <c r="AA2754" s="4">
        <v>44700</v>
      </c>
      <c r="AC2754" t="s">
        <v>89</v>
      </c>
      <c r="AD2754" t="s">
        <v>54</v>
      </c>
      <c r="AE2754">
        <f ca="1">COUNTBLANK(A2754:AE2754)</f>
        <v>0</v>
      </c>
      <c r="AF2754" t="str">
        <f>PROPER(UPPER(TRIM(Table1[[#This Row],[City]])))</f>
        <v>Coimbatore</v>
      </c>
      <c r="AG2754">
        <f t="shared" ref="AG2754:AG2817" si="43">IF(ISBLANK(I2754),AVERAGE($I$2:$I$3001),I2754)</f>
        <v>6706</v>
      </c>
      <c r="AH27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55" spans="1:34" x14ac:dyDescent="0.35">
      <c r="A2755" t="s">
        <v>2848</v>
      </c>
      <c r="B2755">
        <v>45</v>
      </c>
      <c r="C2755" t="s">
        <v>72</v>
      </c>
      <c r="D2755" t="s">
        <v>63</v>
      </c>
      <c r="E2755" t="s">
        <v>106</v>
      </c>
      <c r="F2755" t="s">
        <v>44</v>
      </c>
      <c r="G2755" t="s">
        <v>74</v>
      </c>
      <c r="H2755">
        <v>1</v>
      </c>
      <c r="I2755">
        <v>7043</v>
      </c>
      <c r="J2755">
        <v>112</v>
      </c>
      <c r="K2755" t="s">
        <v>36</v>
      </c>
      <c r="L2755">
        <v>1</v>
      </c>
      <c r="M2755">
        <v>1</v>
      </c>
      <c r="N2755">
        <v>4</v>
      </c>
      <c r="O2755">
        <v>4</v>
      </c>
      <c r="P2755">
        <v>2</v>
      </c>
      <c r="Q2755">
        <v>2</v>
      </c>
      <c r="R2755">
        <v>2</v>
      </c>
      <c r="S2755">
        <v>17</v>
      </c>
      <c r="T2755">
        <v>6</v>
      </c>
      <c r="U2755">
        <v>3</v>
      </c>
      <c r="V2755" t="s">
        <v>37</v>
      </c>
      <c r="W2755">
        <v>18</v>
      </c>
      <c r="X2755" t="s">
        <v>38</v>
      </c>
      <c r="Y2755">
        <v>2</v>
      </c>
      <c r="Z2755" t="s">
        <v>36</v>
      </c>
      <c r="AA2755" s="4">
        <v>44081</v>
      </c>
      <c r="AC2755" t="s">
        <v>48</v>
      </c>
      <c r="AD2755" t="s">
        <v>49</v>
      </c>
      <c r="AE2755">
        <f ca="1">COUNTBLANK(A2755:AE2755)</f>
        <v>0</v>
      </c>
      <c r="AF2755" t="str">
        <f>PROPER(UPPER(TRIM(Table1[[#This Row],[City]])))</f>
        <v>Bengaluru</v>
      </c>
      <c r="AG2755">
        <f t="shared" si="43"/>
        <v>7043</v>
      </c>
      <c r="AH275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56" spans="1:34" x14ac:dyDescent="0.35">
      <c r="A2756" t="s">
        <v>2849</v>
      </c>
      <c r="B2756">
        <v>38</v>
      </c>
      <c r="C2756" t="s">
        <v>31</v>
      </c>
      <c r="D2756" t="s">
        <v>51</v>
      </c>
      <c r="E2756" t="s">
        <v>88</v>
      </c>
      <c r="F2756" t="s">
        <v>34</v>
      </c>
      <c r="G2756" t="s">
        <v>35</v>
      </c>
      <c r="H2756">
        <v>1</v>
      </c>
      <c r="I2756">
        <v>6688</v>
      </c>
      <c r="J2756">
        <v>25</v>
      </c>
      <c r="K2756" t="s">
        <v>36</v>
      </c>
      <c r="L2756">
        <v>2</v>
      </c>
      <c r="M2756">
        <v>4</v>
      </c>
      <c r="N2756">
        <v>4</v>
      </c>
      <c r="O2756">
        <v>9</v>
      </c>
      <c r="P2756">
        <v>4</v>
      </c>
      <c r="Q2756">
        <v>1</v>
      </c>
      <c r="R2756">
        <v>5</v>
      </c>
      <c r="S2756">
        <v>18</v>
      </c>
      <c r="T2756">
        <v>2</v>
      </c>
      <c r="U2756">
        <v>3</v>
      </c>
      <c r="V2756" t="s">
        <v>37</v>
      </c>
      <c r="W2756">
        <v>10</v>
      </c>
      <c r="X2756" t="s">
        <v>47</v>
      </c>
      <c r="Y2756">
        <v>4</v>
      </c>
      <c r="Z2756" t="s">
        <v>36</v>
      </c>
      <c r="AA2756" s="4">
        <v>44919</v>
      </c>
      <c r="AC2756" t="s">
        <v>48</v>
      </c>
      <c r="AD2756" t="s">
        <v>49</v>
      </c>
      <c r="AE2756">
        <f ca="1">COUNTBLANK(A2756:AE2756)</f>
        <v>0</v>
      </c>
      <c r="AF2756" t="str">
        <f>PROPER(UPPER(TRIM(Table1[[#This Row],[City]])))</f>
        <v>Bengaluru</v>
      </c>
      <c r="AG2756">
        <f t="shared" si="43"/>
        <v>6688</v>
      </c>
      <c r="AH275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57" spans="1:34" x14ac:dyDescent="0.35">
      <c r="A2757" t="s">
        <v>2850</v>
      </c>
      <c r="B2757">
        <v>28</v>
      </c>
      <c r="C2757" t="s">
        <v>31</v>
      </c>
      <c r="D2757" t="s">
        <v>32</v>
      </c>
      <c r="E2757" t="s">
        <v>73</v>
      </c>
      <c r="F2757" t="s">
        <v>34</v>
      </c>
      <c r="G2757" t="s">
        <v>96</v>
      </c>
      <c r="H2757">
        <v>1</v>
      </c>
      <c r="I2757">
        <v>4918</v>
      </c>
      <c r="J2757">
        <v>52</v>
      </c>
      <c r="K2757" t="s">
        <v>36</v>
      </c>
      <c r="L2757">
        <v>1</v>
      </c>
      <c r="M2757">
        <v>1</v>
      </c>
      <c r="N2757">
        <v>2</v>
      </c>
      <c r="O2757">
        <v>6</v>
      </c>
      <c r="P2757">
        <v>0</v>
      </c>
      <c r="Q2757">
        <v>0</v>
      </c>
      <c r="R2757">
        <v>1</v>
      </c>
      <c r="S2757">
        <v>7</v>
      </c>
      <c r="T2757">
        <v>5</v>
      </c>
      <c r="U2757">
        <v>3</v>
      </c>
      <c r="V2757" t="s">
        <v>37</v>
      </c>
      <c r="W2757">
        <v>5</v>
      </c>
      <c r="X2757" t="s">
        <v>47</v>
      </c>
      <c r="Y2757">
        <v>1</v>
      </c>
      <c r="Z2757" t="s">
        <v>36</v>
      </c>
      <c r="AA2757" s="4">
        <v>42751</v>
      </c>
      <c r="AC2757" t="s">
        <v>122</v>
      </c>
      <c r="AD2757" t="s">
        <v>123</v>
      </c>
      <c r="AE2757">
        <f ca="1">COUNTBLANK(A2757:AE2757)</f>
        <v>0</v>
      </c>
      <c r="AF2757" t="str">
        <f>PROPER(UPPER(TRIM(Table1[[#This Row],[City]])))</f>
        <v>Kochi</v>
      </c>
      <c r="AG2757">
        <f t="shared" si="43"/>
        <v>4918</v>
      </c>
      <c r="AH27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58" spans="1:34" x14ac:dyDescent="0.35">
      <c r="A2758" t="s">
        <v>2851</v>
      </c>
      <c r="B2758">
        <v>21</v>
      </c>
      <c r="C2758" t="s">
        <v>31</v>
      </c>
      <c r="D2758" t="s">
        <v>51</v>
      </c>
      <c r="E2758" t="s">
        <v>88</v>
      </c>
      <c r="F2758" t="s">
        <v>93</v>
      </c>
      <c r="G2758" t="s">
        <v>74</v>
      </c>
      <c r="H2758">
        <v>3</v>
      </c>
      <c r="I2758">
        <v>8647</v>
      </c>
      <c r="J2758">
        <v>52</v>
      </c>
      <c r="K2758" t="s">
        <v>36</v>
      </c>
      <c r="L2758">
        <v>2</v>
      </c>
      <c r="M2758">
        <v>2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5</v>
      </c>
      <c r="U2758">
        <v>4</v>
      </c>
      <c r="V2758" t="s">
        <v>37</v>
      </c>
      <c r="W2758">
        <v>7</v>
      </c>
      <c r="X2758" t="s">
        <v>47</v>
      </c>
      <c r="Y2758">
        <v>3</v>
      </c>
      <c r="Z2758" t="s">
        <v>36</v>
      </c>
      <c r="AA2758" s="4">
        <v>42524</v>
      </c>
      <c r="AC2758" t="s">
        <v>53</v>
      </c>
      <c r="AD2758" t="s">
        <v>54</v>
      </c>
      <c r="AE2758">
        <f ca="1">COUNTBLANK(A2758:AE2758)</f>
        <v>0</v>
      </c>
      <c r="AF2758" t="str">
        <f>PROPER(UPPER(TRIM(Table1[[#This Row],[City]])))</f>
        <v>Chennai</v>
      </c>
      <c r="AG2758">
        <f t="shared" si="43"/>
        <v>8647</v>
      </c>
      <c r="AH275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59" spans="1:34" x14ac:dyDescent="0.35">
      <c r="A2759" t="s">
        <v>2852</v>
      </c>
      <c r="B2759">
        <v>49</v>
      </c>
      <c r="C2759" t="s">
        <v>31</v>
      </c>
      <c r="D2759" t="s">
        <v>56</v>
      </c>
      <c r="E2759" t="s">
        <v>57</v>
      </c>
      <c r="F2759" t="s">
        <v>44</v>
      </c>
      <c r="G2759" t="s">
        <v>96</v>
      </c>
      <c r="H2759">
        <v>1</v>
      </c>
      <c r="I2759">
        <v>6131</v>
      </c>
      <c r="J2759">
        <v>33</v>
      </c>
      <c r="K2759" t="s">
        <v>36</v>
      </c>
      <c r="L2759">
        <v>2</v>
      </c>
      <c r="M2759">
        <v>2</v>
      </c>
      <c r="N2759">
        <v>4</v>
      </c>
      <c r="O2759">
        <v>0</v>
      </c>
      <c r="P2759">
        <v>0</v>
      </c>
      <c r="Q2759">
        <v>0</v>
      </c>
      <c r="R2759">
        <v>0</v>
      </c>
      <c r="S2759">
        <v>27</v>
      </c>
      <c r="T2759">
        <v>6</v>
      </c>
      <c r="U2759">
        <v>3</v>
      </c>
      <c r="V2759" t="s">
        <v>37</v>
      </c>
      <c r="W2759">
        <v>29</v>
      </c>
      <c r="X2759" t="s">
        <v>38</v>
      </c>
      <c r="Y2759">
        <v>4</v>
      </c>
      <c r="Z2759" t="s">
        <v>36</v>
      </c>
      <c r="AA2759" s="4">
        <v>43427</v>
      </c>
      <c r="AC2759" t="s">
        <v>80</v>
      </c>
      <c r="AD2759" t="s">
        <v>81</v>
      </c>
      <c r="AE2759">
        <f ca="1">COUNTBLANK(A2759:AE2759)</f>
        <v>0</v>
      </c>
      <c r="AF2759" t="str">
        <f>PROPER(UPPER(TRIM(Table1[[#This Row],[City]])))</f>
        <v>Hyderabad</v>
      </c>
      <c r="AG2759">
        <f t="shared" si="43"/>
        <v>6131</v>
      </c>
      <c r="AH275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60" spans="1:34" x14ac:dyDescent="0.35">
      <c r="A2760" t="s">
        <v>2853</v>
      </c>
      <c r="B2760">
        <v>60</v>
      </c>
      <c r="C2760" t="s">
        <v>31</v>
      </c>
      <c r="D2760" t="s">
        <v>56</v>
      </c>
      <c r="E2760" t="s">
        <v>114</v>
      </c>
      <c r="F2760" t="s">
        <v>44</v>
      </c>
      <c r="G2760" t="s">
        <v>59</v>
      </c>
      <c r="H2760">
        <v>3</v>
      </c>
      <c r="I2760">
        <v>9272</v>
      </c>
      <c r="J2760">
        <v>87</v>
      </c>
      <c r="K2760" t="s">
        <v>36</v>
      </c>
      <c r="L2760">
        <v>1</v>
      </c>
      <c r="M2760">
        <v>2</v>
      </c>
      <c r="N2760">
        <v>2</v>
      </c>
      <c r="O2760">
        <v>12</v>
      </c>
      <c r="P2760">
        <v>8</v>
      </c>
      <c r="Q2760">
        <v>0</v>
      </c>
      <c r="R2760">
        <v>4</v>
      </c>
      <c r="S2760">
        <v>27</v>
      </c>
      <c r="T2760">
        <v>2</v>
      </c>
      <c r="U2760">
        <v>3</v>
      </c>
      <c r="V2760" t="s">
        <v>37</v>
      </c>
      <c r="W2760">
        <v>9</v>
      </c>
      <c r="X2760" t="s">
        <v>47</v>
      </c>
      <c r="Y2760">
        <v>2</v>
      </c>
      <c r="Z2760" t="s">
        <v>36</v>
      </c>
      <c r="AA2760" s="4">
        <v>43424</v>
      </c>
      <c r="AC2760" t="s">
        <v>84</v>
      </c>
      <c r="AD2760" t="s">
        <v>67</v>
      </c>
      <c r="AE2760">
        <f ca="1">COUNTBLANK(A2760:AE2760)</f>
        <v>0</v>
      </c>
      <c r="AF2760" t="str">
        <f>PROPER(UPPER(TRIM(Table1[[#This Row],[City]])))</f>
        <v>Mumbai</v>
      </c>
      <c r="AG2760">
        <f t="shared" si="43"/>
        <v>9272</v>
      </c>
      <c r="AH276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61" spans="1:34" x14ac:dyDescent="0.35">
      <c r="A2761" t="s">
        <v>2854</v>
      </c>
      <c r="B2761">
        <v>32</v>
      </c>
      <c r="C2761" t="s">
        <v>31</v>
      </c>
      <c r="D2761" t="s">
        <v>96</v>
      </c>
      <c r="E2761" t="s">
        <v>96</v>
      </c>
      <c r="F2761" t="s">
        <v>34</v>
      </c>
      <c r="G2761" t="s">
        <v>35</v>
      </c>
      <c r="H2761">
        <v>3</v>
      </c>
      <c r="I2761">
        <v>10801</v>
      </c>
      <c r="J2761">
        <v>68</v>
      </c>
      <c r="K2761" t="s">
        <v>36</v>
      </c>
      <c r="L2761">
        <v>4</v>
      </c>
      <c r="M2761">
        <v>1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2</v>
      </c>
      <c r="U2761">
        <v>3</v>
      </c>
      <c r="V2761" t="s">
        <v>37</v>
      </c>
      <c r="W2761">
        <v>27</v>
      </c>
      <c r="X2761" t="s">
        <v>38</v>
      </c>
      <c r="Y2761">
        <v>3</v>
      </c>
      <c r="Z2761" t="s">
        <v>36</v>
      </c>
      <c r="AA2761" s="4">
        <v>45180</v>
      </c>
      <c r="AC2761" t="s">
        <v>89</v>
      </c>
      <c r="AD2761" t="s">
        <v>54</v>
      </c>
      <c r="AE2761">
        <f ca="1">COUNTBLANK(A2761:AE2761)</f>
        <v>0</v>
      </c>
      <c r="AF2761" t="str">
        <f>PROPER(UPPER(TRIM(Table1[[#This Row],[City]])))</f>
        <v>Coimbatore</v>
      </c>
      <c r="AG2761">
        <f t="shared" si="43"/>
        <v>10801</v>
      </c>
      <c r="AH276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2" spans="1:34" x14ac:dyDescent="0.35">
      <c r="A2762" t="s">
        <v>2855</v>
      </c>
      <c r="B2762">
        <v>29</v>
      </c>
      <c r="C2762" t="s">
        <v>72</v>
      </c>
      <c r="D2762" t="s">
        <v>56</v>
      </c>
      <c r="E2762" t="s">
        <v>57</v>
      </c>
      <c r="F2762" t="s">
        <v>44</v>
      </c>
      <c r="G2762" t="s">
        <v>74</v>
      </c>
      <c r="H2762">
        <v>1</v>
      </c>
      <c r="I2762">
        <v>6277</v>
      </c>
      <c r="J2762">
        <v>102</v>
      </c>
      <c r="K2762" t="s">
        <v>36</v>
      </c>
      <c r="L2762">
        <v>4</v>
      </c>
      <c r="M2762">
        <v>3</v>
      </c>
      <c r="N2762">
        <v>4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0</v>
      </c>
      <c r="U2762">
        <v>3</v>
      </c>
      <c r="V2762" t="s">
        <v>65</v>
      </c>
      <c r="W2762">
        <v>20</v>
      </c>
      <c r="X2762" t="s">
        <v>47</v>
      </c>
      <c r="Y2762">
        <v>3</v>
      </c>
      <c r="Z2762" t="s">
        <v>36</v>
      </c>
      <c r="AA2762" s="4">
        <v>42772</v>
      </c>
      <c r="AC2762" t="s">
        <v>77</v>
      </c>
      <c r="AD2762" t="s">
        <v>77</v>
      </c>
      <c r="AE2762">
        <f ca="1">COUNTBLANK(A2762:AE2762)</f>
        <v>0</v>
      </c>
      <c r="AF2762" t="str">
        <f>PROPER(UPPER(TRIM(Table1[[#This Row],[City]])))</f>
        <v>Delhi</v>
      </c>
      <c r="AG2762">
        <f t="shared" si="43"/>
        <v>6277</v>
      </c>
      <c r="AH276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3" spans="1:34" x14ac:dyDescent="0.35">
      <c r="A2763" t="s">
        <v>2856</v>
      </c>
      <c r="B2763">
        <v>33</v>
      </c>
      <c r="C2763" t="s">
        <v>31</v>
      </c>
      <c r="D2763" t="s">
        <v>51</v>
      </c>
      <c r="E2763" t="s">
        <v>52</v>
      </c>
      <c r="F2763" t="s">
        <v>44</v>
      </c>
      <c r="G2763" t="s">
        <v>74</v>
      </c>
      <c r="H2763">
        <v>4</v>
      </c>
      <c r="I2763">
        <v>10979</v>
      </c>
      <c r="J2763">
        <v>54</v>
      </c>
      <c r="K2763" t="s">
        <v>36</v>
      </c>
      <c r="L2763">
        <v>3</v>
      </c>
      <c r="M2763">
        <v>1</v>
      </c>
      <c r="N2763">
        <v>2</v>
      </c>
      <c r="O2763">
        <v>3</v>
      </c>
      <c r="P2763">
        <v>2</v>
      </c>
      <c r="Q2763">
        <v>0</v>
      </c>
      <c r="R2763">
        <v>0</v>
      </c>
      <c r="S2763">
        <v>14</v>
      </c>
      <c r="T2763">
        <v>4</v>
      </c>
      <c r="U2763">
        <v>3</v>
      </c>
      <c r="V2763" t="s">
        <v>37</v>
      </c>
      <c r="W2763">
        <v>30</v>
      </c>
      <c r="X2763" t="s">
        <v>61</v>
      </c>
      <c r="Y2763">
        <v>2</v>
      </c>
      <c r="Z2763" t="s">
        <v>36</v>
      </c>
      <c r="AA2763" s="4">
        <v>45858</v>
      </c>
      <c r="AC2763" t="s">
        <v>107</v>
      </c>
      <c r="AD2763" t="s">
        <v>108</v>
      </c>
      <c r="AE2763">
        <f ca="1">COUNTBLANK(A2763:AE2763)</f>
        <v>0</v>
      </c>
      <c r="AF2763" t="str">
        <f>PROPER(UPPER(TRIM(Table1[[#This Row],[City]])))</f>
        <v>Kolkata</v>
      </c>
      <c r="AG2763">
        <f t="shared" si="43"/>
        <v>10979</v>
      </c>
      <c r="AH276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4" spans="1:34" x14ac:dyDescent="0.35">
      <c r="A2764" t="s">
        <v>2857</v>
      </c>
      <c r="B2764">
        <v>29</v>
      </c>
      <c r="C2764" t="s">
        <v>31</v>
      </c>
      <c r="D2764" t="s">
        <v>63</v>
      </c>
      <c r="E2764" t="s">
        <v>106</v>
      </c>
      <c r="F2764" t="s">
        <v>58</v>
      </c>
      <c r="G2764" t="s">
        <v>59</v>
      </c>
      <c r="H2764">
        <v>4</v>
      </c>
      <c r="I2764">
        <v>9670</v>
      </c>
      <c r="J2764">
        <v>106</v>
      </c>
      <c r="K2764" t="s">
        <v>36</v>
      </c>
      <c r="L2764">
        <v>4</v>
      </c>
      <c r="M2764">
        <v>3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3</v>
      </c>
      <c r="U2764">
        <v>3</v>
      </c>
      <c r="V2764" t="s">
        <v>37</v>
      </c>
      <c r="W2764">
        <v>14</v>
      </c>
      <c r="X2764" t="s">
        <v>47</v>
      </c>
      <c r="Y2764">
        <v>2</v>
      </c>
      <c r="Z2764" t="s">
        <v>36</v>
      </c>
      <c r="AA2764" s="4">
        <v>42073</v>
      </c>
      <c r="AC2764" t="s">
        <v>122</v>
      </c>
      <c r="AD2764" t="s">
        <v>123</v>
      </c>
      <c r="AE2764">
        <f ca="1">COUNTBLANK(A2764:AE2764)</f>
        <v>0</v>
      </c>
      <c r="AF2764" t="str">
        <f>PROPER(UPPER(TRIM(Table1[[#This Row],[City]])))</f>
        <v>Kochi</v>
      </c>
      <c r="AG2764">
        <f t="shared" si="43"/>
        <v>9670</v>
      </c>
      <c r="AH276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5" spans="1:34" x14ac:dyDescent="0.35">
      <c r="A2765" t="s">
        <v>2858</v>
      </c>
      <c r="B2765">
        <v>29</v>
      </c>
      <c r="C2765" t="s">
        <v>72</v>
      </c>
      <c r="D2765" t="s">
        <v>42</v>
      </c>
      <c r="E2765" t="s">
        <v>83</v>
      </c>
      <c r="F2765" t="s">
        <v>44</v>
      </c>
      <c r="G2765" t="s">
        <v>59</v>
      </c>
      <c r="H2765">
        <v>1</v>
      </c>
      <c r="I2765">
        <v>4838</v>
      </c>
      <c r="J2765">
        <v>73</v>
      </c>
      <c r="K2765" t="s">
        <v>36</v>
      </c>
      <c r="L2765">
        <v>2</v>
      </c>
      <c r="M2765">
        <v>3</v>
      </c>
      <c r="N2765">
        <v>3</v>
      </c>
      <c r="O2765">
        <v>3</v>
      </c>
      <c r="P2765">
        <v>1</v>
      </c>
      <c r="Q2765">
        <v>1</v>
      </c>
      <c r="R2765">
        <v>3</v>
      </c>
      <c r="S2765">
        <v>13</v>
      </c>
      <c r="T2765">
        <v>2</v>
      </c>
      <c r="U2765">
        <v>3</v>
      </c>
      <c r="V2765" t="s">
        <v>37</v>
      </c>
      <c r="W2765">
        <v>16</v>
      </c>
      <c r="X2765" t="s">
        <v>38</v>
      </c>
      <c r="Y2765">
        <v>3</v>
      </c>
      <c r="Z2765" t="s">
        <v>46</v>
      </c>
      <c r="AA2765" s="4">
        <v>44310</v>
      </c>
      <c r="AB2765" s="4">
        <v>46031</v>
      </c>
      <c r="AC2765" t="s">
        <v>80</v>
      </c>
      <c r="AD2765" t="s">
        <v>81</v>
      </c>
      <c r="AE2765">
        <f ca="1">COUNTBLANK(A2765:AE2765)</f>
        <v>0</v>
      </c>
      <c r="AF2765" t="str">
        <f>PROPER(UPPER(TRIM(Table1[[#This Row],[City]])))</f>
        <v>Hyderabad</v>
      </c>
      <c r="AG2765">
        <f t="shared" si="43"/>
        <v>4838</v>
      </c>
      <c r="AH27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66" spans="1:34" x14ac:dyDescent="0.35">
      <c r="A2766" t="s">
        <v>2859</v>
      </c>
      <c r="B2766">
        <v>40</v>
      </c>
      <c r="C2766" t="s">
        <v>31</v>
      </c>
      <c r="D2766" t="s">
        <v>63</v>
      </c>
      <c r="E2766" t="s">
        <v>79</v>
      </c>
      <c r="F2766" t="s">
        <v>93</v>
      </c>
      <c r="G2766" t="s">
        <v>45</v>
      </c>
      <c r="H2766">
        <v>4</v>
      </c>
      <c r="I2766">
        <v>10422</v>
      </c>
      <c r="J2766">
        <v>25</v>
      </c>
      <c r="K2766" t="s">
        <v>46</v>
      </c>
      <c r="L2766">
        <v>4</v>
      </c>
      <c r="M2766">
        <v>4</v>
      </c>
      <c r="N2766">
        <v>4</v>
      </c>
      <c r="O2766">
        <v>8</v>
      </c>
      <c r="P2766">
        <v>4</v>
      </c>
      <c r="Q2766">
        <v>2</v>
      </c>
      <c r="R2766">
        <v>2</v>
      </c>
      <c r="S2766">
        <v>15</v>
      </c>
      <c r="T2766">
        <v>1</v>
      </c>
      <c r="U2766">
        <v>3</v>
      </c>
      <c r="V2766" t="s">
        <v>37</v>
      </c>
      <c r="W2766">
        <v>3</v>
      </c>
      <c r="X2766" t="s">
        <v>61</v>
      </c>
      <c r="Y2766">
        <v>3</v>
      </c>
      <c r="Z2766" t="s">
        <v>36</v>
      </c>
      <c r="AA2766" s="4">
        <v>44134</v>
      </c>
      <c r="AC2766" t="s">
        <v>122</v>
      </c>
      <c r="AD2766" t="s">
        <v>123</v>
      </c>
      <c r="AE2766">
        <f ca="1">COUNTBLANK(A2766:AE2766)</f>
        <v>0</v>
      </c>
      <c r="AF2766" t="str">
        <f>PROPER(UPPER(TRIM(Table1[[#This Row],[City]])))</f>
        <v>Kochi</v>
      </c>
      <c r="AG2766">
        <f t="shared" si="43"/>
        <v>10422</v>
      </c>
      <c r="AH276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67" spans="1:34" x14ac:dyDescent="0.35">
      <c r="A2767" t="s">
        <v>2860</v>
      </c>
      <c r="B2767">
        <v>52</v>
      </c>
      <c r="C2767" t="s">
        <v>31</v>
      </c>
      <c r="D2767" t="s">
        <v>51</v>
      </c>
      <c r="E2767" t="s">
        <v>69</v>
      </c>
      <c r="F2767" t="s">
        <v>58</v>
      </c>
      <c r="G2767" t="s">
        <v>74</v>
      </c>
      <c r="H2767">
        <v>2</v>
      </c>
      <c r="I2767">
        <v>8193</v>
      </c>
      <c r="J2767">
        <v>53</v>
      </c>
      <c r="K2767" t="s">
        <v>36</v>
      </c>
      <c r="L2767">
        <v>2</v>
      </c>
      <c r="M2767">
        <v>4</v>
      </c>
      <c r="N2767">
        <v>4</v>
      </c>
      <c r="O2767">
        <v>4</v>
      </c>
      <c r="P2767">
        <v>4</v>
      </c>
      <c r="Q2767">
        <v>4</v>
      </c>
      <c r="R2767">
        <v>4</v>
      </c>
      <c r="S2767">
        <v>25</v>
      </c>
      <c r="T2767">
        <v>6</v>
      </c>
      <c r="U2767">
        <v>3</v>
      </c>
      <c r="V2767" t="s">
        <v>65</v>
      </c>
      <c r="W2767">
        <v>11</v>
      </c>
      <c r="X2767" t="s">
        <v>47</v>
      </c>
      <c r="Y2767">
        <v>2</v>
      </c>
      <c r="Z2767" t="s">
        <v>36</v>
      </c>
      <c r="AA2767" s="4">
        <v>43459</v>
      </c>
      <c r="AC2767" t="s">
        <v>122</v>
      </c>
      <c r="AD2767" t="s">
        <v>123</v>
      </c>
      <c r="AE2767">
        <f ca="1">COUNTBLANK(A2767:AE2767)</f>
        <v>0</v>
      </c>
      <c r="AF2767" t="str">
        <f>PROPER(UPPER(TRIM(Table1[[#This Row],[City]])))</f>
        <v>Kochi</v>
      </c>
      <c r="AG2767">
        <f t="shared" si="43"/>
        <v>8193</v>
      </c>
      <c r="AH27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68" spans="1:34" x14ac:dyDescent="0.35">
      <c r="A2768" t="s">
        <v>2861</v>
      </c>
      <c r="B2768">
        <v>49</v>
      </c>
      <c r="C2768" t="s">
        <v>72</v>
      </c>
      <c r="D2768" t="s">
        <v>42</v>
      </c>
      <c r="E2768" t="s">
        <v>83</v>
      </c>
      <c r="F2768" t="s">
        <v>34</v>
      </c>
      <c r="G2768" t="s">
        <v>96</v>
      </c>
      <c r="H2768">
        <v>3</v>
      </c>
      <c r="I2768">
        <v>10019</v>
      </c>
      <c r="J2768">
        <v>59</v>
      </c>
      <c r="K2768" t="s">
        <v>46</v>
      </c>
      <c r="L2768">
        <v>2</v>
      </c>
      <c r="M2768">
        <v>4</v>
      </c>
      <c r="N2768">
        <v>2</v>
      </c>
      <c r="O2768">
        <v>0</v>
      </c>
      <c r="P2768">
        <v>0</v>
      </c>
      <c r="Q2768">
        <v>0</v>
      </c>
      <c r="R2768">
        <v>0</v>
      </c>
      <c r="S2768">
        <v>19</v>
      </c>
      <c r="T2768">
        <v>6</v>
      </c>
      <c r="U2768">
        <v>4</v>
      </c>
      <c r="V2768" t="s">
        <v>37</v>
      </c>
      <c r="W2768">
        <v>18</v>
      </c>
      <c r="X2768" t="s">
        <v>61</v>
      </c>
      <c r="Y2768">
        <v>4</v>
      </c>
      <c r="Z2768" t="s">
        <v>36</v>
      </c>
      <c r="AA2768" s="4">
        <v>42453</v>
      </c>
      <c r="AC2768" t="s">
        <v>39</v>
      </c>
      <c r="AD2768" t="s">
        <v>40</v>
      </c>
      <c r="AE2768">
        <f ca="1">COUNTBLANK(A2768:AE2768)</f>
        <v>0</v>
      </c>
      <c r="AF2768" t="str">
        <f>PROPER(UPPER(TRIM(Table1[[#This Row],[City]])))</f>
        <v>Ahmedabad</v>
      </c>
      <c r="AG2768">
        <f t="shared" si="43"/>
        <v>10019</v>
      </c>
      <c r="AH276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69" spans="1:34" x14ac:dyDescent="0.35">
      <c r="A2769" t="s">
        <v>2862</v>
      </c>
      <c r="B2769">
        <v>59</v>
      </c>
      <c r="C2769" t="s">
        <v>72</v>
      </c>
      <c r="D2769" t="s">
        <v>56</v>
      </c>
      <c r="E2769" t="s">
        <v>114</v>
      </c>
      <c r="F2769" t="s">
        <v>34</v>
      </c>
      <c r="G2769" t="s">
        <v>70</v>
      </c>
      <c r="H2769">
        <v>1</v>
      </c>
      <c r="I2769">
        <v>6383</v>
      </c>
      <c r="J2769">
        <v>72</v>
      </c>
      <c r="K2769" t="s">
        <v>36</v>
      </c>
      <c r="L2769">
        <v>3</v>
      </c>
      <c r="M2769">
        <v>1</v>
      </c>
      <c r="N2769">
        <v>3</v>
      </c>
      <c r="O2769">
        <v>9</v>
      </c>
      <c r="P2769">
        <v>0</v>
      </c>
      <c r="Q2769">
        <v>3</v>
      </c>
      <c r="R2769">
        <v>9</v>
      </c>
      <c r="S2769">
        <v>29</v>
      </c>
      <c r="T2769">
        <v>6</v>
      </c>
      <c r="U2769">
        <v>3</v>
      </c>
      <c r="V2769" t="s">
        <v>37</v>
      </c>
      <c r="W2769">
        <v>12</v>
      </c>
      <c r="X2769" t="s">
        <v>47</v>
      </c>
      <c r="Y2769">
        <v>4</v>
      </c>
      <c r="Z2769" t="s">
        <v>36</v>
      </c>
      <c r="AA2769" s="4">
        <v>42327</v>
      </c>
      <c r="AC2769" t="s">
        <v>39</v>
      </c>
      <c r="AD2769" t="s">
        <v>40</v>
      </c>
      <c r="AE2769">
        <f ca="1">COUNTBLANK(A2769:AE2769)</f>
        <v>0</v>
      </c>
      <c r="AF2769" t="str">
        <f>PROPER(UPPER(TRIM(Table1[[#This Row],[City]])))</f>
        <v>Ahmedabad</v>
      </c>
      <c r="AG2769">
        <f t="shared" si="43"/>
        <v>6383</v>
      </c>
      <c r="AH276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70" spans="1:34" x14ac:dyDescent="0.35">
      <c r="A2770" t="s">
        <v>2863</v>
      </c>
      <c r="B2770">
        <v>35</v>
      </c>
      <c r="C2770" t="s">
        <v>31</v>
      </c>
      <c r="D2770" t="s">
        <v>51</v>
      </c>
      <c r="E2770" t="s">
        <v>69</v>
      </c>
      <c r="F2770" t="s">
        <v>58</v>
      </c>
      <c r="G2770" t="s">
        <v>74</v>
      </c>
      <c r="H2770">
        <v>3</v>
      </c>
      <c r="I2770">
        <v>7661</v>
      </c>
      <c r="J2770">
        <v>91</v>
      </c>
      <c r="K2770" t="s">
        <v>46</v>
      </c>
      <c r="L2770">
        <v>3</v>
      </c>
      <c r="M2770">
        <v>4</v>
      </c>
      <c r="N2770">
        <v>2</v>
      </c>
      <c r="O2770">
        <v>9</v>
      </c>
      <c r="P2770">
        <v>0</v>
      </c>
      <c r="Q2770">
        <v>1</v>
      </c>
      <c r="R2770">
        <v>0</v>
      </c>
      <c r="S2770">
        <v>12</v>
      </c>
      <c r="T2770">
        <v>3</v>
      </c>
      <c r="U2770">
        <v>3</v>
      </c>
      <c r="V2770" t="s">
        <v>37</v>
      </c>
      <c r="W2770">
        <v>6</v>
      </c>
      <c r="X2770" t="s">
        <v>38</v>
      </c>
      <c r="Y2770">
        <v>3</v>
      </c>
      <c r="Z2770" t="s">
        <v>36</v>
      </c>
      <c r="AA2770" s="4">
        <v>43115</v>
      </c>
      <c r="AC2770" t="s">
        <v>89</v>
      </c>
      <c r="AD2770" t="s">
        <v>54</v>
      </c>
      <c r="AE2770">
        <f ca="1">COUNTBLANK(A2770:AE2770)</f>
        <v>0</v>
      </c>
      <c r="AF2770" t="str">
        <f>PROPER(UPPER(TRIM(Table1[[#This Row],[City]])))</f>
        <v>Coimbatore</v>
      </c>
      <c r="AG2770">
        <f t="shared" si="43"/>
        <v>7661</v>
      </c>
      <c r="AH277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71" spans="1:34" x14ac:dyDescent="0.35">
      <c r="A2771" t="s">
        <v>2864</v>
      </c>
      <c r="B2771">
        <v>40</v>
      </c>
      <c r="C2771" t="s">
        <v>31</v>
      </c>
      <c r="D2771" t="s">
        <v>51</v>
      </c>
      <c r="E2771" t="s">
        <v>88</v>
      </c>
      <c r="F2771" t="s">
        <v>44</v>
      </c>
      <c r="G2771" t="s">
        <v>45</v>
      </c>
      <c r="H2771">
        <v>3</v>
      </c>
      <c r="I2771">
        <v>11164</v>
      </c>
      <c r="J2771">
        <v>39</v>
      </c>
      <c r="K2771" t="s">
        <v>36</v>
      </c>
      <c r="L2771">
        <v>3</v>
      </c>
      <c r="M2771">
        <v>3</v>
      </c>
      <c r="N2771">
        <v>4</v>
      </c>
      <c r="O2771">
        <v>2</v>
      </c>
      <c r="P2771">
        <v>2</v>
      </c>
      <c r="Q2771">
        <v>2</v>
      </c>
      <c r="R2771">
        <v>0</v>
      </c>
      <c r="S2771">
        <v>14</v>
      </c>
      <c r="T2771">
        <v>5</v>
      </c>
      <c r="U2771">
        <v>3</v>
      </c>
      <c r="V2771" t="s">
        <v>37</v>
      </c>
      <c r="W2771">
        <v>15</v>
      </c>
      <c r="X2771" t="s">
        <v>61</v>
      </c>
      <c r="Y2771">
        <v>1</v>
      </c>
      <c r="Z2771" t="s">
        <v>36</v>
      </c>
      <c r="AA2771" s="4">
        <v>43618</v>
      </c>
      <c r="AC2771" t="s">
        <v>89</v>
      </c>
      <c r="AD2771" t="s">
        <v>54</v>
      </c>
      <c r="AE2771">
        <f ca="1">COUNTBLANK(A2771:AE2771)</f>
        <v>0</v>
      </c>
      <c r="AF2771" t="str">
        <f>PROPER(UPPER(TRIM(Table1[[#This Row],[City]])))</f>
        <v>Coimbatore</v>
      </c>
      <c r="AG2771">
        <f t="shared" si="43"/>
        <v>11164</v>
      </c>
      <c r="AH277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72" spans="1:34" x14ac:dyDescent="0.35">
      <c r="A2772" t="s">
        <v>2865</v>
      </c>
      <c r="B2772">
        <v>36</v>
      </c>
      <c r="C2772" t="s">
        <v>31</v>
      </c>
      <c r="D2772" t="s">
        <v>63</v>
      </c>
      <c r="E2772" t="s">
        <v>64</v>
      </c>
      <c r="F2772" t="s">
        <v>44</v>
      </c>
      <c r="G2772" t="s">
        <v>74</v>
      </c>
      <c r="H2772">
        <v>5</v>
      </c>
      <c r="I2772">
        <v>12839</v>
      </c>
      <c r="J2772">
        <v>101</v>
      </c>
      <c r="K2772" t="s">
        <v>46</v>
      </c>
      <c r="L2772">
        <v>4</v>
      </c>
      <c r="M2772">
        <v>1</v>
      </c>
      <c r="N2772">
        <v>1</v>
      </c>
      <c r="O2772">
        <v>5</v>
      </c>
      <c r="P2772">
        <v>2</v>
      </c>
      <c r="Q2772">
        <v>0</v>
      </c>
      <c r="R2772">
        <v>3</v>
      </c>
      <c r="S2772">
        <v>7</v>
      </c>
      <c r="T2772">
        <v>5</v>
      </c>
      <c r="U2772">
        <v>4</v>
      </c>
      <c r="V2772" t="s">
        <v>37</v>
      </c>
      <c r="W2772">
        <v>30</v>
      </c>
      <c r="X2772" t="s">
        <v>47</v>
      </c>
      <c r="Y2772">
        <v>2</v>
      </c>
      <c r="Z2772" t="s">
        <v>36</v>
      </c>
      <c r="AA2772" s="4">
        <v>42769</v>
      </c>
      <c r="AC2772" t="s">
        <v>84</v>
      </c>
      <c r="AD2772" t="s">
        <v>67</v>
      </c>
      <c r="AE2772">
        <f ca="1">COUNTBLANK(A2772:AE2772)</f>
        <v>0</v>
      </c>
      <c r="AF2772" t="str">
        <f>PROPER(UPPER(TRIM(Table1[[#This Row],[City]])))</f>
        <v>Mumbai</v>
      </c>
      <c r="AG2772">
        <f t="shared" si="43"/>
        <v>12839</v>
      </c>
      <c r="AH277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73" spans="1:34" x14ac:dyDescent="0.35">
      <c r="A2773" t="s">
        <v>2866</v>
      </c>
      <c r="B2773">
        <v>22</v>
      </c>
      <c r="C2773" t="s">
        <v>72</v>
      </c>
      <c r="D2773" t="s">
        <v>32</v>
      </c>
      <c r="E2773" t="s">
        <v>76</v>
      </c>
      <c r="F2773" t="s">
        <v>44</v>
      </c>
      <c r="G2773" t="s">
        <v>59</v>
      </c>
      <c r="H2773">
        <v>5</v>
      </c>
      <c r="I2773">
        <v>12266</v>
      </c>
      <c r="J2773">
        <v>41</v>
      </c>
      <c r="K2773" t="s">
        <v>36</v>
      </c>
      <c r="L2773">
        <v>2</v>
      </c>
      <c r="M2773">
        <v>4</v>
      </c>
      <c r="N2773">
        <v>4</v>
      </c>
      <c r="O2773">
        <v>4</v>
      </c>
      <c r="P2773">
        <v>1</v>
      </c>
      <c r="Q2773">
        <v>2</v>
      </c>
      <c r="R2773">
        <v>0</v>
      </c>
      <c r="S2773">
        <v>4</v>
      </c>
      <c r="T2773">
        <v>5</v>
      </c>
      <c r="U2773">
        <v>3</v>
      </c>
      <c r="V2773" t="s">
        <v>37</v>
      </c>
      <c r="W2773">
        <v>28</v>
      </c>
      <c r="X2773" t="s">
        <v>47</v>
      </c>
      <c r="Y2773">
        <v>1</v>
      </c>
      <c r="Z2773" t="s">
        <v>36</v>
      </c>
      <c r="AA2773" s="4">
        <v>45275</v>
      </c>
      <c r="AC2773" t="s">
        <v>66</v>
      </c>
      <c r="AD2773" t="s">
        <v>67</v>
      </c>
      <c r="AE2773">
        <f ca="1">COUNTBLANK(A2773:AE2773)</f>
        <v>0</v>
      </c>
      <c r="AF2773" t="str">
        <f>PROPER(UPPER(TRIM(Table1[[#This Row],[City]])))</f>
        <v>Pune</v>
      </c>
      <c r="AG2773">
        <f t="shared" si="43"/>
        <v>12266</v>
      </c>
      <c r="AH277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74" spans="1:34" x14ac:dyDescent="0.35">
      <c r="A2774" t="s">
        <v>2867</v>
      </c>
      <c r="B2774">
        <v>36</v>
      </c>
      <c r="C2774" t="s">
        <v>72</v>
      </c>
      <c r="D2774" t="s">
        <v>51</v>
      </c>
      <c r="E2774" t="s">
        <v>52</v>
      </c>
      <c r="F2774" t="s">
        <v>44</v>
      </c>
      <c r="G2774" t="s">
        <v>45</v>
      </c>
      <c r="H2774">
        <v>1</v>
      </c>
      <c r="I2774">
        <v>5045</v>
      </c>
      <c r="J2774">
        <v>119</v>
      </c>
      <c r="K2774" t="s">
        <v>36</v>
      </c>
      <c r="L2774">
        <v>3</v>
      </c>
      <c r="M2774">
        <v>4</v>
      </c>
      <c r="N2774">
        <v>2</v>
      </c>
      <c r="O2774">
        <v>4</v>
      </c>
      <c r="P2774">
        <v>3</v>
      </c>
      <c r="Q2774">
        <v>1</v>
      </c>
      <c r="R2774">
        <v>4</v>
      </c>
      <c r="S2774">
        <v>4</v>
      </c>
      <c r="T2774">
        <v>2</v>
      </c>
      <c r="U2774">
        <v>4</v>
      </c>
      <c r="V2774" t="s">
        <v>37</v>
      </c>
      <c r="W2774">
        <v>12</v>
      </c>
      <c r="X2774" t="s">
        <v>47</v>
      </c>
      <c r="Y2774">
        <v>4</v>
      </c>
      <c r="Z2774" t="s">
        <v>36</v>
      </c>
      <c r="AA2774" s="4">
        <v>45915</v>
      </c>
      <c r="AC2774" t="s">
        <v>107</v>
      </c>
      <c r="AD2774" t="s">
        <v>108</v>
      </c>
      <c r="AE2774">
        <f ca="1">COUNTBLANK(A2774:AE2774)</f>
        <v>0</v>
      </c>
      <c r="AF2774" t="str">
        <f>PROPER(UPPER(TRIM(Table1[[#This Row],[City]])))</f>
        <v>Kolkata</v>
      </c>
      <c r="AG2774">
        <f t="shared" si="43"/>
        <v>5045</v>
      </c>
      <c r="AH27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75" spans="1:34" x14ac:dyDescent="0.35">
      <c r="A2775" t="s">
        <v>2868</v>
      </c>
      <c r="B2775">
        <v>31</v>
      </c>
      <c r="C2775" t="s">
        <v>72</v>
      </c>
      <c r="D2775" t="s">
        <v>63</v>
      </c>
      <c r="E2775" t="s">
        <v>79</v>
      </c>
      <c r="F2775" t="s">
        <v>34</v>
      </c>
      <c r="G2775" t="s">
        <v>74</v>
      </c>
      <c r="H2775">
        <v>3</v>
      </c>
      <c r="I2775">
        <v>7344</v>
      </c>
      <c r="J2775">
        <v>61</v>
      </c>
      <c r="K2775" t="s">
        <v>36</v>
      </c>
      <c r="L2775">
        <v>1</v>
      </c>
      <c r="M2775">
        <v>2</v>
      </c>
      <c r="N2775">
        <v>3</v>
      </c>
      <c r="O2775">
        <v>12</v>
      </c>
      <c r="P2775">
        <v>0</v>
      </c>
      <c r="Q2775">
        <v>3</v>
      </c>
      <c r="R2775">
        <v>0</v>
      </c>
      <c r="S2775">
        <v>12</v>
      </c>
      <c r="T2775">
        <v>6</v>
      </c>
      <c r="U2775">
        <v>4</v>
      </c>
      <c r="V2775" t="s">
        <v>37</v>
      </c>
      <c r="W2775">
        <v>4</v>
      </c>
      <c r="X2775" t="s">
        <v>47</v>
      </c>
      <c r="Y2775">
        <v>3</v>
      </c>
      <c r="Z2775" t="s">
        <v>36</v>
      </c>
      <c r="AA2775" s="4">
        <v>45045</v>
      </c>
      <c r="AC2775" t="s">
        <v>80</v>
      </c>
      <c r="AD2775" t="s">
        <v>81</v>
      </c>
      <c r="AE2775">
        <f ca="1">COUNTBLANK(A2775:AE2775)</f>
        <v>0</v>
      </c>
      <c r="AF2775" t="str">
        <f>PROPER(UPPER(TRIM(Table1[[#This Row],[City]])))</f>
        <v>Hyderabad</v>
      </c>
      <c r="AG2775">
        <f t="shared" si="43"/>
        <v>7344</v>
      </c>
      <c r="AH27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76" spans="1:34" x14ac:dyDescent="0.35">
      <c r="A2776" t="s">
        <v>2869</v>
      </c>
      <c r="B2776">
        <v>40</v>
      </c>
      <c r="C2776" t="s">
        <v>72</v>
      </c>
      <c r="D2776" t="s">
        <v>32</v>
      </c>
      <c r="E2776" t="s">
        <v>33</v>
      </c>
      <c r="F2776" t="s">
        <v>44</v>
      </c>
      <c r="G2776" t="s">
        <v>35</v>
      </c>
      <c r="H2776">
        <v>2</v>
      </c>
      <c r="I2776">
        <v>7370</v>
      </c>
      <c r="J2776">
        <v>114</v>
      </c>
      <c r="K2776" t="s">
        <v>36</v>
      </c>
      <c r="L2776">
        <v>1</v>
      </c>
      <c r="M2776">
        <v>4</v>
      </c>
      <c r="N2776">
        <v>3</v>
      </c>
      <c r="O2776">
        <v>4</v>
      </c>
      <c r="P2776">
        <v>3</v>
      </c>
      <c r="Q2776">
        <v>1</v>
      </c>
      <c r="R2776">
        <v>4</v>
      </c>
      <c r="S2776">
        <v>15</v>
      </c>
      <c r="T2776">
        <v>4</v>
      </c>
      <c r="U2776">
        <v>3</v>
      </c>
      <c r="V2776" t="s">
        <v>37</v>
      </c>
      <c r="W2776">
        <v>1</v>
      </c>
      <c r="X2776" t="s">
        <v>38</v>
      </c>
      <c r="Y2776">
        <v>2</v>
      </c>
      <c r="Z2776" t="s">
        <v>36</v>
      </c>
      <c r="AA2776" s="4">
        <v>45328</v>
      </c>
      <c r="AC2776" t="s">
        <v>39</v>
      </c>
      <c r="AD2776" t="s">
        <v>40</v>
      </c>
      <c r="AE2776">
        <f ca="1">COUNTBLANK(A2776:AE2776)</f>
        <v>0</v>
      </c>
      <c r="AF2776" t="str">
        <f>PROPER(UPPER(TRIM(Table1[[#This Row],[City]])))</f>
        <v>Ahmedabad</v>
      </c>
      <c r="AG2776">
        <f t="shared" si="43"/>
        <v>7370</v>
      </c>
      <c r="AH27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77" spans="1:34" x14ac:dyDescent="0.35">
      <c r="A2777" t="s">
        <v>2870</v>
      </c>
      <c r="B2777">
        <v>27</v>
      </c>
      <c r="C2777" t="s">
        <v>31</v>
      </c>
      <c r="D2777" t="s">
        <v>42</v>
      </c>
      <c r="E2777" t="s">
        <v>83</v>
      </c>
      <c r="F2777" t="s">
        <v>58</v>
      </c>
      <c r="G2777" t="s">
        <v>35</v>
      </c>
      <c r="H2777">
        <v>1</v>
      </c>
      <c r="I2777">
        <v>4639</v>
      </c>
      <c r="J2777">
        <v>33</v>
      </c>
      <c r="K2777" t="s">
        <v>36</v>
      </c>
      <c r="L2777">
        <v>2</v>
      </c>
      <c r="M2777">
        <v>3</v>
      </c>
      <c r="N2777">
        <v>2</v>
      </c>
      <c r="O2777">
        <v>4</v>
      </c>
      <c r="P2777">
        <v>2</v>
      </c>
      <c r="Q2777">
        <v>2</v>
      </c>
      <c r="R2777">
        <v>4</v>
      </c>
      <c r="S2777">
        <v>8</v>
      </c>
      <c r="T2777">
        <v>0</v>
      </c>
      <c r="U2777">
        <v>3</v>
      </c>
      <c r="V2777" t="s">
        <v>65</v>
      </c>
      <c r="W2777">
        <v>20</v>
      </c>
      <c r="X2777" t="s">
        <v>38</v>
      </c>
      <c r="Y2777">
        <v>2</v>
      </c>
      <c r="Z2777" t="s">
        <v>46</v>
      </c>
      <c r="AA2777" s="4">
        <v>43436</v>
      </c>
      <c r="AB2777" s="4">
        <v>44919</v>
      </c>
      <c r="AC2777" t="s">
        <v>122</v>
      </c>
      <c r="AD2777" t="s">
        <v>123</v>
      </c>
      <c r="AE2777">
        <f ca="1">COUNTBLANK(A2777:AE2777)</f>
        <v>0</v>
      </c>
      <c r="AF2777" t="str">
        <f>PROPER(UPPER(TRIM(Table1[[#This Row],[City]])))</f>
        <v>Kochi</v>
      </c>
      <c r="AG2777">
        <f t="shared" si="43"/>
        <v>4639</v>
      </c>
      <c r="AH277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78" spans="1:34" x14ac:dyDescent="0.35">
      <c r="A2778" t="s">
        <v>2871</v>
      </c>
      <c r="B2778">
        <v>50</v>
      </c>
      <c r="C2778" t="s">
        <v>31</v>
      </c>
      <c r="D2778" t="s">
        <v>56</v>
      </c>
      <c r="E2778" t="s">
        <v>57</v>
      </c>
      <c r="F2778" t="s">
        <v>58</v>
      </c>
      <c r="G2778" t="s">
        <v>35</v>
      </c>
      <c r="H2778">
        <v>1</v>
      </c>
      <c r="I2778">
        <v>6834</v>
      </c>
      <c r="J2778">
        <v>44</v>
      </c>
      <c r="K2778" t="s">
        <v>46</v>
      </c>
      <c r="L2778">
        <v>3</v>
      </c>
      <c r="M2778">
        <v>2</v>
      </c>
      <c r="N2778">
        <v>1</v>
      </c>
      <c r="O2778">
        <v>4</v>
      </c>
      <c r="P2778">
        <v>4</v>
      </c>
      <c r="Q2778">
        <v>4</v>
      </c>
      <c r="R2778">
        <v>3</v>
      </c>
      <c r="S2778">
        <v>10</v>
      </c>
      <c r="T2778">
        <v>1</v>
      </c>
      <c r="U2778">
        <v>3</v>
      </c>
      <c r="V2778" t="s">
        <v>37</v>
      </c>
      <c r="W2778">
        <v>21</v>
      </c>
      <c r="X2778" t="s">
        <v>47</v>
      </c>
      <c r="Y2778">
        <v>3</v>
      </c>
      <c r="Z2778" t="s">
        <v>46</v>
      </c>
      <c r="AA2778" s="4">
        <v>45465</v>
      </c>
      <c r="AB2778" s="4">
        <v>45571</v>
      </c>
      <c r="AC2778" t="s">
        <v>89</v>
      </c>
      <c r="AD2778" t="s">
        <v>54</v>
      </c>
      <c r="AE2778">
        <f ca="1">COUNTBLANK(A2778:AE2778)</f>
        <v>0</v>
      </c>
      <c r="AF2778" t="str">
        <f>PROPER(UPPER(TRIM(Table1[[#This Row],[City]])))</f>
        <v>Coimbatore</v>
      </c>
      <c r="AG2778">
        <f t="shared" si="43"/>
        <v>6834</v>
      </c>
      <c r="AH27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79" spans="1:34" x14ac:dyDescent="0.35">
      <c r="A2779" t="s">
        <v>2872</v>
      </c>
      <c r="B2779">
        <v>54</v>
      </c>
      <c r="C2779" t="s">
        <v>72</v>
      </c>
      <c r="D2779" t="s">
        <v>42</v>
      </c>
      <c r="E2779" t="s">
        <v>43</v>
      </c>
      <c r="F2779" t="s">
        <v>44</v>
      </c>
      <c r="G2779" t="s">
        <v>59</v>
      </c>
      <c r="H2779">
        <v>4</v>
      </c>
      <c r="I2779">
        <v>12630</v>
      </c>
      <c r="J2779">
        <v>118</v>
      </c>
      <c r="K2779" t="s">
        <v>36</v>
      </c>
      <c r="L2779">
        <v>3</v>
      </c>
      <c r="M2779">
        <v>1</v>
      </c>
      <c r="N2779">
        <v>2</v>
      </c>
      <c r="O2779">
        <v>1</v>
      </c>
      <c r="P2779">
        <v>1</v>
      </c>
      <c r="Q2779">
        <v>1</v>
      </c>
      <c r="R2779">
        <v>0</v>
      </c>
      <c r="S2779">
        <v>19</v>
      </c>
      <c r="T2779">
        <v>3</v>
      </c>
      <c r="U2779">
        <v>3</v>
      </c>
      <c r="V2779" t="s">
        <v>37</v>
      </c>
      <c r="W2779">
        <v>28</v>
      </c>
      <c r="X2779" t="s">
        <v>38</v>
      </c>
      <c r="Y2779">
        <v>1</v>
      </c>
      <c r="Z2779" t="s">
        <v>36</v>
      </c>
      <c r="AA2779" s="4">
        <v>42687</v>
      </c>
      <c r="AC2779" t="s">
        <v>66</v>
      </c>
      <c r="AD2779" t="s">
        <v>67</v>
      </c>
      <c r="AE2779">
        <f ca="1">COUNTBLANK(A2779:AE2779)</f>
        <v>0</v>
      </c>
      <c r="AF2779" t="str">
        <f>PROPER(UPPER(TRIM(Table1[[#This Row],[City]])))</f>
        <v>Pune</v>
      </c>
      <c r="AG2779">
        <f t="shared" si="43"/>
        <v>12630</v>
      </c>
      <c r="AH27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80" spans="1:34" x14ac:dyDescent="0.35">
      <c r="A2780" t="s">
        <v>2873</v>
      </c>
      <c r="B2780">
        <v>59</v>
      </c>
      <c r="C2780" t="s">
        <v>72</v>
      </c>
      <c r="D2780" t="s">
        <v>42</v>
      </c>
      <c r="E2780" t="s">
        <v>83</v>
      </c>
      <c r="F2780" t="s">
        <v>44</v>
      </c>
      <c r="G2780" t="s">
        <v>59</v>
      </c>
      <c r="H2780">
        <v>3</v>
      </c>
      <c r="I2780">
        <v>10979</v>
      </c>
      <c r="J2780">
        <v>40</v>
      </c>
      <c r="K2780" t="s">
        <v>36</v>
      </c>
      <c r="L2780">
        <v>1</v>
      </c>
      <c r="M2780">
        <v>3</v>
      </c>
      <c r="N2780">
        <v>3</v>
      </c>
      <c r="O2780">
        <v>0</v>
      </c>
      <c r="P2780">
        <v>0</v>
      </c>
      <c r="Q2780">
        <v>0</v>
      </c>
      <c r="R2780">
        <v>0</v>
      </c>
      <c r="S2780">
        <v>25</v>
      </c>
      <c r="T2780">
        <v>6</v>
      </c>
      <c r="U2780">
        <v>3</v>
      </c>
      <c r="V2780" t="s">
        <v>37</v>
      </c>
      <c r="W2780">
        <v>18</v>
      </c>
      <c r="X2780" t="s">
        <v>38</v>
      </c>
      <c r="Y2780">
        <v>2</v>
      </c>
      <c r="Z2780" t="s">
        <v>36</v>
      </c>
      <c r="AA2780" s="4">
        <v>44422</v>
      </c>
      <c r="AC2780" t="s">
        <v>122</v>
      </c>
      <c r="AD2780" t="s">
        <v>123</v>
      </c>
      <c r="AE2780">
        <f ca="1">COUNTBLANK(A2780:AE2780)</f>
        <v>0</v>
      </c>
      <c r="AF2780" t="str">
        <f>PROPER(UPPER(TRIM(Table1[[#This Row],[City]])))</f>
        <v>Kochi</v>
      </c>
      <c r="AG2780">
        <f t="shared" si="43"/>
        <v>10979</v>
      </c>
      <c r="AH27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81" spans="1:34" x14ac:dyDescent="0.35">
      <c r="A2781" t="s">
        <v>2874</v>
      </c>
      <c r="B2781">
        <v>24</v>
      </c>
      <c r="C2781" t="s">
        <v>31</v>
      </c>
      <c r="D2781" t="s">
        <v>63</v>
      </c>
      <c r="E2781" t="s">
        <v>64</v>
      </c>
      <c r="F2781" t="s">
        <v>93</v>
      </c>
      <c r="G2781" t="s">
        <v>35</v>
      </c>
      <c r="H2781">
        <v>1</v>
      </c>
      <c r="I2781">
        <v>5654</v>
      </c>
      <c r="J2781">
        <v>55</v>
      </c>
      <c r="K2781" t="s">
        <v>36</v>
      </c>
      <c r="L2781">
        <v>4</v>
      </c>
      <c r="M2781">
        <v>4</v>
      </c>
      <c r="N2781">
        <v>3</v>
      </c>
      <c r="O2781">
        <v>6</v>
      </c>
      <c r="P2781">
        <v>3</v>
      </c>
      <c r="Q2781">
        <v>6</v>
      </c>
      <c r="R2781">
        <v>3</v>
      </c>
      <c r="S2781">
        <v>7</v>
      </c>
      <c r="T2781">
        <v>5</v>
      </c>
      <c r="U2781">
        <v>4</v>
      </c>
      <c r="V2781" t="s">
        <v>60</v>
      </c>
      <c r="W2781">
        <v>9</v>
      </c>
      <c r="X2781" t="s">
        <v>38</v>
      </c>
      <c r="Y2781">
        <v>1</v>
      </c>
      <c r="Z2781" t="s">
        <v>36</v>
      </c>
      <c r="AA2781" s="4">
        <v>44189</v>
      </c>
      <c r="AC2781" t="s">
        <v>39</v>
      </c>
      <c r="AD2781" t="s">
        <v>40</v>
      </c>
      <c r="AE2781">
        <f ca="1">COUNTBLANK(A2781:AE2781)</f>
        <v>0</v>
      </c>
      <c r="AF2781" t="str">
        <f>PROPER(UPPER(TRIM(Table1[[#This Row],[City]])))</f>
        <v>Ahmedabad</v>
      </c>
      <c r="AG2781">
        <f t="shared" si="43"/>
        <v>5654</v>
      </c>
      <c r="AH278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82" spans="1:34" x14ac:dyDescent="0.35">
      <c r="A2782" t="s">
        <v>2875</v>
      </c>
      <c r="B2782">
        <v>25</v>
      </c>
      <c r="C2782" t="s">
        <v>72</v>
      </c>
      <c r="D2782" t="s">
        <v>63</v>
      </c>
      <c r="E2782" t="s">
        <v>64</v>
      </c>
      <c r="F2782" t="s">
        <v>58</v>
      </c>
      <c r="G2782" t="s">
        <v>96</v>
      </c>
      <c r="H2782">
        <v>5</v>
      </c>
      <c r="I2782">
        <v>13643</v>
      </c>
      <c r="J2782">
        <v>78</v>
      </c>
      <c r="K2782" t="s">
        <v>36</v>
      </c>
      <c r="L2782">
        <v>3</v>
      </c>
      <c r="M2782">
        <v>1</v>
      </c>
      <c r="N2782">
        <v>3</v>
      </c>
      <c r="O2782">
        <v>1</v>
      </c>
      <c r="P2782">
        <v>1</v>
      </c>
      <c r="Q2782">
        <v>1</v>
      </c>
      <c r="R2782">
        <v>0</v>
      </c>
      <c r="S2782">
        <v>1</v>
      </c>
      <c r="T2782">
        <v>4</v>
      </c>
      <c r="U2782">
        <v>3</v>
      </c>
      <c r="V2782" t="s">
        <v>37</v>
      </c>
      <c r="W2782">
        <v>1</v>
      </c>
      <c r="X2782" t="s">
        <v>61</v>
      </c>
      <c r="Y2782">
        <v>3</v>
      </c>
      <c r="Z2782" t="s">
        <v>46</v>
      </c>
      <c r="AA2782" s="4">
        <v>43926</v>
      </c>
      <c r="AB2782" s="4">
        <v>45580</v>
      </c>
      <c r="AC2782" t="s">
        <v>77</v>
      </c>
      <c r="AD2782" t="s">
        <v>77</v>
      </c>
      <c r="AE2782">
        <f ca="1">COUNTBLANK(A2782:AE2782)</f>
        <v>0</v>
      </c>
      <c r="AF2782" t="str">
        <f>PROPER(UPPER(TRIM(Table1[[#This Row],[City]])))</f>
        <v>Delhi</v>
      </c>
      <c r="AG2782">
        <f t="shared" si="43"/>
        <v>13643</v>
      </c>
      <c r="AH278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83" spans="1:34" x14ac:dyDescent="0.35">
      <c r="A2783" t="s">
        <v>2876</v>
      </c>
      <c r="B2783">
        <v>59</v>
      </c>
      <c r="C2783" t="s">
        <v>31</v>
      </c>
      <c r="D2783" t="s">
        <v>63</v>
      </c>
      <c r="E2783" t="s">
        <v>79</v>
      </c>
      <c r="F2783" t="s">
        <v>44</v>
      </c>
      <c r="G2783" t="s">
        <v>96</v>
      </c>
      <c r="H2783">
        <v>3</v>
      </c>
      <c r="I2783">
        <v>10641</v>
      </c>
      <c r="J2783">
        <v>43</v>
      </c>
      <c r="K2783" t="s">
        <v>36</v>
      </c>
      <c r="L2783">
        <v>3</v>
      </c>
      <c r="M2783">
        <v>1</v>
      </c>
      <c r="N2783">
        <v>3</v>
      </c>
      <c r="O2783">
        <v>5</v>
      </c>
      <c r="P2783">
        <v>4</v>
      </c>
      <c r="Q2783">
        <v>0</v>
      </c>
      <c r="R2783">
        <v>0</v>
      </c>
      <c r="S2783">
        <v>37</v>
      </c>
      <c r="T2783">
        <v>4</v>
      </c>
      <c r="U2783">
        <v>3</v>
      </c>
      <c r="V2783" t="s">
        <v>60</v>
      </c>
      <c r="W2783">
        <v>16</v>
      </c>
      <c r="X2783" t="s">
        <v>61</v>
      </c>
      <c r="Y2783">
        <v>4</v>
      </c>
      <c r="Z2783" t="s">
        <v>36</v>
      </c>
      <c r="AA2783" s="4">
        <v>45348</v>
      </c>
      <c r="AC2783" t="s">
        <v>39</v>
      </c>
      <c r="AD2783" t="s">
        <v>40</v>
      </c>
      <c r="AE2783">
        <f ca="1">COUNTBLANK(A2783:AE2783)</f>
        <v>0</v>
      </c>
      <c r="AF2783" t="str">
        <f>PROPER(UPPER(TRIM(Table1[[#This Row],[City]])))</f>
        <v>Ahmedabad</v>
      </c>
      <c r="AG2783">
        <f t="shared" si="43"/>
        <v>10641</v>
      </c>
      <c r="AH278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784" spans="1:34" x14ac:dyDescent="0.35">
      <c r="A2784" t="s">
        <v>2877</v>
      </c>
      <c r="B2784">
        <v>54</v>
      </c>
      <c r="C2784" t="s">
        <v>72</v>
      </c>
      <c r="D2784" t="s">
        <v>56</v>
      </c>
      <c r="E2784" t="s">
        <v>114</v>
      </c>
      <c r="F2784" t="s">
        <v>44</v>
      </c>
      <c r="G2784" t="s">
        <v>74</v>
      </c>
      <c r="H2784">
        <v>2</v>
      </c>
      <c r="I2784">
        <v>9204</v>
      </c>
      <c r="J2784">
        <v>58</v>
      </c>
      <c r="K2784" t="s">
        <v>36</v>
      </c>
      <c r="L2784">
        <v>3</v>
      </c>
      <c r="M2784">
        <v>1</v>
      </c>
      <c r="N2784">
        <v>1</v>
      </c>
      <c r="O2784">
        <v>5</v>
      </c>
      <c r="P2784">
        <v>1</v>
      </c>
      <c r="Q2784">
        <v>0</v>
      </c>
      <c r="R2784">
        <v>5</v>
      </c>
      <c r="S2784">
        <v>22</v>
      </c>
      <c r="T2784">
        <v>6</v>
      </c>
      <c r="U2784">
        <v>3</v>
      </c>
      <c r="V2784" t="s">
        <v>65</v>
      </c>
      <c r="W2784">
        <v>9</v>
      </c>
      <c r="X2784" t="s">
        <v>47</v>
      </c>
      <c r="Y2784">
        <v>3</v>
      </c>
      <c r="Z2784" t="s">
        <v>36</v>
      </c>
      <c r="AA2784" s="4">
        <v>43360</v>
      </c>
      <c r="AC2784" t="s">
        <v>77</v>
      </c>
      <c r="AD2784" t="s">
        <v>77</v>
      </c>
      <c r="AE2784">
        <f ca="1">COUNTBLANK(A2784:AE2784)</f>
        <v>0</v>
      </c>
      <c r="AF2784" t="str">
        <f>PROPER(UPPER(TRIM(Table1[[#This Row],[City]])))</f>
        <v>Delhi</v>
      </c>
      <c r="AG2784">
        <f t="shared" si="43"/>
        <v>9204</v>
      </c>
      <c r="AH27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85" spans="1:34" x14ac:dyDescent="0.35">
      <c r="A2785" t="s">
        <v>2878</v>
      </c>
      <c r="B2785">
        <v>44</v>
      </c>
      <c r="C2785" t="s">
        <v>31</v>
      </c>
      <c r="D2785" t="s">
        <v>42</v>
      </c>
      <c r="E2785" t="s">
        <v>43</v>
      </c>
      <c r="F2785" t="s">
        <v>34</v>
      </c>
      <c r="G2785" t="s">
        <v>35</v>
      </c>
      <c r="H2785">
        <v>2</v>
      </c>
      <c r="I2785">
        <v>8109</v>
      </c>
      <c r="J2785">
        <v>91</v>
      </c>
      <c r="K2785" t="s">
        <v>36</v>
      </c>
      <c r="L2785">
        <v>3</v>
      </c>
      <c r="M2785">
        <v>2</v>
      </c>
      <c r="N2785">
        <v>2</v>
      </c>
      <c r="O2785">
        <v>1</v>
      </c>
      <c r="P2785">
        <v>0</v>
      </c>
      <c r="Q2785">
        <v>0</v>
      </c>
      <c r="R2785">
        <v>1</v>
      </c>
      <c r="S2785">
        <v>13</v>
      </c>
      <c r="T2785">
        <v>3</v>
      </c>
      <c r="U2785">
        <v>3</v>
      </c>
      <c r="V2785" t="s">
        <v>37</v>
      </c>
      <c r="W2785">
        <v>24</v>
      </c>
      <c r="X2785" t="s">
        <v>47</v>
      </c>
      <c r="Y2785">
        <v>4</v>
      </c>
      <c r="Z2785" t="s">
        <v>36</v>
      </c>
      <c r="AA2785" s="4">
        <v>44264</v>
      </c>
      <c r="AC2785" t="s">
        <v>39</v>
      </c>
      <c r="AD2785" t="s">
        <v>40</v>
      </c>
      <c r="AE2785">
        <f ca="1">COUNTBLANK(A2785:AE2785)</f>
        <v>0</v>
      </c>
      <c r="AF2785" t="str">
        <f>PROPER(UPPER(TRIM(Table1[[#This Row],[City]])))</f>
        <v>Ahmedabad</v>
      </c>
      <c r="AG2785">
        <f t="shared" si="43"/>
        <v>8109</v>
      </c>
      <c r="AH27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86" spans="1:34" x14ac:dyDescent="0.35">
      <c r="A2786" t="s">
        <v>2879</v>
      </c>
      <c r="B2786">
        <v>33</v>
      </c>
      <c r="C2786" t="s">
        <v>72</v>
      </c>
      <c r="D2786" t="s">
        <v>63</v>
      </c>
      <c r="E2786" t="s">
        <v>79</v>
      </c>
      <c r="F2786" t="s">
        <v>34</v>
      </c>
      <c r="G2786" t="s">
        <v>45</v>
      </c>
      <c r="H2786">
        <v>3</v>
      </c>
      <c r="I2786">
        <v>7150</v>
      </c>
      <c r="J2786">
        <v>70</v>
      </c>
      <c r="K2786" t="s">
        <v>36</v>
      </c>
      <c r="L2786">
        <v>2</v>
      </c>
      <c r="M2786">
        <v>2</v>
      </c>
      <c r="N2786">
        <v>2</v>
      </c>
      <c r="O2786">
        <v>6</v>
      </c>
      <c r="P2786">
        <v>1</v>
      </c>
      <c r="Q2786">
        <v>4</v>
      </c>
      <c r="R2786">
        <v>3</v>
      </c>
      <c r="S2786">
        <v>9</v>
      </c>
      <c r="T2786">
        <v>2</v>
      </c>
      <c r="U2786">
        <v>3</v>
      </c>
      <c r="V2786" t="s">
        <v>37</v>
      </c>
      <c r="W2786">
        <v>20</v>
      </c>
      <c r="X2786" t="s">
        <v>38</v>
      </c>
      <c r="Y2786">
        <v>2</v>
      </c>
      <c r="Z2786" t="s">
        <v>46</v>
      </c>
      <c r="AA2786" s="4">
        <v>43864</v>
      </c>
      <c r="AB2786" s="4">
        <v>45532</v>
      </c>
      <c r="AC2786" t="s">
        <v>84</v>
      </c>
      <c r="AD2786" t="s">
        <v>67</v>
      </c>
      <c r="AE2786">
        <f ca="1">COUNTBLANK(A2786:AE2786)</f>
        <v>0</v>
      </c>
      <c r="AF2786" t="str">
        <f>PROPER(UPPER(TRIM(Table1[[#This Row],[City]])))</f>
        <v>Mumbai</v>
      </c>
      <c r="AG2786">
        <f t="shared" si="43"/>
        <v>7150</v>
      </c>
      <c r="AH278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87" spans="1:34" x14ac:dyDescent="0.35">
      <c r="A2787" t="s">
        <v>2880</v>
      </c>
      <c r="B2787">
        <v>41</v>
      </c>
      <c r="C2787" t="s">
        <v>31</v>
      </c>
      <c r="D2787" t="s">
        <v>56</v>
      </c>
      <c r="E2787" t="s">
        <v>57</v>
      </c>
      <c r="F2787" t="s">
        <v>58</v>
      </c>
      <c r="G2787" t="s">
        <v>96</v>
      </c>
      <c r="H2787">
        <v>3</v>
      </c>
      <c r="I2787">
        <v>9161</v>
      </c>
      <c r="J2787">
        <v>64</v>
      </c>
      <c r="K2787" t="s">
        <v>36</v>
      </c>
      <c r="L2787">
        <v>2</v>
      </c>
      <c r="M2787">
        <v>4</v>
      </c>
      <c r="N2787">
        <v>2</v>
      </c>
      <c r="O2787">
        <v>6</v>
      </c>
      <c r="P2787">
        <v>4</v>
      </c>
      <c r="Q2787">
        <v>2</v>
      </c>
      <c r="R2787">
        <v>5</v>
      </c>
      <c r="S2787">
        <v>11</v>
      </c>
      <c r="T2787">
        <v>2</v>
      </c>
      <c r="U2787">
        <v>4</v>
      </c>
      <c r="V2787" t="s">
        <v>37</v>
      </c>
      <c r="W2787">
        <v>16</v>
      </c>
      <c r="X2787" t="s">
        <v>47</v>
      </c>
      <c r="Y2787">
        <v>3</v>
      </c>
      <c r="Z2787" t="s">
        <v>36</v>
      </c>
      <c r="AA2787" s="4">
        <v>44181</v>
      </c>
      <c r="AC2787" t="s">
        <v>39</v>
      </c>
      <c r="AD2787" t="s">
        <v>40</v>
      </c>
      <c r="AE2787">
        <f ca="1">COUNTBLANK(A2787:AE2787)</f>
        <v>0</v>
      </c>
      <c r="AF2787" t="str">
        <f>PROPER(UPPER(TRIM(Table1[[#This Row],[City]])))</f>
        <v>Ahmedabad</v>
      </c>
      <c r="AG2787">
        <f t="shared" si="43"/>
        <v>9161</v>
      </c>
      <c r="AH278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88" spans="1:34" x14ac:dyDescent="0.35">
      <c r="A2788" t="s">
        <v>2881</v>
      </c>
      <c r="B2788">
        <v>42</v>
      </c>
      <c r="C2788" t="s">
        <v>72</v>
      </c>
      <c r="D2788" t="s">
        <v>56</v>
      </c>
      <c r="E2788" t="s">
        <v>114</v>
      </c>
      <c r="F2788" t="s">
        <v>34</v>
      </c>
      <c r="G2788" t="s">
        <v>96</v>
      </c>
      <c r="H2788">
        <v>2</v>
      </c>
      <c r="I2788">
        <v>6774</v>
      </c>
      <c r="J2788">
        <v>88</v>
      </c>
      <c r="K2788" t="s">
        <v>36</v>
      </c>
      <c r="L2788">
        <v>1</v>
      </c>
      <c r="M2788">
        <v>4</v>
      </c>
      <c r="N2788">
        <v>2</v>
      </c>
      <c r="O2788">
        <v>7</v>
      </c>
      <c r="P2788">
        <v>0</v>
      </c>
      <c r="Q2788">
        <v>4</v>
      </c>
      <c r="R2788">
        <v>3</v>
      </c>
      <c r="S2788">
        <v>11</v>
      </c>
      <c r="T2788">
        <v>3</v>
      </c>
      <c r="U2788">
        <v>4</v>
      </c>
      <c r="V2788" t="s">
        <v>65</v>
      </c>
      <c r="W2788">
        <v>23</v>
      </c>
      <c r="X2788" t="s">
        <v>47</v>
      </c>
      <c r="Y2788">
        <v>4</v>
      </c>
      <c r="Z2788" t="s">
        <v>36</v>
      </c>
      <c r="AA2788" s="4">
        <v>43384</v>
      </c>
      <c r="AC2788" t="s">
        <v>53</v>
      </c>
      <c r="AD2788" t="s">
        <v>54</v>
      </c>
      <c r="AE2788">
        <f ca="1">COUNTBLANK(A2788:AE2788)</f>
        <v>0</v>
      </c>
      <c r="AF2788" t="str">
        <f>PROPER(UPPER(TRIM(Table1[[#This Row],[City]])))</f>
        <v>Chennai</v>
      </c>
      <c r="AG2788">
        <f t="shared" si="43"/>
        <v>6774</v>
      </c>
      <c r="AH27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89" spans="1:34" x14ac:dyDescent="0.35">
      <c r="A2789" t="s">
        <v>2882</v>
      </c>
      <c r="B2789">
        <v>54</v>
      </c>
      <c r="C2789" t="s">
        <v>72</v>
      </c>
      <c r="D2789" t="s">
        <v>96</v>
      </c>
      <c r="E2789" t="s">
        <v>106</v>
      </c>
      <c r="F2789" t="s">
        <v>44</v>
      </c>
      <c r="G2789" t="s">
        <v>70</v>
      </c>
      <c r="H2789">
        <v>2</v>
      </c>
      <c r="I2789">
        <v>8423</v>
      </c>
      <c r="J2789">
        <v>115</v>
      </c>
      <c r="K2789" t="s">
        <v>36</v>
      </c>
      <c r="L2789">
        <v>3</v>
      </c>
      <c r="M2789">
        <v>3</v>
      </c>
      <c r="N2789">
        <v>1</v>
      </c>
      <c r="O2789">
        <v>6</v>
      </c>
      <c r="P2789">
        <v>3</v>
      </c>
      <c r="Q2789">
        <v>3</v>
      </c>
      <c r="R2789">
        <v>3</v>
      </c>
      <c r="S2789">
        <v>27</v>
      </c>
      <c r="T2789">
        <v>1</v>
      </c>
      <c r="U2789">
        <v>3</v>
      </c>
      <c r="V2789" t="s">
        <v>37</v>
      </c>
      <c r="W2789">
        <v>16</v>
      </c>
      <c r="X2789" t="s">
        <v>61</v>
      </c>
      <c r="Y2789">
        <v>4</v>
      </c>
      <c r="Z2789" t="s">
        <v>36</v>
      </c>
      <c r="AA2789" s="4">
        <v>44844</v>
      </c>
      <c r="AC2789" t="s">
        <v>107</v>
      </c>
      <c r="AD2789" t="s">
        <v>108</v>
      </c>
      <c r="AE2789">
        <f ca="1">COUNTBLANK(A2789:AE2789)</f>
        <v>0</v>
      </c>
      <c r="AF2789" t="str">
        <f>PROPER(UPPER(TRIM(Table1[[#This Row],[City]])))</f>
        <v>Kolkata</v>
      </c>
      <c r="AG2789">
        <f t="shared" si="43"/>
        <v>8423</v>
      </c>
      <c r="AH27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90" spans="1:34" x14ac:dyDescent="0.35">
      <c r="A2790" t="s">
        <v>2883</v>
      </c>
      <c r="B2790">
        <v>42</v>
      </c>
      <c r="C2790" t="s">
        <v>31</v>
      </c>
      <c r="D2790" t="s">
        <v>51</v>
      </c>
      <c r="E2790" t="s">
        <v>69</v>
      </c>
      <c r="F2790" t="s">
        <v>34</v>
      </c>
      <c r="G2790" t="s">
        <v>70</v>
      </c>
      <c r="H2790">
        <v>1</v>
      </c>
      <c r="I2790">
        <v>5043</v>
      </c>
      <c r="J2790">
        <v>105</v>
      </c>
      <c r="K2790" t="s">
        <v>46</v>
      </c>
      <c r="L2790">
        <v>1</v>
      </c>
      <c r="M2790">
        <v>1</v>
      </c>
      <c r="N2790">
        <v>4</v>
      </c>
      <c r="O2790">
        <v>7</v>
      </c>
      <c r="P2790">
        <v>0</v>
      </c>
      <c r="Q2790">
        <v>3</v>
      </c>
      <c r="R2790">
        <v>4</v>
      </c>
      <c r="S2790">
        <v>18</v>
      </c>
      <c r="T2790">
        <v>6</v>
      </c>
      <c r="U2790">
        <v>3</v>
      </c>
      <c r="V2790" t="s">
        <v>60</v>
      </c>
      <c r="W2790">
        <v>20</v>
      </c>
      <c r="X2790" t="s">
        <v>38</v>
      </c>
      <c r="Y2790">
        <v>2</v>
      </c>
      <c r="Z2790" t="s">
        <v>46</v>
      </c>
      <c r="AA2790" s="4">
        <v>44380</v>
      </c>
      <c r="AB2790" s="4">
        <v>44492</v>
      </c>
      <c r="AC2790" t="s">
        <v>89</v>
      </c>
      <c r="AD2790" t="s">
        <v>54</v>
      </c>
      <c r="AE2790">
        <f ca="1">COUNTBLANK(A2790:AE2790)</f>
        <v>0</v>
      </c>
      <c r="AF2790" t="str">
        <f>PROPER(UPPER(TRIM(Table1[[#This Row],[City]])))</f>
        <v>Coimbatore</v>
      </c>
      <c r="AG2790">
        <f t="shared" si="43"/>
        <v>5043</v>
      </c>
      <c r="AH279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91" spans="1:34" x14ac:dyDescent="0.35">
      <c r="A2791" t="s">
        <v>2884</v>
      </c>
      <c r="B2791">
        <v>22</v>
      </c>
      <c r="C2791" t="s">
        <v>72</v>
      </c>
      <c r="D2791" t="s">
        <v>42</v>
      </c>
      <c r="E2791" t="s">
        <v>86</v>
      </c>
      <c r="F2791" t="s">
        <v>44</v>
      </c>
      <c r="G2791" t="s">
        <v>70</v>
      </c>
      <c r="H2791">
        <v>2</v>
      </c>
      <c r="I2791">
        <v>7000</v>
      </c>
      <c r="J2791">
        <v>30</v>
      </c>
      <c r="K2791" t="s">
        <v>36</v>
      </c>
      <c r="L2791">
        <v>3</v>
      </c>
      <c r="M2791">
        <v>1</v>
      </c>
      <c r="N2791">
        <v>1</v>
      </c>
      <c r="O2791">
        <v>5</v>
      </c>
      <c r="P2791">
        <v>0</v>
      </c>
      <c r="Q2791">
        <v>0</v>
      </c>
      <c r="R2791">
        <v>5</v>
      </c>
      <c r="S2791">
        <v>5</v>
      </c>
      <c r="T2791">
        <v>6</v>
      </c>
      <c r="U2791">
        <v>3</v>
      </c>
      <c r="V2791" t="s">
        <v>37</v>
      </c>
      <c r="W2791">
        <v>23</v>
      </c>
      <c r="X2791" t="s">
        <v>38</v>
      </c>
      <c r="Y2791">
        <v>4</v>
      </c>
      <c r="Z2791" t="s">
        <v>46</v>
      </c>
      <c r="AA2791" s="4">
        <v>42524</v>
      </c>
      <c r="AB2791" s="4">
        <v>44670</v>
      </c>
      <c r="AC2791" t="s">
        <v>107</v>
      </c>
      <c r="AD2791" t="s">
        <v>108</v>
      </c>
      <c r="AE2791">
        <f ca="1">COUNTBLANK(A2791:AE2791)</f>
        <v>0</v>
      </c>
      <c r="AF2791" t="str">
        <f>PROPER(UPPER(TRIM(Table1[[#This Row],[City]])))</f>
        <v>Kolkata</v>
      </c>
      <c r="AG2791">
        <f t="shared" si="43"/>
        <v>7000</v>
      </c>
      <c r="AH279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92" spans="1:34" x14ac:dyDescent="0.35">
      <c r="A2792" t="s">
        <v>2885</v>
      </c>
      <c r="B2792">
        <v>48</v>
      </c>
      <c r="C2792" t="s">
        <v>72</v>
      </c>
      <c r="D2792" t="s">
        <v>32</v>
      </c>
      <c r="E2792" t="s">
        <v>33</v>
      </c>
      <c r="F2792" t="s">
        <v>34</v>
      </c>
      <c r="G2792" t="s">
        <v>45</v>
      </c>
      <c r="H2792">
        <v>2</v>
      </c>
      <c r="I2792">
        <v>8768</v>
      </c>
      <c r="J2792">
        <v>84</v>
      </c>
      <c r="K2792" t="s">
        <v>36</v>
      </c>
      <c r="L2792">
        <v>2</v>
      </c>
      <c r="M2792">
        <v>1</v>
      </c>
      <c r="N2792">
        <v>3</v>
      </c>
      <c r="O2792">
        <v>7</v>
      </c>
      <c r="P2792">
        <v>0</v>
      </c>
      <c r="Q2792">
        <v>3</v>
      </c>
      <c r="R2792">
        <v>4</v>
      </c>
      <c r="S2792">
        <v>25</v>
      </c>
      <c r="T2792">
        <v>2</v>
      </c>
      <c r="U2792">
        <v>3</v>
      </c>
      <c r="V2792" t="s">
        <v>37</v>
      </c>
      <c r="W2792">
        <v>3</v>
      </c>
      <c r="X2792" t="s">
        <v>38</v>
      </c>
      <c r="Y2792">
        <v>4</v>
      </c>
      <c r="Z2792" t="s">
        <v>36</v>
      </c>
      <c r="AA2792" s="4">
        <v>43782</v>
      </c>
      <c r="AC2792" t="s">
        <v>107</v>
      </c>
      <c r="AD2792" t="s">
        <v>108</v>
      </c>
      <c r="AE2792">
        <f ca="1">COUNTBLANK(A2792:AE2792)</f>
        <v>0</v>
      </c>
      <c r="AF2792" t="str">
        <f>PROPER(UPPER(TRIM(Table1[[#This Row],[City]])))</f>
        <v>Kolkata</v>
      </c>
      <c r="AG2792">
        <f t="shared" si="43"/>
        <v>8768</v>
      </c>
      <c r="AH279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93" spans="1:34" x14ac:dyDescent="0.35">
      <c r="A2793" t="s">
        <v>2886</v>
      </c>
      <c r="B2793">
        <v>52</v>
      </c>
      <c r="C2793" t="s">
        <v>72</v>
      </c>
      <c r="D2793" t="s">
        <v>63</v>
      </c>
      <c r="E2793" t="s">
        <v>64</v>
      </c>
      <c r="F2793" t="s">
        <v>34</v>
      </c>
      <c r="G2793" t="s">
        <v>35</v>
      </c>
      <c r="H2793">
        <v>2</v>
      </c>
      <c r="I2793">
        <v>9188</v>
      </c>
      <c r="J2793">
        <v>70</v>
      </c>
      <c r="K2793" t="s">
        <v>36</v>
      </c>
      <c r="L2793">
        <v>1</v>
      </c>
      <c r="M2793">
        <v>4</v>
      </c>
      <c r="N2793">
        <v>2</v>
      </c>
      <c r="O2793">
        <v>7</v>
      </c>
      <c r="P2793">
        <v>2</v>
      </c>
      <c r="Q2793">
        <v>5</v>
      </c>
      <c r="R2793">
        <v>7</v>
      </c>
      <c r="S2793">
        <v>24</v>
      </c>
      <c r="T2793">
        <v>5</v>
      </c>
      <c r="U2793">
        <v>3</v>
      </c>
      <c r="V2793" t="s">
        <v>37</v>
      </c>
      <c r="W2793">
        <v>5</v>
      </c>
      <c r="X2793" t="s">
        <v>47</v>
      </c>
      <c r="Y2793">
        <v>4</v>
      </c>
      <c r="Z2793" t="s">
        <v>36</v>
      </c>
      <c r="AA2793" s="4">
        <v>44490</v>
      </c>
      <c r="AC2793" t="s">
        <v>84</v>
      </c>
      <c r="AD2793" t="s">
        <v>67</v>
      </c>
      <c r="AE2793">
        <f ca="1">COUNTBLANK(A2793:AE2793)</f>
        <v>0</v>
      </c>
      <c r="AF2793" t="str">
        <f>PROPER(UPPER(TRIM(Table1[[#This Row],[City]])))</f>
        <v>Mumbai</v>
      </c>
      <c r="AG2793">
        <f t="shared" si="43"/>
        <v>9188</v>
      </c>
      <c r="AH279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94" spans="1:34" x14ac:dyDescent="0.35">
      <c r="A2794" t="s">
        <v>2887</v>
      </c>
      <c r="B2794">
        <v>32</v>
      </c>
      <c r="C2794" t="s">
        <v>31</v>
      </c>
      <c r="D2794" t="s">
        <v>32</v>
      </c>
      <c r="E2794" t="s">
        <v>33</v>
      </c>
      <c r="F2794" t="s">
        <v>34</v>
      </c>
      <c r="G2794" t="s">
        <v>70</v>
      </c>
      <c r="H2794">
        <v>2</v>
      </c>
      <c r="I2794">
        <v>8462</v>
      </c>
      <c r="J2794">
        <v>65</v>
      </c>
      <c r="K2794" t="s">
        <v>36</v>
      </c>
      <c r="L2794">
        <v>2</v>
      </c>
      <c r="M2794">
        <v>1</v>
      </c>
      <c r="N2794">
        <v>3</v>
      </c>
      <c r="O2794">
        <v>0</v>
      </c>
      <c r="P2794">
        <v>0</v>
      </c>
      <c r="Q2794">
        <v>0</v>
      </c>
      <c r="R2794">
        <v>0</v>
      </c>
      <c r="S2794">
        <v>5</v>
      </c>
      <c r="T2794">
        <v>5</v>
      </c>
      <c r="U2794">
        <v>3</v>
      </c>
      <c r="V2794" t="s">
        <v>37</v>
      </c>
      <c r="W2794">
        <v>15</v>
      </c>
      <c r="X2794" t="s">
        <v>47</v>
      </c>
      <c r="Y2794">
        <v>2</v>
      </c>
      <c r="Z2794" t="s">
        <v>36</v>
      </c>
      <c r="AA2794" s="4">
        <v>42391</v>
      </c>
      <c r="AC2794" t="s">
        <v>89</v>
      </c>
      <c r="AD2794" t="s">
        <v>54</v>
      </c>
      <c r="AE2794">
        <f ca="1">COUNTBLANK(A2794:AE2794)</f>
        <v>0</v>
      </c>
      <c r="AF2794" t="str">
        <f>PROPER(UPPER(TRIM(Table1[[#This Row],[City]])))</f>
        <v>Coimbatore</v>
      </c>
      <c r="AG2794">
        <f t="shared" si="43"/>
        <v>8462</v>
      </c>
      <c r="AH27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95" spans="1:34" x14ac:dyDescent="0.35">
      <c r="A2795" t="s">
        <v>2888</v>
      </c>
      <c r="B2795">
        <v>25</v>
      </c>
      <c r="C2795" t="s">
        <v>72</v>
      </c>
      <c r="D2795" t="s">
        <v>51</v>
      </c>
      <c r="E2795" t="s">
        <v>69</v>
      </c>
      <c r="F2795" t="s">
        <v>44</v>
      </c>
      <c r="G2795" t="s">
        <v>70</v>
      </c>
      <c r="H2795">
        <v>3</v>
      </c>
      <c r="I2795">
        <v>6912</v>
      </c>
      <c r="J2795">
        <v>47</v>
      </c>
      <c r="K2795" t="s">
        <v>46</v>
      </c>
      <c r="L2795">
        <v>4</v>
      </c>
      <c r="M2795">
        <v>4</v>
      </c>
      <c r="N2795">
        <v>4</v>
      </c>
      <c r="O2795">
        <v>7</v>
      </c>
      <c r="P2795">
        <v>1</v>
      </c>
      <c r="Q2795">
        <v>1</v>
      </c>
      <c r="R2795">
        <v>0</v>
      </c>
      <c r="S2795">
        <v>7</v>
      </c>
      <c r="T2795">
        <v>4</v>
      </c>
      <c r="U2795">
        <v>3</v>
      </c>
      <c r="V2795" t="s">
        <v>37</v>
      </c>
      <c r="W2795">
        <v>22</v>
      </c>
      <c r="X2795" t="s">
        <v>61</v>
      </c>
      <c r="Y2795">
        <v>2</v>
      </c>
      <c r="Z2795" t="s">
        <v>36</v>
      </c>
      <c r="AA2795" s="4">
        <v>42318</v>
      </c>
      <c r="AC2795" t="s">
        <v>80</v>
      </c>
      <c r="AD2795" t="s">
        <v>81</v>
      </c>
      <c r="AE2795">
        <f ca="1">COUNTBLANK(A2795:AE2795)</f>
        <v>0</v>
      </c>
      <c r="AF2795" t="str">
        <f>PROPER(UPPER(TRIM(Table1[[#This Row],[City]])))</f>
        <v>Hyderabad</v>
      </c>
      <c r="AG2795">
        <f t="shared" si="43"/>
        <v>6912</v>
      </c>
      <c r="AH279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796" spans="1:34" x14ac:dyDescent="0.35">
      <c r="A2796" t="s">
        <v>2889</v>
      </c>
      <c r="B2796">
        <v>26</v>
      </c>
      <c r="C2796" t="s">
        <v>31</v>
      </c>
      <c r="D2796" t="s">
        <v>51</v>
      </c>
      <c r="E2796" t="s">
        <v>52</v>
      </c>
      <c r="F2796" t="s">
        <v>34</v>
      </c>
      <c r="G2796" t="s">
        <v>59</v>
      </c>
      <c r="H2796">
        <v>2</v>
      </c>
      <c r="I2796">
        <v>5596</v>
      </c>
      <c r="J2796">
        <v>50</v>
      </c>
      <c r="K2796" t="s">
        <v>36</v>
      </c>
      <c r="L2796">
        <v>3</v>
      </c>
      <c r="M2796">
        <v>3</v>
      </c>
      <c r="N2796">
        <v>3</v>
      </c>
      <c r="O2796">
        <v>1</v>
      </c>
      <c r="P2796">
        <v>0</v>
      </c>
      <c r="Q2796">
        <v>1</v>
      </c>
      <c r="R2796">
        <v>1</v>
      </c>
      <c r="S2796">
        <v>1</v>
      </c>
      <c r="T2796">
        <v>0</v>
      </c>
      <c r="U2796">
        <v>3</v>
      </c>
      <c r="V2796" t="s">
        <v>65</v>
      </c>
      <c r="W2796">
        <v>13</v>
      </c>
      <c r="X2796" t="s">
        <v>47</v>
      </c>
      <c r="Y2796">
        <v>4</v>
      </c>
      <c r="Z2796" t="s">
        <v>36</v>
      </c>
      <c r="AA2796" s="4">
        <v>44188</v>
      </c>
      <c r="AC2796" t="s">
        <v>107</v>
      </c>
      <c r="AD2796" t="s">
        <v>108</v>
      </c>
      <c r="AE2796">
        <f ca="1">COUNTBLANK(A2796:AE2796)</f>
        <v>0</v>
      </c>
      <c r="AF2796" t="str">
        <f>PROPER(UPPER(TRIM(Table1[[#This Row],[City]])))</f>
        <v>Kolkata</v>
      </c>
      <c r="AG2796">
        <f t="shared" si="43"/>
        <v>5596</v>
      </c>
      <c r="AH279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797" spans="1:34" x14ac:dyDescent="0.35">
      <c r="A2797" t="s">
        <v>2890</v>
      </c>
      <c r="B2797">
        <v>54</v>
      </c>
      <c r="C2797" t="s">
        <v>72</v>
      </c>
      <c r="D2797" t="s">
        <v>96</v>
      </c>
      <c r="E2797" t="s">
        <v>106</v>
      </c>
      <c r="F2797" t="s">
        <v>34</v>
      </c>
      <c r="G2797" t="s">
        <v>59</v>
      </c>
      <c r="H2797">
        <v>2</v>
      </c>
      <c r="I2797">
        <v>10850</v>
      </c>
      <c r="J2797">
        <v>91</v>
      </c>
      <c r="K2797" t="s">
        <v>36</v>
      </c>
      <c r="L2797">
        <v>2</v>
      </c>
      <c r="M2797">
        <v>2</v>
      </c>
      <c r="N2797">
        <v>4</v>
      </c>
      <c r="O2797">
        <v>5</v>
      </c>
      <c r="P2797">
        <v>5</v>
      </c>
      <c r="Q2797">
        <v>2</v>
      </c>
      <c r="R2797">
        <v>2</v>
      </c>
      <c r="S2797">
        <v>22</v>
      </c>
      <c r="T2797">
        <v>0</v>
      </c>
      <c r="U2797">
        <v>3</v>
      </c>
      <c r="V2797" t="s">
        <v>37</v>
      </c>
      <c r="W2797">
        <v>28</v>
      </c>
      <c r="X2797" t="s">
        <v>38</v>
      </c>
      <c r="Y2797">
        <v>1</v>
      </c>
      <c r="Z2797" t="s">
        <v>36</v>
      </c>
      <c r="AA2797" s="4">
        <v>42646</v>
      </c>
      <c r="AC2797" t="s">
        <v>48</v>
      </c>
      <c r="AD2797" t="s">
        <v>49</v>
      </c>
      <c r="AE2797">
        <f ca="1">COUNTBLANK(A2797:AE2797)</f>
        <v>0</v>
      </c>
      <c r="AF2797" t="str">
        <f>PROPER(UPPER(TRIM(Table1[[#This Row],[City]])))</f>
        <v>Bengaluru</v>
      </c>
      <c r="AG2797">
        <f t="shared" si="43"/>
        <v>10850</v>
      </c>
      <c r="AH27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798" spans="1:34" x14ac:dyDescent="0.35">
      <c r="A2798" t="s">
        <v>2891</v>
      </c>
      <c r="B2798">
        <v>38</v>
      </c>
      <c r="C2798" t="s">
        <v>31</v>
      </c>
      <c r="D2798" t="s">
        <v>56</v>
      </c>
      <c r="E2798" t="s">
        <v>114</v>
      </c>
      <c r="F2798" t="s">
        <v>44</v>
      </c>
      <c r="G2798" t="s">
        <v>70</v>
      </c>
      <c r="H2798">
        <v>1</v>
      </c>
      <c r="I2798">
        <v>6444</v>
      </c>
      <c r="J2798">
        <v>117</v>
      </c>
      <c r="K2798" t="s">
        <v>46</v>
      </c>
      <c r="L2798">
        <v>2</v>
      </c>
      <c r="M2798">
        <v>4</v>
      </c>
      <c r="N2798">
        <v>2</v>
      </c>
      <c r="O2798">
        <v>0</v>
      </c>
      <c r="P2798">
        <v>0</v>
      </c>
      <c r="Q2798">
        <v>0</v>
      </c>
      <c r="R2798">
        <v>0</v>
      </c>
      <c r="S2798">
        <v>13</v>
      </c>
      <c r="T2798">
        <v>5</v>
      </c>
      <c r="U2798">
        <v>3</v>
      </c>
      <c r="V2798" t="s">
        <v>37</v>
      </c>
      <c r="W2798">
        <v>30</v>
      </c>
      <c r="X2798" t="s">
        <v>47</v>
      </c>
      <c r="Y2798">
        <v>4</v>
      </c>
      <c r="Z2798" t="s">
        <v>36</v>
      </c>
      <c r="AA2798" s="4">
        <v>44296</v>
      </c>
      <c r="AC2798" t="s">
        <v>48</v>
      </c>
      <c r="AD2798" t="s">
        <v>49</v>
      </c>
      <c r="AE2798">
        <f ca="1">COUNTBLANK(A2798:AE2798)</f>
        <v>0</v>
      </c>
      <c r="AF2798" t="str">
        <f>PROPER(UPPER(TRIM(Table1[[#This Row],[City]])))</f>
        <v>Bengaluru</v>
      </c>
      <c r="AG2798">
        <f t="shared" si="43"/>
        <v>6444</v>
      </c>
      <c r="AH27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799" spans="1:34" x14ac:dyDescent="0.35">
      <c r="A2799" t="s">
        <v>2892</v>
      </c>
      <c r="B2799">
        <v>42</v>
      </c>
      <c r="C2799" t="s">
        <v>72</v>
      </c>
      <c r="D2799" t="s">
        <v>42</v>
      </c>
      <c r="E2799" t="s">
        <v>83</v>
      </c>
      <c r="F2799" t="s">
        <v>44</v>
      </c>
      <c r="G2799" t="s">
        <v>45</v>
      </c>
      <c r="H2799">
        <v>4</v>
      </c>
      <c r="I2799">
        <v>11357</v>
      </c>
      <c r="J2799">
        <v>76</v>
      </c>
      <c r="K2799" t="s">
        <v>46</v>
      </c>
      <c r="L2799">
        <v>3</v>
      </c>
      <c r="M2799">
        <v>1</v>
      </c>
      <c r="N2799">
        <v>4</v>
      </c>
      <c r="O2799">
        <v>13</v>
      </c>
      <c r="P2799">
        <v>5</v>
      </c>
      <c r="Q2799">
        <v>3</v>
      </c>
      <c r="R2799">
        <v>5</v>
      </c>
      <c r="S2799">
        <v>15</v>
      </c>
      <c r="T2799">
        <v>0</v>
      </c>
      <c r="U2799">
        <v>3</v>
      </c>
      <c r="V2799" t="s">
        <v>37</v>
      </c>
      <c r="W2799">
        <v>4</v>
      </c>
      <c r="X2799" t="s">
        <v>47</v>
      </c>
      <c r="Y2799">
        <v>3</v>
      </c>
      <c r="Z2799" t="s">
        <v>36</v>
      </c>
      <c r="AA2799" s="4">
        <v>42211</v>
      </c>
      <c r="AC2799" t="s">
        <v>66</v>
      </c>
      <c r="AD2799" t="s">
        <v>67</v>
      </c>
      <c r="AE2799">
        <f ca="1">COUNTBLANK(A2799:AE2799)</f>
        <v>0</v>
      </c>
      <c r="AF2799" t="str">
        <f>PROPER(UPPER(TRIM(Table1[[#This Row],[City]])))</f>
        <v>Pune</v>
      </c>
      <c r="AG2799">
        <f t="shared" si="43"/>
        <v>11357</v>
      </c>
      <c r="AH279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00" spans="1:34" x14ac:dyDescent="0.35">
      <c r="A2800" t="s">
        <v>2893</v>
      </c>
      <c r="B2800">
        <v>59</v>
      </c>
      <c r="C2800" t="s">
        <v>31</v>
      </c>
      <c r="D2800" t="s">
        <v>56</v>
      </c>
      <c r="E2800" t="s">
        <v>57</v>
      </c>
      <c r="F2800" t="s">
        <v>44</v>
      </c>
      <c r="G2800" t="s">
        <v>35</v>
      </c>
      <c r="H2800">
        <v>2</v>
      </c>
      <c r="I2800">
        <v>8519</v>
      </c>
      <c r="J2800">
        <v>44</v>
      </c>
      <c r="K2800" t="s">
        <v>36</v>
      </c>
      <c r="L2800">
        <v>1</v>
      </c>
      <c r="M2800">
        <v>2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20</v>
      </c>
      <c r="T2800">
        <v>5</v>
      </c>
      <c r="U2800">
        <v>3</v>
      </c>
      <c r="V2800" t="s">
        <v>37</v>
      </c>
      <c r="W2800">
        <v>20</v>
      </c>
      <c r="X2800" t="s">
        <v>47</v>
      </c>
      <c r="Y2800">
        <v>4</v>
      </c>
      <c r="Z2800" t="s">
        <v>36</v>
      </c>
      <c r="AA2800" s="4">
        <v>45438</v>
      </c>
      <c r="AC2800" t="s">
        <v>84</v>
      </c>
      <c r="AD2800" t="s">
        <v>67</v>
      </c>
      <c r="AE2800">
        <f ca="1">COUNTBLANK(A2800:AE2800)</f>
        <v>0</v>
      </c>
      <c r="AF2800" t="str">
        <f>PROPER(UPPER(TRIM(Table1[[#This Row],[City]])))</f>
        <v>Mumbai</v>
      </c>
      <c r="AG2800">
        <f t="shared" si="43"/>
        <v>8519</v>
      </c>
      <c r="AH280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01" spans="1:34" x14ac:dyDescent="0.35">
      <c r="A2801" t="s">
        <v>2894</v>
      </c>
      <c r="B2801">
        <v>23</v>
      </c>
      <c r="C2801" t="s">
        <v>31</v>
      </c>
      <c r="D2801" t="s">
        <v>32</v>
      </c>
      <c r="E2801" t="s">
        <v>76</v>
      </c>
      <c r="F2801" t="s">
        <v>44</v>
      </c>
      <c r="G2801" t="s">
        <v>74</v>
      </c>
      <c r="H2801">
        <v>2</v>
      </c>
      <c r="I2801">
        <v>6459</v>
      </c>
      <c r="J2801">
        <v>47</v>
      </c>
      <c r="K2801" t="s">
        <v>36</v>
      </c>
      <c r="L2801">
        <v>3</v>
      </c>
      <c r="M2801">
        <v>2</v>
      </c>
      <c r="N2801">
        <v>3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3</v>
      </c>
      <c r="U2801">
        <v>3</v>
      </c>
      <c r="V2801" t="s">
        <v>37</v>
      </c>
      <c r="W2801">
        <v>2</v>
      </c>
      <c r="X2801" t="s">
        <v>47</v>
      </c>
      <c r="Y2801">
        <v>4</v>
      </c>
      <c r="Z2801" t="s">
        <v>36</v>
      </c>
      <c r="AA2801" s="4">
        <v>44473</v>
      </c>
      <c r="AC2801" t="s">
        <v>80</v>
      </c>
      <c r="AD2801" t="s">
        <v>81</v>
      </c>
      <c r="AE2801">
        <f ca="1">COUNTBLANK(A2801:AE2801)</f>
        <v>0</v>
      </c>
      <c r="AF2801" t="str">
        <f>PROPER(UPPER(TRIM(Table1[[#This Row],[City]])))</f>
        <v>Hyderabad</v>
      </c>
      <c r="AG2801">
        <f t="shared" si="43"/>
        <v>6459</v>
      </c>
      <c r="AH280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02" spans="1:34" x14ac:dyDescent="0.35">
      <c r="A2802" t="s">
        <v>2895</v>
      </c>
      <c r="B2802">
        <v>29</v>
      </c>
      <c r="C2802" t="s">
        <v>31</v>
      </c>
      <c r="D2802" t="s">
        <v>51</v>
      </c>
      <c r="E2802" t="s">
        <v>88</v>
      </c>
      <c r="F2802" t="s">
        <v>34</v>
      </c>
      <c r="G2802" t="s">
        <v>70</v>
      </c>
      <c r="H2802">
        <v>1</v>
      </c>
      <c r="I2802">
        <v>3300</v>
      </c>
      <c r="J2802">
        <v>43</v>
      </c>
      <c r="K2802" t="s">
        <v>46</v>
      </c>
      <c r="L2802">
        <v>1</v>
      </c>
      <c r="M2802">
        <v>1</v>
      </c>
      <c r="N2802">
        <v>1</v>
      </c>
      <c r="O2802">
        <v>7</v>
      </c>
      <c r="P2802">
        <v>2</v>
      </c>
      <c r="Q2802">
        <v>3</v>
      </c>
      <c r="R2802">
        <v>5</v>
      </c>
      <c r="S2802">
        <v>7</v>
      </c>
      <c r="T2802">
        <v>5</v>
      </c>
      <c r="U2802">
        <v>3</v>
      </c>
      <c r="V2802" t="s">
        <v>37</v>
      </c>
      <c r="W2802">
        <v>24</v>
      </c>
      <c r="X2802" t="s">
        <v>38</v>
      </c>
      <c r="Y2802">
        <v>3</v>
      </c>
      <c r="Z2802" t="s">
        <v>36</v>
      </c>
      <c r="AA2802" s="4">
        <v>44551</v>
      </c>
      <c r="AC2802" t="s">
        <v>107</v>
      </c>
      <c r="AD2802" t="s">
        <v>108</v>
      </c>
      <c r="AE2802">
        <f ca="1">COUNTBLANK(A2802:AE2802)</f>
        <v>0</v>
      </c>
      <c r="AF2802" t="str">
        <f>PROPER(UPPER(TRIM(Table1[[#This Row],[City]])))</f>
        <v>Kolkata</v>
      </c>
      <c r="AG2802">
        <f t="shared" si="43"/>
        <v>3300</v>
      </c>
      <c r="AH280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03" spans="1:34" x14ac:dyDescent="0.35">
      <c r="A2803" t="s">
        <v>2896</v>
      </c>
      <c r="B2803">
        <v>54</v>
      </c>
      <c r="C2803" t="s">
        <v>31</v>
      </c>
      <c r="D2803" t="s">
        <v>42</v>
      </c>
      <c r="E2803" t="s">
        <v>43</v>
      </c>
      <c r="F2803" t="s">
        <v>44</v>
      </c>
      <c r="G2803" t="s">
        <v>74</v>
      </c>
      <c r="H2803">
        <v>3</v>
      </c>
      <c r="I2803">
        <v>9320</v>
      </c>
      <c r="J2803">
        <v>74</v>
      </c>
      <c r="K2803" t="s">
        <v>36</v>
      </c>
      <c r="L2803">
        <v>4</v>
      </c>
      <c r="M2803">
        <v>4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21</v>
      </c>
      <c r="T2803">
        <v>0</v>
      </c>
      <c r="U2803">
        <v>3</v>
      </c>
      <c r="V2803" t="s">
        <v>37</v>
      </c>
      <c r="W2803">
        <v>3</v>
      </c>
      <c r="X2803" t="s">
        <v>47</v>
      </c>
      <c r="Y2803">
        <v>4</v>
      </c>
      <c r="Z2803" t="s">
        <v>36</v>
      </c>
      <c r="AA2803" s="4">
        <v>45879</v>
      </c>
      <c r="AC2803" t="s">
        <v>39</v>
      </c>
      <c r="AD2803" t="s">
        <v>40</v>
      </c>
      <c r="AE2803">
        <f ca="1">COUNTBLANK(A2803:AE2803)</f>
        <v>0</v>
      </c>
      <c r="AF2803" t="str">
        <f>PROPER(UPPER(TRIM(Table1[[#This Row],[City]])))</f>
        <v>Ahmedabad</v>
      </c>
      <c r="AG2803">
        <f t="shared" si="43"/>
        <v>9320</v>
      </c>
      <c r="AH280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04" spans="1:34" x14ac:dyDescent="0.35">
      <c r="A2804" t="s">
        <v>2897</v>
      </c>
      <c r="B2804">
        <v>42</v>
      </c>
      <c r="C2804" t="s">
        <v>31</v>
      </c>
      <c r="D2804" t="s">
        <v>63</v>
      </c>
      <c r="E2804" t="s">
        <v>106</v>
      </c>
      <c r="F2804" t="s">
        <v>34</v>
      </c>
      <c r="G2804" t="s">
        <v>74</v>
      </c>
      <c r="H2804">
        <v>2</v>
      </c>
      <c r="I2804">
        <v>7454</v>
      </c>
      <c r="J2804">
        <v>92</v>
      </c>
      <c r="K2804" t="s">
        <v>36</v>
      </c>
      <c r="L2804">
        <v>3</v>
      </c>
      <c r="M2804">
        <v>3</v>
      </c>
      <c r="N2804">
        <v>4</v>
      </c>
      <c r="O2804">
        <v>13</v>
      </c>
      <c r="P2804">
        <v>6</v>
      </c>
      <c r="Q2804">
        <v>1</v>
      </c>
      <c r="R2804">
        <v>4</v>
      </c>
      <c r="S2804">
        <v>20</v>
      </c>
      <c r="T2804">
        <v>2</v>
      </c>
      <c r="U2804">
        <v>3</v>
      </c>
      <c r="V2804" t="s">
        <v>65</v>
      </c>
      <c r="W2804">
        <v>4</v>
      </c>
      <c r="X2804" t="s">
        <v>38</v>
      </c>
      <c r="Y2804">
        <v>3</v>
      </c>
      <c r="Z2804" t="s">
        <v>36</v>
      </c>
      <c r="AA2804" s="4">
        <v>44515</v>
      </c>
      <c r="AC2804" t="s">
        <v>80</v>
      </c>
      <c r="AD2804" t="s">
        <v>81</v>
      </c>
      <c r="AE2804">
        <f ca="1">COUNTBLANK(A2804:AE2804)</f>
        <v>0</v>
      </c>
      <c r="AF2804" t="str">
        <f>PROPER(UPPER(TRIM(Table1[[#This Row],[City]])))</f>
        <v>Hyderabad</v>
      </c>
      <c r="AG2804">
        <f t="shared" si="43"/>
        <v>7454</v>
      </c>
      <c r="AH280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05" spans="1:34" x14ac:dyDescent="0.35">
      <c r="A2805" t="s">
        <v>2898</v>
      </c>
      <c r="B2805">
        <v>22</v>
      </c>
      <c r="C2805" t="s">
        <v>31</v>
      </c>
      <c r="D2805" t="s">
        <v>96</v>
      </c>
      <c r="E2805" t="s">
        <v>106</v>
      </c>
      <c r="F2805" t="s">
        <v>34</v>
      </c>
      <c r="G2805" t="s">
        <v>59</v>
      </c>
      <c r="H2805">
        <v>2</v>
      </c>
      <c r="I2805">
        <v>5811</v>
      </c>
      <c r="J2805">
        <v>98</v>
      </c>
      <c r="K2805" t="s">
        <v>36</v>
      </c>
      <c r="L2805">
        <v>1</v>
      </c>
      <c r="M2805">
        <v>1</v>
      </c>
      <c r="N2805">
        <v>3</v>
      </c>
      <c r="O2805">
        <v>7</v>
      </c>
      <c r="P2805">
        <v>4</v>
      </c>
      <c r="Q2805">
        <v>4</v>
      </c>
      <c r="R2805">
        <v>2</v>
      </c>
      <c r="S2805">
        <v>8</v>
      </c>
      <c r="T2805">
        <v>1</v>
      </c>
      <c r="U2805">
        <v>4</v>
      </c>
      <c r="V2805" t="s">
        <v>37</v>
      </c>
      <c r="W2805">
        <v>23</v>
      </c>
      <c r="X2805" t="s">
        <v>38</v>
      </c>
      <c r="Y2805">
        <v>1</v>
      </c>
      <c r="Z2805" t="s">
        <v>36</v>
      </c>
      <c r="AA2805" s="4">
        <v>42601</v>
      </c>
      <c r="AC2805" t="s">
        <v>39</v>
      </c>
      <c r="AD2805" t="s">
        <v>40</v>
      </c>
      <c r="AE2805">
        <f ca="1">COUNTBLANK(A2805:AE2805)</f>
        <v>0</v>
      </c>
      <c r="AF2805" t="str">
        <f>PROPER(UPPER(TRIM(Table1[[#This Row],[City]])))</f>
        <v>Ahmedabad</v>
      </c>
      <c r="AG2805">
        <f t="shared" si="43"/>
        <v>5811</v>
      </c>
      <c r="AH280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06" spans="1:34" x14ac:dyDescent="0.35">
      <c r="A2806" t="s">
        <v>2899</v>
      </c>
      <c r="B2806">
        <v>49</v>
      </c>
      <c r="C2806" t="s">
        <v>72</v>
      </c>
      <c r="D2806" t="s">
        <v>63</v>
      </c>
      <c r="E2806" t="s">
        <v>64</v>
      </c>
      <c r="F2806" t="s">
        <v>34</v>
      </c>
      <c r="G2806" t="s">
        <v>70</v>
      </c>
      <c r="H2806">
        <v>4</v>
      </c>
      <c r="I2806">
        <v>11013</v>
      </c>
      <c r="J2806">
        <v>86</v>
      </c>
      <c r="K2806" t="s">
        <v>36</v>
      </c>
      <c r="L2806">
        <v>2</v>
      </c>
      <c r="M2806">
        <v>1</v>
      </c>
      <c r="N2806">
        <v>3</v>
      </c>
      <c r="O2806">
        <v>0</v>
      </c>
      <c r="P2806">
        <v>0</v>
      </c>
      <c r="Q2806">
        <v>0</v>
      </c>
      <c r="R2806">
        <v>0</v>
      </c>
      <c r="S2806">
        <v>16</v>
      </c>
      <c r="T2806">
        <v>3</v>
      </c>
      <c r="U2806">
        <v>3</v>
      </c>
      <c r="V2806" t="s">
        <v>60</v>
      </c>
      <c r="W2806">
        <v>12</v>
      </c>
      <c r="X2806" t="s">
        <v>38</v>
      </c>
      <c r="Y2806">
        <v>2</v>
      </c>
      <c r="Z2806" t="s">
        <v>36</v>
      </c>
      <c r="AA2806" s="4">
        <v>45619</v>
      </c>
      <c r="AC2806" t="s">
        <v>66</v>
      </c>
      <c r="AD2806" t="s">
        <v>67</v>
      </c>
      <c r="AE2806">
        <f ca="1">COUNTBLANK(A2806:AE2806)</f>
        <v>0</v>
      </c>
      <c r="AF2806" t="str">
        <f>PROPER(UPPER(TRIM(Table1[[#This Row],[City]])))</f>
        <v>Pune</v>
      </c>
      <c r="AG2806">
        <f t="shared" si="43"/>
        <v>11013</v>
      </c>
      <c r="AH280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07" spans="1:34" x14ac:dyDescent="0.35">
      <c r="A2807" t="s">
        <v>2900</v>
      </c>
      <c r="B2807">
        <v>26</v>
      </c>
      <c r="C2807" t="s">
        <v>31</v>
      </c>
      <c r="D2807" t="s">
        <v>42</v>
      </c>
      <c r="E2807" t="s">
        <v>83</v>
      </c>
      <c r="F2807" t="s">
        <v>34</v>
      </c>
      <c r="G2807" t="s">
        <v>59</v>
      </c>
      <c r="H2807">
        <v>3</v>
      </c>
      <c r="I2807">
        <v>10778</v>
      </c>
      <c r="J2807">
        <v>117</v>
      </c>
      <c r="K2807" t="s">
        <v>36</v>
      </c>
      <c r="L2807">
        <v>4</v>
      </c>
      <c r="M2807">
        <v>2</v>
      </c>
      <c r="N2807">
        <v>4</v>
      </c>
      <c r="O2807">
        <v>3</v>
      </c>
      <c r="P2807">
        <v>0</v>
      </c>
      <c r="Q2807">
        <v>2</v>
      </c>
      <c r="R2807">
        <v>3</v>
      </c>
      <c r="S2807">
        <v>5</v>
      </c>
      <c r="T2807">
        <v>0</v>
      </c>
      <c r="U2807">
        <v>3</v>
      </c>
      <c r="V2807" t="s">
        <v>37</v>
      </c>
      <c r="W2807">
        <v>12</v>
      </c>
      <c r="X2807" t="s">
        <v>47</v>
      </c>
      <c r="Y2807">
        <v>4</v>
      </c>
      <c r="Z2807" t="s">
        <v>36</v>
      </c>
      <c r="AA2807" s="4">
        <v>43895</v>
      </c>
      <c r="AC2807" t="s">
        <v>84</v>
      </c>
      <c r="AD2807" t="s">
        <v>67</v>
      </c>
      <c r="AE2807">
        <f ca="1">COUNTBLANK(A2807:AE2807)</f>
        <v>0</v>
      </c>
      <c r="AF2807" t="str">
        <f>PROPER(UPPER(TRIM(Table1[[#This Row],[City]])))</f>
        <v>Mumbai</v>
      </c>
      <c r="AG2807">
        <f t="shared" si="43"/>
        <v>10778</v>
      </c>
      <c r="AH280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08" spans="1:34" x14ac:dyDescent="0.35">
      <c r="A2808" t="s">
        <v>2901</v>
      </c>
      <c r="B2808">
        <v>52</v>
      </c>
      <c r="C2808" t="s">
        <v>31</v>
      </c>
      <c r="D2808" t="s">
        <v>42</v>
      </c>
      <c r="E2808" t="s">
        <v>86</v>
      </c>
      <c r="F2808" t="s">
        <v>34</v>
      </c>
      <c r="G2808" t="s">
        <v>70</v>
      </c>
      <c r="H2808">
        <v>2</v>
      </c>
      <c r="I2808">
        <v>7879</v>
      </c>
      <c r="J2808">
        <v>109</v>
      </c>
      <c r="K2808" t="s">
        <v>36</v>
      </c>
      <c r="L2808">
        <v>4</v>
      </c>
      <c r="M2808">
        <v>4</v>
      </c>
      <c r="N2808">
        <v>2</v>
      </c>
      <c r="O2808">
        <v>7</v>
      </c>
      <c r="P2808">
        <v>2</v>
      </c>
      <c r="Q2808">
        <v>0</v>
      </c>
      <c r="R2808">
        <v>1</v>
      </c>
      <c r="S2808">
        <v>28</v>
      </c>
      <c r="T2808">
        <v>1</v>
      </c>
      <c r="U2808">
        <v>3</v>
      </c>
      <c r="V2808" t="s">
        <v>65</v>
      </c>
      <c r="W2808">
        <v>13</v>
      </c>
      <c r="X2808" t="s">
        <v>47</v>
      </c>
      <c r="Y2808">
        <v>1</v>
      </c>
      <c r="Z2808" t="s">
        <v>36</v>
      </c>
      <c r="AA2808" s="4">
        <v>44700</v>
      </c>
      <c r="AC2808" t="s">
        <v>107</v>
      </c>
      <c r="AD2808" t="s">
        <v>108</v>
      </c>
      <c r="AE2808">
        <f ca="1">COUNTBLANK(A2808:AE2808)</f>
        <v>0</v>
      </c>
      <c r="AF2808" t="str">
        <f>PROPER(UPPER(TRIM(Table1[[#This Row],[City]])))</f>
        <v>Kolkata</v>
      </c>
      <c r="AG2808">
        <f t="shared" si="43"/>
        <v>7879</v>
      </c>
      <c r="AH28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09" spans="1:34" x14ac:dyDescent="0.35">
      <c r="A2809" t="s">
        <v>2902</v>
      </c>
      <c r="B2809">
        <v>52</v>
      </c>
      <c r="C2809" t="s">
        <v>72</v>
      </c>
      <c r="D2809" t="s">
        <v>32</v>
      </c>
      <c r="E2809" t="s">
        <v>73</v>
      </c>
      <c r="F2809" t="s">
        <v>44</v>
      </c>
      <c r="G2809" t="s">
        <v>96</v>
      </c>
      <c r="H2809">
        <v>2</v>
      </c>
      <c r="I2809">
        <v>8355</v>
      </c>
      <c r="J2809">
        <v>46</v>
      </c>
      <c r="K2809" t="s">
        <v>46</v>
      </c>
      <c r="L2809">
        <v>1</v>
      </c>
      <c r="M2809">
        <v>1</v>
      </c>
      <c r="N2809">
        <v>3</v>
      </c>
      <c r="O2809">
        <v>12</v>
      </c>
      <c r="P2809">
        <v>7</v>
      </c>
      <c r="Q2809">
        <v>3</v>
      </c>
      <c r="R2809">
        <v>0</v>
      </c>
      <c r="S2809">
        <v>22</v>
      </c>
      <c r="T2809">
        <v>2</v>
      </c>
      <c r="U2809">
        <v>3</v>
      </c>
      <c r="V2809" t="s">
        <v>37</v>
      </c>
      <c r="W2809">
        <v>14</v>
      </c>
      <c r="X2809" t="s">
        <v>47</v>
      </c>
      <c r="Y2809">
        <v>1</v>
      </c>
      <c r="Z2809" t="s">
        <v>36</v>
      </c>
      <c r="AA2809" s="4">
        <v>45596</v>
      </c>
      <c r="AC2809" t="s">
        <v>39</v>
      </c>
      <c r="AD2809" t="s">
        <v>40</v>
      </c>
      <c r="AE2809">
        <f ca="1">COUNTBLANK(A2809:AE2809)</f>
        <v>0</v>
      </c>
      <c r="AF2809" t="str">
        <f>PROPER(UPPER(TRIM(Table1[[#This Row],[City]])))</f>
        <v>Ahmedabad</v>
      </c>
      <c r="AG2809">
        <f t="shared" si="43"/>
        <v>8355</v>
      </c>
      <c r="AH280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10" spans="1:34" x14ac:dyDescent="0.35">
      <c r="A2810" t="s">
        <v>2903</v>
      </c>
      <c r="B2810">
        <v>53</v>
      </c>
      <c r="C2810" t="s">
        <v>72</v>
      </c>
      <c r="D2810" t="s">
        <v>63</v>
      </c>
      <c r="E2810" t="s">
        <v>106</v>
      </c>
      <c r="F2810" t="s">
        <v>44</v>
      </c>
      <c r="G2810" t="s">
        <v>59</v>
      </c>
      <c r="H2810">
        <v>4</v>
      </c>
      <c r="I2810">
        <v>11978</v>
      </c>
      <c r="J2810">
        <v>111</v>
      </c>
      <c r="K2810" t="s">
        <v>36</v>
      </c>
      <c r="L2810">
        <v>2</v>
      </c>
      <c r="M2810">
        <v>3</v>
      </c>
      <c r="N2810">
        <v>1</v>
      </c>
      <c r="O2810">
        <v>3</v>
      </c>
      <c r="P2810">
        <v>3</v>
      </c>
      <c r="Q2810">
        <v>3</v>
      </c>
      <c r="R2810">
        <v>3</v>
      </c>
      <c r="S2810">
        <v>21</v>
      </c>
      <c r="T2810">
        <v>3</v>
      </c>
      <c r="U2810">
        <v>3</v>
      </c>
      <c r="V2810" t="s">
        <v>37</v>
      </c>
      <c r="W2810">
        <v>21</v>
      </c>
      <c r="X2810" t="s">
        <v>47</v>
      </c>
      <c r="Y2810">
        <v>2</v>
      </c>
      <c r="Z2810" t="s">
        <v>36</v>
      </c>
      <c r="AA2810" s="4">
        <v>43906</v>
      </c>
      <c r="AC2810" t="s">
        <v>66</v>
      </c>
      <c r="AD2810" t="s">
        <v>67</v>
      </c>
      <c r="AE2810">
        <f ca="1">COUNTBLANK(A2810:AE2810)</f>
        <v>0</v>
      </c>
      <c r="AF2810" t="str">
        <f>PROPER(UPPER(TRIM(Table1[[#This Row],[City]])))</f>
        <v>Pune</v>
      </c>
      <c r="AG2810">
        <f t="shared" si="43"/>
        <v>11978</v>
      </c>
      <c r="AH281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11" spans="1:34" x14ac:dyDescent="0.35">
      <c r="A2811" t="s">
        <v>2904</v>
      </c>
      <c r="B2811">
        <v>39</v>
      </c>
      <c r="C2811" t="s">
        <v>72</v>
      </c>
      <c r="D2811" t="s">
        <v>63</v>
      </c>
      <c r="E2811" t="s">
        <v>64</v>
      </c>
      <c r="F2811" t="s">
        <v>34</v>
      </c>
      <c r="G2811" t="s">
        <v>70</v>
      </c>
      <c r="H2811">
        <v>4</v>
      </c>
      <c r="I2811">
        <v>11521</v>
      </c>
      <c r="J2811">
        <v>30</v>
      </c>
      <c r="K2811" t="s">
        <v>36</v>
      </c>
      <c r="L2811">
        <v>1</v>
      </c>
      <c r="M2811">
        <v>1</v>
      </c>
      <c r="N2811">
        <v>2</v>
      </c>
      <c r="O2811">
        <v>0</v>
      </c>
      <c r="P2811">
        <v>0</v>
      </c>
      <c r="Q2811">
        <v>0</v>
      </c>
      <c r="R2811">
        <v>0</v>
      </c>
      <c r="S2811">
        <v>17</v>
      </c>
      <c r="T2811">
        <v>0</v>
      </c>
      <c r="U2811">
        <v>3</v>
      </c>
      <c r="V2811" t="s">
        <v>65</v>
      </c>
      <c r="W2811">
        <v>22</v>
      </c>
      <c r="X2811" t="s">
        <v>38</v>
      </c>
      <c r="Y2811">
        <v>3</v>
      </c>
      <c r="Z2811" t="s">
        <v>36</v>
      </c>
      <c r="AA2811" s="4">
        <v>45420</v>
      </c>
      <c r="AC2811" t="s">
        <v>89</v>
      </c>
      <c r="AD2811" t="s">
        <v>54</v>
      </c>
      <c r="AE2811">
        <f ca="1">COUNTBLANK(A2811:AE2811)</f>
        <v>0</v>
      </c>
      <c r="AF2811" t="str">
        <f>PROPER(UPPER(TRIM(Table1[[#This Row],[City]])))</f>
        <v>Coimbatore</v>
      </c>
      <c r="AG2811">
        <f t="shared" si="43"/>
        <v>11521</v>
      </c>
      <c r="AH28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12" spans="1:34" x14ac:dyDescent="0.35">
      <c r="A2812" t="s">
        <v>2905</v>
      </c>
      <c r="B2812">
        <v>31</v>
      </c>
      <c r="C2812" t="s">
        <v>72</v>
      </c>
      <c r="D2812" t="s">
        <v>63</v>
      </c>
      <c r="E2812" t="s">
        <v>106</v>
      </c>
      <c r="F2812" t="s">
        <v>93</v>
      </c>
      <c r="G2812" t="s">
        <v>70</v>
      </c>
      <c r="H2812">
        <v>3</v>
      </c>
      <c r="I2812">
        <v>8320</v>
      </c>
      <c r="J2812">
        <v>95</v>
      </c>
      <c r="K2812" t="s">
        <v>36</v>
      </c>
      <c r="L2812">
        <v>2</v>
      </c>
      <c r="M2812">
        <v>2</v>
      </c>
      <c r="N2812">
        <v>2</v>
      </c>
      <c r="O2812">
        <v>7</v>
      </c>
      <c r="P2812">
        <v>1</v>
      </c>
      <c r="Q2812">
        <v>1</v>
      </c>
      <c r="R2812">
        <v>7</v>
      </c>
      <c r="S2812">
        <v>7</v>
      </c>
      <c r="T2812">
        <v>2</v>
      </c>
      <c r="U2812">
        <v>3</v>
      </c>
      <c r="V2812" t="s">
        <v>37</v>
      </c>
      <c r="W2812">
        <v>29</v>
      </c>
      <c r="X2812" t="s">
        <v>38</v>
      </c>
      <c r="Y2812">
        <v>2</v>
      </c>
      <c r="Z2812" t="s">
        <v>36</v>
      </c>
      <c r="AA2812" s="4">
        <v>45830</v>
      </c>
      <c r="AC2812" t="s">
        <v>39</v>
      </c>
      <c r="AD2812" t="s">
        <v>40</v>
      </c>
      <c r="AE2812">
        <f ca="1">COUNTBLANK(A2812:AE2812)</f>
        <v>0</v>
      </c>
      <c r="AF2812" t="str">
        <f>PROPER(UPPER(TRIM(Table1[[#This Row],[City]])))</f>
        <v>Ahmedabad</v>
      </c>
      <c r="AG2812">
        <f t="shared" si="43"/>
        <v>8320</v>
      </c>
      <c r="AH28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13" spans="1:34" x14ac:dyDescent="0.35">
      <c r="A2813" t="s">
        <v>2906</v>
      </c>
      <c r="B2813">
        <v>56</v>
      </c>
      <c r="C2813" t="s">
        <v>72</v>
      </c>
      <c r="D2813" t="s">
        <v>51</v>
      </c>
      <c r="E2813" t="s">
        <v>52</v>
      </c>
      <c r="F2813" t="s">
        <v>44</v>
      </c>
      <c r="G2813" t="s">
        <v>59</v>
      </c>
      <c r="H2813">
        <v>3</v>
      </c>
      <c r="I2813">
        <v>11247</v>
      </c>
      <c r="J2813">
        <v>78</v>
      </c>
      <c r="K2813" t="s">
        <v>46</v>
      </c>
      <c r="L2813">
        <v>4</v>
      </c>
      <c r="M2813">
        <v>3</v>
      </c>
      <c r="N2813">
        <v>3</v>
      </c>
      <c r="O2813">
        <v>7</v>
      </c>
      <c r="P2813">
        <v>6</v>
      </c>
      <c r="Q2813">
        <v>1</v>
      </c>
      <c r="R2813">
        <v>1</v>
      </c>
      <c r="S2813">
        <v>30</v>
      </c>
      <c r="T2813">
        <v>5</v>
      </c>
      <c r="U2813">
        <v>3</v>
      </c>
      <c r="V2813" t="s">
        <v>37</v>
      </c>
      <c r="W2813">
        <v>16</v>
      </c>
      <c r="X2813" t="s">
        <v>47</v>
      </c>
      <c r="Y2813">
        <v>4</v>
      </c>
      <c r="Z2813" t="s">
        <v>36</v>
      </c>
      <c r="AA2813" s="4">
        <v>43705</v>
      </c>
      <c r="AC2813" t="s">
        <v>77</v>
      </c>
      <c r="AD2813" t="s">
        <v>77</v>
      </c>
      <c r="AE2813">
        <f ca="1">COUNTBLANK(A2813:AE2813)</f>
        <v>0</v>
      </c>
      <c r="AF2813" t="str">
        <f>PROPER(UPPER(TRIM(Table1[[#This Row],[City]])))</f>
        <v>Delhi</v>
      </c>
      <c r="AG2813">
        <f t="shared" si="43"/>
        <v>11247</v>
      </c>
      <c r="AH281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14" spans="1:34" x14ac:dyDescent="0.35">
      <c r="A2814" t="s">
        <v>2907</v>
      </c>
      <c r="B2814">
        <v>43</v>
      </c>
      <c r="C2814" t="s">
        <v>72</v>
      </c>
      <c r="D2814" t="s">
        <v>56</v>
      </c>
      <c r="E2814" t="s">
        <v>57</v>
      </c>
      <c r="F2814" t="s">
        <v>93</v>
      </c>
      <c r="G2814" t="s">
        <v>45</v>
      </c>
      <c r="H2814">
        <v>4</v>
      </c>
      <c r="I2814">
        <v>11609</v>
      </c>
      <c r="J2814">
        <v>27</v>
      </c>
      <c r="K2814" t="s">
        <v>36</v>
      </c>
      <c r="L2814">
        <v>3</v>
      </c>
      <c r="M2814">
        <v>1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14</v>
      </c>
      <c r="T2814">
        <v>2</v>
      </c>
      <c r="U2814">
        <v>3</v>
      </c>
      <c r="V2814" t="s">
        <v>60</v>
      </c>
      <c r="W2814">
        <v>26</v>
      </c>
      <c r="X2814" t="s">
        <v>47</v>
      </c>
      <c r="Y2814">
        <v>1</v>
      </c>
      <c r="Z2814" t="s">
        <v>36</v>
      </c>
      <c r="AA2814" s="4">
        <v>42108</v>
      </c>
      <c r="AC2814" t="s">
        <v>80</v>
      </c>
      <c r="AD2814" t="s">
        <v>81</v>
      </c>
      <c r="AE2814">
        <f ca="1">COUNTBLANK(A2814:AE2814)</f>
        <v>0</v>
      </c>
      <c r="AF2814" t="str">
        <f>PROPER(UPPER(TRIM(Table1[[#This Row],[City]])))</f>
        <v>Hyderabad</v>
      </c>
      <c r="AG2814">
        <f t="shared" si="43"/>
        <v>11609</v>
      </c>
      <c r="AH281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15" spans="1:34" x14ac:dyDescent="0.35">
      <c r="A2815" t="s">
        <v>2908</v>
      </c>
      <c r="B2815">
        <v>46</v>
      </c>
      <c r="C2815" t="s">
        <v>72</v>
      </c>
      <c r="D2815" t="s">
        <v>63</v>
      </c>
      <c r="E2815" t="s">
        <v>106</v>
      </c>
      <c r="F2815" t="s">
        <v>93</v>
      </c>
      <c r="G2815" t="s">
        <v>74</v>
      </c>
      <c r="H2815">
        <v>4</v>
      </c>
      <c r="I2815">
        <v>10217</v>
      </c>
      <c r="J2815">
        <v>54</v>
      </c>
      <c r="K2815" t="s">
        <v>36</v>
      </c>
      <c r="L2815">
        <v>2</v>
      </c>
      <c r="M2815">
        <v>2</v>
      </c>
      <c r="N2815">
        <v>1</v>
      </c>
      <c r="O2815">
        <v>6</v>
      </c>
      <c r="P2815">
        <v>3</v>
      </c>
      <c r="Q2815">
        <v>5</v>
      </c>
      <c r="R2815">
        <v>3</v>
      </c>
      <c r="S2815">
        <v>16</v>
      </c>
      <c r="T2815">
        <v>4</v>
      </c>
      <c r="U2815">
        <v>3</v>
      </c>
      <c r="V2815" t="s">
        <v>60</v>
      </c>
      <c r="W2815">
        <v>19</v>
      </c>
      <c r="X2815" t="s">
        <v>38</v>
      </c>
      <c r="Y2815">
        <v>2</v>
      </c>
      <c r="Z2815" t="s">
        <v>36</v>
      </c>
      <c r="AA2815" s="4">
        <v>44997</v>
      </c>
      <c r="AC2815" t="s">
        <v>39</v>
      </c>
      <c r="AD2815" t="s">
        <v>40</v>
      </c>
      <c r="AE2815">
        <f ca="1">COUNTBLANK(A2815:AE2815)</f>
        <v>0</v>
      </c>
      <c r="AF2815" t="str">
        <f>PROPER(UPPER(TRIM(Table1[[#This Row],[City]])))</f>
        <v>Ahmedabad</v>
      </c>
      <c r="AG2815">
        <f t="shared" si="43"/>
        <v>10217</v>
      </c>
      <c r="AH281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16" spans="1:34" x14ac:dyDescent="0.35">
      <c r="A2816" t="s">
        <v>2909</v>
      </c>
      <c r="B2816">
        <v>26</v>
      </c>
      <c r="C2816" t="s">
        <v>72</v>
      </c>
      <c r="D2816" t="s">
        <v>63</v>
      </c>
      <c r="E2816" t="s">
        <v>64</v>
      </c>
      <c r="F2816" t="s">
        <v>44</v>
      </c>
      <c r="G2816" t="s">
        <v>74</v>
      </c>
      <c r="H2816">
        <v>1</v>
      </c>
      <c r="I2816">
        <v>4778</v>
      </c>
      <c r="J2816">
        <v>107</v>
      </c>
      <c r="K2816" t="s">
        <v>46</v>
      </c>
      <c r="L2816">
        <v>2</v>
      </c>
      <c r="M2816">
        <v>2</v>
      </c>
      <c r="N2816">
        <v>1</v>
      </c>
      <c r="O2816">
        <v>7</v>
      </c>
      <c r="P2816">
        <v>3</v>
      </c>
      <c r="Q2816">
        <v>1</v>
      </c>
      <c r="R2816">
        <v>6</v>
      </c>
      <c r="S2816">
        <v>8</v>
      </c>
      <c r="T2816">
        <v>6</v>
      </c>
      <c r="U2816">
        <v>4</v>
      </c>
      <c r="V2816" t="s">
        <v>37</v>
      </c>
      <c r="W2816">
        <v>3</v>
      </c>
      <c r="X2816" t="s">
        <v>47</v>
      </c>
      <c r="Y2816">
        <v>3</v>
      </c>
      <c r="Z2816" t="s">
        <v>36</v>
      </c>
      <c r="AA2816" s="4">
        <v>45229</v>
      </c>
      <c r="AC2816" t="s">
        <v>66</v>
      </c>
      <c r="AD2816" t="s">
        <v>67</v>
      </c>
      <c r="AE2816">
        <f ca="1">COUNTBLANK(A2816:AE2816)</f>
        <v>0</v>
      </c>
      <c r="AF2816" t="str">
        <f>PROPER(UPPER(TRIM(Table1[[#This Row],[City]])))</f>
        <v>Pune</v>
      </c>
      <c r="AG2816">
        <f t="shared" si="43"/>
        <v>4778</v>
      </c>
      <c r="AH281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17" spans="1:34" x14ac:dyDescent="0.35">
      <c r="A2817" t="s">
        <v>2910</v>
      </c>
      <c r="B2817">
        <v>45</v>
      </c>
      <c r="C2817" t="s">
        <v>31</v>
      </c>
      <c r="D2817" t="s">
        <v>96</v>
      </c>
      <c r="E2817" t="s">
        <v>96</v>
      </c>
      <c r="F2817" t="s">
        <v>34</v>
      </c>
      <c r="G2817" t="s">
        <v>45</v>
      </c>
      <c r="H2817">
        <v>5</v>
      </c>
      <c r="I2817">
        <v>12965</v>
      </c>
      <c r="J2817">
        <v>95</v>
      </c>
      <c r="K2817" t="s">
        <v>36</v>
      </c>
      <c r="L2817">
        <v>3</v>
      </c>
      <c r="M2817">
        <v>1</v>
      </c>
      <c r="N2817">
        <v>2</v>
      </c>
      <c r="O2817">
        <v>4</v>
      </c>
      <c r="P2817">
        <v>2</v>
      </c>
      <c r="Q2817">
        <v>0</v>
      </c>
      <c r="R2817">
        <v>4</v>
      </c>
      <c r="S2817">
        <v>18</v>
      </c>
      <c r="T2817">
        <v>3</v>
      </c>
      <c r="U2817">
        <v>3</v>
      </c>
      <c r="V2817" t="s">
        <v>37</v>
      </c>
      <c r="W2817">
        <v>26</v>
      </c>
      <c r="X2817" t="s">
        <v>38</v>
      </c>
      <c r="Y2817">
        <v>3</v>
      </c>
      <c r="Z2817" t="s">
        <v>46</v>
      </c>
      <c r="AA2817" s="4">
        <v>42178</v>
      </c>
      <c r="AB2817" s="4">
        <v>42384</v>
      </c>
      <c r="AC2817" t="s">
        <v>39</v>
      </c>
      <c r="AD2817" t="s">
        <v>40</v>
      </c>
      <c r="AE2817">
        <f ca="1">COUNTBLANK(A2817:AE2817)</f>
        <v>0</v>
      </c>
      <c r="AF2817" t="str">
        <f>PROPER(UPPER(TRIM(Table1[[#This Row],[City]])))</f>
        <v>Ahmedabad</v>
      </c>
      <c r="AG2817">
        <f t="shared" si="43"/>
        <v>12965</v>
      </c>
      <c r="AH281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18" spans="1:34" x14ac:dyDescent="0.35">
      <c r="A2818" t="s">
        <v>2911</v>
      </c>
      <c r="B2818">
        <v>44</v>
      </c>
      <c r="C2818" t="s">
        <v>72</v>
      </c>
      <c r="D2818" t="s">
        <v>42</v>
      </c>
      <c r="E2818" t="s">
        <v>86</v>
      </c>
      <c r="F2818" t="s">
        <v>34</v>
      </c>
      <c r="G2818" t="s">
        <v>59</v>
      </c>
      <c r="H2818">
        <v>3</v>
      </c>
      <c r="I2818">
        <v>9269</v>
      </c>
      <c r="J2818">
        <v>78</v>
      </c>
      <c r="K2818" t="s">
        <v>46</v>
      </c>
      <c r="L2818">
        <v>3</v>
      </c>
      <c r="M2818">
        <v>1</v>
      </c>
      <c r="N2818">
        <v>3</v>
      </c>
      <c r="O2818">
        <v>2</v>
      </c>
      <c r="P2818">
        <v>1</v>
      </c>
      <c r="Q2818">
        <v>2</v>
      </c>
      <c r="R2818">
        <v>2</v>
      </c>
      <c r="S2818">
        <v>17</v>
      </c>
      <c r="T2818">
        <v>6</v>
      </c>
      <c r="U2818">
        <v>3</v>
      </c>
      <c r="V2818" t="s">
        <v>37</v>
      </c>
      <c r="W2818">
        <v>14</v>
      </c>
      <c r="X2818" t="s">
        <v>61</v>
      </c>
      <c r="Y2818">
        <v>4</v>
      </c>
      <c r="Z2818" t="s">
        <v>36</v>
      </c>
      <c r="AA2818" s="4">
        <v>45836</v>
      </c>
      <c r="AC2818" t="s">
        <v>77</v>
      </c>
      <c r="AD2818" t="s">
        <v>77</v>
      </c>
      <c r="AE2818">
        <f ca="1">COUNTBLANK(A2818:AE2818)</f>
        <v>0</v>
      </c>
      <c r="AF2818" t="str">
        <f>PROPER(UPPER(TRIM(Table1[[#This Row],[City]])))</f>
        <v>Delhi</v>
      </c>
      <c r="AG2818">
        <f t="shared" ref="AG2818:AG2881" si="44">IF(ISBLANK(I2818),AVERAGE($I$2:$I$3001),I2818)</f>
        <v>9269</v>
      </c>
      <c r="AH28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19" spans="1:34" x14ac:dyDescent="0.35">
      <c r="A2819" t="s">
        <v>2912</v>
      </c>
      <c r="B2819">
        <v>32</v>
      </c>
      <c r="C2819" t="s">
        <v>72</v>
      </c>
      <c r="D2819" t="s">
        <v>96</v>
      </c>
      <c r="E2819" t="s">
        <v>106</v>
      </c>
      <c r="F2819" t="s">
        <v>44</v>
      </c>
      <c r="G2819" t="s">
        <v>70</v>
      </c>
      <c r="H2819">
        <v>2</v>
      </c>
      <c r="I2819">
        <v>7463</v>
      </c>
      <c r="J2819">
        <v>97</v>
      </c>
      <c r="K2819" t="s">
        <v>36</v>
      </c>
      <c r="L2819">
        <v>2</v>
      </c>
      <c r="M2819">
        <v>1</v>
      </c>
      <c r="N2819">
        <v>1</v>
      </c>
      <c r="O2819">
        <v>2</v>
      </c>
      <c r="P2819">
        <v>0</v>
      </c>
      <c r="Q2819">
        <v>2</v>
      </c>
      <c r="R2819">
        <v>2</v>
      </c>
      <c r="S2819">
        <v>2</v>
      </c>
      <c r="T2819">
        <v>6</v>
      </c>
      <c r="U2819">
        <v>3</v>
      </c>
      <c r="V2819" t="s">
        <v>65</v>
      </c>
      <c r="W2819">
        <v>14</v>
      </c>
      <c r="X2819" t="s">
        <v>38</v>
      </c>
      <c r="Y2819">
        <v>1</v>
      </c>
      <c r="Z2819" t="s">
        <v>36</v>
      </c>
      <c r="AA2819" s="4">
        <v>45044</v>
      </c>
      <c r="AC2819" t="s">
        <v>122</v>
      </c>
      <c r="AD2819" t="s">
        <v>123</v>
      </c>
      <c r="AE2819">
        <f ca="1">COUNTBLANK(A2819:AE2819)</f>
        <v>0</v>
      </c>
      <c r="AF2819" t="str">
        <f>PROPER(UPPER(TRIM(Table1[[#This Row],[City]])))</f>
        <v>Kochi</v>
      </c>
      <c r="AG2819">
        <f t="shared" si="44"/>
        <v>7463</v>
      </c>
      <c r="AH281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20" spans="1:34" x14ac:dyDescent="0.35">
      <c r="A2820" t="s">
        <v>2913</v>
      </c>
      <c r="B2820">
        <v>51</v>
      </c>
      <c r="C2820" t="s">
        <v>72</v>
      </c>
      <c r="D2820" t="s">
        <v>42</v>
      </c>
      <c r="E2820" t="s">
        <v>43</v>
      </c>
      <c r="F2820" t="s">
        <v>58</v>
      </c>
      <c r="G2820" t="s">
        <v>59</v>
      </c>
      <c r="H2820">
        <v>2</v>
      </c>
      <c r="I2820">
        <v>8621</v>
      </c>
      <c r="J2820">
        <v>43</v>
      </c>
      <c r="K2820" t="s">
        <v>36</v>
      </c>
      <c r="L2820">
        <v>2</v>
      </c>
      <c r="M2820">
        <v>3</v>
      </c>
      <c r="N2820">
        <v>4</v>
      </c>
      <c r="O2820">
        <v>4</v>
      </c>
      <c r="P2820">
        <v>4</v>
      </c>
      <c r="Q2820">
        <v>2</v>
      </c>
      <c r="R2820">
        <v>0</v>
      </c>
      <c r="S2820">
        <v>20</v>
      </c>
      <c r="T2820">
        <v>3</v>
      </c>
      <c r="U2820">
        <v>3</v>
      </c>
      <c r="V2820" t="s">
        <v>37</v>
      </c>
      <c r="W2820">
        <v>26</v>
      </c>
      <c r="X2820" t="s">
        <v>38</v>
      </c>
      <c r="Y2820">
        <v>4</v>
      </c>
      <c r="Z2820" t="s">
        <v>36</v>
      </c>
      <c r="AA2820" s="4">
        <v>42782</v>
      </c>
      <c r="AC2820" t="s">
        <v>39</v>
      </c>
      <c r="AD2820" t="s">
        <v>40</v>
      </c>
      <c r="AE2820">
        <f ca="1">COUNTBLANK(A2820:AE2820)</f>
        <v>0</v>
      </c>
      <c r="AF2820" t="str">
        <f>PROPER(UPPER(TRIM(Table1[[#This Row],[City]])))</f>
        <v>Ahmedabad</v>
      </c>
      <c r="AG2820">
        <f t="shared" si="44"/>
        <v>8621</v>
      </c>
      <c r="AH282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21" spans="1:34" x14ac:dyDescent="0.35">
      <c r="A2821" t="s">
        <v>2914</v>
      </c>
      <c r="B2821">
        <v>26</v>
      </c>
      <c r="C2821" t="s">
        <v>72</v>
      </c>
      <c r="D2821" t="s">
        <v>51</v>
      </c>
      <c r="E2821" t="s">
        <v>69</v>
      </c>
      <c r="F2821" t="s">
        <v>44</v>
      </c>
      <c r="G2821" t="s">
        <v>74</v>
      </c>
      <c r="H2821">
        <v>2</v>
      </c>
      <c r="I2821">
        <v>7140</v>
      </c>
      <c r="J2821">
        <v>42</v>
      </c>
      <c r="K2821" t="s">
        <v>46</v>
      </c>
      <c r="L2821">
        <v>4</v>
      </c>
      <c r="M2821">
        <v>1</v>
      </c>
      <c r="N2821">
        <v>2</v>
      </c>
      <c r="O2821">
        <v>6</v>
      </c>
      <c r="P2821">
        <v>3</v>
      </c>
      <c r="Q2821">
        <v>4</v>
      </c>
      <c r="R2821">
        <v>4</v>
      </c>
      <c r="S2821">
        <v>9</v>
      </c>
      <c r="T2821">
        <v>3</v>
      </c>
      <c r="U2821">
        <v>3</v>
      </c>
      <c r="V2821" t="s">
        <v>37</v>
      </c>
      <c r="W2821">
        <v>27</v>
      </c>
      <c r="X2821" t="s">
        <v>38</v>
      </c>
      <c r="Y2821">
        <v>4</v>
      </c>
      <c r="Z2821" t="s">
        <v>36</v>
      </c>
      <c r="AA2821" s="4">
        <v>44920</v>
      </c>
      <c r="AC2821" t="s">
        <v>77</v>
      </c>
      <c r="AD2821" t="s">
        <v>77</v>
      </c>
      <c r="AE2821">
        <f ca="1">COUNTBLANK(A2821:AE2821)</f>
        <v>0</v>
      </c>
      <c r="AF2821" t="str">
        <f>PROPER(UPPER(TRIM(Table1[[#This Row],[City]])))</f>
        <v>Delhi</v>
      </c>
      <c r="AG2821">
        <f t="shared" si="44"/>
        <v>7140</v>
      </c>
      <c r="AH28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22" spans="1:34" x14ac:dyDescent="0.35">
      <c r="A2822" t="s">
        <v>2915</v>
      </c>
      <c r="B2822">
        <v>49</v>
      </c>
      <c r="C2822" t="s">
        <v>31</v>
      </c>
      <c r="D2822" t="s">
        <v>42</v>
      </c>
      <c r="E2822" t="s">
        <v>86</v>
      </c>
      <c r="F2822" t="s">
        <v>34</v>
      </c>
      <c r="G2822" t="s">
        <v>35</v>
      </c>
      <c r="H2822">
        <v>3</v>
      </c>
      <c r="I2822">
        <v>10045</v>
      </c>
      <c r="J2822">
        <v>83</v>
      </c>
      <c r="K2822" t="s">
        <v>36</v>
      </c>
      <c r="L2822">
        <v>3</v>
      </c>
      <c r="M2822">
        <v>3</v>
      </c>
      <c r="N2822">
        <v>2</v>
      </c>
      <c r="O2822">
        <v>8</v>
      </c>
      <c r="P2822">
        <v>4</v>
      </c>
      <c r="Q2822">
        <v>1</v>
      </c>
      <c r="R2822">
        <v>4</v>
      </c>
      <c r="S2822">
        <v>17</v>
      </c>
      <c r="T2822">
        <v>2</v>
      </c>
      <c r="U2822">
        <v>3</v>
      </c>
      <c r="V2822" t="s">
        <v>37</v>
      </c>
      <c r="W2822">
        <v>30</v>
      </c>
      <c r="X2822" t="s">
        <v>61</v>
      </c>
      <c r="Y2822">
        <v>4</v>
      </c>
      <c r="Z2822" t="s">
        <v>36</v>
      </c>
      <c r="AA2822" s="4">
        <v>44769</v>
      </c>
      <c r="AC2822" t="s">
        <v>66</v>
      </c>
      <c r="AD2822" t="s">
        <v>67</v>
      </c>
      <c r="AE2822">
        <f ca="1">COUNTBLANK(A2822:AE2822)</f>
        <v>0</v>
      </c>
      <c r="AF2822" t="str">
        <f>PROPER(UPPER(TRIM(Table1[[#This Row],[City]])))</f>
        <v>Pune</v>
      </c>
      <c r="AG2822">
        <f t="shared" si="44"/>
        <v>10045</v>
      </c>
      <c r="AH28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23" spans="1:34" x14ac:dyDescent="0.35">
      <c r="A2823" t="s">
        <v>2916</v>
      </c>
      <c r="B2823">
        <v>59</v>
      </c>
      <c r="C2823" t="s">
        <v>31</v>
      </c>
      <c r="D2823" t="s">
        <v>56</v>
      </c>
      <c r="E2823" t="s">
        <v>114</v>
      </c>
      <c r="F2823" t="s">
        <v>44</v>
      </c>
      <c r="G2823" t="s">
        <v>96</v>
      </c>
      <c r="H2823">
        <v>3</v>
      </c>
      <c r="I2823">
        <v>10367</v>
      </c>
      <c r="J2823">
        <v>67</v>
      </c>
      <c r="K2823" t="s">
        <v>46</v>
      </c>
      <c r="L2823">
        <v>4</v>
      </c>
      <c r="M2823">
        <v>1</v>
      </c>
      <c r="N2823">
        <v>4</v>
      </c>
      <c r="O2823">
        <v>0</v>
      </c>
      <c r="P2823">
        <v>0</v>
      </c>
      <c r="Q2823">
        <v>0</v>
      </c>
      <c r="R2823">
        <v>0</v>
      </c>
      <c r="S2823">
        <v>30</v>
      </c>
      <c r="T2823">
        <v>6</v>
      </c>
      <c r="U2823">
        <v>3</v>
      </c>
      <c r="V2823" t="s">
        <v>37</v>
      </c>
      <c r="W2823">
        <v>16</v>
      </c>
      <c r="X2823" t="s">
        <v>38</v>
      </c>
      <c r="Y2823">
        <v>1</v>
      </c>
      <c r="Z2823" t="s">
        <v>36</v>
      </c>
      <c r="AA2823" s="4">
        <v>44347</v>
      </c>
      <c r="AC2823" t="s">
        <v>66</v>
      </c>
      <c r="AD2823" t="s">
        <v>67</v>
      </c>
      <c r="AE2823">
        <f ca="1">COUNTBLANK(A2823:AE2823)</f>
        <v>0</v>
      </c>
      <c r="AF2823" t="str">
        <f>PROPER(UPPER(TRIM(Table1[[#This Row],[City]])))</f>
        <v>Pune</v>
      </c>
      <c r="AG2823">
        <f t="shared" si="44"/>
        <v>10367</v>
      </c>
      <c r="AH282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24" spans="1:34" x14ac:dyDescent="0.35">
      <c r="A2824" t="s">
        <v>2917</v>
      </c>
      <c r="B2824">
        <v>43</v>
      </c>
      <c r="C2824" t="s">
        <v>72</v>
      </c>
      <c r="D2824" t="s">
        <v>63</v>
      </c>
      <c r="E2824" t="s">
        <v>64</v>
      </c>
      <c r="F2824" t="s">
        <v>34</v>
      </c>
      <c r="G2824" t="s">
        <v>74</v>
      </c>
      <c r="H2824">
        <v>2</v>
      </c>
      <c r="I2824">
        <v>5674</v>
      </c>
      <c r="J2824">
        <v>46</v>
      </c>
      <c r="K2824" t="s">
        <v>36</v>
      </c>
      <c r="L2824">
        <v>4</v>
      </c>
      <c r="M2824">
        <v>1</v>
      </c>
      <c r="N2824">
        <v>1</v>
      </c>
      <c r="O2824">
        <v>6</v>
      </c>
      <c r="P2824">
        <v>6</v>
      </c>
      <c r="Q2824">
        <v>1</v>
      </c>
      <c r="R2824">
        <v>2</v>
      </c>
      <c r="S2824">
        <v>17</v>
      </c>
      <c r="T2824">
        <v>5</v>
      </c>
      <c r="U2824">
        <v>4</v>
      </c>
      <c r="V2824" t="s">
        <v>60</v>
      </c>
      <c r="W2824">
        <v>14</v>
      </c>
      <c r="X2824" t="s">
        <v>38</v>
      </c>
      <c r="Y2824">
        <v>2</v>
      </c>
      <c r="Z2824" t="s">
        <v>36</v>
      </c>
      <c r="AA2824" s="4">
        <v>44294</v>
      </c>
      <c r="AC2824" t="s">
        <v>53</v>
      </c>
      <c r="AD2824" t="s">
        <v>54</v>
      </c>
      <c r="AE2824">
        <f ca="1">COUNTBLANK(A2824:AE2824)</f>
        <v>0</v>
      </c>
      <c r="AF2824" t="str">
        <f>PROPER(UPPER(TRIM(Table1[[#This Row],[City]])))</f>
        <v>Chennai</v>
      </c>
      <c r="AG2824">
        <f t="shared" si="44"/>
        <v>5674</v>
      </c>
      <c r="AH282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25" spans="1:34" x14ac:dyDescent="0.35">
      <c r="A2825" t="s">
        <v>2918</v>
      </c>
      <c r="B2825">
        <v>25</v>
      </c>
      <c r="C2825" t="s">
        <v>72</v>
      </c>
      <c r="D2825" t="s">
        <v>51</v>
      </c>
      <c r="E2825" t="s">
        <v>69</v>
      </c>
      <c r="F2825" t="s">
        <v>34</v>
      </c>
      <c r="G2825" t="s">
        <v>74</v>
      </c>
      <c r="H2825">
        <v>3</v>
      </c>
      <c r="I2825">
        <v>9120</v>
      </c>
      <c r="J2825">
        <v>27</v>
      </c>
      <c r="K2825" t="s">
        <v>36</v>
      </c>
      <c r="L2825">
        <v>2</v>
      </c>
      <c r="M2825">
        <v>1</v>
      </c>
      <c r="N2825">
        <v>1</v>
      </c>
      <c r="O2825">
        <v>4</v>
      </c>
      <c r="P2825">
        <v>4</v>
      </c>
      <c r="Q2825">
        <v>3</v>
      </c>
      <c r="R2825">
        <v>3</v>
      </c>
      <c r="S2825">
        <v>4</v>
      </c>
      <c r="T2825">
        <v>1</v>
      </c>
      <c r="U2825">
        <v>3</v>
      </c>
      <c r="V2825" t="s">
        <v>37</v>
      </c>
      <c r="W2825">
        <v>13</v>
      </c>
      <c r="X2825" t="s">
        <v>38</v>
      </c>
      <c r="Y2825">
        <v>3</v>
      </c>
      <c r="Z2825" t="s">
        <v>36</v>
      </c>
      <c r="AA2825" s="4">
        <v>42464</v>
      </c>
      <c r="AC2825" t="s">
        <v>84</v>
      </c>
      <c r="AD2825" t="s">
        <v>67</v>
      </c>
      <c r="AE2825">
        <f ca="1">COUNTBLANK(A2825:AE2825)</f>
        <v>0</v>
      </c>
      <c r="AF2825" t="str">
        <f>PROPER(UPPER(TRIM(Table1[[#This Row],[City]])))</f>
        <v>Mumbai</v>
      </c>
      <c r="AG2825">
        <f t="shared" si="44"/>
        <v>9120</v>
      </c>
      <c r="AH282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26" spans="1:34" x14ac:dyDescent="0.35">
      <c r="A2826" t="s">
        <v>2919</v>
      </c>
      <c r="B2826">
        <v>43</v>
      </c>
      <c r="C2826" t="s">
        <v>72</v>
      </c>
      <c r="D2826" t="s">
        <v>51</v>
      </c>
      <c r="E2826" t="s">
        <v>88</v>
      </c>
      <c r="F2826" t="s">
        <v>34</v>
      </c>
      <c r="G2826" t="s">
        <v>70</v>
      </c>
      <c r="H2826">
        <v>1</v>
      </c>
      <c r="I2826">
        <v>6250</v>
      </c>
      <c r="J2826">
        <v>66</v>
      </c>
      <c r="K2826" t="s">
        <v>36</v>
      </c>
      <c r="L2826">
        <v>4</v>
      </c>
      <c r="M2826">
        <v>2</v>
      </c>
      <c r="N2826">
        <v>2</v>
      </c>
      <c r="O2826">
        <v>6</v>
      </c>
      <c r="P2826">
        <v>5</v>
      </c>
      <c r="Q2826">
        <v>4</v>
      </c>
      <c r="R2826">
        <v>1</v>
      </c>
      <c r="S2826">
        <v>22</v>
      </c>
      <c r="T2826">
        <v>4</v>
      </c>
      <c r="U2826">
        <v>3</v>
      </c>
      <c r="V2826" t="s">
        <v>60</v>
      </c>
      <c r="W2826">
        <v>11</v>
      </c>
      <c r="X2826" t="s">
        <v>61</v>
      </c>
      <c r="Y2826">
        <v>2</v>
      </c>
      <c r="Z2826" t="s">
        <v>36</v>
      </c>
      <c r="AA2826" s="4">
        <v>45776</v>
      </c>
      <c r="AC2826" t="s">
        <v>80</v>
      </c>
      <c r="AD2826" t="s">
        <v>81</v>
      </c>
      <c r="AE2826">
        <f ca="1">COUNTBLANK(A2826:AE2826)</f>
        <v>0</v>
      </c>
      <c r="AF2826" t="str">
        <f>PROPER(UPPER(TRIM(Table1[[#This Row],[City]])))</f>
        <v>Hyderabad</v>
      </c>
      <c r="AG2826">
        <f t="shared" si="44"/>
        <v>6250</v>
      </c>
      <c r="AH282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27" spans="1:34" x14ac:dyDescent="0.35">
      <c r="A2827" t="s">
        <v>2920</v>
      </c>
      <c r="B2827">
        <v>42</v>
      </c>
      <c r="C2827" t="s">
        <v>72</v>
      </c>
      <c r="D2827" t="s">
        <v>32</v>
      </c>
      <c r="E2827" t="s">
        <v>76</v>
      </c>
      <c r="F2827" t="s">
        <v>44</v>
      </c>
      <c r="G2827" t="s">
        <v>96</v>
      </c>
      <c r="H2827">
        <v>2</v>
      </c>
      <c r="I2827">
        <v>6669</v>
      </c>
      <c r="J2827">
        <v>93</v>
      </c>
      <c r="K2827" t="s">
        <v>46</v>
      </c>
      <c r="L2827">
        <v>4</v>
      </c>
      <c r="M2827">
        <v>3</v>
      </c>
      <c r="N2827">
        <v>1</v>
      </c>
      <c r="O2827">
        <v>3</v>
      </c>
      <c r="P2827">
        <v>3</v>
      </c>
      <c r="Q2827">
        <v>3</v>
      </c>
      <c r="R2827">
        <v>3</v>
      </c>
      <c r="S2827">
        <v>14</v>
      </c>
      <c r="T2827">
        <v>1</v>
      </c>
      <c r="U2827">
        <v>3</v>
      </c>
      <c r="V2827" t="s">
        <v>65</v>
      </c>
      <c r="W2827">
        <v>8</v>
      </c>
      <c r="X2827" t="s">
        <v>47</v>
      </c>
      <c r="Y2827">
        <v>1</v>
      </c>
      <c r="Z2827" t="s">
        <v>46</v>
      </c>
      <c r="AA2827" s="4">
        <v>43195</v>
      </c>
      <c r="AB2827" s="4">
        <v>44022</v>
      </c>
      <c r="AC2827" t="s">
        <v>89</v>
      </c>
      <c r="AD2827" t="s">
        <v>54</v>
      </c>
      <c r="AE2827">
        <f ca="1">COUNTBLANK(A2827:AE2827)</f>
        <v>0</v>
      </c>
      <c r="AF2827" t="str">
        <f>PROPER(UPPER(TRIM(Table1[[#This Row],[City]])))</f>
        <v>Coimbatore</v>
      </c>
      <c r="AG2827">
        <f t="shared" si="44"/>
        <v>6669</v>
      </c>
      <c r="AH28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28" spans="1:34" x14ac:dyDescent="0.35">
      <c r="A2828" t="s">
        <v>2921</v>
      </c>
      <c r="B2828">
        <v>43</v>
      </c>
      <c r="C2828" t="s">
        <v>72</v>
      </c>
      <c r="D2828" t="s">
        <v>42</v>
      </c>
      <c r="E2828" t="s">
        <v>83</v>
      </c>
      <c r="F2828" t="s">
        <v>44</v>
      </c>
      <c r="G2828" t="s">
        <v>35</v>
      </c>
      <c r="H2828">
        <v>2</v>
      </c>
      <c r="I2828">
        <v>7863</v>
      </c>
      <c r="J2828">
        <v>61</v>
      </c>
      <c r="K2828" t="s">
        <v>36</v>
      </c>
      <c r="L2828">
        <v>1</v>
      </c>
      <c r="M2828">
        <v>2</v>
      </c>
      <c r="N2828">
        <v>3</v>
      </c>
      <c r="O2828">
        <v>11</v>
      </c>
      <c r="P2828">
        <v>0</v>
      </c>
      <c r="Q2828">
        <v>3</v>
      </c>
      <c r="R2828">
        <v>7</v>
      </c>
      <c r="S2828">
        <v>15</v>
      </c>
      <c r="T2828">
        <v>6</v>
      </c>
      <c r="U2828">
        <v>4</v>
      </c>
      <c r="V2828" t="s">
        <v>65</v>
      </c>
      <c r="W2828">
        <v>10</v>
      </c>
      <c r="X2828" t="s">
        <v>38</v>
      </c>
      <c r="Y2828">
        <v>2</v>
      </c>
      <c r="Z2828" t="s">
        <v>36</v>
      </c>
      <c r="AA2828" s="4">
        <v>43164</v>
      </c>
      <c r="AC2828" t="s">
        <v>89</v>
      </c>
      <c r="AD2828" t="s">
        <v>54</v>
      </c>
      <c r="AE2828">
        <f ca="1">COUNTBLANK(A2828:AE2828)</f>
        <v>0</v>
      </c>
      <c r="AF2828" t="str">
        <f>PROPER(UPPER(TRIM(Table1[[#This Row],[City]])))</f>
        <v>Coimbatore</v>
      </c>
      <c r="AG2828">
        <f t="shared" si="44"/>
        <v>7863</v>
      </c>
      <c r="AH282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29" spans="1:34" x14ac:dyDescent="0.35">
      <c r="A2829" t="s">
        <v>2922</v>
      </c>
      <c r="B2829">
        <v>31</v>
      </c>
      <c r="C2829" t="s">
        <v>72</v>
      </c>
      <c r="D2829" t="s">
        <v>63</v>
      </c>
      <c r="E2829" t="s">
        <v>79</v>
      </c>
      <c r="F2829" t="s">
        <v>44</v>
      </c>
      <c r="G2829" t="s">
        <v>74</v>
      </c>
      <c r="H2829">
        <v>3</v>
      </c>
      <c r="I2829">
        <v>9333</v>
      </c>
      <c r="J2829">
        <v>76</v>
      </c>
      <c r="K2829" t="s">
        <v>36</v>
      </c>
      <c r="L2829">
        <v>1</v>
      </c>
      <c r="M2829">
        <v>1</v>
      </c>
      <c r="N2829">
        <v>4</v>
      </c>
      <c r="O2829">
        <v>8</v>
      </c>
      <c r="P2829">
        <v>2</v>
      </c>
      <c r="Q2829">
        <v>1</v>
      </c>
      <c r="R2829">
        <v>6</v>
      </c>
      <c r="S2829">
        <v>8</v>
      </c>
      <c r="T2829">
        <v>2</v>
      </c>
      <c r="U2829">
        <v>3</v>
      </c>
      <c r="V2829" t="s">
        <v>60</v>
      </c>
      <c r="W2829">
        <v>22</v>
      </c>
      <c r="X2829" t="s">
        <v>38</v>
      </c>
      <c r="Y2829">
        <v>1</v>
      </c>
      <c r="Z2829" t="s">
        <v>36</v>
      </c>
      <c r="AA2829" s="4">
        <v>42694</v>
      </c>
      <c r="AC2829" t="s">
        <v>107</v>
      </c>
      <c r="AD2829" t="s">
        <v>108</v>
      </c>
      <c r="AE2829">
        <f ca="1">COUNTBLANK(A2829:AE2829)</f>
        <v>0</v>
      </c>
      <c r="AF2829" t="str">
        <f>PROPER(UPPER(TRIM(Table1[[#This Row],[City]])))</f>
        <v>Kolkata</v>
      </c>
      <c r="AG2829">
        <f t="shared" si="44"/>
        <v>9333</v>
      </c>
      <c r="AH28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30" spans="1:34" x14ac:dyDescent="0.35">
      <c r="A2830" t="s">
        <v>2923</v>
      </c>
      <c r="B2830">
        <v>46</v>
      </c>
      <c r="C2830" t="s">
        <v>31</v>
      </c>
      <c r="D2830" t="s">
        <v>32</v>
      </c>
      <c r="E2830" t="s">
        <v>33</v>
      </c>
      <c r="F2830" t="s">
        <v>44</v>
      </c>
      <c r="G2830" t="s">
        <v>45</v>
      </c>
      <c r="H2830">
        <v>1</v>
      </c>
      <c r="I2830">
        <v>7029</v>
      </c>
      <c r="J2830">
        <v>43</v>
      </c>
      <c r="K2830" t="s">
        <v>36</v>
      </c>
      <c r="L2830">
        <v>1</v>
      </c>
      <c r="M2830">
        <v>1</v>
      </c>
      <c r="N2830">
        <v>2</v>
      </c>
      <c r="O2830">
        <v>4</v>
      </c>
      <c r="P2830">
        <v>4</v>
      </c>
      <c r="Q2830">
        <v>4</v>
      </c>
      <c r="R2830">
        <v>1</v>
      </c>
      <c r="S2830">
        <v>19</v>
      </c>
      <c r="T2830">
        <v>0</v>
      </c>
      <c r="U2830">
        <v>3</v>
      </c>
      <c r="V2830" t="s">
        <v>37</v>
      </c>
      <c r="W2830">
        <v>9</v>
      </c>
      <c r="X2830" t="s">
        <v>38</v>
      </c>
      <c r="Y2830">
        <v>3</v>
      </c>
      <c r="Z2830" t="s">
        <v>36</v>
      </c>
      <c r="AA2830" s="4">
        <v>42809</v>
      </c>
      <c r="AC2830" t="s">
        <v>48</v>
      </c>
      <c r="AD2830" t="s">
        <v>49</v>
      </c>
      <c r="AE2830">
        <f ca="1">COUNTBLANK(A2830:AE2830)</f>
        <v>0</v>
      </c>
      <c r="AF2830" t="str">
        <f>PROPER(UPPER(TRIM(Table1[[#This Row],[City]])))</f>
        <v>Bengaluru</v>
      </c>
      <c r="AG2830">
        <f t="shared" si="44"/>
        <v>7029</v>
      </c>
      <c r="AH283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31" spans="1:34" x14ac:dyDescent="0.35">
      <c r="A2831" t="s">
        <v>2924</v>
      </c>
      <c r="B2831">
        <v>31</v>
      </c>
      <c r="C2831" t="s">
        <v>72</v>
      </c>
      <c r="D2831" t="s">
        <v>32</v>
      </c>
      <c r="E2831" t="s">
        <v>73</v>
      </c>
      <c r="F2831" t="s">
        <v>58</v>
      </c>
      <c r="G2831" t="s">
        <v>74</v>
      </c>
      <c r="H2831">
        <v>1</v>
      </c>
      <c r="I2831">
        <v>5609</v>
      </c>
      <c r="J2831">
        <v>118</v>
      </c>
      <c r="K2831" t="s">
        <v>36</v>
      </c>
      <c r="L2831">
        <v>3</v>
      </c>
      <c r="M2831">
        <v>2</v>
      </c>
      <c r="N2831">
        <v>4</v>
      </c>
      <c r="O2831">
        <v>5</v>
      </c>
      <c r="P2831">
        <v>4</v>
      </c>
      <c r="Q2831">
        <v>0</v>
      </c>
      <c r="R2831">
        <v>0</v>
      </c>
      <c r="S2831">
        <v>12</v>
      </c>
      <c r="T2831">
        <v>6</v>
      </c>
      <c r="U2831">
        <v>3</v>
      </c>
      <c r="V2831" t="s">
        <v>37</v>
      </c>
      <c r="W2831">
        <v>19</v>
      </c>
      <c r="X2831" t="s">
        <v>47</v>
      </c>
      <c r="Y2831">
        <v>2</v>
      </c>
      <c r="Z2831" t="s">
        <v>36</v>
      </c>
      <c r="AA2831" s="4">
        <v>42241</v>
      </c>
      <c r="AC2831" t="s">
        <v>122</v>
      </c>
      <c r="AD2831" t="s">
        <v>123</v>
      </c>
      <c r="AE2831">
        <f ca="1">COUNTBLANK(A2831:AE2831)</f>
        <v>0</v>
      </c>
      <c r="AF2831" t="str">
        <f>PROPER(UPPER(TRIM(Table1[[#This Row],[City]])))</f>
        <v>Kochi</v>
      </c>
      <c r="AG2831">
        <f t="shared" si="44"/>
        <v>5609</v>
      </c>
      <c r="AH283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32" spans="1:34" x14ac:dyDescent="0.35">
      <c r="A2832" t="s">
        <v>2925</v>
      </c>
      <c r="B2832">
        <v>43</v>
      </c>
      <c r="C2832" t="s">
        <v>31</v>
      </c>
      <c r="D2832" t="s">
        <v>42</v>
      </c>
      <c r="E2832" t="s">
        <v>43</v>
      </c>
      <c r="F2832" t="s">
        <v>44</v>
      </c>
      <c r="G2832" t="s">
        <v>35</v>
      </c>
      <c r="H2832">
        <v>2</v>
      </c>
      <c r="I2832">
        <v>7899</v>
      </c>
      <c r="J2832">
        <v>101</v>
      </c>
      <c r="K2832" t="s">
        <v>36</v>
      </c>
      <c r="L2832">
        <v>4</v>
      </c>
      <c r="M2832">
        <v>2</v>
      </c>
      <c r="N2832">
        <v>1</v>
      </c>
      <c r="O2832">
        <v>8</v>
      </c>
      <c r="P2832">
        <v>6</v>
      </c>
      <c r="Q2832">
        <v>5</v>
      </c>
      <c r="R2832">
        <v>2</v>
      </c>
      <c r="S2832">
        <v>10</v>
      </c>
      <c r="T2832">
        <v>4</v>
      </c>
      <c r="U2832">
        <v>4</v>
      </c>
      <c r="V2832" t="s">
        <v>37</v>
      </c>
      <c r="W2832">
        <v>8</v>
      </c>
      <c r="X2832" t="s">
        <v>38</v>
      </c>
      <c r="Y2832">
        <v>3</v>
      </c>
      <c r="Z2832" t="s">
        <v>46</v>
      </c>
      <c r="AA2832" s="4">
        <v>45335</v>
      </c>
      <c r="AB2832" s="4">
        <v>45931</v>
      </c>
      <c r="AC2832" t="s">
        <v>80</v>
      </c>
      <c r="AD2832" t="s">
        <v>81</v>
      </c>
      <c r="AE2832">
        <f ca="1">COUNTBLANK(A2832:AE2832)</f>
        <v>0</v>
      </c>
      <c r="AF2832" t="str">
        <f>PROPER(UPPER(TRIM(Table1[[#This Row],[City]])))</f>
        <v>Hyderabad</v>
      </c>
      <c r="AG2832">
        <f t="shared" si="44"/>
        <v>7899</v>
      </c>
      <c r="AH283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33" spans="1:34" x14ac:dyDescent="0.35">
      <c r="A2833" t="s">
        <v>2926</v>
      </c>
      <c r="B2833">
        <v>44</v>
      </c>
      <c r="C2833" t="s">
        <v>31</v>
      </c>
      <c r="D2833" t="s">
        <v>42</v>
      </c>
      <c r="E2833" t="s">
        <v>43</v>
      </c>
      <c r="F2833" t="s">
        <v>44</v>
      </c>
      <c r="G2833" t="s">
        <v>74</v>
      </c>
      <c r="H2833">
        <v>3</v>
      </c>
      <c r="I2833">
        <v>10317</v>
      </c>
      <c r="J2833">
        <v>57</v>
      </c>
      <c r="K2833" t="s">
        <v>36</v>
      </c>
      <c r="L2833">
        <v>4</v>
      </c>
      <c r="M2833">
        <v>3</v>
      </c>
      <c r="N2833">
        <v>3</v>
      </c>
      <c r="O2833">
        <v>10</v>
      </c>
      <c r="P2833">
        <v>1</v>
      </c>
      <c r="Q2833">
        <v>2</v>
      </c>
      <c r="R2833">
        <v>3</v>
      </c>
      <c r="S2833">
        <v>20</v>
      </c>
      <c r="T2833">
        <v>6</v>
      </c>
      <c r="U2833">
        <v>3</v>
      </c>
      <c r="V2833" t="s">
        <v>37</v>
      </c>
      <c r="W2833">
        <v>25</v>
      </c>
      <c r="X2833" t="s">
        <v>47</v>
      </c>
      <c r="Y2833">
        <v>1</v>
      </c>
      <c r="Z2833" t="s">
        <v>36</v>
      </c>
      <c r="AA2833" s="4">
        <v>45617</v>
      </c>
      <c r="AC2833" t="s">
        <v>122</v>
      </c>
      <c r="AD2833" t="s">
        <v>123</v>
      </c>
      <c r="AE2833">
        <f ca="1">COUNTBLANK(A2833:AE2833)</f>
        <v>0</v>
      </c>
      <c r="AF2833" t="str">
        <f>PROPER(UPPER(TRIM(Table1[[#This Row],[City]])))</f>
        <v>Kochi</v>
      </c>
      <c r="AG2833">
        <f t="shared" si="44"/>
        <v>10317</v>
      </c>
      <c r="AH283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34" spans="1:34" x14ac:dyDescent="0.35">
      <c r="A2834" t="s">
        <v>2927</v>
      </c>
      <c r="B2834">
        <v>46</v>
      </c>
      <c r="C2834" t="s">
        <v>31</v>
      </c>
      <c r="D2834" t="s">
        <v>42</v>
      </c>
      <c r="E2834" t="s">
        <v>43</v>
      </c>
      <c r="F2834" t="s">
        <v>34</v>
      </c>
      <c r="G2834" t="s">
        <v>70</v>
      </c>
      <c r="H2834">
        <v>4</v>
      </c>
      <c r="I2834">
        <v>11099</v>
      </c>
      <c r="J2834">
        <v>71</v>
      </c>
      <c r="K2834" t="s">
        <v>36</v>
      </c>
      <c r="L2834">
        <v>2</v>
      </c>
      <c r="M2834">
        <v>2</v>
      </c>
      <c r="N2834">
        <v>3</v>
      </c>
      <c r="O2834">
        <v>2</v>
      </c>
      <c r="P2834">
        <v>2</v>
      </c>
      <c r="Q2834">
        <v>1</v>
      </c>
      <c r="R2834">
        <v>0</v>
      </c>
      <c r="S2834">
        <v>19</v>
      </c>
      <c r="T2834">
        <v>6</v>
      </c>
      <c r="U2834">
        <v>3</v>
      </c>
      <c r="V2834" t="s">
        <v>37</v>
      </c>
      <c r="W2834">
        <v>13</v>
      </c>
      <c r="X2834" t="s">
        <v>38</v>
      </c>
      <c r="Y2834">
        <v>4</v>
      </c>
      <c r="Z2834" t="s">
        <v>36</v>
      </c>
      <c r="AA2834" s="4">
        <v>42218</v>
      </c>
      <c r="AC2834" t="s">
        <v>39</v>
      </c>
      <c r="AD2834" t="s">
        <v>40</v>
      </c>
      <c r="AE2834">
        <f ca="1">COUNTBLANK(A2834:AE2834)</f>
        <v>0</v>
      </c>
      <c r="AF2834" t="str">
        <f>PROPER(UPPER(TRIM(Table1[[#This Row],[City]])))</f>
        <v>Ahmedabad</v>
      </c>
      <c r="AG2834">
        <f t="shared" si="44"/>
        <v>11099</v>
      </c>
      <c r="AH283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35" spans="1:34" x14ac:dyDescent="0.35">
      <c r="A2835" t="s">
        <v>2928</v>
      </c>
      <c r="B2835">
        <v>52</v>
      </c>
      <c r="C2835" t="s">
        <v>31</v>
      </c>
      <c r="D2835" t="s">
        <v>32</v>
      </c>
      <c r="E2835" t="s">
        <v>33</v>
      </c>
      <c r="F2835" t="s">
        <v>44</v>
      </c>
      <c r="G2835" t="s">
        <v>35</v>
      </c>
      <c r="H2835">
        <v>3</v>
      </c>
      <c r="I2835">
        <v>10276</v>
      </c>
      <c r="J2835">
        <v>87</v>
      </c>
      <c r="K2835" t="s">
        <v>36</v>
      </c>
      <c r="L2835">
        <v>3</v>
      </c>
      <c r="M2835">
        <v>3</v>
      </c>
      <c r="N2835">
        <v>2</v>
      </c>
      <c r="O2835">
        <v>1</v>
      </c>
      <c r="P2835">
        <v>1</v>
      </c>
      <c r="Q2835">
        <v>0</v>
      </c>
      <c r="R2835">
        <v>1</v>
      </c>
      <c r="S2835">
        <v>24</v>
      </c>
      <c r="T2835">
        <v>3</v>
      </c>
      <c r="U2835">
        <v>3</v>
      </c>
      <c r="V2835" t="s">
        <v>65</v>
      </c>
      <c r="W2835">
        <v>17</v>
      </c>
      <c r="X2835" t="s">
        <v>61</v>
      </c>
      <c r="Y2835">
        <v>1</v>
      </c>
      <c r="Z2835" t="s">
        <v>36</v>
      </c>
      <c r="AA2835" s="4">
        <v>42734</v>
      </c>
      <c r="AC2835" t="s">
        <v>80</v>
      </c>
      <c r="AD2835" t="s">
        <v>81</v>
      </c>
      <c r="AE2835">
        <f ca="1">COUNTBLANK(A2835:AE2835)</f>
        <v>0</v>
      </c>
      <c r="AF2835" t="str">
        <f>PROPER(UPPER(TRIM(Table1[[#This Row],[City]])))</f>
        <v>Hyderabad</v>
      </c>
      <c r="AG2835">
        <f t="shared" si="44"/>
        <v>10276</v>
      </c>
      <c r="AH28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36" spans="1:34" x14ac:dyDescent="0.35">
      <c r="A2836" t="s">
        <v>2929</v>
      </c>
      <c r="B2836">
        <v>56</v>
      </c>
      <c r="C2836" t="s">
        <v>31</v>
      </c>
      <c r="D2836" t="s">
        <v>56</v>
      </c>
      <c r="E2836" t="s">
        <v>57</v>
      </c>
      <c r="F2836" t="s">
        <v>44</v>
      </c>
      <c r="G2836" t="s">
        <v>35</v>
      </c>
      <c r="H2836">
        <v>3</v>
      </c>
      <c r="I2836">
        <v>9566</v>
      </c>
      <c r="J2836">
        <v>38</v>
      </c>
      <c r="K2836" t="s">
        <v>46</v>
      </c>
      <c r="L2836">
        <v>1</v>
      </c>
      <c r="M2836">
        <v>2</v>
      </c>
      <c r="N2836">
        <v>4</v>
      </c>
      <c r="O2836">
        <v>6</v>
      </c>
      <c r="P2836">
        <v>6</v>
      </c>
      <c r="Q2836">
        <v>3</v>
      </c>
      <c r="R2836">
        <v>6</v>
      </c>
      <c r="S2836">
        <v>34</v>
      </c>
      <c r="T2836">
        <v>3</v>
      </c>
      <c r="U2836">
        <v>3</v>
      </c>
      <c r="V2836" t="s">
        <v>37</v>
      </c>
      <c r="W2836">
        <v>30</v>
      </c>
      <c r="X2836" t="s">
        <v>47</v>
      </c>
      <c r="Y2836">
        <v>1</v>
      </c>
      <c r="Z2836" t="s">
        <v>46</v>
      </c>
      <c r="AA2836" s="4">
        <v>43788</v>
      </c>
      <c r="AB2836" s="4">
        <v>44984</v>
      </c>
      <c r="AC2836" t="s">
        <v>107</v>
      </c>
      <c r="AD2836" t="s">
        <v>108</v>
      </c>
      <c r="AE2836">
        <f ca="1">COUNTBLANK(A2836:AE2836)</f>
        <v>0</v>
      </c>
      <c r="AF2836" t="str">
        <f>PROPER(UPPER(TRIM(Table1[[#This Row],[City]])))</f>
        <v>Kolkata</v>
      </c>
      <c r="AG2836">
        <f t="shared" si="44"/>
        <v>9566</v>
      </c>
      <c r="AH283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37" spans="1:34" x14ac:dyDescent="0.35">
      <c r="A2837" t="s">
        <v>2930</v>
      </c>
      <c r="B2837">
        <v>52</v>
      </c>
      <c r="C2837" t="s">
        <v>31</v>
      </c>
      <c r="D2837" t="s">
        <v>56</v>
      </c>
      <c r="E2837" t="s">
        <v>114</v>
      </c>
      <c r="F2837" t="s">
        <v>34</v>
      </c>
      <c r="G2837" t="s">
        <v>59</v>
      </c>
      <c r="H2837">
        <v>2</v>
      </c>
      <c r="I2837">
        <v>9104</v>
      </c>
      <c r="J2837">
        <v>79</v>
      </c>
      <c r="K2837" t="s">
        <v>36</v>
      </c>
      <c r="L2837">
        <v>3</v>
      </c>
      <c r="M2837">
        <v>3</v>
      </c>
      <c r="N2837">
        <v>2</v>
      </c>
      <c r="O2837">
        <v>1</v>
      </c>
      <c r="P2837">
        <v>1</v>
      </c>
      <c r="Q2837">
        <v>1</v>
      </c>
      <c r="R2837">
        <v>0</v>
      </c>
      <c r="S2837">
        <v>20</v>
      </c>
      <c r="T2837">
        <v>5</v>
      </c>
      <c r="U2837">
        <v>4</v>
      </c>
      <c r="V2837" t="s">
        <v>37</v>
      </c>
      <c r="W2837">
        <v>27</v>
      </c>
      <c r="X2837" t="s">
        <v>38</v>
      </c>
      <c r="Y2837">
        <v>1</v>
      </c>
      <c r="Z2837" t="s">
        <v>36</v>
      </c>
      <c r="AA2837" s="4">
        <v>42835</v>
      </c>
      <c r="AC2837" t="s">
        <v>84</v>
      </c>
      <c r="AD2837" t="s">
        <v>67</v>
      </c>
      <c r="AE2837">
        <f ca="1">COUNTBLANK(A2837:AE2837)</f>
        <v>0</v>
      </c>
      <c r="AF2837" t="str">
        <f>PROPER(UPPER(TRIM(Table1[[#This Row],[City]])))</f>
        <v>Mumbai</v>
      </c>
      <c r="AG2837">
        <f t="shared" si="44"/>
        <v>9104</v>
      </c>
      <c r="AH283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38" spans="1:34" x14ac:dyDescent="0.35">
      <c r="A2838" t="s">
        <v>2931</v>
      </c>
      <c r="B2838">
        <v>52</v>
      </c>
      <c r="C2838" t="s">
        <v>72</v>
      </c>
      <c r="D2838" t="s">
        <v>56</v>
      </c>
      <c r="E2838" t="s">
        <v>114</v>
      </c>
      <c r="F2838" t="s">
        <v>44</v>
      </c>
      <c r="G2838" t="s">
        <v>35</v>
      </c>
      <c r="H2838">
        <v>1</v>
      </c>
      <c r="I2838">
        <v>4856</v>
      </c>
      <c r="J2838">
        <v>47</v>
      </c>
      <c r="K2838" t="s">
        <v>36</v>
      </c>
      <c r="L2838">
        <v>2</v>
      </c>
      <c r="M2838">
        <v>1</v>
      </c>
      <c r="N2838">
        <v>4</v>
      </c>
      <c r="O2838">
        <v>0</v>
      </c>
      <c r="P2838">
        <v>0</v>
      </c>
      <c r="Q2838">
        <v>0</v>
      </c>
      <c r="R2838">
        <v>0</v>
      </c>
      <c r="S2838">
        <v>17</v>
      </c>
      <c r="T2838">
        <v>2</v>
      </c>
      <c r="U2838">
        <v>3</v>
      </c>
      <c r="V2838" t="s">
        <v>65</v>
      </c>
      <c r="W2838">
        <v>10</v>
      </c>
      <c r="X2838" t="s">
        <v>38</v>
      </c>
      <c r="Y2838">
        <v>1</v>
      </c>
      <c r="Z2838" t="s">
        <v>36</v>
      </c>
      <c r="AA2838" s="4">
        <v>42808</v>
      </c>
      <c r="AC2838" t="s">
        <v>89</v>
      </c>
      <c r="AD2838" t="s">
        <v>54</v>
      </c>
      <c r="AE2838">
        <f ca="1">COUNTBLANK(A2838:AE2838)</f>
        <v>0</v>
      </c>
      <c r="AF2838" t="str">
        <f>PROPER(UPPER(TRIM(Table1[[#This Row],[City]])))</f>
        <v>Coimbatore</v>
      </c>
      <c r="AG2838">
        <f t="shared" si="44"/>
        <v>4856</v>
      </c>
      <c r="AH283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39" spans="1:34" x14ac:dyDescent="0.35">
      <c r="A2839" t="s">
        <v>2932</v>
      </c>
      <c r="B2839">
        <v>55</v>
      </c>
      <c r="C2839" t="s">
        <v>72</v>
      </c>
      <c r="D2839" t="s">
        <v>42</v>
      </c>
      <c r="E2839" t="s">
        <v>83</v>
      </c>
      <c r="F2839" t="s">
        <v>93</v>
      </c>
      <c r="G2839" t="s">
        <v>74</v>
      </c>
      <c r="H2839">
        <v>4</v>
      </c>
      <c r="I2839">
        <v>12605</v>
      </c>
      <c r="J2839">
        <v>77</v>
      </c>
      <c r="K2839" t="s">
        <v>36</v>
      </c>
      <c r="L2839">
        <v>4</v>
      </c>
      <c r="M2839">
        <v>4</v>
      </c>
      <c r="N2839">
        <v>3</v>
      </c>
      <c r="O2839">
        <v>2</v>
      </c>
      <c r="P2839">
        <v>2</v>
      </c>
      <c r="Q2839">
        <v>0</v>
      </c>
      <c r="R2839">
        <v>2</v>
      </c>
      <c r="S2839">
        <v>25</v>
      </c>
      <c r="T2839">
        <v>1</v>
      </c>
      <c r="U2839">
        <v>3</v>
      </c>
      <c r="V2839" t="s">
        <v>37</v>
      </c>
      <c r="W2839">
        <v>9</v>
      </c>
      <c r="X2839" t="s">
        <v>38</v>
      </c>
      <c r="Y2839">
        <v>4</v>
      </c>
      <c r="Z2839" t="s">
        <v>36</v>
      </c>
      <c r="AA2839" s="4">
        <v>44820</v>
      </c>
      <c r="AC2839" t="s">
        <v>122</v>
      </c>
      <c r="AD2839" t="s">
        <v>123</v>
      </c>
      <c r="AE2839">
        <f ca="1">COUNTBLANK(A2839:AE2839)</f>
        <v>0</v>
      </c>
      <c r="AF2839" t="str">
        <f>PROPER(UPPER(TRIM(Table1[[#This Row],[City]])))</f>
        <v>Kochi</v>
      </c>
      <c r="AG2839">
        <f t="shared" si="44"/>
        <v>12605</v>
      </c>
      <c r="AH283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40" spans="1:34" x14ac:dyDescent="0.35">
      <c r="A2840" t="s">
        <v>2933</v>
      </c>
      <c r="B2840">
        <v>30</v>
      </c>
      <c r="C2840" t="s">
        <v>31</v>
      </c>
      <c r="D2840" t="s">
        <v>42</v>
      </c>
      <c r="E2840" t="s">
        <v>43</v>
      </c>
      <c r="F2840" t="s">
        <v>34</v>
      </c>
      <c r="G2840" t="s">
        <v>74</v>
      </c>
      <c r="H2840">
        <v>2</v>
      </c>
      <c r="I2840">
        <v>6911</v>
      </c>
      <c r="J2840">
        <v>72</v>
      </c>
      <c r="K2840" t="s">
        <v>36</v>
      </c>
      <c r="L2840">
        <v>4</v>
      </c>
      <c r="M2840">
        <v>4</v>
      </c>
      <c r="N2840">
        <v>1</v>
      </c>
      <c r="O2840">
        <v>7</v>
      </c>
      <c r="P2840">
        <v>2</v>
      </c>
      <c r="Q2840">
        <v>1</v>
      </c>
      <c r="R2840">
        <v>4</v>
      </c>
      <c r="S2840">
        <v>9</v>
      </c>
      <c r="T2840">
        <v>3</v>
      </c>
      <c r="U2840">
        <v>3</v>
      </c>
      <c r="V2840" t="s">
        <v>37</v>
      </c>
      <c r="W2840">
        <v>17</v>
      </c>
      <c r="X2840" t="s">
        <v>47</v>
      </c>
      <c r="Y2840">
        <v>4</v>
      </c>
      <c r="Z2840" t="s">
        <v>36</v>
      </c>
      <c r="AA2840" s="4">
        <v>45537</v>
      </c>
      <c r="AC2840" t="s">
        <v>89</v>
      </c>
      <c r="AD2840" t="s">
        <v>54</v>
      </c>
      <c r="AE2840">
        <f ca="1">COUNTBLANK(A2840:AE2840)</f>
        <v>0</v>
      </c>
      <c r="AF2840" t="str">
        <f>PROPER(UPPER(TRIM(Table1[[#This Row],[City]])))</f>
        <v>Coimbatore</v>
      </c>
      <c r="AG2840">
        <f t="shared" si="44"/>
        <v>6911</v>
      </c>
      <c r="AH284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41" spans="1:34" x14ac:dyDescent="0.35">
      <c r="A2841" t="s">
        <v>2934</v>
      </c>
      <c r="B2841">
        <v>32</v>
      </c>
      <c r="C2841" t="s">
        <v>72</v>
      </c>
      <c r="D2841" t="s">
        <v>63</v>
      </c>
      <c r="E2841" t="s">
        <v>64</v>
      </c>
      <c r="F2841" t="s">
        <v>58</v>
      </c>
      <c r="G2841" t="s">
        <v>45</v>
      </c>
      <c r="H2841">
        <v>1</v>
      </c>
      <c r="I2841">
        <v>6074</v>
      </c>
      <c r="J2841">
        <v>65</v>
      </c>
      <c r="K2841" t="s">
        <v>36</v>
      </c>
      <c r="L2841">
        <v>3</v>
      </c>
      <c r="M2841">
        <v>2</v>
      </c>
      <c r="N2841">
        <v>4</v>
      </c>
      <c r="O2841">
        <v>11</v>
      </c>
      <c r="P2841">
        <v>0</v>
      </c>
      <c r="Q2841">
        <v>1</v>
      </c>
      <c r="R2841">
        <v>0</v>
      </c>
      <c r="S2841">
        <v>13</v>
      </c>
      <c r="T2841">
        <v>4</v>
      </c>
      <c r="U2841">
        <v>3</v>
      </c>
      <c r="V2841" t="s">
        <v>65</v>
      </c>
      <c r="W2841">
        <v>22</v>
      </c>
      <c r="X2841" t="s">
        <v>38</v>
      </c>
      <c r="Y2841">
        <v>1</v>
      </c>
      <c r="Z2841" t="s">
        <v>36</v>
      </c>
      <c r="AA2841" s="4">
        <v>43299</v>
      </c>
      <c r="AC2841" t="s">
        <v>39</v>
      </c>
      <c r="AD2841" t="s">
        <v>40</v>
      </c>
      <c r="AE2841">
        <f ca="1">COUNTBLANK(A2841:AE2841)</f>
        <v>0</v>
      </c>
      <c r="AF2841" t="str">
        <f>PROPER(UPPER(TRIM(Table1[[#This Row],[City]])))</f>
        <v>Ahmedabad</v>
      </c>
      <c r="AG2841">
        <f t="shared" si="44"/>
        <v>6074</v>
      </c>
      <c r="AH284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42" spans="1:34" x14ac:dyDescent="0.35">
      <c r="A2842" t="s">
        <v>2935</v>
      </c>
      <c r="B2842">
        <v>42</v>
      </c>
      <c r="C2842" t="s">
        <v>31</v>
      </c>
      <c r="D2842" t="s">
        <v>32</v>
      </c>
      <c r="E2842" t="s">
        <v>73</v>
      </c>
      <c r="F2842" t="s">
        <v>34</v>
      </c>
      <c r="G2842" t="s">
        <v>45</v>
      </c>
      <c r="H2842">
        <v>2</v>
      </c>
      <c r="I2842">
        <v>6853</v>
      </c>
      <c r="J2842">
        <v>85</v>
      </c>
      <c r="K2842" t="s">
        <v>46</v>
      </c>
      <c r="L2842">
        <v>3</v>
      </c>
      <c r="M2842">
        <v>1</v>
      </c>
      <c r="N2842">
        <v>1</v>
      </c>
      <c r="O2842">
        <v>2</v>
      </c>
      <c r="P2842">
        <v>0</v>
      </c>
      <c r="Q2842">
        <v>2</v>
      </c>
      <c r="R2842">
        <v>2</v>
      </c>
      <c r="S2842">
        <v>13</v>
      </c>
      <c r="T2842">
        <v>5</v>
      </c>
      <c r="U2842">
        <v>3</v>
      </c>
      <c r="V2842" t="s">
        <v>65</v>
      </c>
      <c r="W2842">
        <v>30</v>
      </c>
      <c r="X2842" t="s">
        <v>38</v>
      </c>
      <c r="Y2842">
        <v>2</v>
      </c>
      <c r="Z2842" t="s">
        <v>46</v>
      </c>
      <c r="AA2842" s="4">
        <v>44093</v>
      </c>
      <c r="AB2842" s="4">
        <v>45506</v>
      </c>
      <c r="AC2842" t="s">
        <v>53</v>
      </c>
      <c r="AD2842" t="s">
        <v>54</v>
      </c>
      <c r="AE2842">
        <f ca="1">COUNTBLANK(A2842:AE2842)</f>
        <v>0</v>
      </c>
      <c r="AF2842" t="str">
        <f>PROPER(UPPER(TRIM(Table1[[#This Row],[City]])))</f>
        <v>Chennai</v>
      </c>
      <c r="AG2842">
        <f t="shared" si="44"/>
        <v>6853</v>
      </c>
      <c r="AH284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43" spans="1:34" x14ac:dyDescent="0.35">
      <c r="A2843" t="s">
        <v>2936</v>
      </c>
      <c r="B2843">
        <v>39</v>
      </c>
      <c r="C2843" t="s">
        <v>31</v>
      </c>
      <c r="D2843" t="s">
        <v>42</v>
      </c>
      <c r="E2843" t="s">
        <v>83</v>
      </c>
      <c r="F2843" t="s">
        <v>34</v>
      </c>
      <c r="G2843" t="s">
        <v>59</v>
      </c>
      <c r="H2843">
        <v>3</v>
      </c>
      <c r="I2843">
        <v>9271</v>
      </c>
      <c r="J2843">
        <v>60</v>
      </c>
      <c r="K2843" t="s">
        <v>36</v>
      </c>
      <c r="L2843">
        <v>4</v>
      </c>
      <c r="M2843">
        <v>1</v>
      </c>
      <c r="N2843">
        <v>1</v>
      </c>
      <c r="O2843">
        <v>5</v>
      </c>
      <c r="P2843">
        <v>3</v>
      </c>
      <c r="Q2843">
        <v>1</v>
      </c>
      <c r="R2843">
        <v>1</v>
      </c>
      <c r="S2843">
        <v>10</v>
      </c>
      <c r="T2843">
        <v>1</v>
      </c>
      <c r="U2843">
        <v>4</v>
      </c>
      <c r="V2843" t="s">
        <v>37</v>
      </c>
      <c r="W2843">
        <v>12</v>
      </c>
      <c r="X2843" t="s">
        <v>47</v>
      </c>
      <c r="Y2843">
        <v>3</v>
      </c>
      <c r="Z2843" t="s">
        <v>36</v>
      </c>
      <c r="AA2843" s="4">
        <v>43632</v>
      </c>
      <c r="AC2843" t="s">
        <v>77</v>
      </c>
      <c r="AD2843" t="s">
        <v>77</v>
      </c>
      <c r="AE2843">
        <f ca="1">COUNTBLANK(A2843:AE2843)</f>
        <v>0</v>
      </c>
      <c r="AF2843" t="str">
        <f>PROPER(UPPER(TRIM(Table1[[#This Row],[City]])))</f>
        <v>Delhi</v>
      </c>
      <c r="AG2843">
        <f t="shared" si="44"/>
        <v>9271</v>
      </c>
      <c r="AH28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44" spans="1:34" x14ac:dyDescent="0.35">
      <c r="A2844" t="s">
        <v>2937</v>
      </c>
      <c r="B2844">
        <v>49</v>
      </c>
      <c r="C2844" t="s">
        <v>31</v>
      </c>
      <c r="D2844" t="s">
        <v>42</v>
      </c>
      <c r="E2844" t="s">
        <v>86</v>
      </c>
      <c r="F2844" t="s">
        <v>34</v>
      </c>
      <c r="G2844" t="s">
        <v>3132</v>
      </c>
      <c r="H2844">
        <v>2</v>
      </c>
      <c r="I2844">
        <v>7995</v>
      </c>
      <c r="J2844">
        <v>98</v>
      </c>
      <c r="K2844" t="s">
        <v>36</v>
      </c>
      <c r="L2844">
        <v>2</v>
      </c>
      <c r="M2844">
        <v>4</v>
      </c>
      <c r="N2844">
        <v>4</v>
      </c>
      <c r="O2844">
        <v>6</v>
      </c>
      <c r="P2844">
        <v>3</v>
      </c>
      <c r="Q2844">
        <v>0</v>
      </c>
      <c r="R2844">
        <v>2</v>
      </c>
      <c r="S2844">
        <v>14</v>
      </c>
      <c r="T2844">
        <v>3</v>
      </c>
      <c r="U2844">
        <v>3</v>
      </c>
      <c r="V2844" t="s">
        <v>37</v>
      </c>
      <c r="W2844">
        <v>18</v>
      </c>
      <c r="X2844" t="s">
        <v>38</v>
      </c>
      <c r="Y2844">
        <v>3</v>
      </c>
      <c r="Z2844" t="s">
        <v>36</v>
      </c>
      <c r="AA2844" s="4">
        <v>43511</v>
      </c>
      <c r="AC2844" t="s">
        <v>122</v>
      </c>
      <c r="AD2844" t="s">
        <v>123</v>
      </c>
      <c r="AE2844">
        <f ca="1">COUNTBLANK(A2844:AE2844)</f>
        <v>0</v>
      </c>
      <c r="AF2844" t="str">
        <f>PROPER(UPPER(TRIM(Table1[[#This Row],[City]])))</f>
        <v>Kochi</v>
      </c>
      <c r="AG2844">
        <f t="shared" si="44"/>
        <v>7995</v>
      </c>
      <c r="AH284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45" spans="1:34" x14ac:dyDescent="0.35">
      <c r="A2845" t="s">
        <v>2938</v>
      </c>
      <c r="B2845">
        <v>21</v>
      </c>
      <c r="C2845" t="s">
        <v>72</v>
      </c>
      <c r="D2845" t="s">
        <v>42</v>
      </c>
      <c r="E2845" t="s">
        <v>83</v>
      </c>
      <c r="F2845" t="s">
        <v>44</v>
      </c>
      <c r="G2845" t="s">
        <v>96</v>
      </c>
      <c r="H2845">
        <v>1</v>
      </c>
      <c r="I2845">
        <v>4990</v>
      </c>
      <c r="J2845">
        <v>46</v>
      </c>
      <c r="K2845" t="s">
        <v>46</v>
      </c>
      <c r="L2845">
        <v>1</v>
      </c>
      <c r="M2845">
        <v>1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4</v>
      </c>
      <c r="U2845">
        <v>3</v>
      </c>
      <c r="V2845" t="s">
        <v>37</v>
      </c>
      <c r="W2845">
        <v>4</v>
      </c>
      <c r="X2845" t="s">
        <v>38</v>
      </c>
      <c r="Y2845">
        <v>3</v>
      </c>
      <c r="Z2845" t="s">
        <v>36</v>
      </c>
      <c r="AA2845" s="4">
        <v>42232</v>
      </c>
      <c r="AC2845" t="s">
        <v>53</v>
      </c>
      <c r="AD2845" t="s">
        <v>54</v>
      </c>
      <c r="AE2845">
        <f ca="1">COUNTBLANK(A2845:AE2845)</f>
        <v>0</v>
      </c>
      <c r="AF2845" t="str">
        <f>PROPER(UPPER(TRIM(Table1[[#This Row],[City]])))</f>
        <v>Chennai</v>
      </c>
      <c r="AG2845">
        <f t="shared" si="44"/>
        <v>4990</v>
      </c>
      <c r="AH28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46" spans="1:34" x14ac:dyDescent="0.35">
      <c r="A2846" t="s">
        <v>2939</v>
      </c>
      <c r="B2846">
        <v>26</v>
      </c>
      <c r="C2846" t="s">
        <v>72</v>
      </c>
      <c r="D2846" t="s">
        <v>63</v>
      </c>
      <c r="E2846" t="s">
        <v>64</v>
      </c>
      <c r="F2846" t="s">
        <v>44</v>
      </c>
      <c r="G2846" t="s">
        <v>70</v>
      </c>
      <c r="H2846">
        <v>3</v>
      </c>
      <c r="I2846">
        <v>7532</v>
      </c>
      <c r="J2846">
        <v>29</v>
      </c>
      <c r="K2846" t="s">
        <v>46</v>
      </c>
      <c r="L2846">
        <v>3</v>
      </c>
      <c r="M2846">
        <v>1</v>
      </c>
      <c r="N2846">
        <v>2</v>
      </c>
      <c r="O2846">
        <v>2</v>
      </c>
      <c r="P2846">
        <v>2</v>
      </c>
      <c r="Q2846">
        <v>0</v>
      </c>
      <c r="R2846">
        <v>2</v>
      </c>
      <c r="S2846">
        <v>4</v>
      </c>
      <c r="T2846">
        <v>6</v>
      </c>
      <c r="U2846">
        <v>3</v>
      </c>
      <c r="V2846" t="s">
        <v>65</v>
      </c>
      <c r="W2846">
        <v>22</v>
      </c>
      <c r="X2846" t="s">
        <v>38</v>
      </c>
      <c r="Y2846">
        <v>4</v>
      </c>
      <c r="Z2846" t="s">
        <v>36</v>
      </c>
      <c r="AA2846" s="4">
        <v>44846</v>
      </c>
      <c r="AC2846" t="s">
        <v>84</v>
      </c>
      <c r="AD2846" t="s">
        <v>67</v>
      </c>
      <c r="AE2846">
        <f ca="1">COUNTBLANK(A2846:AE2846)</f>
        <v>0</v>
      </c>
      <c r="AF2846" t="str">
        <f>PROPER(UPPER(TRIM(Table1[[#This Row],[City]])))</f>
        <v>Mumbai</v>
      </c>
      <c r="AG2846">
        <f t="shared" si="44"/>
        <v>7532</v>
      </c>
      <c r="AH284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47" spans="1:34" x14ac:dyDescent="0.35">
      <c r="A2847" t="s">
        <v>2940</v>
      </c>
      <c r="B2847">
        <v>50</v>
      </c>
      <c r="C2847" t="s">
        <v>72</v>
      </c>
      <c r="D2847" t="s">
        <v>96</v>
      </c>
      <c r="E2847" t="s">
        <v>106</v>
      </c>
      <c r="F2847" t="s">
        <v>44</v>
      </c>
      <c r="G2847" t="s">
        <v>35</v>
      </c>
      <c r="H2847">
        <v>1</v>
      </c>
      <c r="I2847">
        <v>6768</v>
      </c>
      <c r="J2847">
        <v>90</v>
      </c>
      <c r="K2847" t="s">
        <v>46</v>
      </c>
      <c r="L2847">
        <v>2</v>
      </c>
      <c r="M2847">
        <v>1</v>
      </c>
      <c r="N2847">
        <v>3</v>
      </c>
      <c r="O2847">
        <v>6</v>
      </c>
      <c r="P2847">
        <v>3</v>
      </c>
      <c r="Q2847">
        <v>0</v>
      </c>
      <c r="R2847">
        <v>6</v>
      </c>
      <c r="S2847">
        <v>20</v>
      </c>
      <c r="T2847">
        <v>1</v>
      </c>
      <c r="U2847">
        <v>4</v>
      </c>
      <c r="V2847" t="s">
        <v>65</v>
      </c>
      <c r="W2847">
        <v>16</v>
      </c>
      <c r="X2847" t="s">
        <v>61</v>
      </c>
      <c r="Y2847">
        <v>4</v>
      </c>
      <c r="Z2847" t="s">
        <v>36</v>
      </c>
      <c r="AA2847" s="4">
        <v>45728</v>
      </c>
      <c r="AC2847" t="s">
        <v>39</v>
      </c>
      <c r="AD2847" t="s">
        <v>40</v>
      </c>
      <c r="AE2847">
        <f ca="1">COUNTBLANK(A2847:AE2847)</f>
        <v>0</v>
      </c>
      <c r="AF2847" t="str">
        <f>PROPER(UPPER(TRIM(Table1[[#This Row],[City]])))</f>
        <v>Ahmedabad</v>
      </c>
      <c r="AG2847">
        <f t="shared" si="44"/>
        <v>6768</v>
      </c>
      <c r="AH284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48" spans="1:34" x14ac:dyDescent="0.35">
      <c r="A2848" t="s">
        <v>2941</v>
      </c>
      <c r="B2848">
        <v>53</v>
      </c>
      <c r="C2848" t="s">
        <v>72</v>
      </c>
      <c r="D2848" t="s">
        <v>42</v>
      </c>
      <c r="E2848" t="s">
        <v>83</v>
      </c>
      <c r="F2848" t="s">
        <v>34</v>
      </c>
      <c r="G2848" t="s">
        <v>70</v>
      </c>
      <c r="H2848">
        <v>2</v>
      </c>
      <c r="I2848">
        <v>6499</v>
      </c>
      <c r="J2848">
        <v>81</v>
      </c>
      <c r="K2848" t="s">
        <v>36</v>
      </c>
      <c r="L2848">
        <v>3</v>
      </c>
      <c r="M2848">
        <v>2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31</v>
      </c>
      <c r="T2848">
        <v>4</v>
      </c>
      <c r="U2848">
        <v>4</v>
      </c>
      <c r="V2848" t="s">
        <v>37</v>
      </c>
      <c r="W2848">
        <v>20</v>
      </c>
      <c r="X2848" t="s">
        <v>38</v>
      </c>
      <c r="Y2848">
        <v>2</v>
      </c>
      <c r="Z2848" t="s">
        <v>36</v>
      </c>
      <c r="AA2848" s="4">
        <v>45055</v>
      </c>
      <c r="AC2848" t="s">
        <v>66</v>
      </c>
      <c r="AD2848" t="s">
        <v>67</v>
      </c>
      <c r="AE2848">
        <f ca="1">COUNTBLANK(A2848:AE2848)</f>
        <v>0</v>
      </c>
      <c r="AF2848" t="str">
        <f>PROPER(UPPER(TRIM(Table1[[#This Row],[City]])))</f>
        <v>Pune</v>
      </c>
      <c r="AG2848">
        <f t="shared" si="44"/>
        <v>6499</v>
      </c>
      <c r="AH284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49" spans="1:34" x14ac:dyDescent="0.35">
      <c r="A2849" t="s">
        <v>2942</v>
      </c>
      <c r="B2849">
        <v>33</v>
      </c>
      <c r="C2849" t="s">
        <v>72</v>
      </c>
      <c r="D2849" t="s">
        <v>63</v>
      </c>
      <c r="E2849" t="s">
        <v>79</v>
      </c>
      <c r="F2849" t="s">
        <v>44</v>
      </c>
      <c r="G2849" t="s">
        <v>45</v>
      </c>
      <c r="H2849">
        <v>3</v>
      </c>
      <c r="I2849">
        <v>8259</v>
      </c>
      <c r="J2849">
        <v>91</v>
      </c>
      <c r="K2849" t="s">
        <v>36</v>
      </c>
      <c r="L2849">
        <v>4</v>
      </c>
      <c r="M2849">
        <v>4</v>
      </c>
      <c r="N2849">
        <v>3</v>
      </c>
      <c r="O2849">
        <v>2</v>
      </c>
      <c r="P2849">
        <v>2</v>
      </c>
      <c r="Q2849">
        <v>0</v>
      </c>
      <c r="R2849">
        <v>2</v>
      </c>
      <c r="S2849">
        <v>3</v>
      </c>
      <c r="T2849">
        <v>4</v>
      </c>
      <c r="U2849">
        <v>4</v>
      </c>
      <c r="V2849" t="s">
        <v>37</v>
      </c>
      <c r="W2849">
        <v>7</v>
      </c>
      <c r="X2849" t="s">
        <v>47</v>
      </c>
      <c r="Y2849">
        <v>2</v>
      </c>
      <c r="Z2849" t="s">
        <v>36</v>
      </c>
      <c r="AA2849" s="4">
        <v>46008</v>
      </c>
      <c r="AC2849" t="s">
        <v>53</v>
      </c>
      <c r="AD2849" t="s">
        <v>54</v>
      </c>
      <c r="AE2849">
        <f ca="1">COUNTBLANK(A2849:AE2849)</f>
        <v>0</v>
      </c>
      <c r="AF2849" t="str">
        <f>PROPER(UPPER(TRIM(Table1[[#This Row],[City]])))</f>
        <v>Chennai</v>
      </c>
      <c r="AG2849">
        <f t="shared" si="44"/>
        <v>8259</v>
      </c>
      <c r="AH284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50" spans="1:34" x14ac:dyDescent="0.35">
      <c r="A2850" t="s">
        <v>2943</v>
      </c>
      <c r="B2850">
        <v>33</v>
      </c>
      <c r="C2850" t="s">
        <v>72</v>
      </c>
      <c r="D2850" t="s">
        <v>32</v>
      </c>
      <c r="E2850" t="s">
        <v>33</v>
      </c>
      <c r="F2850" t="s">
        <v>44</v>
      </c>
      <c r="G2850" t="s">
        <v>59</v>
      </c>
      <c r="H2850">
        <v>5</v>
      </c>
      <c r="I2850">
        <v>11054</v>
      </c>
      <c r="J2850">
        <v>61</v>
      </c>
      <c r="K2850" t="s">
        <v>46</v>
      </c>
      <c r="L2850">
        <v>3</v>
      </c>
      <c r="M2850">
        <v>1</v>
      </c>
      <c r="N2850">
        <v>4</v>
      </c>
      <c r="O2850">
        <v>4</v>
      </c>
      <c r="P2850">
        <v>3</v>
      </c>
      <c r="Q2850">
        <v>2</v>
      </c>
      <c r="R2850">
        <v>3</v>
      </c>
      <c r="S2850">
        <v>11</v>
      </c>
      <c r="T2850">
        <v>6</v>
      </c>
      <c r="U2850">
        <v>3</v>
      </c>
      <c r="V2850" t="s">
        <v>37</v>
      </c>
      <c r="W2850">
        <v>13</v>
      </c>
      <c r="X2850" t="s">
        <v>38</v>
      </c>
      <c r="Y2850">
        <v>2</v>
      </c>
      <c r="Z2850" t="s">
        <v>36</v>
      </c>
      <c r="AA2850" s="4">
        <v>45300</v>
      </c>
      <c r="AC2850" t="s">
        <v>66</v>
      </c>
      <c r="AD2850" t="s">
        <v>67</v>
      </c>
      <c r="AE2850">
        <f ca="1">COUNTBLANK(A2850:AE2850)</f>
        <v>0</v>
      </c>
      <c r="AF2850" t="str">
        <f>PROPER(UPPER(TRIM(Table1[[#This Row],[City]])))</f>
        <v>Pune</v>
      </c>
      <c r="AG2850">
        <f t="shared" si="44"/>
        <v>11054</v>
      </c>
      <c r="AH28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51" spans="1:34" x14ac:dyDescent="0.35">
      <c r="A2851" t="s">
        <v>2944</v>
      </c>
      <c r="B2851">
        <v>43</v>
      </c>
      <c r="C2851" t="s">
        <v>72</v>
      </c>
      <c r="D2851" t="s">
        <v>42</v>
      </c>
      <c r="E2851" t="s">
        <v>86</v>
      </c>
      <c r="F2851" t="s">
        <v>58</v>
      </c>
      <c r="G2851" t="s">
        <v>59</v>
      </c>
      <c r="H2851">
        <v>2</v>
      </c>
      <c r="I2851">
        <v>8355</v>
      </c>
      <c r="J2851">
        <v>88</v>
      </c>
      <c r="K2851" t="s">
        <v>36</v>
      </c>
      <c r="L2851">
        <v>2</v>
      </c>
      <c r="M2851">
        <v>3</v>
      </c>
      <c r="N2851">
        <v>1</v>
      </c>
      <c r="O2851">
        <v>6</v>
      </c>
      <c r="P2851">
        <v>2</v>
      </c>
      <c r="Q2851">
        <v>1</v>
      </c>
      <c r="R2851">
        <v>6</v>
      </c>
      <c r="S2851">
        <v>13</v>
      </c>
      <c r="T2851">
        <v>3</v>
      </c>
      <c r="U2851">
        <v>3</v>
      </c>
      <c r="V2851" t="s">
        <v>37</v>
      </c>
      <c r="W2851">
        <v>2</v>
      </c>
      <c r="X2851" t="s">
        <v>38</v>
      </c>
      <c r="Y2851">
        <v>1</v>
      </c>
      <c r="Z2851" t="s">
        <v>36</v>
      </c>
      <c r="AA2851" s="4">
        <v>43484</v>
      </c>
      <c r="AC2851" t="s">
        <v>77</v>
      </c>
      <c r="AD2851" t="s">
        <v>77</v>
      </c>
      <c r="AE2851">
        <f ca="1">COUNTBLANK(A2851:AE2851)</f>
        <v>0</v>
      </c>
      <c r="AF2851" t="str">
        <f>PROPER(UPPER(TRIM(Table1[[#This Row],[City]])))</f>
        <v>Delhi</v>
      </c>
      <c r="AG2851">
        <f t="shared" si="44"/>
        <v>8355</v>
      </c>
      <c r="AH285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52" spans="1:34" x14ac:dyDescent="0.35">
      <c r="A2852" t="s">
        <v>2945</v>
      </c>
      <c r="B2852">
        <v>40</v>
      </c>
      <c r="C2852" t="s">
        <v>31</v>
      </c>
      <c r="D2852" t="s">
        <v>42</v>
      </c>
      <c r="E2852" t="s">
        <v>83</v>
      </c>
      <c r="F2852" t="s">
        <v>44</v>
      </c>
      <c r="G2852" t="s">
        <v>70</v>
      </c>
      <c r="H2852">
        <v>1</v>
      </c>
      <c r="I2852">
        <v>6005</v>
      </c>
      <c r="J2852">
        <v>29</v>
      </c>
      <c r="K2852" t="s">
        <v>36</v>
      </c>
      <c r="L2852">
        <v>3</v>
      </c>
      <c r="M2852">
        <v>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15</v>
      </c>
      <c r="T2852">
        <v>1</v>
      </c>
      <c r="U2852">
        <v>3</v>
      </c>
      <c r="V2852" t="s">
        <v>37</v>
      </c>
      <c r="W2852">
        <v>11</v>
      </c>
      <c r="X2852" t="s">
        <v>38</v>
      </c>
      <c r="Y2852">
        <v>3</v>
      </c>
      <c r="Z2852" t="s">
        <v>36</v>
      </c>
      <c r="AA2852" s="4">
        <v>45306</v>
      </c>
      <c r="AC2852" t="s">
        <v>53</v>
      </c>
      <c r="AD2852" t="s">
        <v>54</v>
      </c>
      <c r="AE2852">
        <f ca="1">COUNTBLANK(A2852:AE2852)</f>
        <v>0</v>
      </c>
      <c r="AF2852" t="str">
        <f>PROPER(UPPER(TRIM(Table1[[#This Row],[City]])))</f>
        <v>Chennai</v>
      </c>
      <c r="AG2852">
        <f t="shared" si="44"/>
        <v>6005</v>
      </c>
      <c r="AH285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53" spans="1:34" x14ac:dyDescent="0.35">
      <c r="A2853" t="s">
        <v>2946</v>
      </c>
      <c r="B2853">
        <v>27</v>
      </c>
      <c r="C2853" t="s">
        <v>31</v>
      </c>
      <c r="D2853" t="s">
        <v>42</v>
      </c>
      <c r="E2853" t="s">
        <v>86</v>
      </c>
      <c r="F2853" t="s">
        <v>44</v>
      </c>
      <c r="G2853" t="s">
        <v>59</v>
      </c>
      <c r="H2853">
        <v>2</v>
      </c>
      <c r="I2853">
        <v>7140</v>
      </c>
      <c r="J2853">
        <v>117</v>
      </c>
      <c r="K2853" t="s">
        <v>36</v>
      </c>
      <c r="L2853">
        <v>2</v>
      </c>
      <c r="M2853">
        <v>4</v>
      </c>
      <c r="N2853">
        <v>4</v>
      </c>
      <c r="O2853">
        <v>4</v>
      </c>
      <c r="P2853">
        <v>2</v>
      </c>
      <c r="Q2853">
        <v>0</v>
      </c>
      <c r="R2853">
        <v>4</v>
      </c>
      <c r="S2853">
        <v>4</v>
      </c>
      <c r="T2853">
        <v>3</v>
      </c>
      <c r="U2853">
        <v>3</v>
      </c>
      <c r="V2853" t="s">
        <v>37</v>
      </c>
      <c r="W2853">
        <v>11</v>
      </c>
      <c r="X2853" t="s">
        <v>47</v>
      </c>
      <c r="Y2853">
        <v>1</v>
      </c>
      <c r="Z2853" t="s">
        <v>36</v>
      </c>
      <c r="AA2853" s="4">
        <v>42871</v>
      </c>
      <c r="AC2853" t="s">
        <v>84</v>
      </c>
      <c r="AD2853" t="s">
        <v>67</v>
      </c>
      <c r="AE2853">
        <f ca="1">COUNTBLANK(A2853:AE2853)</f>
        <v>0</v>
      </c>
      <c r="AF2853" t="str">
        <f>PROPER(UPPER(TRIM(Table1[[#This Row],[City]])))</f>
        <v>Mumbai</v>
      </c>
      <c r="AG2853">
        <f t="shared" si="44"/>
        <v>7140</v>
      </c>
      <c r="AH28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54" spans="1:34" x14ac:dyDescent="0.35">
      <c r="A2854" t="s">
        <v>2947</v>
      </c>
      <c r="B2854">
        <v>41</v>
      </c>
      <c r="C2854" t="s">
        <v>31</v>
      </c>
      <c r="D2854" t="s">
        <v>32</v>
      </c>
      <c r="E2854" t="s">
        <v>33</v>
      </c>
      <c r="F2854" t="s">
        <v>44</v>
      </c>
      <c r="G2854" t="s">
        <v>70</v>
      </c>
      <c r="H2854">
        <v>2</v>
      </c>
      <c r="I2854">
        <v>8826</v>
      </c>
      <c r="J2854">
        <v>108</v>
      </c>
      <c r="K2854" t="s">
        <v>36</v>
      </c>
      <c r="L2854">
        <v>1</v>
      </c>
      <c r="M2854">
        <v>3</v>
      </c>
      <c r="N2854">
        <v>3</v>
      </c>
      <c r="O2854">
        <v>0</v>
      </c>
      <c r="P2854">
        <v>0</v>
      </c>
      <c r="Q2854">
        <v>0</v>
      </c>
      <c r="R2854">
        <v>0</v>
      </c>
      <c r="S2854">
        <v>19</v>
      </c>
      <c r="T2854">
        <v>5</v>
      </c>
      <c r="U2854">
        <v>3</v>
      </c>
      <c r="V2854" t="s">
        <v>37</v>
      </c>
      <c r="W2854">
        <v>14</v>
      </c>
      <c r="X2854" t="s">
        <v>47</v>
      </c>
      <c r="Y2854">
        <v>1</v>
      </c>
      <c r="Z2854" t="s">
        <v>36</v>
      </c>
      <c r="AA2854" s="4">
        <v>43611</v>
      </c>
      <c r="AC2854" t="s">
        <v>89</v>
      </c>
      <c r="AD2854" t="s">
        <v>54</v>
      </c>
      <c r="AE2854">
        <f ca="1">COUNTBLANK(A2854:AE2854)</f>
        <v>0</v>
      </c>
      <c r="AF2854" t="str">
        <f>PROPER(UPPER(TRIM(Table1[[#This Row],[City]])))</f>
        <v>Coimbatore</v>
      </c>
      <c r="AG2854">
        <f t="shared" si="44"/>
        <v>8826</v>
      </c>
      <c r="AH285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55" spans="1:34" x14ac:dyDescent="0.35">
      <c r="A2855" t="s">
        <v>2948</v>
      </c>
      <c r="B2855">
        <v>53</v>
      </c>
      <c r="C2855" t="s">
        <v>72</v>
      </c>
      <c r="D2855" t="s">
        <v>42</v>
      </c>
      <c r="E2855" t="s">
        <v>83</v>
      </c>
      <c r="F2855" t="s">
        <v>34</v>
      </c>
      <c r="G2855" t="s">
        <v>35</v>
      </c>
      <c r="H2855">
        <v>4</v>
      </c>
      <c r="I2855">
        <v>11476</v>
      </c>
      <c r="J2855">
        <v>55</v>
      </c>
      <c r="K2855" t="s">
        <v>36</v>
      </c>
      <c r="L2855">
        <v>4</v>
      </c>
      <c r="M2855">
        <v>4</v>
      </c>
      <c r="N2855">
        <v>3</v>
      </c>
      <c r="O2855">
        <v>2</v>
      </c>
      <c r="P2855">
        <v>0</v>
      </c>
      <c r="Q2855">
        <v>2</v>
      </c>
      <c r="R2855">
        <v>2</v>
      </c>
      <c r="S2855">
        <v>27</v>
      </c>
      <c r="T2855">
        <v>1</v>
      </c>
      <c r="U2855">
        <v>3</v>
      </c>
      <c r="V2855" t="s">
        <v>37</v>
      </c>
      <c r="W2855">
        <v>30</v>
      </c>
      <c r="X2855" t="s">
        <v>38</v>
      </c>
      <c r="Y2855">
        <v>1</v>
      </c>
      <c r="Z2855" t="s">
        <v>36</v>
      </c>
      <c r="AA2855" s="4">
        <v>44840</v>
      </c>
      <c r="AC2855" t="s">
        <v>107</v>
      </c>
      <c r="AD2855" t="s">
        <v>108</v>
      </c>
      <c r="AE2855">
        <f ca="1">COUNTBLANK(A2855:AE2855)</f>
        <v>0</v>
      </c>
      <c r="AF2855" t="str">
        <f>PROPER(UPPER(TRIM(Table1[[#This Row],[City]])))</f>
        <v>Kolkata</v>
      </c>
      <c r="AG2855">
        <f t="shared" si="44"/>
        <v>11476</v>
      </c>
      <c r="AH28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56" spans="1:34" x14ac:dyDescent="0.35">
      <c r="A2856" t="s">
        <v>2949</v>
      </c>
      <c r="B2856">
        <v>50</v>
      </c>
      <c r="C2856" t="s">
        <v>31</v>
      </c>
      <c r="D2856" t="s">
        <v>32</v>
      </c>
      <c r="E2856" t="s">
        <v>33</v>
      </c>
      <c r="F2856" t="s">
        <v>44</v>
      </c>
      <c r="G2856" t="s">
        <v>70</v>
      </c>
      <c r="H2856">
        <v>3</v>
      </c>
      <c r="I2856">
        <v>10344</v>
      </c>
      <c r="J2856">
        <v>53</v>
      </c>
      <c r="K2856" t="s">
        <v>36</v>
      </c>
      <c r="L2856">
        <v>2</v>
      </c>
      <c r="M2856">
        <v>3</v>
      </c>
      <c r="N2856">
        <v>2</v>
      </c>
      <c r="O2856">
        <v>8</v>
      </c>
      <c r="P2856">
        <v>5</v>
      </c>
      <c r="Q2856">
        <v>0</v>
      </c>
      <c r="R2856">
        <v>4</v>
      </c>
      <c r="S2856">
        <v>20</v>
      </c>
      <c r="T2856">
        <v>5</v>
      </c>
      <c r="U2856">
        <v>3</v>
      </c>
      <c r="V2856" t="s">
        <v>65</v>
      </c>
      <c r="W2856">
        <v>19</v>
      </c>
      <c r="X2856" t="s">
        <v>47</v>
      </c>
      <c r="Y2856">
        <v>3</v>
      </c>
      <c r="Z2856" t="s">
        <v>36</v>
      </c>
      <c r="AA2856" s="4">
        <v>43162</v>
      </c>
      <c r="AC2856" t="s">
        <v>89</v>
      </c>
      <c r="AD2856" t="s">
        <v>54</v>
      </c>
      <c r="AE2856">
        <f ca="1">COUNTBLANK(A2856:AE2856)</f>
        <v>0</v>
      </c>
      <c r="AF2856" t="str">
        <f>PROPER(UPPER(TRIM(Table1[[#This Row],[City]])))</f>
        <v>Coimbatore</v>
      </c>
      <c r="AG2856">
        <f t="shared" si="44"/>
        <v>10344</v>
      </c>
      <c r="AH285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57" spans="1:34" x14ac:dyDescent="0.35">
      <c r="A2857" t="s">
        <v>2950</v>
      </c>
      <c r="B2857">
        <v>53</v>
      </c>
      <c r="C2857" t="s">
        <v>31</v>
      </c>
      <c r="D2857" t="s">
        <v>51</v>
      </c>
      <c r="E2857" t="s">
        <v>69</v>
      </c>
      <c r="F2857" t="s">
        <v>44</v>
      </c>
      <c r="G2857" t="s">
        <v>59</v>
      </c>
      <c r="H2857">
        <v>2</v>
      </c>
      <c r="I2857">
        <v>8219</v>
      </c>
      <c r="J2857">
        <v>40</v>
      </c>
      <c r="K2857" t="s">
        <v>36</v>
      </c>
      <c r="L2857">
        <v>3</v>
      </c>
      <c r="M2857">
        <v>4</v>
      </c>
      <c r="N2857">
        <v>2</v>
      </c>
      <c r="O2857">
        <v>5</v>
      </c>
      <c r="P2857">
        <v>5</v>
      </c>
      <c r="Q2857">
        <v>4</v>
      </c>
      <c r="R2857">
        <v>2</v>
      </c>
      <c r="S2857">
        <v>29</v>
      </c>
      <c r="T2857">
        <v>3</v>
      </c>
      <c r="U2857">
        <v>3</v>
      </c>
      <c r="V2857" t="s">
        <v>60</v>
      </c>
      <c r="W2857">
        <v>27</v>
      </c>
      <c r="X2857" t="s">
        <v>47</v>
      </c>
      <c r="Y2857">
        <v>3</v>
      </c>
      <c r="Z2857" t="s">
        <v>36</v>
      </c>
      <c r="AA2857" s="4">
        <v>45049</v>
      </c>
      <c r="AC2857" t="s">
        <v>48</v>
      </c>
      <c r="AD2857" t="s">
        <v>49</v>
      </c>
      <c r="AE2857">
        <f ca="1">COUNTBLANK(A2857:AE2857)</f>
        <v>0</v>
      </c>
      <c r="AF2857" t="str">
        <f>PROPER(UPPER(TRIM(Table1[[#This Row],[City]])))</f>
        <v>Bengaluru</v>
      </c>
      <c r="AG2857">
        <f t="shared" si="44"/>
        <v>8219</v>
      </c>
      <c r="AH285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58" spans="1:34" x14ac:dyDescent="0.35">
      <c r="A2858" t="s">
        <v>2951</v>
      </c>
      <c r="B2858">
        <v>46</v>
      </c>
      <c r="C2858" t="s">
        <v>72</v>
      </c>
      <c r="D2858" t="s">
        <v>56</v>
      </c>
      <c r="E2858" t="s">
        <v>114</v>
      </c>
      <c r="F2858" t="s">
        <v>44</v>
      </c>
      <c r="G2858" t="s">
        <v>74</v>
      </c>
      <c r="H2858">
        <v>3</v>
      </c>
      <c r="I2858">
        <v>9497</v>
      </c>
      <c r="J2858">
        <v>116</v>
      </c>
      <c r="K2858" t="s">
        <v>36</v>
      </c>
      <c r="L2858">
        <v>4</v>
      </c>
      <c r="M2858">
        <v>2</v>
      </c>
      <c r="N2858">
        <v>1</v>
      </c>
      <c r="O2858">
        <v>12</v>
      </c>
      <c r="P2858">
        <v>0</v>
      </c>
      <c r="Q2858">
        <v>0</v>
      </c>
      <c r="R2858">
        <v>1</v>
      </c>
      <c r="S2858">
        <v>21</v>
      </c>
      <c r="T2858">
        <v>5</v>
      </c>
      <c r="U2858">
        <v>3</v>
      </c>
      <c r="V2858" t="s">
        <v>65</v>
      </c>
      <c r="W2858">
        <v>7</v>
      </c>
      <c r="X2858" t="s">
        <v>61</v>
      </c>
      <c r="Y2858">
        <v>2</v>
      </c>
      <c r="Z2858" t="s">
        <v>36</v>
      </c>
      <c r="AA2858" s="4">
        <v>42751</v>
      </c>
      <c r="AC2858" t="s">
        <v>107</v>
      </c>
      <c r="AD2858" t="s">
        <v>108</v>
      </c>
      <c r="AE2858">
        <f ca="1">COUNTBLANK(A2858:AE2858)</f>
        <v>0</v>
      </c>
      <c r="AF2858" t="str">
        <f>PROPER(UPPER(TRIM(Table1[[#This Row],[City]])))</f>
        <v>Kolkata</v>
      </c>
      <c r="AG2858">
        <f t="shared" si="44"/>
        <v>9497</v>
      </c>
      <c r="AH28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59" spans="1:34" x14ac:dyDescent="0.35">
      <c r="A2859" t="s">
        <v>2952</v>
      </c>
      <c r="B2859">
        <v>56</v>
      </c>
      <c r="C2859" t="s">
        <v>72</v>
      </c>
      <c r="D2859" t="s">
        <v>42</v>
      </c>
      <c r="E2859" t="s">
        <v>83</v>
      </c>
      <c r="F2859" t="s">
        <v>44</v>
      </c>
      <c r="G2859" t="s">
        <v>74</v>
      </c>
      <c r="H2859">
        <v>2</v>
      </c>
      <c r="I2859">
        <v>9501</v>
      </c>
      <c r="J2859">
        <v>30</v>
      </c>
      <c r="K2859" t="s">
        <v>36</v>
      </c>
      <c r="L2859">
        <v>1</v>
      </c>
      <c r="M2859">
        <v>2</v>
      </c>
      <c r="N2859">
        <v>2</v>
      </c>
      <c r="O2859">
        <v>5</v>
      </c>
      <c r="P2859">
        <v>4</v>
      </c>
      <c r="Q2859">
        <v>3</v>
      </c>
      <c r="R2859">
        <v>4</v>
      </c>
      <c r="S2859">
        <v>30</v>
      </c>
      <c r="T2859">
        <v>2</v>
      </c>
      <c r="U2859">
        <v>3</v>
      </c>
      <c r="V2859" t="s">
        <v>37</v>
      </c>
      <c r="W2859">
        <v>30</v>
      </c>
      <c r="X2859" t="s">
        <v>38</v>
      </c>
      <c r="Y2859">
        <v>3</v>
      </c>
      <c r="Z2859" t="s">
        <v>36</v>
      </c>
      <c r="AA2859" s="4">
        <v>42622</v>
      </c>
      <c r="AC2859" t="s">
        <v>89</v>
      </c>
      <c r="AD2859" t="s">
        <v>54</v>
      </c>
      <c r="AE2859">
        <f ca="1">COUNTBLANK(A2859:AE2859)</f>
        <v>0</v>
      </c>
      <c r="AF2859" t="str">
        <f>PROPER(UPPER(TRIM(Table1[[#This Row],[City]])))</f>
        <v>Coimbatore</v>
      </c>
      <c r="AG2859">
        <f t="shared" si="44"/>
        <v>9501</v>
      </c>
      <c r="AH285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60" spans="1:34" x14ac:dyDescent="0.35">
      <c r="A2860" t="s">
        <v>2953</v>
      </c>
      <c r="B2860">
        <v>30</v>
      </c>
      <c r="C2860" t="s">
        <v>31</v>
      </c>
      <c r="D2860" t="s">
        <v>32</v>
      </c>
      <c r="E2860" t="s">
        <v>73</v>
      </c>
      <c r="F2860" t="s">
        <v>34</v>
      </c>
      <c r="G2860" t="s">
        <v>59</v>
      </c>
      <c r="H2860">
        <v>2</v>
      </c>
      <c r="I2860">
        <v>8769</v>
      </c>
      <c r="J2860">
        <v>103</v>
      </c>
      <c r="K2860" t="s">
        <v>36</v>
      </c>
      <c r="L2860">
        <v>2</v>
      </c>
      <c r="M2860">
        <v>3</v>
      </c>
      <c r="N2860">
        <v>1</v>
      </c>
      <c r="O2860">
        <v>8</v>
      </c>
      <c r="P2860">
        <v>2</v>
      </c>
      <c r="Q2860">
        <v>0</v>
      </c>
      <c r="R2860">
        <v>0</v>
      </c>
      <c r="S2860">
        <v>8</v>
      </c>
      <c r="T2860">
        <v>5</v>
      </c>
      <c r="U2860">
        <v>3</v>
      </c>
      <c r="V2860" t="s">
        <v>65</v>
      </c>
      <c r="W2860">
        <v>19</v>
      </c>
      <c r="X2860" t="s">
        <v>47</v>
      </c>
      <c r="Y2860">
        <v>3</v>
      </c>
      <c r="Z2860" t="s">
        <v>36</v>
      </c>
      <c r="AA2860" s="4">
        <v>45031</v>
      </c>
      <c r="AC2860" t="s">
        <v>39</v>
      </c>
      <c r="AD2860" t="s">
        <v>40</v>
      </c>
      <c r="AE2860">
        <f ca="1">COUNTBLANK(A2860:AE2860)</f>
        <v>0</v>
      </c>
      <c r="AF2860" t="str">
        <f>PROPER(UPPER(TRIM(Table1[[#This Row],[City]])))</f>
        <v>Ahmedabad</v>
      </c>
      <c r="AG2860">
        <f t="shared" si="44"/>
        <v>8769</v>
      </c>
      <c r="AH286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61" spans="1:34" x14ac:dyDescent="0.35">
      <c r="A2861" t="s">
        <v>2954</v>
      </c>
      <c r="B2861">
        <v>22</v>
      </c>
      <c r="C2861" t="s">
        <v>31</v>
      </c>
      <c r="D2861" t="s">
        <v>42</v>
      </c>
      <c r="E2861" t="s">
        <v>83</v>
      </c>
      <c r="F2861" t="s">
        <v>44</v>
      </c>
      <c r="G2861" t="s">
        <v>35</v>
      </c>
      <c r="H2861">
        <v>4</v>
      </c>
      <c r="I2861">
        <v>9667</v>
      </c>
      <c r="J2861">
        <v>37</v>
      </c>
      <c r="K2861" t="s">
        <v>36</v>
      </c>
      <c r="L2861">
        <v>1</v>
      </c>
      <c r="M2861">
        <v>4</v>
      </c>
      <c r="N2861">
        <v>2</v>
      </c>
      <c r="O2861">
        <v>6</v>
      </c>
      <c r="P2861">
        <v>3</v>
      </c>
      <c r="Q2861">
        <v>1</v>
      </c>
      <c r="R2861">
        <v>1</v>
      </c>
      <c r="S2861">
        <v>6</v>
      </c>
      <c r="T2861">
        <v>1</v>
      </c>
      <c r="U2861">
        <v>3</v>
      </c>
      <c r="V2861" t="s">
        <v>37</v>
      </c>
      <c r="W2861">
        <v>1</v>
      </c>
      <c r="X2861" t="s">
        <v>47</v>
      </c>
      <c r="Y2861">
        <v>4</v>
      </c>
      <c r="Z2861" t="s">
        <v>36</v>
      </c>
      <c r="AA2861" s="4">
        <v>43961</v>
      </c>
      <c r="AC2861" t="s">
        <v>66</v>
      </c>
      <c r="AD2861" t="s">
        <v>67</v>
      </c>
      <c r="AE2861">
        <f ca="1">COUNTBLANK(A2861:AE2861)</f>
        <v>0</v>
      </c>
      <c r="AF2861" t="str">
        <f>PROPER(UPPER(TRIM(Table1[[#This Row],[City]])))</f>
        <v>Pune</v>
      </c>
      <c r="AG2861">
        <f t="shared" si="44"/>
        <v>9667</v>
      </c>
      <c r="AH286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62" spans="1:34" x14ac:dyDescent="0.35">
      <c r="A2862" t="s">
        <v>2955</v>
      </c>
      <c r="B2862">
        <v>25</v>
      </c>
      <c r="C2862" t="s">
        <v>31</v>
      </c>
      <c r="D2862" t="s">
        <v>42</v>
      </c>
      <c r="E2862" t="s">
        <v>43</v>
      </c>
      <c r="F2862" t="s">
        <v>93</v>
      </c>
      <c r="G2862" t="s">
        <v>59</v>
      </c>
      <c r="H2862">
        <v>2</v>
      </c>
      <c r="I2862">
        <v>7370</v>
      </c>
      <c r="J2862">
        <v>117</v>
      </c>
      <c r="K2862" t="s">
        <v>36</v>
      </c>
      <c r="L2862">
        <v>2</v>
      </c>
      <c r="M2862">
        <v>1</v>
      </c>
      <c r="N2862">
        <v>4</v>
      </c>
      <c r="O2862">
        <v>2</v>
      </c>
      <c r="P2862">
        <v>2</v>
      </c>
      <c r="Q2862">
        <v>0</v>
      </c>
      <c r="R2862">
        <v>0</v>
      </c>
      <c r="S2862">
        <v>2</v>
      </c>
      <c r="T2862">
        <v>3</v>
      </c>
      <c r="U2862">
        <v>3</v>
      </c>
      <c r="V2862" t="s">
        <v>60</v>
      </c>
      <c r="W2862">
        <v>26</v>
      </c>
      <c r="X2862" t="s">
        <v>38</v>
      </c>
      <c r="Y2862">
        <v>2</v>
      </c>
      <c r="Z2862" t="s">
        <v>36</v>
      </c>
      <c r="AA2862" s="4">
        <v>45757</v>
      </c>
      <c r="AC2862" t="s">
        <v>53</v>
      </c>
      <c r="AD2862" t="s">
        <v>54</v>
      </c>
      <c r="AE2862">
        <f ca="1">COUNTBLANK(A2862:AE2862)</f>
        <v>0</v>
      </c>
      <c r="AF2862" t="str">
        <f>PROPER(UPPER(TRIM(Table1[[#This Row],[City]])))</f>
        <v>Chennai</v>
      </c>
      <c r="AG2862">
        <f t="shared" si="44"/>
        <v>7370</v>
      </c>
      <c r="AH286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63" spans="1:34" x14ac:dyDescent="0.35">
      <c r="A2863" t="s">
        <v>2956</v>
      </c>
      <c r="B2863">
        <v>60</v>
      </c>
      <c r="C2863" t="s">
        <v>31</v>
      </c>
      <c r="D2863" t="s">
        <v>96</v>
      </c>
      <c r="E2863" t="s">
        <v>96</v>
      </c>
      <c r="F2863" t="s">
        <v>93</v>
      </c>
      <c r="G2863" t="s">
        <v>35</v>
      </c>
      <c r="H2863">
        <v>2</v>
      </c>
      <c r="I2863">
        <v>8832</v>
      </c>
      <c r="J2863">
        <v>50</v>
      </c>
      <c r="K2863" t="s">
        <v>36</v>
      </c>
      <c r="L2863">
        <v>2</v>
      </c>
      <c r="M2863">
        <v>2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24</v>
      </c>
      <c r="T2863">
        <v>3</v>
      </c>
      <c r="U2863">
        <v>3</v>
      </c>
      <c r="V2863" t="s">
        <v>37</v>
      </c>
      <c r="W2863">
        <v>5</v>
      </c>
      <c r="X2863" t="s">
        <v>38</v>
      </c>
      <c r="Y2863">
        <v>4</v>
      </c>
      <c r="Z2863" t="s">
        <v>36</v>
      </c>
      <c r="AA2863" s="4">
        <v>42790</v>
      </c>
      <c r="AC2863" t="s">
        <v>84</v>
      </c>
      <c r="AD2863" t="s">
        <v>67</v>
      </c>
      <c r="AE2863">
        <f ca="1">COUNTBLANK(A2863:AE2863)</f>
        <v>0</v>
      </c>
      <c r="AF2863" t="str">
        <f>PROPER(UPPER(TRIM(Table1[[#This Row],[City]])))</f>
        <v>Mumbai</v>
      </c>
      <c r="AG2863">
        <f t="shared" si="44"/>
        <v>8832</v>
      </c>
      <c r="AH2863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64" spans="1:34" x14ac:dyDescent="0.35">
      <c r="A2864" t="s">
        <v>2957</v>
      </c>
      <c r="B2864">
        <v>46</v>
      </c>
      <c r="C2864" t="s">
        <v>72</v>
      </c>
      <c r="D2864" t="s">
        <v>42</v>
      </c>
      <c r="E2864" t="s">
        <v>43</v>
      </c>
      <c r="F2864" t="s">
        <v>34</v>
      </c>
      <c r="G2864" t="s">
        <v>96</v>
      </c>
      <c r="H2864">
        <v>4</v>
      </c>
      <c r="I2864">
        <v>11673</v>
      </c>
      <c r="J2864">
        <v>66</v>
      </c>
      <c r="K2864" t="s">
        <v>36</v>
      </c>
      <c r="L2864">
        <v>4</v>
      </c>
      <c r="M2864">
        <v>4</v>
      </c>
      <c r="N2864">
        <v>3</v>
      </c>
      <c r="O2864">
        <v>5</v>
      </c>
      <c r="P2864">
        <v>4</v>
      </c>
      <c r="Q2864">
        <v>1</v>
      </c>
      <c r="R2864">
        <v>5</v>
      </c>
      <c r="S2864">
        <v>27</v>
      </c>
      <c r="T2864">
        <v>1</v>
      </c>
      <c r="U2864">
        <v>3</v>
      </c>
      <c r="V2864" t="s">
        <v>37</v>
      </c>
      <c r="W2864">
        <v>25</v>
      </c>
      <c r="X2864" t="s">
        <v>47</v>
      </c>
      <c r="Y2864">
        <v>2</v>
      </c>
      <c r="Z2864" t="s">
        <v>36</v>
      </c>
      <c r="AA2864" s="4">
        <v>44877</v>
      </c>
      <c r="AC2864" t="s">
        <v>66</v>
      </c>
      <c r="AD2864" t="s">
        <v>67</v>
      </c>
      <c r="AE2864">
        <f ca="1">COUNTBLANK(A2864:AE2864)</f>
        <v>0</v>
      </c>
      <c r="AF2864" t="str">
        <f>PROPER(UPPER(TRIM(Table1[[#This Row],[City]])))</f>
        <v>Pune</v>
      </c>
      <c r="AG2864">
        <f t="shared" si="44"/>
        <v>11673</v>
      </c>
      <c r="AH286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65" spans="1:34" x14ac:dyDescent="0.35">
      <c r="A2865" t="s">
        <v>2958</v>
      </c>
      <c r="B2865">
        <v>30</v>
      </c>
      <c r="C2865" t="s">
        <v>72</v>
      </c>
      <c r="D2865" t="s">
        <v>63</v>
      </c>
      <c r="E2865" t="s">
        <v>106</v>
      </c>
      <c r="F2865" t="s">
        <v>34</v>
      </c>
      <c r="G2865" t="s">
        <v>59</v>
      </c>
      <c r="H2865">
        <v>2</v>
      </c>
      <c r="I2865">
        <v>7117</v>
      </c>
      <c r="J2865">
        <v>30</v>
      </c>
      <c r="K2865" t="s">
        <v>46</v>
      </c>
      <c r="L2865">
        <v>2</v>
      </c>
      <c r="M2865">
        <v>1</v>
      </c>
      <c r="N2865">
        <v>1</v>
      </c>
      <c r="O2865">
        <v>3</v>
      </c>
      <c r="P2865">
        <v>3</v>
      </c>
      <c r="Q2865">
        <v>0</v>
      </c>
      <c r="R2865">
        <v>3</v>
      </c>
      <c r="S2865">
        <v>4</v>
      </c>
      <c r="T2865">
        <v>0</v>
      </c>
      <c r="U2865">
        <v>3</v>
      </c>
      <c r="V2865" t="s">
        <v>37</v>
      </c>
      <c r="W2865">
        <v>8</v>
      </c>
      <c r="X2865" t="s">
        <v>38</v>
      </c>
      <c r="Y2865">
        <v>4</v>
      </c>
      <c r="Z2865" t="s">
        <v>36</v>
      </c>
      <c r="AA2865" s="4">
        <v>42944</v>
      </c>
      <c r="AC2865" t="s">
        <v>84</v>
      </c>
      <c r="AD2865" t="s">
        <v>67</v>
      </c>
      <c r="AE2865">
        <f ca="1">COUNTBLANK(A2865:AE2865)</f>
        <v>0</v>
      </c>
      <c r="AF2865" t="str">
        <f>PROPER(UPPER(TRIM(Table1[[#This Row],[City]])))</f>
        <v>Mumbai</v>
      </c>
      <c r="AG2865">
        <f t="shared" si="44"/>
        <v>7117</v>
      </c>
      <c r="AH286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66" spans="1:34" x14ac:dyDescent="0.35">
      <c r="A2866" t="s">
        <v>2959</v>
      </c>
      <c r="B2866">
        <v>55</v>
      </c>
      <c r="C2866" t="s">
        <v>31</v>
      </c>
      <c r="D2866" t="s">
        <v>42</v>
      </c>
      <c r="E2866" t="s">
        <v>43</v>
      </c>
      <c r="F2866" t="s">
        <v>44</v>
      </c>
      <c r="G2866" t="s">
        <v>35</v>
      </c>
      <c r="H2866">
        <v>2</v>
      </c>
      <c r="I2866">
        <v>7970</v>
      </c>
      <c r="J2866">
        <v>52</v>
      </c>
      <c r="K2866" t="s">
        <v>46</v>
      </c>
      <c r="L2866">
        <v>3</v>
      </c>
      <c r="M2866">
        <v>2</v>
      </c>
      <c r="N2866">
        <v>3</v>
      </c>
      <c r="O2866">
        <v>3</v>
      </c>
      <c r="P2866">
        <v>3</v>
      </c>
      <c r="Q2866">
        <v>2</v>
      </c>
      <c r="R2866">
        <v>2</v>
      </c>
      <c r="S2866">
        <v>22</v>
      </c>
      <c r="T2866">
        <v>6</v>
      </c>
      <c r="U2866">
        <v>3</v>
      </c>
      <c r="V2866" t="s">
        <v>37</v>
      </c>
      <c r="W2866">
        <v>21</v>
      </c>
      <c r="X2866" t="s">
        <v>47</v>
      </c>
      <c r="Y2866">
        <v>1</v>
      </c>
      <c r="Z2866" t="s">
        <v>36</v>
      </c>
      <c r="AA2866" s="4">
        <v>43905</v>
      </c>
      <c r="AC2866" t="s">
        <v>107</v>
      </c>
      <c r="AD2866" t="s">
        <v>108</v>
      </c>
      <c r="AE2866">
        <f ca="1">COUNTBLANK(A2866:AE2866)</f>
        <v>0</v>
      </c>
      <c r="AF2866" t="str">
        <f>PROPER(UPPER(TRIM(Table1[[#This Row],[City]])))</f>
        <v>Kolkata</v>
      </c>
      <c r="AG2866">
        <f t="shared" si="44"/>
        <v>7970</v>
      </c>
      <c r="AH286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67" spans="1:34" x14ac:dyDescent="0.35">
      <c r="A2867" t="s">
        <v>2960</v>
      </c>
      <c r="B2867">
        <v>33</v>
      </c>
      <c r="C2867" t="s">
        <v>31</v>
      </c>
      <c r="D2867" t="s">
        <v>63</v>
      </c>
      <c r="E2867" t="s">
        <v>106</v>
      </c>
      <c r="F2867" t="s">
        <v>44</v>
      </c>
      <c r="G2867" t="s">
        <v>59</v>
      </c>
      <c r="H2867">
        <v>1</v>
      </c>
      <c r="I2867">
        <v>2034</v>
      </c>
      <c r="J2867">
        <v>114</v>
      </c>
      <c r="K2867" t="s">
        <v>36</v>
      </c>
      <c r="L2867">
        <v>1</v>
      </c>
      <c r="M2867">
        <v>3</v>
      </c>
      <c r="N2867">
        <v>2</v>
      </c>
      <c r="O2867">
        <v>2</v>
      </c>
      <c r="P2867">
        <v>0</v>
      </c>
      <c r="Q2867">
        <v>2</v>
      </c>
      <c r="R2867">
        <v>1</v>
      </c>
      <c r="S2867">
        <v>2</v>
      </c>
      <c r="T2867">
        <v>2</v>
      </c>
      <c r="U2867">
        <v>3</v>
      </c>
      <c r="V2867" t="s">
        <v>37</v>
      </c>
      <c r="W2867">
        <v>23</v>
      </c>
      <c r="X2867" t="s">
        <v>47</v>
      </c>
      <c r="Y2867">
        <v>1</v>
      </c>
      <c r="Z2867" t="s">
        <v>36</v>
      </c>
      <c r="AA2867" s="4">
        <v>43989</v>
      </c>
      <c r="AC2867" t="s">
        <v>66</v>
      </c>
      <c r="AD2867" t="s">
        <v>67</v>
      </c>
      <c r="AE2867">
        <f ca="1">COUNTBLANK(A2867:AE2867)</f>
        <v>0</v>
      </c>
      <c r="AF2867" t="str">
        <f>PROPER(UPPER(TRIM(Table1[[#This Row],[City]])))</f>
        <v>Pune</v>
      </c>
      <c r="AG2867">
        <f t="shared" si="44"/>
        <v>2034</v>
      </c>
      <c r="AH286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68" spans="1:34" x14ac:dyDescent="0.35">
      <c r="A2868" t="s">
        <v>2961</v>
      </c>
      <c r="B2868">
        <v>44</v>
      </c>
      <c r="C2868" t="s">
        <v>31</v>
      </c>
      <c r="D2868" t="s">
        <v>42</v>
      </c>
      <c r="E2868" t="s">
        <v>83</v>
      </c>
      <c r="F2868" t="s">
        <v>44</v>
      </c>
      <c r="G2868" t="s">
        <v>45</v>
      </c>
      <c r="H2868">
        <v>2</v>
      </c>
      <c r="I2868">
        <v>9046</v>
      </c>
      <c r="J2868">
        <v>81</v>
      </c>
      <c r="K2868" t="s">
        <v>46</v>
      </c>
      <c r="L2868">
        <v>2</v>
      </c>
      <c r="M2868">
        <v>1</v>
      </c>
      <c r="N2868">
        <v>3</v>
      </c>
      <c r="O2868">
        <v>0</v>
      </c>
      <c r="P2868">
        <v>0</v>
      </c>
      <c r="Q2868">
        <v>0</v>
      </c>
      <c r="R2868">
        <v>0</v>
      </c>
      <c r="S2868">
        <v>14</v>
      </c>
      <c r="T2868">
        <v>6</v>
      </c>
      <c r="U2868">
        <v>3</v>
      </c>
      <c r="V2868" t="s">
        <v>65</v>
      </c>
      <c r="W2868">
        <v>4</v>
      </c>
      <c r="X2868" t="s">
        <v>38</v>
      </c>
      <c r="Y2868">
        <v>4</v>
      </c>
      <c r="Z2868" t="s">
        <v>36</v>
      </c>
      <c r="AA2868" s="4">
        <v>45414</v>
      </c>
      <c r="AC2868" t="s">
        <v>80</v>
      </c>
      <c r="AD2868" t="s">
        <v>81</v>
      </c>
      <c r="AE2868">
        <f ca="1">COUNTBLANK(A2868:AE2868)</f>
        <v>0</v>
      </c>
      <c r="AF2868" t="str">
        <f>PROPER(UPPER(TRIM(Table1[[#This Row],[City]])))</f>
        <v>Hyderabad</v>
      </c>
      <c r="AG2868">
        <f t="shared" si="44"/>
        <v>9046</v>
      </c>
      <c r="AH286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69" spans="1:34" x14ac:dyDescent="0.35">
      <c r="A2869" t="s">
        <v>2962</v>
      </c>
      <c r="B2869">
        <v>30</v>
      </c>
      <c r="C2869" t="s">
        <v>31</v>
      </c>
      <c r="D2869" t="s">
        <v>96</v>
      </c>
      <c r="E2869" t="s">
        <v>96</v>
      </c>
      <c r="F2869" t="s">
        <v>34</v>
      </c>
      <c r="G2869" t="s">
        <v>96</v>
      </c>
      <c r="H2869">
        <v>2</v>
      </c>
      <c r="I2869">
        <v>6270</v>
      </c>
      <c r="J2869">
        <v>55</v>
      </c>
      <c r="K2869" t="s">
        <v>36</v>
      </c>
      <c r="L2869">
        <v>4</v>
      </c>
      <c r="M2869">
        <v>4</v>
      </c>
      <c r="N2869">
        <v>2</v>
      </c>
      <c r="O2869">
        <v>2</v>
      </c>
      <c r="P2869">
        <v>1</v>
      </c>
      <c r="Q2869">
        <v>2</v>
      </c>
      <c r="R2869">
        <v>2</v>
      </c>
      <c r="S2869">
        <v>4</v>
      </c>
      <c r="T2869">
        <v>2</v>
      </c>
      <c r="U2869">
        <v>4</v>
      </c>
      <c r="V2869" t="s">
        <v>37</v>
      </c>
      <c r="W2869">
        <v>30</v>
      </c>
      <c r="X2869" t="s">
        <v>38</v>
      </c>
      <c r="Y2869">
        <v>3</v>
      </c>
      <c r="Z2869" t="s">
        <v>36</v>
      </c>
      <c r="AA2869" s="4">
        <v>43610</v>
      </c>
      <c r="AC2869" t="s">
        <v>39</v>
      </c>
      <c r="AD2869" t="s">
        <v>40</v>
      </c>
      <c r="AE2869">
        <f ca="1">COUNTBLANK(A2869:AE2869)</f>
        <v>0</v>
      </c>
      <c r="AF2869" t="str">
        <f>PROPER(UPPER(TRIM(Table1[[#This Row],[City]])))</f>
        <v>Ahmedabad</v>
      </c>
      <c r="AG2869">
        <f t="shared" si="44"/>
        <v>6270</v>
      </c>
      <c r="AH28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70" spans="1:34" x14ac:dyDescent="0.35">
      <c r="A2870" t="s">
        <v>2963</v>
      </c>
      <c r="B2870">
        <v>24</v>
      </c>
      <c r="C2870" t="s">
        <v>31</v>
      </c>
      <c r="D2870" t="s">
        <v>51</v>
      </c>
      <c r="E2870" t="s">
        <v>88</v>
      </c>
      <c r="F2870" t="s">
        <v>44</v>
      </c>
      <c r="G2870" t="s">
        <v>45</v>
      </c>
      <c r="H2870">
        <v>2</v>
      </c>
      <c r="I2870">
        <v>6348</v>
      </c>
      <c r="J2870">
        <v>109</v>
      </c>
      <c r="K2870" t="s">
        <v>36</v>
      </c>
      <c r="L2870">
        <v>3</v>
      </c>
      <c r="M2870">
        <v>2</v>
      </c>
      <c r="N2870">
        <v>4</v>
      </c>
      <c r="O2870">
        <v>1</v>
      </c>
      <c r="P2870">
        <v>0</v>
      </c>
      <c r="Q2870">
        <v>1</v>
      </c>
      <c r="R2870">
        <v>1</v>
      </c>
      <c r="S2870">
        <v>1</v>
      </c>
      <c r="T2870">
        <v>4</v>
      </c>
      <c r="U2870">
        <v>3</v>
      </c>
      <c r="V2870" t="s">
        <v>37</v>
      </c>
      <c r="W2870">
        <v>27</v>
      </c>
      <c r="X2870" t="s">
        <v>38</v>
      </c>
      <c r="Y2870">
        <v>4</v>
      </c>
      <c r="Z2870" t="s">
        <v>36</v>
      </c>
      <c r="AA2870" s="4">
        <v>43464</v>
      </c>
      <c r="AC2870" t="s">
        <v>39</v>
      </c>
      <c r="AD2870" t="s">
        <v>40</v>
      </c>
      <c r="AE2870">
        <f ca="1">COUNTBLANK(A2870:AE2870)</f>
        <v>0</v>
      </c>
      <c r="AF2870" t="str">
        <f>PROPER(UPPER(TRIM(Table1[[#This Row],[City]])))</f>
        <v>Ahmedabad</v>
      </c>
      <c r="AG2870">
        <f t="shared" si="44"/>
        <v>6348</v>
      </c>
      <c r="AH287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71" spans="1:34" x14ac:dyDescent="0.35">
      <c r="A2871" t="s">
        <v>2964</v>
      </c>
      <c r="B2871">
        <v>31</v>
      </c>
      <c r="C2871" t="s">
        <v>72</v>
      </c>
      <c r="D2871" t="s">
        <v>63</v>
      </c>
      <c r="E2871" t="s">
        <v>64</v>
      </c>
      <c r="F2871" t="s">
        <v>44</v>
      </c>
      <c r="G2871" t="s">
        <v>96</v>
      </c>
      <c r="H2871">
        <v>2</v>
      </c>
      <c r="I2871">
        <v>6752</v>
      </c>
      <c r="J2871">
        <v>113</v>
      </c>
      <c r="K2871" t="s">
        <v>36</v>
      </c>
      <c r="L2871">
        <v>2</v>
      </c>
      <c r="M2871">
        <v>4</v>
      </c>
      <c r="N2871">
        <v>3</v>
      </c>
      <c r="O2871">
        <v>4</v>
      </c>
      <c r="P2871">
        <v>1</v>
      </c>
      <c r="Q2871">
        <v>0</v>
      </c>
      <c r="R2871">
        <v>3</v>
      </c>
      <c r="S2871">
        <v>10</v>
      </c>
      <c r="T2871">
        <v>3</v>
      </c>
      <c r="U2871">
        <v>3</v>
      </c>
      <c r="V2871" t="s">
        <v>37</v>
      </c>
      <c r="W2871">
        <v>13</v>
      </c>
      <c r="X2871" t="s">
        <v>47</v>
      </c>
      <c r="Y2871">
        <v>1</v>
      </c>
      <c r="Z2871" t="s">
        <v>36</v>
      </c>
      <c r="AA2871" s="4">
        <v>43913</v>
      </c>
      <c r="AC2871" t="s">
        <v>122</v>
      </c>
      <c r="AD2871" t="s">
        <v>123</v>
      </c>
      <c r="AE2871">
        <f ca="1">COUNTBLANK(A2871:AE2871)</f>
        <v>0</v>
      </c>
      <c r="AF2871" t="str">
        <f>PROPER(UPPER(TRIM(Table1[[#This Row],[City]])))</f>
        <v>Kochi</v>
      </c>
      <c r="AG2871">
        <f t="shared" si="44"/>
        <v>6752</v>
      </c>
      <c r="AH287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72" spans="1:34" x14ac:dyDescent="0.35">
      <c r="A2872" t="s">
        <v>2965</v>
      </c>
      <c r="B2872">
        <v>30</v>
      </c>
      <c r="C2872" t="s">
        <v>31</v>
      </c>
      <c r="D2872" t="s">
        <v>56</v>
      </c>
      <c r="E2872" t="s">
        <v>114</v>
      </c>
      <c r="F2872" t="s">
        <v>58</v>
      </c>
      <c r="G2872" t="s">
        <v>70</v>
      </c>
      <c r="H2872">
        <v>2</v>
      </c>
      <c r="I2872">
        <v>6190</v>
      </c>
      <c r="J2872">
        <v>64</v>
      </c>
      <c r="K2872" t="s">
        <v>36</v>
      </c>
      <c r="L2872">
        <v>4</v>
      </c>
      <c r="M2872">
        <v>2</v>
      </c>
      <c r="N2872">
        <v>3</v>
      </c>
      <c r="O2872">
        <v>2</v>
      </c>
      <c r="P2872">
        <v>0</v>
      </c>
      <c r="Q2872">
        <v>0</v>
      </c>
      <c r="R2872">
        <v>2</v>
      </c>
      <c r="S2872">
        <v>10</v>
      </c>
      <c r="T2872">
        <v>2</v>
      </c>
      <c r="U2872">
        <v>3</v>
      </c>
      <c r="V2872" t="s">
        <v>37</v>
      </c>
      <c r="W2872">
        <v>8</v>
      </c>
      <c r="X2872" t="s">
        <v>38</v>
      </c>
      <c r="Y2872">
        <v>4</v>
      </c>
      <c r="Z2872" t="s">
        <v>36</v>
      </c>
      <c r="AA2872" s="4">
        <v>45934</v>
      </c>
      <c r="AC2872" t="s">
        <v>48</v>
      </c>
      <c r="AD2872" t="s">
        <v>49</v>
      </c>
      <c r="AE2872">
        <f ca="1">COUNTBLANK(A2872:AE2872)</f>
        <v>0</v>
      </c>
      <c r="AF2872" t="str">
        <f>PROPER(UPPER(TRIM(Table1[[#This Row],[City]])))</f>
        <v>Bengaluru</v>
      </c>
      <c r="AG2872">
        <f t="shared" si="44"/>
        <v>6190</v>
      </c>
      <c r="AH287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73" spans="1:34" x14ac:dyDescent="0.35">
      <c r="A2873" t="s">
        <v>2966</v>
      </c>
      <c r="B2873">
        <v>43</v>
      </c>
      <c r="C2873" t="s">
        <v>72</v>
      </c>
      <c r="D2873" t="s">
        <v>42</v>
      </c>
      <c r="E2873" t="s">
        <v>86</v>
      </c>
      <c r="F2873" t="s">
        <v>34</v>
      </c>
      <c r="G2873" t="s">
        <v>59</v>
      </c>
      <c r="H2873">
        <v>3</v>
      </c>
      <c r="I2873">
        <v>9626</v>
      </c>
      <c r="J2873">
        <v>60</v>
      </c>
      <c r="K2873" t="s">
        <v>46</v>
      </c>
      <c r="L2873">
        <v>4</v>
      </c>
      <c r="M2873">
        <v>2</v>
      </c>
      <c r="N2873">
        <v>3</v>
      </c>
      <c r="O2873">
        <v>2</v>
      </c>
      <c r="P2873">
        <v>2</v>
      </c>
      <c r="Q2873">
        <v>1</v>
      </c>
      <c r="R2873">
        <v>2</v>
      </c>
      <c r="S2873">
        <v>12</v>
      </c>
      <c r="T2873">
        <v>3</v>
      </c>
      <c r="U2873">
        <v>3</v>
      </c>
      <c r="V2873" t="s">
        <v>37</v>
      </c>
      <c r="W2873">
        <v>18</v>
      </c>
      <c r="X2873" t="s">
        <v>47</v>
      </c>
      <c r="Y2873">
        <v>4</v>
      </c>
      <c r="Z2873" t="s">
        <v>36</v>
      </c>
      <c r="AA2873" s="4">
        <v>43549</v>
      </c>
      <c r="AC2873" t="s">
        <v>39</v>
      </c>
      <c r="AD2873" t="s">
        <v>40</v>
      </c>
      <c r="AE2873">
        <f ca="1">COUNTBLANK(A2873:AE2873)</f>
        <v>0</v>
      </c>
      <c r="AF2873" t="str">
        <f>PROPER(UPPER(TRIM(Table1[[#This Row],[City]])))</f>
        <v>Ahmedabad</v>
      </c>
      <c r="AG2873">
        <f t="shared" si="44"/>
        <v>9626</v>
      </c>
      <c r="AH287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74" spans="1:34" x14ac:dyDescent="0.35">
      <c r="A2874" t="s">
        <v>2967</v>
      </c>
      <c r="B2874">
        <v>21</v>
      </c>
      <c r="C2874" t="s">
        <v>31</v>
      </c>
      <c r="D2874" t="s">
        <v>63</v>
      </c>
      <c r="E2874" t="s">
        <v>106</v>
      </c>
      <c r="F2874" t="s">
        <v>34</v>
      </c>
      <c r="G2874" t="s">
        <v>45</v>
      </c>
      <c r="H2874">
        <v>4</v>
      </c>
      <c r="I2874">
        <v>9960</v>
      </c>
      <c r="J2874">
        <v>104</v>
      </c>
      <c r="K2874" t="s">
        <v>36</v>
      </c>
      <c r="L2874">
        <v>2</v>
      </c>
      <c r="M2874">
        <v>4</v>
      </c>
      <c r="N2874">
        <v>4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1</v>
      </c>
      <c r="U2874">
        <v>4</v>
      </c>
      <c r="V2874" t="s">
        <v>37</v>
      </c>
      <c r="W2874">
        <v>24</v>
      </c>
      <c r="X2874" t="s">
        <v>47</v>
      </c>
      <c r="Y2874">
        <v>3</v>
      </c>
      <c r="Z2874" t="s">
        <v>36</v>
      </c>
      <c r="AA2874" s="4">
        <v>44211</v>
      </c>
      <c r="AC2874" t="s">
        <v>53</v>
      </c>
      <c r="AD2874" t="s">
        <v>54</v>
      </c>
      <c r="AE2874">
        <f ca="1">COUNTBLANK(A2874:AE2874)</f>
        <v>0</v>
      </c>
      <c r="AF2874" t="str">
        <f>PROPER(UPPER(TRIM(Table1[[#This Row],[City]])))</f>
        <v>Chennai</v>
      </c>
      <c r="AG2874">
        <f t="shared" si="44"/>
        <v>9960</v>
      </c>
      <c r="AH287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75" spans="1:34" x14ac:dyDescent="0.35">
      <c r="A2875" t="s">
        <v>2968</v>
      </c>
      <c r="B2875">
        <v>30</v>
      </c>
      <c r="C2875" t="s">
        <v>72</v>
      </c>
      <c r="D2875" t="s">
        <v>42</v>
      </c>
      <c r="E2875" t="s">
        <v>43</v>
      </c>
      <c r="F2875" t="s">
        <v>58</v>
      </c>
      <c r="G2875" t="s">
        <v>74</v>
      </c>
      <c r="H2875">
        <v>3</v>
      </c>
      <c r="I2875">
        <v>8050</v>
      </c>
      <c r="J2875">
        <v>76</v>
      </c>
      <c r="K2875" t="s">
        <v>36</v>
      </c>
      <c r="L2875">
        <v>4</v>
      </c>
      <c r="M2875">
        <v>4</v>
      </c>
      <c r="N2875">
        <v>3</v>
      </c>
      <c r="O2875">
        <v>3</v>
      </c>
      <c r="P2875">
        <v>0</v>
      </c>
      <c r="Q2875">
        <v>3</v>
      </c>
      <c r="R2875">
        <v>3</v>
      </c>
      <c r="S2875">
        <v>12</v>
      </c>
      <c r="T2875">
        <v>0</v>
      </c>
      <c r="U2875">
        <v>4</v>
      </c>
      <c r="V2875" t="s">
        <v>37</v>
      </c>
      <c r="W2875">
        <v>3</v>
      </c>
      <c r="X2875" t="s">
        <v>38</v>
      </c>
      <c r="Y2875">
        <v>3</v>
      </c>
      <c r="Z2875" t="s">
        <v>36</v>
      </c>
      <c r="AA2875" s="4">
        <v>42298</v>
      </c>
      <c r="AC2875" t="s">
        <v>39</v>
      </c>
      <c r="AD2875" t="s">
        <v>40</v>
      </c>
      <c r="AE2875">
        <f ca="1">COUNTBLANK(A2875:AE2875)</f>
        <v>0</v>
      </c>
      <c r="AF2875" t="str">
        <f>PROPER(UPPER(TRIM(Table1[[#This Row],[City]])))</f>
        <v>Ahmedabad</v>
      </c>
      <c r="AG2875">
        <f t="shared" si="44"/>
        <v>8050</v>
      </c>
      <c r="AH287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76" spans="1:34" x14ac:dyDescent="0.35">
      <c r="A2876" t="s">
        <v>2969</v>
      </c>
      <c r="B2876">
        <v>43</v>
      </c>
      <c r="C2876" t="s">
        <v>31</v>
      </c>
      <c r="D2876" t="s">
        <v>63</v>
      </c>
      <c r="E2876" t="s">
        <v>64</v>
      </c>
      <c r="F2876" t="s">
        <v>44</v>
      </c>
      <c r="G2876" t="s">
        <v>35</v>
      </c>
      <c r="H2876">
        <v>3</v>
      </c>
      <c r="I2876">
        <v>9544</v>
      </c>
      <c r="J2876">
        <v>52</v>
      </c>
      <c r="K2876" t="s">
        <v>46</v>
      </c>
      <c r="L2876">
        <v>1</v>
      </c>
      <c r="M2876">
        <v>3</v>
      </c>
      <c r="N2876">
        <v>1</v>
      </c>
      <c r="O2876">
        <v>5</v>
      </c>
      <c r="P2876">
        <v>1</v>
      </c>
      <c r="Q2876">
        <v>0</v>
      </c>
      <c r="R2876">
        <v>5</v>
      </c>
      <c r="S2876">
        <v>23</v>
      </c>
      <c r="T2876">
        <v>4</v>
      </c>
      <c r="U2876">
        <v>3</v>
      </c>
      <c r="V2876" t="s">
        <v>37</v>
      </c>
      <c r="W2876">
        <v>5</v>
      </c>
      <c r="X2876" t="s">
        <v>38</v>
      </c>
      <c r="Y2876">
        <v>1</v>
      </c>
      <c r="Z2876" t="s">
        <v>36</v>
      </c>
      <c r="AA2876" s="4">
        <v>44429</v>
      </c>
      <c r="AC2876" t="s">
        <v>122</v>
      </c>
      <c r="AD2876" t="s">
        <v>123</v>
      </c>
      <c r="AE2876">
        <f ca="1">COUNTBLANK(A2876:AE2876)</f>
        <v>0</v>
      </c>
      <c r="AF2876" t="str">
        <f>PROPER(UPPER(TRIM(Table1[[#This Row],[City]])))</f>
        <v>Kochi</v>
      </c>
      <c r="AG2876">
        <f t="shared" si="44"/>
        <v>9544</v>
      </c>
      <c r="AH28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77" spans="1:34" x14ac:dyDescent="0.35">
      <c r="A2877" t="s">
        <v>2970</v>
      </c>
      <c r="B2877">
        <v>36</v>
      </c>
      <c r="C2877" t="s">
        <v>31</v>
      </c>
      <c r="D2877" t="s">
        <v>63</v>
      </c>
      <c r="E2877" t="s">
        <v>79</v>
      </c>
      <c r="F2877" t="s">
        <v>44</v>
      </c>
      <c r="G2877" t="s">
        <v>74</v>
      </c>
      <c r="H2877">
        <v>3</v>
      </c>
      <c r="I2877">
        <v>8995</v>
      </c>
      <c r="J2877">
        <v>81</v>
      </c>
      <c r="K2877" t="s">
        <v>36</v>
      </c>
      <c r="L2877">
        <v>2</v>
      </c>
      <c r="M2877">
        <v>2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17</v>
      </c>
      <c r="T2877">
        <v>1</v>
      </c>
      <c r="U2877">
        <v>3</v>
      </c>
      <c r="V2877" t="s">
        <v>60</v>
      </c>
      <c r="W2877">
        <v>19</v>
      </c>
      <c r="X2877" t="s">
        <v>61</v>
      </c>
      <c r="Y2877">
        <v>3</v>
      </c>
      <c r="Z2877" t="s">
        <v>36</v>
      </c>
      <c r="AA2877" s="4">
        <v>42311</v>
      </c>
      <c r="AC2877" t="s">
        <v>84</v>
      </c>
      <c r="AD2877" t="s">
        <v>67</v>
      </c>
      <c r="AE2877">
        <f ca="1">COUNTBLANK(A2877:AE2877)</f>
        <v>0</v>
      </c>
      <c r="AF2877" t="str">
        <f>PROPER(UPPER(TRIM(Table1[[#This Row],[City]])))</f>
        <v>Mumbai</v>
      </c>
      <c r="AG2877">
        <f t="shared" si="44"/>
        <v>8995</v>
      </c>
      <c r="AH28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78" spans="1:34" x14ac:dyDescent="0.35">
      <c r="A2878" t="s">
        <v>2971</v>
      </c>
      <c r="B2878">
        <v>46</v>
      </c>
      <c r="C2878" t="s">
        <v>72</v>
      </c>
      <c r="D2878" t="s">
        <v>42</v>
      </c>
      <c r="E2878" t="s">
        <v>83</v>
      </c>
      <c r="F2878" t="s">
        <v>34</v>
      </c>
      <c r="G2878" t="s">
        <v>74</v>
      </c>
      <c r="H2878">
        <v>1</v>
      </c>
      <c r="I2878">
        <v>6810</v>
      </c>
      <c r="J2878">
        <v>59</v>
      </c>
      <c r="K2878" t="s">
        <v>46</v>
      </c>
      <c r="L2878">
        <v>4</v>
      </c>
      <c r="M2878">
        <v>4</v>
      </c>
      <c r="N2878">
        <v>3</v>
      </c>
      <c r="O2878">
        <v>2</v>
      </c>
      <c r="P2878">
        <v>2</v>
      </c>
      <c r="Q2878">
        <v>2</v>
      </c>
      <c r="R2878">
        <v>2</v>
      </c>
      <c r="S2878">
        <v>12</v>
      </c>
      <c r="T2878">
        <v>3</v>
      </c>
      <c r="U2878">
        <v>3</v>
      </c>
      <c r="V2878" t="s">
        <v>37</v>
      </c>
      <c r="W2878">
        <v>9</v>
      </c>
      <c r="X2878" t="s">
        <v>61</v>
      </c>
      <c r="Y2878">
        <v>4</v>
      </c>
      <c r="Z2878" t="s">
        <v>46</v>
      </c>
      <c r="AA2878" s="4">
        <v>42064</v>
      </c>
      <c r="AB2878" s="4">
        <v>43863</v>
      </c>
      <c r="AC2878" t="s">
        <v>48</v>
      </c>
      <c r="AD2878" t="s">
        <v>49</v>
      </c>
      <c r="AE2878">
        <f ca="1">COUNTBLANK(A2878:AE2878)</f>
        <v>0</v>
      </c>
      <c r="AF2878" t="str">
        <f>PROPER(UPPER(TRIM(Table1[[#This Row],[City]])))</f>
        <v>Bengaluru</v>
      </c>
      <c r="AG2878">
        <f t="shared" si="44"/>
        <v>6810</v>
      </c>
      <c r="AH287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79" spans="1:34" x14ac:dyDescent="0.35">
      <c r="A2879" t="s">
        <v>2972</v>
      </c>
      <c r="B2879">
        <v>47</v>
      </c>
      <c r="C2879" t="s">
        <v>72</v>
      </c>
      <c r="D2879" t="s">
        <v>42</v>
      </c>
      <c r="E2879" t="s">
        <v>83</v>
      </c>
      <c r="F2879" t="s">
        <v>58</v>
      </c>
      <c r="G2879" t="s">
        <v>74</v>
      </c>
      <c r="H2879">
        <v>2</v>
      </c>
      <c r="I2879">
        <v>6624</v>
      </c>
      <c r="J2879">
        <v>62</v>
      </c>
      <c r="K2879" t="s">
        <v>36</v>
      </c>
      <c r="L2879">
        <v>4</v>
      </c>
      <c r="M2879">
        <v>3</v>
      </c>
      <c r="N2879">
        <v>2</v>
      </c>
      <c r="O2879">
        <v>13</v>
      </c>
      <c r="P2879">
        <v>3</v>
      </c>
      <c r="Q2879">
        <v>1</v>
      </c>
      <c r="R2879">
        <v>2</v>
      </c>
      <c r="S2879">
        <v>24</v>
      </c>
      <c r="T2879">
        <v>3</v>
      </c>
      <c r="U2879">
        <v>4</v>
      </c>
      <c r="V2879" t="s">
        <v>37</v>
      </c>
      <c r="W2879">
        <v>28</v>
      </c>
      <c r="X2879" t="s">
        <v>38</v>
      </c>
      <c r="Y2879">
        <v>3</v>
      </c>
      <c r="Z2879" t="s">
        <v>36</v>
      </c>
      <c r="AA2879" s="4">
        <v>43057</v>
      </c>
      <c r="AC2879" t="s">
        <v>53</v>
      </c>
      <c r="AD2879" t="s">
        <v>54</v>
      </c>
      <c r="AE2879">
        <f ca="1">COUNTBLANK(A2879:AE2879)</f>
        <v>0</v>
      </c>
      <c r="AF2879" t="str">
        <f>PROPER(UPPER(TRIM(Table1[[#This Row],[City]])))</f>
        <v>Chennai</v>
      </c>
      <c r="AG2879">
        <f t="shared" si="44"/>
        <v>6624</v>
      </c>
      <c r="AH287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80" spans="1:34" x14ac:dyDescent="0.35">
      <c r="A2880" t="s">
        <v>2973</v>
      </c>
      <c r="B2880">
        <v>59</v>
      </c>
      <c r="C2880" t="s">
        <v>31</v>
      </c>
      <c r="D2880" t="s">
        <v>96</v>
      </c>
      <c r="E2880" t="s">
        <v>96</v>
      </c>
      <c r="F2880" t="s">
        <v>58</v>
      </c>
      <c r="G2880" t="s">
        <v>96</v>
      </c>
      <c r="H2880">
        <v>1</v>
      </c>
      <c r="I2880">
        <v>5965</v>
      </c>
      <c r="J2880">
        <v>87</v>
      </c>
      <c r="K2880" t="s">
        <v>46</v>
      </c>
      <c r="L2880">
        <v>4</v>
      </c>
      <c r="M2880">
        <v>4</v>
      </c>
      <c r="N2880">
        <v>3</v>
      </c>
      <c r="O2880">
        <v>2</v>
      </c>
      <c r="P2880">
        <v>0</v>
      </c>
      <c r="Q2880">
        <v>1</v>
      </c>
      <c r="R2880">
        <v>2</v>
      </c>
      <c r="S2880">
        <v>34</v>
      </c>
      <c r="T2880">
        <v>6</v>
      </c>
      <c r="U2880">
        <v>3</v>
      </c>
      <c r="V2880" t="s">
        <v>60</v>
      </c>
      <c r="W2880">
        <v>17</v>
      </c>
      <c r="X2880" t="s">
        <v>38</v>
      </c>
      <c r="Y2880">
        <v>1</v>
      </c>
      <c r="Z2880" t="s">
        <v>36</v>
      </c>
      <c r="AA2880" s="4">
        <v>42770</v>
      </c>
      <c r="AC2880" t="s">
        <v>53</v>
      </c>
      <c r="AD2880" t="s">
        <v>54</v>
      </c>
      <c r="AE2880">
        <f ca="1">COUNTBLANK(A2880:AE2880)</f>
        <v>0</v>
      </c>
      <c r="AF2880" t="str">
        <f>PROPER(UPPER(TRIM(Table1[[#This Row],[City]])))</f>
        <v>Chennai</v>
      </c>
      <c r="AG2880">
        <f t="shared" si="44"/>
        <v>5965</v>
      </c>
      <c r="AH28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81" spans="1:34" x14ac:dyDescent="0.35">
      <c r="A2881" t="s">
        <v>2974</v>
      </c>
      <c r="B2881">
        <v>54</v>
      </c>
      <c r="C2881" t="s">
        <v>31</v>
      </c>
      <c r="D2881" t="s">
        <v>63</v>
      </c>
      <c r="E2881" t="s">
        <v>79</v>
      </c>
      <c r="F2881" t="s">
        <v>34</v>
      </c>
      <c r="G2881" t="s">
        <v>70</v>
      </c>
      <c r="H2881">
        <v>2</v>
      </c>
      <c r="I2881">
        <v>8868</v>
      </c>
      <c r="J2881">
        <v>58</v>
      </c>
      <c r="K2881" t="s">
        <v>36</v>
      </c>
      <c r="L2881">
        <v>1</v>
      </c>
      <c r="M2881">
        <v>2</v>
      </c>
      <c r="N2881">
        <v>3</v>
      </c>
      <c r="O2881">
        <v>0</v>
      </c>
      <c r="P2881">
        <v>0</v>
      </c>
      <c r="Q2881">
        <v>0</v>
      </c>
      <c r="R2881">
        <v>0</v>
      </c>
      <c r="S2881">
        <v>17</v>
      </c>
      <c r="T2881">
        <v>5</v>
      </c>
      <c r="U2881">
        <v>3</v>
      </c>
      <c r="V2881" t="s">
        <v>37</v>
      </c>
      <c r="W2881">
        <v>20</v>
      </c>
      <c r="X2881" t="s">
        <v>47</v>
      </c>
      <c r="Y2881">
        <v>3</v>
      </c>
      <c r="Z2881" t="s">
        <v>36</v>
      </c>
      <c r="AA2881" s="4">
        <v>44106</v>
      </c>
      <c r="AC2881" t="s">
        <v>80</v>
      </c>
      <c r="AD2881" t="s">
        <v>81</v>
      </c>
      <c r="AE2881">
        <f ca="1">COUNTBLANK(A2881:AE2881)</f>
        <v>0</v>
      </c>
      <c r="AF2881" t="str">
        <f>PROPER(UPPER(TRIM(Table1[[#This Row],[City]])))</f>
        <v>Hyderabad</v>
      </c>
      <c r="AG2881">
        <f t="shared" si="44"/>
        <v>8868</v>
      </c>
      <c r="AH288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82" spans="1:34" x14ac:dyDescent="0.35">
      <c r="A2882" t="s">
        <v>2975</v>
      </c>
      <c r="B2882">
        <v>30</v>
      </c>
      <c r="C2882" t="s">
        <v>72</v>
      </c>
      <c r="D2882" t="s">
        <v>63</v>
      </c>
      <c r="E2882" t="s">
        <v>64</v>
      </c>
      <c r="F2882" t="s">
        <v>34</v>
      </c>
      <c r="G2882" t="s">
        <v>70</v>
      </c>
      <c r="H2882">
        <v>5</v>
      </c>
      <c r="I2882">
        <v>11719</v>
      </c>
      <c r="J2882">
        <v>75</v>
      </c>
      <c r="K2882" t="s">
        <v>46</v>
      </c>
      <c r="L2882">
        <v>1</v>
      </c>
      <c r="M2882">
        <v>1</v>
      </c>
      <c r="N2882">
        <v>1</v>
      </c>
      <c r="O2882">
        <v>6</v>
      </c>
      <c r="P2882">
        <v>4</v>
      </c>
      <c r="Q2882">
        <v>6</v>
      </c>
      <c r="R2882">
        <v>2</v>
      </c>
      <c r="S2882">
        <v>12</v>
      </c>
      <c r="T2882">
        <v>1</v>
      </c>
      <c r="U2882">
        <v>4</v>
      </c>
      <c r="V2882" t="s">
        <v>65</v>
      </c>
      <c r="W2882">
        <v>11</v>
      </c>
      <c r="X2882" t="s">
        <v>38</v>
      </c>
      <c r="Y2882">
        <v>1</v>
      </c>
      <c r="Z2882" t="s">
        <v>36</v>
      </c>
      <c r="AA2882" s="4">
        <v>42843</v>
      </c>
      <c r="AC2882" t="s">
        <v>84</v>
      </c>
      <c r="AD2882" t="s">
        <v>67</v>
      </c>
      <c r="AE2882">
        <f ca="1">COUNTBLANK(A2882:AE2882)</f>
        <v>0</v>
      </c>
      <c r="AF2882" t="str">
        <f>PROPER(UPPER(TRIM(Table1[[#This Row],[City]])))</f>
        <v>Mumbai</v>
      </c>
      <c r="AG2882">
        <f t="shared" ref="AG2882:AG2945" si="45">IF(ISBLANK(I2882),AVERAGE($I$2:$I$3001),I2882)</f>
        <v>11719</v>
      </c>
      <c r="AH288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83" spans="1:34" x14ac:dyDescent="0.35">
      <c r="A2883" t="s">
        <v>2976</v>
      </c>
      <c r="B2883">
        <v>48</v>
      </c>
      <c r="C2883" t="s">
        <v>72</v>
      </c>
      <c r="D2883" t="s">
        <v>63</v>
      </c>
      <c r="E2883" t="s">
        <v>79</v>
      </c>
      <c r="F2883" t="s">
        <v>34</v>
      </c>
      <c r="G2883" t="s">
        <v>96</v>
      </c>
      <c r="H2883">
        <v>2</v>
      </c>
      <c r="I2883">
        <v>7072</v>
      </c>
      <c r="J2883">
        <v>87</v>
      </c>
      <c r="K2883" t="s">
        <v>36</v>
      </c>
      <c r="L2883">
        <v>3</v>
      </c>
      <c r="M2883">
        <v>1</v>
      </c>
      <c r="N2883">
        <v>3</v>
      </c>
      <c r="O2883">
        <v>2</v>
      </c>
      <c r="P2883">
        <v>0</v>
      </c>
      <c r="Q2883">
        <v>2</v>
      </c>
      <c r="R2883">
        <v>2</v>
      </c>
      <c r="S2883">
        <v>20</v>
      </c>
      <c r="T2883">
        <v>0</v>
      </c>
      <c r="U2883">
        <v>3</v>
      </c>
      <c r="V2883" t="s">
        <v>37</v>
      </c>
      <c r="W2883">
        <v>20</v>
      </c>
      <c r="X2883" t="s">
        <v>47</v>
      </c>
      <c r="Y2883">
        <v>3</v>
      </c>
      <c r="Z2883" t="s">
        <v>46</v>
      </c>
      <c r="AA2883" s="4">
        <v>42860</v>
      </c>
      <c r="AB2883" s="4">
        <v>43923</v>
      </c>
      <c r="AC2883" t="s">
        <v>66</v>
      </c>
      <c r="AD2883" t="s">
        <v>67</v>
      </c>
      <c r="AE2883">
        <f ca="1">COUNTBLANK(A2883:AE2883)</f>
        <v>0</v>
      </c>
      <c r="AF2883" t="str">
        <f>PROPER(UPPER(TRIM(Table1[[#This Row],[City]])))</f>
        <v>Pune</v>
      </c>
      <c r="AG2883">
        <f t="shared" si="45"/>
        <v>7072</v>
      </c>
      <c r="AH288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84" spans="1:34" x14ac:dyDescent="0.35">
      <c r="A2884" t="s">
        <v>2977</v>
      </c>
      <c r="B2884">
        <v>46</v>
      </c>
      <c r="C2884" t="s">
        <v>72</v>
      </c>
      <c r="D2884" t="s">
        <v>96</v>
      </c>
      <c r="E2884" t="s">
        <v>96</v>
      </c>
      <c r="F2884" t="s">
        <v>34</v>
      </c>
      <c r="G2884" t="s">
        <v>74</v>
      </c>
      <c r="H2884">
        <v>4</v>
      </c>
      <c r="I2884">
        <v>10844</v>
      </c>
      <c r="J2884">
        <v>111</v>
      </c>
      <c r="K2884" t="s">
        <v>46</v>
      </c>
      <c r="L2884">
        <v>1</v>
      </c>
      <c r="M2884">
        <v>3</v>
      </c>
      <c r="N2884">
        <v>4</v>
      </c>
      <c r="O2884">
        <v>6</v>
      </c>
      <c r="P2884">
        <v>5</v>
      </c>
      <c r="Q2884">
        <v>6</v>
      </c>
      <c r="R2884">
        <v>5</v>
      </c>
      <c r="S2884">
        <v>17</v>
      </c>
      <c r="T2884">
        <v>6</v>
      </c>
      <c r="U2884">
        <v>4</v>
      </c>
      <c r="V2884" t="s">
        <v>37</v>
      </c>
      <c r="W2884">
        <v>8</v>
      </c>
      <c r="X2884" t="s">
        <v>38</v>
      </c>
      <c r="Y2884">
        <v>4</v>
      </c>
      <c r="Z2884" t="s">
        <v>36</v>
      </c>
      <c r="AA2884" s="4">
        <v>45575</v>
      </c>
      <c r="AC2884" t="s">
        <v>89</v>
      </c>
      <c r="AD2884" t="s">
        <v>54</v>
      </c>
      <c r="AE2884">
        <f ca="1">COUNTBLANK(A2884:AE2884)</f>
        <v>0</v>
      </c>
      <c r="AF2884" t="str">
        <f>PROPER(UPPER(TRIM(Table1[[#This Row],[City]])))</f>
        <v>Coimbatore</v>
      </c>
      <c r="AG2884">
        <f t="shared" si="45"/>
        <v>10844</v>
      </c>
      <c r="AH288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85" spans="1:34" x14ac:dyDescent="0.35">
      <c r="A2885" t="s">
        <v>2978</v>
      </c>
      <c r="B2885">
        <v>44</v>
      </c>
      <c r="C2885" t="s">
        <v>31</v>
      </c>
      <c r="D2885" t="s">
        <v>42</v>
      </c>
      <c r="E2885" t="s">
        <v>83</v>
      </c>
      <c r="F2885" t="s">
        <v>93</v>
      </c>
      <c r="G2885" t="s">
        <v>70</v>
      </c>
      <c r="H2885">
        <v>1</v>
      </c>
      <c r="I2885">
        <v>5774</v>
      </c>
      <c r="J2885">
        <v>110</v>
      </c>
      <c r="K2885" t="s">
        <v>46</v>
      </c>
      <c r="L2885">
        <v>4</v>
      </c>
      <c r="M2885">
        <v>2</v>
      </c>
      <c r="N2885">
        <v>2</v>
      </c>
      <c r="O2885">
        <v>5</v>
      </c>
      <c r="P2885">
        <v>3</v>
      </c>
      <c r="Q2885">
        <v>0</v>
      </c>
      <c r="R2885">
        <v>3</v>
      </c>
      <c r="S2885">
        <v>17</v>
      </c>
      <c r="T2885">
        <v>0</v>
      </c>
      <c r="U2885">
        <v>3</v>
      </c>
      <c r="V2885" t="s">
        <v>37</v>
      </c>
      <c r="W2885">
        <v>15</v>
      </c>
      <c r="X2885" t="s">
        <v>47</v>
      </c>
      <c r="Y2885">
        <v>4</v>
      </c>
      <c r="Z2885" t="s">
        <v>36</v>
      </c>
      <c r="AA2885" s="4">
        <v>44518</v>
      </c>
      <c r="AC2885" t="s">
        <v>48</v>
      </c>
      <c r="AD2885" t="s">
        <v>49</v>
      </c>
      <c r="AE2885">
        <f ca="1">COUNTBLANK(A2885:AE2885)</f>
        <v>0</v>
      </c>
      <c r="AF2885" t="str">
        <f>PROPER(UPPER(TRIM(Table1[[#This Row],[City]])))</f>
        <v>Bengaluru</v>
      </c>
      <c r="AG2885">
        <f t="shared" si="45"/>
        <v>5774</v>
      </c>
      <c r="AH288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86" spans="1:34" x14ac:dyDescent="0.35">
      <c r="A2886" t="s">
        <v>2979</v>
      </c>
      <c r="B2886">
        <v>52</v>
      </c>
      <c r="C2886" t="s">
        <v>31</v>
      </c>
      <c r="D2886" t="s">
        <v>96</v>
      </c>
      <c r="E2886" t="s">
        <v>96</v>
      </c>
      <c r="F2886" t="s">
        <v>44</v>
      </c>
      <c r="G2886" t="s">
        <v>74</v>
      </c>
      <c r="H2886">
        <v>2</v>
      </c>
      <c r="I2886">
        <v>8018</v>
      </c>
      <c r="J2886">
        <v>109</v>
      </c>
      <c r="K2886" t="s">
        <v>46</v>
      </c>
      <c r="L2886">
        <v>4</v>
      </c>
      <c r="M2886">
        <v>4</v>
      </c>
      <c r="N2886">
        <v>4</v>
      </c>
      <c r="O2886">
        <v>7</v>
      </c>
      <c r="P2886">
        <v>2</v>
      </c>
      <c r="Q2886">
        <v>4</v>
      </c>
      <c r="R2886">
        <v>2</v>
      </c>
      <c r="S2886">
        <v>24</v>
      </c>
      <c r="T2886">
        <v>5</v>
      </c>
      <c r="U2886">
        <v>4</v>
      </c>
      <c r="V2886" t="s">
        <v>37</v>
      </c>
      <c r="W2886">
        <v>1</v>
      </c>
      <c r="X2886" t="s">
        <v>38</v>
      </c>
      <c r="Y2886">
        <v>3</v>
      </c>
      <c r="Z2886" t="s">
        <v>36</v>
      </c>
      <c r="AA2886" s="4">
        <v>42048</v>
      </c>
      <c r="AC2886" t="s">
        <v>122</v>
      </c>
      <c r="AD2886" t="s">
        <v>123</v>
      </c>
      <c r="AE2886">
        <f ca="1">COUNTBLANK(A2886:AE2886)</f>
        <v>0</v>
      </c>
      <c r="AF2886" t="str">
        <f>PROPER(UPPER(TRIM(Table1[[#This Row],[City]])))</f>
        <v>Kochi</v>
      </c>
      <c r="AG2886">
        <f t="shared" si="45"/>
        <v>8018</v>
      </c>
      <c r="AH28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87" spans="1:34" x14ac:dyDescent="0.35">
      <c r="A2887" t="s">
        <v>2980</v>
      </c>
      <c r="B2887">
        <v>26</v>
      </c>
      <c r="C2887" t="s">
        <v>31</v>
      </c>
      <c r="D2887" t="s">
        <v>42</v>
      </c>
      <c r="E2887" t="s">
        <v>43</v>
      </c>
      <c r="F2887" t="s">
        <v>44</v>
      </c>
      <c r="G2887" t="s">
        <v>59</v>
      </c>
      <c r="H2887">
        <v>2</v>
      </c>
      <c r="I2887">
        <v>6486</v>
      </c>
      <c r="J2887">
        <v>96</v>
      </c>
      <c r="K2887" t="s">
        <v>36</v>
      </c>
      <c r="L2887">
        <v>4</v>
      </c>
      <c r="M2887">
        <v>4</v>
      </c>
      <c r="N2887">
        <v>4</v>
      </c>
      <c r="O2887">
        <v>5</v>
      </c>
      <c r="P2887">
        <v>0</v>
      </c>
      <c r="Q2887">
        <v>0</v>
      </c>
      <c r="R2887">
        <v>3</v>
      </c>
      <c r="S2887">
        <v>10</v>
      </c>
      <c r="T2887">
        <v>5</v>
      </c>
      <c r="U2887">
        <v>4</v>
      </c>
      <c r="V2887" t="s">
        <v>60</v>
      </c>
      <c r="W2887">
        <v>14</v>
      </c>
      <c r="X2887" t="s">
        <v>38</v>
      </c>
      <c r="Y2887">
        <v>2</v>
      </c>
      <c r="Z2887" t="s">
        <v>36</v>
      </c>
      <c r="AA2887" s="4">
        <v>45065</v>
      </c>
      <c r="AC2887" t="s">
        <v>48</v>
      </c>
      <c r="AD2887" t="s">
        <v>49</v>
      </c>
      <c r="AE2887">
        <f ca="1">COUNTBLANK(A2887:AE2887)</f>
        <v>0</v>
      </c>
      <c r="AF2887" t="str">
        <f>PROPER(UPPER(TRIM(Table1[[#This Row],[City]])))</f>
        <v>Bengaluru</v>
      </c>
      <c r="AG2887">
        <f t="shared" si="45"/>
        <v>6486</v>
      </c>
      <c r="AH288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88" spans="1:34" x14ac:dyDescent="0.35">
      <c r="A2888" t="s">
        <v>2981</v>
      </c>
      <c r="B2888">
        <v>36</v>
      </c>
      <c r="C2888" t="s">
        <v>31</v>
      </c>
      <c r="D2888" t="s">
        <v>63</v>
      </c>
      <c r="E2888" t="s">
        <v>106</v>
      </c>
      <c r="F2888" t="s">
        <v>93</v>
      </c>
      <c r="G2888" t="s">
        <v>70</v>
      </c>
      <c r="H2888">
        <v>2</v>
      </c>
      <c r="I2888">
        <v>6299</v>
      </c>
      <c r="J2888">
        <v>68</v>
      </c>
      <c r="K2888" t="s">
        <v>36</v>
      </c>
      <c r="L2888">
        <v>4</v>
      </c>
      <c r="M2888">
        <v>1</v>
      </c>
      <c r="N2888">
        <v>2</v>
      </c>
      <c r="O2888">
        <v>4</v>
      </c>
      <c r="P2888">
        <v>4</v>
      </c>
      <c r="Q2888">
        <v>4</v>
      </c>
      <c r="R2888">
        <v>0</v>
      </c>
      <c r="S2888">
        <v>16</v>
      </c>
      <c r="T2888">
        <v>6</v>
      </c>
      <c r="U2888">
        <v>3</v>
      </c>
      <c r="V2888" t="s">
        <v>37</v>
      </c>
      <c r="W2888">
        <v>23</v>
      </c>
      <c r="X2888" t="s">
        <v>47</v>
      </c>
      <c r="Y2888">
        <v>2</v>
      </c>
      <c r="Z2888" t="s">
        <v>36</v>
      </c>
      <c r="AA2888" s="4">
        <v>44912</v>
      </c>
      <c r="AC2888" t="s">
        <v>84</v>
      </c>
      <c r="AD2888" t="s">
        <v>67</v>
      </c>
      <c r="AE2888">
        <f ca="1">COUNTBLANK(A2888:AE2888)</f>
        <v>0</v>
      </c>
      <c r="AF2888" t="str">
        <f>PROPER(UPPER(TRIM(Table1[[#This Row],[City]])))</f>
        <v>Mumbai</v>
      </c>
      <c r="AG2888">
        <f t="shared" si="45"/>
        <v>6299</v>
      </c>
      <c r="AH28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89" spans="1:34" x14ac:dyDescent="0.35">
      <c r="A2889" t="s">
        <v>2982</v>
      </c>
      <c r="B2889">
        <v>53</v>
      </c>
      <c r="C2889" t="s">
        <v>72</v>
      </c>
      <c r="D2889" t="s">
        <v>51</v>
      </c>
      <c r="E2889" t="s">
        <v>88</v>
      </c>
      <c r="F2889" t="s">
        <v>44</v>
      </c>
      <c r="G2889" t="s">
        <v>35</v>
      </c>
      <c r="H2889">
        <v>2</v>
      </c>
      <c r="I2889">
        <v>8856</v>
      </c>
      <c r="J2889">
        <v>66</v>
      </c>
      <c r="K2889" t="s">
        <v>36</v>
      </c>
      <c r="L2889">
        <v>1</v>
      </c>
      <c r="M2889">
        <v>4</v>
      </c>
      <c r="N2889">
        <v>4</v>
      </c>
      <c r="O2889">
        <v>10</v>
      </c>
      <c r="P2889">
        <v>1</v>
      </c>
      <c r="Q2889">
        <v>5</v>
      </c>
      <c r="R2889">
        <v>5</v>
      </c>
      <c r="S2889">
        <v>17</v>
      </c>
      <c r="T2889">
        <v>2</v>
      </c>
      <c r="U2889">
        <v>3</v>
      </c>
      <c r="V2889" t="s">
        <v>60</v>
      </c>
      <c r="W2889">
        <v>12</v>
      </c>
      <c r="X2889" t="s">
        <v>38</v>
      </c>
      <c r="Y2889">
        <v>4</v>
      </c>
      <c r="Z2889" t="s">
        <v>36</v>
      </c>
      <c r="AA2889" s="4">
        <v>45590</v>
      </c>
      <c r="AC2889" t="s">
        <v>53</v>
      </c>
      <c r="AD2889" t="s">
        <v>54</v>
      </c>
      <c r="AE2889">
        <f ca="1">COUNTBLANK(A2889:AE2889)</f>
        <v>0</v>
      </c>
      <c r="AF2889" t="str">
        <f>PROPER(UPPER(TRIM(Table1[[#This Row],[City]])))</f>
        <v>Chennai</v>
      </c>
      <c r="AG2889">
        <f t="shared" si="45"/>
        <v>8856</v>
      </c>
      <c r="AH288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90" spans="1:34" x14ac:dyDescent="0.35">
      <c r="A2890" t="s">
        <v>2983</v>
      </c>
      <c r="B2890">
        <v>56</v>
      </c>
      <c r="C2890" t="s">
        <v>72</v>
      </c>
      <c r="D2890" t="s">
        <v>63</v>
      </c>
      <c r="E2890" t="s">
        <v>64</v>
      </c>
      <c r="F2890" t="s">
        <v>34</v>
      </c>
      <c r="G2890" t="s">
        <v>70</v>
      </c>
      <c r="H2890">
        <v>3</v>
      </c>
      <c r="I2890">
        <v>11319</v>
      </c>
      <c r="J2890">
        <v>31</v>
      </c>
      <c r="K2890" t="s">
        <v>36</v>
      </c>
      <c r="L2890">
        <v>4</v>
      </c>
      <c r="M2890">
        <v>3</v>
      </c>
      <c r="N2890">
        <v>4</v>
      </c>
      <c r="O2890">
        <v>0</v>
      </c>
      <c r="P2890">
        <v>0</v>
      </c>
      <c r="Q2890">
        <v>0</v>
      </c>
      <c r="R2890">
        <v>0</v>
      </c>
      <c r="S2890">
        <v>22</v>
      </c>
      <c r="T2890">
        <v>2</v>
      </c>
      <c r="U2890">
        <v>4</v>
      </c>
      <c r="V2890" t="s">
        <v>65</v>
      </c>
      <c r="W2890">
        <v>2</v>
      </c>
      <c r="X2890" t="s">
        <v>61</v>
      </c>
      <c r="Y2890">
        <v>1</v>
      </c>
      <c r="Z2890" t="s">
        <v>36</v>
      </c>
      <c r="AA2890" s="4">
        <v>44174</v>
      </c>
      <c r="AC2890" t="s">
        <v>107</v>
      </c>
      <c r="AD2890" t="s">
        <v>108</v>
      </c>
      <c r="AE2890">
        <f ca="1">COUNTBLANK(A2890:AE2890)</f>
        <v>0</v>
      </c>
      <c r="AF2890" t="str">
        <f>PROPER(UPPER(TRIM(Table1[[#This Row],[City]])))</f>
        <v>Kolkata</v>
      </c>
      <c r="AG2890">
        <f t="shared" si="45"/>
        <v>11319</v>
      </c>
      <c r="AH28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891" spans="1:34" x14ac:dyDescent="0.35">
      <c r="A2891" t="s">
        <v>2984</v>
      </c>
      <c r="B2891">
        <v>22</v>
      </c>
      <c r="C2891" t="s">
        <v>31</v>
      </c>
      <c r="D2891" t="s">
        <v>63</v>
      </c>
      <c r="E2891" t="s">
        <v>79</v>
      </c>
      <c r="F2891" t="s">
        <v>58</v>
      </c>
      <c r="G2891" t="s">
        <v>59</v>
      </c>
      <c r="H2891">
        <v>2</v>
      </c>
      <c r="I2891">
        <v>4736</v>
      </c>
      <c r="J2891">
        <v>99</v>
      </c>
      <c r="K2891" t="s">
        <v>36</v>
      </c>
      <c r="L2891">
        <v>2</v>
      </c>
      <c r="M2891">
        <v>2</v>
      </c>
      <c r="N2891">
        <v>4</v>
      </c>
      <c r="O2891">
        <v>0</v>
      </c>
      <c r="P2891">
        <v>0</v>
      </c>
      <c r="Q2891">
        <v>0</v>
      </c>
      <c r="R2891">
        <v>0</v>
      </c>
      <c r="S2891">
        <v>3</v>
      </c>
      <c r="T2891">
        <v>1</v>
      </c>
      <c r="U2891">
        <v>3</v>
      </c>
      <c r="V2891" t="s">
        <v>37</v>
      </c>
      <c r="W2891">
        <v>25</v>
      </c>
      <c r="X2891" t="s">
        <v>38</v>
      </c>
      <c r="Y2891">
        <v>2</v>
      </c>
      <c r="Z2891" t="s">
        <v>36</v>
      </c>
      <c r="AA2891" s="4">
        <v>45796</v>
      </c>
      <c r="AC2891" t="s">
        <v>84</v>
      </c>
      <c r="AD2891" t="s">
        <v>67</v>
      </c>
      <c r="AE2891">
        <f ca="1">COUNTBLANK(A2891:AE2891)</f>
        <v>0</v>
      </c>
      <c r="AF2891" t="str">
        <f>PROPER(UPPER(TRIM(Table1[[#This Row],[City]])))</f>
        <v>Mumbai</v>
      </c>
      <c r="AG2891">
        <f t="shared" si="45"/>
        <v>4736</v>
      </c>
      <c r="AH2891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92" spans="1:34" x14ac:dyDescent="0.35">
      <c r="A2892" t="s">
        <v>2985</v>
      </c>
      <c r="B2892">
        <v>39</v>
      </c>
      <c r="C2892" t="s">
        <v>72</v>
      </c>
      <c r="D2892" t="s">
        <v>63</v>
      </c>
      <c r="E2892" t="s">
        <v>106</v>
      </c>
      <c r="F2892" t="s">
        <v>44</v>
      </c>
      <c r="G2892" t="s">
        <v>74</v>
      </c>
      <c r="H2892">
        <v>3</v>
      </c>
      <c r="I2892">
        <v>7792</v>
      </c>
      <c r="J2892">
        <v>113</v>
      </c>
      <c r="K2892" t="s">
        <v>46</v>
      </c>
      <c r="L2892">
        <v>1</v>
      </c>
      <c r="M2892">
        <v>1</v>
      </c>
      <c r="N2892">
        <v>2</v>
      </c>
      <c r="O2892">
        <v>2</v>
      </c>
      <c r="P2892">
        <v>0</v>
      </c>
      <c r="Q2892">
        <v>1</v>
      </c>
      <c r="R2892">
        <v>2</v>
      </c>
      <c r="S2892">
        <v>20</v>
      </c>
      <c r="T2892">
        <v>1</v>
      </c>
      <c r="U2892">
        <v>3</v>
      </c>
      <c r="V2892" t="s">
        <v>37</v>
      </c>
      <c r="W2892">
        <v>9</v>
      </c>
      <c r="X2892" t="s">
        <v>47</v>
      </c>
      <c r="Y2892">
        <v>3</v>
      </c>
      <c r="Z2892" t="s">
        <v>36</v>
      </c>
      <c r="AA2892" s="4">
        <v>45782</v>
      </c>
      <c r="AC2892" t="s">
        <v>66</v>
      </c>
      <c r="AD2892" t="s">
        <v>67</v>
      </c>
      <c r="AE2892">
        <f ca="1">COUNTBLANK(A2892:AE2892)</f>
        <v>0</v>
      </c>
      <c r="AF2892" t="str">
        <f>PROPER(UPPER(TRIM(Table1[[#This Row],[City]])))</f>
        <v>Pune</v>
      </c>
      <c r="AG2892">
        <f t="shared" si="45"/>
        <v>7792</v>
      </c>
      <c r="AH2892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93" spans="1:34" x14ac:dyDescent="0.35">
      <c r="A2893" t="s">
        <v>2986</v>
      </c>
      <c r="B2893">
        <v>31</v>
      </c>
      <c r="C2893" t="s">
        <v>72</v>
      </c>
      <c r="D2893" t="s">
        <v>51</v>
      </c>
      <c r="E2893" t="s">
        <v>52</v>
      </c>
      <c r="F2893" t="s">
        <v>44</v>
      </c>
      <c r="G2893" t="s">
        <v>74</v>
      </c>
      <c r="H2893">
        <v>4</v>
      </c>
      <c r="I2893">
        <v>11453</v>
      </c>
      <c r="J2893">
        <v>85</v>
      </c>
      <c r="K2893" t="s">
        <v>36</v>
      </c>
      <c r="L2893">
        <v>2</v>
      </c>
      <c r="M2893">
        <v>1</v>
      </c>
      <c r="N2893">
        <v>3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3</v>
      </c>
      <c r="V2893" t="s">
        <v>65</v>
      </c>
      <c r="W2893">
        <v>20</v>
      </c>
      <c r="X2893" t="s">
        <v>38</v>
      </c>
      <c r="Y2893">
        <v>1</v>
      </c>
      <c r="Z2893" t="s">
        <v>36</v>
      </c>
      <c r="AA2893" s="4">
        <v>43470</v>
      </c>
      <c r="AC2893" t="s">
        <v>48</v>
      </c>
      <c r="AD2893" t="s">
        <v>49</v>
      </c>
      <c r="AE2893">
        <f ca="1">COUNTBLANK(A2893:AE2893)</f>
        <v>0</v>
      </c>
      <c r="AF2893" t="str">
        <f>PROPER(UPPER(TRIM(Table1[[#This Row],[City]])))</f>
        <v>Bengaluru</v>
      </c>
      <c r="AG2893">
        <f t="shared" si="45"/>
        <v>11453</v>
      </c>
      <c r="AH289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94" spans="1:34" x14ac:dyDescent="0.35">
      <c r="A2894" t="s">
        <v>2987</v>
      </c>
      <c r="B2894">
        <v>27</v>
      </c>
      <c r="C2894" t="s">
        <v>72</v>
      </c>
      <c r="D2894" t="s">
        <v>56</v>
      </c>
      <c r="E2894" t="s">
        <v>57</v>
      </c>
      <c r="F2894" t="s">
        <v>34</v>
      </c>
      <c r="G2894" t="s">
        <v>70</v>
      </c>
      <c r="H2894">
        <v>2</v>
      </c>
      <c r="I2894">
        <v>8143</v>
      </c>
      <c r="J2894">
        <v>113</v>
      </c>
      <c r="K2894" t="s">
        <v>36</v>
      </c>
      <c r="L2894">
        <v>4</v>
      </c>
      <c r="M2894">
        <v>2</v>
      </c>
      <c r="N2894">
        <v>3</v>
      </c>
      <c r="O2894">
        <v>3</v>
      </c>
      <c r="P2894">
        <v>0</v>
      </c>
      <c r="Q2894">
        <v>3</v>
      </c>
      <c r="R2894">
        <v>0</v>
      </c>
      <c r="S2894">
        <v>3</v>
      </c>
      <c r="T2894">
        <v>1</v>
      </c>
      <c r="U2894">
        <v>3</v>
      </c>
      <c r="V2894" t="s">
        <v>60</v>
      </c>
      <c r="W2894">
        <v>22</v>
      </c>
      <c r="X2894" t="s">
        <v>47</v>
      </c>
      <c r="Y2894">
        <v>4</v>
      </c>
      <c r="Z2894" t="s">
        <v>36</v>
      </c>
      <c r="AA2894" s="4">
        <v>42326</v>
      </c>
      <c r="AC2894" t="s">
        <v>80</v>
      </c>
      <c r="AD2894" t="s">
        <v>81</v>
      </c>
      <c r="AE2894">
        <f ca="1">COUNTBLANK(A2894:AE2894)</f>
        <v>0</v>
      </c>
      <c r="AF2894" t="str">
        <f>PROPER(UPPER(TRIM(Table1[[#This Row],[City]])))</f>
        <v>Hyderabad</v>
      </c>
      <c r="AG2894">
        <f t="shared" si="45"/>
        <v>8143</v>
      </c>
      <c r="AH289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895" spans="1:34" x14ac:dyDescent="0.35">
      <c r="A2895" t="s">
        <v>2988</v>
      </c>
      <c r="B2895">
        <v>23</v>
      </c>
      <c r="C2895" t="s">
        <v>31</v>
      </c>
      <c r="D2895" t="s">
        <v>56</v>
      </c>
      <c r="E2895" t="s">
        <v>114</v>
      </c>
      <c r="F2895" t="s">
        <v>34</v>
      </c>
      <c r="G2895" t="s">
        <v>35</v>
      </c>
      <c r="H2895">
        <v>5</v>
      </c>
      <c r="I2895">
        <v>9994</v>
      </c>
      <c r="J2895">
        <v>73</v>
      </c>
      <c r="K2895" t="s">
        <v>46</v>
      </c>
      <c r="L2895">
        <v>4</v>
      </c>
      <c r="M2895">
        <v>1</v>
      </c>
      <c r="N2895">
        <v>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6</v>
      </c>
      <c r="U2895">
        <v>3</v>
      </c>
      <c r="V2895" t="s">
        <v>37</v>
      </c>
      <c r="W2895">
        <v>9</v>
      </c>
      <c r="X2895" t="s">
        <v>47</v>
      </c>
      <c r="Y2895">
        <v>2</v>
      </c>
      <c r="Z2895" t="s">
        <v>46</v>
      </c>
      <c r="AA2895" s="4">
        <v>45794</v>
      </c>
      <c r="AB2895" s="4">
        <v>45910</v>
      </c>
      <c r="AC2895" t="s">
        <v>80</v>
      </c>
      <c r="AD2895" t="s">
        <v>81</v>
      </c>
      <c r="AE2895">
        <f ca="1">COUNTBLANK(A2895:AE2895)</f>
        <v>0</v>
      </c>
      <c r="AF2895" t="str">
        <f>PROPER(UPPER(TRIM(Table1[[#This Row],[City]])))</f>
        <v>Hyderabad</v>
      </c>
      <c r="AG2895">
        <f t="shared" si="45"/>
        <v>9994</v>
      </c>
      <c r="AH289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896" spans="1:34" x14ac:dyDescent="0.35">
      <c r="A2896" t="s">
        <v>2989</v>
      </c>
      <c r="B2896">
        <v>42</v>
      </c>
      <c r="C2896" t="s">
        <v>31</v>
      </c>
      <c r="D2896" t="s">
        <v>51</v>
      </c>
      <c r="E2896" t="s">
        <v>52</v>
      </c>
      <c r="F2896" t="s">
        <v>58</v>
      </c>
      <c r="G2896" t="s">
        <v>35</v>
      </c>
      <c r="H2896">
        <v>1</v>
      </c>
      <c r="I2896">
        <v>6489</v>
      </c>
      <c r="J2896">
        <v>35</v>
      </c>
      <c r="K2896" t="s">
        <v>46</v>
      </c>
      <c r="L2896">
        <v>3</v>
      </c>
      <c r="M2896">
        <v>1</v>
      </c>
      <c r="N2896">
        <v>3</v>
      </c>
      <c r="O2896">
        <v>9</v>
      </c>
      <c r="P2896">
        <v>4</v>
      </c>
      <c r="Q2896">
        <v>5</v>
      </c>
      <c r="R2896">
        <v>5</v>
      </c>
      <c r="S2896">
        <v>10</v>
      </c>
      <c r="T2896">
        <v>3</v>
      </c>
      <c r="U2896">
        <v>3</v>
      </c>
      <c r="V2896" t="s">
        <v>37</v>
      </c>
      <c r="W2896">
        <v>9</v>
      </c>
      <c r="X2896" t="s">
        <v>47</v>
      </c>
      <c r="Y2896">
        <v>4</v>
      </c>
      <c r="Z2896" t="s">
        <v>36</v>
      </c>
      <c r="AA2896" s="4">
        <v>44635</v>
      </c>
      <c r="AC2896" t="s">
        <v>196</v>
      </c>
      <c r="AD2896" t="s">
        <v>54</v>
      </c>
      <c r="AE2896">
        <f ca="1">COUNTBLANK(A2896:AE2896)</f>
        <v>0</v>
      </c>
      <c r="AF2896" t="str">
        <f>PROPER(UPPER(TRIM(Table1[[#This Row],[City]])))</f>
        <v>Chennai</v>
      </c>
      <c r="AG2896">
        <f t="shared" si="45"/>
        <v>6489</v>
      </c>
      <c r="AH289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97" spans="1:34" x14ac:dyDescent="0.35">
      <c r="A2897" t="s">
        <v>2990</v>
      </c>
      <c r="B2897">
        <v>47</v>
      </c>
      <c r="C2897" t="s">
        <v>31</v>
      </c>
      <c r="D2897" t="s">
        <v>63</v>
      </c>
      <c r="E2897" t="s">
        <v>64</v>
      </c>
      <c r="F2897" t="s">
        <v>44</v>
      </c>
      <c r="G2897" t="s">
        <v>70</v>
      </c>
      <c r="H2897">
        <v>2</v>
      </c>
      <c r="I2897">
        <v>9304</v>
      </c>
      <c r="J2897">
        <v>109</v>
      </c>
      <c r="K2897" t="s">
        <v>36</v>
      </c>
      <c r="L2897">
        <v>1</v>
      </c>
      <c r="M2897">
        <v>4</v>
      </c>
      <c r="N2897">
        <v>4</v>
      </c>
      <c r="O2897">
        <v>5</v>
      </c>
      <c r="P2897">
        <v>4</v>
      </c>
      <c r="Q2897">
        <v>5</v>
      </c>
      <c r="R2897">
        <v>5</v>
      </c>
      <c r="S2897">
        <v>23</v>
      </c>
      <c r="T2897">
        <v>3</v>
      </c>
      <c r="U2897">
        <v>3</v>
      </c>
      <c r="V2897" t="s">
        <v>37</v>
      </c>
      <c r="W2897">
        <v>16</v>
      </c>
      <c r="X2897" t="s">
        <v>38</v>
      </c>
      <c r="Y2897">
        <v>1</v>
      </c>
      <c r="Z2897" t="s">
        <v>36</v>
      </c>
      <c r="AA2897" s="4">
        <v>45522</v>
      </c>
      <c r="AC2897" t="s">
        <v>84</v>
      </c>
      <c r="AD2897" t="s">
        <v>67</v>
      </c>
      <c r="AE2897">
        <f ca="1">COUNTBLANK(A2897:AE2897)</f>
        <v>0</v>
      </c>
      <c r="AF2897" t="str">
        <f>PROPER(UPPER(TRIM(Table1[[#This Row],[City]])))</f>
        <v>Mumbai</v>
      </c>
      <c r="AG2897">
        <f t="shared" si="45"/>
        <v>9304</v>
      </c>
      <c r="AH28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898" spans="1:34" x14ac:dyDescent="0.35">
      <c r="A2898" t="s">
        <v>2991</v>
      </c>
      <c r="B2898">
        <v>42</v>
      </c>
      <c r="C2898" t="s">
        <v>31</v>
      </c>
      <c r="D2898" t="s">
        <v>51</v>
      </c>
      <c r="E2898" t="s">
        <v>69</v>
      </c>
      <c r="F2898" t="s">
        <v>44</v>
      </c>
      <c r="G2898" t="s">
        <v>74</v>
      </c>
      <c r="H2898">
        <v>2</v>
      </c>
      <c r="I2898">
        <v>6779</v>
      </c>
      <c r="J2898">
        <v>63</v>
      </c>
      <c r="K2898" t="s">
        <v>46</v>
      </c>
      <c r="L2898">
        <v>3</v>
      </c>
      <c r="M2898">
        <v>2</v>
      </c>
      <c r="N2898">
        <v>1</v>
      </c>
      <c r="O2898">
        <v>4</v>
      </c>
      <c r="P2898">
        <v>2</v>
      </c>
      <c r="Q2898">
        <v>0</v>
      </c>
      <c r="R2898">
        <v>2</v>
      </c>
      <c r="S2898">
        <v>14</v>
      </c>
      <c r="T2898">
        <v>4</v>
      </c>
      <c r="U2898">
        <v>3</v>
      </c>
      <c r="V2898" t="s">
        <v>37</v>
      </c>
      <c r="W2898">
        <v>14</v>
      </c>
      <c r="X2898" t="s">
        <v>47</v>
      </c>
      <c r="Y2898">
        <v>1</v>
      </c>
      <c r="Z2898" t="s">
        <v>36</v>
      </c>
      <c r="AA2898" s="4">
        <v>42305</v>
      </c>
      <c r="AC2898" t="s">
        <v>48</v>
      </c>
      <c r="AD2898" t="s">
        <v>49</v>
      </c>
      <c r="AE2898">
        <f ca="1">COUNTBLANK(A2898:AE2898)</f>
        <v>0</v>
      </c>
      <c r="AF2898" t="str">
        <f>PROPER(UPPER(TRIM(Table1[[#This Row],[City]])))</f>
        <v>Bengaluru</v>
      </c>
      <c r="AG2898">
        <f t="shared" si="45"/>
        <v>6779</v>
      </c>
      <c r="AH289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899" spans="1:34" x14ac:dyDescent="0.35">
      <c r="A2899" t="s">
        <v>2992</v>
      </c>
      <c r="B2899">
        <v>35</v>
      </c>
      <c r="C2899" t="s">
        <v>31</v>
      </c>
      <c r="D2899" t="s">
        <v>63</v>
      </c>
      <c r="E2899" t="s">
        <v>64</v>
      </c>
      <c r="F2899" t="s">
        <v>44</v>
      </c>
      <c r="G2899" t="s">
        <v>35</v>
      </c>
      <c r="H2899">
        <v>2</v>
      </c>
      <c r="I2899">
        <v>8592</v>
      </c>
      <c r="J2899">
        <v>72</v>
      </c>
      <c r="K2899" t="s">
        <v>36</v>
      </c>
      <c r="L2899">
        <v>3</v>
      </c>
      <c r="M2899">
        <v>3</v>
      </c>
      <c r="N2899">
        <v>4</v>
      </c>
      <c r="O2899">
        <v>2</v>
      </c>
      <c r="P2899">
        <v>0</v>
      </c>
      <c r="Q2899">
        <v>2</v>
      </c>
      <c r="R2899">
        <v>2</v>
      </c>
      <c r="S2899">
        <v>2</v>
      </c>
      <c r="T2899">
        <v>1</v>
      </c>
      <c r="U2899">
        <v>3</v>
      </c>
      <c r="V2899" t="s">
        <v>37</v>
      </c>
      <c r="W2899">
        <v>4</v>
      </c>
      <c r="X2899" t="s">
        <v>38</v>
      </c>
      <c r="Y2899">
        <v>2</v>
      </c>
      <c r="Z2899" t="s">
        <v>36</v>
      </c>
      <c r="AA2899" s="4">
        <v>43273</v>
      </c>
      <c r="AC2899" t="s">
        <v>48</v>
      </c>
      <c r="AD2899" t="s">
        <v>49</v>
      </c>
      <c r="AE2899">
        <f ca="1">COUNTBLANK(A2899:AE2899)</f>
        <v>0</v>
      </c>
      <c r="AF2899" t="str">
        <f>PROPER(UPPER(TRIM(Table1[[#This Row],[City]])))</f>
        <v>Bengaluru</v>
      </c>
      <c r="AG2899">
        <f t="shared" si="45"/>
        <v>8592</v>
      </c>
      <c r="AH289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00" spans="1:34" x14ac:dyDescent="0.35">
      <c r="A2900" t="s">
        <v>2993</v>
      </c>
      <c r="B2900">
        <v>51</v>
      </c>
      <c r="C2900" t="s">
        <v>31</v>
      </c>
      <c r="D2900" t="s">
        <v>56</v>
      </c>
      <c r="E2900" t="s">
        <v>57</v>
      </c>
      <c r="F2900" t="s">
        <v>44</v>
      </c>
      <c r="G2900" t="s">
        <v>59</v>
      </c>
      <c r="H2900">
        <v>2</v>
      </c>
      <c r="I2900">
        <v>7890</v>
      </c>
      <c r="J2900">
        <v>83</v>
      </c>
      <c r="K2900" t="s">
        <v>36</v>
      </c>
      <c r="L2900">
        <v>3</v>
      </c>
      <c r="M2900">
        <v>2</v>
      </c>
      <c r="N2900">
        <v>2</v>
      </c>
      <c r="O2900">
        <v>1</v>
      </c>
      <c r="P2900">
        <v>1</v>
      </c>
      <c r="Q2900">
        <v>1</v>
      </c>
      <c r="R2900">
        <v>1</v>
      </c>
      <c r="S2900">
        <v>21</v>
      </c>
      <c r="T2900">
        <v>6</v>
      </c>
      <c r="U2900">
        <v>3</v>
      </c>
      <c r="V2900" t="s">
        <v>37</v>
      </c>
      <c r="W2900">
        <v>3</v>
      </c>
      <c r="X2900" t="s">
        <v>38</v>
      </c>
      <c r="Y2900">
        <v>4</v>
      </c>
      <c r="Z2900" t="s">
        <v>36</v>
      </c>
      <c r="AA2900" s="4">
        <v>42007</v>
      </c>
      <c r="AC2900" t="s">
        <v>53</v>
      </c>
      <c r="AD2900" t="s">
        <v>54</v>
      </c>
      <c r="AE2900">
        <f ca="1">COUNTBLANK(A2900:AE2900)</f>
        <v>0</v>
      </c>
      <c r="AF2900" t="str">
        <f>PROPER(UPPER(TRIM(Table1[[#This Row],[City]])))</f>
        <v>Chennai</v>
      </c>
      <c r="AG2900">
        <f t="shared" si="45"/>
        <v>7890</v>
      </c>
      <c r="AH2900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01" spans="1:34" x14ac:dyDescent="0.35">
      <c r="A2901" t="s">
        <v>2994</v>
      </c>
      <c r="B2901">
        <v>47</v>
      </c>
      <c r="C2901" t="s">
        <v>31</v>
      </c>
      <c r="D2901" t="s">
        <v>42</v>
      </c>
      <c r="E2901" t="s">
        <v>83</v>
      </c>
      <c r="F2901" t="s">
        <v>93</v>
      </c>
      <c r="G2901" t="s">
        <v>70</v>
      </c>
      <c r="H2901">
        <v>2</v>
      </c>
      <c r="I2901">
        <v>8113</v>
      </c>
      <c r="J2901">
        <v>66</v>
      </c>
      <c r="K2901" t="s">
        <v>46</v>
      </c>
      <c r="L2901">
        <v>2</v>
      </c>
      <c r="M2901">
        <v>3</v>
      </c>
      <c r="N2901">
        <v>4</v>
      </c>
      <c r="O2901">
        <v>9</v>
      </c>
      <c r="P2901">
        <v>1</v>
      </c>
      <c r="Q2901">
        <v>2</v>
      </c>
      <c r="R2901">
        <v>4</v>
      </c>
      <c r="S2901">
        <v>27</v>
      </c>
      <c r="T2901">
        <v>2</v>
      </c>
      <c r="U2901">
        <v>3</v>
      </c>
      <c r="V2901" t="s">
        <v>37</v>
      </c>
      <c r="W2901">
        <v>2</v>
      </c>
      <c r="X2901" t="s">
        <v>38</v>
      </c>
      <c r="Y2901">
        <v>1</v>
      </c>
      <c r="Z2901" t="s">
        <v>36</v>
      </c>
      <c r="AA2901" s="4">
        <v>43491</v>
      </c>
      <c r="AC2901" t="s">
        <v>53</v>
      </c>
      <c r="AD2901" t="s">
        <v>54</v>
      </c>
      <c r="AE2901">
        <f ca="1">COUNTBLANK(A2901:AE2901)</f>
        <v>0</v>
      </c>
      <c r="AF2901" t="str">
        <f>PROPER(UPPER(TRIM(Table1[[#This Row],[City]])))</f>
        <v>Chennai</v>
      </c>
      <c r="AG2901">
        <f t="shared" si="45"/>
        <v>8113</v>
      </c>
      <c r="AH29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02" spans="1:34" x14ac:dyDescent="0.35">
      <c r="A2902" t="s">
        <v>2995</v>
      </c>
      <c r="B2902">
        <v>57</v>
      </c>
      <c r="C2902" t="s">
        <v>31</v>
      </c>
      <c r="D2902" t="s">
        <v>42</v>
      </c>
      <c r="E2902" t="s">
        <v>83</v>
      </c>
      <c r="F2902" t="s">
        <v>44</v>
      </c>
      <c r="G2902" t="s">
        <v>70</v>
      </c>
      <c r="H2902">
        <v>4</v>
      </c>
      <c r="I2902">
        <v>11333</v>
      </c>
      <c r="J2902">
        <v>66</v>
      </c>
      <c r="K2902" t="s">
        <v>36</v>
      </c>
      <c r="L2902">
        <v>1</v>
      </c>
      <c r="M2902">
        <v>2</v>
      </c>
      <c r="N2902">
        <v>1</v>
      </c>
      <c r="O2902">
        <v>10</v>
      </c>
      <c r="P2902">
        <v>0</v>
      </c>
      <c r="Q2902">
        <v>4</v>
      </c>
      <c r="R2902">
        <v>3</v>
      </c>
      <c r="S2902">
        <v>18</v>
      </c>
      <c r="T2902">
        <v>3</v>
      </c>
      <c r="U2902">
        <v>3</v>
      </c>
      <c r="V2902" t="s">
        <v>37</v>
      </c>
      <c r="W2902">
        <v>10</v>
      </c>
      <c r="X2902" t="s">
        <v>61</v>
      </c>
      <c r="Y2902">
        <v>1</v>
      </c>
      <c r="Z2902" t="s">
        <v>36</v>
      </c>
      <c r="AA2902" s="4">
        <v>45028</v>
      </c>
      <c r="AC2902" t="s">
        <v>39</v>
      </c>
      <c r="AD2902" t="s">
        <v>40</v>
      </c>
      <c r="AE2902">
        <f ca="1">COUNTBLANK(A2902:AE2902)</f>
        <v>0</v>
      </c>
      <c r="AF2902" t="str">
        <f>PROPER(UPPER(TRIM(Table1[[#This Row],[City]])))</f>
        <v>Ahmedabad</v>
      </c>
      <c r="AG2902">
        <f t="shared" si="45"/>
        <v>11333</v>
      </c>
      <c r="AH290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03" spans="1:34" x14ac:dyDescent="0.35">
      <c r="A2903" t="s">
        <v>2996</v>
      </c>
      <c r="B2903">
        <v>34</v>
      </c>
      <c r="C2903" t="s">
        <v>72</v>
      </c>
      <c r="D2903" t="s">
        <v>51</v>
      </c>
      <c r="E2903" t="s">
        <v>88</v>
      </c>
      <c r="F2903" t="s">
        <v>44</v>
      </c>
      <c r="G2903" t="s">
        <v>59</v>
      </c>
      <c r="H2903">
        <v>2</v>
      </c>
      <c r="I2903">
        <v>8016</v>
      </c>
      <c r="J2903">
        <v>88</v>
      </c>
      <c r="K2903" t="s">
        <v>36</v>
      </c>
      <c r="L2903">
        <v>2</v>
      </c>
      <c r="M2903">
        <v>1</v>
      </c>
      <c r="N2903">
        <v>4</v>
      </c>
      <c r="O2903">
        <v>0</v>
      </c>
      <c r="P2903">
        <v>0</v>
      </c>
      <c r="Q2903">
        <v>0</v>
      </c>
      <c r="R2903">
        <v>0</v>
      </c>
      <c r="S2903">
        <v>13</v>
      </c>
      <c r="T2903">
        <v>1</v>
      </c>
      <c r="U2903">
        <v>3</v>
      </c>
      <c r="V2903" t="s">
        <v>65</v>
      </c>
      <c r="W2903">
        <v>5</v>
      </c>
      <c r="X2903" t="s">
        <v>61</v>
      </c>
      <c r="Y2903">
        <v>4</v>
      </c>
      <c r="Z2903" t="s">
        <v>36</v>
      </c>
      <c r="AA2903" s="4">
        <v>42679</v>
      </c>
      <c r="AC2903" t="s">
        <v>122</v>
      </c>
      <c r="AD2903" t="s">
        <v>123</v>
      </c>
      <c r="AE2903">
        <f ca="1">COUNTBLANK(A2903:AE2903)</f>
        <v>0</v>
      </c>
      <c r="AF2903" t="str">
        <f>PROPER(UPPER(TRIM(Table1[[#This Row],[City]])))</f>
        <v>Kochi</v>
      </c>
      <c r="AG2903">
        <f t="shared" si="45"/>
        <v>8016</v>
      </c>
      <c r="AH290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04" spans="1:34" x14ac:dyDescent="0.35">
      <c r="A2904" t="s">
        <v>2997</v>
      </c>
      <c r="B2904">
        <v>30</v>
      </c>
      <c r="C2904" t="s">
        <v>72</v>
      </c>
      <c r="D2904" t="s">
        <v>63</v>
      </c>
      <c r="E2904" t="s">
        <v>64</v>
      </c>
      <c r="F2904" t="s">
        <v>44</v>
      </c>
      <c r="G2904" t="s">
        <v>45</v>
      </c>
      <c r="H2904">
        <v>3</v>
      </c>
      <c r="I2904">
        <v>9446</v>
      </c>
      <c r="J2904">
        <v>55</v>
      </c>
      <c r="K2904" t="s">
        <v>36</v>
      </c>
      <c r="L2904">
        <v>4</v>
      </c>
      <c r="M2904">
        <v>3</v>
      </c>
      <c r="N2904">
        <v>2</v>
      </c>
      <c r="O2904">
        <v>11</v>
      </c>
      <c r="P2904">
        <v>0</v>
      </c>
      <c r="Q2904">
        <v>1</v>
      </c>
      <c r="R2904">
        <v>2</v>
      </c>
      <c r="S2904">
        <v>14</v>
      </c>
      <c r="T2904">
        <v>2</v>
      </c>
      <c r="U2904">
        <v>4</v>
      </c>
      <c r="V2904" t="s">
        <v>37</v>
      </c>
      <c r="W2904">
        <v>23</v>
      </c>
      <c r="X2904" t="s">
        <v>47</v>
      </c>
      <c r="Y2904">
        <v>1</v>
      </c>
      <c r="Z2904" t="s">
        <v>46</v>
      </c>
      <c r="AA2904" s="4">
        <v>43510</v>
      </c>
      <c r="AB2904" s="4">
        <v>45246</v>
      </c>
      <c r="AC2904" t="s">
        <v>89</v>
      </c>
      <c r="AD2904" t="s">
        <v>54</v>
      </c>
      <c r="AE2904">
        <f ca="1">COUNTBLANK(A2904:AE2904)</f>
        <v>0</v>
      </c>
      <c r="AF2904" t="str">
        <f>PROPER(UPPER(TRIM(Table1[[#This Row],[City]])))</f>
        <v>Coimbatore</v>
      </c>
      <c r="AG2904">
        <f t="shared" si="45"/>
        <v>9446</v>
      </c>
      <c r="AH290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05" spans="1:34" x14ac:dyDescent="0.35">
      <c r="A2905" t="s">
        <v>2998</v>
      </c>
      <c r="B2905">
        <v>39</v>
      </c>
      <c r="C2905" t="s">
        <v>31</v>
      </c>
      <c r="D2905" t="s">
        <v>51</v>
      </c>
      <c r="E2905" t="s">
        <v>88</v>
      </c>
      <c r="F2905" t="s">
        <v>44</v>
      </c>
      <c r="G2905" t="s">
        <v>45</v>
      </c>
      <c r="H2905">
        <v>2</v>
      </c>
      <c r="I2905">
        <v>8942</v>
      </c>
      <c r="J2905">
        <v>66</v>
      </c>
      <c r="K2905" t="s">
        <v>36</v>
      </c>
      <c r="L2905">
        <v>2</v>
      </c>
      <c r="M2905">
        <v>1</v>
      </c>
      <c r="N2905">
        <v>4</v>
      </c>
      <c r="O2905">
        <v>2</v>
      </c>
      <c r="P2905">
        <v>2</v>
      </c>
      <c r="Q2905">
        <v>1</v>
      </c>
      <c r="R2905">
        <v>2</v>
      </c>
      <c r="S2905">
        <v>14</v>
      </c>
      <c r="T2905">
        <v>1</v>
      </c>
      <c r="U2905">
        <v>3</v>
      </c>
      <c r="V2905" t="s">
        <v>37</v>
      </c>
      <c r="W2905">
        <v>27</v>
      </c>
      <c r="X2905" t="s">
        <v>38</v>
      </c>
      <c r="Y2905">
        <v>3</v>
      </c>
      <c r="Z2905" t="s">
        <v>46</v>
      </c>
      <c r="AA2905" s="4">
        <v>45496</v>
      </c>
      <c r="AB2905" s="4">
        <v>45953</v>
      </c>
      <c r="AC2905" t="s">
        <v>39</v>
      </c>
      <c r="AD2905" t="s">
        <v>40</v>
      </c>
      <c r="AE2905">
        <f ca="1">COUNTBLANK(A2905:AE2905)</f>
        <v>0</v>
      </c>
      <c r="AF2905" t="str">
        <f>PROPER(UPPER(TRIM(Table1[[#This Row],[City]])))</f>
        <v>Ahmedabad</v>
      </c>
      <c r="AG2905">
        <f t="shared" si="45"/>
        <v>8942</v>
      </c>
      <c r="AH290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06" spans="1:34" x14ac:dyDescent="0.35">
      <c r="A2906" t="s">
        <v>2999</v>
      </c>
      <c r="B2906">
        <v>41</v>
      </c>
      <c r="C2906" t="s">
        <v>72</v>
      </c>
      <c r="D2906" t="s">
        <v>42</v>
      </c>
      <c r="E2906" t="s">
        <v>86</v>
      </c>
      <c r="F2906" t="s">
        <v>44</v>
      </c>
      <c r="G2906" t="s">
        <v>70</v>
      </c>
      <c r="H2906">
        <v>2</v>
      </c>
      <c r="I2906">
        <v>8797</v>
      </c>
      <c r="J2906">
        <v>39</v>
      </c>
      <c r="K2906" t="s">
        <v>36</v>
      </c>
      <c r="L2906">
        <v>1</v>
      </c>
      <c r="M2906">
        <v>3</v>
      </c>
      <c r="N2906">
        <v>2</v>
      </c>
      <c r="O2906">
        <v>2</v>
      </c>
      <c r="P2906">
        <v>0</v>
      </c>
      <c r="Q2906">
        <v>1</v>
      </c>
      <c r="R2906">
        <v>2</v>
      </c>
      <c r="S2906">
        <v>23</v>
      </c>
      <c r="T2906">
        <v>3</v>
      </c>
      <c r="U2906">
        <v>3</v>
      </c>
      <c r="V2906" t="s">
        <v>60</v>
      </c>
      <c r="W2906">
        <v>24</v>
      </c>
      <c r="X2906" t="s">
        <v>38</v>
      </c>
      <c r="Y2906">
        <v>1</v>
      </c>
      <c r="Z2906" t="s">
        <v>36</v>
      </c>
      <c r="AA2906" s="4">
        <v>43229</v>
      </c>
      <c r="AC2906" t="s">
        <v>84</v>
      </c>
      <c r="AD2906" t="s">
        <v>67</v>
      </c>
      <c r="AE2906">
        <f ca="1">COUNTBLANK(A2906:AE2906)</f>
        <v>0</v>
      </c>
      <c r="AF2906" t="str">
        <f>PROPER(UPPER(TRIM(Table1[[#This Row],[City]])))</f>
        <v>Mumbai</v>
      </c>
      <c r="AG2906">
        <f t="shared" si="45"/>
        <v>8797</v>
      </c>
      <c r="AH290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07" spans="1:34" x14ac:dyDescent="0.35">
      <c r="A2907" t="s">
        <v>3000</v>
      </c>
      <c r="B2907">
        <v>39</v>
      </c>
      <c r="C2907" t="s">
        <v>31</v>
      </c>
      <c r="D2907" t="s">
        <v>56</v>
      </c>
      <c r="E2907" t="s">
        <v>57</v>
      </c>
      <c r="F2907" t="s">
        <v>34</v>
      </c>
      <c r="G2907" t="s">
        <v>59</v>
      </c>
      <c r="H2907">
        <v>2</v>
      </c>
      <c r="I2907">
        <v>7382</v>
      </c>
      <c r="J2907">
        <v>52</v>
      </c>
      <c r="K2907" t="s">
        <v>36</v>
      </c>
      <c r="L2907">
        <v>2</v>
      </c>
      <c r="M2907">
        <v>4</v>
      </c>
      <c r="N2907">
        <v>3</v>
      </c>
      <c r="O2907">
        <v>7</v>
      </c>
      <c r="P2907">
        <v>0</v>
      </c>
      <c r="Q2907">
        <v>0</v>
      </c>
      <c r="R2907">
        <v>0</v>
      </c>
      <c r="S2907">
        <v>11</v>
      </c>
      <c r="T2907">
        <v>6</v>
      </c>
      <c r="U2907">
        <v>3</v>
      </c>
      <c r="V2907" t="s">
        <v>37</v>
      </c>
      <c r="W2907">
        <v>8</v>
      </c>
      <c r="X2907" t="s">
        <v>47</v>
      </c>
      <c r="Y2907">
        <v>1</v>
      </c>
      <c r="Z2907" t="s">
        <v>36</v>
      </c>
      <c r="AA2907" s="4">
        <v>44132</v>
      </c>
      <c r="AC2907" t="s">
        <v>66</v>
      </c>
      <c r="AD2907" t="s">
        <v>67</v>
      </c>
      <c r="AE2907">
        <f ca="1">COUNTBLANK(A2907:AE2907)</f>
        <v>0</v>
      </c>
      <c r="AF2907" t="str">
        <f>PROPER(UPPER(TRIM(Table1[[#This Row],[City]])))</f>
        <v>Pune</v>
      </c>
      <c r="AG2907">
        <f t="shared" si="45"/>
        <v>7382</v>
      </c>
      <c r="AH290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08" spans="1:34" x14ac:dyDescent="0.35">
      <c r="A2908" t="s">
        <v>3001</v>
      </c>
      <c r="B2908">
        <v>54</v>
      </c>
      <c r="C2908" t="s">
        <v>31</v>
      </c>
      <c r="D2908" t="s">
        <v>51</v>
      </c>
      <c r="E2908" t="s">
        <v>88</v>
      </c>
      <c r="F2908" t="s">
        <v>34</v>
      </c>
      <c r="G2908" t="s">
        <v>74</v>
      </c>
      <c r="H2908">
        <v>2</v>
      </c>
      <c r="I2908">
        <v>11013</v>
      </c>
      <c r="J2908">
        <v>93</v>
      </c>
      <c r="K2908" t="s">
        <v>36</v>
      </c>
      <c r="L2908">
        <v>2</v>
      </c>
      <c r="M2908">
        <v>3</v>
      </c>
      <c r="N2908">
        <v>3</v>
      </c>
      <c r="O2908">
        <v>7</v>
      </c>
      <c r="P2908">
        <v>4</v>
      </c>
      <c r="Q2908">
        <v>2</v>
      </c>
      <c r="R2908">
        <v>5</v>
      </c>
      <c r="S2908">
        <v>29</v>
      </c>
      <c r="T2908">
        <v>0</v>
      </c>
      <c r="U2908">
        <v>3</v>
      </c>
      <c r="V2908" t="s">
        <v>37</v>
      </c>
      <c r="W2908">
        <v>11</v>
      </c>
      <c r="X2908" t="s">
        <v>38</v>
      </c>
      <c r="Y2908">
        <v>2</v>
      </c>
      <c r="Z2908" t="s">
        <v>36</v>
      </c>
      <c r="AA2908" s="4">
        <v>43756</v>
      </c>
      <c r="AC2908" t="s">
        <v>84</v>
      </c>
      <c r="AD2908" t="s">
        <v>67</v>
      </c>
      <c r="AE2908">
        <f ca="1">COUNTBLANK(A2908:AE2908)</f>
        <v>0</v>
      </c>
      <c r="AF2908" t="str">
        <f>PROPER(UPPER(TRIM(Table1[[#This Row],[City]])))</f>
        <v>Mumbai</v>
      </c>
      <c r="AG2908">
        <f t="shared" si="45"/>
        <v>11013</v>
      </c>
      <c r="AH290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09" spans="1:34" x14ac:dyDescent="0.35">
      <c r="A2909" t="s">
        <v>3002</v>
      </c>
      <c r="B2909">
        <v>22</v>
      </c>
      <c r="C2909" t="s">
        <v>72</v>
      </c>
      <c r="D2909" t="s">
        <v>63</v>
      </c>
      <c r="E2909" t="s">
        <v>64</v>
      </c>
      <c r="F2909" t="s">
        <v>34</v>
      </c>
      <c r="G2909" t="s">
        <v>45</v>
      </c>
      <c r="H2909">
        <v>2</v>
      </c>
      <c r="I2909">
        <v>7671</v>
      </c>
      <c r="J2909">
        <v>73</v>
      </c>
      <c r="K2909" t="s">
        <v>36</v>
      </c>
      <c r="L2909">
        <v>3</v>
      </c>
      <c r="M2909">
        <v>3</v>
      </c>
      <c r="N2909">
        <v>1</v>
      </c>
      <c r="O2909">
        <v>5</v>
      </c>
      <c r="P2909">
        <v>3</v>
      </c>
      <c r="Q2909">
        <v>0</v>
      </c>
      <c r="R2909">
        <v>0</v>
      </c>
      <c r="S2909">
        <v>7</v>
      </c>
      <c r="T2909">
        <v>3</v>
      </c>
      <c r="U2909">
        <v>3</v>
      </c>
      <c r="V2909" t="s">
        <v>65</v>
      </c>
      <c r="W2909">
        <v>29</v>
      </c>
      <c r="X2909" t="s">
        <v>38</v>
      </c>
      <c r="Y2909">
        <v>3</v>
      </c>
      <c r="Z2909" t="s">
        <v>36</v>
      </c>
      <c r="AA2909" s="4">
        <v>42832</v>
      </c>
      <c r="AC2909" t="s">
        <v>84</v>
      </c>
      <c r="AD2909" t="s">
        <v>67</v>
      </c>
      <c r="AE2909">
        <f ca="1">COUNTBLANK(A2909:AE2909)</f>
        <v>0</v>
      </c>
      <c r="AF2909" t="str">
        <f>PROPER(UPPER(TRIM(Table1[[#This Row],[City]])))</f>
        <v>Mumbai</v>
      </c>
      <c r="AG2909">
        <f t="shared" si="45"/>
        <v>7671</v>
      </c>
      <c r="AH2909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10" spans="1:34" x14ac:dyDescent="0.35">
      <c r="A2910" t="s">
        <v>3003</v>
      </c>
      <c r="B2910">
        <v>42</v>
      </c>
      <c r="C2910" t="s">
        <v>31</v>
      </c>
      <c r="D2910" t="s">
        <v>51</v>
      </c>
      <c r="E2910" t="s">
        <v>69</v>
      </c>
      <c r="F2910" t="s">
        <v>44</v>
      </c>
      <c r="G2910" t="s">
        <v>74</v>
      </c>
      <c r="H2910">
        <v>3</v>
      </c>
      <c r="I2910">
        <v>9841</v>
      </c>
      <c r="J2910">
        <v>59</v>
      </c>
      <c r="K2910" t="s">
        <v>36</v>
      </c>
      <c r="L2910">
        <v>3</v>
      </c>
      <c r="M2910">
        <v>4</v>
      </c>
      <c r="N2910">
        <v>1</v>
      </c>
      <c r="O2910">
        <v>4</v>
      </c>
      <c r="P2910">
        <v>0</v>
      </c>
      <c r="Q2910">
        <v>3</v>
      </c>
      <c r="R2910">
        <v>3</v>
      </c>
      <c r="S2910">
        <v>16</v>
      </c>
      <c r="T2910">
        <v>2</v>
      </c>
      <c r="U2910">
        <v>4</v>
      </c>
      <c r="V2910" t="s">
        <v>37</v>
      </c>
      <c r="W2910">
        <v>5</v>
      </c>
      <c r="X2910" t="s">
        <v>38</v>
      </c>
      <c r="Y2910">
        <v>3</v>
      </c>
      <c r="Z2910" t="s">
        <v>36</v>
      </c>
      <c r="AA2910" s="4">
        <v>45737</v>
      </c>
      <c r="AC2910" t="s">
        <v>48</v>
      </c>
      <c r="AD2910" t="s">
        <v>49</v>
      </c>
      <c r="AE2910">
        <f ca="1">COUNTBLANK(A2910:AE2910)</f>
        <v>0</v>
      </c>
      <c r="AF2910" t="str">
        <f>PROPER(UPPER(TRIM(Table1[[#This Row],[City]])))</f>
        <v>Bengaluru</v>
      </c>
      <c r="AG2910">
        <f t="shared" si="45"/>
        <v>9841</v>
      </c>
      <c r="AH291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11" spans="1:34" x14ac:dyDescent="0.35">
      <c r="A2911" t="s">
        <v>3004</v>
      </c>
      <c r="B2911">
        <v>38</v>
      </c>
      <c r="C2911" t="s">
        <v>31</v>
      </c>
      <c r="D2911" t="s">
        <v>96</v>
      </c>
      <c r="E2911" t="s">
        <v>106</v>
      </c>
      <c r="F2911" t="s">
        <v>34</v>
      </c>
      <c r="G2911" t="s">
        <v>74</v>
      </c>
      <c r="H2911">
        <v>2</v>
      </c>
      <c r="I2911">
        <v>6438</v>
      </c>
      <c r="J2911">
        <v>114</v>
      </c>
      <c r="K2911" t="s">
        <v>36</v>
      </c>
      <c r="L2911">
        <v>2</v>
      </c>
      <c r="M2911">
        <v>1</v>
      </c>
      <c r="N2911">
        <v>3</v>
      </c>
      <c r="O2911">
        <v>7</v>
      </c>
      <c r="P2911">
        <v>1</v>
      </c>
      <c r="Q2911">
        <v>5</v>
      </c>
      <c r="R2911">
        <v>3</v>
      </c>
      <c r="S2911">
        <v>7</v>
      </c>
      <c r="T2911">
        <v>4</v>
      </c>
      <c r="U2911">
        <v>3</v>
      </c>
      <c r="V2911" t="s">
        <v>37</v>
      </c>
      <c r="W2911">
        <v>11</v>
      </c>
      <c r="X2911" t="s">
        <v>61</v>
      </c>
      <c r="Y2911">
        <v>4</v>
      </c>
      <c r="Z2911" t="s">
        <v>36</v>
      </c>
      <c r="AA2911" s="4">
        <v>45257</v>
      </c>
      <c r="AC2911" t="s">
        <v>80</v>
      </c>
      <c r="AD2911" t="s">
        <v>81</v>
      </c>
      <c r="AE2911">
        <f ca="1">COUNTBLANK(A2911:AE2911)</f>
        <v>0</v>
      </c>
      <c r="AF2911" t="str">
        <f>PROPER(UPPER(TRIM(Table1[[#This Row],[City]])))</f>
        <v>Hyderabad</v>
      </c>
      <c r="AG2911">
        <f t="shared" si="45"/>
        <v>6438</v>
      </c>
      <c r="AH291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12" spans="1:34" x14ac:dyDescent="0.35">
      <c r="A2912" t="s">
        <v>3005</v>
      </c>
      <c r="B2912">
        <v>29</v>
      </c>
      <c r="C2912" t="s">
        <v>31</v>
      </c>
      <c r="D2912" t="s">
        <v>56</v>
      </c>
      <c r="E2912" t="s">
        <v>114</v>
      </c>
      <c r="F2912" t="s">
        <v>34</v>
      </c>
      <c r="G2912" t="s">
        <v>96</v>
      </c>
      <c r="H2912">
        <v>1</v>
      </c>
      <c r="I2912">
        <v>3663</v>
      </c>
      <c r="J2912">
        <v>44</v>
      </c>
      <c r="K2912" t="s">
        <v>36</v>
      </c>
      <c r="L2912">
        <v>1</v>
      </c>
      <c r="M2912">
        <v>4</v>
      </c>
      <c r="N2912">
        <v>2</v>
      </c>
      <c r="O2912">
        <v>3</v>
      </c>
      <c r="P2912">
        <v>3</v>
      </c>
      <c r="Q2912">
        <v>2</v>
      </c>
      <c r="R2912">
        <v>3</v>
      </c>
      <c r="S2912">
        <v>3</v>
      </c>
      <c r="T2912">
        <v>5</v>
      </c>
      <c r="U2912">
        <v>4</v>
      </c>
      <c r="V2912" t="s">
        <v>65</v>
      </c>
      <c r="W2912">
        <v>14</v>
      </c>
      <c r="X2912" t="s">
        <v>38</v>
      </c>
      <c r="Y2912">
        <v>1</v>
      </c>
      <c r="Z2912" t="s">
        <v>36</v>
      </c>
      <c r="AA2912" s="4">
        <v>43572</v>
      </c>
      <c r="AC2912" t="s">
        <v>84</v>
      </c>
      <c r="AD2912" t="s">
        <v>67</v>
      </c>
      <c r="AE2912">
        <f ca="1">COUNTBLANK(A2912:AE2912)</f>
        <v>0</v>
      </c>
      <c r="AF2912" t="str">
        <f>PROPER(UPPER(TRIM(Table1[[#This Row],[City]])))</f>
        <v>Mumbai</v>
      </c>
      <c r="AG2912">
        <f t="shared" si="45"/>
        <v>3663</v>
      </c>
      <c r="AH291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13" spans="1:34" x14ac:dyDescent="0.35">
      <c r="A2913" t="s">
        <v>3006</v>
      </c>
      <c r="B2913">
        <v>46</v>
      </c>
      <c r="C2913" t="s">
        <v>31</v>
      </c>
      <c r="D2913" t="s">
        <v>63</v>
      </c>
      <c r="E2913" t="s">
        <v>64</v>
      </c>
      <c r="F2913" t="s">
        <v>34</v>
      </c>
      <c r="G2913" t="s">
        <v>45</v>
      </c>
      <c r="H2913">
        <v>3</v>
      </c>
      <c r="I2913">
        <v>8274</v>
      </c>
      <c r="J2913">
        <v>72</v>
      </c>
      <c r="K2913" t="s">
        <v>46</v>
      </c>
      <c r="L2913">
        <v>2</v>
      </c>
      <c r="M2913">
        <v>1</v>
      </c>
      <c r="N2913">
        <v>3</v>
      </c>
      <c r="O2913">
        <v>5</v>
      </c>
      <c r="P2913">
        <v>1</v>
      </c>
      <c r="Q2913">
        <v>4</v>
      </c>
      <c r="R2913">
        <v>3</v>
      </c>
      <c r="S2913">
        <v>9</v>
      </c>
      <c r="T2913">
        <v>6</v>
      </c>
      <c r="U2913">
        <v>4</v>
      </c>
      <c r="V2913" t="s">
        <v>37</v>
      </c>
      <c r="W2913">
        <v>13</v>
      </c>
      <c r="X2913" t="s">
        <v>47</v>
      </c>
      <c r="Y2913">
        <v>1</v>
      </c>
      <c r="Z2913" t="s">
        <v>36</v>
      </c>
      <c r="AA2913" s="4">
        <v>45421</v>
      </c>
      <c r="AC2913" t="s">
        <v>84</v>
      </c>
      <c r="AD2913" t="s">
        <v>67</v>
      </c>
      <c r="AE2913">
        <f ca="1">COUNTBLANK(A2913:AE2913)</f>
        <v>0</v>
      </c>
      <c r="AF2913" t="str">
        <f>PROPER(UPPER(TRIM(Table1[[#This Row],[City]])))</f>
        <v>Mumbai</v>
      </c>
      <c r="AG2913">
        <f t="shared" si="45"/>
        <v>8274</v>
      </c>
      <c r="AH2913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14" spans="1:34" x14ac:dyDescent="0.35">
      <c r="A2914" t="s">
        <v>3007</v>
      </c>
      <c r="B2914">
        <v>53</v>
      </c>
      <c r="C2914" t="s">
        <v>72</v>
      </c>
      <c r="D2914" t="s">
        <v>96</v>
      </c>
      <c r="E2914" t="s">
        <v>106</v>
      </c>
      <c r="F2914" t="s">
        <v>93</v>
      </c>
      <c r="G2914" t="s">
        <v>59</v>
      </c>
      <c r="H2914">
        <v>3</v>
      </c>
      <c r="I2914">
        <v>9120</v>
      </c>
      <c r="J2914">
        <v>31</v>
      </c>
      <c r="K2914" t="s">
        <v>46</v>
      </c>
      <c r="L2914">
        <v>1</v>
      </c>
      <c r="M2914">
        <v>1</v>
      </c>
      <c r="N2914">
        <v>4</v>
      </c>
      <c r="O2914">
        <v>12</v>
      </c>
      <c r="P2914">
        <v>2</v>
      </c>
      <c r="Q2914">
        <v>2</v>
      </c>
      <c r="R2914">
        <v>3</v>
      </c>
      <c r="S2914">
        <v>25</v>
      </c>
      <c r="T2914">
        <v>1</v>
      </c>
      <c r="U2914">
        <v>4</v>
      </c>
      <c r="V2914" t="s">
        <v>65</v>
      </c>
      <c r="W2914">
        <v>29</v>
      </c>
      <c r="X2914" t="s">
        <v>38</v>
      </c>
      <c r="Y2914">
        <v>4</v>
      </c>
      <c r="Z2914" t="s">
        <v>46</v>
      </c>
      <c r="AA2914" s="4">
        <v>44002</v>
      </c>
      <c r="AB2914" s="4">
        <v>44313</v>
      </c>
      <c r="AC2914" t="s">
        <v>66</v>
      </c>
      <c r="AD2914" t="s">
        <v>67</v>
      </c>
      <c r="AE2914">
        <f ca="1">COUNTBLANK(A2914:AE2914)</f>
        <v>0</v>
      </c>
      <c r="AF2914" t="str">
        <f>PROPER(UPPER(TRIM(Table1[[#This Row],[City]])))</f>
        <v>Pune</v>
      </c>
      <c r="AG2914">
        <f t="shared" si="45"/>
        <v>9120</v>
      </c>
      <c r="AH291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15" spans="1:34" x14ac:dyDescent="0.35">
      <c r="A2915" t="s">
        <v>3008</v>
      </c>
      <c r="B2915">
        <v>42</v>
      </c>
      <c r="C2915" t="s">
        <v>31</v>
      </c>
      <c r="D2915" t="s">
        <v>56</v>
      </c>
      <c r="E2915" t="s">
        <v>114</v>
      </c>
      <c r="F2915" t="s">
        <v>44</v>
      </c>
      <c r="G2915" t="s">
        <v>70</v>
      </c>
      <c r="H2915">
        <v>4</v>
      </c>
      <c r="I2915">
        <v>12395</v>
      </c>
      <c r="J2915">
        <v>119</v>
      </c>
      <c r="K2915" t="s">
        <v>36</v>
      </c>
      <c r="L2915">
        <v>3</v>
      </c>
      <c r="M2915">
        <v>1</v>
      </c>
      <c r="N2915">
        <v>4</v>
      </c>
      <c r="O2915">
        <v>0</v>
      </c>
      <c r="P2915">
        <v>0</v>
      </c>
      <c r="Q2915">
        <v>0</v>
      </c>
      <c r="R2915">
        <v>0</v>
      </c>
      <c r="S2915">
        <v>18</v>
      </c>
      <c r="T2915">
        <v>1</v>
      </c>
      <c r="U2915">
        <v>3</v>
      </c>
      <c r="V2915" t="s">
        <v>37</v>
      </c>
      <c r="W2915">
        <v>25</v>
      </c>
      <c r="X2915" t="s">
        <v>38</v>
      </c>
      <c r="Y2915">
        <v>2</v>
      </c>
      <c r="Z2915" t="s">
        <v>36</v>
      </c>
      <c r="AA2915" s="4">
        <v>44575</v>
      </c>
      <c r="AC2915" t="s">
        <v>53</v>
      </c>
      <c r="AD2915" t="s">
        <v>54</v>
      </c>
      <c r="AE2915">
        <f ca="1">COUNTBLANK(A2915:AE2915)</f>
        <v>0</v>
      </c>
      <c r="AF2915" t="str">
        <f>PROPER(UPPER(TRIM(Table1[[#This Row],[City]])))</f>
        <v>Chennai</v>
      </c>
      <c r="AG2915">
        <f t="shared" si="45"/>
        <v>12395</v>
      </c>
      <c r="AH291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16" spans="1:34" x14ac:dyDescent="0.35">
      <c r="A2916" t="s">
        <v>3009</v>
      </c>
      <c r="B2916">
        <v>24</v>
      </c>
      <c r="C2916" t="s">
        <v>31</v>
      </c>
      <c r="D2916" t="s">
        <v>42</v>
      </c>
      <c r="E2916" t="s">
        <v>43</v>
      </c>
      <c r="F2916" t="s">
        <v>93</v>
      </c>
      <c r="G2916" t="s">
        <v>70</v>
      </c>
      <c r="H2916">
        <v>2</v>
      </c>
      <c r="I2916">
        <v>7003</v>
      </c>
      <c r="J2916">
        <v>104</v>
      </c>
      <c r="K2916" t="s">
        <v>36</v>
      </c>
      <c r="L2916">
        <v>2</v>
      </c>
      <c r="M2916">
        <v>3</v>
      </c>
      <c r="N2916">
        <v>1</v>
      </c>
      <c r="O2916">
        <v>3</v>
      </c>
      <c r="P2916">
        <v>3</v>
      </c>
      <c r="Q2916">
        <v>3</v>
      </c>
      <c r="R2916">
        <v>3</v>
      </c>
      <c r="S2916">
        <v>4</v>
      </c>
      <c r="T2916">
        <v>3</v>
      </c>
      <c r="U2916">
        <v>3</v>
      </c>
      <c r="V2916" t="s">
        <v>37</v>
      </c>
      <c r="W2916">
        <v>30</v>
      </c>
      <c r="X2916" t="s">
        <v>38</v>
      </c>
      <c r="Y2916">
        <v>1</v>
      </c>
      <c r="Z2916" t="s">
        <v>46</v>
      </c>
      <c r="AA2916" s="4">
        <v>43183</v>
      </c>
      <c r="AB2916" s="4">
        <v>43618</v>
      </c>
      <c r="AC2916" t="s">
        <v>80</v>
      </c>
      <c r="AD2916" t="s">
        <v>81</v>
      </c>
      <c r="AE2916">
        <f ca="1">COUNTBLANK(A2916:AE2916)</f>
        <v>0</v>
      </c>
      <c r="AF2916" t="str">
        <f>PROPER(UPPER(TRIM(Table1[[#This Row],[City]])))</f>
        <v>Hyderabad</v>
      </c>
      <c r="AG2916">
        <f t="shared" si="45"/>
        <v>7003</v>
      </c>
      <c r="AH2916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17" spans="1:34" x14ac:dyDescent="0.35">
      <c r="A2917" t="s">
        <v>3010</v>
      </c>
      <c r="B2917">
        <v>24</v>
      </c>
      <c r="C2917" t="s">
        <v>31</v>
      </c>
      <c r="D2917" t="s">
        <v>63</v>
      </c>
      <c r="E2917" t="s">
        <v>64</v>
      </c>
      <c r="F2917" t="s">
        <v>34</v>
      </c>
      <c r="G2917" t="s">
        <v>96</v>
      </c>
      <c r="H2917">
        <v>3</v>
      </c>
      <c r="I2917">
        <v>7813</v>
      </c>
      <c r="J2917">
        <v>102</v>
      </c>
      <c r="K2917" t="s">
        <v>36</v>
      </c>
      <c r="L2917">
        <v>2</v>
      </c>
      <c r="M2917">
        <v>1</v>
      </c>
      <c r="N2917">
        <v>2</v>
      </c>
      <c r="O2917">
        <v>3</v>
      </c>
      <c r="P2917">
        <v>0</v>
      </c>
      <c r="Q2917">
        <v>0</v>
      </c>
      <c r="R2917">
        <v>3</v>
      </c>
      <c r="S2917">
        <v>3</v>
      </c>
      <c r="T2917">
        <v>0</v>
      </c>
      <c r="U2917">
        <v>3</v>
      </c>
      <c r="V2917" t="s">
        <v>60</v>
      </c>
      <c r="W2917">
        <v>7</v>
      </c>
      <c r="X2917" t="s">
        <v>38</v>
      </c>
      <c r="Y2917">
        <v>4</v>
      </c>
      <c r="Z2917" t="s">
        <v>36</v>
      </c>
      <c r="AA2917" s="4">
        <v>43589</v>
      </c>
      <c r="AC2917" t="s">
        <v>84</v>
      </c>
      <c r="AD2917" t="s">
        <v>67</v>
      </c>
      <c r="AE2917">
        <f ca="1">COUNTBLANK(A2917:AE2917)</f>
        <v>0</v>
      </c>
      <c r="AF2917" t="str">
        <f>PROPER(UPPER(TRIM(Table1[[#This Row],[City]])))</f>
        <v>Mumbai</v>
      </c>
      <c r="AG2917">
        <f t="shared" si="45"/>
        <v>7813</v>
      </c>
      <c r="AH2917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18" spans="1:34" x14ac:dyDescent="0.35">
      <c r="A2918" t="s">
        <v>3011</v>
      </c>
      <c r="B2918">
        <v>37</v>
      </c>
      <c r="C2918" t="s">
        <v>31</v>
      </c>
      <c r="D2918" t="s">
        <v>42</v>
      </c>
      <c r="E2918" t="s">
        <v>83</v>
      </c>
      <c r="F2918" t="s">
        <v>34</v>
      </c>
      <c r="G2918" t="s">
        <v>35</v>
      </c>
      <c r="H2918">
        <v>2</v>
      </c>
      <c r="I2918">
        <v>7158</v>
      </c>
      <c r="J2918">
        <v>50</v>
      </c>
      <c r="K2918" t="s">
        <v>36</v>
      </c>
      <c r="L2918">
        <v>3</v>
      </c>
      <c r="M2918">
        <v>2</v>
      </c>
      <c r="N2918">
        <v>1</v>
      </c>
      <c r="O2918">
        <v>7</v>
      </c>
      <c r="P2918">
        <v>3</v>
      </c>
      <c r="Q2918">
        <v>2</v>
      </c>
      <c r="R2918">
        <v>2</v>
      </c>
      <c r="S2918">
        <v>18</v>
      </c>
      <c r="T2918">
        <v>3</v>
      </c>
      <c r="U2918">
        <v>4</v>
      </c>
      <c r="V2918" t="s">
        <v>37</v>
      </c>
      <c r="W2918">
        <v>3</v>
      </c>
      <c r="X2918" t="s">
        <v>38</v>
      </c>
      <c r="Y2918">
        <v>2</v>
      </c>
      <c r="Z2918" t="s">
        <v>36</v>
      </c>
      <c r="AA2918" s="4">
        <v>45726</v>
      </c>
      <c r="AC2918" t="s">
        <v>80</v>
      </c>
      <c r="AD2918" t="s">
        <v>81</v>
      </c>
      <c r="AE2918">
        <f ca="1">COUNTBLANK(A2918:AE2918)</f>
        <v>0</v>
      </c>
      <c r="AF2918" t="str">
        <f>PROPER(UPPER(TRIM(Table1[[#This Row],[City]])))</f>
        <v>Hyderabad</v>
      </c>
      <c r="AG2918">
        <f t="shared" si="45"/>
        <v>7158</v>
      </c>
      <c r="AH291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19" spans="1:34" x14ac:dyDescent="0.35">
      <c r="A2919" t="s">
        <v>3012</v>
      </c>
      <c r="B2919">
        <v>47</v>
      </c>
      <c r="C2919" t="s">
        <v>31</v>
      </c>
      <c r="D2919" t="s">
        <v>51</v>
      </c>
      <c r="E2919" t="s">
        <v>69</v>
      </c>
      <c r="F2919" t="s">
        <v>34</v>
      </c>
      <c r="G2919" t="s">
        <v>45</v>
      </c>
      <c r="H2919">
        <v>3</v>
      </c>
      <c r="I2919">
        <v>9398</v>
      </c>
      <c r="J2919">
        <v>71</v>
      </c>
      <c r="K2919" t="s">
        <v>46</v>
      </c>
      <c r="L2919">
        <v>4</v>
      </c>
      <c r="M2919">
        <v>1</v>
      </c>
      <c r="N2919">
        <v>3</v>
      </c>
      <c r="O2919">
        <v>9</v>
      </c>
      <c r="P2919">
        <v>2</v>
      </c>
      <c r="Q2919">
        <v>0</v>
      </c>
      <c r="R2919">
        <v>0</v>
      </c>
      <c r="S2919">
        <v>20</v>
      </c>
      <c r="T2919">
        <v>1</v>
      </c>
      <c r="U2919">
        <v>4</v>
      </c>
      <c r="V2919" t="s">
        <v>65</v>
      </c>
      <c r="W2919">
        <v>28</v>
      </c>
      <c r="X2919" t="s">
        <v>47</v>
      </c>
      <c r="Y2919">
        <v>1</v>
      </c>
      <c r="Z2919" t="s">
        <v>46</v>
      </c>
      <c r="AA2919" s="4">
        <v>42889</v>
      </c>
      <c r="AB2919" s="4">
        <v>45507</v>
      </c>
      <c r="AC2919" t="s">
        <v>84</v>
      </c>
      <c r="AD2919" t="s">
        <v>67</v>
      </c>
      <c r="AE2919">
        <f ca="1">COUNTBLANK(A2919:AE2919)</f>
        <v>0</v>
      </c>
      <c r="AF2919" t="str">
        <f>PROPER(UPPER(TRIM(Table1[[#This Row],[City]])))</f>
        <v>Mumbai</v>
      </c>
      <c r="AG2919">
        <f t="shared" si="45"/>
        <v>9398</v>
      </c>
      <c r="AH291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20" spans="1:34" x14ac:dyDescent="0.35">
      <c r="A2920" t="s">
        <v>3013</v>
      </c>
      <c r="B2920">
        <v>33</v>
      </c>
      <c r="C2920" t="s">
        <v>72</v>
      </c>
      <c r="D2920" t="s">
        <v>63</v>
      </c>
      <c r="E2920" t="s">
        <v>106</v>
      </c>
      <c r="F2920" t="s">
        <v>93</v>
      </c>
      <c r="G2920" t="s">
        <v>70</v>
      </c>
      <c r="H2920">
        <v>2</v>
      </c>
      <c r="I2920">
        <v>7780</v>
      </c>
      <c r="J2920">
        <v>68</v>
      </c>
      <c r="K2920" t="s">
        <v>36</v>
      </c>
      <c r="L2920">
        <v>2</v>
      </c>
      <c r="M2920">
        <v>1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8</v>
      </c>
      <c r="T2920">
        <v>2</v>
      </c>
      <c r="U2920">
        <v>4</v>
      </c>
      <c r="V2920" t="s">
        <v>37</v>
      </c>
      <c r="W2920">
        <v>5</v>
      </c>
      <c r="X2920" t="s">
        <v>38</v>
      </c>
      <c r="Y2920">
        <v>1</v>
      </c>
      <c r="Z2920" t="s">
        <v>36</v>
      </c>
      <c r="AA2920" s="4">
        <v>43666</v>
      </c>
      <c r="AC2920" t="s">
        <v>66</v>
      </c>
      <c r="AD2920" t="s">
        <v>67</v>
      </c>
      <c r="AE2920">
        <f ca="1">COUNTBLANK(A2920:AE2920)</f>
        <v>0</v>
      </c>
      <c r="AF2920" t="str">
        <f>PROPER(UPPER(TRIM(Table1[[#This Row],[City]])))</f>
        <v>Pune</v>
      </c>
      <c r="AG2920">
        <f t="shared" si="45"/>
        <v>7780</v>
      </c>
      <c r="AH292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21" spans="1:34" x14ac:dyDescent="0.35">
      <c r="A2921" t="s">
        <v>3014</v>
      </c>
      <c r="B2921">
        <v>33</v>
      </c>
      <c r="C2921" t="s">
        <v>72</v>
      </c>
      <c r="D2921" t="s">
        <v>56</v>
      </c>
      <c r="E2921" t="s">
        <v>57</v>
      </c>
      <c r="F2921" t="s">
        <v>44</v>
      </c>
      <c r="G2921" t="s">
        <v>59</v>
      </c>
      <c r="H2921">
        <v>1</v>
      </c>
      <c r="I2921">
        <v>4469</v>
      </c>
      <c r="J2921">
        <v>57</v>
      </c>
      <c r="K2921" t="s">
        <v>36</v>
      </c>
      <c r="L2921">
        <v>3</v>
      </c>
      <c r="M2921">
        <v>3</v>
      </c>
      <c r="N2921">
        <v>4</v>
      </c>
      <c r="O2921">
        <v>6</v>
      </c>
      <c r="P2921">
        <v>2</v>
      </c>
      <c r="Q2921">
        <v>2</v>
      </c>
      <c r="R2921">
        <v>5</v>
      </c>
      <c r="S2921">
        <v>10</v>
      </c>
      <c r="T2921">
        <v>4</v>
      </c>
      <c r="U2921">
        <v>3</v>
      </c>
      <c r="V2921" t="s">
        <v>37</v>
      </c>
      <c r="W2921">
        <v>20</v>
      </c>
      <c r="X2921" t="s">
        <v>61</v>
      </c>
      <c r="Y2921">
        <v>4</v>
      </c>
      <c r="Z2921" t="s">
        <v>46</v>
      </c>
      <c r="AA2921" s="4">
        <v>45084</v>
      </c>
      <c r="AB2921" s="4">
        <v>46075</v>
      </c>
      <c r="AC2921" t="s">
        <v>66</v>
      </c>
      <c r="AD2921" t="s">
        <v>67</v>
      </c>
      <c r="AE2921">
        <f ca="1">COUNTBLANK(A2921:AE2921)</f>
        <v>0</v>
      </c>
      <c r="AF2921" t="str">
        <f>PROPER(UPPER(TRIM(Table1[[#This Row],[City]])))</f>
        <v>Pune</v>
      </c>
      <c r="AG2921">
        <f t="shared" si="45"/>
        <v>4469</v>
      </c>
      <c r="AH2921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22" spans="1:34" x14ac:dyDescent="0.35">
      <c r="A2922" t="s">
        <v>3015</v>
      </c>
      <c r="B2922">
        <v>55</v>
      </c>
      <c r="C2922" t="s">
        <v>31</v>
      </c>
      <c r="D2922" t="s">
        <v>51</v>
      </c>
      <c r="E2922" t="s">
        <v>88</v>
      </c>
      <c r="F2922" t="s">
        <v>34</v>
      </c>
      <c r="G2922" t="s">
        <v>74</v>
      </c>
      <c r="H2922">
        <v>5</v>
      </c>
      <c r="I2922">
        <v>13985</v>
      </c>
      <c r="J2922">
        <v>27</v>
      </c>
      <c r="K2922" t="s">
        <v>36</v>
      </c>
      <c r="L2922">
        <v>3</v>
      </c>
      <c r="M2922">
        <v>1</v>
      </c>
      <c r="N2922">
        <v>2</v>
      </c>
      <c r="O2922">
        <v>4</v>
      </c>
      <c r="P2922">
        <v>3</v>
      </c>
      <c r="Q2922">
        <v>4</v>
      </c>
      <c r="R2922">
        <v>0</v>
      </c>
      <c r="S2922">
        <v>32</v>
      </c>
      <c r="T2922">
        <v>1</v>
      </c>
      <c r="U2922">
        <v>4</v>
      </c>
      <c r="V2922" t="s">
        <v>37</v>
      </c>
      <c r="W2922">
        <v>27</v>
      </c>
      <c r="X2922" t="s">
        <v>38</v>
      </c>
      <c r="Y2922">
        <v>1</v>
      </c>
      <c r="Z2922" t="s">
        <v>36</v>
      </c>
      <c r="AA2922" s="4">
        <v>43328</v>
      </c>
      <c r="AC2922" t="s">
        <v>107</v>
      </c>
      <c r="AD2922" t="s">
        <v>108</v>
      </c>
      <c r="AE2922">
        <f ca="1">COUNTBLANK(A2922:AE2922)</f>
        <v>0</v>
      </c>
      <c r="AF2922" t="str">
        <f>PROPER(UPPER(TRIM(Table1[[#This Row],[City]])))</f>
        <v>Kolkata</v>
      </c>
      <c r="AG2922">
        <f t="shared" si="45"/>
        <v>13985</v>
      </c>
      <c r="AH292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23" spans="1:34" x14ac:dyDescent="0.35">
      <c r="A2923" t="s">
        <v>3016</v>
      </c>
      <c r="B2923">
        <v>21</v>
      </c>
      <c r="C2923" t="s">
        <v>72</v>
      </c>
      <c r="D2923" t="s">
        <v>63</v>
      </c>
      <c r="E2923" t="s">
        <v>64</v>
      </c>
      <c r="F2923" t="s">
        <v>34</v>
      </c>
      <c r="G2923" t="s">
        <v>70</v>
      </c>
      <c r="H2923">
        <v>3</v>
      </c>
      <c r="I2923">
        <v>8470</v>
      </c>
      <c r="J2923">
        <v>86</v>
      </c>
      <c r="K2923" t="s">
        <v>36</v>
      </c>
      <c r="L2923">
        <v>3</v>
      </c>
      <c r="M2923">
        <v>2</v>
      </c>
      <c r="N2923">
        <v>2</v>
      </c>
      <c r="O2923">
        <v>4</v>
      </c>
      <c r="P2923">
        <v>3</v>
      </c>
      <c r="Q2923">
        <v>2</v>
      </c>
      <c r="R2923">
        <v>0</v>
      </c>
      <c r="S2923">
        <v>4</v>
      </c>
      <c r="T2923">
        <v>2</v>
      </c>
      <c r="U2923">
        <v>3</v>
      </c>
      <c r="V2923" t="s">
        <v>37</v>
      </c>
      <c r="W2923">
        <v>2</v>
      </c>
      <c r="X2923" t="s">
        <v>47</v>
      </c>
      <c r="Y2923">
        <v>4</v>
      </c>
      <c r="Z2923" t="s">
        <v>36</v>
      </c>
      <c r="AA2923" s="4">
        <v>45100</v>
      </c>
      <c r="AC2923" t="s">
        <v>39</v>
      </c>
      <c r="AD2923" t="s">
        <v>40</v>
      </c>
      <c r="AE2923">
        <f ca="1">COUNTBLANK(A2923:AE2923)</f>
        <v>0</v>
      </c>
      <c r="AF2923" t="str">
        <f>PROPER(UPPER(TRIM(Table1[[#This Row],[City]])))</f>
        <v>Ahmedabad</v>
      </c>
      <c r="AG2923">
        <f t="shared" si="45"/>
        <v>8470</v>
      </c>
      <c r="AH292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24" spans="1:34" x14ac:dyDescent="0.35">
      <c r="A2924" t="s">
        <v>3017</v>
      </c>
      <c r="B2924">
        <v>24</v>
      </c>
      <c r="C2924" t="s">
        <v>31</v>
      </c>
      <c r="D2924" t="s">
        <v>63</v>
      </c>
      <c r="E2924" t="s">
        <v>64</v>
      </c>
      <c r="F2924" t="s">
        <v>34</v>
      </c>
      <c r="G2924" t="s">
        <v>70</v>
      </c>
      <c r="H2924">
        <v>3</v>
      </c>
      <c r="I2924">
        <v>7601</v>
      </c>
      <c r="J2924">
        <v>26</v>
      </c>
      <c r="K2924" t="s">
        <v>36</v>
      </c>
      <c r="L2924">
        <v>2</v>
      </c>
      <c r="M2924">
        <v>1</v>
      </c>
      <c r="N2924">
        <v>3</v>
      </c>
      <c r="O2924">
        <v>2</v>
      </c>
      <c r="P2924">
        <v>2</v>
      </c>
      <c r="Q2924">
        <v>0</v>
      </c>
      <c r="R2924">
        <v>0</v>
      </c>
      <c r="S2924">
        <v>2</v>
      </c>
      <c r="T2924">
        <v>4</v>
      </c>
      <c r="U2924">
        <v>3</v>
      </c>
      <c r="V2924" t="s">
        <v>65</v>
      </c>
      <c r="W2924">
        <v>19</v>
      </c>
      <c r="X2924" t="s">
        <v>61</v>
      </c>
      <c r="Y2924">
        <v>1</v>
      </c>
      <c r="Z2924" t="s">
        <v>36</v>
      </c>
      <c r="AA2924" s="4">
        <v>43580</v>
      </c>
      <c r="AC2924" t="s">
        <v>122</v>
      </c>
      <c r="AD2924" t="s">
        <v>123</v>
      </c>
      <c r="AE2924">
        <f ca="1">COUNTBLANK(A2924:AE2924)</f>
        <v>0</v>
      </c>
      <c r="AF2924" t="str">
        <f>PROPER(UPPER(TRIM(Table1[[#This Row],[City]])))</f>
        <v>Kochi</v>
      </c>
      <c r="AG2924">
        <f t="shared" si="45"/>
        <v>7601</v>
      </c>
      <c r="AH292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25" spans="1:34" x14ac:dyDescent="0.35">
      <c r="A2925" t="s">
        <v>3018</v>
      </c>
      <c r="B2925">
        <v>27</v>
      </c>
      <c r="C2925" t="s">
        <v>31</v>
      </c>
      <c r="D2925" t="s">
        <v>56</v>
      </c>
      <c r="E2925" t="s">
        <v>114</v>
      </c>
      <c r="F2925" t="s">
        <v>34</v>
      </c>
      <c r="G2925" t="s">
        <v>59</v>
      </c>
      <c r="H2925">
        <v>2</v>
      </c>
      <c r="I2925">
        <v>8159</v>
      </c>
      <c r="J2925">
        <v>115</v>
      </c>
      <c r="K2925" t="s">
        <v>36</v>
      </c>
      <c r="L2925">
        <v>1</v>
      </c>
      <c r="M2925">
        <v>2</v>
      </c>
      <c r="N2925">
        <v>1</v>
      </c>
      <c r="O2925">
        <v>5</v>
      </c>
      <c r="P2925">
        <v>1</v>
      </c>
      <c r="Q2925">
        <v>0</v>
      </c>
      <c r="R2925">
        <v>4</v>
      </c>
      <c r="S2925">
        <v>6</v>
      </c>
      <c r="T2925">
        <v>3</v>
      </c>
      <c r="U2925">
        <v>3</v>
      </c>
      <c r="V2925" t="s">
        <v>37</v>
      </c>
      <c r="W2925">
        <v>29</v>
      </c>
      <c r="X2925" t="s">
        <v>47</v>
      </c>
      <c r="Y2925">
        <v>2</v>
      </c>
      <c r="Z2925" t="s">
        <v>46</v>
      </c>
      <c r="AA2925" s="4">
        <v>44057</v>
      </c>
      <c r="AB2925" s="4">
        <v>44894</v>
      </c>
      <c r="AC2925" t="s">
        <v>84</v>
      </c>
      <c r="AD2925" t="s">
        <v>67</v>
      </c>
      <c r="AE2925">
        <f ca="1">COUNTBLANK(A2925:AE2925)</f>
        <v>0</v>
      </c>
      <c r="AF2925" t="str">
        <f>PROPER(UPPER(TRIM(Table1[[#This Row],[City]])))</f>
        <v>Mumbai</v>
      </c>
      <c r="AG2925">
        <f t="shared" si="45"/>
        <v>8159</v>
      </c>
      <c r="AH2925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26" spans="1:34" x14ac:dyDescent="0.35">
      <c r="A2926" t="s">
        <v>3019</v>
      </c>
      <c r="B2926">
        <v>60</v>
      </c>
      <c r="C2926" t="s">
        <v>31</v>
      </c>
      <c r="D2926" t="s">
        <v>63</v>
      </c>
      <c r="E2926" t="s">
        <v>64</v>
      </c>
      <c r="F2926" t="s">
        <v>44</v>
      </c>
      <c r="G2926" t="s">
        <v>59</v>
      </c>
      <c r="H2926">
        <v>3</v>
      </c>
      <c r="I2926">
        <v>10079</v>
      </c>
      <c r="J2926">
        <v>38</v>
      </c>
      <c r="K2926" t="s">
        <v>36</v>
      </c>
      <c r="L2926">
        <v>1</v>
      </c>
      <c r="M2926">
        <v>4</v>
      </c>
      <c r="N2926">
        <v>1</v>
      </c>
      <c r="O2926">
        <v>6</v>
      </c>
      <c r="P2926">
        <v>4</v>
      </c>
      <c r="Q2926">
        <v>4</v>
      </c>
      <c r="R2926">
        <v>6</v>
      </c>
      <c r="S2926">
        <v>29</v>
      </c>
      <c r="T2926">
        <v>5</v>
      </c>
      <c r="U2926">
        <v>3</v>
      </c>
      <c r="V2926" t="s">
        <v>60</v>
      </c>
      <c r="W2926">
        <v>29</v>
      </c>
      <c r="X2926" t="s">
        <v>38</v>
      </c>
      <c r="Y2926">
        <v>1</v>
      </c>
      <c r="Z2926" t="s">
        <v>36</v>
      </c>
      <c r="AA2926" s="4">
        <v>45989</v>
      </c>
      <c r="AC2926" t="s">
        <v>39</v>
      </c>
      <c r="AD2926" t="s">
        <v>40</v>
      </c>
      <c r="AE2926">
        <f ca="1">COUNTBLANK(A2926:AE2926)</f>
        <v>0</v>
      </c>
      <c r="AF2926" t="str">
        <f>PROPER(UPPER(TRIM(Table1[[#This Row],[City]])))</f>
        <v>Ahmedabad</v>
      </c>
      <c r="AG2926">
        <f t="shared" si="45"/>
        <v>10079</v>
      </c>
      <c r="AH292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27" spans="1:34" x14ac:dyDescent="0.35">
      <c r="A2927" t="s">
        <v>3020</v>
      </c>
      <c r="B2927">
        <v>40</v>
      </c>
      <c r="C2927" t="s">
        <v>31</v>
      </c>
      <c r="D2927" t="s">
        <v>96</v>
      </c>
      <c r="E2927" t="s">
        <v>96</v>
      </c>
      <c r="F2927" t="s">
        <v>44</v>
      </c>
      <c r="G2927" t="s">
        <v>45</v>
      </c>
      <c r="H2927">
        <v>1</v>
      </c>
      <c r="I2927">
        <v>4752</v>
      </c>
      <c r="J2927">
        <v>64</v>
      </c>
      <c r="K2927" t="s">
        <v>36</v>
      </c>
      <c r="L2927">
        <v>1</v>
      </c>
      <c r="M2927">
        <v>3</v>
      </c>
      <c r="N2927">
        <v>3</v>
      </c>
      <c r="O2927">
        <v>5</v>
      </c>
      <c r="P2927">
        <v>4</v>
      </c>
      <c r="Q2927">
        <v>0</v>
      </c>
      <c r="R2927">
        <v>0</v>
      </c>
      <c r="S2927">
        <v>13</v>
      </c>
      <c r="T2927">
        <v>0</v>
      </c>
      <c r="U2927">
        <v>3</v>
      </c>
      <c r="V2927" t="s">
        <v>37</v>
      </c>
      <c r="W2927">
        <v>9</v>
      </c>
      <c r="X2927" t="s">
        <v>38</v>
      </c>
      <c r="Y2927">
        <v>2</v>
      </c>
      <c r="Z2927" t="s">
        <v>36</v>
      </c>
      <c r="AA2927" s="4">
        <v>44989</v>
      </c>
      <c r="AC2927" t="s">
        <v>48</v>
      </c>
      <c r="AD2927" t="s">
        <v>49</v>
      </c>
      <c r="AE2927">
        <f ca="1">COUNTBLANK(A2927:AE2927)</f>
        <v>0</v>
      </c>
      <c r="AF2927" t="str">
        <f>PROPER(UPPER(TRIM(Table1[[#This Row],[City]])))</f>
        <v>Bengaluru</v>
      </c>
      <c r="AG2927">
        <f t="shared" si="45"/>
        <v>4752</v>
      </c>
      <c r="AH292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28" spans="1:34" x14ac:dyDescent="0.35">
      <c r="A2928" t="s">
        <v>3021</v>
      </c>
      <c r="B2928">
        <v>27</v>
      </c>
      <c r="C2928" t="s">
        <v>72</v>
      </c>
      <c r="D2928" t="s">
        <v>56</v>
      </c>
      <c r="E2928" t="s">
        <v>114</v>
      </c>
      <c r="F2928" t="s">
        <v>44</v>
      </c>
      <c r="G2928" t="s">
        <v>96</v>
      </c>
      <c r="H2928">
        <v>2</v>
      </c>
      <c r="I2928">
        <v>7498</v>
      </c>
      <c r="J2928">
        <v>53</v>
      </c>
      <c r="K2928" t="s">
        <v>36</v>
      </c>
      <c r="L2928">
        <v>1</v>
      </c>
      <c r="M2928">
        <v>1</v>
      </c>
      <c r="N2928">
        <v>2</v>
      </c>
      <c r="O2928">
        <v>4</v>
      </c>
      <c r="P2928">
        <v>4</v>
      </c>
      <c r="Q2928">
        <v>1</v>
      </c>
      <c r="R2928">
        <v>4</v>
      </c>
      <c r="S2928">
        <v>4</v>
      </c>
      <c r="T2928">
        <v>2</v>
      </c>
      <c r="U2928">
        <v>3</v>
      </c>
      <c r="V2928" t="s">
        <v>37</v>
      </c>
      <c r="W2928">
        <v>8</v>
      </c>
      <c r="X2928" t="s">
        <v>47</v>
      </c>
      <c r="Y2928">
        <v>4</v>
      </c>
      <c r="Z2928" t="s">
        <v>36</v>
      </c>
      <c r="AA2928" s="4">
        <v>45695</v>
      </c>
      <c r="AC2928" t="s">
        <v>48</v>
      </c>
      <c r="AD2928" t="s">
        <v>49</v>
      </c>
      <c r="AE2928">
        <f ca="1">COUNTBLANK(A2928:AE2928)</f>
        <v>0</v>
      </c>
      <c r="AF2928" t="str">
        <f>PROPER(UPPER(TRIM(Table1[[#This Row],[City]])))</f>
        <v>Bengaluru</v>
      </c>
      <c r="AG2928">
        <f t="shared" si="45"/>
        <v>7498</v>
      </c>
      <c r="AH292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29" spans="1:34" x14ac:dyDescent="0.35">
      <c r="A2929" t="s">
        <v>3022</v>
      </c>
      <c r="B2929">
        <v>33</v>
      </c>
      <c r="C2929" t="s">
        <v>72</v>
      </c>
      <c r="D2929" t="s">
        <v>96</v>
      </c>
      <c r="E2929" t="s">
        <v>106</v>
      </c>
      <c r="F2929" t="s">
        <v>34</v>
      </c>
      <c r="G2929" t="s">
        <v>74</v>
      </c>
      <c r="H2929">
        <v>1</v>
      </c>
      <c r="I2929">
        <v>5309</v>
      </c>
      <c r="J2929">
        <v>45</v>
      </c>
      <c r="K2929" t="s">
        <v>46</v>
      </c>
      <c r="L2929">
        <v>4</v>
      </c>
      <c r="M2929">
        <v>2</v>
      </c>
      <c r="N2929">
        <v>2</v>
      </c>
      <c r="O2929">
        <v>2</v>
      </c>
      <c r="P2929">
        <v>2</v>
      </c>
      <c r="Q2929">
        <v>2</v>
      </c>
      <c r="R2929">
        <v>0</v>
      </c>
      <c r="S2929">
        <v>10</v>
      </c>
      <c r="T2929">
        <v>0</v>
      </c>
      <c r="U2929">
        <v>3</v>
      </c>
      <c r="V2929" t="s">
        <v>37</v>
      </c>
      <c r="W2929">
        <v>7</v>
      </c>
      <c r="X2929" t="s">
        <v>47</v>
      </c>
      <c r="Y2929">
        <v>4</v>
      </c>
      <c r="Z2929" t="s">
        <v>36</v>
      </c>
      <c r="AA2929" s="4">
        <v>42807</v>
      </c>
      <c r="AC2929" t="s">
        <v>122</v>
      </c>
      <c r="AD2929" t="s">
        <v>123</v>
      </c>
      <c r="AE2929">
        <f ca="1">COUNTBLANK(A2929:AE2929)</f>
        <v>0</v>
      </c>
      <c r="AF2929" t="str">
        <f>PROPER(UPPER(TRIM(Table1[[#This Row],[City]])))</f>
        <v>Kochi</v>
      </c>
      <c r="AG2929">
        <f t="shared" si="45"/>
        <v>5309</v>
      </c>
      <c r="AH292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0" spans="1:34" x14ac:dyDescent="0.35">
      <c r="A2930" t="s">
        <v>3023</v>
      </c>
      <c r="B2930">
        <v>59</v>
      </c>
      <c r="C2930" t="s">
        <v>31</v>
      </c>
      <c r="D2930" t="s">
        <v>42</v>
      </c>
      <c r="E2930" t="s">
        <v>86</v>
      </c>
      <c r="F2930" t="s">
        <v>34</v>
      </c>
      <c r="G2930" t="s">
        <v>74</v>
      </c>
      <c r="H2930">
        <v>1</v>
      </c>
      <c r="I2930">
        <v>7058</v>
      </c>
      <c r="J2930">
        <v>118</v>
      </c>
      <c r="K2930" t="s">
        <v>46</v>
      </c>
      <c r="L2930">
        <v>1</v>
      </c>
      <c r="M2930">
        <v>3</v>
      </c>
      <c r="N2930">
        <v>4</v>
      </c>
      <c r="O2930">
        <v>10</v>
      </c>
      <c r="P2930">
        <v>4</v>
      </c>
      <c r="Q2930">
        <v>4</v>
      </c>
      <c r="R2930">
        <v>1</v>
      </c>
      <c r="S2930">
        <v>33</v>
      </c>
      <c r="T2930">
        <v>0</v>
      </c>
      <c r="U2930">
        <v>3</v>
      </c>
      <c r="V2930" t="s">
        <v>60</v>
      </c>
      <c r="W2930">
        <v>18</v>
      </c>
      <c r="X2930" t="s">
        <v>38</v>
      </c>
      <c r="Y2930">
        <v>2</v>
      </c>
      <c r="Z2930" t="s">
        <v>36</v>
      </c>
      <c r="AA2930" s="4">
        <v>45358</v>
      </c>
      <c r="AC2930" t="s">
        <v>107</v>
      </c>
      <c r="AD2930" t="s">
        <v>108</v>
      </c>
      <c r="AE2930">
        <f ca="1">COUNTBLANK(A2930:AE2930)</f>
        <v>0</v>
      </c>
      <c r="AF2930" t="str">
        <f>PROPER(UPPER(TRIM(Table1[[#This Row],[City]])))</f>
        <v>Kolkata</v>
      </c>
      <c r="AG2930">
        <f t="shared" si="45"/>
        <v>7058</v>
      </c>
      <c r="AH293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31" spans="1:34" x14ac:dyDescent="0.35">
      <c r="A2931" t="s">
        <v>3024</v>
      </c>
      <c r="B2931">
        <v>48</v>
      </c>
      <c r="C2931" t="s">
        <v>31</v>
      </c>
      <c r="D2931" t="s">
        <v>56</v>
      </c>
      <c r="E2931" t="s">
        <v>114</v>
      </c>
      <c r="F2931" t="s">
        <v>34</v>
      </c>
      <c r="G2931" t="s">
        <v>96</v>
      </c>
      <c r="H2931">
        <v>1</v>
      </c>
      <c r="I2931">
        <v>5019</v>
      </c>
      <c r="J2931">
        <v>37</v>
      </c>
      <c r="K2931" t="s">
        <v>36</v>
      </c>
      <c r="L2931">
        <v>4</v>
      </c>
      <c r="M2931">
        <v>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23</v>
      </c>
      <c r="T2931">
        <v>2</v>
      </c>
      <c r="U2931">
        <v>3</v>
      </c>
      <c r="V2931" t="s">
        <v>37</v>
      </c>
      <c r="W2931">
        <v>27</v>
      </c>
      <c r="X2931" t="s">
        <v>47</v>
      </c>
      <c r="Y2931">
        <v>1</v>
      </c>
      <c r="Z2931" t="s">
        <v>36</v>
      </c>
      <c r="AA2931" s="4">
        <v>44132</v>
      </c>
      <c r="AC2931" t="s">
        <v>48</v>
      </c>
      <c r="AD2931" t="s">
        <v>49</v>
      </c>
      <c r="AE2931">
        <f ca="1">COUNTBLANK(A2931:AE2931)</f>
        <v>0</v>
      </c>
      <c r="AF2931" t="str">
        <f>PROPER(UPPER(TRIM(Table1[[#This Row],[City]])))</f>
        <v>Bengaluru</v>
      </c>
      <c r="AG2931">
        <f t="shared" si="45"/>
        <v>5019</v>
      </c>
      <c r="AH293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32" spans="1:34" x14ac:dyDescent="0.35">
      <c r="A2932" t="s">
        <v>3025</v>
      </c>
      <c r="B2932">
        <v>29</v>
      </c>
      <c r="C2932" t="s">
        <v>72</v>
      </c>
      <c r="D2932" t="s">
        <v>96</v>
      </c>
      <c r="E2932" t="s">
        <v>106</v>
      </c>
      <c r="F2932" t="s">
        <v>34</v>
      </c>
      <c r="G2932" t="s">
        <v>74</v>
      </c>
      <c r="H2932">
        <v>3</v>
      </c>
      <c r="I2932">
        <v>9371</v>
      </c>
      <c r="J2932">
        <v>101</v>
      </c>
      <c r="K2932" t="s">
        <v>36</v>
      </c>
      <c r="L2932">
        <v>4</v>
      </c>
      <c r="M2932">
        <v>2</v>
      </c>
      <c r="N2932">
        <v>4</v>
      </c>
      <c r="O2932">
        <v>6</v>
      </c>
      <c r="P2932">
        <v>1</v>
      </c>
      <c r="Q2932">
        <v>1</v>
      </c>
      <c r="R2932">
        <v>2</v>
      </c>
      <c r="S2932">
        <v>6</v>
      </c>
      <c r="T2932">
        <v>1</v>
      </c>
      <c r="U2932">
        <v>3</v>
      </c>
      <c r="V2932" t="s">
        <v>37</v>
      </c>
      <c r="W2932">
        <v>28</v>
      </c>
      <c r="X2932" t="s">
        <v>38</v>
      </c>
      <c r="Y2932">
        <v>3</v>
      </c>
      <c r="Z2932" t="s">
        <v>36</v>
      </c>
      <c r="AA2932" s="4">
        <v>45082</v>
      </c>
      <c r="AC2932" t="s">
        <v>84</v>
      </c>
      <c r="AD2932" t="s">
        <v>67</v>
      </c>
      <c r="AE2932">
        <f ca="1">COUNTBLANK(A2932:AE2932)</f>
        <v>0</v>
      </c>
      <c r="AF2932" t="str">
        <f>PROPER(UPPER(TRIM(Table1[[#This Row],[City]])))</f>
        <v>Mumbai</v>
      </c>
      <c r="AG2932">
        <f t="shared" si="45"/>
        <v>9371</v>
      </c>
      <c r="AH293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3" spans="1:34" x14ac:dyDescent="0.35">
      <c r="A2933" t="s">
        <v>3026</v>
      </c>
      <c r="B2933">
        <v>30</v>
      </c>
      <c r="C2933" t="s">
        <v>31</v>
      </c>
      <c r="D2933" t="s">
        <v>63</v>
      </c>
      <c r="E2933" t="s">
        <v>79</v>
      </c>
      <c r="F2933" t="s">
        <v>34</v>
      </c>
      <c r="G2933" t="s">
        <v>70</v>
      </c>
      <c r="H2933">
        <v>2</v>
      </c>
      <c r="I2933">
        <v>8850</v>
      </c>
      <c r="J2933">
        <v>74</v>
      </c>
      <c r="K2933" t="s">
        <v>36</v>
      </c>
      <c r="L2933">
        <v>1</v>
      </c>
      <c r="M2933">
        <v>4</v>
      </c>
      <c r="N2933">
        <v>3</v>
      </c>
      <c r="O2933">
        <v>2</v>
      </c>
      <c r="P2933">
        <v>0</v>
      </c>
      <c r="Q2933">
        <v>0</v>
      </c>
      <c r="R2933">
        <v>2</v>
      </c>
      <c r="S2933">
        <v>11</v>
      </c>
      <c r="T2933">
        <v>1</v>
      </c>
      <c r="U2933">
        <v>3</v>
      </c>
      <c r="V2933" t="s">
        <v>37</v>
      </c>
      <c r="W2933">
        <v>10</v>
      </c>
      <c r="X2933" t="s">
        <v>38</v>
      </c>
      <c r="Y2933">
        <v>2</v>
      </c>
      <c r="Z2933" t="s">
        <v>36</v>
      </c>
      <c r="AA2933" s="4">
        <v>43311</v>
      </c>
      <c r="AC2933" t="s">
        <v>53</v>
      </c>
      <c r="AD2933" t="s">
        <v>54</v>
      </c>
      <c r="AE2933">
        <f ca="1">COUNTBLANK(A2933:AE2933)</f>
        <v>0</v>
      </c>
      <c r="AF2933" t="str">
        <f>PROPER(UPPER(TRIM(Table1[[#This Row],[City]])))</f>
        <v>Chennai</v>
      </c>
      <c r="AG2933">
        <f t="shared" si="45"/>
        <v>8850</v>
      </c>
      <c r="AH293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4" spans="1:34" x14ac:dyDescent="0.35">
      <c r="A2934" t="s">
        <v>3027</v>
      </c>
      <c r="B2934">
        <v>23</v>
      </c>
      <c r="C2934" t="s">
        <v>31</v>
      </c>
      <c r="D2934" t="s">
        <v>96</v>
      </c>
      <c r="E2934" t="s">
        <v>106</v>
      </c>
      <c r="F2934" t="s">
        <v>44</v>
      </c>
      <c r="G2934" t="s">
        <v>35</v>
      </c>
      <c r="H2934">
        <v>3</v>
      </c>
      <c r="I2934">
        <v>7173</v>
      </c>
      <c r="J2934">
        <v>89</v>
      </c>
      <c r="K2934" t="s">
        <v>36</v>
      </c>
      <c r="L2934">
        <v>2</v>
      </c>
      <c r="M2934">
        <v>4</v>
      </c>
      <c r="N2934">
        <v>2</v>
      </c>
      <c r="O2934">
        <v>3</v>
      </c>
      <c r="P2934">
        <v>0</v>
      </c>
      <c r="Q2934">
        <v>0</v>
      </c>
      <c r="R2934">
        <v>0</v>
      </c>
      <c r="S2934">
        <v>3</v>
      </c>
      <c r="T2934">
        <v>6</v>
      </c>
      <c r="U2934">
        <v>3</v>
      </c>
      <c r="V2934" t="s">
        <v>37</v>
      </c>
      <c r="W2934">
        <v>16</v>
      </c>
      <c r="X2934" t="s">
        <v>38</v>
      </c>
      <c r="Y2934">
        <v>4</v>
      </c>
      <c r="Z2934" t="s">
        <v>36</v>
      </c>
      <c r="AA2934" s="4">
        <v>44945</v>
      </c>
      <c r="AC2934" t="s">
        <v>107</v>
      </c>
      <c r="AD2934" t="s">
        <v>108</v>
      </c>
      <c r="AE2934">
        <f ca="1">COUNTBLANK(A2934:AE2934)</f>
        <v>0</v>
      </c>
      <c r="AF2934" t="str">
        <f>PROPER(UPPER(TRIM(Table1[[#This Row],[City]])))</f>
        <v>Kolkata</v>
      </c>
      <c r="AG2934">
        <f t="shared" si="45"/>
        <v>7173</v>
      </c>
      <c r="AH2934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35" spans="1:34" x14ac:dyDescent="0.35">
      <c r="A2935" t="s">
        <v>3028</v>
      </c>
      <c r="B2935">
        <v>51</v>
      </c>
      <c r="C2935" t="s">
        <v>72</v>
      </c>
      <c r="D2935" t="s">
        <v>51</v>
      </c>
      <c r="E2935" t="s">
        <v>69</v>
      </c>
      <c r="F2935" t="s">
        <v>34</v>
      </c>
      <c r="G2935" t="s">
        <v>74</v>
      </c>
      <c r="H2935">
        <v>4</v>
      </c>
      <c r="I2935">
        <v>11969</v>
      </c>
      <c r="J2935">
        <v>67</v>
      </c>
      <c r="K2935" t="s">
        <v>36</v>
      </c>
      <c r="L2935">
        <v>2</v>
      </c>
      <c r="M2935">
        <v>1</v>
      </c>
      <c r="N2935">
        <v>4</v>
      </c>
      <c r="O2935">
        <v>9</v>
      </c>
      <c r="P2935">
        <v>4</v>
      </c>
      <c r="Q2935">
        <v>3</v>
      </c>
      <c r="R2935">
        <v>1</v>
      </c>
      <c r="S2935">
        <v>23</v>
      </c>
      <c r="T2935">
        <v>5</v>
      </c>
      <c r="U2935">
        <v>3</v>
      </c>
      <c r="V2935" t="s">
        <v>37</v>
      </c>
      <c r="W2935">
        <v>22</v>
      </c>
      <c r="X2935" t="s">
        <v>61</v>
      </c>
      <c r="Y2935">
        <v>1</v>
      </c>
      <c r="Z2935" t="s">
        <v>36</v>
      </c>
      <c r="AA2935" s="4">
        <v>45989</v>
      </c>
      <c r="AC2935" t="s">
        <v>66</v>
      </c>
      <c r="AD2935" t="s">
        <v>67</v>
      </c>
      <c r="AE2935">
        <f ca="1">COUNTBLANK(A2935:AE2935)</f>
        <v>0</v>
      </c>
      <c r="AF2935" t="str">
        <f>PROPER(UPPER(TRIM(Table1[[#This Row],[City]])))</f>
        <v>Pune</v>
      </c>
      <c r="AG2935">
        <f t="shared" si="45"/>
        <v>11969</v>
      </c>
      <c r="AH293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36" spans="1:34" x14ac:dyDescent="0.35">
      <c r="A2936" t="s">
        <v>3029</v>
      </c>
      <c r="B2936">
        <v>26</v>
      </c>
      <c r="C2936" t="s">
        <v>72</v>
      </c>
      <c r="D2936" t="s">
        <v>56</v>
      </c>
      <c r="E2936" t="s">
        <v>114</v>
      </c>
      <c r="F2936" t="s">
        <v>34</v>
      </c>
      <c r="G2936" t="s">
        <v>70</v>
      </c>
      <c r="H2936">
        <v>1</v>
      </c>
      <c r="I2936">
        <v>4168</v>
      </c>
      <c r="J2936">
        <v>25</v>
      </c>
      <c r="K2936" t="s">
        <v>36</v>
      </c>
      <c r="L2936">
        <v>2</v>
      </c>
      <c r="M2936">
        <v>3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6</v>
      </c>
      <c r="T2936">
        <v>3</v>
      </c>
      <c r="U2936">
        <v>3</v>
      </c>
      <c r="V2936" t="s">
        <v>37</v>
      </c>
      <c r="W2936">
        <v>21</v>
      </c>
      <c r="X2936" t="s">
        <v>61</v>
      </c>
      <c r="Y2936">
        <v>1</v>
      </c>
      <c r="Z2936" t="s">
        <v>36</v>
      </c>
      <c r="AA2936" s="4">
        <v>44003</v>
      </c>
      <c r="AC2936" t="s">
        <v>39</v>
      </c>
      <c r="AD2936" t="s">
        <v>40</v>
      </c>
      <c r="AE2936">
        <f ca="1">COUNTBLANK(A2936:AE2936)</f>
        <v>0</v>
      </c>
      <c r="AF2936" t="str">
        <f>PROPER(UPPER(TRIM(Table1[[#This Row],[City]])))</f>
        <v>Ahmedabad</v>
      </c>
      <c r="AG2936">
        <f t="shared" si="45"/>
        <v>4168</v>
      </c>
      <c r="AH293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7" spans="1:34" x14ac:dyDescent="0.35">
      <c r="A2937" t="s">
        <v>3030</v>
      </c>
      <c r="B2937">
        <v>32</v>
      </c>
      <c r="C2937" t="s">
        <v>72</v>
      </c>
      <c r="D2937" t="s">
        <v>42</v>
      </c>
      <c r="E2937" t="s">
        <v>86</v>
      </c>
      <c r="F2937" t="s">
        <v>34</v>
      </c>
      <c r="G2937" t="s">
        <v>96</v>
      </c>
      <c r="H2937">
        <v>3</v>
      </c>
      <c r="I2937">
        <v>11226</v>
      </c>
      <c r="J2937">
        <v>73</v>
      </c>
      <c r="K2937" t="s">
        <v>36</v>
      </c>
      <c r="L2937">
        <v>2</v>
      </c>
      <c r="M2937">
        <v>4</v>
      </c>
      <c r="N2937">
        <v>2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6</v>
      </c>
      <c r="U2937">
        <v>4</v>
      </c>
      <c r="V2937" t="s">
        <v>37</v>
      </c>
      <c r="W2937">
        <v>2</v>
      </c>
      <c r="X2937" t="s">
        <v>61</v>
      </c>
      <c r="Y2937">
        <v>3</v>
      </c>
      <c r="Z2937" t="s">
        <v>36</v>
      </c>
      <c r="AA2937" s="4">
        <v>43709</v>
      </c>
      <c r="AC2937" t="s">
        <v>122</v>
      </c>
      <c r="AD2937" t="s">
        <v>123</v>
      </c>
      <c r="AE2937">
        <f ca="1">COUNTBLANK(A2937:AE2937)</f>
        <v>0</v>
      </c>
      <c r="AF2937" t="str">
        <f>PROPER(UPPER(TRIM(Table1[[#This Row],[City]])))</f>
        <v>Kochi</v>
      </c>
      <c r="AG2937">
        <f t="shared" si="45"/>
        <v>11226</v>
      </c>
      <c r="AH293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8" spans="1:34" x14ac:dyDescent="0.35">
      <c r="A2938" t="s">
        <v>3031</v>
      </c>
      <c r="B2938">
        <v>34</v>
      </c>
      <c r="C2938" t="s">
        <v>31</v>
      </c>
      <c r="D2938" t="s">
        <v>42</v>
      </c>
      <c r="E2938" t="s">
        <v>43</v>
      </c>
      <c r="F2938" t="s">
        <v>34</v>
      </c>
      <c r="G2938" t="s">
        <v>45</v>
      </c>
      <c r="H2938">
        <v>2</v>
      </c>
      <c r="I2938">
        <v>8231</v>
      </c>
      <c r="J2938">
        <v>27</v>
      </c>
      <c r="K2938" t="s">
        <v>36</v>
      </c>
      <c r="L2938">
        <v>2</v>
      </c>
      <c r="M2938">
        <v>4</v>
      </c>
      <c r="N2938">
        <v>2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3</v>
      </c>
      <c r="V2938" t="s">
        <v>60</v>
      </c>
      <c r="W2938">
        <v>27</v>
      </c>
      <c r="X2938" t="s">
        <v>38</v>
      </c>
      <c r="Y2938">
        <v>3</v>
      </c>
      <c r="Z2938" t="s">
        <v>36</v>
      </c>
      <c r="AA2938" s="4">
        <v>44122</v>
      </c>
      <c r="AC2938" t="s">
        <v>48</v>
      </c>
      <c r="AD2938" t="s">
        <v>49</v>
      </c>
      <c r="AE2938">
        <f ca="1">COUNTBLANK(A2938:AE2938)</f>
        <v>0</v>
      </c>
      <c r="AF2938" t="str">
        <f>PROPER(UPPER(TRIM(Table1[[#This Row],[City]])))</f>
        <v>Bengaluru</v>
      </c>
      <c r="AG2938">
        <f t="shared" si="45"/>
        <v>8231</v>
      </c>
      <c r="AH2938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39" spans="1:34" x14ac:dyDescent="0.35">
      <c r="A2939" t="s">
        <v>3032</v>
      </c>
      <c r="B2939">
        <v>45</v>
      </c>
      <c r="C2939" t="s">
        <v>31</v>
      </c>
      <c r="D2939" t="s">
        <v>63</v>
      </c>
      <c r="E2939" t="s">
        <v>106</v>
      </c>
      <c r="F2939" t="s">
        <v>93</v>
      </c>
      <c r="G2939" t="s">
        <v>70</v>
      </c>
      <c r="H2939">
        <v>4</v>
      </c>
      <c r="I2939">
        <v>11574</v>
      </c>
      <c r="J2939">
        <v>71</v>
      </c>
      <c r="K2939" t="s">
        <v>36</v>
      </c>
      <c r="L2939">
        <v>3</v>
      </c>
      <c r="M2939">
        <v>2</v>
      </c>
      <c r="N2939">
        <v>2</v>
      </c>
      <c r="O2939">
        <v>4</v>
      </c>
      <c r="P2939">
        <v>4</v>
      </c>
      <c r="Q2939">
        <v>0</v>
      </c>
      <c r="R2939">
        <v>4</v>
      </c>
      <c r="S2939">
        <v>19</v>
      </c>
      <c r="T2939">
        <v>6</v>
      </c>
      <c r="U2939">
        <v>3</v>
      </c>
      <c r="V2939" t="s">
        <v>65</v>
      </c>
      <c r="W2939">
        <v>28</v>
      </c>
      <c r="X2939" t="s">
        <v>47</v>
      </c>
      <c r="Y2939">
        <v>3</v>
      </c>
      <c r="Z2939" t="s">
        <v>36</v>
      </c>
      <c r="AA2939" s="4">
        <v>42831</v>
      </c>
      <c r="AC2939" t="s">
        <v>107</v>
      </c>
      <c r="AD2939" t="s">
        <v>108</v>
      </c>
      <c r="AE2939">
        <f ca="1">COUNTBLANK(A2939:AE2939)</f>
        <v>0</v>
      </c>
      <c r="AF2939" t="str">
        <f>PROPER(UPPER(TRIM(Table1[[#This Row],[City]])))</f>
        <v>Kolkata</v>
      </c>
      <c r="AG2939">
        <f t="shared" si="45"/>
        <v>11574</v>
      </c>
      <c r="AH2939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0" spans="1:34" x14ac:dyDescent="0.35">
      <c r="A2940" t="s">
        <v>3033</v>
      </c>
      <c r="B2940">
        <v>45</v>
      </c>
      <c r="C2940" t="s">
        <v>31</v>
      </c>
      <c r="D2940" t="s">
        <v>42</v>
      </c>
      <c r="E2940" t="s">
        <v>43</v>
      </c>
      <c r="F2940" t="s">
        <v>44</v>
      </c>
      <c r="G2940" t="s">
        <v>35</v>
      </c>
      <c r="H2940">
        <v>2</v>
      </c>
      <c r="I2940">
        <v>6615</v>
      </c>
      <c r="J2940">
        <v>79</v>
      </c>
      <c r="K2940" t="s">
        <v>36</v>
      </c>
      <c r="L2940">
        <v>2</v>
      </c>
      <c r="M2940">
        <v>3</v>
      </c>
      <c r="N2940">
        <v>4</v>
      </c>
      <c r="O2940">
        <v>0</v>
      </c>
      <c r="P2940">
        <v>0</v>
      </c>
      <c r="Q2940">
        <v>0</v>
      </c>
      <c r="R2940">
        <v>0</v>
      </c>
      <c r="S2940">
        <v>14</v>
      </c>
      <c r="T2940">
        <v>6</v>
      </c>
      <c r="U2940">
        <v>3</v>
      </c>
      <c r="V2940" t="s">
        <v>65</v>
      </c>
      <c r="W2940">
        <v>20</v>
      </c>
      <c r="X2940" t="s">
        <v>38</v>
      </c>
      <c r="Y2940">
        <v>3</v>
      </c>
      <c r="Z2940" t="s">
        <v>36</v>
      </c>
      <c r="AA2940" s="4">
        <v>44261</v>
      </c>
      <c r="AC2940" t="s">
        <v>107</v>
      </c>
      <c r="AD2940" t="s">
        <v>108</v>
      </c>
      <c r="AE2940">
        <f ca="1">COUNTBLANK(A2940:AE2940)</f>
        <v>0</v>
      </c>
      <c r="AF2940" t="str">
        <f>PROPER(UPPER(TRIM(Table1[[#This Row],[City]])))</f>
        <v>Kolkata</v>
      </c>
      <c r="AG2940">
        <f t="shared" si="45"/>
        <v>6615</v>
      </c>
      <c r="AH294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1" spans="1:34" x14ac:dyDescent="0.35">
      <c r="A2941" t="s">
        <v>3034</v>
      </c>
      <c r="B2941">
        <v>52</v>
      </c>
      <c r="C2941" t="s">
        <v>72</v>
      </c>
      <c r="D2941" t="s">
        <v>63</v>
      </c>
      <c r="E2941" t="s">
        <v>79</v>
      </c>
      <c r="F2941" t="s">
        <v>34</v>
      </c>
      <c r="G2941" t="s">
        <v>74</v>
      </c>
      <c r="H2941">
        <v>2</v>
      </c>
      <c r="I2941">
        <v>7218</v>
      </c>
      <c r="J2941">
        <v>79</v>
      </c>
      <c r="K2941" t="s">
        <v>36</v>
      </c>
      <c r="L2941">
        <v>1</v>
      </c>
      <c r="M2941">
        <v>1</v>
      </c>
      <c r="N2941">
        <v>2</v>
      </c>
      <c r="O2941">
        <v>6</v>
      </c>
      <c r="P2941">
        <v>0</v>
      </c>
      <c r="Q2941">
        <v>0</v>
      </c>
      <c r="R2941">
        <v>1</v>
      </c>
      <c r="S2941">
        <v>16</v>
      </c>
      <c r="T2941">
        <v>3</v>
      </c>
      <c r="U2941">
        <v>3</v>
      </c>
      <c r="V2941" t="s">
        <v>37</v>
      </c>
      <c r="W2941">
        <v>13</v>
      </c>
      <c r="X2941" t="s">
        <v>61</v>
      </c>
      <c r="Y2941">
        <v>4</v>
      </c>
      <c r="Z2941" t="s">
        <v>36</v>
      </c>
      <c r="AA2941" s="4">
        <v>42793</v>
      </c>
      <c r="AC2941" t="s">
        <v>89</v>
      </c>
      <c r="AD2941" t="s">
        <v>54</v>
      </c>
      <c r="AE2941">
        <f ca="1">COUNTBLANK(A2941:AE2941)</f>
        <v>0</v>
      </c>
      <c r="AF2941" t="str">
        <f>PROPER(UPPER(TRIM(Table1[[#This Row],[City]])))</f>
        <v>Coimbatore</v>
      </c>
      <c r="AG2941">
        <f t="shared" si="45"/>
        <v>7218</v>
      </c>
      <c r="AH294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42" spans="1:34" x14ac:dyDescent="0.35">
      <c r="A2942" t="s">
        <v>3035</v>
      </c>
      <c r="B2942">
        <v>32</v>
      </c>
      <c r="C2942" t="s">
        <v>31</v>
      </c>
      <c r="D2942" t="s">
        <v>51</v>
      </c>
      <c r="E2942" t="s">
        <v>69</v>
      </c>
      <c r="F2942" t="s">
        <v>44</v>
      </c>
      <c r="G2942" t="s">
        <v>96</v>
      </c>
      <c r="H2942">
        <v>2</v>
      </c>
      <c r="I2942">
        <v>7677</v>
      </c>
      <c r="J2942">
        <v>92</v>
      </c>
      <c r="K2942" t="s">
        <v>36</v>
      </c>
      <c r="L2942">
        <v>2</v>
      </c>
      <c r="M2942">
        <v>2</v>
      </c>
      <c r="N2942">
        <v>1</v>
      </c>
      <c r="O2942">
        <v>3</v>
      </c>
      <c r="P2942">
        <v>3</v>
      </c>
      <c r="Q2942">
        <v>1</v>
      </c>
      <c r="R2942">
        <v>3</v>
      </c>
      <c r="S2942">
        <v>6</v>
      </c>
      <c r="T2942">
        <v>4</v>
      </c>
      <c r="U2942">
        <v>4</v>
      </c>
      <c r="V2942" t="s">
        <v>37</v>
      </c>
      <c r="W2942">
        <v>24</v>
      </c>
      <c r="X2942" t="s">
        <v>38</v>
      </c>
      <c r="Y2942">
        <v>3</v>
      </c>
      <c r="Z2942" t="s">
        <v>36</v>
      </c>
      <c r="AA2942" s="4">
        <v>44785</v>
      </c>
      <c r="AC2942" t="s">
        <v>107</v>
      </c>
      <c r="AD2942" t="s">
        <v>108</v>
      </c>
      <c r="AE2942">
        <f ca="1">COUNTBLANK(A2942:AE2942)</f>
        <v>0</v>
      </c>
      <c r="AF2942" t="str">
        <f>PROPER(UPPER(TRIM(Table1[[#This Row],[City]])))</f>
        <v>Kolkata</v>
      </c>
      <c r="AG2942">
        <f t="shared" si="45"/>
        <v>7677</v>
      </c>
      <c r="AH2942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43" spans="1:34" x14ac:dyDescent="0.35">
      <c r="A2943" t="s">
        <v>3036</v>
      </c>
      <c r="B2943">
        <v>36</v>
      </c>
      <c r="C2943" t="s">
        <v>31</v>
      </c>
      <c r="D2943" t="s">
        <v>42</v>
      </c>
      <c r="E2943" t="s">
        <v>43</v>
      </c>
      <c r="F2943" t="s">
        <v>44</v>
      </c>
      <c r="G2943" t="s">
        <v>45</v>
      </c>
      <c r="H2943">
        <v>4</v>
      </c>
      <c r="I2943">
        <v>9599</v>
      </c>
      <c r="J2943">
        <v>54</v>
      </c>
      <c r="K2943" t="s">
        <v>46</v>
      </c>
      <c r="L2943">
        <v>4</v>
      </c>
      <c r="M2943">
        <v>1</v>
      </c>
      <c r="N2943">
        <v>3</v>
      </c>
      <c r="O2943">
        <v>8</v>
      </c>
      <c r="P2943">
        <v>6</v>
      </c>
      <c r="Q2943">
        <v>2</v>
      </c>
      <c r="R2943">
        <v>0</v>
      </c>
      <c r="S2943">
        <v>15</v>
      </c>
      <c r="T2943">
        <v>2</v>
      </c>
      <c r="U2943">
        <v>3</v>
      </c>
      <c r="V2943" t="s">
        <v>37</v>
      </c>
      <c r="W2943">
        <v>6</v>
      </c>
      <c r="X2943" t="s">
        <v>38</v>
      </c>
      <c r="Y2943">
        <v>1</v>
      </c>
      <c r="Z2943" t="s">
        <v>36</v>
      </c>
      <c r="AA2943" s="4">
        <v>46005</v>
      </c>
      <c r="AC2943" t="s">
        <v>39</v>
      </c>
      <c r="AD2943" t="s">
        <v>40</v>
      </c>
      <c r="AE2943">
        <f ca="1">COUNTBLANK(A2943:AE2943)</f>
        <v>0</v>
      </c>
      <c r="AF2943" t="str">
        <f>PROPER(UPPER(TRIM(Table1[[#This Row],[City]])))</f>
        <v>Ahmedabad</v>
      </c>
      <c r="AG2943">
        <f t="shared" si="45"/>
        <v>9599</v>
      </c>
      <c r="AH294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4" spans="1:34" x14ac:dyDescent="0.35">
      <c r="A2944" t="s">
        <v>3037</v>
      </c>
      <c r="B2944">
        <v>36</v>
      </c>
      <c r="C2944" t="s">
        <v>31</v>
      </c>
      <c r="D2944" t="s">
        <v>32</v>
      </c>
      <c r="E2944" t="s">
        <v>76</v>
      </c>
      <c r="F2944" t="s">
        <v>44</v>
      </c>
      <c r="G2944" t="s">
        <v>96</v>
      </c>
      <c r="H2944">
        <v>2</v>
      </c>
      <c r="I2944">
        <v>6027</v>
      </c>
      <c r="J2944">
        <v>118</v>
      </c>
      <c r="K2944" t="s">
        <v>36</v>
      </c>
      <c r="L2944">
        <v>4</v>
      </c>
      <c r="M2944">
        <v>3</v>
      </c>
      <c r="N2944">
        <v>4</v>
      </c>
      <c r="O2944">
        <v>10</v>
      </c>
      <c r="P2944">
        <v>0</v>
      </c>
      <c r="Q2944">
        <v>2</v>
      </c>
      <c r="R2944">
        <v>0</v>
      </c>
      <c r="S2944">
        <v>13</v>
      </c>
      <c r="T2944">
        <v>6</v>
      </c>
      <c r="U2944">
        <v>3</v>
      </c>
      <c r="V2944" t="s">
        <v>37</v>
      </c>
      <c r="W2944">
        <v>7</v>
      </c>
      <c r="X2944" t="s">
        <v>38</v>
      </c>
      <c r="Y2944">
        <v>4</v>
      </c>
      <c r="Z2944" t="s">
        <v>36</v>
      </c>
      <c r="AA2944" s="4">
        <v>45068</v>
      </c>
      <c r="AC2944" t="s">
        <v>77</v>
      </c>
      <c r="AD2944" t="s">
        <v>77</v>
      </c>
      <c r="AE2944">
        <f ca="1">COUNTBLANK(A2944:AE2944)</f>
        <v>0</v>
      </c>
      <c r="AF2944" t="str">
        <f>PROPER(UPPER(TRIM(Table1[[#This Row],[City]])))</f>
        <v>Delhi</v>
      </c>
      <c r="AG2944">
        <f t="shared" si="45"/>
        <v>6027</v>
      </c>
      <c r="AH294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5" spans="1:34" x14ac:dyDescent="0.35">
      <c r="A2945" t="s">
        <v>3038</v>
      </c>
      <c r="B2945">
        <v>22</v>
      </c>
      <c r="C2945" t="s">
        <v>72</v>
      </c>
      <c r="D2945" t="s">
        <v>63</v>
      </c>
      <c r="E2945" t="s">
        <v>79</v>
      </c>
      <c r="F2945" t="s">
        <v>44</v>
      </c>
      <c r="G2945" t="s">
        <v>96</v>
      </c>
      <c r="H2945">
        <v>3</v>
      </c>
      <c r="I2945">
        <v>8263</v>
      </c>
      <c r="J2945">
        <v>70</v>
      </c>
      <c r="K2945" t="s">
        <v>36</v>
      </c>
      <c r="L2945">
        <v>1</v>
      </c>
      <c r="M2945">
        <v>3</v>
      </c>
      <c r="N2945">
        <v>2</v>
      </c>
      <c r="O2945">
        <v>5</v>
      </c>
      <c r="P2945">
        <v>0</v>
      </c>
      <c r="Q2945">
        <v>2</v>
      </c>
      <c r="R2945">
        <v>5</v>
      </c>
      <c r="S2945">
        <v>6</v>
      </c>
      <c r="T2945">
        <v>3</v>
      </c>
      <c r="U2945">
        <v>4</v>
      </c>
      <c r="V2945" t="s">
        <v>37</v>
      </c>
      <c r="W2945">
        <v>30</v>
      </c>
      <c r="X2945" t="s">
        <v>38</v>
      </c>
      <c r="Y2945">
        <v>3</v>
      </c>
      <c r="Z2945" t="s">
        <v>36</v>
      </c>
      <c r="AA2945" s="4">
        <v>46019</v>
      </c>
      <c r="AC2945" t="s">
        <v>77</v>
      </c>
      <c r="AD2945" t="s">
        <v>77</v>
      </c>
      <c r="AE2945">
        <f ca="1">COUNTBLANK(A2945:AE2945)</f>
        <v>0</v>
      </c>
      <c r="AF2945" t="str">
        <f>PROPER(UPPER(TRIM(Table1[[#This Row],[City]])))</f>
        <v>Delhi</v>
      </c>
      <c r="AG2945">
        <f t="shared" si="45"/>
        <v>8263</v>
      </c>
      <c r="AH294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46" spans="1:34" x14ac:dyDescent="0.35">
      <c r="A2946" t="s">
        <v>3039</v>
      </c>
      <c r="B2946">
        <v>50</v>
      </c>
      <c r="C2946" t="s">
        <v>72</v>
      </c>
      <c r="D2946" t="s">
        <v>42</v>
      </c>
      <c r="E2946" t="s">
        <v>83</v>
      </c>
      <c r="F2946" t="s">
        <v>44</v>
      </c>
      <c r="G2946" t="s">
        <v>96</v>
      </c>
      <c r="H2946">
        <v>1</v>
      </c>
      <c r="I2946">
        <v>6315</v>
      </c>
      <c r="J2946">
        <v>90</v>
      </c>
      <c r="K2946" t="s">
        <v>46</v>
      </c>
      <c r="L2946">
        <v>3</v>
      </c>
      <c r="M2946">
        <v>2</v>
      </c>
      <c r="N2946">
        <v>4</v>
      </c>
      <c r="O2946">
        <v>9</v>
      </c>
      <c r="P2946">
        <v>3</v>
      </c>
      <c r="Q2946">
        <v>1</v>
      </c>
      <c r="R2946">
        <v>0</v>
      </c>
      <c r="S2946">
        <v>23</v>
      </c>
      <c r="T2946">
        <v>1</v>
      </c>
      <c r="U2946">
        <v>3</v>
      </c>
      <c r="V2946" t="s">
        <v>37</v>
      </c>
      <c r="W2946">
        <v>11</v>
      </c>
      <c r="X2946" t="s">
        <v>38</v>
      </c>
      <c r="Y2946">
        <v>1</v>
      </c>
      <c r="Z2946" t="s">
        <v>46</v>
      </c>
      <c r="AA2946" s="4">
        <v>43771</v>
      </c>
      <c r="AB2946" s="4">
        <v>46214</v>
      </c>
      <c r="AC2946" t="s">
        <v>107</v>
      </c>
      <c r="AD2946" t="s">
        <v>108</v>
      </c>
      <c r="AE2946">
        <f ca="1">COUNTBLANK(A2946:AE2946)</f>
        <v>0</v>
      </c>
      <c r="AF2946" t="str">
        <f>PROPER(UPPER(TRIM(Table1[[#This Row],[City]])))</f>
        <v>Kolkata</v>
      </c>
      <c r="AG2946">
        <f t="shared" ref="AG2946:AG3001" si="46">IF(ISBLANK(I2946),AVERAGE($I$2:$I$3001),I2946)</f>
        <v>6315</v>
      </c>
      <c r="AH294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47" spans="1:34" x14ac:dyDescent="0.35">
      <c r="A2947" t="s">
        <v>3040</v>
      </c>
      <c r="B2947">
        <v>42</v>
      </c>
      <c r="C2947" t="s">
        <v>72</v>
      </c>
      <c r="D2947" t="s">
        <v>42</v>
      </c>
      <c r="E2947" t="s">
        <v>86</v>
      </c>
      <c r="F2947" t="s">
        <v>34</v>
      </c>
      <c r="G2947" t="s">
        <v>70</v>
      </c>
      <c r="H2947">
        <v>3</v>
      </c>
      <c r="I2947">
        <v>9697</v>
      </c>
      <c r="J2947">
        <v>65</v>
      </c>
      <c r="K2947" t="s">
        <v>36</v>
      </c>
      <c r="L2947">
        <v>4</v>
      </c>
      <c r="M2947">
        <v>2</v>
      </c>
      <c r="N2947">
        <v>2</v>
      </c>
      <c r="O2947">
        <v>11</v>
      </c>
      <c r="P2947">
        <v>4</v>
      </c>
      <c r="Q2947">
        <v>3</v>
      </c>
      <c r="R2947">
        <v>8</v>
      </c>
      <c r="S2947">
        <v>12</v>
      </c>
      <c r="T2947">
        <v>0</v>
      </c>
      <c r="U2947">
        <v>4</v>
      </c>
      <c r="V2947" t="s">
        <v>37</v>
      </c>
      <c r="W2947">
        <v>23</v>
      </c>
      <c r="X2947" t="s">
        <v>47</v>
      </c>
      <c r="Y2947">
        <v>3</v>
      </c>
      <c r="Z2947" t="s">
        <v>36</v>
      </c>
      <c r="AA2947" s="4">
        <v>45218</v>
      </c>
      <c r="AC2947" t="s">
        <v>48</v>
      </c>
      <c r="AD2947" t="s">
        <v>49</v>
      </c>
      <c r="AE2947">
        <f ca="1">COUNTBLANK(A2947:AE2947)</f>
        <v>0</v>
      </c>
      <c r="AF2947" t="str">
        <f>PROPER(UPPER(TRIM(Table1[[#This Row],[City]])))</f>
        <v>Bengaluru</v>
      </c>
      <c r="AG2947">
        <f t="shared" si="46"/>
        <v>9697</v>
      </c>
      <c r="AH294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8" spans="1:34" x14ac:dyDescent="0.35">
      <c r="A2948" t="s">
        <v>3041</v>
      </c>
      <c r="B2948">
        <v>40</v>
      </c>
      <c r="C2948" t="s">
        <v>31</v>
      </c>
      <c r="D2948" t="s">
        <v>42</v>
      </c>
      <c r="E2948" t="s">
        <v>83</v>
      </c>
      <c r="F2948" t="s">
        <v>44</v>
      </c>
      <c r="G2948" t="s">
        <v>35</v>
      </c>
      <c r="H2948">
        <v>2</v>
      </c>
      <c r="I2948">
        <v>7049</v>
      </c>
      <c r="J2948">
        <v>59</v>
      </c>
      <c r="K2948" t="s">
        <v>46</v>
      </c>
      <c r="L2948">
        <v>1</v>
      </c>
      <c r="M2948">
        <v>1</v>
      </c>
      <c r="N2948">
        <v>2</v>
      </c>
      <c r="O2948">
        <v>1</v>
      </c>
      <c r="P2948">
        <v>0</v>
      </c>
      <c r="Q2948">
        <v>0</v>
      </c>
      <c r="R2948">
        <v>1</v>
      </c>
      <c r="S2948">
        <v>17</v>
      </c>
      <c r="T2948">
        <v>4</v>
      </c>
      <c r="U2948">
        <v>4</v>
      </c>
      <c r="V2948" t="s">
        <v>37</v>
      </c>
      <c r="W2948">
        <v>13</v>
      </c>
      <c r="X2948" t="s">
        <v>38</v>
      </c>
      <c r="Y2948">
        <v>3</v>
      </c>
      <c r="Z2948" t="s">
        <v>46</v>
      </c>
      <c r="AA2948" s="4">
        <v>44262</v>
      </c>
      <c r="AB2948" s="4">
        <v>45445</v>
      </c>
      <c r="AC2948" t="s">
        <v>84</v>
      </c>
      <c r="AD2948" t="s">
        <v>67</v>
      </c>
      <c r="AE2948">
        <f ca="1">COUNTBLANK(A2948:AE2948)</f>
        <v>0</v>
      </c>
      <c r="AF2948" t="str">
        <f>PROPER(UPPER(TRIM(Table1[[#This Row],[City]])))</f>
        <v>Mumbai</v>
      </c>
      <c r="AG2948">
        <f t="shared" si="46"/>
        <v>7049</v>
      </c>
      <c r="AH294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49" spans="1:34" x14ac:dyDescent="0.35">
      <c r="A2949" t="s">
        <v>3042</v>
      </c>
      <c r="B2949">
        <v>60</v>
      </c>
      <c r="C2949" t="s">
        <v>72</v>
      </c>
      <c r="D2949" t="s">
        <v>32</v>
      </c>
      <c r="E2949" t="s">
        <v>73</v>
      </c>
      <c r="F2949" t="s">
        <v>44</v>
      </c>
      <c r="G2949" t="s">
        <v>70</v>
      </c>
      <c r="H2949">
        <v>1</v>
      </c>
      <c r="I2949">
        <v>7573</v>
      </c>
      <c r="J2949">
        <v>75</v>
      </c>
      <c r="K2949" t="s">
        <v>36</v>
      </c>
      <c r="L2949">
        <v>1</v>
      </c>
      <c r="M2949">
        <v>4</v>
      </c>
      <c r="N2949">
        <v>3</v>
      </c>
      <c r="O2949">
        <v>11</v>
      </c>
      <c r="P2949">
        <v>5</v>
      </c>
      <c r="Q2949">
        <v>1</v>
      </c>
      <c r="R2949">
        <v>2</v>
      </c>
      <c r="S2949">
        <v>30</v>
      </c>
      <c r="T2949">
        <v>6</v>
      </c>
      <c r="U2949">
        <v>3</v>
      </c>
      <c r="V2949" t="s">
        <v>37</v>
      </c>
      <c r="W2949">
        <v>24</v>
      </c>
      <c r="X2949" t="s">
        <v>38</v>
      </c>
      <c r="Y2949">
        <v>2</v>
      </c>
      <c r="Z2949" t="s">
        <v>36</v>
      </c>
      <c r="AA2949" s="4">
        <v>43935</v>
      </c>
      <c r="AC2949" t="s">
        <v>77</v>
      </c>
      <c r="AD2949" t="s">
        <v>77</v>
      </c>
      <c r="AE2949">
        <f ca="1">COUNTBLANK(A2949:AE2949)</f>
        <v>0</v>
      </c>
      <c r="AF2949" t="str">
        <f>PROPER(UPPER(TRIM(Table1[[#This Row],[City]])))</f>
        <v>Delhi</v>
      </c>
      <c r="AG2949">
        <f t="shared" si="46"/>
        <v>7573</v>
      </c>
      <c r="AH294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50" spans="1:34" x14ac:dyDescent="0.35">
      <c r="A2950" t="s">
        <v>3043</v>
      </c>
      <c r="B2950">
        <v>28</v>
      </c>
      <c r="C2950" t="s">
        <v>31</v>
      </c>
      <c r="D2950" t="s">
        <v>51</v>
      </c>
      <c r="E2950" t="s">
        <v>88</v>
      </c>
      <c r="F2950" t="s">
        <v>44</v>
      </c>
      <c r="G2950" t="s">
        <v>74</v>
      </c>
      <c r="H2950">
        <v>1</v>
      </c>
      <c r="I2950">
        <v>4209</v>
      </c>
      <c r="J2950">
        <v>104</v>
      </c>
      <c r="K2950" t="s">
        <v>36</v>
      </c>
      <c r="L2950">
        <v>1</v>
      </c>
      <c r="M2950">
        <v>4</v>
      </c>
      <c r="N2950">
        <v>1</v>
      </c>
      <c r="O2950">
        <v>5</v>
      </c>
      <c r="P2950">
        <v>0</v>
      </c>
      <c r="Q2950">
        <v>3</v>
      </c>
      <c r="R2950">
        <v>4</v>
      </c>
      <c r="S2950">
        <v>6</v>
      </c>
      <c r="T2950">
        <v>4</v>
      </c>
      <c r="U2950">
        <v>4</v>
      </c>
      <c r="V2950" t="s">
        <v>37</v>
      </c>
      <c r="W2950">
        <v>25</v>
      </c>
      <c r="X2950" t="s">
        <v>47</v>
      </c>
      <c r="Y2950">
        <v>1</v>
      </c>
      <c r="Z2950" t="s">
        <v>36</v>
      </c>
      <c r="AA2950" s="4">
        <v>44545</v>
      </c>
      <c r="AC2950" t="s">
        <v>53</v>
      </c>
      <c r="AD2950" t="s">
        <v>54</v>
      </c>
      <c r="AE2950">
        <f ca="1">COUNTBLANK(A2950:AE2950)</f>
        <v>0</v>
      </c>
      <c r="AF2950" t="str">
        <f>PROPER(UPPER(TRIM(Table1[[#This Row],[City]])))</f>
        <v>Chennai</v>
      </c>
      <c r="AG2950">
        <f t="shared" si="46"/>
        <v>4209</v>
      </c>
      <c r="AH295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51" spans="1:34" x14ac:dyDescent="0.35">
      <c r="A2951" t="s">
        <v>3044</v>
      </c>
      <c r="B2951">
        <v>59</v>
      </c>
      <c r="C2951" t="s">
        <v>31</v>
      </c>
      <c r="D2951" t="s">
        <v>51</v>
      </c>
      <c r="E2951" t="s">
        <v>52</v>
      </c>
      <c r="F2951" t="s">
        <v>44</v>
      </c>
      <c r="G2951" t="s">
        <v>59</v>
      </c>
      <c r="H2951">
        <v>2</v>
      </c>
      <c r="I2951">
        <v>9054</v>
      </c>
      <c r="J2951">
        <v>67</v>
      </c>
      <c r="K2951" t="s">
        <v>46</v>
      </c>
      <c r="L2951">
        <v>2</v>
      </c>
      <c r="M2951">
        <v>1</v>
      </c>
      <c r="N2951">
        <v>4</v>
      </c>
      <c r="O2951">
        <v>1</v>
      </c>
      <c r="P2951">
        <v>1</v>
      </c>
      <c r="Q2951">
        <v>1</v>
      </c>
      <c r="R2951">
        <v>0</v>
      </c>
      <c r="S2951">
        <v>27</v>
      </c>
      <c r="T2951">
        <v>4</v>
      </c>
      <c r="U2951">
        <v>3</v>
      </c>
      <c r="V2951" t="s">
        <v>60</v>
      </c>
      <c r="W2951">
        <v>16</v>
      </c>
      <c r="X2951" t="s">
        <v>47</v>
      </c>
      <c r="Y2951">
        <v>4</v>
      </c>
      <c r="Z2951" t="s">
        <v>36</v>
      </c>
      <c r="AA2951" s="4">
        <v>44680</v>
      </c>
      <c r="AC2951" t="s">
        <v>122</v>
      </c>
      <c r="AD2951" t="s">
        <v>123</v>
      </c>
      <c r="AE2951">
        <f ca="1">COUNTBLANK(A2951:AE2951)</f>
        <v>0</v>
      </c>
      <c r="AF2951" t="str">
        <f>PROPER(UPPER(TRIM(Table1[[#This Row],[City]])))</f>
        <v>Kochi</v>
      </c>
      <c r="AG2951">
        <f t="shared" si="46"/>
        <v>9054</v>
      </c>
      <c r="AH2951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52" spans="1:34" x14ac:dyDescent="0.35">
      <c r="A2952" t="s">
        <v>3045</v>
      </c>
      <c r="B2952">
        <v>48</v>
      </c>
      <c r="C2952" t="s">
        <v>31</v>
      </c>
      <c r="D2952" t="s">
        <v>63</v>
      </c>
      <c r="E2952" t="s">
        <v>79</v>
      </c>
      <c r="F2952" t="s">
        <v>34</v>
      </c>
      <c r="G2952" t="s">
        <v>74</v>
      </c>
      <c r="H2952">
        <v>3</v>
      </c>
      <c r="I2952">
        <v>9878</v>
      </c>
      <c r="J2952">
        <v>31</v>
      </c>
      <c r="K2952" t="s">
        <v>36</v>
      </c>
      <c r="L2952">
        <v>4</v>
      </c>
      <c r="M2952">
        <v>2</v>
      </c>
      <c r="N2952">
        <v>3</v>
      </c>
      <c r="O2952">
        <v>6</v>
      </c>
      <c r="P2952">
        <v>0</v>
      </c>
      <c r="Q2952">
        <v>2</v>
      </c>
      <c r="R2952">
        <v>6</v>
      </c>
      <c r="S2952">
        <v>23</v>
      </c>
      <c r="T2952">
        <v>5</v>
      </c>
      <c r="U2952">
        <v>3</v>
      </c>
      <c r="V2952" t="s">
        <v>37</v>
      </c>
      <c r="W2952">
        <v>12</v>
      </c>
      <c r="X2952" t="s">
        <v>38</v>
      </c>
      <c r="Y2952">
        <v>4</v>
      </c>
      <c r="Z2952" t="s">
        <v>36</v>
      </c>
      <c r="AA2952" s="4">
        <v>42205</v>
      </c>
      <c r="AC2952" t="s">
        <v>89</v>
      </c>
      <c r="AD2952" t="s">
        <v>54</v>
      </c>
      <c r="AE2952">
        <f ca="1">COUNTBLANK(A2952:AE2952)</f>
        <v>0</v>
      </c>
      <c r="AF2952" t="str">
        <f>PROPER(UPPER(TRIM(Table1[[#This Row],[City]])))</f>
        <v>Coimbatore</v>
      </c>
      <c r="AG2952">
        <f t="shared" si="46"/>
        <v>9878</v>
      </c>
      <c r="AH295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53" spans="1:34" x14ac:dyDescent="0.35">
      <c r="A2953" t="s">
        <v>3046</v>
      </c>
      <c r="B2953">
        <v>29</v>
      </c>
      <c r="C2953" t="s">
        <v>31</v>
      </c>
      <c r="D2953" t="s">
        <v>32</v>
      </c>
      <c r="E2953" t="s">
        <v>33</v>
      </c>
      <c r="F2953" t="s">
        <v>44</v>
      </c>
      <c r="G2953" t="s">
        <v>45</v>
      </c>
      <c r="H2953">
        <v>3</v>
      </c>
      <c r="I2953">
        <v>9181</v>
      </c>
      <c r="J2953">
        <v>86</v>
      </c>
      <c r="K2953" t="s">
        <v>36</v>
      </c>
      <c r="L2953">
        <v>2</v>
      </c>
      <c r="M2953">
        <v>3</v>
      </c>
      <c r="N2953">
        <v>2</v>
      </c>
      <c r="O2953">
        <v>4</v>
      </c>
      <c r="P2953">
        <v>0</v>
      </c>
      <c r="Q2953">
        <v>2</v>
      </c>
      <c r="R2953">
        <v>0</v>
      </c>
      <c r="S2953">
        <v>4</v>
      </c>
      <c r="T2953">
        <v>2</v>
      </c>
      <c r="U2953">
        <v>3</v>
      </c>
      <c r="V2953" t="s">
        <v>37</v>
      </c>
      <c r="W2953">
        <v>21</v>
      </c>
      <c r="X2953" t="s">
        <v>38</v>
      </c>
      <c r="Y2953">
        <v>1</v>
      </c>
      <c r="Z2953" t="s">
        <v>46</v>
      </c>
      <c r="AA2953" s="4">
        <v>44825</v>
      </c>
      <c r="AB2953" s="4">
        <v>45653</v>
      </c>
      <c r="AC2953" t="s">
        <v>53</v>
      </c>
      <c r="AD2953" t="s">
        <v>54</v>
      </c>
      <c r="AE2953">
        <f ca="1">COUNTBLANK(A2953:AE2953)</f>
        <v>0</v>
      </c>
      <c r="AF2953" t="str">
        <f>PROPER(UPPER(TRIM(Table1[[#This Row],[City]])))</f>
        <v>Chennai</v>
      </c>
      <c r="AG2953">
        <f t="shared" si="46"/>
        <v>9181</v>
      </c>
      <c r="AH295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54" spans="1:34" x14ac:dyDescent="0.35">
      <c r="A2954" t="s">
        <v>3047</v>
      </c>
      <c r="B2954">
        <v>48</v>
      </c>
      <c r="C2954" t="s">
        <v>31</v>
      </c>
      <c r="D2954" t="s">
        <v>63</v>
      </c>
      <c r="E2954" t="s">
        <v>64</v>
      </c>
      <c r="F2954" t="s">
        <v>58</v>
      </c>
      <c r="G2954" t="s">
        <v>70</v>
      </c>
      <c r="H2954">
        <v>2</v>
      </c>
      <c r="I2954">
        <v>8949</v>
      </c>
      <c r="J2954">
        <v>58</v>
      </c>
      <c r="K2954" t="s">
        <v>36</v>
      </c>
      <c r="L2954">
        <v>2</v>
      </c>
      <c r="M2954">
        <v>2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24</v>
      </c>
      <c r="T2954">
        <v>2</v>
      </c>
      <c r="U2954">
        <v>4</v>
      </c>
      <c r="V2954" t="s">
        <v>37</v>
      </c>
      <c r="W2954">
        <v>7</v>
      </c>
      <c r="X2954" t="s">
        <v>61</v>
      </c>
      <c r="Y2954">
        <v>3</v>
      </c>
      <c r="Z2954" t="s">
        <v>36</v>
      </c>
      <c r="AA2954" s="4">
        <v>44118</v>
      </c>
      <c r="AC2954" t="s">
        <v>39</v>
      </c>
      <c r="AD2954" t="s">
        <v>40</v>
      </c>
      <c r="AE2954">
        <f ca="1">COUNTBLANK(A2954:AE2954)</f>
        <v>0</v>
      </c>
      <c r="AF2954" t="str">
        <f>PROPER(UPPER(TRIM(Table1[[#This Row],[City]])))</f>
        <v>Ahmedabad</v>
      </c>
      <c r="AG2954">
        <f t="shared" si="46"/>
        <v>8949</v>
      </c>
      <c r="AH295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55" spans="1:34" x14ac:dyDescent="0.35">
      <c r="A2955" t="s">
        <v>3048</v>
      </c>
      <c r="B2955">
        <v>51</v>
      </c>
      <c r="C2955" t="s">
        <v>72</v>
      </c>
      <c r="D2955" t="s">
        <v>51</v>
      </c>
      <c r="E2955" t="s">
        <v>52</v>
      </c>
      <c r="F2955" t="s">
        <v>93</v>
      </c>
      <c r="G2955" t="s">
        <v>59</v>
      </c>
      <c r="H2955">
        <v>2</v>
      </c>
      <c r="I2955">
        <v>7640</v>
      </c>
      <c r="J2955">
        <v>92</v>
      </c>
      <c r="K2955" t="s">
        <v>36</v>
      </c>
      <c r="L2955">
        <v>2</v>
      </c>
      <c r="M2955">
        <v>1</v>
      </c>
      <c r="N2955">
        <v>3</v>
      </c>
      <c r="O2955">
        <v>1</v>
      </c>
      <c r="P2955">
        <v>1</v>
      </c>
      <c r="Q2955">
        <v>0</v>
      </c>
      <c r="R2955">
        <v>1</v>
      </c>
      <c r="S2955">
        <v>24</v>
      </c>
      <c r="T2955">
        <v>5</v>
      </c>
      <c r="U2955">
        <v>3</v>
      </c>
      <c r="V2955" t="s">
        <v>60</v>
      </c>
      <c r="W2955">
        <v>9</v>
      </c>
      <c r="X2955" t="s">
        <v>61</v>
      </c>
      <c r="Y2955">
        <v>1</v>
      </c>
      <c r="Z2955" t="s">
        <v>36</v>
      </c>
      <c r="AA2955" s="4">
        <v>42528</v>
      </c>
      <c r="AC2955" t="s">
        <v>84</v>
      </c>
      <c r="AD2955" t="s">
        <v>67</v>
      </c>
      <c r="AE2955">
        <f ca="1">COUNTBLANK(A2955:AE2955)</f>
        <v>0</v>
      </c>
      <c r="AF2955" t="str">
        <f>PROPER(UPPER(TRIM(Table1[[#This Row],[City]])))</f>
        <v>Mumbai</v>
      </c>
      <c r="AG2955">
        <f t="shared" si="46"/>
        <v>7640</v>
      </c>
      <c r="AH295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56" spans="1:34" x14ac:dyDescent="0.35">
      <c r="A2956" t="s">
        <v>3049</v>
      </c>
      <c r="B2956">
        <v>35</v>
      </c>
      <c r="C2956" t="s">
        <v>31</v>
      </c>
      <c r="D2956" t="s">
        <v>42</v>
      </c>
      <c r="E2956" t="s">
        <v>43</v>
      </c>
      <c r="F2956" t="s">
        <v>34</v>
      </c>
      <c r="G2956" t="s">
        <v>59</v>
      </c>
      <c r="H2956">
        <v>1</v>
      </c>
      <c r="I2956">
        <v>4775</v>
      </c>
      <c r="J2956">
        <v>104</v>
      </c>
      <c r="K2956" t="s">
        <v>46</v>
      </c>
      <c r="L2956">
        <v>2</v>
      </c>
      <c r="M2956">
        <v>1</v>
      </c>
      <c r="N2956">
        <v>3</v>
      </c>
      <c r="O2956">
        <v>11</v>
      </c>
      <c r="P2956">
        <v>2</v>
      </c>
      <c r="Q2956">
        <v>2</v>
      </c>
      <c r="R2956">
        <v>5</v>
      </c>
      <c r="S2956">
        <v>11</v>
      </c>
      <c r="T2956">
        <v>4</v>
      </c>
      <c r="U2956">
        <v>3</v>
      </c>
      <c r="V2956" t="s">
        <v>37</v>
      </c>
      <c r="W2956">
        <v>2</v>
      </c>
      <c r="X2956" t="s">
        <v>47</v>
      </c>
      <c r="Y2956">
        <v>4</v>
      </c>
      <c r="Z2956" t="s">
        <v>36</v>
      </c>
      <c r="AA2956" s="4">
        <v>42725</v>
      </c>
      <c r="AC2956" t="s">
        <v>48</v>
      </c>
      <c r="AD2956" t="s">
        <v>49</v>
      </c>
      <c r="AE2956">
        <f ca="1">COUNTBLANK(A2956:AE2956)</f>
        <v>0</v>
      </c>
      <c r="AF2956" t="str">
        <f>PROPER(UPPER(TRIM(Table1[[#This Row],[City]])))</f>
        <v>Bengaluru</v>
      </c>
      <c r="AG2956">
        <f t="shared" si="46"/>
        <v>4775</v>
      </c>
      <c r="AH295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57" spans="1:34" x14ac:dyDescent="0.35">
      <c r="A2957" t="s">
        <v>3050</v>
      </c>
      <c r="B2957">
        <v>34</v>
      </c>
      <c r="C2957" t="s">
        <v>31</v>
      </c>
      <c r="D2957" t="s">
        <v>42</v>
      </c>
      <c r="E2957" t="s">
        <v>83</v>
      </c>
      <c r="F2957" t="s">
        <v>34</v>
      </c>
      <c r="G2957" t="s">
        <v>45</v>
      </c>
      <c r="H2957">
        <v>3</v>
      </c>
      <c r="I2957">
        <v>7395</v>
      </c>
      <c r="J2957">
        <v>63</v>
      </c>
      <c r="K2957" t="s">
        <v>46</v>
      </c>
      <c r="L2957">
        <v>4</v>
      </c>
      <c r="M2957">
        <v>1</v>
      </c>
      <c r="N2957">
        <v>4</v>
      </c>
      <c r="O2957">
        <v>6</v>
      </c>
      <c r="P2957">
        <v>6</v>
      </c>
      <c r="Q2957">
        <v>0</v>
      </c>
      <c r="R2957">
        <v>0</v>
      </c>
      <c r="S2957">
        <v>17</v>
      </c>
      <c r="T2957">
        <v>1</v>
      </c>
      <c r="U2957">
        <v>3</v>
      </c>
      <c r="V2957" t="s">
        <v>37</v>
      </c>
      <c r="W2957">
        <v>16</v>
      </c>
      <c r="X2957" t="s">
        <v>38</v>
      </c>
      <c r="Y2957">
        <v>2</v>
      </c>
      <c r="Z2957" t="s">
        <v>36</v>
      </c>
      <c r="AA2957" s="4">
        <v>42582</v>
      </c>
      <c r="AC2957" t="s">
        <v>53</v>
      </c>
      <c r="AD2957" t="s">
        <v>54</v>
      </c>
      <c r="AE2957">
        <f ca="1">COUNTBLANK(A2957:AE2957)</f>
        <v>0</v>
      </c>
      <c r="AF2957" t="str">
        <f>PROPER(UPPER(TRIM(Table1[[#This Row],[City]])))</f>
        <v>Chennai</v>
      </c>
      <c r="AG2957">
        <f t="shared" si="46"/>
        <v>7395</v>
      </c>
      <c r="AH2957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58" spans="1:34" x14ac:dyDescent="0.35">
      <c r="A2958" t="s">
        <v>3051</v>
      </c>
      <c r="B2958">
        <v>54</v>
      </c>
      <c r="C2958" t="s">
        <v>72</v>
      </c>
      <c r="D2958" t="s">
        <v>63</v>
      </c>
      <c r="E2958" t="s">
        <v>64</v>
      </c>
      <c r="F2958" t="s">
        <v>34</v>
      </c>
      <c r="G2958" t="s">
        <v>45</v>
      </c>
      <c r="H2958">
        <v>3</v>
      </c>
      <c r="I2958">
        <v>8198</v>
      </c>
      <c r="J2958">
        <v>113</v>
      </c>
      <c r="K2958" t="s">
        <v>36</v>
      </c>
      <c r="L2958">
        <v>1</v>
      </c>
      <c r="M2958">
        <v>4</v>
      </c>
      <c r="N2958">
        <v>2</v>
      </c>
      <c r="O2958">
        <v>11</v>
      </c>
      <c r="P2958">
        <v>0</v>
      </c>
      <c r="Q2958">
        <v>1</v>
      </c>
      <c r="R2958">
        <v>1</v>
      </c>
      <c r="S2958">
        <v>18</v>
      </c>
      <c r="T2958">
        <v>0</v>
      </c>
      <c r="U2958">
        <v>3</v>
      </c>
      <c r="V2958" t="s">
        <v>37</v>
      </c>
      <c r="W2958">
        <v>20</v>
      </c>
      <c r="X2958" t="s">
        <v>47</v>
      </c>
      <c r="Y2958">
        <v>1</v>
      </c>
      <c r="Z2958" t="s">
        <v>36</v>
      </c>
      <c r="AA2958" s="4">
        <v>45309</v>
      </c>
      <c r="AC2958" t="s">
        <v>80</v>
      </c>
      <c r="AD2958" t="s">
        <v>81</v>
      </c>
      <c r="AE2958">
        <f ca="1">COUNTBLANK(A2958:AE2958)</f>
        <v>0</v>
      </c>
      <c r="AF2958" t="str">
        <f>PROPER(UPPER(TRIM(Table1[[#This Row],[City]])))</f>
        <v>Hyderabad</v>
      </c>
      <c r="AG2958">
        <f t="shared" si="46"/>
        <v>8198</v>
      </c>
      <c r="AH2958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59" spans="1:34" x14ac:dyDescent="0.35">
      <c r="A2959" t="s">
        <v>3052</v>
      </c>
      <c r="B2959">
        <v>27</v>
      </c>
      <c r="C2959" t="s">
        <v>72</v>
      </c>
      <c r="D2959" t="s">
        <v>63</v>
      </c>
      <c r="E2959" t="s">
        <v>106</v>
      </c>
      <c r="F2959" t="s">
        <v>44</v>
      </c>
      <c r="G2959" t="s">
        <v>96</v>
      </c>
      <c r="H2959">
        <v>4</v>
      </c>
      <c r="I2959">
        <v>10172</v>
      </c>
      <c r="J2959">
        <v>94</v>
      </c>
      <c r="K2959" t="s">
        <v>36</v>
      </c>
      <c r="L2959">
        <v>2</v>
      </c>
      <c r="M2959">
        <v>3</v>
      </c>
      <c r="N2959">
        <v>1</v>
      </c>
      <c r="O2959">
        <v>3</v>
      </c>
      <c r="P2959">
        <v>0</v>
      </c>
      <c r="Q2959">
        <v>3</v>
      </c>
      <c r="R2959">
        <v>0</v>
      </c>
      <c r="S2959">
        <v>4</v>
      </c>
      <c r="T2959">
        <v>5</v>
      </c>
      <c r="U2959">
        <v>3</v>
      </c>
      <c r="V2959" t="s">
        <v>37</v>
      </c>
      <c r="W2959">
        <v>12</v>
      </c>
      <c r="X2959" t="s">
        <v>47</v>
      </c>
      <c r="Y2959">
        <v>4</v>
      </c>
      <c r="Z2959" t="s">
        <v>36</v>
      </c>
      <c r="AA2959" s="4">
        <v>43588</v>
      </c>
      <c r="AC2959" t="s">
        <v>66</v>
      </c>
      <c r="AD2959" t="s">
        <v>67</v>
      </c>
      <c r="AE2959">
        <f ca="1">COUNTBLANK(A2959:AE2959)</f>
        <v>0</v>
      </c>
      <c r="AF2959" t="str">
        <f>PROPER(UPPER(TRIM(Table1[[#This Row],[City]])))</f>
        <v>Pune</v>
      </c>
      <c r="AG2959">
        <f t="shared" si="46"/>
        <v>10172</v>
      </c>
      <c r="AH295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60" spans="1:34" x14ac:dyDescent="0.35">
      <c r="A2960" t="s">
        <v>3053</v>
      </c>
      <c r="B2960">
        <v>21</v>
      </c>
      <c r="C2960" t="s">
        <v>31</v>
      </c>
      <c r="D2960" t="s">
        <v>42</v>
      </c>
      <c r="E2960" t="s">
        <v>86</v>
      </c>
      <c r="F2960" t="s">
        <v>34</v>
      </c>
      <c r="G2960" t="s">
        <v>70</v>
      </c>
      <c r="H2960">
        <v>4</v>
      </c>
      <c r="I2960">
        <v>9903</v>
      </c>
      <c r="J2960">
        <v>88</v>
      </c>
      <c r="K2960" t="s">
        <v>36</v>
      </c>
      <c r="L2960">
        <v>3</v>
      </c>
      <c r="M2960">
        <v>2</v>
      </c>
      <c r="N2960">
        <v>2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6</v>
      </c>
      <c r="U2960">
        <v>3</v>
      </c>
      <c r="V2960" t="s">
        <v>37</v>
      </c>
      <c r="W2960">
        <v>23</v>
      </c>
      <c r="X2960" t="s">
        <v>38</v>
      </c>
      <c r="Y2960">
        <v>4</v>
      </c>
      <c r="Z2960" t="s">
        <v>36</v>
      </c>
      <c r="AA2960" s="4">
        <v>43738</v>
      </c>
      <c r="AC2960" t="s">
        <v>84</v>
      </c>
      <c r="AD2960" t="s">
        <v>67</v>
      </c>
      <c r="AE2960">
        <f ca="1">COUNTBLANK(A2960:AE2960)</f>
        <v>0</v>
      </c>
      <c r="AF2960" t="str">
        <f>PROPER(UPPER(TRIM(Table1[[#This Row],[City]])))</f>
        <v>Mumbai</v>
      </c>
      <c r="AG2960">
        <f t="shared" si="46"/>
        <v>9903</v>
      </c>
      <c r="AH2960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61" spans="1:34" x14ac:dyDescent="0.35">
      <c r="A2961" t="s">
        <v>3054</v>
      </c>
      <c r="B2961">
        <v>47</v>
      </c>
      <c r="C2961" t="s">
        <v>72</v>
      </c>
      <c r="D2961" t="s">
        <v>51</v>
      </c>
      <c r="E2961" t="s">
        <v>88</v>
      </c>
      <c r="F2961" t="s">
        <v>44</v>
      </c>
      <c r="G2961" t="s">
        <v>35</v>
      </c>
      <c r="H2961">
        <v>2</v>
      </c>
      <c r="I2961">
        <v>6853</v>
      </c>
      <c r="J2961">
        <v>111</v>
      </c>
      <c r="K2961" t="s">
        <v>46</v>
      </c>
      <c r="L2961">
        <v>1</v>
      </c>
      <c r="M2961">
        <v>1</v>
      </c>
      <c r="N2961">
        <v>4</v>
      </c>
      <c r="O2961">
        <v>0</v>
      </c>
      <c r="P2961">
        <v>0</v>
      </c>
      <c r="Q2961">
        <v>0</v>
      </c>
      <c r="R2961">
        <v>0</v>
      </c>
      <c r="S2961">
        <v>20</v>
      </c>
      <c r="T2961">
        <v>2</v>
      </c>
      <c r="U2961">
        <v>3</v>
      </c>
      <c r="V2961" t="s">
        <v>65</v>
      </c>
      <c r="W2961">
        <v>13</v>
      </c>
      <c r="X2961" t="s">
        <v>38</v>
      </c>
      <c r="Y2961">
        <v>3</v>
      </c>
      <c r="Z2961" t="s">
        <v>46</v>
      </c>
      <c r="AA2961" s="4">
        <v>43510</v>
      </c>
      <c r="AB2961" s="4">
        <v>46209</v>
      </c>
      <c r="AC2961" t="s">
        <v>77</v>
      </c>
      <c r="AD2961" t="s">
        <v>77</v>
      </c>
      <c r="AE2961">
        <f ca="1">COUNTBLANK(A2961:AE2961)</f>
        <v>0</v>
      </c>
      <c r="AF2961" t="str">
        <f>PROPER(UPPER(TRIM(Table1[[#This Row],[City]])))</f>
        <v>Delhi</v>
      </c>
      <c r="AG2961">
        <f t="shared" si="46"/>
        <v>6853</v>
      </c>
      <c r="AH296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62" spans="1:34" x14ac:dyDescent="0.35">
      <c r="A2962" t="s">
        <v>3055</v>
      </c>
      <c r="B2962">
        <v>57</v>
      </c>
      <c r="C2962" t="s">
        <v>31</v>
      </c>
      <c r="D2962" t="s">
        <v>32</v>
      </c>
      <c r="E2962" t="s">
        <v>33</v>
      </c>
      <c r="F2962" t="s">
        <v>44</v>
      </c>
      <c r="G2962" t="s">
        <v>59</v>
      </c>
      <c r="H2962">
        <v>2</v>
      </c>
      <c r="I2962">
        <v>7596</v>
      </c>
      <c r="J2962">
        <v>108</v>
      </c>
      <c r="K2962" t="s">
        <v>36</v>
      </c>
      <c r="L2962">
        <v>1</v>
      </c>
      <c r="M2962">
        <v>4</v>
      </c>
      <c r="N2962">
        <v>4</v>
      </c>
      <c r="O2962">
        <v>9</v>
      </c>
      <c r="P2962">
        <v>3</v>
      </c>
      <c r="Q2962">
        <v>5</v>
      </c>
      <c r="R2962">
        <v>1</v>
      </c>
      <c r="S2962">
        <v>30</v>
      </c>
      <c r="T2962">
        <v>5</v>
      </c>
      <c r="U2962">
        <v>3</v>
      </c>
      <c r="V2962" t="s">
        <v>37</v>
      </c>
      <c r="W2962">
        <v>7</v>
      </c>
      <c r="X2962" t="s">
        <v>47</v>
      </c>
      <c r="Y2962">
        <v>4</v>
      </c>
      <c r="Z2962" t="s">
        <v>36</v>
      </c>
      <c r="AA2962" s="4">
        <v>44925</v>
      </c>
      <c r="AC2962" t="s">
        <v>89</v>
      </c>
      <c r="AD2962" t="s">
        <v>54</v>
      </c>
      <c r="AE2962">
        <f ca="1">COUNTBLANK(A2962:AE2962)</f>
        <v>0</v>
      </c>
      <c r="AF2962" t="str">
        <f>PROPER(UPPER(TRIM(Table1[[#This Row],[City]])))</f>
        <v>Coimbatore</v>
      </c>
      <c r="AG2962">
        <f t="shared" si="46"/>
        <v>7596</v>
      </c>
      <c r="AH2962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63" spans="1:34" x14ac:dyDescent="0.35">
      <c r="A2963" t="s">
        <v>3056</v>
      </c>
      <c r="B2963">
        <v>41</v>
      </c>
      <c r="C2963" t="s">
        <v>31</v>
      </c>
      <c r="D2963" t="s">
        <v>51</v>
      </c>
      <c r="E2963" t="s">
        <v>52</v>
      </c>
      <c r="F2963" t="s">
        <v>44</v>
      </c>
      <c r="G2963" t="s">
        <v>59</v>
      </c>
      <c r="H2963">
        <v>4</v>
      </c>
      <c r="I2963">
        <v>12471</v>
      </c>
      <c r="J2963">
        <v>98</v>
      </c>
      <c r="K2963" t="s">
        <v>36</v>
      </c>
      <c r="L2963">
        <v>4</v>
      </c>
      <c r="M2963">
        <v>2</v>
      </c>
      <c r="N2963">
        <v>2</v>
      </c>
      <c r="O2963">
        <v>7</v>
      </c>
      <c r="P2963">
        <v>1</v>
      </c>
      <c r="Q2963">
        <v>4</v>
      </c>
      <c r="R2963">
        <v>5</v>
      </c>
      <c r="S2963">
        <v>11</v>
      </c>
      <c r="T2963">
        <v>6</v>
      </c>
      <c r="U2963">
        <v>3</v>
      </c>
      <c r="V2963" t="s">
        <v>37</v>
      </c>
      <c r="W2963">
        <v>1</v>
      </c>
      <c r="X2963" t="s">
        <v>38</v>
      </c>
      <c r="Y2963">
        <v>4</v>
      </c>
      <c r="Z2963" t="s">
        <v>36</v>
      </c>
      <c r="AA2963" s="4">
        <v>43885</v>
      </c>
      <c r="AC2963" t="s">
        <v>122</v>
      </c>
      <c r="AD2963" t="s">
        <v>123</v>
      </c>
      <c r="AE2963">
        <f ca="1">COUNTBLANK(A2963:AE2963)</f>
        <v>0</v>
      </c>
      <c r="AF2963" t="str">
        <f>PROPER(UPPER(TRIM(Table1[[#This Row],[City]])))</f>
        <v>Kochi</v>
      </c>
      <c r="AG2963">
        <f t="shared" si="46"/>
        <v>12471</v>
      </c>
      <c r="AH296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64" spans="1:34" x14ac:dyDescent="0.35">
      <c r="A2964" t="s">
        <v>3057</v>
      </c>
      <c r="B2964">
        <v>26</v>
      </c>
      <c r="C2964" t="s">
        <v>72</v>
      </c>
      <c r="D2964" t="s">
        <v>63</v>
      </c>
      <c r="E2964" t="s">
        <v>106</v>
      </c>
      <c r="F2964" t="s">
        <v>34</v>
      </c>
      <c r="G2964" t="s">
        <v>45</v>
      </c>
      <c r="H2964">
        <v>1</v>
      </c>
      <c r="I2964">
        <v>5663</v>
      </c>
      <c r="J2964">
        <v>118</v>
      </c>
      <c r="K2964" t="s">
        <v>36</v>
      </c>
      <c r="L2964">
        <v>2</v>
      </c>
      <c r="M2964">
        <v>2</v>
      </c>
      <c r="N2964">
        <v>1</v>
      </c>
      <c r="O2964">
        <v>3</v>
      </c>
      <c r="P2964">
        <v>3</v>
      </c>
      <c r="Q2964">
        <v>3</v>
      </c>
      <c r="R2964">
        <v>3</v>
      </c>
      <c r="S2964">
        <v>18</v>
      </c>
      <c r="T2964">
        <v>4</v>
      </c>
      <c r="U2964">
        <v>3</v>
      </c>
      <c r="V2964" t="s">
        <v>65</v>
      </c>
      <c r="W2964">
        <v>26</v>
      </c>
      <c r="X2964" t="s">
        <v>61</v>
      </c>
      <c r="Y2964">
        <v>2</v>
      </c>
      <c r="Z2964" t="s">
        <v>36</v>
      </c>
      <c r="AA2964" s="4">
        <v>45985</v>
      </c>
      <c r="AC2964" t="s">
        <v>84</v>
      </c>
      <c r="AD2964" t="s">
        <v>67</v>
      </c>
      <c r="AE2964">
        <f ca="1">COUNTBLANK(A2964:AE2964)</f>
        <v>0</v>
      </c>
      <c r="AF2964" t="str">
        <f>PROPER(UPPER(TRIM(Table1[[#This Row],[City]])))</f>
        <v>Mumbai</v>
      </c>
      <c r="AG2964">
        <f t="shared" si="46"/>
        <v>5663</v>
      </c>
      <c r="AH2964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65" spans="1:34" x14ac:dyDescent="0.35">
      <c r="A2965" t="s">
        <v>3058</v>
      </c>
      <c r="B2965">
        <v>42</v>
      </c>
      <c r="C2965" t="s">
        <v>31</v>
      </c>
      <c r="D2965" t="s">
        <v>96</v>
      </c>
      <c r="E2965" t="s">
        <v>106</v>
      </c>
      <c r="F2965" t="s">
        <v>44</v>
      </c>
      <c r="G2965" t="s">
        <v>70</v>
      </c>
      <c r="H2965">
        <v>1</v>
      </c>
      <c r="I2965">
        <v>4620</v>
      </c>
      <c r="J2965">
        <v>98</v>
      </c>
      <c r="K2965" t="s">
        <v>46</v>
      </c>
      <c r="L2965">
        <v>1</v>
      </c>
      <c r="M2965">
        <v>3</v>
      </c>
      <c r="N2965">
        <v>1</v>
      </c>
      <c r="O2965">
        <v>2</v>
      </c>
      <c r="P2965">
        <v>2</v>
      </c>
      <c r="Q2965">
        <v>0</v>
      </c>
      <c r="R2965">
        <v>2</v>
      </c>
      <c r="S2965">
        <v>13</v>
      </c>
      <c r="T2965">
        <v>6</v>
      </c>
      <c r="U2965">
        <v>4</v>
      </c>
      <c r="V2965" t="s">
        <v>37</v>
      </c>
      <c r="W2965">
        <v>25</v>
      </c>
      <c r="X2965" t="s">
        <v>47</v>
      </c>
      <c r="Y2965">
        <v>3</v>
      </c>
      <c r="Z2965" t="s">
        <v>36</v>
      </c>
      <c r="AA2965" s="4">
        <v>43221</v>
      </c>
      <c r="AC2965" t="s">
        <v>66</v>
      </c>
      <c r="AD2965" t="s">
        <v>67</v>
      </c>
      <c r="AE2965">
        <f ca="1">COUNTBLANK(A2965:AE2965)</f>
        <v>0</v>
      </c>
      <c r="AF2965" t="str">
        <f>PROPER(UPPER(TRIM(Table1[[#This Row],[City]])))</f>
        <v>Pune</v>
      </c>
      <c r="AG2965">
        <f t="shared" si="46"/>
        <v>4620</v>
      </c>
      <c r="AH296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66" spans="1:34" x14ac:dyDescent="0.35">
      <c r="A2966" t="s">
        <v>3059</v>
      </c>
      <c r="B2966">
        <v>31</v>
      </c>
      <c r="C2966" t="s">
        <v>31</v>
      </c>
      <c r="D2966" t="s">
        <v>42</v>
      </c>
      <c r="E2966" t="s">
        <v>43</v>
      </c>
      <c r="F2966" t="s">
        <v>44</v>
      </c>
      <c r="G2966" t="s">
        <v>96</v>
      </c>
      <c r="H2966">
        <v>2</v>
      </c>
      <c r="I2966">
        <v>6552</v>
      </c>
      <c r="J2966">
        <v>106</v>
      </c>
      <c r="K2966" t="s">
        <v>36</v>
      </c>
      <c r="L2966">
        <v>2</v>
      </c>
      <c r="M2966">
        <v>1</v>
      </c>
      <c r="N2966">
        <v>3</v>
      </c>
      <c r="O2966">
        <v>10</v>
      </c>
      <c r="P2966">
        <v>7</v>
      </c>
      <c r="Q2966">
        <v>2</v>
      </c>
      <c r="R2966">
        <v>3</v>
      </c>
      <c r="S2966">
        <v>10</v>
      </c>
      <c r="T2966">
        <v>6</v>
      </c>
      <c r="U2966">
        <v>3</v>
      </c>
      <c r="V2966" t="s">
        <v>37</v>
      </c>
      <c r="W2966">
        <v>14</v>
      </c>
      <c r="X2966" t="s">
        <v>61</v>
      </c>
      <c r="Y2966">
        <v>3</v>
      </c>
      <c r="Z2966" t="s">
        <v>36</v>
      </c>
      <c r="AA2966" s="4">
        <v>45828</v>
      </c>
      <c r="AC2966" t="s">
        <v>122</v>
      </c>
      <c r="AD2966" t="s">
        <v>123</v>
      </c>
      <c r="AE2966">
        <f ca="1">COUNTBLANK(A2966:AE2966)</f>
        <v>0</v>
      </c>
      <c r="AF2966" t="str">
        <f>PROPER(UPPER(TRIM(Table1[[#This Row],[City]])))</f>
        <v>Kochi</v>
      </c>
      <c r="AG2966">
        <f t="shared" si="46"/>
        <v>6552</v>
      </c>
      <c r="AH2966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67" spans="1:34" x14ac:dyDescent="0.35">
      <c r="A2967" t="s">
        <v>3060</v>
      </c>
      <c r="B2967">
        <v>54</v>
      </c>
      <c r="C2967" t="s">
        <v>31</v>
      </c>
      <c r="D2967" t="s">
        <v>96</v>
      </c>
      <c r="E2967" t="s">
        <v>106</v>
      </c>
      <c r="F2967" t="s">
        <v>44</v>
      </c>
      <c r="G2967" t="s">
        <v>74</v>
      </c>
      <c r="H2967">
        <v>3</v>
      </c>
      <c r="I2967">
        <v>10380</v>
      </c>
      <c r="J2967">
        <v>94</v>
      </c>
      <c r="K2967" t="s">
        <v>36</v>
      </c>
      <c r="L2967">
        <v>1</v>
      </c>
      <c r="M2967">
        <v>3</v>
      </c>
      <c r="N2967">
        <v>1</v>
      </c>
      <c r="O2967">
        <v>4</v>
      </c>
      <c r="P2967">
        <v>1</v>
      </c>
      <c r="Q2967">
        <v>0</v>
      </c>
      <c r="R2967">
        <v>4</v>
      </c>
      <c r="S2967">
        <v>23</v>
      </c>
      <c r="T2967">
        <v>2</v>
      </c>
      <c r="U2967">
        <v>3</v>
      </c>
      <c r="V2967" t="s">
        <v>37</v>
      </c>
      <c r="W2967">
        <v>7</v>
      </c>
      <c r="X2967" t="s">
        <v>47</v>
      </c>
      <c r="Y2967">
        <v>4</v>
      </c>
      <c r="Z2967" t="s">
        <v>36</v>
      </c>
      <c r="AA2967" s="4">
        <v>44488</v>
      </c>
      <c r="AC2967" t="s">
        <v>48</v>
      </c>
      <c r="AD2967" t="s">
        <v>49</v>
      </c>
      <c r="AE2967">
        <f ca="1">COUNTBLANK(A2967:AE2967)</f>
        <v>0</v>
      </c>
      <c r="AF2967" t="str">
        <f>PROPER(UPPER(TRIM(Table1[[#This Row],[City]])))</f>
        <v>Bengaluru</v>
      </c>
      <c r="AG2967">
        <f t="shared" si="46"/>
        <v>10380</v>
      </c>
      <c r="AH296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68" spans="1:34" x14ac:dyDescent="0.35">
      <c r="A2968" t="s">
        <v>3061</v>
      </c>
      <c r="B2968">
        <v>45</v>
      </c>
      <c r="C2968" t="s">
        <v>31</v>
      </c>
      <c r="D2968" t="s">
        <v>42</v>
      </c>
      <c r="E2968" t="s">
        <v>43</v>
      </c>
      <c r="F2968" t="s">
        <v>34</v>
      </c>
      <c r="G2968" t="s">
        <v>35</v>
      </c>
      <c r="H2968">
        <v>3</v>
      </c>
      <c r="I2968">
        <v>8956</v>
      </c>
      <c r="J2968">
        <v>68</v>
      </c>
      <c r="K2968" t="s">
        <v>46</v>
      </c>
      <c r="L2968">
        <v>1</v>
      </c>
      <c r="M2968">
        <v>2</v>
      </c>
      <c r="N2968">
        <v>3</v>
      </c>
      <c r="O2968">
        <v>4</v>
      </c>
      <c r="P2968">
        <v>3</v>
      </c>
      <c r="Q2968">
        <v>2</v>
      </c>
      <c r="R2968">
        <v>3</v>
      </c>
      <c r="S2968">
        <v>18</v>
      </c>
      <c r="T2968">
        <v>6</v>
      </c>
      <c r="U2968">
        <v>3</v>
      </c>
      <c r="V2968" t="s">
        <v>37</v>
      </c>
      <c r="W2968">
        <v>18</v>
      </c>
      <c r="X2968" t="s">
        <v>38</v>
      </c>
      <c r="Y2968">
        <v>3</v>
      </c>
      <c r="Z2968" t="s">
        <v>36</v>
      </c>
      <c r="AA2968" s="4">
        <v>44576</v>
      </c>
      <c r="AC2968" t="s">
        <v>107</v>
      </c>
      <c r="AD2968" t="s">
        <v>108</v>
      </c>
      <c r="AE2968">
        <f ca="1">COUNTBLANK(A2968:AE2968)</f>
        <v>0</v>
      </c>
      <c r="AF2968" t="str">
        <f>PROPER(UPPER(TRIM(Table1[[#This Row],[City]])))</f>
        <v>Kolkata</v>
      </c>
      <c r="AG2968">
        <f t="shared" si="46"/>
        <v>8956</v>
      </c>
      <c r="AH296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69" spans="1:34" x14ac:dyDescent="0.35">
      <c r="A2969" t="s">
        <v>3062</v>
      </c>
      <c r="B2969">
        <v>34</v>
      </c>
      <c r="C2969" t="s">
        <v>31</v>
      </c>
      <c r="D2969" t="s">
        <v>42</v>
      </c>
      <c r="E2969" t="s">
        <v>83</v>
      </c>
      <c r="F2969" t="s">
        <v>44</v>
      </c>
      <c r="G2969" t="s">
        <v>70</v>
      </c>
      <c r="H2969">
        <v>5</v>
      </c>
      <c r="I2969">
        <v>11787</v>
      </c>
      <c r="J2969">
        <v>62</v>
      </c>
      <c r="K2969" t="s">
        <v>36</v>
      </c>
      <c r="L2969">
        <v>1</v>
      </c>
      <c r="M2969">
        <v>3</v>
      </c>
      <c r="N2969">
        <v>1</v>
      </c>
      <c r="O2969">
        <v>3</v>
      </c>
      <c r="P2969">
        <v>3</v>
      </c>
      <c r="Q2969">
        <v>1</v>
      </c>
      <c r="R2969">
        <v>2</v>
      </c>
      <c r="S2969">
        <v>7</v>
      </c>
      <c r="T2969">
        <v>3</v>
      </c>
      <c r="U2969">
        <v>3</v>
      </c>
      <c r="V2969" t="s">
        <v>60</v>
      </c>
      <c r="W2969">
        <v>15</v>
      </c>
      <c r="X2969" t="s">
        <v>38</v>
      </c>
      <c r="Y2969">
        <v>3</v>
      </c>
      <c r="Z2969" t="s">
        <v>36</v>
      </c>
      <c r="AA2969" s="4">
        <v>45038</v>
      </c>
      <c r="AC2969" t="s">
        <v>84</v>
      </c>
      <c r="AD2969" t="s">
        <v>67</v>
      </c>
      <c r="AE2969">
        <f ca="1">COUNTBLANK(A2969:AE2969)</f>
        <v>0</v>
      </c>
      <c r="AF2969" t="str">
        <f>PROPER(UPPER(TRIM(Table1[[#This Row],[City]])))</f>
        <v>Mumbai</v>
      </c>
      <c r="AG2969">
        <f t="shared" si="46"/>
        <v>11787</v>
      </c>
      <c r="AH2969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70" spans="1:34" x14ac:dyDescent="0.35">
      <c r="A2970" t="s">
        <v>3063</v>
      </c>
      <c r="B2970">
        <v>45</v>
      </c>
      <c r="C2970" t="s">
        <v>72</v>
      </c>
      <c r="D2970" t="s">
        <v>96</v>
      </c>
      <c r="E2970" t="s">
        <v>96</v>
      </c>
      <c r="F2970" t="s">
        <v>44</v>
      </c>
      <c r="G2970" t="s">
        <v>35</v>
      </c>
      <c r="H2970">
        <v>2</v>
      </c>
      <c r="I2970">
        <v>7416</v>
      </c>
      <c r="J2970">
        <v>101</v>
      </c>
      <c r="K2970" t="s">
        <v>36</v>
      </c>
      <c r="L2970">
        <v>3</v>
      </c>
      <c r="M2970">
        <v>3</v>
      </c>
      <c r="N2970">
        <v>2</v>
      </c>
      <c r="O2970">
        <v>3</v>
      </c>
      <c r="P2970">
        <v>2</v>
      </c>
      <c r="Q2970">
        <v>0</v>
      </c>
      <c r="R2970">
        <v>3</v>
      </c>
      <c r="S2970">
        <v>22</v>
      </c>
      <c r="T2970">
        <v>2</v>
      </c>
      <c r="U2970">
        <v>3</v>
      </c>
      <c r="V2970" t="s">
        <v>37</v>
      </c>
      <c r="W2970">
        <v>11</v>
      </c>
      <c r="X2970" t="s">
        <v>47</v>
      </c>
      <c r="Y2970">
        <v>4</v>
      </c>
      <c r="Z2970" t="s">
        <v>36</v>
      </c>
      <c r="AA2970" s="4">
        <v>45523</v>
      </c>
      <c r="AC2970" t="s">
        <v>89</v>
      </c>
      <c r="AD2970" t="s">
        <v>54</v>
      </c>
      <c r="AE2970">
        <f ca="1">COUNTBLANK(A2970:AE2970)</f>
        <v>0</v>
      </c>
      <c r="AF2970" t="str">
        <f>PROPER(UPPER(TRIM(Table1[[#This Row],[City]])))</f>
        <v>Coimbatore</v>
      </c>
      <c r="AG2970">
        <f t="shared" si="46"/>
        <v>7416</v>
      </c>
      <c r="AH2970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71" spans="1:34" x14ac:dyDescent="0.35">
      <c r="A2971" t="s">
        <v>3064</v>
      </c>
      <c r="B2971">
        <v>47</v>
      </c>
      <c r="C2971" t="s">
        <v>31</v>
      </c>
      <c r="D2971" t="s">
        <v>63</v>
      </c>
      <c r="E2971" t="s">
        <v>106</v>
      </c>
      <c r="F2971" t="s">
        <v>44</v>
      </c>
      <c r="G2971" t="s">
        <v>59</v>
      </c>
      <c r="H2971">
        <v>2</v>
      </c>
      <c r="I2971">
        <v>8812</v>
      </c>
      <c r="J2971">
        <v>115</v>
      </c>
      <c r="K2971" t="s">
        <v>46</v>
      </c>
      <c r="L2971">
        <v>2</v>
      </c>
      <c r="M2971">
        <v>1</v>
      </c>
      <c r="N2971">
        <v>4</v>
      </c>
      <c r="O2971">
        <v>7</v>
      </c>
      <c r="P2971">
        <v>2</v>
      </c>
      <c r="Q2971">
        <v>3</v>
      </c>
      <c r="R2971">
        <v>2</v>
      </c>
      <c r="S2971">
        <v>15</v>
      </c>
      <c r="T2971">
        <v>1</v>
      </c>
      <c r="U2971">
        <v>4</v>
      </c>
      <c r="V2971" t="s">
        <v>37</v>
      </c>
      <c r="W2971">
        <v>20</v>
      </c>
      <c r="X2971" t="s">
        <v>47</v>
      </c>
      <c r="Y2971">
        <v>4</v>
      </c>
      <c r="Z2971" t="s">
        <v>46</v>
      </c>
      <c r="AA2971" s="4">
        <v>45506</v>
      </c>
      <c r="AB2971" s="4">
        <v>46007</v>
      </c>
      <c r="AC2971" t="s">
        <v>48</v>
      </c>
      <c r="AD2971" t="s">
        <v>49</v>
      </c>
      <c r="AE2971">
        <f ca="1">COUNTBLANK(A2971:AE2971)</f>
        <v>0</v>
      </c>
      <c r="AF2971" t="str">
        <f>PROPER(UPPER(TRIM(Table1[[#This Row],[City]])))</f>
        <v>Bengaluru</v>
      </c>
      <c r="AG2971">
        <f t="shared" si="46"/>
        <v>8812</v>
      </c>
      <c r="AH297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72" spans="1:34" x14ac:dyDescent="0.35">
      <c r="A2972" t="s">
        <v>3065</v>
      </c>
      <c r="B2972">
        <v>48</v>
      </c>
      <c r="C2972" t="s">
        <v>72</v>
      </c>
      <c r="D2972" t="s">
        <v>42</v>
      </c>
      <c r="E2972" t="s">
        <v>86</v>
      </c>
      <c r="F2972" t="s">
        <v>34</v>
      </c>
      <c r="G2972" t="s">
        <v>45</v>
      </c>
      <c r="H2972">
        <v>2</v>
      </c>
      <c r="I2972">
        <v>8948</v>
      </c>
      <c r="J2972">
        <v>80</v>
      </c>
      <c r="K2972" t="s">
        <v>36</v>
      </c>
      <c r="L2972">
        <v>2</v>
      </c>
      <c r="M2972">
        <v>3</v>
      </c>
      <c r="N2972">
        <v>2</v>
      </c>
      <c r="O2972">
        <v>0</v>
      </c>
      <c r="P2972">
        <v>0</v>
      </c>
      <c r="Q2972">
        <v>0</v>
      </c>
      <c r="R2972">
        <v>0</v>
      </c>
      <c r="S2972">
        <v>12</v>
      </c>
      <c r="T2972">
        <v>4</v>
      </c>
      <c r="U2972">
        <v>3</v>
      </c>
      <c r="V2972" t="s">
        <v>37</v>
      </c>
      <c r="W2972">
        <v>7</v>
      </c>
      <c r="X2972" t="s">
        <v>47</v>
      </c>
      <c r="Y2972">
        <v>1</v>
      </c>
      <c r="Z2972" t="s">
        <v>36</v>
      </c>
      <c r="AA2972" s="4">
        <v>45593</v>
      </c>
      <c r="AC2972" t="s">
        <v>53</v>
      </c>
      <c r="AD2972" t="s">
        <v>54</v>
      </c>
      <c r="AE2972">
        <f ca="1">COUNTBLANK(A2972:AE2972)</f>
        <v>0</v>
      </c>
      <c r="AF2972" t="str">
        <f>PROPER(UPPER(TRIM(Table1[[#This Row],[City]])))</f>
        <v>Chennai</v>
      </c>
      <c r="AG2972">
        <f t="shared" si="46"/>
        <v>8948</v>
      </c>
      <c r="AH297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73" spans="1:34" x14ac:dyDescent="0.35">
      <c r="A2973" t="s">
        <v>3066</v>
      </c>
      <c r="B2973">
        <v>35</v>
      </c>
      <c r="C2973" t="s">
        <v>31</v>
      </c>
      <c r="D2973" t="s">
        <v>56</v>
      </c>
      <c r="E2973" t="s">
        <v>114</v>
      </c>
      <c r="F2973" t="s">
        <v>44</v>
      </c>
      <c r="G2973" t="s">
        <v>35</v>
      </c>
      <c r="H2973">
        <v>3</v>
      </c>
      <c r="I2973">
        <v>8308</v>
      </c>
      <c r="J2973">
        <v>43</v>
      </c>
      <c r="K2973" t="s">
        <v>36</v>
      </c>
      <c r="L2973">
        <v>4</v>
      </c>
      <c r="M2973">
        <v>1</v>
      </c>
      <c r="N2973">
        <v>3</v>
      </c>
      <c r="O2973">
        <v>5</v>
      </c>
      <c r="P2973">
        <v>3</v>
      </c>
      <c r="Q2973">
        <v>5</v>
      </c>
      <c r="R2973">
        <v>5</v>
      </c>
      <c r="S2973">
        <v>7</v>
      </c>
      <c r="T2973">
        <v>5</v>
      </c>
      <c r="U2973">
        <v>3</v>
      </c>
      <c r="V2973" t="s">
        <v>60</v>
      </c>
      <c r="W2973">
        <v>2</v>
      </c>
      <c r="X2973" t="s">
        <v>47</v>
      </c>
      <c r="Y2973">
        <v>4</v>
      </c>
      <c r="Z2973" t="s">
        <v>36</v>
      </c>
      <c r="AA2973" s="4">
        <v>43649</v>
      </c>
      <c r="AC2973" t="s">
        <v>53</v>
      </c>
      <c r="AD2973" t="s">
        <v>54</v>
      </c>
      <c r="AE2973">
        <f ca="1">COUNTBLANK(A2973:AE2973)</f>
        <v>0</v>
      </c>
      <c r="AF2973" t="str">
        <f>PROPER(UPPER(TRIM(Table1[[#This Row],[City]])))</f>
        <v>Chennai</v>
      </c>
      <c r="AG2973">
        <f t="shared" si="46"/>
        <v>8308</v>
      </c>
      <c r="AH2973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2974" spans="1:34" x14ac:dyDescent="0.35">
      <c r="A2974" t="s">
        <v>3067</v>
      </c>
      <c r="B2974">
        <v>43</v>
      </c>
      <c r="C2974" t="s">
        <v>72</v>
      </c>
      <c r="D2974" t="s">
        <v>63</v>
      </c>
      <c r="E2974" t="s">
        <v>79</v>
      </c>
      <c r="F2974" t="s">
        <v>93</v>
      </c>
      <c r="G2974" t="s">
        <v>70</v>
      </c>
      <c r="H2974">
        <v>2</v>
      </c>
      <c r="I2974">
        <v>8024</v>
      </c>
      <c r="J2974">
        <v>101</v>
      </c>
      <c r="K2974" t="s">
        <v>36</v>
      </c>
      <c r="L2974">
        <v>2</v>
      </c>
      <c r="M2974">
        <v>3</v>
      </c>
      <c r="N2974">
        <v>2</v>
      </c>
      <c r="O2974">
        <v>9</v>
      </c>
      <c r="P2974">
        <v>4</v>
      </c>
      <c r="Q2974">
        <v>2</v>
      </c>
      <c r="R2974">
        <v>6</v>
      </c>
      <c r="S2974">
        <v>22</v>
      </c>
      <c r="T2974">
        <v>1</v>
      </c>
      <c r="U2974">
        <v>3</v>
      </c>
      <c r="V2974" t="s">
        <v>65</v>
      </c>
      <c r="W2974">
        <v>5</v>
      </c>
      <c r="X2974" t="s">
        <v>38</v>
      </c>
      <c r="Y2974">
        <v>2</v>
      </c>
      <c r="Z2974" t="s">
        <v>46</v>
      </c>
      <c r="AA2974" s="4">
        <v>45138</v>
      </c>
      <c r="AB2974" s="4">
        <v>45763</v>
      </c>
      <c r="AC2974" t="s">
        <v>66</v>
      </c>
      <c r="AD2974" t="s">
        <v>67</v>
      </c>
      <c r="AE2974">
        <f ca="1">COUNTBLANK(A2974:AE2974)</f>
        <v>0</v>
      </c>
      <c r="AF2974" t="str">
        <f>PROPER(UPPER(TRIM(Table1[[#This Row],[City]])))</f>
        <v>Pune</v>
      </c>
      <c r="AG2974">
        <f t="shared" si="46"/>
        <v>8024</v>
      </c>
      <c r="AH297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75" spans="1:34" x14ac:dyDescent="0.35">
      <c r="A2975" t="s">
        <v>3068</v>
      </c>
      <c r="B2975">
        <v>22</v>
      </c>
      <c r="C2975" t="s">
        <v>31</v>
      </c>
      <c r="D2975" t="s">
        <v>51</v>
      </c>
      <c r="E2975" t="s">
        <v>88</v>
      </c>
      <c r="F2975" t="s">
        <v>44</v>
      </c>
      <c r="G2975" t="s">
        <v>59</v>
      </c>
      <c r="H2975">
        <v>4</v>
      </c>
      <c r="I2975">
        <v>10049</v>
      </c>
      <c r="J2975">
        <v>52</v>
      </c>
      <c r="K2975" t="s">
        <v>46</v>
      </c>
      <c r="L2975">
        <v>1</v>
      </c>
      <c r="M2975">
        <v>2</v>
      </c>
      <c r="N2975">
        <v>4</v>
      </c>
      <c r="O2975">
        <v>5</v>
      </c>
      <c r="P2975">
        <v>2</v>
      </c>
      <c r="Q2975">
        <v>0</v>
      </c>
      <c r="R2975">
        <v>2</v>
      </c>
      <c r="S2975">
        <v>8</v>
      </c>
      <c r="T2975">
        <v>3</v>
      </c>
      <c r="U2975">
        <v>4</v>
      </c>
      <c r="V2975" t="s">
        <v>37</v>
      </c>
      <c r="W2975">
        <v>11</v>
      </c>
      <c r="X2975" t="s">
        <v>47</v>
      </c>
      <c r="Y2975">
        <v>2</v>
      </c>
      <c r="Z2975" t="s">
        <v>36</v>
      </c>
      <c r="AA2975" s="4">
        <v>43178</v>
      </c>
      <c r="AC2975" t="s">
        <v>122</v>
      </c>
      <c r="AD2975" t="s">
        <v>123</v>
      </c>
      <c r="AE2975">
        <f ca="1">COUNTBLANK(A2975:AE2975)</f>
        <v>0</v>
      </c>
      <c r="AF2975" t="str">
        <f>PROPER(UPPER(TRIM(Table1[[#This Row],[City]])))</f>
        <v>Kochi</v>
      </c>
      <c r="AG2975">
        <f t="shared" si="46"/>
        <v>10049</v>
      </c>
      <c r="AH2975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76" spans="1:34" x14ac:dyDescent="0.35">
      <c r="A2976" t="s">
        <v>3069</v>
      </c>
      <c r="B2976">
        <v>37</v>
      </c>
      <c r="C2976" t="s">
        <v>31</v>
      </c>
      <c r="D2976" t="s">
        <v>42</v>
      </c>
      <c r="E2976" t="s">
        <v>83</v>
      </c>
      <c r="F2976" t="s">
        <v>44</v>
      </c>
      <c r="G2976" t="s">
        <v>35</v>
      </c>
      <c r="H2976">
        <v>2</v>
      </c>
      <c r="I2976">
        <v>6373</v>
      </c>
      <c r="J2976">
        <v>94</v>
      </c>
      <c r="K2976" t="s">
        <v>36</v>
      </c>
      <c r="L2976">
        <v>1</v>
      </c>
      <c r="M2976">
        <v>3</v>
      </c>
      <c r="N2976">
        <v>2</v>
      </c>
      <c r="O2976">
        <v>4</v>
      </c>
      <c r="P2976">
        <v>1</v>
      </c>
      <c r="Q2976">
        <v>0</v>
      </c>
      <c r="R2976">
        <v>4</v>
      </c>
      <c r="S2976">
        <v>4</v>
      </c>
      <c r="T2976">
        <v>6</v>
      </c>
      <c r="U2976">
        <v>3</v>
      </c>
      <c r="V2976" t="s">
        <v>37</v>
      </c>
      <c r="W2976">
        <v>25</v>
      </c>
      <c r="X2976" t="s">
        <v>47</v>
      </c>
      <c r="Y2976">
        <v>2</v>
      </c>
      <c r="Z2976" t="s">
        <v>36</v>
      </c>
      <c r="AA2976" s="4">
        <v>43976</v>
      </c>
      <c r="AC2976" t="s">
        <v>107</v>
      </c>
      <c r="AD2976" t="s">
        <v>108</v>
      </c>
      <c r="AE2976">
        <f ca="1">COUNTBLANK(A2976:AE2976)</f>
        <v>0</v>
      </c>
      <c r="AF2976" t="str">
        <f>PROPER(UPPER(TRIM(Table1[[#This Row],[City]])))</f>
        <v>Kolkata</v>
      </c>
      <c r="AG2976">
        <f t="shared" si="46"/>
        <v>6373</v>
      </c>
      <c r="AH2976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77" spans="1:34" x14ac:dyDescent="0.35">
      <c r="A2977" t="s">
        <v>3070</v>
      </c>
      <c r="B2977">
        <v>36</v>
      </c>
      <c r="C2977" t="s">
        <v>31</v>
      </c>
      <c r="D2977" t="s">
        <v>32</v>
      </c>
      <c r="E2977" t="s">
        <v>73</v>
      </c>
      <c r="F2977" t="s">
        <v>44</v>
      </c>
      <c r="G2977" t="s">
        <v>70</v>
      </c>
      <c r="H2977">
        <v>3</v>
      </c>
      <c r="I2977">
        <v>8758</v>
      </c>
      <c r="J2977">
        <v>44</v>
      </c>
      <c r="K2977" t="s">
        <v>36</v>
      </c>
      <c r="L2977">
        <v>3</v>
      </c>
      <c r="M2977">
        <v>1</v>
      </c>
      <c r="N2977">
        <v>4</v>
      </c>
      <c r="O2977">
        <v>10</v>
      </c>
      <c r="P2977">
        <v>0</v>
      </c>
      <c r="Q2977">
        <v>6</v>
      </c>
      <c r="R2977">
        <v>0</v>
      </c>
      <c r="S2977">
        <v>15</v>
      </c>
      <c r="T2977">
        <v>6</v>
      </c>
      <c r="U2977">
        <v>3</v>
      </c>
      <c r="V2977" t="s">
        <v>37</v>
      </c>
      <c r="W2977">
        <v>8</v>
      </c>
      <c r="X2977" t="s">
        <v>38</v>
      </c>
      <c r="Y2977">
        <v>1</v>
      </c>
      <c r="Z2977" t="s">
        <v>36</v>
      </c>
      <c r="AA2977" s="4">
        <v>42607</v>
      </c>
      <c r="AC2977" t="s">
        <v>89</v>
      </c>
      <c r="AD2977" t="s">
        <v>54</v>
      </c>
      <c r="AE2977">
        <f ca="1">COUNTBLANK(A2977:AE2977)</f>
        <v>0</v>
      </c>
      <c r="AF2977" t="str">
        <f>PROPER(UPPER(TRIM(Table1[[#This Row],[City]])))</f>
        <v>Coimbatore</v>
      </c>
      <c r="AG2977">
        <f t="shared" si="46"/>
        <v>8758</v>
      </c>
      <c r="AH2977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78" spans="1:34" x14ac:dyDescent="0.35">
      <c r="A2978" t="s">
        <v>3071</v>
      </c>
      <c r="B2978">
        <v>42</v>
      </c>
      <c r="C2978" t="s">
        <v>31</v>
      </c>
      <c r="D2978" t="s">
        <v>56</v>
      </c>
      <c r="E2978" t="s">
        <v>57</v>
      </c>
      <c r="F2978" t="s">
        <v>58</v>
      </c>
      <c r="G2978" t="s">
        <v>70</v>
      </c>
      <c r="H2978">
        <v>3</v>
      </c>
      <c r="I2978">
        <v>8217</v>
      </c>
      <c r="J2978">
        <v>106</v>
      </c>
      <c r="K2978" t="s">
        <v>36</v>
      </c>
      <c r="L2978">
        <v>3</v>
      </c>
      <c r="M2978">
        <v>2</v>
      </c>
      <c r="N2978">
        <v>4</v>
      </c>
      <c r="O2978">
        <v>8</v>
      </c>
      <c r="P2978">
        <v>4</v>
      </c>
      <c r="Q2978">
        <v>1</v>
      </c>
      <c r="R2978">
        <v>2</v>
      </c>
      <c r="S2978">
        <v>8</v>
      </c>
      <c r="T2978">
        <v>3</v>
      </c>
      <c r="U2978">
        <v>4</v>
      </c>
      <c r="V2978" t="s">
        <v>37</v>
      </c>
      <c r="W2978">
        <v>29</v>
      </c>
      <c r="X2978" t="s">
        <v>38</v>
      </c>
      <c r="Y2978">
        <v>3</v>
      </c>
      <c r="Z2978" t="s">
        <v>36</v>
      </c>
      <c r="AA2978" s="4">
        <v>43736</v>
      </c>
      <c r="AC2978" t="s">
        <v>84</v>
      </c>
      <c r="AD2978" t="s">
        <v>67</v>
      </c>
      <c r="AE2978">
        <f ca="1">COUNTBLANK(A2978:AE2978)</f>
        <v>0</v>
      </c>
      <c r="AF2978" t="str">
        <f>PROPER(UPPER(TRIM(Table1[[#This Row],[City]])))</f>
        <v>Mumbai</v>
      </c>
      <c r="AG2978">
        <f t="shared" si="46"/>
        <v>8217</v>
      </c>
      <c r="AH297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79" spans="1:34" x14ac:dyDescent="0.35">
      <c r="A2979" t="s">
        <v>3072</v>
      </c>
      <c r="B2979">
        <v>59</v>
      </c>
      <c r="C2979" t="s">
        <v>72</v>
      </c>
      <c r="D2979" t="s">
        <v>56</v>
      </c>
      <c r="E2979" t="s">
        <v>114</v>
      </c>
      <c r="F2979" t="s">
        <v>44</v>
      </c>
      <c r="G2979" t="s">
        <v>45</v>
      </c>
      <c r="H2979">
        <v>2</v>
      </c>
      <c r="I2979">
        <v>9537</v>
      </c>
      <c r="J2979">
        <v>71</v>
      </c>
      <c r="K2979" t="s">
        <v>36</v>
      </c>
      <c r="L2979">
        <v>2</v>
      </c>
      <c r="M2979">
        <v>2</v>
      </c>
      <c r="N2979">
        <v>2</v>
      </c>
      <c r="O2979">
        <v>3</v>
      </c>
      <c r="P2979">
        <v>3</v>
      </c>
      <c r="Q2979">
        <v>2</v>
      </c>
      <c r="R2979">
        <v>1</v>
      </c>
      <c r="S2979">
        <v>27</v>
      </c>
      <c r="T2979">
        <v>6</v>
      </c>
      <c r="U2979">
        <v>4</v>
      </c>
      <c r="V2979" t="s">
        <v>60</v>
      </c>
      <c r="W2979">
        <v>4</v>
      </c>
      <c r="X2979" t="s">
        <v>38</v>
      </c>
      <c r="Y2979">
        <v>4</v>
      </c>
      <c r="Z2979" t="s">
        <v>36</v>
      </c>
      <c r="AA2979" s="4">
        <v>44255</v>
      </c>
      <c r="AC2979" t="s">
        <v>77</v>
      </c>
      <c r="AD2979" t="s">
        <v>77</v>
      </c>
      <c r="AE2979">
        <f ca="1">COUNTBLANK(A2979:AE2979)</f>
        <v>0</v>
      </c>
      <c r="AF2979" t="str">
        <f>PROPER(UPPER(TRIM(Table1[[#This Row],[City]])))</f>
        <v>Delhi</v>
      </c>
      <c r="AG2979">
        <f t="shared" si="46"/>
        <v>9537</v>
      </c>
      <c r="AH297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80" spans="1:34" x14ac:dyDescent="0.35">
      <c r="A2980" t="s">
        <v>3073</v>
      </c>
      <c r="B2980">
        <v>59</v>
      </c>
      <c r="C2980" t="s">
        <v>72</v>
      </c>
      <c r="D2980" t="s">
        <v>56</v>
      </c>
      <c r="E2980" t="s">
        <v>57</v>
      </c>
      <c r="F2980" t="s">
        <v>44</v>
      </c>
      <c r="G2980" t="s">
        <v>70</v>
      </c>
      <c r="H2980">
        <v>3</v>
      </c>
      <c r="I2980">
        <v>11687</v>
      </c>
      <c r="J2980">
        <v>60</v>
      </c>
      <c r="K2980" t="s">
        <v>36</v>
      </c>
      <c r="L2980">
        <v>1</v>
      </c>
      <c r="M2980">
        <v>2</v>
      </c>
      <c r="N2980">
        <v>1</v>
      </c>
      <c r="O2980">
        <v>5</v>
      </c>
      <c r="P2980">
        <v>5</v>
      </c>
      <c r="Q2980">
        <v>2</v>
      </c>
      <c r="R2980">
        <v>3</v>
      </c>
      <c r="S2980">
        <v>22</v>
      </c>
      <c r="T2980">
        <v>5</v>
      </c>
      <c r="U2980">
        <v>3</v>
      </c>
      <c r="V2980" t="s">
        <v>37</v>
      </c>
      <c r="W2980">
        <v>30</v>
      </c>
      <c r="X2980" t="s">
        <v>38</v>
      </c>
      <c r="Y2980">
        <v>3</v>
      </c>
      <c r="Z2980" t="s">
        <v>36</v>
      </c>
      <c r="AA2980" s="4">
        <v>45358</v>
      </c>
      <c r="AC2980" t="s">
        <v>48</v>
      </c>
      <c r="AD2980" t="s">
        <v>49</v>
      </c>
      <c r="AE2980">
        <f ca="1">COUNTBLANK(A2980:AE2980)</f>
        <v>0</v>
      </c>
      <c r="AF2980" t="str">
        <f>PROPER(UPPER(TRIM(Table1[[#This Row],[City]])))</f>
        <v>Bengaluru</v>
      </c>
      <c r="AG2980">
        <f t="shared" si="46"/>
        <v>11687</v>
      </c>
      <c r="AH298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81" spans="1:34" x14ac:dyDescent="0.35">
      <c r="A2981" t="s">
        <v>3074</v>
      </c>
      <c r="B2981">
        <v>40</v>
      </c>
      <c r="C2981" t="s">
        <v>72</v>
      </c>
      <c r="D2981" t="s">
        <v>51</v>
      </c>
      <c r="E2981" t="s">
        <v>52</v>
      </c>
      <c r="F2981" t="s">
        <v>34</v>
      </c>
      <c r="G2981" t="s">
        <v>35</v>
      </c>
      <c r="H2981">
        <v>2</v>
      </c>
      <c r="I2981">
        <v>7075</v>
      </c>
      <c r="J2981">
        <v>96</v>
      </c>
      <c r="K2981" t="s">
        <v>36</v>
      </c>
      <c r="L2981">
        <v>1</v>
      </c>
      <c r="M2981">
        <v>2</v>
      </c>
      <c r="N2981">
        <v>4</v>
      </c>
      <c r="O2981">
        <v>6</v>
      </c>
      <c r="P2981">
        <v>0</v>
      </c>
      <c r="Q2981">
        <v>5</v>
      </c>
      <c r="R2981">
        <v>5</v>
      </c>
      <c r="S2981">
        <v>18</v>
      </c>
      <c r="T2981">
        <v>1</v>
      </c>
      <c r="U2981">
        <v>3</v>
      </c>
      <c r="V2981" t="s">
        <v>65</v>
      </c>
      <c r="W2981">
        <v>25</v>
      </c>
      <c r="X2981" t="s">
        <v>61</v>
      </c>
      <c r="Y2981">
        <v>2</v>
      </c>
      <c r="Z2981" t="s">
        <v>36</v>
      </c>
      <c r="AA2981" s="4">
        <v>42158</v>
      </c>
      <c r="AC2981" t="s">
        <v>48</v>
      </c>
      <c r="AD2981" t="s">
        <v>49</v>
      </c>
      <c r="AE2981">
        <f ca="1">COUNTBLANK(A2981:AE2981)</f>
        <v>0</v>
      </c>
      <c r="AF2981" t="str">
        <f>PROPER(UPPER(TRIM(Table1[[#This Row],[City]])))</f>
        <v>Bengaluru</v>
      </c>
      <c r="AG2981">
        <f t="shared" si="46"/>
        <v>7075</v>
      </c>
      <c r="AH298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82" spans="1:34" x14ac:dyDescent="0.35">
      <c r="A2982" t="s">
        <v>3075</v>
      </c>
      <c r="B2982">
        <v>46</v>
      </c>
      <c r="C2982" t="s">
        <v>31</v>
      </c>
      <c r="D2982" t="s">
        <v>56</v>
      </c>
      <c r="E2982" t="s">
        <v>57</v>
      </c>
      <c r="F2982" t="s">
        <v>44</v>
      </c>
      <c r="G2982" t="s">
        <v>35</v>
      </c>
      <c r="H2982">
        <v>3</v>
      </c>
      <c r="I2982">
        <v>8991</v>
      </c>
      <c r="J2982">
        <v>92</v>
      </c>
      <c r="K2982" t="s">
        <v>46</v>
      </c>
      <c r="L2982">
        <v>2</v>
      </c>
      <c r="M2982">
        <v>1</v>
      </c>
      <c r="N2982">
        <v>3</v>
      </c>
      <c r="O2982">
        <v>3</v>
      </c>
      <c r="P2982">
        <v>1</v>
      </c>
      <c r="Q2982">
        <v>0</v>
      </c>
      <c r="R2982">
        <v>3</v>
      </c>
      <c r="S2982">
        <v>20</v>
      </c>
      <c r="T2982">
        <v>3</v>
      </c>
      <c r="U2982">
        <v>3</v>
      </c>
      <c r="V2982" t="s">
        <v>37</v>
      </c>
      <c r="W2982">
        <v>3</v>
      </c>
      <c r="X2982" t="s">
        <v>47</v>
      </c>
      <c r="Y2982">
        <v>1</v>
      </c>
      <c r="Z2982" t="s">
        <v>36</v>
      </c>
      <c r="AA2982" s="4">
        <v>44409</v>
      </c>
      <c r="AC2982" t="s">
        <v>39</v>
      </c>
      <c r="AD2982" t="s">
        <v>40</v>
      </c>
      <c r="AE2982">
        <f ca="1">COUNTBLANK(A2982:AE2982)</f>
        <v>0</v>
      </c>
      <c r="AF2982" t="str">
        <f>PROPER(UPPER(TRIM(Table1[[#This Row],[City]])))</f>
        <v>Ahmedabad</v>
      </c>
      <c r="AG2982">
        <f t="shared" si="46"/>
        <v>8991</v>
      </c>
      <c r="AH2982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83" spans="1:34" x14ac:dyDescent="0.35">
      <c r="A2983" t="s">
        <v>3076</v>
      </c>
      <c r="B2983">
        <v>25</v>
      </c>
      <c r="C2983" t="s">
        <v>31</v>
      </c>
      <c r="D2983" t="s">
        <v>42</v>
      </c>
      <c r="E2983" t="s">
        <v>86</v>
      </c>
      <c r="F2983" t="s">
        <v>44</v>
      </c>
      <c r="G2983" t="s">
        <v>74</v>
      </c>
      <c r="H2983">
        <v>3</v>
      </c>
      <c r="I2983">
        <v>9369</v>
      </c>
      <c r="J2983">
        <v>49</v>
      </c>
      <c r="K2983" t="s">
        <v>36</v>
      </c>
      <c r="L2983">
        <v>3</v>
      </c>
      <c r="M2983">
        <v>2</v>
      </c>
      <c r="N2983">
        <v>4</v>
      </c>
      <c r="O2983">
        <v>3</v>
      </c>
      <c r="P2983">
        <v>0</v>
      </c>
      <c r="Q2983">
        <v>3</v>
      </c>
      <c r="R2983">
        <v>3</v>
      </c>
      <c r="S2983">
        <v>9</v>
      </c>
      <c r="T2983">
        <v>0</v>
      </c>
      <c r="U2983">
        <v>4</v>
      </c>
      <c r="V2983" t="s">
        <v>65</v>
      </c>
      <c r="W2983">
        <v>17</v>
      </c>
      <c r="X2983" t="s">
        <v>38</v>
      </c>
      <c r="Y2983">
        <v>3</v>
      </c>
      <c r="Z2983" t="s">
        <v>36</v>
      </c>
      <c r="AA2983" s="4">
        <v>45450</v>
      </c>
      <c r="AC2983" t="s">
        <v>107</v>
      </c>
      <c r="AD2983" t="s">
        <v>108</v>
      </c>
      <c r="AE2983">
        <f ca="1">COUNTBLANK(A2983:AE2983)</f>
        <v>0</v>
      </c>
      <c r="AF2983" t="str">
        <f>PROPER(UPPER(TRIM(Table1[[#This Row],[City]])))</f>
        <v>Kolkata</v>
      </c>
      <c r="AG2983">
        <f t="shared" si="46"/>
        <v>9369</v>
      </c>
      <c r="AH2983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84" spans="1:34" x14ac:dyDescent="0.35">
      <c r="A2984" t="s">
        <v>3077</v>
      </c>
      <c r="B2984">
        <v>40</v>
      </c>
      <c r="C2984" t="s">
        <v>72</v>
      </c>
      <c r="D2984" t="s">
        <v>63</v>
      </c>
      <c r="E2984" t="s">
        <v>106</v>
      </c>
      <c r="F2984" t="s">
        <v>44</v>
      </c>
      <c r="G2984" t="s">
        <v>74</v>
      </c>
      <c r="H2984">
        <v>2</v>
      </c>
      <c r="I2984">
        <v>8540</v>
      </c>
      <c r="J2984">
        <v>31</v>
      </c>
      <c r="K2984" t="s">
        <v>36</v>
      </c>
      <c r="L2984">
        <v>3</v>
      </c>
      <c r="M2984">
        <v>1</v>
      </c>
      <c r="N2984">
        <v>2</v>
      </c>
      <c r="O2984">
        <v>3</v>
      </c>
      <c r="P2984">
        <v>3</v>
      </c>
      <c r="Q2984">
        <v>3</v>
      </c>
      <c r="R2984">
        <v>3</v>
      </c>
      <c r="S2984">
        <v>13</v>
      </c>
      <c r="T2984">
        <v>0</v>
      </c>
      <c r="U2984">
        <v>3</v>
      </c>
      <c r="V2984" t="s">
        <v>37</v>
      </c>
      <c r="W2984">
        <v>21</v>
      </c>
      <c r="X2984" t="s">
        <v>38</v>
      </c>
      <c r="Y2984">
        <v>3</v>
      </c>
      <c r="Z2984" t="s">
        <v>36</v>
      </c>
      <c r="AA2984" s="4">
        <v>45123</v>
      </c>
      <c r="AC2984" t="s">
        <v>39</v>
      </c>
      <c r="AD2984" t="s">
        <v>40</v>
      </c>
      <c r="AE2984">
        <f ca="1">COUNTBLANK(A2984:AE2984)</f>
        <v>0</v>
      </c>
      <c r="AF2984" t="str">
        <f>PROPER(UPPER(TRIM(Table1[[#This Row],[City]])))</f>
        <v>Ahmedabad</v>
      </c>
      <c r="AG2984">
        <f t="shared" si="46"/>
        <v>8540</v>
      </c>
      <c r="AH2984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85" spans="1:34" x14ac:dyDescent="0.35">
      <c r="A2985" t="s">
        <v>3078</v>
      </c>
      <c r="B2985">
        <v>48</v>
      </c>
      <c r="C2985" t="s">
        <v>72</v>
      </c>
      <c r="D2985" t="s">
        <v>56</v>
      </c>
      <c r="E2985" t="s">
        <v>57</v>
      </c>
      <c r="F2985" t="s">
        <v>44</v>
      </c>
      <c r="G2985" t="s">
        <v>96</v>
      </c>
      <c r="H2985">
        <v>2</v>
      </c>
      <c r="I2985">
        <v>6882</v>
      </c>
      <c r="J2985">
        <v>116</v>
      </c>
      <c r="K2985" t="s">
        <v>36</v>
      </c>
      <c r="L2985">
        <v>3</v>
      </c>
      <c r="M2985">
        <v>3</v>
      </c>
      <c r="N2985">
        <v>2</v>
      </c>
      <c r="O2985">
        <v>15</v>
      </c>
      <c r="P2985">
        <v>6</v>
      </c>
      <c r="Q2985">
        <v>2</v>
      </c>
      <c r="R2985">
        <v>3</v>
      </c>
      <c r="S2985">
        <v>19</v>
      </c>
      <c r="T2985">
        <v>4</v>
      </c>
      <c r="U2985">
        <v>4</v>
      </c>
      <c r="V2985" t="s">
        <v>60</v>
      </c>
      <c r="W2985">
        <v>14</v>
      </c>
      <c r="X2985" t="s">
        <v>61</v>
      </c>
      <c r="Y2985">
        <v>2</v>
      </c>
      <c r="Z2985" t="s">
        <v>36</v>
      </c>
      <c r="AA2985" s="4">
        <v>43921</v>
      </c>
      <c r="AC2985" t="s">
        <v>227</v>
      </c>
      <c r="AD2985" t="s">
        <v>40</v>
      </c>
      <c r="AE2985">
        <f ca="1">COUNTBLANK(A2985:AE2985)</f>
        <v>0</v>
      </c>
      <c r="AF2985" t="str">
        <f>PROPER(UPPER(TRIM(Table1[[#This Row],[City]])))</f>
        <v>Ahmedabad</v>
      </c>
      <c r="AG2985">
        <f t="shared" si="46"/>
        <v>6882</v>
      </c>
      <c r="AH2985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86" spans="1:34" x14ac:dyDescent="0.35">
      <c r="A2986" t="s">
        <v>3079</v>
      </c>
      <c r="B2986">
        <v>48</v>
      </c>
      <c r="C2986" t="s">
        <v>72</v>
      </c>
      <c r="D2986" t="s">
        <v>63</v>
      </c>
      <c r="E2986" t="s">
        <v>79</v>
      </c>
      <c r="F2986" t="s">
        <v>44</v>
      </c>
      <c r="G2986" t="s">
        <v>45</v>
      </c>
      <c r="H2986">
        <v>5</v>
      </c>
      <c r="I2986">
        <v>13152</v>
      </c>
      <c r="J2986">
        <v>117</v>
      </c>
      <c r="K2986" t="s">
        <v>36</v>
      </c>
      <c r="L2986">
        <v>1</v>
      </c>
      <c r="M2986">
        <v>1</v>
      </c>
      <c r="N2986">
        <v>1</v>
      </c>
      <c r="O2986">
        <v>4</v>
      </c>
      <c r="P2986">
        <v>4</v>
      </c>
      <c r="Q2986">
        <v>3</v>
      </c>
      <c r="R2986">
        <v>4</v>
      </c>
      <c r="S2986">
        <v>14</v>
      </c>
      <c r="T2986">
        <v>0</v>
      </c>
      <c r="U2986">
        <v>3</v>
      </c>
      <c r="V2986" t="s">
        <v>65</v>
      </c>
      <c r="W2986">
        <v>30</v>
      </c>
      <c r="X2986" t="s">
        <v>47</v>
      </c>
      <c r="Y2986">
        <v>2</v>
      </c>
      <c r="Z2986" t="s">
        <v>36</v>
      </c>
      <c r="AA2986" s="4">
        <v>43652</v>
      </c>
      <c r="AC2986" t="s">
        <v>122</v>
      </c>
      <c r="AD2986" t="s">
        <v>123</v>
      </c>
      <c r="AE2986">
        <f ca="1">COUNTBLANK(A2986:AE2986)</f>
        <v>0</v>
      </c>
      <c r="AF2986" t="str">
        <f>PROPER(UPPER(TRIM(Table1[[#This Row],[City]])))</f>
        <v>Kochi</v>
      </c>
      <c r="AG2986">
        <f t="shared" si="46"/>
        <v>13152</v>
      </c>
      <c r="AH2986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87" spans="1:34" x14ac:dyDescent="0.35">
      <c r="A2987" t="s">
        <v>3080</v>
      </c>
      <c r="B2987">
        <v>59</v>
      </c>
      <c r="C2987" t="s">
        <v>72</v>
      </c>
      <c r="D2987" t="s">
        <v>42</v>
      </c>
      <c r="E2987" t="s">
        <v>43</v>
      </c>
      <c r="F2987" t="s">
        <v>44</v>
      </c>
      <c r="G2987" t="s">
        <v>96</v>
      </c>
      <c r="H2987">
        <v>4</v>
      </c>
      <c r="I2987">
        <v>12037</v>
      </c>
      <c r="J2987">
        <v>87</v>
      </c>
      <c r="K2987" t="s">
        <v>36</v>
      </c>
      <c r="L2987">
        <v>3</v>
      </c>
      <c r="M2987">
        <v>1</v>
      </c>
      <c r="N2987">
        <v>4</v>
      </c>
      <c r="O2987">
        <v>9</v>
      </c>
      <c r="P2987">
        <v>4</v>
      </c>
      <c r="Q2987">
        <v>1</v>
      </c>
      <c r="R2987">
        <v>0</v>
      </c>
      <c r="S2987">
        <v>23</v>
      </c>
      <c r="T2987">
        <v>2</v>
      </c>
      <c r="U2987">
        <v>3</v>
      </c>
      <c r="V2987" t="s">
        <v>65</v>
      </c>
      <c r="W2987">
        <v>4</v>
      </c>
      <c r="X2987" t="s">
        <v>61</v>
      </c>
      <c r="Y2987">
        <v>2</v>
      </c>
      <c r="Z2987" t="s">
        <v>36</v>
      </c>
      <c r="AA2987" s="4">
        <v>44452</v>
      </c>
      <c r="AC2987" t="s">
        <v>39</v>
      </c>
      <c r="AD2987" t="s">
        <v>40</v>
      </c>
      <c r="AE2987">
        <f ca="1">COUNTBLANK(A2987:AE2987)</f>
        <v>0</v>
      </c>
      <c r="AF2987" t="str">
        <f>PROPER(UPPER(TRIM(Table1[[#This Row],[City]])))</f>
        <v>Ahmedabad</v>
      </c>
      <c r="AG2987">
        <f t="shared" si="46"/>
        <v>12037</v>
      </c>
      <c r="AH2987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88" spans="1:34" x14ac:dyDescent="0.35">
      <c r="A2988" t="s">
        <v>3081</v>
      </c>
      <c r="B2988">
        <v>39</v>
      </c>
      <c r="C2988" t="s">
        <v>31</v>
      </c>
      <c r="D2988" t="s">
        <v>63</v>
      </c>
      <c r="E2988" t="s">
        <v>106</v>
      </c>
      <c r="F2988" t="s">
        <v>44</v>
      </c>
      <c r="G2988" t="s">
        <v>35</v>
      </c>
      <c r="H2988">
        <v>3</v>
      </c>
      <c r="I2988">
        <v>8496</v>
      </c>
      <c r="J2988">
        <v>35</v>
      </c>
      <c r="K2988" t="s">
        <v>36</v>
      </c>
      <c r="L2988">
        <v>4</v>
      </c>
      <c r="M2988">
        <v>2</v>
      </c>
      <c r="N2988">
        <v>4</v>
      </c>
      <c r="O2988">
        <v>2</v>
      </c>
      <c r="P2988">
        <v>2</v>
      </c>
      <c r="Q2988">
        <v>0</v>
      </c>
      <c r="R2988">
        <v>1</v>
      </c>
      <c r="S2988">
        <v>17</v>
      </c>
      <c r="T2988">
        <v>1</v>
      </c>
      <c r="U2988">
        <v>3</v>
      </c>
      <c r="V2988" t="s">
        <v>37</v>
      </c>
      <c r="W2988">
        <v>17</v>
      </c>
      <c r="X2988" t="s">
        <v>61</v>
      </c>
      <c r="Y2988">
        <v>1</v>
      </c>
      <c r="Z2988" t="s">
        <v>36</v>
      </c>
      <c r="AA2988" s="4">
        <v>44832</v>
      </c>
      <c r="AC2988" t="s">
        <v>53</v>
      </c>
      <c r="AD2988" t="s">
        <v>54</v>
      </c>
      <c r="AE2988">
        <f ca="1">COUNTBLANK(A2988:AE2988)</f>
        <v>0</v>
      </c>
      <c r="AF2988" t="str">
        <f>PROPER(UPPER(TRIM(Table1[[#This Row],[City]])))</f>
        <v>Chennai</v>
      </c>
      <c r="AG2988">
        <f t="shared" si="46"/>
        <v>8496</v>
      </c>
      <c r="AH2988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89" spans="1:34" x14ac:dyDescent="0.35">
      <c r="A2989" t="s">
        <v>3082</v>
      </c>
      <c r="B2989">
        <v>57</v>
      </c>
      <c r="C2989" t="s">
        <v>72</v>
      </c>
      <c r="D2989" t="s">
        <v>96</v>
      </c>
      <c r="E2989" t="s">
        <v>96</v>
      </c>
      <c r="F2989" t="s">
        <v>44</v>
      </c>
      <c r="G2989" t="s">
        <v>59</v>
      </c>
      <c r="H2989">
        <v>5</v>
      </c>
      <c r="I2989">
        <v>14127</v>
      </c>
      <c r="J2989">
        <v>113</v>
      </c>
      <c r="K2989" t="s">
        <v>36</v>
      </c>
      <c r="L2989">
        <v>1</v>
      </c>
      <c r="M2989">
        <v>2</v>
      </c>
      <c r="N2989">
        <v>4</v>
      </c>
      <c r="O2989">
        <v>12</v>
      </c>
      <c r="P2989">
        <v>4</v>
      </c>
      <c r="Q2989">
        <v>3</v>
      </c>
      <c r="R2989">
        <v>4</v>
      </c>
      <c r="S2989">
        <v>27</v>
      </c>
      <c r="T2989">
        <v>1</v>
      </c>
      <c r="U2989">
        <v>4</v>
      </c>
      <c r="V2989" t="s">
        <v>37</v>
      </c>
      <c r="W2989">
        <v>16</v>
      </c>
      <c r="X2989" t="s">
        <v>47</v>
      </c>
      <c r="Y2989">
        <v>2</v>
      </c>
      <c r="Z2989" t="s">
        <v>36</v>
      </c>
      <c r="AA2989" s="4">
        <v>43612</v>
      </c>
      <c r="AC2989" t="s">
        <v>53</v>
      </c>
      <c r="AD2989" t="s">
        <v>54</v>
      </c>
      <c r="AE2989">
        <f ca="1">COUNTBLANK(A2989:AE2989)</f>
        <v>0</v>
      </c>
      <c r="AF2989" t="str">
        <f>PROPER(UPPER(TRIM(Table1[[#This Row],[City]])))</f>
        <v>Chennai</v>
      </c>
      <c r="AG2989">
        <f t="shared" si="46"/>
        <v>14127</v>
      </c>
      <c r="AH2989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90" spans="1:34" x14ac:dyDescent="0.35">
      <c r="A2990" t="s">
        <v>3083</v>
      </c>
      <c r="B2990">
        <v>60</v>
      </c>
      <c r="C2990" t="s">
        <v>31</v>
      </c>
      <c r="D2990" t="s">
        <v>63</v>
      </c>
      <c r="E2990" t="s">
        <v>79</v>
      </c>
      <c r="F2990" t="s">
        <v>93</v>
      </c>
      <c r="G2990" t="s">
        <v>74</v>
      </c>
      <c r="H2990">
        <v>2</v>
      </c>
      <c r="I2990">
        <v>7915</v>
      </c>
      <c r="J2990">
        <v>68</v>
      </c>
      <c r="K2990" t="s">
        <v>36</v>
      </c>
      <c r="L2990">
        <v>3</v>
      </c>
      <c r="M2990">
        <v>4</v>
      </c>
      <c r="N2990">
        <v>2</v>
      </c>
      <c r="O2990">
        <v>3</v>
      </c>
      <c r="P2990">
        <v>3</v>
      </c>
      <c r="Q2990">
        <v>2</v>
      </c>
      <c r="R2990">
        <v>3</v>
      </c>
      <c r="S2990">
        <v>28</v>
      </c>
      <c r="T2990">
        <v>1</v>
      </c>
      <c r="U2990">
        <v>3</v>
      </c>
      <c r="V2990" t="s">
        <v>37</v>
      </c>
      <c r="W2990">
        <v>19</v>
      </c>
      <c r="X2990" t="s">
        <v>38</v>
      </c>
      <c r="Y2990">
        <v>1</v>
      </c>
      <c r="Z2990" t="s">
        <v>36</v>
      </c>
      <c r="AA2990" s="4">
        <v>44195</v>
      </c>
      <c r="AC2990" t="s">
        <v>39</v>
      </c>
      <c r="AD2990" t="s">
        <v>40</v>
      </c>
      <c r="AE2990">
        <f ca="1">COUNTBLANK(A2990:AE2990)</f>
        <v>0</v>
      </c>
      <c r="AF2990" t="str">
        <f>PROPER(UPPER(TRIM(Table1[[#This Row],[City]])))</f>
        <v>Ahmedabad</v>
      </c>
      <c r="AG2990">
        <f t="shared" si="46"/>
        <v>7915</v>
      </c>
      <c r="AH2990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91" spans="1:34" x14ac:dyDescent="0.35">
      <c r="A2991" t="s">
        <v>3084</v>
      </c>
      <c r="B2991">
        <v>43</v>
      </c>
      <c r="C2991" t="s">
        <v>31</v>
      </c>
      <c r="D2991" t="s">
        <v>56</v>
      </c>
      <c r="E2991" t="s">
        <v>114</v>
      </c>
      <c r="F2991" t="s">
        <v>34</v>
      </c>
      <c r="G2991" t="s">
        <v>45</v>
      </c>
      <c r="H2991">
        <v>2</v>
      </c>
      <c r="I2991">
        <v>7124</v>
      </c>
      <c r="J2991">
        <v>82</v>
      </c>
      <c r="K2991" t="s">
        <v>46</v>
      </c>
      <c r="L2991">
        <v>1</v>
      </c>
      <c r="M2991">
        <v>2</v>
      </c>
      <c r="N2991">
        <v>2</v>
      </c>
      <c r="O2991">
        <v>5</v>
      </c>
      <c r="P2991">
        <v>3</v>
      </c>
      <c r="Q2991">
        <v>2</v>
      </c>
      <c r="R2991">
        <v>2</v>
      </c>
      <c r="S2991">
        <v>21</v>
      </c>
      <c r="T2991">
        <v>3</v>
      </c>
      <c r="U2991">
        <v>3</v>
      </c>
      <c r="V2991" t="s">
        <v>60</v>
      </c>
      <c r="W2991">
        <v>9</v>
      </c>
      <c r="X2991" t="s">
        <v>47</v>
      </c>
      <c r="Y2991">
        <v>2</v>
      </c>
      <c r="Z2991" t="s">
        <v>36</v>
      </c>
      <c r="AA2991" s="4">
        <v>42019</v>
      </c>
      <c r="AC2991" t="s">
        <v>53</v>
      </c>
      <c r="AD2991" t="s">
        <v>54</v>
      </c>
      <c r="AE2991">
        <f ca="1">COUNTBLANK(A2991:AE2991)</f>
        <v>0</v>
      </c>
      <c r="AF2991" t="str">
        <f>PROPER(UPPER(TRIM(Table1[[#This Row],[City]])))</f>
        <v>Chennai</v>
      </c>
      <c r="AG2991">
        <f t="shared" si="46"/>
        <v>7124</v>
      </c>
      <c r="AH2991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92" spans="1:34" x14ac:dyDescent="0.35">
      <c r="A2992" t="s">
        <v>3085</v>
      </c>
      <c r="B2992">
        <v>24</v>
      </c>
      <c r="C2992" t="s">
        <v>72</v>
      </c>
      <c r="D2992" t="s">
        <v>32</v>
      </c>
      <c r="E2992" t="s">
        <v>73</v>
      </c>
      <c r="F2992" t="s">
        <v>93</v>
      </c>
      <c r="G2992" t="s">
        <v>45</v>
      </c>
      <c r="H2992">
        <v>2</v>
      </c>
      <c r="I2992">
        <v>6474</v>
      </c>
      <c r="J2992">
        <v>89</v>
      </c>
      <c r="K2992" t="s">
        <v>36</v>
      </c>
      <c r="L2992">
        <v>4</v>
      </c>
      <c r="M2992">
        <v>2</v>
      </c>
      <c r="N2992">
        <v>2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5</v>
      </c>
      <c r="U2992">
        <v>3</v>
      </c>
      <c r="V2992" t="s">
        <v>65</v>
      </c>
      <c r="W2992">
        <v>15</v>
      </c>
      <c r="X2992" t="s">
        <v>47</v>
      </c>
      <c r="Y2992">
        <v>4</v>
      </c>
      <c r="Z2992" t="s">
        <v>36</v>
      </c>
      <c r="AA2992" s="4">
        <v>43281</v>
      </c>
      <c r="AC2992" t="s">
        <v>80</v>
      </c>
      <c r="AD2992" t="s">
        <v>81</v>
      </c>
      <c r="AE2992">
        <f ca="1">COUNTBLANK(A2992:AE2992)</f>
        <v>0</v>
      </c>
      <c r="AF2992" t="str">
        <f>PROPER(UPPER(TRIM(Table1[[#This Row],[City]])))</f>
        <v>Hyderabad</v>
      </c>
      <c r="AG2992">
        <f t="shared" si="46"/>
        <v>6474</v>
      </c>
      <c r="AH2992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93" spans="1:34" x14ac:dyDescent="0.35">
      <c r="A2993" t="s">
        <v>3086</v>
      </c>
      <c r="B2993">
        <v>36</v>
      </c>
      <c r="C2993" t="s">
        <v>31</v>
      </c>
      <c r="D2993" t="s">
        <v>32</v>
      </c>
      <c r="E2993" t="s">
        <v>33</v>
      </c>
      <c r="F2993" t="s">
        <v>44</v>
      </c>
      <c r="G2993" t="s">
        <v>59</v>
      </c>
      <c r="H2993">
        <v>1</v>
      </c>
      <c r="I2993">
        <v>4085</v>
      </c>
      <c r="J2993">
        <v>80</v>
      </c>
      <c r="K2993" t="s">
        <v>46</v>
      </c>
      <c r="L2993">
        <v>3</v>
      </c>
      <c r="M2993">
        <v>1</v>
      </c>
      <c r="N2993">
        <v>1</v>
      </c>
      <c r="O2993">
        <v>9</v>
      </c>
      <c r="P2993">
        <v>8</v>
      </c>
      <c r="Q2993">
        <v>0</v>
      </c>
      <c r="R2993">
        <v>0</v>
      </c>
      <c r="S2993">
        <v>15</v>
      </c>
      <c r="T2993">
        <v>3</v>
      </c>
      <c r="U2993">
        <v>3</v>
      </c>
      <c r="V2993" t="s">
        <v>37</v>
      </c>
      <c r="W2993">
        <v>4</v>
      </c>
      <c r="X2993" t="s">
        <v>38</v>
      </c>
      <c r="Y2993">
        <v>3</v>
      </c>
      <c r="Z2993" t="s">
        <v>36</v>
      </c>
      <c r="AA2993" s="4">
        <v>45174</v>
      </c>
      <c r="AC2993" t="s">
        <v>84</v>
      </c>
      <c r="AD2993" t="s">
        <v>67</v>
      </c>
      <c r="AE2993">
        <f ca="1">COUNTBLANK(A2993:AE2993)</f>
        <v>0</v>
      </c>
      <c r="AF2993" t="str">
        <f>PROPER(UPPER(TRIM(Table1[[#This Row],[City]])))</f>
        <v>Mumbai</v>
      </c>
      <c r="AG2993">
        <f t="shared" si="46"/>
        <v>4085</v>
      </c>
      <c r="AH2993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94" spans="1:34" x14ac:dyDescent="0.35">
      <c r="A2994" t="s">
        <v>3087</v>
      </c>
      <c r="B2994">
        <v>51</v>
      </c>
      <c r="C2994" t="s">
        <v>31</v>
      </c>
      <c r="D2994" t="s">
        <v>42</v>
      </c>
      <c r="E2994" t="s">
        <v>43</v>
      </c>
      <c r="F2994" t="s">
        <v>34</v>
      </c>
      <c r="G2994" t="s">
        <v>74</v>
      </c>
      <c r="H2994">
        <v>2</v>
      </c>
      <c r="I2994">
        <v>6199</v>
      </c>
      <c r="J2994">
        <v>46</v>
      </c>
      <c r="K2994" t="s">
        <v>36</v>
      </c>
      <c r="L2994">
        <v>3</v>
      </c>
      <c r="M2994">
        <v>4</v>
      </c>
      <c r="N2994">
        <v>1</v>
      </c>
      <c r="O2994">
        <v>10</v>
      </c>
      <c r="P2994">
        <v>3</v>
      </c>
      <c r="Q2994">
        <v>5</v>
      </c>
      <c r="R2994">
        <v>1</v>
      </c>
      <c r="S2994">
        <v>17</v>
      </c>
      <c r="T2994">
        <v>5</v>
      </c>
      <c r="U2994">
        <v>3</v>
      </c>
      <c r="V2994" t="s">
        <v>37</v>
      </c>
      <c r="W2994">
        <v>4</v>
      </c>
      <c r="X2994" t="s">
        <v>38</v>
      </c>
      <c r="Y2994">
        <v>3</v>
      </c>
      <c r="Z2994" t="s">
        <v>36</v>
      </c>
      <c r="AA2994" s="4">
        <v>43671</v>
      </c>
      <c r="AC2994" t="s">
        <v>77</v>
      </c>
      <c r="AD2994" t="s">
        <v>77</v>
      </c>
      <c r="AE2994">
        <f ca="1">COUNTBLANK(A2994:AE2994)</f>
        <v>0</v>
      </c>
      <c r="AF2994" t="str">
        <f>PROPER(UPPER(TRIM(Table1[[#This Row],[City]])))</f>
        <v>Delhi</v>
      </c>
      <c r="AG2994">
        <f t="shared" si="46"/>
        <v>6199</v>
      </c>
      <c r="AH2994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95" spans="1:34" x14ac:dyDescent="0.35">
      <c r="A2995" t="s">
        <v>3088</v>
      </c>
      <c r="B2995">
        <v>44</v>
      </c>
      <c r="C2995" t="s">
        <v>31</v>
      </c>
      <c r="D2995" t="s">
        <v>96</v>
      </c>
      <c r="E2995" t="s">
        <v>96</v>
      </c>
      <c r="F2995" t="s">
        <v>44</v>
      </c>
      <c r="G2995" t="s">
        <v>74</v>
      </c>
      <c r="H2995">
        <v>3</v>
      </c>
      <c r="I2995">
        <v>10291</v>
      </c>
      <c r="J2995">
        <v>116</v>
      </c>
      <c r="K2995" t="s">
        <v>46</v>
      </c>
      <c r="L2995">
        <v>3</v>
      </c>
      <c r="M2995">
        <v>4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23</v>
      </c>
      <c r="T2995">
        <v>3</v>
      </c>
      <c r="U2995">
        <v>3</v>
      </c>
      <c r="V2995" t="s">
        <v>37</v>
      </c>
      <c r="W2995">
        <v>16</v>
      </c>
      <c r="X2995" t="s">
        <v>38</v>
      </c>
      <c r="Y2995">
        <v>4</v>
      </c>
      <c r="Z2995" t="s">
        <v>36</v>
      </c>
      <c r="AA2995" s="4">
        <v>43908</v>
      </c>
      <c r="AC2995" t="s">
        <v>80</v>
      </c>
      <c r="AD2995" t="s">
        <v>81</v>
      </c>
      <c r="AE2995">
        <f ca="1">COUNTBLANK(A2995:AE2995)</f>
        <v>0</v>
      </c>
      <c r="AF2995" t="str">
        <f>PROPER(UPPER(TRIM(Table1[[#This Row],[City]])))</f>
        <v>Hyderabad</v>
      </c>
      <c r="AG2995">
        <f t="shared" si="46"/>
        <v>10291</v>
      </c>
      <c r="AH2995" t="str">
        <f>_xlfn.IFS(Table1[[#This Row],[Age]]&lt;=25,"18-25",Table1[[#This Row],[Age]]&lt;=35,"26-35",Table1[[#This Row],[Age]]&lt;=45,"36-45",Table1[[#This Row],[Age]]&lt;=55,"46-55",Table1[[#This Row],[Age]]&lt;=65,"56-65")</f>
        <v>36-45</v>
      </c>
    </row>
    <row r="2996" spans="1:34" x14ac:dyDescent="0.35">
      <c r="A2996" t="s">
        <v>3089</v>
      </c>
      <c r="B2996">
        <v>58</v>
      </c>
      <c r="C2996" t="s">
        <v>31</v>
      </c>
      <c r="D2996" t="s">
        <v>96</v>
      </c>
      <c r="E2996" t="s">
        <v>96</v>
      </c>
      <c r="F2996" t="s">
        <v>44</v>
      </c>
      <c r="G2996" t="s">
        <v>45</v>
      </c>
      <c r="H2996">
        <v>1</v>
      </c>
      <c r="I2996">
        <v>5969</v>
      </c>
      <c r="J2996">
        <v>75</v>
      </c>
      <c r="K2996" t="s">
        <v>36</v>
      </c>
      <c r="L2996">
        <v>3</v>
      </c>
      <c r="M2996">
        <v>1</v>
      </c>
      <c r="N2996">
        <v>3</v>
      </c>
      <c r="O2996">
        <v>10</v>
      </c>
      <c r="P2996">
        <v>3</v>
      </c>
      <c r="Q2996">
        <v>3</v>
      </c>
      <c r="R2996">
        <v>8</v>
      </c>
      <c r="S2996">
        <v>28</v>
      </c>
      <c r="T2996">
        <v>4</v>
      </c>
      <c r="U2996">
        <v>4</v>
      </c>
      <c r="V2996" t="s">
        <v>60</v>
      </c>
      <c r="W2996">
        <v>23</v>
      </c>
      <c r="X2996" t="s">
        <v>38</v>
      </c>
      <c r="Y2996">
        <v>4</v>
      </c>
      <c r="Z2996" t="s">
        <v>36</v>
      </c>
      <c r="AA2996" s="4">
        <v>45776</v>
      </c>
      <c r="AC2996" t="s">
        <v>39</v>
      </c>
      <c r="AD2996" t="s">
        <v>40</v>
      </c>
      <c r="AE2996">
        <f ca="1">COUNTBLANK(A2996:AE2996)</f>
        <v>0</v>
      </c>
      <c r="AF2996" t="str">
        <f>PROPER(UPPER(TRIM(Table1[[#This Row],[City]])))</f>
        <v>Ahmedabad</v>
      </c>
      <c r="AG2996">
        <f t="shared" si="46"/>
        <v>5969</v>
      </c>
      <c r="AH2996" t="str">
        <f>_xlfn.IFS(Table1[[#This Row],[Age]]&lt;=25,"18-25",Table1[[#This Row],[Age]]&lt;=35,"26-35",Table1[[#This Row],[Age]]&lt;=45,"36-45",Table1[[#This Row],[Age]]&lt;=55,"46-55",Table1[[#This Row],[Age]]&lt;=65,"56-65")</f>
        <v>56-65</v>
      </c>
    </row>
    <row r="2997" spans="1:34" x14ac:dyDescent="0.35">
      <c r="A2997" t="s">
        <v>3090</v>
      </c>
      <c r="B2997">
        <v>53</v>
      </c>
      <c r="C2997" t="s">
        <v>72</v>
      </c>
      <c r="D2997" t="s">
        <v>42</v>
      </c>
      <c r="E2997" t="s">
        <v>86</v>
      </c>
      <c r="F2997" t="s">
        <v>34</v>
      </c>
      <c r="G2997" t="s">
        <v>59</v>
      </c>
      <c r="H2997">
        <v>2</v>
      </c>
      <c r="I2997">
        <v>10081</v>
      </c>
      <c r="J2997">
        <v>114</v>
      </c>
      <c r="K2997" t="s">
        <v>36</v>
      </c>
      <c r="L2997">
        <v>2</v>
      </c>
      <c r="M2997">
        <v>2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27</v>
      </c>
      <c r="T2997">
        <v>2</v>
      </c>
      <c r="U2997">
        <v>3</v>
      </c>
      <c r="V2997" t="s">
        <v>37</v>
      </c>
      <c r="W2997">
        <v>21</v>
      </c>
      <c r="X2997" t="s">
        <v>38</v>
      </c>
      <c r="Y2997">
        <v>3</v>
      </c>
      <c r="Z2997" t="s">
        <v>36</v>
      </c>
      <c r="AA2997" s="4">
        <v>43638</v>
      </c>
      <c r="AC2997" t="s">
        <v>66</v>
      </c>
      <c r="AD2997" t="s">
        <v>67</v>
      </c>
      <c r="AE2997">
        <f ca="1">COUNTBLANK(A2997:AE2997)</f>
        <v>0</v>
      </c>
      <c r="AF2997" t="str">
        <f>PROPER(UPPER(TRIM(Table1[[#This Row],[City]])))</f>
        <v>Pune</v>
      </c>
      <c r="AG2997">
        <f t="shared" si="46"/>
        <v>10081</v>
      </c>
      <c r="AH2997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2998" spans="1:34" x14ac:dyDescent="0.35">
      <c r="A2998" t="s">
        <v>3091</v>
      </c>
      <c r="B2998">
        <v>23</v>
      </c>
      <c r="C2998" t="s">
        <v>72</v>
      </c>
      <c r="D2998" t="s">
        <v>56</v>
      </c>
      <c r="E2998" t="s">
        <v>114</v>
      </c>
      <c r="F2998" t="s">
        <v>58</v>
      </c>
      <c r="G2998" t="s">
        <v>59</v>
      </c>
      <c r="H2998">
        <v>3</v>
      </c>
      <c r="I2998">
        <v>10085</v>
      </c>
      <c r="J2998">
        <v>37</v>
      </c>
      <c r="K2998" t="s">
        <v>36</v>
      </c>
      <c r="L2998">
        <v>4</v>
      </c>
      <c r="M2998">
        <v>1</v>
      </c>
      <c r="N2998">
        <v>4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2</v>
      </c>
      <c r="U2998">
        <v>3</v>
      </c>
      <c r="V2998" t="s">
        <v>37</v>
      </c>
      <c r="W2998">
        <v>29</v>
      </c>
      <c r="X2998" t="s">
        <v>47</v>
      </c>
      <c r="Y2998">
        <v>2</v>
      </c>
      <c r="Z2998" t="s">
        <v>36</v>
      </c>
      <c r="AA2998" s="4">
        <v>43759</v>
      </c>
      <c r="AC2998" t="s">
        <v>122</v>
      </c>
      <c r="AD2998" t="s">
        <v>123</v>
      </c>
      <c r="AE2998">
        <f ca="1">COUNTBLANK(A2998:AE2998)</f>
        <v>0</v>
      </c>
      <c r="AF2998" t="str">
        <f>PROPER(UPPER(TRIM(Table1[[#This Row],[City]])))</f>
        <v>Kochi</v>
      </c>
      <c r="AG2998">
        <f t="shared" si="46"/>
        <v>10085</v>
      </c>
      <c r="AH2998" t="str">
        <f>_xlfn.IFS(Table1[[#This Row],[Age]]&lt;=25,"18-25",Table1[[#This Row],[Age]]&lt;=35,"26-35",Table1[[#This Row],[Age]]&lt;=45,"36-45",Table1[[#This Row],[Age]]&lt;=55,"46-55",Table1[[#This Row],[Age]]&lt;=65,"56-65")</f>
        <v>18-25</v>
      </c>
    </row>
    <row r="2999" spans="1:34" x14ac:dyDescent="0.35">
      <c r="A2999" t="s">
        <v>3092</v>
      </c>
      <c r="B2999">
        <v>55</v>
      </c>
      <c r="C2999" t="s">
        <v>31</v>
      </c>
      <c r="D2999" t="s">
        <v>63</v>
      </c>
      <c r="E2999" t="s">
        <v>106</v>
      </c>
      <c r="F2999" t="s">
        <v>44</v>
      </c>
      <c r="G2999" t="s">
        <v>70</v>
      </c>
      <c r="H2999">
        <v>3</v>
      </c>
      <c r="I2999">
        <v>9614</v>
      </c>
      <c r="J2999">
        <v>90</v>
      </c>
      <c r="K2999" t="s">
        <v>36</v>
      </c>
      <c r="L2999">
        <v>1</v>
      </c>
      <c r="M2999">
        <v>1</v>
      </c>
      <c r="N2999">
        <v>3</v>
      </c>
      <c r="O2999">
        <v>4</v>
      </c>
      <c r="P2999">
        <v>2</v>
      </c>
      <c r="Q2999">
        <v>2</v>
      </c>
      <c r="R2999">
        <v>3</v>
      </c>
      <c r="S2999">
        <v>33</v>
      </c>
      <c r="T2999">
        <v>1</v>
      </c>
      <c r="U2999">
        <v>3</v>
      </c>
      <c r="V2999" t="s">
        <v>37</v>
      </c>
      <c r="W2999">
        <v>2</v>
      </c>
      <c r="X2999" t="s">
        <v>47</v>
      </c>
      <c r="Y2999">
        <v>3</v>
      </c>
      <c r="Z2999" t="s">
        <v>36</v>
      </c>
      <c r="AA2999" s="4">
        <v>45054</v>
      </c>
      <c r="AC2999" t="s">
        <v>122</v>
      </c>
      <c r="AD2999" t="s">
        <v>123</v>
      </c>
      <c r="AE2999">
        <f ca="1">COUNTBLANK(A2999:AE2999)</f>
        <v>0</v>
      </c>
      <c r="AF2999" t="str">
        <f>PROPER(UPPER(TRIM(Table1[[#This Row],[City]])))</f>
        <v>Kochi</v>
      </c>
      <c r="AG2999">
        <f t="shared" si="46"/>
        <v>9614</v>
      </c>
      <c r="AH2999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  <row r="3000" spans="1:34" x14ac:dyDescent="0.35">
      <c r="A3000" t="s">
        <v>3093</v>
      </c>
      <c r="B3000">
        <v>35</v>
      </c>
      <c r="C3000" t="s">
        <v>72</v>
      </c>
      <c r="D3000" t="s">
        <v>51</v>
      </c>
      <c r="E3000" t="s">
        <v>69</v>
      </c>
      <c r="F3000" t="s">
        <v>34</v>
      </c>
      <c r="G3000" t="s">
        <v>35</v>
      </c>
      <c r="H3000">
        <v>5</v>
      </c>
      <c r="I3000">
        <v>14675</v>
      </c>
      <c r="J3000">
        <v>42</v>
      </c>
      <c r="K3000" t="s">
        <v>46</v>
      </c>
      <c r="L3000">
        <v>4</v>
      </c>
      <c r="M3000">
        <v>1</v>
      </c>
      <c r="N3000">
        <v>4</v>
      </c>
      <c r="O3000">
        <v>10</v>
      </c>
      <c r="P3000">
        <v>5</v>
      </c>
      <c r="Q3000">
        <v>2</v>
      </c>
      <c r="R3000">
        <v>0</v>
      </c>
      <c r="S3000">
        <v>19</v>
      </c>
      <c r="T3000">
        <v>3</v>
      </c>
      <c r="U3000">
        <v>3</v>
      </c>
      <c r="V3000" t="s">
        <v>37</v>
      </c>
      <c r="W3000">
        <v>14</v>
      </c>
      <c r="X3000" t="s">
        <v>38</v>
      </c>
      <c r="Y3000">
        <v>4</v>
      </c>
      <c r="Z3000" t="s">
        <v>36</v>
      </c>
      <c r="AA3000" s="4">
        <v>45402</v>
      </c>
      <c r="AC3000" t="s">
        <v>53</v>
      </c>
      <c r="AD3000" t="s">
        <v>54</v>
      </c>
      <c r="AE3000">
        <f ca="1">COUNTBLANK(A3000:AE3000)</f>
        <v>0</v>
      </c>
      <c r="AF3000" t="str">
        <f>PROPER(UPPER(TRIM(Table1[[#This Row],[City]])))</f>
        <v>Chennai</v>
      </c>
      <c r="AG3000">
        <f t="shared" si="46"/>
        <v>14675</v>
      </c>
      <c r="AH3000" t="str">
        <f>_xlfn.IFS(Table1[[#This Row],[Age]]&lt;=25,"18-25",Table1[[#This Row],[Age]]&lt;=35,"26-35",Table1[[#This Row],[Age]]&lt;=45,"36-45",Table1[[#This Row],[Age]]&lt;=55,"46-55",Table1[[#This Row],[Age]]&lt;=65,"56-65")</f>
        <v>26-35</v>
      </c>
    </row>
    <row r="3001" spans="1:34" x14ac:dyDescent="0.35">
      <c r="A3001" t="s">
        <v>3094</v>
      </c>
      <c r="B3001">
        <v>53</v>
      </c>
      <c r="C3001" t="s">
        <v>72</v>
      </c>
      <c r="D3001" t="s">
        <v>63</v>
      </c>
      <c r="E3001" t="s">
        <v>106</v>
      </c>
      <c r="F3001" t="s">
        <v>34</v>
      </c>
      <c r="G3001" t="s">
        <v>96</v>
      </c>
      <c r="H3001">
        <v>2</v>
      </c>
      <c r="I3001">
        <v>9004</v>
      </c>
      <c r="J3001">
        <v>35</v>
      </c>
      <c r="K3001" t="s">
        <v>36</v>
      </c>
      <c r="L3001">
        <v>4</v>
      </c>
      <c r="M3001">
        <v>4</v>
      </c>
      <c r="N3001">
        <v>4</v>
      </c>
      <c r="O3001">
        <v>6</v>
      </c>
      <c r="P3001">
        <v>5</v>
      </c>
      <c r="Q3001">
        <v>4</v>
      </c>
      <c r="R3001">
        <v>6</v>
      </c>
      <c r="S3001">
        <v>25</v>
      </c>
      <c r="T3001">
        <v>1</v>
      </c>
      <c r="U3001">
        <v>3</v>
      </c>
      <c r="V3001" t="s">
        <v>37</v>
      </c>
      <c r="W3001">
        <v>2</v>
      </c>
      <c r="X3001" t="s">
        <v>47</v>
      </c>
      <c r="Y3001">
        <v>2</v>
      </c>
      <c r="Z3001" t="s">
        <v>36</v>
      </c>
      <c r="AA3001" s="4">
        <v>43401</v>
      </c>
      <c r="AC3001" t="s">
        <v>107</v>
      </c>
      <c r="AD3001" t="s">
        <v>108</v>
      </c>
      <c r="AE3001">
        <f ca="1">COUNTBLANK(A3001:AE3001)</f>
        <v>0</v>
      </c>
      <c r="AF3001" t="str">
        <f>PROPER(UPPER(TRIM(Table1[[#This Row],[City]])))</f>
        <v>Kolkata</v>
      </c>
      <c r="AG3001">
        <f t="shared" si="46"/>
        <v>9004</v>
      </c>
      <c r="AH3001" t="str">
        <f>_xlfn.IFS(Table1[[#This Row],[Age]]&lt;=25,"18-25",Table1[[#This Row],[Age]]&lt;=35,"26-35",Table1[[#This Row],[Age]]&lt;=45,"36-45",Table1[[#This Row],[Age]]&lt;=55,"46-55",Table1[[#This Row],[Age]]&lt;=65,"56-65")</f>
        <v>46-55</v>
      </c>
    </row>
  </sheetData>
  <conditionalFormatting sqref="A1:A1048576">
    <cfRule type="duplicateValues" dxfId="0" priority="1"/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E8" sqref="E8"/>
    </sheetView>
  </sheetViews>
  <sheetFormatPr defaultRowHeight="14.5" x14ac:dyDescent="0.35"/>
  <cols>
    <col min="1" max="1" width="14.90625" customWidth="1"/>
    <col min="2" max="2" width="13.08984375" customWidth="1"/>
  </cols>
  <sheetData>
    <row r="1" spans="1:2" x14ac:dyDescent="0.35">
      <c r="A1" s="7" t="s">
        <v>3095</v>
      </c>
      <c r="B1" s="7" t="s">
        <v>3</v>
      </c>
    </row>
    <row r="2" spans="1:2" x14ac:dyDescent="0.35">
      <c r="A2" t="s">
        <v>3096</v>
      </c>
      <c r="B2" t="s">
        <v>63</v>
      </c>
    </row>
    <row r="3" spans="1:2" x14ac:dyDescent="0.35">
      <c r="A3" t="s">
        <v>3097</v>
      </c>
      <c r="B3" t="s">
        <v>42</v>
      </c>
    </row>
    <row r="4" spans="1:2" x14ac:dyDescent="0.35">
      <c r="A4" t="s">
        <v>3098</v>
      </c>
      <c r="B4" t="s">
        <v>96</v>
      </c>
    </row>
    <row r="5" spans="1:2" x14ac:dyDescent="0.35">
      <c r="A5" t="s">
        <v>3099</v>
      </c>
      <c r="B5" t="s">
        <v>56</v>
      </c>
    </row>
    <row r="6" spans="1:2" x14ac:dyDescent="0.35">
      <c r="A6" t="s">
        <v>3100</v>
      </c>
      <c r="B6" t="s">
        <v>32</v>
      </c>
    </row>
    <row r="7" spans="1:2" x14ac:dyDescent="0.35">
      <c r="A7" t="s">
        <v>3101</v>
      </c>
      <c r="B7" t="s">
        <v>51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D10" sqref="D10"/>
    </sheetView>
  </sheetViews>
  <sheetFormatPr defaultRowHeight="14.5" x14ac:dyDescent="0.35"/>
  <cols>
    <col min="1" max="1" width="11.08984375" customWidth="1"/>
    <col min="2" max="2" width="22.453125" customWidth="1"/>
  </cols>
  <sheetData>
    <row r="1" spans="1:2" x14ac:dyDescent="0.35">
      <c r="A1" s="7" t="s">
        <v>3102</v>
      </c>
      <c r="B1" s="7" t="s">
        <v>4</v>
      </c>
    </row>
    <row r="2" spans="1:2" x14ac:dyDescent="0.35">
      <c r="A2" t="s">
        <v>3103</v>
      </c>
      <c r="B2" t="s">
        <v>33</v>
      </c>
    </row>
    <row r="3" spans="1:2" x14ac:dyDescent="0.35">
      <c r="A3" t="s">
        <v>3104</v>
      </c>
      <c r="B3" t="s">
        <v>114</v>
      </c>
    </row>
    <row r="4" spans="1:2" x14ac:dyDescent="0.35">
      <c r="A4" t="s">
        <v>3105</v>
      </c>
      <c r="B4" t="s">
        <v>57</v>
      </c>
    </row>
    <row r="5" spans="1:2" x14ac:dyDescent="0.35">
      <c r="A5" t="s">
        <v>3106</v>
      </c>
      <c r="B5" t="s">
        <v>96</v>
      </c>
    </row>
    <row r="6" spans="1:2" x14ac:dyDescent="0.35">
      <c r="A6" t="s">
        <v>3107</v>
      </c>
      <c r="B6" t="s">
        <v>76</v>
      </c>
    </row>
    <row r="7" spans="1:2" x14ac:dyDescent="0.35">
      <c r="A7" t="s">
        <v>3108</v>
      </c>
      <c r="B7" t="s">
        <v>73</v>
      </c>
    </row>
    <row r="8" spans="1:2" x14ac:dyDescent="0.35">
      <c r="A8" t="s">
        <v>3109</v>
      </c>
      <c r="B8" t="s">
        <v>86</v>
      </c>
    </row>
    <row r="9" spans="1:2" x14ac:dyDescent="0.35">
      <c r="A9" t="s">
        <v>3110</v>
      </c>
      <c r="B9" t="s">
        <v>88</v>
      </c>
    </row>
    <row r="10" spans="1:2" x14ac:dyDescent="0.35">
      <c r="A10" t="s">
        <v>3111</v>
      </c>
      <c r="B10" t="s">
        <v>106</v>
      </c>
    </row>
    <row r="11" spans="1:2" x14ac:dyDescent="0.35">
      <c r="A11" t="s">
        <v>3112</v>
      </c>
      <c r="B11" t="s">
        <v>52</v>
      </c>
    </row>
    <row r="12" spans="1:2" x14ac:dyDescent="0.35">
      <c r="A12" t="s">
        <v>3113</v>
      </c>
      <c r="B12" t="s">
        <v>69</v>
      </c>
    </row>
    <row r="13" spans="1:2" x14ac:dyDescent="0.35">
      <c r="A13" t="s">
        <v>3114</v>
      </c>
      <c r="B13" t="s">
        <v>43</v>
      </c>
    </row>
    <row r="14" spans="1:2" x14ac:dyDescent="0.35">
      <c r="A14" t="s">
        <v>3115</v>
      </c>
      <c r="B14" t="s">
        <v>83</v>
      </c>
    </row>
    <row r="15" spans="1:2" x14ac:dyDescent="0.35">
      <c r="A15" t="s">
        <v>3116</v>
      </c>
      <c r="B15" t="s">
        <v>79</v>
      </c>
    </row>
    <row r="16" spans="1:2" x14ac:dyDescent="0.35">
      <c r="A16" t="s">
        <v>3117</v>
      </c>
      <c r="B16" t="s">
        <v>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01"/>
  <sheetViews>
    <sheetView topLeftCell="A2981" workbookViewId="0">
      <selection activeCell="I3" sqref="I3"/>
    </sheetView>
  </sheetViews>
  <sheetFormatPr defaultRowHeight="14.5" x14ac:dyDescent="0.35"/>
  <cols>
    <col min="1" max="1" width="12.81640625" customWidth="1"/>
    <col min="2" max="2" width="16.6328125" customWidth="1"/>
    <col min="3" max="3" width="16.08984375" customWidth="1"/>
    <col min="4" max="4" width="9.81640625" customWidth="1"/>
    <col min="5" max="5" width="19" style="4" customWidth="1"/>
    <col min="6" max="6" width="15.26953125" customWidth="1"/>
    <col min="7" max="7" width="19.90625" style="11" customWidth="1"/>
    <col min="8" max="8" width="14.08984375" customWidth="1"/>
  </cols>
  <sheetData>
    <row r="1" spans="1:9" x14ac:dyDescent="0.35">
      <c r="A1" s="7" t="s">
        <v>0</v>
      </c>
      <c r="B1" s="7" t="s">
        <v>26</v>
      </c>
      <c r="C1" s="7" t="s">
        <v>8</v>
      </c>
      <c r="D1" s="7" t="s">
        <v>7</v>
      </c>
      <c r="E1" s="8" t="s">
        <v>3118</v>
      </c>
      <c r="F1" s="7" t="s">
        <v>3119</v>
      </c>
      <c r="G1" s="10" t="s">
        <v>3134</v>
      </c>
      <c r="H1" s="13" t="s">
        <v>3136</v>
      </c>
      <c r="I1" s="7" t="s">
        <v>25</v>
      </c>
    </row>
    <row r="2" spans="1:9" x14ac:dyDescent="0.35">
      <c r="A2" t="s">
        <v>1873</v>
      </c>
      <c r="B2" s="4">
        <v>44491</v>
      </c>
      <c r="C2">
        <v>11996</v>
      </c>
      <c r="D2">
        <v>4</v>
      </c>
      <c r="E2" s="4">
        <v>44491</v>
      </c>
      <c r="F2" t="s">
        <v>3120</v>
      </c>
      <c r="G2">
        <f>IFERROR(VLOOKUP(Table4[[#This Row],[EmployeeID]],Employees!$A:$AG,33,FALSE),"")</f>
        <v>11996</v>
      </c>
      <c r="H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" t="str">
        <f>IFERROR(VLOOKUP(A2,Table1[#All],26,FALSE),"")</f>
        <v>No</v>
      </c>
    </row>
    <row r="3" spans="1:9" x14ac:dyDescent="0.35">
      <c r="A3" t="s">
        <v>1743</v>
      </c>
      <c r="B3" s="4">
        <v>44683</v>
      </c>
      <c r="C3">
        <v>8000</v>
      </c>
      <c r="D3">
        <v>2</v>
      </c>
      <c r="E3" s="4">
        <v>44683</v>
      </c>
      <c r="F3" t="s">
        <v>3121</v>
      </c>
      <c r="G3">
        <f>IFERROR(VLOOKUP(Table4[[#This Row],[EmployeeID]],Employees!$A:$AG,33,FALSE),"")</f>
        <v>8000</v>
      </c>
      <c r="H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" t="str">
        <f>IFERROR(VLOOKUP(A3,Table1[#All],26,FALSE),"")</f>
        <v>No</v>
      </c>
    </row>
    <row r="4" spans="1:9" x14ac:dyDescent="0.35">
      <c r="A4" t="s">
        <v>2722</v>
      </c>
      <c r="B4" s="4">
        <v>44311</v>
      </c>
      <c r="C4">
        <v>7997</v>
      </c>
      <c r="D4">
        <v>2</v>
      </c>
      <c r="E4" s="4">
        <v>44311</v>
      </c>
      <c r="F4" t="s">
        <v>3121</v>
      </c>
      <c r="G4">
        <f>IFERROR(VLOOKUP(Table4[[#This Row],[EmployeeID]],Employees!$A:$AG,33,FALSE),"")</f>
        <v>7997</v>
      </c>
      <c r="H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" t="str">
        <f>IFERROR(VLOOKUP(A4,Table1[#All],26,FALSE),"")</f>
        <v>No</v>
      </c>
    </row>
    <row r="5" spans="1:9" x14ac:dyDescent="0.35">
      <c r="A5" t="s">
        <v>2036</v>
      </c>
      <c r="B5" s="4">
        <v>46017</v>
      </c>
      <c r="C5">
        <v>11996</v>
      </c>
      <c r="D5">
        <v>4</v>
      </c>
      <c r="E5" s="4">
        <v>46017</v>
      </c>
      <c r="F5" t="s">
        <v>3120</v>
      </c>
      <c r="G5">
        <f>IFERROR(VLOOKUP(Table4[[#This Row],[EmployeeID]],Employees!$A:$AG,33,FALSE),"")</f>
        <v>11996</v>
      </c>
      <c r="H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" t="str">
        <f>IFERROR(VLOOKUP(A5,Table1[#All],26,FALSE),"")</f>
        <v>No</v>
      </c>
    </row>
    <row r="6" spans="1:9" x14ac:dyDescent="0.35">
      <c r="A6" t="s">
        <v>2937</v>
      </c>
      <c r="B6" s="4">
        <v>43511</v>
      </c>
      <c r="C6">
        <v>7995</v>
      </c>
      <c r="D6">
        <v>2</v>
      </c>
      <c r="E6" s="4">
        <v>43511</v>
      </c>
      <c r="F6" t="s">
        <v>3121</v>
      </c>
      <c r="G6">
        <f>IFERROR(VLOOKUP(Table4[[#This Row],[EmployeeID]],Employees!$A:$AG,33,FALSE),"")</f>
        <v>7995</v>
      </c>
      <c r="H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" t="str">
        <f>IFERROR(VLOOKUP(A6,Table1[#All],26,FALSE),"")</f>
        <v>No</v>
      </c>
    </row>
    <row r="7" spans="1:9" x14ac:dyDescent="0.35">
      <c r="A7" t="s">
        <v>718</v>
      </c>
      <c r="B7" s="4">
        <v>45696</v>
      </c>
      <c r="C7">
        <v>11994</v>
      </c>
      <c r="D7">
        <v>4</v>
      </c>
      <c r="E7" s="4">
        <v>45696</v>
      </c>
      <c r="F7" t="s">
        <v>3120</v>
      </c>
      <c r="G7">
        <f>IFERROR(VLOOKUP(Table4[[#This Row],[EmployeeID]],Employees!$A:$AG,33,FALSE),"")</f>
        <v>11994</v>
      </c>
      <c r="H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" t="str">
        <f>IFERROR(VLOOKUP(A7,Table1[#All],26,FALSE),"")</f>
        <v>No</v>
      </c>
    </row>
    <row r="8" spans="1:9" x14ac:dyDescent="0.35">
      <c r="A8" t="s">
        <v>1900</v>
      </c>
      <c r="B8" s="4">
        <v>43014</v>
      </c>
      <c r="C8">
        <v>7992</v>
      </c>
      <c r="D8">
        <v>3</v>
      </c>
      <c r="E8" s="4">
        <v>43014</v>
      </c>
      <c r="F8" t="s">
        <v>3121</v>
      </c>
      <c r="G8">
        <f>IFERROR(VLOOKUP(Table4[[#This Row],[EmployeeID]],Employees!$A:$AG,33,FALSE),"")</f>
        <v>7992</v>
      </c>
      <c r="H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" t="str">
        <f>IFERROR(VLOOKUP(A8,Table1[#All],26,FALSE),"")</f>
        <v>No</v>
      </c>
    </row>
    <row r="9" spans="1:9" x14ac:dyDescent="0.35">
      <c r="A9" t="s">
        <v>1184</v>
      </c>
      <c r="B9" s="4">
        <v>43620</v>
      </c>
      <c r="C9">
        <v>11994</v>
      </c>
      <c r="D9">
        <v>4</v>
      </c>
      <c r="E9" s="4">
        <v>43620</v>
      </c>
      <c r="F9" t="s">
        <v>3120</v>
      </c>
      <c r="G9">
        <f>IFERROR(VLOOKUP(Table4[[#This Row],[EmployeeID]],Employees!$A:$AG,33,FALSE),"")</f>
        <v>11994</v>
      </c>
      <c r="H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" t="str">
        <f>IFERROR(VLOOKUP(A9,Table1[#All],26,FALSE),"")</f>
        <v>No</v>
      </c>
    </row>
    <row r="10" spans="1:9" x14ac:dyDescent="0.35">
      <c r="A10" t="s">
        <v>2843</v>
      </c>
      <c r="B10" s="4">
        <v>45275</v>
      </c>
      <c r="C10">
        <v>7991</v>
      </c>
      <c r="D10">
        <v>2</v>
      </c>
      <c r="E10" s="4">
        <v>45275</v>
      </c>
      <c r="F10" t="s">
        <v>3121</v>
      </c>
      <c r="G10">
        <f>IFERROR(VLOOKUP(Table4[[#This Row],[EmployeeID]],Employees!$A:$AG,33,FALSE),"")</f>
        <v>7991</v>
      </c>
      <c r="H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" t="str">
        <f>IFERROR(VLOOKUP(A10,Table1[#All],26,FALSE),"")</f>
        <v>Yes</v>
      </c>
    </row>
    <row r="11" spans="1:9" x14ac:dyDescent="0.35">
      <c r="A11" t="s">
        <v>2621</v>
      </c>
      <c r="B11" s="4">
        <v>44639</v>
      </c>
      <c r="C11">
        <v>7989</v>
      </c>
      <c r="D11">
        <v>3</v>
      </c>
      <c r="E11" s="4">
        <v>44639</v>
      </c>
      <c r="F11" t="s">
        <v>3121</v>
      </c>
      <c r="G11">
        <f>IFERROR(VLOOKUP(Table4[[#This Row],[EmployeeID]],Employees!$A:$AG,33,FALSE),"")</f>
        <v>7989</v>
      </c>
      <c r="H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" t="str">
        <f>IFERROR(VLOOKUP(A11,Table1[#All],26,FALSE),"")</f>
        <v>No</v>
      </c>
    </row>
    <row r="12" spans="1:9" x14ac:dyDescent="0.35">
      <c r="A12" t="s">
        <v>217</v>
      </c>
      <c r="B12" s="4">
        <v>45346</v>
      </c>
      <c r="C12">
        <v>7988</v>
      </c>
      <c r="D12">
        <v>2</v>
      </c>
      <c r="E12" s="4">
        <v>45346</v>
      </c>
      <c r="F12" t="s">
        <v>3121</v>
      </c>
      <c r="G12">
        <f>IFERROR(VLOOKUP(Table4[[#This Row],[EmployeeID]],Employees!$A:$AG,33,FALSE),"")</f>
        <v>7988</v>
      </c>
      <c r="H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" t="str">
        <f>IFERROR(VLOOKUP(A12,Table1[#All],26,FALSE),"")</f>
        <v>No</v>
      </c>
    </row>
    <row r="13" spans="1:9" x14ac:dyDescent="0.35">
      <c r="A13" t="s">
        <v>2507</v>
      </c>
      <c r="B13" s="4">
        <v>45060</v>
      </c>
      <c r="C13">
        <v>7984</v>
      </c>
      <c r="D13">
        <v>2</v>
      </c>
      <c r="E13" s="4">
        <v>45060</v>
      </c>
      <c r="F13" t="s">
        <v>3121</v>
      </c>
      <c r="G13">
        <f>IFERROR(VLOOKUP(Table4[[#This Row],[EmployeeID]],Employees!$A:$AG,33,FALSE),"")</f>
        <v>7984</v>
      </c>
      <c r="H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" t="str">
        <f>IFERROR(VLOOKUP(A13,Table1[#All],26,FALSE),"")</f>
        <v>No</v>
      </c>
    </row>
    <row r="14" spans="1:9" x14ac:dyDescent="0.35">
      <c r="A14" t="s">
        <v>2514</v>
      </c>
      <c r="B14" s="4">
        <v>42098</v>
      </c>
      <c r="C14">
        <v>11985</v>
      </c>
      <c r="D14">
        <v>4</v>
      </c>
      <c r="E14" s="4">
        <v>42098</v>
      </c>
      <c r="F14" t="s">
        <v>3120</v>
      </c>
      <c r="G14">
        <f>IFERROR(VLOOKUP(Table4[[#This Row],[EmployeeID]],Employees!$A:$AG,33,FALSE),"")</f>
        <v>11985</v>
      </c>
      <c r="H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" t="str">
        <f>IFERROR(VLOOKUP(A14,Table1[#All],26,FALSE),"")</f>
        <v>Yes</v>
      </c>
    </row>
    <row r="15" spans="1:9" x14ac:dyDescent="0.35">
      <c r="A15" t="s">
        <v>1440</v>
      </c>
      <c r="B15" s="4">
        <v>42971</v>
      </c>
      <c r="C15">
        <v>7983</v>
      </c>
      <c r="D15">
        <v>2</v>
      </c>
      <c r="E15" s="4">
        <v>42971</v>
      </c>
      <c r="F15" t="s">
        <v>3121</v>
      </c>
      <c r="G15">
        <f>IFERROR(VLOOKUP(Table4[[#This Row],[EmployeeID]],Employees!$A:$AG,33,FALSE),"")</f>
        <v>7983</v>
      </c>
      <c r="H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" t="str">
        <f>IFERROR(VLOOKUP(A15,Table1[#All],26,FALSE),"")</f>
        <v>No</v>
      </c>
    </row>
    <row r="16" spans="1:9" x14ac:dyDescent="0.35">
      <c r="A16" t="s">
        <v>1301</v>
      </c>
      <c r="B16" s="4">
        <v>44348</v>
      </c>
      <c r="C16">
        <v>7982</v>
      </c>
      <c r="D16">
        <v>2</v>
      </c>
      <c r="E16" s="4">
        <v>44348</v>
      </c>
      <c r="F16" t="s">
        <v>3121</v>
      </c>
      <c r="G16">
        <f>IFERROR(VLOOKUP(Table4[[#This Row],[EmployeeID]],Employees!$A:$AG,33,FALSE),"")</f>
        <v>7982</v>
      </c>
      <c r="H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" t="str">
        <f>IFERROR(VLOOKUP(A16,Table1[#All],26,FALSE),"")</f>
        <v>No</v>
      </c>
    </row>
    <row r="17" spans="1:9" x14ac:dyDescent="0.35">
      <c r="A17" t="s">
        <v>2903</v>
      </c>
      <c r="B17" s="4">
        <v>43906</v>
      </c>
      <c r="C17">
        <v>11978</v>
      </c>
      <c r="D17">
        <v>4</v>
      </c>
      <c r="E17" s="4">
        <v>43906</v>
      </c>
      <c r="F17" t="s">
        <v>3120</v>
      </c>
      <c r="G17">
        <f>IFERROR(VLOOKUP(Table4[[#This Row],[EmployeeID]],Employees!$A:$AG,33,FALSE),"")</f>
        <v>11978</v>
      </c>
      <c r="H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" t="str">
        <f>IFERROR(VLOOKUP(A17,Table1[#All],26,FALSE),"")</f>
        <v>No</v>
      </c>
    </row>
    <row r="18" spans="1:9" x14ac:dyDescent="0.35">
      <c r="A18" t="s">
        <v>943</v>
      </c>
      <c r="B18" s="4">
        <v>43630</v>
      </c>
      <c r="C18">
        <v>11976</v>
      </c>
      <c r="D18">
        <v>4</v>
      </c>
      <c r="E18" s="4">
        <v>43630</v>
      </c>
      <c r="F18" t="s">
        <v>3120</v>
      </c>
      <c r="G18">
        <f>IFERROR(VLOOKUP(Table4[[#This Row],[EmployeeID]],Employees!$A:$AG,33,FALSE),"")</f>
        <v>11976</v>
      </c>
      <c r="H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" t="str">
        <f>IFERROR(VLOOKUP(A18,Table1[#All],26,FALSE),"")</f>
        <v>No</v>
      </c>
    </row>
    <row r="19" spans="1:9" x14ac:dyDescent="0.35">
      <c r="A19" t="s">
        <v>2561</v>
      </c>
      <c r="B19" s="4">
        <v>43163</v>
      </c>
      <c r="C19">
        <v>7982</v>
      </c>
      <c r="D19">
        <v>2</v>
      </c>
      <c r="E19" s="4">
        <v>43163</v>
      </c>
      <c r="F19" t="s">
        <v>3121</v>
      </c>
      <c r="G19">
        <f>IFERROR(VLOOKUP(Table4[[#This Row],[EmployeeID]],Employees!$A:$AG,33,FALSE),"")</f>
        <v>7982</v>
      </c>
      <c r="H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" t="str">
        <f>IFERROR(VLOOKUP(A19,Table1[#All],26,FALSE),"")</f>
        <v>No</v>
      </c>
    </row>
    <row r="20" spans="1:9" x14ac:dyDescent="0.35">
      <c r="A20" t="s">
        <v>436</v>
      </c>
      <c r="B20" s="4">
        <v>45678</v>
      </c>
      <c r="C20">
        <v>5000</v>
      </c>
      <c r="D20">
        <v>1</v>
      </c>
      <c r="E20" s="4">
        <v>45678</v>
      </c>
      <c r="F20" t="s">
        <v>3122</v>
      </c>
      <c r="G20">
        <f>IFERROR(VLOOKUP(Table4[[#This Row],[EmployeeID]],Employees!$A:$AG,33,FALSE),"")</f>
        <v>5000</v>
      </c>
      <c r="H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" t="str">
        <f>IFERROR(VLOOKUP(A20,Table1[#All],26,FALSE),"")</f>
        <v>No</v>
      </c>
    </row>
    <row r="21" spans="1:9" x14ac:dyDescent="0.35">
      <c r="A21" t="s">
        <v>556</v>
      </c>
      <c r="B21" s="4">
        <v>44353</v>
      </c>
      <c r="C21">
        <v>7981</v>
      </c>
      <c r="D21">
        <v>3</v>
      </c>
      <c r="E21" s="4">
        <v>44353</v>
      </c>
      <c r="F21" t="s">
        <v>3121</v>
      </c>
      <c r="G21">
        <f>IFERROR(VLOOKUP(Table4[[#This Row],[EmployeeID]],Employees!$A:$AG,33,FALSE),"")</f>
        <v>7981</v>
      </c>
      <c r="H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" t="str">
        <f>IFERROR(VLOOKUP(A21,Table1[#All],26,FALSE),"")</f>
        <v>No</v>
      </c>
    </row>
    <row r="22" spans="1:9" x14ac:dyDescent="0.35">
      <c r="A22" t="s">
        <v>3028</v>
      </c>
      <c r="B22" s="4">
        <v>45989</v>
      </c>
      <c r="C22">
        <v>11969</v>
      </c>
      <c r="D22">
        <v>4</v>
      </c>
      <c r="E22" s="4">
        <v>45989</v>
      </c>
      <c r="F22" t="s">
        <v>3120</v>
      </c>
      <c r="G22">
        <f>IFERROR(VLOOKUP(Table4[[#This Row],[EmployeeID]],Employees!$A:$AG,33,FALSE),"")</f>
        <v>11969</v>
      </c>
      <c r="H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" t="str">
        <f>IFERROR(VLOOKUP(A22,Table1[#All],26,FALSE),"")</f>
        <v>No</v>
      </c>
    </row>
    <row r="23" spans="1:9" x14ac:dyDescent="0.35">
      <c r="A23" t="s">
        <v>2154</v>
      </c>
      <c r="B23" s="4">
        <v>42618</v>
      </c>
      <c r="C23">
        <v>11967</v>
      </c>
      <c r="D23">
        <v>4</v>
      </c>
      <c r="E23" s="4">
        <v>42618</v>
      </c>
      <c r="F23" t="s">
        <v>3120</v>
      </c>
      <c r="G23">
        <f>IFERROR(VLOOKUP(Table4[[#This Row],[EmployeeID]],Employees!$A:$AG,33,FALSE),"")</f>
        <v>11967</v>
      </c>
      <c r="H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" t="str">
        <f>IFERROR(VLOOKUP(A23,Table1[#All],26,FALSE),"")</f>
        <v>No</v>
      </c>
    </row>
    <row r="24" spans="1:9" x14ac:dyDescent="0.35">
      <c r="A24" t="s">
        <v>752</v>
      </c>
      <c r="B24" s="4">
        <v>43638</v>
      </c>
      <c r="C24">
        <v>11960</v>
      </c>
      <c r="D24">
        <v>4</v>
      </c>
      <c r="E24" s="4">
        <v>43638</v>
      </c>
      <c r="F24" t="s">
        <v>3120</v>
      </c>
      <c r="G24">
        <f>IFERROR(VLOOKUP(Table4[[#This Row],[EmployeeID]],Employees!$A:$AG,33,FALSE),"")</f>
        <v>11960</v>
      </c>
      <c r="H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" t="str">
        <f>IFERROR(VLOOKUP(A24,Table1[#All],26,FALSE),"")</f>
        <v>No</v>
      </c>
    </row>
    <row r="25" spans="1:9" x14ac:dyDescent="0.35">
      <c r="A25" t="s">
        <v>2689</v>
      </c>
      <c r="B25" s="4">
        <v>44684</v>
      </c>
      <c r="C25">
        <v>11951</v>
      </c>
      <c r="D25">
        <v>4</v>
      </c>
      <c r="E25" s="4">
        <v>44684</v>
      </c>
      <c r="F25" t="s">
        <v>3120</v>
      </c>
      <c r="G25">
        <f>IFERROR(VLOOKUP(Table4[[#This Row],[EmployeeID]],Employees!$A:$AG,33,FALSE),"")</f>
        <v>11951</v>
      </c>
      <c r="H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" t="str">
        <f>IFERROR(VLOOKUP(A25,Table1[#All],26,FALSE),"")</f>
        <v>No</v>
      </c>
    </row>
    <row r="26" spans="1:9" x14ac:dyDescent="0.35">
      <c r="A26" t="s">
        <v>680</v>
      </c>
      <c r="B26" s="4">
        <v>45926</v>
      </c>
      <c r="C26">
        <v>7980</v>
      </c>
      <c r="D26">
        <v>2</v>
      </c>
      <c r="E26" s="4">
        <v>45926</v>
      </c>
      <c r="F26" t="s">
        <v>3121</v>
      </c>
      <c r="G26">
        <f>IFERROR(VLOOKUP(Table4[[#This Row],[EmployeeID]],Employees!$A:$AG,33,FALSE),"")</f>
        <v>7980</v>
      </c>
      <c r="H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" t="str">
        <f>IFERROR(VLOOKUP(A26,Table1[#All],26,FALSE),"")</f>
        <v>No</v>
      </c>
    </row>
    <row r="27" spans="1:9" x14ac:dyDescent="0.35">
      <c r="A27" t="s">
        <v>1817</v>
      </c>
      <c r="B27" s="4">
        <v>43956</v>
      </c>
      <c r="C27">
        <v>7979</v>
      </c>
      <c r="D27">
        <v>3</v>
      </c>
      <c r="E27" s="4">
        <v>43956</v>
      </c>
      <c r="F27" t="s">
        <v>3121</v>
      </c>
      <c r="G27">
        <f>IFERROR(VLOOKUP(Table4[[#This Row],[EmployeeID]],Employees!$A:$AG,33,FALSE),"")</f>
        <v>7979</v>
      </c>
      <c r="H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" t="str">
        <f>IFERROR(VLOOKUP(A27,Table1[#All],26,FALSE),"")</f>
        <v>No</v>
      </c>
    </row>
    <row r="28" spans="1:9" x14ac:dyDescent="0.35">
      <c r="A28" t="s">
        <v>305</v>
      </c>
      <c r="B28" s="4">
        <v>44029</v>
      </c>
      <c r="C28">
        <v>11949</v>
      </c>
      <c r="D28">
        <v>3</v>
      </c>
      <c r="E28" s="4">
        <v>44029</v>
      </c>
      <c r="F28" t="s">
        <v>3120</v>
      </c>
      <c r="G28">
        <f>IFERROR(VLOOKUP(Table4[[#This Row],[EmployeeID]],Employees!$A:$AG,33,FALSE),"")</f>
        <v>11949</v>
      </c>
      <c r="H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" t="str">
        <f>IFERROR(VLOOKUP(A28,Table1[#All],26,FALSE),"")</f>
        <v>No</v>
      </c>
    </row>
    <row r="29" spans="1:9" x14ac:dyDescent="0.35">
      <c r="A29" t="s">
        <v>871</v>
      </c>
      <c r="B29" s="4">
        <v>43116</v>
      </c>
      <c r="C29">
        <v>5000</v>
      </c>
      <c r="D29">
        <v>1</v>
      </c>
      <c r="E29" s="4">
        <v>43116</v>
      </c>
      <c r="F29" t="s">
        <v>3122</v>
      </c>
      <c r="G29">
        <f>IFERROR(VLOOKUP(Table4[[#This Row],[EmployeeID]],Employees!$A:$AG,33,FALSE),"")</f>
        <v>5000</v>
      </c>
      <c r="H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" t="str">
        <f>IFERROR(VLOOKUP(A29,Table1[#All],26,FALSE),"")</f>
        <v>No</v>
      </c>
    </row>
    <row r="30" spans="1:9" x14ac:dyDescent="0.35">
      <c r="A30" t="s">
        <v>1594</v>
      </c>
      <c r="B30" s="4">
        <v>42021</v>
      </c>
      <c r="C30">
        <v>11943</v>
      </c>
      <c r="D30">
        <v>4</v>
      </c>
      <c r="E30" s="4">
        <v>42021</v>
      </c>
      <c r="F30" t="s">
        <v>3120</v>
      </c>
      <c r="G30">
        <f>IFERROR(VLOOKUP(Table4[[#This Row],[EmployeeID]],Employees!$A:$AG,33,FALSE),"")</f>
        <v>11943</v>
      </c>
      <c r="H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0" t="str">
        <f>IFERROR(VLOOKUP(A30,Table1[#All],26,FALSE),"")</f>
        <v>No</v>
      </c>
    </row>
    <row r="31" spans="1:9" x14ac:dyDescent="0.35">
      <c r="A31" t="s">
        <v>2736</v>
      </c>
      <c r="B31" s="4">
        <v>45182</v>
      </c>
      <c r="C31">
        <v>7975</v>
      </c>
      <c r="D31">
        <v>2</v>
      </c>
      <c r="E31" s="4">
        <v>45182</v>
      </c>
      <c r="F31" t="s">
        <v>3121</v>
      </c>
      <c r="G31">
        <f>IFERROR(VLOOKUP(Table4[[#This Row],[EmployeeID]],Employees!$A:$AG,33,FALSE),"")</f>
        <v>7975</v>
      </c>
      <c r="H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1" t="str">
        <f>IFERROR(VLOOKUP(A31,Table1[#All],26,FALSE),"")</f>
        <v>No</v>
      </c>
    </row>
    <row r="32" spans="1:9" x14ac:dyDescent="0.35">
      <c r="A32" t="s">
        <v>2574</v>
      </c>
      <c r="B32" s="4">
        <v>43239</v>
      </c>
      <c r="C32">
        <v>11935</v>
      </c>
      <c r="D32">
        <v>5</v>
      </c>
      <c r="E32" s="4">
        <v>43239</v>
      </c>
      <c r="F32" t="s">
        <v>3120</v>
      </c>
      <c r="G32">
        <f>IFERROR(VLOOKUP(Table4[[#This Row],[EmployeeID]],Employees!$A:$AG,33,FALSE),"")</f>
        <v>11935</v>
      </c>
      <c r="H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" t="str">
        <f>IFERROR(VLOOKUP(A32,Table1[#All],26,FALSE),"")</f>
        <v>No</v>
      </c>
    </row>
    <row r="33" spans="1:9" x14ac:dyDescent="0.35">
      <c r="A33" t="s">
        <v>2959</v>
      </c>
      <c r="B33" s="4">
        <v>43905</v>
      </c>
      <c r="C33">
        <v>7970</v>
      </c>
      <c r="D33">
        <v>2</v>
      </c>
      <c r="E33" s="4">
        <v>43905</v>
      </c>
      <c r="F33" t="s">
        <v>3121</v>
      </c>
      <c r="G33">
        <f>IFERROR(VLOOKUP(Table4[[#This Row],[EmployeeID]],Employees!$A:$AG,33,FALSE),"")</f>
        <v>7970</v>
      </c>
      <c r="H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" t="str">
        <f>IFERROR(VLOOKUP(A33,Table1[#All],26,FALSE),"")</f>
        <v>No</v>
      </c>
    </row>
    <row r="34" spans="1:9" x14ac:dyDescent="0.35">
      <c r="A34" t="s">
        <v>1131</v>
      </c>
      <c r="B34" s="4">
        <v>42626</v>
      </c>
      <c r="C34">
        <v>11928</v>
      </c>
      <c r="D34">
        <v>5</v>
      </c>
      <c r="E34" s="4">
        <v>42626</v>
      </c>
      <c r="F34" t="s">
        <v>3120</v>
      </c>
      <c r="G34">
        <f>IFERROR(VLOOKUP(Table4[[#This Row],[EmployeeID]],Employees!$A:$AG,33,FALSE),"")</f>
        <v>11928</v>
      </c>
      <c r="H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4" t="str">
        <f>IFERROR(VLOOKUP(A34,Table1[#All],26,FALSE),"")</f>
        <v>No</v>
      </c>
    </row>
    <row r="35" spans="1:9" x14ac:dyDescent="0.35">
      <c r="A35" t="s">
        <v>2591</v>
      </c>
      <c r="B35" s="4">
        <v>45105</v>
      </c>
      <c r="C35">
        <v>11927</v>
      </c>
      <c r="D35">
        <v>4</v>
      </c>
      <c r="E35" s="4">
        <v>45105</v>
      </c>
      <c r="F35" t="s">
        <v>3120</v>
      </c>
      <c r="G35">
        <f>IFERROR(VLOOKUP(Table4[[#This Row],[EmployeeID]],Employees!$A:$AG,33,FALSE),"")</f>
        <v>11927</v>
      </c>
      <c r="H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5" t="str">
        <f>IFERROR(VLOOKUP(A35,Table1[#All],26,FALSE),"")</f>
        <v>No</v>
      </c>
    </row>
    <row r="36" spans="1:9" x14ac:dyDescent="0.35">
      <c r="A36" t="s">
        <v>2315</v>
      </c>
      <c r="B36" s="4">
        <v>43450</v>
      </c>
      <c r="C36">
        <v>11923</v>
      </c>
      <c r="D36">
        <v>4</v>
      </c>
      <c r="E36" s="4">
        <v>43450</v>
      </c>
      <c r="F36" t="s">
        <v>3120</v>
      </c>
      <c r="G36">
        <f>IFERROR(VLOOKUP(Table4[[#This Row],[EmployeeID]],Employees!$A:$AG,33,FALSE),"")</f>
        <v>11923</v>
      </c>
      <c r="H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6" t="str">
        <f>IFERROR(VLOOKUP(A36,Table1[#All],26,FALSE),"")</f>
        <v>No</v>
      </c>
    </row>
    <row r="37" spans="1:9" x14ac:dyDescent="0.35">
      <c r="A37" t="s">
        <v>1833</v>
      </c>
      <c r="B37" s="4">
        <v>43783</v>
      </c>
      <c r="C37">
        <v>7963</v>
      </c>
      <c r="D37">
        <v>3</v>
      </c>
      <c r="E37" s="4">
        <v>43783</v>
      </c>
      <c r="F37" t="s">
        <v>3121</v>
      </c>
      <c r="G37">
        <f>IFERROR(VLOOKUP(Table4[[#This Row],[EmployeeID]],Employees!$A:$AG,33,FALSE),"")</f>
        <v>7963</v>
      </c>
      <c r="H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" t="str">
        <f>IFERROR(VLOOKUP(A37,Table1[#All],26,FALSE),"")</f>
        <v>No</v>
      </c>
    </row>
    <row r="38" spans="1:9" x14ac:dyDescent="0.35">
      <c r="A38" t="s">
        <v>1894</v>
      </c>
      <c r="B38" s="4">
        <v>45351</v>
      </c>
      <c r="C38">
        <v>11913</v>
      </c>
      <c r="D38">
        <v>5</v>
      </c>
      <c r="E38" s="4">
        <v>45351</v>
      </c>
      <c r="F38" t="s">
        <v>3120</v>
      </c>
      <c r="G38">
        <f>IFERROR(VLOOKUP(Table4[[#This Row],[EmployeeID]],Employees!$A:$AG,33,FALSE),"")</f>
        <v>11913</v>
      </c>
      <c r="H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8" t="str">
        <f>IFERROR(VLOOKUP(A38,Table1[#All],26,FALSE),"")</f>
        <v>No</v>
      </c>
    </row>
    <row r="39" spans="1:9" x14ac:dyDescent="0.35">
      <c r="A39" t="s">
        <v>1283</v>
      </c>
      <c r="B39" s="4">
        <v>44811</v>
      </c>
      <c r="C39">
        <v>11909</v>
      </c>
      <c r="D39">
        <v>4</v>
      </c>
      <c r="E39" s="4">
        <v>44811</v>
      </c>
      <c r="F39" t="s">
        <v>3120</v>
      </c>
      <c r="G39">
        <f>IFERROR(VLOOKUP(Table4[[#This Row],[EmployeeID]],Employees!$A:$AG,33,FALSE),"")</f>
        <v>11909</v>
      </c>
      <c r="H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" t="str">
        <f>IFERROR(VLOOKUP(A39,Table1[#All],26,FALSE),"")</f>
        <v>No</v>
      </c>
    </row>
    <row r="40" spans="1:9" x14ac:dyDescent="0.35">
      <c r="A40" t="s">
        <v>2639</v>
      </c>
      <c r="B40" s="4">
        <v>45607</v>
      </c>
      <c r="C40">
        <v>11901</v>
      </c>
      <c r="D40">
        <v>3</v>
      </c>
      <c r="E40" s="4">
        <v>45607</v>
      </c>
      <c r="F40" t="s">
        <v>3120</v>
      </c>
      <c r="G40">
        <f>IFERROR(VLOOKUP(Table4[[#This Row],[EmployeeID]],Employees!$A:$AG,33,FALSE),"")</f>
        <v>11901</v>
      </c>
      <c r="H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0" t="str">
        <f>IFERROR(VLOOKUP(A40,Table1[#All],26,FALSE),"")</f>
        <v>No</v>
      </c>
    </row>
    <row r="41" spans="1:9" x14ac:dyDescent="0.35">
      <c r="A41" t="s">
        <v>2302</v>
      </c>
      <c r="B41" s="4">
        <v>44476</v>
      </c>
      <c r="C41">
        <v>15611</v>
      </c>
      <c r="D41">
        <v>5</v>
      </c>
      <c r="E41" s="4">
        <v>44476</v>
      </c>
      <c r="F41" t="s">
        <v>3123</v>
      </c>
      <c r="G41">
        <f>IFERROR(VLOOKUP(Table4[[#This Row],[EmployeeID]],Employees!$A:$AG,33,FALSE),"")</f>
        <v>15611</v>
      </c>
      <c r="H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1" t="str">
        <f>IFERROR(VLOOKUP(A41,Table1[#All],26,FALSE),"")</f>
        <v>No</v>
      </c>
    </row>
    <row r="42" spans="1:9" x14ac:dyDescent="0.35">
      <c r="A42" t="s">
        <v>647</v>
      </c>
      <c r="B42" s="4">
        <v>45830</v>
      </c>
      <c r="C42">
        <v>4990</v>
      </c>
      <c r="D42">
        <v>1</v>
      </c>
      <c r="E42" s="4">
        <v>45830</v>
      </c>
      <c r="F42" t="s">
        <v>3122</v>
      </c>
      <c r="G42">
        <f>IFERROR(VLOOKUP(Table4[[#This Row],[EmployeeID]],Employees!$A:$AG,33,FALSE),"")</f>
        <v>4990</v>
      </c>
      <c r="H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42" t="str">
        <f>IFERROR(VLOOKUP(A42,Table1[#All],26,FALSE),"")</f>
        <v>Yes</v>
      </c>
    </row>
    <row r="43" spans="1:9" x14ac:dyDescent="0.35">
      <c r="A43" t="s">
        <v>1010</v>
      </c>
      <c r="B43" s="4">
        <v>44615</v>
      </c>
      <c r="C43">
        <v>11900</v>
      </c>
      <c r="D43">
        <v>4</v>
      </c>
      <c r="E43" s="4">
        <v>44615</v>
      </c>
      <c r="F43" t="s">
        <v>3120</v>
      </c>
      <c r="G43">
        <f>IFERROR(VLOOKUP(Table4[[#This Row],[EmployeeID]],Employees!$A:$AG,33,FALSE),"")</f>
        <v>11900</v>
      </c>
      <c r="H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3" t="str">
        <f>IFERROR(VLOOKUP(A43,Table1[#All],26,FALSE),"")</f>
        <v>No</v>
      </c>
    </row>
    <row r="44" spans="1:9" x14ac:dyDescent="0.35">
      <c r="A44" t="s">
        <v>2201</v>
      </c>
      <c r="B44" s="4">
        <v>42634</v>
      </c>
      <c r="C44">
        <v>7963</v>
      </c>
      <c r="D44">
        <v>2</v>
      </c>
      <c r="E44" s="4">
        <v>42634</v>
      </c>
      <c r="F44" t="s">
        <v>3121</v>
      </c>
      <c r="G44">
        <f>IFERROR(VLOOKUP(Table4[[#This Row],[EmployeeID]],Employees!$A:$AG,33,FALSE),"")</f>
        <v>7963</v>
      </c>
      <c r="H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4" t="str">
        <f>IFERROR(VLOOKUP(A44,Table1[#All],26,FALSE),"")</f>
        <v>No</v>
      </c>
    </row>
    <row r="45" spans="1:9" x14ac:dyDescent="0.35">
      <c r="A45" t="s">
        <v>2457</v>
      </c>
      <c r="B45" s="4">
        <v>42194</v>
      </c>
      <c r="C45">
        <v>7962</v>
      </c>
      <c r="D45">
        <v>2</v>
      </c>
      <c r="E45" s="4">
        <v>42194</v>
      </c>
      <c r="F45" t="s">
        <v>3121</v>
      </c>
      <c r="G45">
        <f>IFERROR(VLOOKUP(Table4[[#This Row],[EmployeeID]],Employees!$A:$AG,33,FALSE),"")</f>
        <v>7962</v>
      </c>
      <c r="H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5" t="str">
        <f>IFERROR(VLOOKUP(A45,Table1[#All],26,FALSE),"")</f>
        <v>No</v>
      </c>
    </row>
    <row r="46" spans="1:9" x14ac:dyDescent="0.35">
      <c r="A46" t="s">
        <v>2083</v>
      </c>
      <c r="B46" s="4">
        <v>43701</v>
      </c>
      <c r="C46">
        <v>7960</v>
      </c>
      <c r="D46">
        <v>2</v>
      </c>
      <c r="E46" s="4">
        <v>43701</v>
      </c>
      <c r="F46" t="s">
        <v>3121</v>
      </c>
      <c r="G46">
        <f>IFERROR(VLOOKUP(Table4[[#This Row],[EmployeeID]],Employees!$A:$AG,33,FALSE),"")</f>
        <v>7960</v>
      </c>
      <c r="H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6" t="str">
        <f>IFERROR(VLOOKUP(A46,Table1[#All],26,FALSE),"")</f>
        <v>Yes</v>
      </c>
    </row>
    <row r="47" spans="1:9" x14ac:dyDescent="0.35">
      <c r="A47" t="s">
        <v>1417</v>
      </c>
      <c r="B47" s="4">
        <v>42513</v>
      </c>
      <c r="C47">
        <v>11900</v>
      </c>
      <c r="D47">
        <v>4</v>
      </c>
      <c r="E47" s="4">
        <v>42513</v>
      </c>
      <c r="F47" t="s">
        <v>3120</v>
      </c>
      <c r="G47">
        <f>IFERROR(VLOOKUP(Table4[[#This Row],[EmployeeID]],Employees!$A:$AG,33,FALSE),"")</f>
        <v>11900</v>
      </c>
      <c r="H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7" t="str">
        <f>IFERROR(VLOOKUP(A47,Table1[#All],26,FALSE),"")</f>
        <v>No</v>
      </c>
    </row>
    <row r="48" spans="1:9" x14ac:dyDescent="0.35">
      <c r="A48" t="s">
        <v>1185</v>
      </c>
      <c r="B48" s="4">
        <v>45669</v>
      </c>
      <c r="C48">
        <v>15479</v>
      </c>
      <c r="D48">
        <v>5</v>
      </c>
      <c r="E48" s="4">
        <v>45669</v>
      </c>
      <c r="F48" t="s">
        <v>3123</v>
      </c>
      <c r="G48">
        <f>IFERROR(VLOOKUP(Table4[[#This Row],[EmployeeID]],Employees!$A:$AG,33,FALSE),"")</f>
        <v>15479</v>
      </c>
      <c r="H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8" t="str">
        <f>IFERROR(VLOOKUP(A48,Table1[#All],26,FALSE),"")</f>
        <v>No</v>
      </c>
    </row>
    <row r="49" spans="1:9" x14ac:dyDescent="0.35">
      <c r="A49" t="s">
        <v>794</v>
      </c>
      <c r="B49" s="4">
        <v>44424</v>
      </c>
      <c r="C49">
        <v>11897</v>
      </c>
      <c r="D49">
        <v>4</v>
      </c>
      <c r="E49" s="4">
        <v>44424</v>
      </c>
      <c r="F49" t="s">
        <v>3120</v>
      </c>
      <c r="G49">
        <f>IFERROR(VLOOKUP(Table4[[#This Row],[EmployeeID]],Employees!$A:$AG,33,FALSE),"")</f>
        <v>11897</v>
      </c>
      <c r="H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" t="str">
        <f>IFERROR(VLOOKUP(A49,Table1[#All],26,FALSE),"")</f>
        <v>No</v>
      </c>
    </row>
    <row r="50" spans="1:9" x14ac:dyDescent="0.35">
      <c r="A50" t="s">
        <v>2550</v>
      </c>
      <c r="B50" s="4">
        <v>42880</v>
      </c>
      <c r="C50">
        <v>11881</v>
      </c>
      <c r="D50">
        <v>4</v>
      </c>
      <c r="E50" s="4">
        <v>42880</v>
      </c>
      <c r="F50" t="s">
        <v>3120</v>
      </c>
      <c r="G50">
        <f>IFERROR(VLOOKUP(Table4[[#This Row],[EmployeeID]],Employees!$A:$AG,33,FALSE),"")</f>
        <v>11881</v>
      </c>
      <c r="H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" t="str">
        <f>IFERROR(VLOOKUP(A50,Table1[#All],26,FALSE),"")</f>
        <v>No</v>
      </c>
    </row>
    <row r="51" spans="1:9" x14ac:dyDescent="0.35">
      <c r="A51" t="s">
        <v>1563</v>
      </c>
      <c r="B51" s="4">
        <v>42849</v>
      </c>
      <c r="C51">
        <v>11860</v>
      </c>
      <c r="D51">
        <v>4</v>
      </c>
      <c r="E51" s="4">
        <v>42849</v>
      </c>
      <c r="F51" t="s">
        <v>3120</v>
      </c>
      <c r="G51">
        <f>IFERROR(VLOOKUP(Table4[[#This Row],[EmployeeID]],Employees!$A:$AG,33,FALSE),"")</f>
        <v>11860</v>
      </c>
      <c r="H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" t="str">
        <f>IFERROR(VLOOKUP(A51,Table1[#All],26,FALSE),"")</f>
        <v>No</v>
      </c>
    </row>
    <row r="52" spans="1:9" x14ac:dyDescent="0.35">
      <c r="A52" t="s">
        <v>2938</v>
      </c>
      <c r="B52" s="4">
        <v>42232</v>
      </c>
      <c r="C52">
        <v>4990</v>
      </c>
      <c r="D52">
        <v>1</v>
      </c>
      <c r="E52" s="4">
        <v>42232</v>
      </c>
      <c r="F52" t="s">
        <v>3122</v>
      </c>
      <c r="G52">
        <f>IFERROR(VLOOKUP(Table4[[#This Row],[EmployeeID]],Employees!$A:$AG,33,FALSE),"")</f>
        <v>4990</v>
      </c>
      <c r="H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2" t="str">
        <f>IFERROR(VLOOKUP(A52,Table1[#All],26,FALSE),"")</f>
        <v>No</v>
      </c>
    </row>
    <row r="53" spans="1:9" x14ac:dyDescent="0.35">
      <c r="A53" t="s">
        <v>1128</v>
      </c>
      <c r="B53" s="4">
        <v>44523</v>
      </c>
      <c r="C53">
        <v>11858</v>
      </c>
      <c r="D53">
        <v>4</v>
      </c>
      <c r="E53" s="4">
        <v>44523</v>
      </c>
      <c r="F53" t="s">
        <v>3120</v>
      </c>
      <c r="G53">
        <f>IFERROR(VLOOKUP(Table4[[#This Row],[EmployeeID]],Employees!$A:$AG,33,FALSE),"")</f>
        <v>11858</v>
      </c>
      <c r="H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" t="str">
        <f>IFERROR(VLOOKUP(A53,Table1[#All],26,FALSE),"")</f>
        <v>No</v>
      </c>
    </row>
    <row r="54" spans="1:9" x14ac:dyDescent="0.35">
      <c r="A54" t="s">
        <v>204</v>
      </c>
      <c r="B54" s="4">
        <v>43470</v>
      </c>
      <c r="C54">
        <v>4987</v>
      </c>
      <c r="D54">
        <v>1</v>
      </c>
      <c r="E54" s="4">
        <v>43470</v>
      </c>
      <c r="F54" t="s">
        <v>3122</v>
      </c>
      <c r="G54">
        <f>IFERROR(VLOOKUP(Table4[[#This Row],[EmployeeID]],Employees!$A:$AG,33,FALSE),"")</f>
        <v>4987</v>
      </c>
      <c r="H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4" t="str">
        <f>IFERROR(VLOOKUP(A54,Table1[#All],26,FALSE),"")</f>
        <v>No</v>
      </c>
    </row>
    <row r="55" spans="1:9" x14ac:dyDescent="0.35">
      <c r="A55" t="s">
        <v>2738</v>
      </c>
      <c r="B55" s="4">
        <v>44739</v>
      </c>
      <c r="C55">
        <v>15095</v>
      </c>
      <c r="D55">
        <v>5</v>
      </c>
      <c r="E55" s="4">
        <v>44739</v>
      </c>
      <c r="F55" t="s">
        <v>3123</v>
      </c>
      <c r="G55">
        <f>IFERROR(VLOOKUP(Table4[[#This Row],[EmployeeID]],Employees!$A:$AG,33,FALSE),"")</f>
        <v>15095</v>
      </c>
      <c r="H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5" t="str">
        <f>IFERROR(VLOOKUP(A55,Table1[#All],26,FALSE),"")</f>
        <v>No</v>
      </c>
    </row>
    <row r="56" spans="1:9" x14ac:dyDescent="0.35">
      <c r="A56" t="s">
        <v>1656</v>
      </c>
      <c r="B56" s="4">
        <v>44057</v>
      </c>
      <c r="C56">
        <v>14986</v>
      </c>
      <c r="D56">
        <v>5</v>
      </c>
      <c r="E56" s="4">
        <v>44057</v>
      </c>
      <c r="F56" t="s">
        <v>3123</v>
      </c>
      <c r="G56">
        <f>IFERROR(VLOOKUP(Table4[[#This Row],[EmployeeID]],Employees!$A:$AG,33,FALSE),"")</f>
        <v>14986</v>
      </c>
      <c r="H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6" t="str">
        <f>IFERROR(VLOOKUP(A56,Table1[#All],26,FALSE),"")</f>
        <v>No</v>
      </c>
    </row>
    <row r="57" spans="1:9" x14ac:dyDescent="0.35">
      <c r="A57" t="s">
        <v>1200</v>
      </c>
      <c r="B57" s="4">
        <v>43954</v>
      </c>
      <c r="C57">
        <v>7957</v>
      </c>
      <c r="D57">
        <v>2</v>
      </c>
      <c r="E57" s="4">
        <v>43954</v>
      </c>
      <c r="F57" t="s">
        <v>3121</v>
      </c>
      <c r="G57">
        <f>IFERROR(VLOOKUP(Table4[[#This Row],[EmployeeID]],Employees!$A:$AG,33,FALSE),"")</f>
        <v>7957</v>
      </c>
      <c r="H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7" t="str">
        <f>IFERROR(VLOOKUP(A57,Table1[#All],26,FALSE),"")</f>
        <v>No</v>
      </c>
    </row>
    <row r="58" spans="1:9" x14ac:dyDescent="0.35">
      <c r="A58" t="s">
        <v>1484</v>
      </c>
      <c r="B58" s="4">
        <v>44998</v>
      </c>
      <c r="C58">
        <v>11856</v>
      </c>
      <c r="D58">
        <v>5</v>
      </c>
      <c r="E58" s="4">
        <v>44998</v>
      </c>
      <c r="F58" t="s">
        <v>3120</v>
      </c>
      <c r="G58">
        <f>IFERROR(VLOOKUP(Table4[[#This Row],[EmployeeID]],Employees!$A:$AG,33,FALSE),"")</f>
        <v>11856</v>
      </c>
      <c r="H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8" t="str">
        <f>IFERROR(VLOOKUP(A58,Table1[#All],26,FALSE),"")</f>
        <v>No</v>
      </c>
    </row>
    <row r="59" spans="1:9" x14ac:dyDescent="0.35">
      <c r="A59" t="s">
        <v>316</v>
      </c>
      <c r="B59" s="4">
        <v>42197</v>
      </c>
      <c r="C59">
        <v>14767</v>
      </c>
      <c r="D59">
        <v>5</v>
      </c>
      <c r="E59" s="4">
        <v>42197</v>
      </c>
      <c r="F59" t="s">
        <v>3123</v>
      </c>
      <c r="G59">
        <f>IFERROR(VLOOKUP(Table4[[#This Row],[EmployeeID]],Employees!$A:$AG,33,FALSE),"")</f>
        <v>14767</v>
      </c>
      <c r="H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9" t="str">
        <f>IFERROR(VLOOKUP(A59,Table1[#All],26,FALSE),"")</f>
        <v>No</v>
      </c>
    </row>
    <row r="60" spans="1:9" x14ac:dyDescent="0.35">
      <c r="A60" t="s">
        <v>1741</v>
      </c>
      <c r="B60" s="4">
        <v>43730</v>
      </c>
      <c r="C60">
        <v>11840</v>
      </c>
      <c r="D60">
        <v>4</v>
      </c>
      <c r="E60" s="4">
        <v>43730</v>
      </c>
      <c r="F60" t="s">
        <v>3120</v>
      </c>
      <c r="G60">
        <f>IFERROR(VLOOKUP(Table4[[#This Row],[EmployeeID]],Employees!$A:$AG,33,FALSE),"")</f>
        <v>11840</v>
      </c>
      <c r="H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0" t="str">
        <f>IFERROR(VLOOKUP(A60,Table1[#All],26,FALSE),"")</f>
        <v>No</v>
      </c>
    </row>
    <row r="61" spans="1:9" x14ac:dyDescent="0.35">
      <c r="A61" t="s">
        <v>1242</v>
      </c>
      <c r="B61" s="4">
        <v>45565</v>
      </c>
      <c r="C61">
        <v>11834</v>
      </c>
      <c r="D61">
        <v>4</v>
      </c>
      <c r="E61" s="4">
        <v>45565</v>
      </c>
      <c r="F61" t="s">
        <v>3120</v>
      </c>
      <c r="G61">
        <f>IFERROR(VLOOKUP(Table4[[#This Row],[EmployeeID]],Employees!$A:$AG,33,FALSE),"")</f>
        <v>11834</v>
      </c>
      <c r="H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" t="str">
        <f>IFERROR(VLOOKUP(A61,Table1[#All],26,FALSE),"")</f>
        <v>No</v>
      </c>
    </row>
    <row r="62" spans="1:9" x14ac:dyDescent="0.35">
      <c r="A62" t="s">
        <v>1332</v>
      </c>
      <c r="B62" s="4">
        <v>43549</v>
      </c>
      <c r="C62">
        <v>7953</v>
      </c>
      <c r="D62">
        <v>2</v>
      </c>
      <c r="E62" s="4">
        <v>43549</v>
      </c>
      <c r="F62" t="s">
        <v>3121</v>
      </c>
      <c r="G62">
        <f>IFERROR(VLOOKUP(Table4[[#This Row],[EmployeeID]],Employees!$A:$AG,33,FALSE),"")</f>
        <v>7953</v>
      </c>
      <c r="H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" t="str">
        <f>IFERROR(VLOOKUP(A62,Table1[#All],26,FALSE),"")</f>
        <v>No</v>
      </c>
    </row>
    <row r="63" spans="1:9" x14ac:dyDescent="0.35">
      <c r="A63" t="s">
        <v>1604</v>
      </c>
      <c r="B63" s="4">
        <v>43932</v>
      </c>
      <c r="C63">
        <v>7953</v>
      </c>
      <c r="D63">
        <v>2</v>
      </c>
      <c r="E63" s="4">
        <v>43932</v>
      </c>
      <c r="F63" t="s">
        <v>3121</v>
      </c>
      <c r="G63">
        <f>IFERROR(VLOOKUP(Table4[[#This Row],[EmployeeID]],Employees!$A:$AG,33,FALSE),"")</f>
        <v>7953</v>
      </c>
      <c r="H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3" t="str">
        <f>IFERROR(VLOOKUP(A63,Table1[#All],26,FALSE),"")</f>
        <v>Yes</v>
      </c>
    </row>
    <row r="64" spans="1:9" x14ac:dyDescent="0.35">
      <c r="A64" t="s">
        <v>164</v>
      </c>
      <c r="B64" s="4">
        <v>43479</v>
      </c>
      <c r="C64">
        <v>11828</v>
      </c>
      <c r="D64">
        <v>5</v>
      </c>
      <c r="E64" s="4">
        <v>43479</v>
      </c>
      <c r="F64" t="s">
        <v>3120</v>
      </c>
      <c r="G64">
        <f>IFERROR(VLOOKUP(Table4[[#This Row],[EmployeeID]],Employees!$A:$AG,33,FALSE),"")</f>
        <v>11828</v>
      </c>
      <c r="H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" t="str">
        <f>IFERROR(VLOOKUP(A64,Table1[#All],26,FALSE),"")</f>
        <v>No</v>
      </c>
    </row>
    <row r="65" spans="1:9" x14ac:dyDescent="0.35">
      <c r="A65" t="s">
        <v>174</v>
      </c>
      <c r="B65" s="4">
        <v>44497</v>
      </c>
      <c r="C65">
        <v>7951</v>
      </c>
      <c r="D65">
        <v>2</v>
      </c>
      <c r="E65" s="4">
        <v>44497</v>
      </c>
      <c r="F65" t="s">
        <v>3121</v>
      </c>
      <c r="G65">
        <f>IFERROR(VLOOKUP(Table4[[#This Row],[EmployeeID]],Employees!$A:$AG,33,FALSE),"")</f>
        <v>7951</v>
      </c>
      <c r="H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5" t="str">
        <f>IFERROR(VLOOKUP(A65,Table1[#All],26,FALSE),"")</f>
        <v>No</v>
      </c>
    </row>
    <row r="66" spans="1:9" x14ac:dyDescent="0.35">
      <c r="A66" t="s">
        <v>347</v>
      </c>
      <c r="B66" s="4">
        <v>45478</v>
      </c>
      <c r="C66">
        <v>11822</v>
      </c>
      <c r="D66">
        <v>4</v>
      </c>
      <c r="E66" s="4">
        <v>45478</v>
      </c>
      <c r="F66" t="s">
        <v>3120</v>
      </c>
      <c r="G66">
        <f>IFERROR(VLOOKUP(Table4[[#This Row],[EmployeeID]],Employees!$A:$AG,33,FALSE),"")</f>
        <v>11822</v>
      </c>
      <c r="H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" t="str">
        <f>IFERROR(VLOOKUP(A66,Table1[#All],26,FALSE),"")</f>
        <v>No</v>
      </c>
    </row>
    <row r="67" spans="1:9" x14ac:dyDescent="0.35">
      <c r="A67" t="s">
        <v>2043</v>
      </c>
      <c r="B67" s="4">
        <v>42402</v>
      </c>
      <c r="C67">
        <v>11822</v>
      </c>
      <c r="D67">
        <v>4</v>
      </c>
      <c r="E67" s="4">
        <v>42402</v>
      </c>
      <c r="F67" t="s">
        <v>3120</v>
      </c>
      <c r="G67">
        <f>IFERROR(VLOOKUP(Table4[[#This Row],[EmployeeID]],Employees!$A:$AG,33,FALSE),"")</f>
        <v>11822</v>
      </c>
      <c r="H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" t="str">
        <f>IFERROR(VLOOKUP(A67,Table1[#All],26,FALSE),"")</f>
        <v>No</v>
      </c>
    </row>
    <row r="68" spans="1:9" x14ac:dyDescent="0.35">
      <c r="A68" t="s">
        <v>262</v>
      </c>
      <c r="B68" s="4">
        <v>42797</v>
      </c>
      <c r="C68">
        <v>11809</v>
      </c>
      <c r="D68">
        <v>4</v>
      </c>
      <c r="E68" s="4">
        <v>42797</v>
      </c>
      <c r="F68" t="s">
        <v>3120</v>
      </c>
      <c r="G68">
        <f>IFERROR(VLOOKUP(Table4[[#This Row],[EmployeeID]],Employees!$A:$AG,33,FALSE),"")</f>
        <v>11809</v>
      </c>
      <c r="H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8" t="str">
        <f>IFERROR(VLOOKUP(A68,Table1[#All],26,FALSE),"")</f>
        <v>No</v>
      </c>
    </row>
    <row r="69" spans="1:9" x14ac:dyDescent="0.35">
      <c r="A69" t="s">
        <v>1676</v>
      </c>
      <c r="B69" s="4">
        <v>45144</v>
      </c>
      <c r="C69">
        <v>7951</v>
      </c>
      <c r="D69">
        <v>2</v>
      </c>
      <c r="E69" s="4">
        <v>45144</v>
      </c>
      <c r="F69" t="s">
        <v>3121</v>
      </c>
      <c r="G69">
        <f>IFERROR(VLOOKUP(Table4[[#This Row],[EmployeeID]],Employees!$A:$AG,33,FALSE),"")</f>
        <v>7951</v>
      </c>
      <c r="H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9" t="str">
        <f>IFERROR(VLOOKUP(A69,Table1[#All],26,FALSE),"")</f>
        <v>No</v>
      </c>
    </row>
    <row r="70" spans="1:9" x14ac:dyDescent="0.35">
      <c r="A70" t="s">
        <v>781</v>
      </c>
      <c r="B70" s="4">
        <v>42643</v>
      </c>
      <c r="C70">
        <v>7950</v>
      </c>
      <c r="D70">
        <v>3</v>
      </c>
      <c r="E70" s="4">
        <v>42643</v>
      </c>
      <c r="F70" t="s">
        <v>3121</v>
      </c>
      <c r="G70">
        <f>IFERROR(VLOOKUP(Table4[[#This Row],[EmployeeID]],Employees!$A:$AG,33,FALSE),"")</f>
        <v>7950</v>
      </c>
      <c r="H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0" t="str">
        <f>IFERROR(VLOOKUP(A70,Table1[#All],26,FALSE),"")</f>
        <v>No</v>
      </c>
    </row>
    <row r="71" spans="1:9" x14ac:dyDescent="0.35">
      <c r="A71" t="s">
        <v>908</v>
      </c>
      <c r="B71" s="4">
        <v>45165</v>
      </c>
      <c r="C71">
        <v>11804</v>
      </c>
      <c r="D71">
        <v>4</v>
      </c>
      <c r="E71" s="4">
        <v>45165</v>
      </c>
      <c r="F71" t="s">
        <v>3120</v>
      </c>
      <c r="G71">
        <f>IFERROR(VLOOKUP(Table4[[#This Row],[EmployeeID]],Employees!$A:$AG,33,FALSE),"")</f>
        <v>11804</v>
      </c>
      <c r="H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1" t="str">
        <f>IFERROR(VLOOKUP(A71,Table1[#All],26,FALSE),"")</f>
        <v>Yes</v>
      </c>
    </row>
    <row r="72" spans="1:9" x14ac:dyDescent="0.35">
      <c r="A72" t="s">
        <v>1706</v>
      </c>
      <c r="B72" s="4">
        <v>42208</v>
      </c>
      <c r="C72">
        <v>7946</v>
      </c>
      <c r="D72">
        <v>2</v>
      </c>
      <c r="E72" s="4">
        <v>42208</v>
      </c>
      <c r="F72" t="s">
        <v>3121</v>
      </c>
      <c r="G72">
        <f>IFERROR(VLOOKUP(Table4[[#This Row],[EmployeeID]],Employees!$A:$AG,33,FALSE),"")</f>
        <v>7946</v>
      </c>
      <c r="H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2" t="str">
        <f>IFERROR(VLOOKUP(A72,Table1[#All],26,FALSE),"")</f>
        <v>No</v>
      </c>
    </row>
    <row r="73" spans="1:9" x14ac:dyDescent="0.35">
      <c r="A73" t="s">
        <v>2515</v>
      </c>
      <c r="B73" s="4">
        <v>42331</v>
      </c>
      <c r="C73">
        <v>7945</v>
      </c>
      <c r="D73">
        <v>1</v>
      </c>
      <c r="E73" s="4">
        <v>42331</v>
      </c>
      <c r="F73" t="s">
        <v>3121</v>
      </c>
      <c r="G73">
        <f>IFERROR(VLOOKUP(Table4[[#This Row],[EmployeeID]],Employees!$A:$AG,33,FALSE),"")</f>
        <v>7945</v>
      </c>
      <c r="H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3" t="str">
        <f>IFERROR(VLOOKUP(A73,Table1[#All],26,FALSE),"")</f>
        <v>No</v>
      </c>
    </row>
    <row r="74" spans="1:9" x14ac:dyDescent="0.35">
      <c r="A74" t="s">
        <v>1163</v>
      </c>
      <c r="B74" s="4">
        <v>43210</v>
      </c>
      <c r="C74">
        <v>11802</v>
      </c>
      <c r="D74">
        <v>5</v>
      </c>
      <c r="E74" s="4">
        <v>43210</v>
      </c>
      <c r="F74" t="s">
        <v>3120</v>
      </c>
      <c r="G74">
        <f>IFERROR(VLOOKUP(Table4[[#This Row],[EmployeeID]],Employees!$A:$AG,33,FALSE),"")</f>
        <v>11802</v>
      </c>
      <c r="H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" t="str">
        <f>IFERROR(VLOOKUP(A74,Table1[#All],26,FALSE),"")</f>
        <v>No</v>
      </c>
    </row>
    <row r="75" spans="1:9" x14ac:dyDescent="0.35">
      <c r="A75" t="s">
        <v>1607</v>
      </c>
      <c r="B75" s="4">
        <v>42762</v>
      </c>
      <c r="C75">
        <v>11800</v>
      </c>
      <c r="D75">
        <v>3</v>
      </c>
      <c r="E75" s="4">
        <v>42762</v>
      </c>
      <c r="F75" t="s">
        <v>3120</v>
      </c>
      <c r="G75">
        <f>IFERROR(VLOOKUP(Table4[[#This Row],[EmployeeID]],Employees!$A:$AG,33,FALSE),"")</f>
        <v>11800</v>
      </c>
      <c r="H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5" t="str">
        <f>IFERROR(VLOOKUP(A75,Table1[#All],26,FALSE),"")</f>
        <v>No</v>
      </c>
    </row>
    <row r="76" spans="1:9" x14ac:dyDescent="0.35">
      <c r="A76" t="s">
        <v>986</v>
      </c>
      <c r="B76" s="4">
        <v>44082</v>
      </c>
      <c r="C76">
        <v>7942</v>
      </c>
      <c r="D76">
        <v>2</v>
      </c>
      <c r="E76" s="4">
        <v>44082</v>
      </c>
      <c r="F76" t="s">
        <v>3121</v>
      </c>
      <c r="G76">
        <f>IFERROR(VLOOKUP(Table4[[#This Row],[EmployeeID]],Employees!$A:$AG,33,FALSE),"")</f>
        <v>7942</v>
      </c>
      <c r="H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6" t="str">
        <f>IFERROR(VLOOKUP(A76,Table1[#All],26,FALSE),"")</f>
        <v>No</v>
      </c>
    </row>
    <row r="77" spans="1:9" x14ac:dyDescent="0.35">
      <c r="A77" t="s">
        <v>1197</v>
      </c>
      <c r="B77" s="4">
        <v>43604</v>
      </c>
      <c r="C77">
        <v>11793</v>
      </c>
      <c r="D77">
        <v>4</v>
      </c>
      <c r="E77" s="4">
        <v>43604</v>
      </c>
      <c r="F77" t="s">
        <v>3120</v>
      </c>
      <c r="G77">
        <f>IFERROR(VLOOKUP(Table4[[#This Row],[EmployeeID]],Employees!$A:$AG,33,FALSE),"")</f>
        <v>11793</v>
      </c>
      <c r="H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" t="str">
        <f>IFERROR(VLOOKUP(A77,Table1[#All],26,FALSE),"")</f>
        <v>No</v>
      </c>
    </row>
    <row r="78" spans="1:9" x14ac:dyDescent="0.35">
      <c r="A78" t="s">
        <v>1207</v>
      </c>
      <c r="B78" s="4">
        <v>42760</v>
      </c>
      <c r="C78">
        <v>7941</v>
      </c>
      <c r="D78">
        <v>2</v>
      </c>
      <c r="E78" s="4">
        <v>42760</v>
      </c>
      <c r="F78" t="s">
        <v>3121</v>
      </c>
      <c r="G78">
        <f>IFERROR(VLOOKUP(Table4[[#This Row],[EmployeeID]],Employees!$A:$AG,33,FALSE),"")</f>
        <v>7941</v>
      </c>
      <c r="H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" t="str">
        <f>IFERROR(VLOOKUP(A78,Table1[#All],26,FALSE),"")</f>
        <v>No</v>
      </c>
    </row>
    <row r="79" spans="1:9" x14ac:dyDescent="0.35">
      <c r="A79" t="s">
        <v>3062</v>
      </c>
      <c r="B79" s="4">
        <v>45038</v>
      </c>
      <c r="C79">
        <v>11787</v>
      </c>
      <c r="D79">
        <v>5</v>
      </c>
      <c r="E79" s="4">
        <v>45038</v>
      </c>
      <c r="F79" t="s">
        <v>3120</v>
      </c>
      <c r="G79">
        <f>IFERROR(VLOOKUP(Table4[[#This Row],[EmployeeID]],Employees!$A:$AG,33,FALSE),"")</f>
        <v>11787</v>
      </c>
      <c r="H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" t="str">
        <f>IFERROR(VLOOKUP(A79,Table1[#All],26,FALSE),"")</f>
        <v>No</v>
      </c>
    </row>
    <row r="80" spans="1:9" x14ac:dyDescent="0.35">
      <c r="A80" t="s">
        <v>721</v>
      </c>
      <c r="B80" s="4">
        <v>45265</v>
      </c>
      <c r="C80">
        <v>11786</v>
      </c>
      <c r="D80">
        <v>4</v>
      </c>
      <c r="E80" s="4">
        <v>45265</v>
      </c>
      <c r="F80" t="s">
        <v>3120</v>
      </c>
      <c r="G80">
        <f>IFERROR(VLOOKUP(Table4[[#This Row],[EmployeeID]],Employees!$A:$AG,33,FALSE),"")</f>
        <v>11786</v>
      </c>
      <c r="H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0" t="str">
        <f>IFERROR(VLOOKUP(A80,Table1[#All],26,FALSE),"")</f>
        <v>No</v>
      </c>
    </row>
    <row r="81" spans="1:9" x14ac:dyDescent="0.35">
      <c r="A81" t="s">
        <v>1729</v>
      </c>
      <c r="B81" s="4">
        <v>45673</v>
      </c>
      <c r="C81">
        <v>7941</v>
      </c>
      <c r="D81">
        <v>2</v>
      </c>
      <c r="E81" s="4">
        <v>45673</v>
      </c>
      <c r="F81" t="s">
        <v>3121</v>
      </c>
      <c r="G81">
        <f>IFERROR(VLOOKUP(Table4[[#This Row],[EmployeeID]],Employees!$A:$AG,33,FALSE),"")</f>
        <v>7941</v>
      </c>
      <c r="H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1" t="str">
        <f>IFERROR(VLOOKUP(A81,Table1[#All],26,FALSE),"")</f>
        <v>No</v>
      </c>
    </row>
    <row r="82" spans="1:9" x14ac:dyDescent="0.35">
      <c r="A82" t="s">
        <v>2255</v>
      </c>
      <c r="B82" s="4">
        <v>44788</v>
      </c>
      <c r="C82">
        <v>11786</v>
      </c>
      <c r="D82">
        <v>4</v>
      </c>
      <c r="E82" s="4">
        <v>44788</v>
      </c>
      <c r="F82" t="s">
        <v>3120</v>
      </c>
      <c r="G82">
        <f>IFERROR(VLOOKUP(Table4[[#This Row],[EmployeeID]],Employees!$A:$AG,33,FALSE),"")</f>
        <v>11786</v>
      </c>
      <c r="H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" t="str">
        <f>IFERROR(VLOOKUP(A82,Table1[#All],26,FALSE),"")</f>
        <v>No</v>
      </c>
    </row>
    <row r="83" spans="1:9" x14ac:dyDescent="0.35">
      <c r="A83" t="s">
        <v>1245</v>
      </c>
      <c r="B83" s="4">
        <v>44963</v>
      </c>
      <c r="C83">
        <v>4977</v>
      </c>
      <c r="D83">
        <v>1</v>
      </c>
      <c r="E83" s="4">
        <v>44963</v>
      </c>
      <c r="F83" t="s">
        <v>3122</v>
      </c>
      <c r="G83">
        <f>IFERROR(VLOOKUP(Table4[[#This Row],[EmployeeID]],Employees!$A:$AG,33,FALSE),"")</f>
        <v>4977</v>
      </c>
      <c r="H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3" t="str">
        <f>IFERROR(VLOOKUP(A83,Table1[#All],26,FALSE),"")</f>
        <v>No</v>
      </c>
    </row>
    <row r="84" spans="1:9" x14ac:dyDescent="0.35">
      <c r="A84" t="s">
        <v>1076</v>
      </c>
      <c r="B84" s="4">
        <v>42006</v>
      </c>
      <c r="C84">
        <v>11783</v>
      </c>
      <c r="D84">
        <v>4</v>
      </c>
      <c r="E84" s="4">
        <v>42006</v>
      </c>
      <c r="F84" t="s">
        <v>3120</v>
      </c>
      <c r="G84">
        <f>IFERROR(VLOOKUP(Table4[[#This Row],[EmployeeID]],Employees!$A:$AG,33,FALSE),"")</f>
        <v>11783</v>
      </c>
      <c r="H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4" t="str">
        <f>IFERROR(VLOOKUP(A84,Table1[#All],26,FALSE),"")</f>
        <v>No</v>
      </c>
    </row>
    <row r="85" spans="1:9" x14ac:dyDescent="0.35">
      <c r="A85" t="s">
        <v>2159</v>
      </c>
      <c r="B85" s="4">
        <v>43098</v>
      </c>
      <c r="C85">
        <v>7939</v>
      </c>
      <c r="D85">
        <v>2</v>
      </c>
      <c r="E85" s="4">
        <v>43098</v>
      </c>
      <c r="F85" t="s">
        <v>3121</v>
      </c>
      <c r="G85">
        <f>IFERROR(VLOOKUP(Table4[[#This Row],[EmployeeID]],Employees!$A:$AG,33,FALSE),"")</f>
        <v>7939</v>
      </c>
      <c r="H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5" t="str">
        <f>IFERROR(VLOOKUP(A85,Table1[#All],26,FALSE),"")</f>
        <v>No</v>
      </c>
    </row>
    <row r="86" spans="1:9" x14ac:dyDescent="0.35">
      <c r="A86" t="s">
        <v>1351</v>
      </c>
      <c r="B86" s="4">
        <v>46017</v>
      </c>
      <c r="C86">
        <v>11781</v>
      </c>
      <c r="D86">
        <v>4</v>
      </c>
      <c r="E86" s="4">
        <v>46017</v>
      </c>
      <c r="F86" t="s">
        <v>3120</v>
      </c>
      <c r="G86">
        <f>IFERROR(VLOOKUP(Table4[[#This Row],[EmployeeID]],Employees!$A:$AG,33,FALSE),"")</f>
        <v>11781</v>
      </c>
      <c r="H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6" t="str">
        <f>IFERROR(VLOOKUP(A86,Table1[#All],26,FALSE),"")</f>
        <v>No</v>
      </c>
    </row>
    <row r="87" spans="1:9" x14ac:dyDescent="0.35">
      <c r="A87" t="s">
        <v>1121</v>
      </c>
      <c r="B87" s="4">
        <v>43742</v>
      </c>
      <c r="C87">
        <v>11777</v>
      </c>
      <c r="D87">
        <v>4</v>
      </c>
      <c r="E87" s="4">
        <v>43742</v>
      </c>
      <c r="F87" t="s">
        <v>3120</v>
      </c>
      <c r="G87">
        <f>IFERROR(VLOOKUP(Table4[[#This Row],[EmployeeID]],Employees!$A:$AG,33,FALSE),"")</f>
        <v>11777</v>
      </c>
      <c r="H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" t="str">
        <f>IFERROR(VLOOKUP(A87,Table1[#All],26,FALSE),"")</f>
        <v>No</v>
      </c>
    </row>
    <row r="88" spans="1:9" x14ac:dyDescent="0.35">
      <c r="A88" t="s">
        <v>2445</v>
      </c>
      <c r="B88" s="4">
        <v>44713</v>
      </c>
      <c r="C88">
        <v>7938</v>
      </c>
      <c r="D88">
        <v>2</v>
      </c>
      <c r="E88" s="4">
        <v>44713</v>
      </c>
      <c r="F88" t="s">
        <v>3121</v>
      </c>
      <c r="G88">
        <f>IFERROR(VLOOKUP(Table4[[#This Row],[EmployeeID]],Employees!$A:$AG,33,FALSE),"")</f>
        <v>7938</v>
      </c>
      <c r="H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8" t="str">
        <f>IFERROR(VLOOKUP(A88,Table1[#All],26,FALSE),"")</f>
        <v>Yes</v>
      </c>
    </row>
    <row r="89" spans="1:9" x14ac:dyDescent="0.35">
      <c r="A89" t="s">
        <v>361</v>
      </c>
      <c r="B89" s="4">
        <v>43705</v>
      </c>
      <c r="C89">
        <v>11775</v>
      </c>
      <c r="D89">
        <v>4</v>
      </c>
      <c r="E89" s="4">
        <v>43705</v>
      </c>
      <c r="F89" t="s">
        <v>3120</v>
      </c>
      <c r="G89">
        <f>IFERROR(VLOOKUP(Table4[[#This Row],[EmployeeID]],Employees!$A:$AG,33,FALSE),"")</f>
        <v>11775</v>
      </c>
      <c r="H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" t="str">
        <f>IFERROR(VLOOKUP(A89,Table1[#All],26,FALSE),"")</f>
        <v>No</v>
      </c>
    </row>
    <row r="90" spans="1:9" x14ac:dyDescent="0.35">
      <c r="A90" t="s">
        <v>1805</v>
      </c>
      <c r="B90" s="4">
        <v>44458</v>
      </c>
      <c r="C90">
        <v>7937</v>
      </c>
      <c r="D90">
        <v>3</v>
      </c>
      <c r="E90" s="4">
        <v>44458</v>
      </c>
      <c r="F90" t="s">
        <v>3121</v>
      </c>
      <c r="G90">
        <f>IFERROR(VLOOKUP(Table4[[#This Row],[EmployeeID]],Employees!$A:$AG,33,FALSE),"")</f>
        <v>7937</v>
      </c>
      <c r="H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0" t="str">
        <f>IFERROR(VLOOKUP(A90,Table1[#All],26,FALSE),"")</f>
        <v>No</v>
      </c>
    </row>
    <row r="91" spans="1:9" x14ac:dyDescent="0.35">
      <c r="A91" t="s">
        <v>1762</v>
      </c>
      <c r="B91" s="4">
        <v>44502</v>
      </c>
      <c r="C91">
        <v>7935</v>
      </c>
      <c r="D91">
        <v>3</v>
      </c>
      <c r="E91" s="4">
        <v>44502</v>
      </c>
      <c r="F91" t="s">
        <v>3121</v>
      </c>
      <c r="G91">
        <f>IFERROR(VLOOKUP(Table4[[#This Row],[EmployeeID]],Employees!$A:$AG,33,FALSE),"")</f>
        <v>7935</v>
      </c>
      <c r="H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1" t="str">
        <f>IFERROR(VLOOKUP(A91,Table1[#All],26,FALSE),"")</f>
        <v>No</v>
      </c>
    </row>
    <row r="92" spans="1:9" x14ac:dyDescent="0.35">
      <c r="A92" t="s">
        <v>1031</v>
      </c>
      <c r="B92" s="4">
        <v>45489</v>
      </c>
      <c r="C92">
        <v>7934</v>
      </c>
      <c r="D92">
        <v>3</v>
      </c>
      <c r="E92" s="4">
        <v>45489</v>
      </c>
      <c r="F92" t="s">
        <v>3121</v>
      </c>
      <c r="G92">
        <f>IFERROR(VLOOKUP(Table4[[#This Row],[EmployeeID]],Employees!$A:$AG,33,FALSE),"")</f>
        <v>7934</v>
      </c>
      <c r="H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2" t="str">
        <f>IFERROR(VLOOKUP(A92,Table1[#All],26,FALSE),"")</f>
        <v>No</v>
      </c>
    </row>
    <row r="93" spans="1:9" x14ac:dyDescent="0.35">
      <c r="A93" t="s">
        <v>481</v>
      </c>
      <c r="B93" s="4">
        <v>43273</v>
      </c>
      <c r="C93">
        <v>11770</v>
      </c>
      <c r="D93">
        <v>4</v>
      </c>
      <c r="E93" s="4">
        <v>43273</v>
      </c>
      <c r="F93" t="s">
        <v>3120</v>
      </c>
      <c r="G93">
        <f>IFERROR(VLOOKUP(Table4[[#This Row],[EmployeeID]],Employees!$A:$AG,33,FALSE),"")</f>
        <v>11770</v>
      </c>
      <c r="H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3" t="str">
        <f>IFERROR(VLOOKUP(A93,Table1[#All],26,FALSE),"")</f>
        <v>No</v>
      </c>
    </row>
    <row r="94" spans="1:9" x14ac:dyDescent="0.35">
      <c r="A94" t="s">
        <v>1272</v>
      </c>
      <c r="B94" s="4">
        <v>42585</v>
      </c>
      <c r="C94">
        <v>7934</v>
      </c>
      <c r="D94">
        <v>1</v>
      </c>
      <c r="E94" s="4">
        <v>42585</v>
      </c>
      <c r="F94" t="s">
        <v>3121</v>
      </c>
      <c r="G94">
        <f>IFERROR(VLOOKUP(Table4[[#This Row],[EmployeeID]],Employees!$A:$AG,33,FALSE),"")</f>
        <v>7934</v>
      </c>
      <c r="H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4" t="str">
        <f>IFERROR(VLOOKUP(A94,Table1[#All],26,FALSE),"")</f>
        <v>No</v>
      </c>
    </row>
    <row r="95" spans="1:9" x14ac:dyDescent="0.35">
      <c r="A95" t="s">
        <v>549</v>
      </c>
      <c r="B95" s="4">
        <v>45164</v>
      </c>
      <c r="C95">
        <v>7930</v>
      </c>
      <c r="D95">
        <v>2</v>
      </c>
      <c r="E95" s="4">
        <v>45164</v>
      </c>
      <c r="F95" t="s">
        <v>3121</v>
      </c>
      <c r="G95">
        <f>IFERROR(VLOOKUP(Table4[[#This Row],[EmployeeID]],Employees!$A:$AG,33,FALSE),"")</f>
        <v>7930</v>
      </c>
      <c r="H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5" t="str">
        <f>IFERROR(VLOOKUP(A95,Table1[#All],26,FALSE),"")</f>
        <v>No</v>
      </c>
    </row>
    <row r="96" spans="1:9" x14ac:dyDescent="0.35">
      <c r="A96" t="s">
        <v>2296</v>
      </c>
      <c r="B96" s="4">
        <v>43797</v>
      </c>
      <c r="C96">
        <v>11744</v>
      </c>
      <c r="D96">
        <v>4</v>
      </c>
      <c r="E96" s="4">
        <v>43797</v>
      </c>
      <c r="F96" t="s">
        <v>3120</v>
      </c>
      <c r="G96">
        <f>IFERROR(VLOOKUP(Table4[[#This Row],[EmployeeID]],Employees!$A:$AG,33,FALSE),"")</f>
        <v>11744</v>
      </c>
      <c r="H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" t="str">
        <f>IFERROR(VLOOKUP(A96,Table1[#All],26,FALSE),"")</f>
        <v>No</v>
      </c>
    </row>
    <row r="97" spans="1:9" x14ac:dyDescent="0.35">
      <c r="A97" t="s">
        <v>2248</v>
      </c>
      <c r="B97" s="4">
        <v>42132</v>
      </c>
      <c r="C97">
        <v>7928</v>
      </c>
      <c r="D97">
        <v>2</v>
      </c>
      <c r="E97" s="4">
        <v>42132</v>
      </c>
      <c r="F97" t="s">
        <v>3121</v>
      </c>
      <c r="G97">
        <f>IFERROR(VLOOKUP(Table4[[#This Row],[EmployeeID]],Employees!$A:$AG,33,FALSE),"")</f>
        <v>7928</v>
      </c>
      <c r="H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" t="str">
        <f>IFERROR(VLOOKUP(A97,Table1[#All],26,FALSE),"")</f>
        <v>No</v>
      </c>
    </row>
    <row r="98" spans="1:9" x14ac:dyDescent="0.35">
      <c r="A98" t="s">
        <v>609</v>
      </c>
      <c r="B98" s="4">
        <v>43671</v>
      </c>
      <c r="C98">
        <v>7919</v>
      </c>
      <c r="D98">
        <v>2</v>
      </c>
      <c r="E98" s="4">
        <v>43671</v>
      </c>
      <c r="F98" t="s">
        <v>3121</v>
      </c>
      <c r="G98">
        <f>IFERROR(VLOOKUP(Table4[[#This Row],[EmployeeID]],Employees!$A:$AG,33,FALSE),"")</f>
        <v>7919</v>
      </c>
      <c r="H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" t="str">
        <f>IFERROR(VLOOKUP(A98,Table1[#All],26,FALSE),"")</f>
        <v>Yes</v>
      </c>
    </row>
    <row r="99" spans="1:9" x14ac:dyDescent="0.35">
      <c r="A99" t="s">
        <v>866</v>
      </c>
      <c r="B99" s="4">
        <v>43976</v>
      </c>
      <c r="C99">
        <v>11743</v>
      </c>
      <c r="D99">
        <v>4</v>
      </c>
      <c r="E99" s="4">
        <v>43976</v>
      </c>
      <c r="F99" t="s">
        <v>3120</v>
      </c>
      <c r="G99">
        <f>IFERROR(VLOOKUP(Table4[[#This Row],[EmployeeID]],Employees!$A:$AG,33,FALSE),"")</f>
        <v>11743</v>
      </c>
      <c r="H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" t="str">
        <f>IFERROR(VLOOKUP(A99,Table1[#All],26,FALSE),"")</f>
        <v>No</v>
      </c>
    </row>
    <row r="100" spans="1:9" x14ac:dyDescent="0.35">
      <c r="A100" t="s">
        <v>337</v>
      </c>
      <c r="B100" s="4">
        <v>43546</v>
      </c>
      <c r="C100">
        <v>11736</v>
      </c>
      <c r="D100">
        <v>4</v>
      </c>
      <c r="E100" s="4">
        <v>43546</v>
      </c>
      <c r="F100" t="s">
        <v>3120</v>
      </c>
      <c r="G100">
        <f>IFERROR(VLOOKUP(Table4[[#This Row],[EmployeeID]],Employees!$A:$AG,33,FALSE),"")</f>
        <v>11736</v>
      </c>
      <c r="H1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0" t="str">
        <f>IFERROR(VLOOKUP(A100,Table1[#All],26,FALSE),"")</f>
        <v>No</v>
      </c>
    </row>
    <row r="101" spans="1:9" x14ac:dyDescent="0.35">
      <c r="A101" t="s">
        <v>1870</v>
      </c>
      <c r="B101" s="4">
        <v>44145</v>
      </c>
      <c r="C101">
        <v>11730</v>
      </c>
      <c r="D101">
        <v>4</v>
      </c>
      <c r="E101" s="4">
        <v>44145</v>
      </c>
      <c r="F101" t="s">
        <v>3120</v>
      </c>
      <c r="G101">
        <f>IFERROR(VLOOKUP(Table4[[#This Row],[EmployeeID]],Employees!$A:$AG,33,FALSE),"")</f>
        <v>11730</v>
      </c>
      <c r="H1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" t="str">
        <f>IFERROR(VLOOKUP(A101,Table1[#All],26,FALSE),"")</f>
        <v>No</v>
      </c>
    </row>
    <row r="102" spans="1:9" x14ac:dyDescent="0.35">
      <c r="A102" t="s">
        <v>2975</v>
      </c>
      <c r="B102" s="4">
        <v>42843</v>
      </c>
      <c r="C102">
        <v>11719</v>
      </c>
      <c r="D102">
        <v>5</v>
      </c>
      <c r="E102" s="4">
        <v>42843</v>
      </c>
      <c r="F102" t="s">
        <v>3120</v>
      </c>
      <c r="G102">
        <f>IFERROR(VLOOKUP(Table4[[#This Row],[EmployeeID]],Employees!$A:$AG,33,FALSE),"")</f>
        <v>11719</v>
      </c>
      <c r="H1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" t="str">
        <f>IFERROR(VLOOKUP(A102,Table1[#All],26,FALSE),"")</f>
        <v>No</v>
      </c>
    </row>
    <row r="103" spans="1:9" x14ac:dyDescent="0.35">
      <c r="A103" t="s">
        <v>1265</v>
      </c>
      <c r="B103" s="4">
        <v>44455</v>
      </c>
      <c r="C103">
        <v>4977</v>
      </c>
      <c r="D103">
        <v>1</v>
      </c>
      <c r="E103" s="4">
        <v>44455</v>
      </c>
      <c r="F103" t="s">
        <v>3122</v>
      </c>
      <c r="G103">
        <f>IFERROR(VLOOKUP(Table4[[#This Row],[EmployeeID]],Employees!$A:$AG,33,FALSE),"")</f>
        <v>4977</v>
      </c>
      <c r="H1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3" t="str">
        <f>IFERROR(VLOOKUP(A103,Table1[#All],26,FALSE),"")</f>
        <v>No</v>
      </c>
    </row>
    <row r="104" spans="1:9" x14ac:dyDescent="0.35">
      <c r="A104" t="s">
        <v>1648</v>
      </c>
      <c r="B104" s="4">
        <v>45234</v>
      </c>
      <c r="C104">
        <v>7916</v>
      </c>
      <c r="D104">
        <v>2</v>
      </c>
      <c r="E104" s="4">
        <v>45234</v>
      </c>
      <c r="F104" t="s">
        <v>3121</v>
      </c>
      <c r="G104">
        <f>IFERROR(VLOOKUP(Table4[[#This Row],[EmployeeID]],Employees!$A:$AG,33,FALSE),"")</f>
        <v>7916</v>
      </c>
      <c r="H1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4" t="str">
        <f>IFERROR(VLOOKUP(A104,Table1[#All],26,FALSE),"")</f>
        <v>Yes</v>
      </c>
    </row>
    <row r="105" spans="1:9" x14ac:dyDescent="0.35">
      <c r="A105" t="s">
        <v>3073</v>
      </c>
      <c r="B105" s="4">
        <v>45358</v>
      </c>
      <c r="C105">
        <v>11687</v>
      </c>
      <c r="D105">
        <v>3</v>
      </c>
      <c r="E105" s="4">
        <v>45358</v>
      </c>
      <c r="F105" t="s">
        <v>3120</v>
      </c>
      <c r="G105">
        <f>IFERROR(VLOOKUP(Table4[[#This Row],[EmployeeID]],Employees!$A:$AG,33,FALSE),"")</f>
        <v>11687</v>
      </c>
      <c r="H1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" t="str">
        <f>IFERROR(VLOOKUP(A105,Table1[#All],26,FALSE),"")</f>
        <v>No</v>
      </c>
    </row>
    <row r="106" spans="1:9" x14ac:dyDescent="0.35">
      <c r="A106" t="s">
        <v>2164</v>
      </c>
      <c r="B106" s="4">
        <v>44688</v>
      </c>
      <c r="C106">
        <v>4965</v>
      </c>
      <c r="D106">
        <v>1</v>
      </c>
      <c r="E106" s="4">
        <v>44688</v>
      </c>
      <c r="F106" t="s">
        <v>3122</v>
      </c>
      <c r="G106">
        <f>IFERROR(VLOOKUP(Table4[[#This Row],[EmployeeID]],Employees!$A:$AG,33,FALSE),"")</f>
        <v>4965</v>
      </c>
      <c r="H1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6" t="str">
        <f>IFERROR(VLOOKUP(A106,Table1[#All],26,FALSE),"")</f>
        <v>No</v>
      </c>
    </row>
    <row r="107" spans="1:9" x14ac:dyDescent="0.35">
      <c r="A107" t="s">
        <v>1964</v>
      </c>
      <c r="B107" s="4">
        <v>42117</v>
      </c>
      <c r="C107">
        <v>7915</v>
      </c>
      <c r="D107">
        <v>2</v>
      </c>
      <c r="E107" s="4">
        <v>42117</v>
      </c>
      <c r="F107" t="s">
        <v>3121</v>
      </c>
      <c r="G107">
        <f>IFERROR(VLOOKUP(Table4[[#This Row],[EmployeeID]],Employees!$A:$AG,33,FALSE),"")</f>
        <v>7915</v>
      </c>
      <c r="H1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" t="str">
        <f>IFERROR(VLOOKUP(A107,Table1[#All],26,FALSE),"")</f>
        <v>No</v>
      </c>
    </row>
    <row r="108" spans="1:9" x14ac:dyDescent="0.35">
      <c r="A108" t="s">
        <v>596</v>
      </c>
      <c r="B108" s="4">
        <v>45804</v>
      </c>
      <c r="C108">
        <v>4958</v>
      </c>
      <c r="D108">
        <v>1</v>
      </c>
      <c r="E108" s="4">
        <v>45804</v>
      </c>
      <c r="F108" t="s">
        <v>3122</v>
      </c>
      <c r="G108">
        <f>IFERROR(VLOOKUP(Table4[[#This Row],[EmployeeID]],Employees!$A:$AG,33,FALSE),"")</f>
        <v>4958</v>
      </c>
      <c r="H1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8" t="str">
        <f>IFERROR(VLOOKUP(A108,Table1[#All],26,FALSE),"")</f>
        <v>No</v>
      </c>
    </row>
    <row r="109" spans="1:9" x14ac:dyDescent="0.35">
      <c r="A109" t="s">
        <v>1218</v>
      </c>
      <c r="B109" s="4">
        <v>43221</v>
      </c>
      <c r="C109">
        <v>14683</v>
      </c>
      <c r="D109">
        <v>5</v>
      </c>
      <c r="E109" s="4">
        <v>43221</v>
      </c>
      <c r="F109" t="s">
        <v>3123</v>
      </c>
      <c r="G109">
        <f>IFERROR(VLOOKUP(Table4[[#This Row],[EmployeeID]],Employees!$A:$AG,33,FALSE),"")</f>
        <v>14683</v>
      </c>
      <c r="H1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9" t="str">
        <f>IFERROR(VLOOKUP(A109,Table1[#All],26,FALSE),"")</f>
        <v>No</v>
      </c>
    </row>
    <row r="110" spans="1:9" x14ac:dyDescent="0.35">
      <c r="A110" t="s">
        <v>3083</v>
      </c>
      <c r="B110" s="4">
        <v>44195</v>
      </c>
      <c r="C110">
        <v>7915</v>
      </c>
      <c r="D110">
        <v>2</v>
      </c>
      <c r="E110" s="4">
        <v>44195</v>
      </c>
      <c r="F110" t="s">
        <v>3121</v>
      </c>
      <c r="G110">
        <f>IFERROR(VLOOKUP(Table4[[#This Row],[EmployeeID]],Employees!$A:$AG,33,FALSE),"")</f>
        <v>7915</v>
      </c>
      <c r="H1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0" t="str">
        <f>IFERROR(VLOOKUP(A110,Table1[#All],26,FALSE),"")</f>
        <v>No</v>
      </c>
    </row>
    <row r="111" spans="1:9" x14ac:dyDescent="0.35">
      <c r="A111" t="s">
        <v>966</v>
      </c>
      <c r="B111" s="4">
        <v>43901</v>
      </c>
      <c r="C111">
        <v>11678</v>
      </c>
      <c r="D111">
        <v>4</v>
      </c>
      <c r="E111" s="4">
        <v>43901</v>
      </c>
      <c r="F111" t="s">
        <v>3120</v>
      </c>
      <c r="G111">
        <f>IFERROR(VLOOKUP(Table4[[#This Row],[EmployeeID]],Employees!$A:$AG,33,FALSE),"")</f>
        <v>11678</v>
      </c>
      <c r="H1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1" t="str">
        <f>IFERROR(VLOOKUP(A111,Table1[#All],26,FALSE),"")</f>
        <v>No</v>
      </c>
    </row>
    <row r="112" spans="1:9" x14ac:dyDescent="0.35">
      <c r="A112" t="s">
        <v>2520</v>
      </c>
      <c r="B112" s="4">
        <v>43861</v>
      </c>
      <c r="C112">
        <v>11678</v>
      </c>
      <c r="D112">
        <v>4</v>
      </c>
      <c r="E112" s="4">
        <v>43861</v>
      </c>
      <c r="F112" t="s">
        <v>3120</v>
      </c>
      <c r="G112">
        <f>IFERROR(VLOOKUP(Table4[[#This Row],[EmployeeID]],Employees!$A:$AG,33,FALSE),"")</f>
        <v>11678</v>
      </c>
      <c r="H1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2" t="str">
        <f>IFERROR(VLOOKUP(A112,Table1[#All],26,FALSE),"")</f>
        <v>No</v>
      </c>
    </row>
    <row r="113" spans="1:9" x14ac:dyDescent="0.35">
      <c r="A113" t="s">
        <v>2234</v>
      </c>
      <c r="B113" s="4">
        <v>42521</v>
      </c>
      <c r="C113">
        <v>7913</v>
      </c>
      <c r="D113">
        <v>2</v>
      </c>
      <c r="E113" s="4">
        <v>42521</v>
      </c>
      <c r="F113" t="s">
        <v>3121</v>
      </c>
      <c r="G113">
        <f>IFERROR(VLOOKUP(Table4[[#This Row],[EmployeeID]],Employees!$A:$AG,33,FALSE),"")</f>
        <v>7913</v>
      </c>
      <c r="H1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3" t="str">
        <f>IFERROR(VLOOKUP(A113,Table1[#All],26,FALSE),"")</f>
        <v>No</v>
      </c>
    </row>
    <row r="114" spans="1:9" x14ac:dyDescent="0.35">
      <c r="A114" t="s">
        <v>212</v>
      </c>
      <c r="B114" s="4">
        <v>43693</v>
      </c>
      <c r="C114">
        <v>11677</v>
      </c>
      <c r="D114">
        <v>3</v>
      </c>
      <c r="E114" s="4">
        <v>43693</v>
      </c>
      <c r="F114" t="s">
        <v>3120</v>
      </c>
      <c r="G114">
        <f>IFERROR(VLOOKUP(Table4[[#This Row],[EmployeeID]],Employees!$A:$AG,33,FALSE),"")</f>
        <v>11677</v>
      </c>
      <c r="H1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" t="str">
        <f>IFERROR(VLOOKUP(A114,Table1[#All],26,FALSE),"")</f>
        <v>No</v>
      </c>
    </row>
    <row r="115" spans="1:9" x14ac:dyDescent="0.35">
      <c r="A115" t="s">
        <v>2957</v>
      </c>
      <c r="B115" s="4">
        <v>44877</v>
      </c>
      <c r="C115">
        <v>11673</v>
      </c>
      <c r="D115">
        <v>4</v>
      </c>
      <c r="E115" s="4">
        <v>44877</v>
      </c>
      <c r="F115" t="s">
        <v>3120</v>
      </c>
      <c r="G115">
        <f>IFERROR(VLOOKUP(Table4[[#This Row],[EmployeeID]],Employees!$A:$AG,33,FALSE),"")</f>
        <v>11673</v>
      </c>
      <c r="H1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" t="str">
        <f>IFERROR(VLOOKUP(A115,Table1[#All],26,FALSE),"")</f>
        <v>No</v>
      </c>
    </row>
    <row r="116" spans="1:9" x14ac:dyDescent="0.35">
      <c r="A116" t="s">
        <v>411</v>
      </c>
      <c r="B116" s="4">
        <v>45213</v>
      </c>
      <c r="C116">
        <v>11660</v>
      </c>
      <c r="D116">
        <v>5</v>
      </c>
      <c r="E116" s="4">
        <v>45213</v>
      </c>
      <c r="F116" t="s">
        <v>3120</v>
      </c>
      <c r="G116">
        <f>IFERROR(VLOOKUP(Table4[[#This Row],[EmployeeID]],Employees!$A:$AG,33,FALSE),"")</f>
        <v>11660</v>
      </c>
      <c r="H1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6" t="str">
        <f>IFERROR(VLOOKUP(A116,Table1[#All],26,FALSE),"")</f>
        <v>No</v>
      </c>
    </row>
    <row r="117" spans="1:9" x14ac:dyDescent="0.35">
      <c r="A117" t="s">
        <v>339</v>
      </c>
      <c r="B117" s="4">
        <v>42662</v>
      </c>
      <c r="C117">
        <v>4948</v>
      </c>
      <c r="D117">
        <v>1</v>
      </c>
      <c r="E117" s="4">
        <v>42662</v>
      </c>
      <c r="F117" t="s">
        <v>3122</v>
      </c>
      <c r="G117">
        <f>IFERROR(VLOOKUP(Table4[[#This Row],[EmployeeID]],Employees!$A:$AG,33,FALSE),"")</f>
        <v>4948</v>
      </c>
      <c r="H1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7" t="str">
        <f>IFERROR(VLOOKUP(A117,Table1[#All],26,FALSE),"")</f>
        <v>No</v>
      </c>
    </row>
    <row r="118" spans="1:9" x14ac:dyDescent="0.35">
      <c r="A118" t="s">
        <v>1469</v>
      </c>
      <c r="B118" s="4">
        <v>44906</v>
      </c>
      <c r="C118">
        <v>7912</v>
      </c>
      <c r="D118">
        <v>3</v>
      </c>
      <c r="E118" s="4">
        <v>44906</v>
      </c>
      <c r="F118" t="s">
        <v>3121</v>
      </c>
      <c r="G118">
        <f>IFERROR(VLOOKUP(Table4[[#This Row],[EmployeeID]],Employees!$A:$AG,33,FALSE),"")</f>
        <v>7912</v>
      </c>
      <c r="H1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8" t="str">
        <f>IFERROR(VLOOKUP(A118,Table1[#All],26,FALSE),"")</f>
        <v>No</v>
      </c>
    </row>
    <row r="119" spans="1:9" x14ac:dyDescent="0.35">
      <c r="A119" t="s">
        <v>3093</v>
      </c>
      <c r="B119" s="4">
        <v>45402</v>
      </c>
      <c r="C119">
        <v>14675</v>
      </c>
      <c r="D119">
        <v>5</v>
      </c>
      <c r="E119" s="4">
        <v>45402</v>
      </c>
      <c r="F119" t="s">
        <v>3123</v>
      </c>
      <c r="G119">
        <f>IFERROR(VLOOKUP(Table4[[#This Row],[EmployeeID]],Employees!$A:$AG,33,FALSE),"")</f>
        <v>14675</v>
      </c>
      <c r="H1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9" t="str">
        <f>IFERROR(VLOOKUP(A119,Table1[#All],26,FALSE),"")</f>
        <v>No</v>
      </c>
    </row>
    <row r="120" spans="1:9" x14ac:dyDescent="0.35">
      <c r="A120" t="s">
        <v>1667</v>
      </c>
      <c r="B120" s="4">
        <v>45088</v>
      </c>
      <c r="C120">
        <v>4945</v>
      </c>
      <c r="D120">
        <v>1</v>
      </c>
      <c r="E120" s="4">
        <v>45088</v>
      </c>
      <c r="F120" t="s">
        <v>3122</v>
      </c>
      <c r="G120">
        <f>IFERROR(VLOOKUP(Table4[[#This Row],[EmployeeID]],Employees!$A:$AG,33,FALSE),"")</f>
        <v>4945</v>
      </c>
      <c r="H1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0" t="str">
        <f>IFERROR(VLOOKUP(A120,Table1[#All],26,FALSE),"")</f>
        <v>No</v>
      </c>
    </row>
    <row r="121" spans="1:9" x14ac:dyDescent="0.35">
      <c r="A121" t="s">
        <v>1137</v>
      </c>
      <c r="B121" s="4">
        <v>45432</v>
      </c>
      <c r="C121">
        <v>11654</v>
      </c>
      <c r="D121">
        <v>4</v>
      </c>
      <c r="E121" s="4">
        <v>45432</v>
      </c>
      <c r="F121" t="s">
        <v>3120</v>
      </c>
      <c r="G121">
        <f>IFERROR(VLOOKUP(Table4[[#This Row],[EmployeeID]],Employees!$A:$AG,33,FALSE),"")</f>
        <v>11654</v>
      </c>
      <c r="H1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" t="str">
        <f>IFERROR(VLOOKUP(A121,Table1[#All],26,FALSE),"")</f>
        <v>No</v>
      </c>
    </row>
    <row r="122" spans="1:9" x14ac:dyDescent="0.35">
      <c r="A122" t="s">
        <v>2257</v>
      </c>
      <c r="B122" s="4">
        <v>43666</v>
      </c>
      <c r="C122">
        <v>11654</v>
      </c>
      <c r="D122">
        <v>4</v>
      </c>
      <c r="E122" s="4">
        <v>43666</v>
      </c>
      <c r="F122" t="s">
        <v>3120</v>
      </c>
      <c r="G122">
        <f>IFERROR(VLOOKUP(Table4[[#This Row],[EmployeeID]],Employees!$A:$AG,33,FALSE),"")</f>
        <v>11654</v>
      </c>
      <c r="H1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" t="str">
        <f>IFERROR(VLOOKUP(A122,Table1[#All],26,FALSE),"")</f>
        <v>Yes</v>
      </c>
    </row>
    <row r="123" spans="1:9" x14ac:dyDescent="0.35">
      <c r="A123" t="s">
        <v>998</v>
      </c>
      <c r="B123" s="4">
        <v>44720</v>
      </c>
      <c r="C123">
        <v>11653</v>
      </c>
      <c r="D123">
        <v>4</v>
      </c>
      <c r="E123" s="4">
        <v>44720</v>
      </c>
      <c r="F123" t="s">
        <v>3120</v>
      </c>
      <c r="G123">
        <f>IFERROR(VLOOKUP(Table4[[#This Row],[EmployeeID]],Employees!$A:$AG,33,FALSE),"")</f>
        <v>11653</v>
      </c>
      <c r="H1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" t="str">
        <f>IFERROR(VLOOKUP(A123,Table1[#All],26,FALSE),"")</f>
        <v>No</v>
      </c>
    </row>
    <row r="124" spans="1:9" x14ac:dyDescent="0.35">
      <c r="A124" t="s">
        <v>2372</v>
      </c>
      <c r="B124" s="4">
        <v>43875</v>
      </c>
      <c r="C124">
        <v>11650</v>
      </c>
      <c r="D124">
        <v>5</v>
      </c>
      <c r="E124" s="4">
        <v>43875</v>
      </c>
      <c r="F124" t="s">
        <v>3120</v>
      </c>
      <c r="G124">
        <f>IFERROR(VLOOKUP(Table4[[#This Row],[EmployeeID]],Employees!$A:$AG,33,FALSE),"")</f>
        <v>11650</v>
      </c>
      <c r="H1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" t="str">
        <f>IFERROR(VLOOKUP(A124,Table1[#All],26,FALSE),"")</f>
        <v>Yes</v>
      </c>
    </row>
    <row r="125" spans="1:9" x14ac:dyDescent="0.35">
      <c r="A125" t="s">
        <v>2829</v>
      </c>
      <c r="B125" s="4">
        <v>44989</v>
      </c>
      <c r="C125">
        <v>14471</v>
      </c>
      <c r="D125">
        <v>5</v>
      </c>
      <c r="E125" s="4">
        <v>44989</v>
      </c>
      <c r="F125" t="s">
        <v>3123</v>
      </c>
      <c r="G125">
        <f>IFERROR(VLOOKUP(Table4[[#This Row],[EmployeeID]],Employees!$A:$AG,33,FALSE),"")</f>
        <v>14471</v>
      </c>
      <c r="H1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25" t="str">
        <f>IFERROR(VLOOKUP(A125,Table1[#All],26,FALSE),"")</f>
        <v>No</v>
      </c>
    </row>
    <row r="126" spans="1:9" x14ac:dyDescent="0.35">
      <c r="A126" t="s">
        <v>1052</v>
      </c>
      <c r="B126" s="4">
        <v>43197</v>
      </c>
      <c r="C126">
        <v>4939</v>
      </c>
      <c r="D126">
        <v>2</v>
      </c>
      <c r="E126" s="4">
        <v>43197</v>
      </c>
      <c r="F126" t="s">
        <v>3122</v>
      </c>
      <c r="G126">
        <f>IFERROR(VLOOKUP(Table4[[#This Row],[EmployeeID]],Employees!$A:$AG,33,FALSE),"")</f>
        <v>4939</v>
      </c>
      <c r="H1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6" t="str">
        <f>IFERROR(VLOOKUP(A126,Table1[#All],26,FALSE),"")</f>
        <v>No</v>
      </c>
    </row>
    <row r="127" spans="1:9" x14ac:dyDescent="0.35">
      <c r="A127" t="s">
        <v>962</v>
      </c>
      <c r="B127" s="4">
        <v>43263</v>
      </c>
      <c r="C127">
        <v>11647</v>
      </c>
      <c r="D127">
        <v>4</v>
      </c>
      <c r="E127" s="4">
        <v>43263</v>
      </c>
      <c r="F127" t="s">
        <v>3120</v>
      </c>
      <c r="G127">
        <f>IFERROR(VLOOKUP(Table4[[#This Row],[EmployeeID]],Employees!$A:$AG,33,FALSE),"")</f>
        <v>11647</v>
      </c>
      <c r="H1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" t="str">
        <f>IFERROR(VLOOKUP(A127,Table1[#All],26,FALSE),"")</f>
        <v>No</v>
      </c>
    </row>
    <row r="128" spans="1:9" x14ac:dyDescent="0.35">
      <c r="A128" t="s">
        <v>2617</v>
      </c>
      <c r="B128" s="4">
        <v>43053</v>
      </c>
      <c r="C128">
        <v>11622</v>
      </c>
      <c r="D128">
        <v>4</v>
      </c>
      <c r="E128" s="4">
        <v>43053</v>
      </c>
      <c r="F128" t="s">
        <v>3120</v>
      </c>
      <c r="G128">
        <f>IFERROR(VLOOKUP(Table4[[#This Row],[EmployeeID]],Employees!$A:$AG,33,FALSE),"")</f>
        <v>11622</v>
      </c>
      <c r="H1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" t="str">
        <f>IFERROR(VLOOKUP(A128,Table1[#All],26,FALSE),"")</f>
        <v>No</v>
      </c>
    </row>
    <row r="129" spans="1:9" x14ac:dyDescent="0.35">
      <c r="A129" t="s">
        <v>825</v>
      </c>
      <c r="B129" s="4">
        <v>44694</v>
      </c>
      <c r="C129">
        <v>7909</v>
      </c>
      <c r="D129">
        <v>2</v>
      </c>
      <c r="E129" s="4">
        <v>44694</v>
      </c>
      <c r="F129" t="s">
        <v>3121</v>
      </c>
      <c r="G129">
        <f>IFERROR(VLOOKUP(Table4[[#This Row],[EmployeeID]],Employees!$A:$AG,33,FALSE),"")</f>
        <v>7909</v>
      </c>
      <c r="H1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9" t="str">
        <f>IFERROR(VLOOKUP(A129,Table1[#All],26,FALSE),"")</f>
        <v>No</v>
      </c>
    </row>
    <row r="130" spans="1:9" x14ac:dyDescent="0.35">
      <c r="A130" t="s">
        <v>2450</v>
      </c>
      <c r="B130" s="4">
        <v>43913</v>
      </c>
      <c r="C130">
        <v>11615</v>
      </c>
      <c r="D130">
        <v>4</v>
      </c>
      <c r="E130" s="4">
        <v>43913</v>
      </c>
      <c r="F130" t="s">
        <v>3120</v>
      </c>
      <c r="G130">
        <f>IFERROR(VLOOKUP(Table4[[#This Row],[EmployeeID]],Employees!$A:$AG,33,FALSE),"")</f>
        <v>11615</v>
      </c>
      <c r="H1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" t="str">
        <f>IFERROR(VLOOKUP(A130,Table1[#All],26,FALSE),"")</f>
        <v>No</v>
      </c>
    </row>
    <row r="131" spans="1:9" x14ac:dyDescent="0.35">
      <c r="A131" t="s">
        <v>2263</v>
      </c>
      <c r="B131" s="4">
        <v>45993</v>
      </c>
      <c r="C131">
        <v>7907</v>
      </c>
      <c r="D131">
        <v>2</v>
      </c>
      <c r="E131" s="4">
        <v>45993</v>
      </c>
      <c r="F131" t="s">
        <v>3121</v>
      </c>
      <c r="G131">
        <f>IFERROR(VLOOKUP(Table4[[#This Row],[EmployeeID]],Employees!$A:$AG,33,FALSE),"")</f>
        <v>7907</v>
      </c>
      <c r="H1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1" t="str">
        <f>IFERROR(VLOOKUP(A131,Table1[#All],26,FALSE),"")</f>
        <v>Yes</v>
      </c>
    </row>
    <row r="132" spans="1:9" x14ac:dyDescent="0.35">
      <c r="A132" t="s">
        <v>1288</v>
      </c>
      <c r="B132" s="4">
        <v>42244</v>
      </c>
      <c r="C132">
        <v>7906</v>
      </c>
      <c r="D132">
        <v>3</v>
      </c>
      <c r="E132" s="4">
        <v>42244</v>
      </c>
      <c r="F132" t="s">
        <v>3121</v>
      </c>
      <c r="G132">
        <f>IFERROR(VLOOKUP(Table4[[#This Row],[EmployeeID]],Employees!$A:$AG,33,FALSE),"")</f>
        <v>7906</v>
      </c>
      <c r="H1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2" t="str">
        <f>IFERROR(VLOOKUP(A132,Table1[#All],26,FALSE),"")</f>
        <v>Yes</v>
      </c>
    </row>
    <row r="133" spans="1:9" x14ac:dyDescent="0.35">
      <c r="A133" t="s">
        <v>1216</v>
      </c>
      <c r="B133" s="4">
        <v>45425</v>
      </c>
      <c r="C133">
        <v>14364</v>
      </c>
      <c r="D133">
        <v>5</v>
      </c>
      <c r="E133" s="4">
        <v>45425</v>
      </c>
      <c r="F133" t="s">
        <v>3123</v>
      </c>
      <c r="G133">
        <f>IFERROR(VLOOKUP(Table4[[#This Row],[EmployeeID]],Employees!$A:$AG,33,FALSE),"")</f>
        <v>14364</v>
      </c>
      <c r="H1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33" t="str">
        <f>IFERROR(VLOOKUP(A133,Table1[#All],26,FALSE),"")</f>
        <v>Yes</v>
      </c>
    </row>
    <row r="134" spans="1:9" x14ac:dyDescent="0.35">
      <c r="A134" t="s">
        <v>2408</v>
      </c>
      <c r="B134" s="4">
        <v>42077</v>
      </c>
      <c r="C134">
        <v>14337</v>
      </c>
      <c r="D134">
        <v>5</v>
      </c>
      <c r="E134" s="4">
        <v>42077</v>
      </c>
      <c r="F134" t="s">
        <v>3123</v>
      </c>
      <c r="G134">
        <f>IFERROR(VLOOKUP(Table4[[#This Row],[EmployeeID]],Employees!$A:$AG,33,FALSE),"")</f>
        <v>14337</v>
      </c>
      <c r="H1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34" t="str">
        <f>IFERROR(VLOOKUP(A134,Table1[#All],26,FALSE),"")</f>
        <v>No</v>
      </c>
    </row>
    <row r="135" spans="1:9" x14ac:dyDescent="0.35">
      <c r="A135" t="s">
        <v>714</v>
      </c>
      <c r="B135" s="4">
        <v>43946</v>
      </c>
      <c r="C135">
        <v>7905</v>
      </c>
      <c r="D135">
        <v>2</v>
      </c>
      <c r="E135" s="4">
        <v>43946</v>
      </c>
      <c r="F135" t="s">
        <v>3121</v>
      </c>
      <c r="G135">
        <f>IFERROR(VLOOKUP(Table4[[#This Row],[EmployeeID]],Employees!$A:$AG,33,FALSE),"")</f>
        <v>7905</v>
      </c>
      <c r="H1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" t="str">
        <f>IFERROR(VLOOKUP(A135,Table1[#All],26,FALSE),"")</f>
        <v>No</v>
      </c>
    </row>
    <row r="136" spans="1:9" x14ac:dyDescent="0.35">
      <c r="A136" t="s">
        <v>2907</v>
      </c>
      <c r="B136" s="4">
        <v>42108</v>
      </c>
      <c r="C136">
        <v>11609</v>
      </c>
      <c r="D136">
        <v>4</v>
      </c>
      <c r="E136" s="4">
        <v>42108</v>
      </c>
      <c r="F136" t="s">
        <v>3120</v>
      </c>
      <c r="G136">
        <f>IFERROR(VLOOKUP(Table4[[#This Row],[EmployeeID]],Employees!$A:$AG,33,FALSE),"")</f>
        <v>11609</v>
      </c>
      <c r="H1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6" t="str">
        <f>IFERROR(VLOOKUP(A136,Table1[#All],26,FALSE),"")</f>
        <v>No</v>
      </c>
    </row>
    <row r="137" spans="1:9" x14ac:dyDescent="0.35">
      <c r="A137" t="s">
        <v>1572</v>
      </c>
      <c r="B137" s="4">
        <v>42296</v>
      </c>
      <c r="C137">
        <v>7903</v>
      </c>
      <c r="D137">
        <v>2</v>
      </c>
      <c r="E137" s="4">
        <v>42296</v>
      </c>
      <c r="F137" t="s">
        <v>3121</v>
      </c>
      <c r="G137">
        <f>IFERROR(VLOOKUP(Table4[[#This Row],[EmployeeID]],Employees!$A:$AG,33,FALSE),"")</f>
        <v>7903</v>
      </c>
      <c r="H1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7" t="str">
        <f>IFERROR(VLOOKUP(A137,Table1[#All],26,FALSE),"")</f>
        <v>No</v>
      </c>
    </row>
    <row r="138" spans="1:9" x14ac:dyDescent="0.35">
      <c r="A138" t="s">
        <v>1732</v>
      </c>
      <c r="B138" s="4">
        <v>42025</v>
      </c>
      <c r="C138">
        <v>7903</v>
      </c>
      <c r="D138">
        <v>2</v>
      </c>
      <c r="E138" s="4">
        <v>42025</v>
      </c>
      <c r="F138" t="s">
        <v>3121</v>
      </c>
      <c r="G138">
        <f>IFERROR(VLOOKUP(Table4[[#This Row],[EmployeeID]],Employees!$A:$AG,33,FALSE),"")</f>
        <v>7903</v>
      </c>
      <c r="H1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8" t="str">
        <f>IFERROR(VLOOKUP(A138,Table1[#All],26,FALSE),"")</f>
        <v>No</v>
      </c>
    </row>
    <row r="139" spans="1:9" x14ac:dyDescent="0.35">
      <c r="A139" t="s">
        <v>2572</v>
      </c>
      <c r="B139" s="4">
        <v>45736</v>
      </c>
      <c r="C139">
        <v>11599</v>
      </c>
      <c r="D139">
        <v>4</v>
      </c>
      <c r="E139" s="4">
        <v>45736</v>
      </c>
      <c r="F139" t="s">
        <v>3120</v>
      </c>
      <c r="G139">
        <f>IFERROR(VLOOKUP(Table4[[#This Row],[EmployeeID]],Employees!$A:$AG,33,FALSE),"")</f>
        <v>11599</v>
      </c>
      <c r="H1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" t="str">
        <f>IFERROR(VLOOKUP(A139,Table1[#All],26,FALSE),"")</f>
        <v>Yes</v>
      </c>
    </row>
    <row r="140" spans="1:9" x14ac:dyDescent="0.35">
      <c r="A140" t="s">
        <v>1274</v>
      </c>
      <c r="B140" s="4">
        <v>44494</v>
      </c>
      <c r="C140">
        <v>11596</v>
      </c>
      <c r="D140">
        <v>4</v>
      </c>
      <c r="E140" s="4">
        <v>44494</v>
      </c>
      <c r="F140" t="s">
        <v>3120</v>
      </c>
      <c r="G140">
        <f>IFERROR(VLOOKUP(Table4[[#This Row],[EmployeeID]],Employees!$A:$AG,33,FALSE),"")</f>
        <v>11596</v>
      </c>
      <c r="H1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0" t="str">
        <f>IFERROR(VLOOKUP(A140,Table1[#All],26,FALSE),"")</f>
        <v>Yes</v>
      </c>
    </row>
    <row r="141" spans="1:9" x14ac:dyDescent="0.35">
      <c r="A141" t="s">
        <v>1233</v>
      </c>
      <c r="B141" s="4">
        <v>43140</v>
      </c>
      <c r="C141">
        <v>11593</v>
      </c>
      <c r="D141">
        <v>4</v>
      </c>
      <c r="E141" s="4">
        <v>43140</v>
      </c>
      <c r="F141" t="s">
        <v>3120</v>
      </c>
      <c r="G141">
        <f>IFERROR(VLOOKUP(Table4[[#This Row],[EmployeeID]],Employees!$A:$AG,33,FALSE),"")</f>
        <v>11593</v>
      </c>
      <c r="H1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" t="str">
        <f>IFERROR(VLOOKUP(A141,Table1[#All],26,FALSE),"")</f>
        <v>No</v>
      </c>
    </row>
    <row r="142" spans="1:9" x14ac:dyDescent="0.35">
      <c r="A142" t="s">
        <v>2925</v>
      </c>
      <c r="B142" s="4">
        <v>45335</v>
      </c>
      <c r="C142">
        <v>7899</v>
      </c>
      <c r="D142">
        <v>2</v>
      </c>
      <c r="E142" s="4">
        <v>45335</v>
      </c>
      <c r="F142" t="s">
        <v>3121</v>
      </c>
      <c r="G142">
        <f>IFERROR(VLOOKUP(Table4[[#This Row],[EmployeeID]],Employees!$A:$AG,33,FALSE),"")</f>
        <v>7899</v>
      </c>
      <c r="H1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2" t="str">
        <f>IFERROR(VLOOKUP(A142,Table1[#All],26,FALSE),"")</f>
        <v>Yes</v>
      </c>
    </row>
    <row r="143" spans="1:9" x14ac:dyDescent="0.35">
      <c r="A143" t="s">
        <v>696</v>
      </c>
      <c r="B143" s="4">
        <v>43517</v>
      </c>
      <c r="C143">
        <v>11585</v>
      </c>
      <c r="D143">
        <v>4</v>
      </c>
      <c r="E143" s="4">
        <v>43517</v>
      </c>
      <c r="F143" t="s">
        <v>3120</v>
      </c>
      <c r="G143">
        <f>IFERROR(VLOOKUP(Table4[[#This Row],[EmployeeID]],Employees!$A:$AG,33,FALSE),"")</f>
        <v>11585</v>
      </c>
      <c r="H1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" t="str">
        <f>IFERROR(VLOOKUP(A143,Table1[#All],26,FALSE),"")</f>
        <v>No</v>
      </c>
    </row>
    <row r="144" spans="1:9" x14ac:dyDescent="0.35">
      <c r="A144" t="s">
        <v>843</v>
      </c>
      <c r="B144" s="4">
        <v>44966</v>
      </c>
      <c r="C144">
        <v>7898</v>
      </c>
      <c r="D144">
        <v>2</v>
      </c>
      <c r="E144" s="4">
        <v>44966</v>
      </c>
      <c r="F144" t="s">
        <v>3121</v>
      </c>
      <c r="G144">
        <f>IFERROR(VLOOKUP(Table4[[#This Row],[EmployeeID]],Employees!$A:$AG,33,FALSE),"")</f>
        <v>7898</v>
      </c>
      <c r="H1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" t="str">
        <f>IFERROR(VLOOKUP(A144,Table1[#All],26,FALSE),"")</f>
        <v>No</v>
      </c>
    </row>
    <row r="145" spans="1:9" x14ac:dyDescent="0.35">
      <c r="A145" t="s">
        <v>1220</v>
      </c>
      <c r="B145" s="4">
        <v>43977</v>
      </c>
      <c r="C145">
        <v>7897</v>
      </c>
      <c r="D145">
        <v>3</v>
      </c>
      <c r="E145" s="4">
        <v>43977</v>
      </c>
      <c r="F145" t="s">
        <v>3121</v>
      </c>
      <c r="G145">
        <f>IFERROR(VLOOKUP(Table4[[#This Row],[EmployeeID]],Employees!$A:$AG,33,FALSE),"")</f>
        <v>7897</v>
      </c>
      <c r="H1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" t="str">
        <f>IFERROR(VLOOKUP(A145,Table1[#All],26,FALSE),"")</f>
        <v>No</v>
      </c>
    </row>
    <row r="146" spans="1:9" x14ac:dyDescent="0.35">
      <c r="A146" t="s">
        <v>1381</v>
      </c>
      <c r="B146" s="4">
        <v>43346</v>
      </c>
      <c r="C146">
        <v>11585</v>
      </c>
      <c r="D146">
        <v>4</v>
      </c>
      <c r="E146" s="4">
        <v>43346</v>
      </c>
      <c r="F146" t="s">
        <v>3120</v>
      </c>
      <c r="G146">
        <f>IFERROR(VLOOKUP(Table4[[#This Row],[EmployeeID]],Employees!$A:$AG,33,FALSE),"")</f>
        <v>11585</v>
      </c>
      <c r="H1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" t="str">
        <f>IFERROR(VLOOKUP(A146,Table1[#All],26,FALSE),"")</f>
        <v>No</v>
      </c>
    </row>
    <row r="147" spans="1:9" x14ac:dyDescent="0.35">
      <c r="A147" t="s">
        <v>482</v>
      </c>
      <c r="B147" s="4">
        <v>45743</v>
      </c>
      <c r="C147">
        <v>11583</v>
      </c>
      <c r="D147">
        <v>4</v>
      </c>
      <c r="E147" s="4">
        <v>45743</v>
      </c>
      <c r="F147" t="s">
        <v>3120</v>
      </c>
      <c r="G147">
        <f>IFERROR(VLOOKUP(Table4[[#This Row],[EmployeeID]],Employees!$A:$AG,33,FALSE),"")</f>
        <v>11583</v>
      </c>
      <c r="H1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" t="str">
        <f>IFERROR(VLOOKUP(A147,Table1[#All],26,FALSE),"")</f>
        <v>No</v>
      </c>
    </row>
    <row r="148" spans="1:9" x14ac:dyDescent="0.35">
      <c r="A148" t="s">
        <v>412</v>
      </c>
      <c r="B148" s="4">
        <v>45796</v>
      </c>
      <c r="C148">
        <v>11579</v>
      </c>
      <c r="D148">
        <v>4</v>
      </c>
      <c r="E148" s="4">
        <v>45796</v>
      </c>
      <c r="F148" t="s">
        <v>3120</v>
      </c>
      <c r="G148">
        <f>IFERROR(VLOOKUP(Table4[[#This Row],[EmployeeID]],Employees!$A:$AG,33,FALSE),"")</f>
        <v>11579</v>
      </c>
      <c r="H1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" t="str">
        <f>IFERROR(VLOOKUP(A148,Table1[#All],26,FALSE),"")</f>
        <v>No</v>
      </c>
    </row>
    <row r="149" spans="1:9" x14ac:dyDescent="0.35">
      <c r="A149" t="s">
        <v>2662</v>
      </c>
      <c r="B149" s="4">
        <v>45271</v>
      </c>
      <c r="C149">
        <v>11578</v>
      </c>
      <c r="D149">
        <v>3</v>
      </c>
      <c r="E149" s="4">
        <v>45271</v>
      </c>
      <c r="F149" t="s">
        <v>3120</v>
      </c>
      <c r="G149">
        <f>IFERROR(VLOOKUP(Table4[[#This Row],[EmployeeID]],Employees!$A:$AG,33,FALSE),"")</f>
        <v>11578</v>
      </c>
      <c r="H1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9" t="str">
        <f>IFERROR(VLOOKUP(A149,Table1[#All],26,FALSE),"")</f>
        <v>No</v>
      </c>
    </row>
    <row r="150" spans="1:9" x14ac:dyDescent="0.35">
      <c r="A150" t="s">
        <v>1902</v>
      </c>
      <c r="B150" s="4">
        <v>42838</v>
      </c>
      <c r="C150">
        <v>7897</v>
      </c>
      <c r="D150">
        <v>3</v>
      </c>
      <c r="E150" s="4">
        <v>42838</v>
      </c>
      <c r="F150" t="s">
        <v>3121</v>
      </c>
      <c r="G150">
        <f>IFERROR(VLOOKUP(Table4[[#This Row],[EmployeeID]],Employees!$A:$AG,33,FALSE),"")</f>
        <v>7897</v>
      </c>
      <c r="H1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" t="str">
        <f>IFERROR(VLOOKUP(A150,Table1[#All],26,FALSE),"")</f>
        <v>No</v>
      </c>
    </row>
    <row r="151" spans="1:9" x14ac:dyDescent="0.35">
      <c r="A151" t="s">
        <v>3032</v>
      </c>
      <c r="B151" s="4">
        <v>42831</v>
      </c>
      <c r="C151">
        <v>11574</v>
      </c>
      <c r="D151">
        <v>4</v>
      </c>
      <c r="E151" s="4">
        <v>42831</v>
      </c>
      <c r="F151" t="s">
        <v>3120</v>
      </c>
      <c r="G151">
        <f>IFERROR(VLOOKUP(Table4[[#This Row],[EmployeeID]],Employees!$A:$AG,33,FALSE),"")</f>
        <v>11574</v>
      </c>
      <c r="H1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" t="str">
        <f>IFERROR(VLOOKUP(A151,Table1[#All],26,FALSE),"")</f>
        <v>No</v>
      </c>
    </row>
    <row r="152" spans="1:9" x14ac:dyDescent="0.35">
      <c r="A152" t="s">
        <v>1577</v>
      </c>
      <c r="B152" s="4">
        <v>43850</v>
      </c>
      <c r="C152">
        <v>14327</v>
      </c>
      <c r="D152">
        <v>4</v>
      </c>
      <c r="E152" s="4">
        <v>43850</v>
      </c>
      <c r="F152" t="s">
        <v>3123</v>
      </c>
      <c r="G152">
        <f>IFERROR(VLOOKUP(Table4[[#This Row],[EmployeeID]],Employees!$A:$AG,33,FALSE),"")</f>
        <v>14327</v>
      </c>
      <c r="H1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2" t="str">
        <f>IFERROR(VLOOKUP(A152,Table1[#All],26,FALSE),"")</f>
        <v>No</v>
      </c>
    </row>
    <row r="153" spans="1:9" x14ac:dyDescent="0.35">
      <c r="A153" t="s">
        <v>2096</v>
      </c>
      <c r="B153" s="4">
        <v>43348</v>
      </c>
      <c r="C153">
        <v>11571</v>
      </c>
      <c r="D153">
        <v>4</v>
      </c>
      <c r="E153" s="4">
        <v>43348</v>
      </c>
      <c r="F153" t="s">
        <v>3120</v>
      </c>
      <c r="G153">
        <f>IFERROR(VLOOKUP(Table4[[#This Row],[EmployeeID]],Employees!$A:$AG,33,FALSE),"")</f>
        <v>11571</v>
      </c>
      <c r="H1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" t="str">
        <f>IFERROR(VLOOKUP(A153,Table1[#All],26,FALSE),"")</f>
        <v>Yes</v>
      </c>
    </row>
    <row r="154" spans="1:9" x14ac:dyDescent="0.35">
      <c r="A154" t="s">
        <v>474</v>
      </c>
      <c r="B154" s="4">
        <v>43464</v>
      </c>
      <c r="C154">
        <v>7895</v>
      </c>
      <c r="D154">
        <v>2</v>
      </c>
      <c r="E154" s="4">
        <v>43464</v>
      </c>
      <c r="F154" t="s">
        <v>3121</v>
      </c>
      <c r="G154">
        <f>IFERROR(VLOOKUP(Table4[[#This Row],[EmployeeID]],Employees!$A:$AG,33,FALSE),"")</f>
        <v>7895</v>
      </c>
      <c r="H1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" t="str">
        <f>IFERROR(VLOOKUP(A154,Table1[#All],26,FALSE),"")</f>
        <v>Yes</v>
      </c>
    </row>
    <row r="155" spans="1:9" x14ac:dyDescent="0.35">
      <c r="A155" t="s">
        <v>1640</v>
      </c>
      <c r="B155" s="4">
        <v>42087</v>
      </c>
      <c r="C155">
        <v>11569</v>
      </c>
      <c r="D155">
        <v>4</v>
      </c>
      <c r="E155" s="4">
        <v>42087</v>
      </c>
      <c r="F155" t="s">
        <v>3120</v>
      </c>
      <c r="G155">
        <f>IFERROR(VLOOKUP(Table4[[#This Row],[EmployeeID]],Employees!$A:$AG,33,FALSE),"")</f>
        <v>11569</v>
      </c>
      <c r="H1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" t="str">
        <f>IFERROR(VLOOKUP(A155,Table1[#All],26,FALSE),"")</f>
        <v>No</v>
      </c>
    </row>
    <row r="156" spans="1:9" x14ac:dyDescent="0.35">
      <c r="A156" t="s">
        <v>1802</v>
      </c>
      <c r="B156" s="4">
        <v>43854</v>
      </c>
      <c r="C156">
        <v>11548</v>
      </c>
      <c r="D156">
        <v>4</v>
      </c>
      <c r="E156" s="4">
        <v>43854</v>
      </c>
      <c r="F156" t="s">
        <v>3120</v>
      </c>
      <c r="G156">
        <f>IFERROR(VLOOKUP(Table4[[#This Row],[EmployeeID]],Employees!$A:$AG,33,FALSE),"")</f>
        <v>11548</v>
      </c>
      <c r="H1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" t="str">
        <f>IFERROR(VLOOKUP(A156,Table1[#All],26,FALSE),"")</f>
        <v>No</v>
      </c>
    </row>
    <row r="157" spans="1:9" x14ac:dyDescent="0.35">
      <c r="A157" t="s">
        <v>2442</v>
      </c>
      <c r="B157" s="4">
        <v>42950</v>
      </c>
      <c r="C157">
        <v>4932</v>
      </c>
      <c r="D157">
        <v>1</v>
      </c>
      <c r="E157" s="4">
        <v>42950</v>
      </c>
      <c r="F157" t="s">
        <v>3122</v>
      </c>
      <c r="G157">
        <f>IFERROR(VLOOKUP(Table4[[#This Row],[EmployeeID]],Employees!$A:$AG,33,FALSE),"")</f>
        <v>4932</v>
      </c>
      <c r="H1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57" t="str">
        <f>IFERROR(VLOOKUP(A157,Table1[#All],26,FALSE),"")</f>
        <v>Yes</v>
      </c>
    </row>
    <row r="158" spans="1:9" x14ac:dyDescent="0.35">
      <c r="A158" t="s">
        <v>172</v>
      </c>
      <c r="B158" s="4">
        <v>42761</v>
      </c>
      <c r="C158">
        <v>11545</v>
      </c>
      <c r="D158">
        <v>4</v>
      </c>
      <c r="E158" s="4">
        <v>42761</v>
      </c>
      <c r="F158" t="s">
        <v>3120</v>
      </c>
      <c r="G158">
        <f>IFERROR(VLOOKUP(Table4[[#This Row],[EmployeeID]],Employees!$A:$AG,33,FALSE),"")</f>
        <v>11545</v>
      </c>
      <c r="H1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" t="str">
        <f>IFERROR(VLOOKUP(A158,Table1[#All],26,FALSE),"")</f>
        <v>No</v>
      </c>
    </row>
    <row r="159" spans="1:9" x14ac:dyDescent="0.35">
      <c r="A159" t="s">
        <v>2034</v>
      </c>
      <c r="B159" s="4">
        <v>44907</v>
      </c>
      <c r="C159">
        <v>7895</v>
      </c>
      <c r="D159">
        <v>3</v>
      </c>
      <c r="E159" s="4">
        <v>44907</v>
      </c>
      <c r="F159" t="s">
        <v>3121</v>
      </c>
      <c r="G159">
        <f>IFERROR(VLOOKUP(Table4[[#This Row],[EmployeeID]],Employees!$A:$AG,33,FALSE),"")</f>
        <v>7895</v>
      </c>
      <c r="H1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" t="str">
        <f>IFERROR(VLOOKUP(A159,Table1[#All],26,FALSE),"")</f>
        <v>No</v>
      </c>
    </row>
    <row r="160" spans="1:9" x14ac:dyDescent="0.35">
      <c r="A160" t="s">
        <v>2619</v>
      </c>
      <c r="B160" s="4">
        <v>43550</v>
      </c>
      <c r="C160">
        <v>11534</v>
      </c>
      <c r="D160">
        <v>4</v>
      </c>
      <c r="E160" s="4">
        <v>43550</v>
      </c>
      <c r="F160" t="s">
        <v>3120</v>
      </c>
      <c r="G160">
        <f>IFERROR(VLOOKUP(Table4[[#This Row],[EmployeeID]],Employees!$A:$AG,33,FALSE),"")</f>
        <v>11534</v>
      </c>
      <c r="H1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" t="str">
        <f>IFERROR(VLOOKUP(A160,Table1[#All],26,FALSE),"")</f>
        <v>No</v>
      </c>
    </row>
    <row r="161" spans="1:9" x14ac:dyDescent="0.35">
      <c r="A161" t="s">
        <v>1705</v>
      </c>
      <c r="B161" s="4">
        <v>45364</v>
      </c>
      <c r="C161">
        <v>7893</v>
      </c>
      <c r="D161">
        <v>2</v>
      </c>
      <c r="E161" s="4">
        <v>45364</v>
      </c>
      <c r="F161" t="s">
        <v>3121</v>
      </c>
      <c r="G161">
        <f>IFERROR(VLOOKUP(Table4[[#This Row],[EmployeeID]],Employees!$A:$AG,33,FALSE),"")</f>
        <v>7893</v>
      </c>
      <c r="H1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" t="str">
        <f>IFERROR(VLOOKUP(A161,Table1[#All],26,FALSE),"")</f>
        <v>No</v>
      </c>
    </row>
    <row r="162" spans="1:9" x14ac:dyDescent="0.35">
      <c r="A162" t="s">
        <v>1552</v>
      </c>
      <c r="B162" s="4">
        <v>45753</v>
      </c>
      <c r="C162">
        <v>11529</v>
      </c>
      <c r="D162">
        <v>4</v>
      </c>
      <c r="E162" s="4">
        <v>45753</v>
      </c>
      <c r="F162" t="s">
        <v>3120</v>
      </c>
      <c r="G162">
        <f>IFERROR(VLOOKUP(Table4[[#This Row],[EmployeeID]],Employees!$A:$AG,33,FALSE),"")</f>
        <v>11529</v>
      </c>
      <c r="H1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" t="str">
        <f>IFERROR(VLOOKUP(A162,Table1[#All],26,FALSE),"")</f>
        <v>No</v>
      </c>
    </row>
    <row r="163" spans="1:9" x14ac:dyDescent="0.35">
      <c r="A163" t="s">
        <v>1134</v>
      </c>
      <c r="B163" s="4">
        <v>43596</v>
      </c>
      <c r="C163">
        <v>11527</v>
      </c>
      <c r="D163">
        <v>3</v>
      </c>
      <c r="E163" s="4">
        <v>43596</v>
      </c>
      <c r="F163" t="s">
        <v>3120</v>
      </c>
      <c r="G163">
        <f>IFERROR(VLOOKUP(Table4[[#This Row],[EmployeeID]],Employees!$A:$AG,33,FALSE),"")</f>
        <v>11527</v>
      </c>
      <c r="H1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3" t="str">
        <f>IFERROR(VLOOKUP(A163,Table1[#All],26,FALSE),"")</f>
        <v>No</v>
      </c>
    </row>
    <row r="164" spans="1:9" x14ac:dyDescent="0.35">
      <c r="A164" t="s">
        <v>2622</v>
      </c>
      <c r="B164" s="4">
        <v>42712</v>
      </c>
      <c r="C164">
        <v>14316</v>
      </c>
      <c r="D164">
        <v>5</v>
      </c>
      <c r="E164" s="4">
        <v>42712</v>
      </c>
      <c r="F164" t="s">
        <v>3123</v>
      </c>
      <c r="G164">
        <f>IFERROR(VLOOKUP(Table4[[#This Row],[EmployeeID]],Employees!$A:$AG,33,FALSE),"")</f>
        <v>14316</v>
      </c>
      <c r="H1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64" t="str">
        <f>IFERROR(VLOOKUP(A164,Table1[#All],26,FALSE),"")</f>
        <v>No</v>
      </c>
    </row>
    <row r="165" spans="1:9" x14ac:dyDescent="0.35">
      <c r="A165" t="s">
        <v>2700</v>
      </c>
      <c r="B165" s="4">
        <v>43748</v>
      </c>
      <c r="C165">
        <v>7890</v>
      </c>
      <c r="D165">
        <v>2</v>
      </c>
      <c r="E165" s="4">
        <v>43748</v>
      </c>
      <c r="F165" t="s">
        <v>3121</v>
      </c>
      <c r="G165">
        <f>IFERROR(VLOOKUP(Table4[[#This Row],[EmployeeID]],Employees!$A:$AG,33,FALSE),"")</f>
        <v>7890</v>
      </c>
      <c r="H1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" t="str">
        <f>IFERROR(VLOOKUP(A165,Table1[#All],26,FALSE),"")</f>
        <v>No</v>
      </c>
    </row>
    <row r="166" spans="1:9" x14ac:dyDescent="0.35">
      <c r="A166" t="s">
        <v>1616</v>
      </c>
      <c r="B166" s="4">
        <v>43513</v>
      </c>
      <c r="C166">
        <v>11524</v>
      </c>
      <c r="D166">
        <v>4</v>
      </c>
      <c r="E166" s="4">
        <v>43513</v>
      </c>
      <c r="F166" t="s">
        <v>3120</v>
      </c>
      <c r="G166">
        <f>IFERROR(VLOOKUP(Table4[[#This Row],[EmployeeID]],Employees!$A:$AG,33,FALSE),"")</f>
        <v>11524</v>
      </c>
      <c r="H1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6" t="str">
        <f>IFERROR(VLOOKUP(A166,Table1[#All],26,FALSE),"")</f>
        <v>No</v>
      </c>
    </row>
    <row r="167" spans="1:9" x14ac:dyDescent="0.35">
      <c r="A167" t="s">
        <v>165</v>
      </c>
      <c r="B167" s="4">
        <v>44951</v>
      </c>
      <c r="C167">
        <v>11523</v>
      </c>
      <c r="D167">
        <v>4</v>
      </c>
      <c r="E167" s="4">
        <v>44951</v>
      </c>
      <c r="F167" t="s">
        <v>3120</v>
      </c>
      <c r="G167">
        <f>IFERROR(VLOOKUP(Table4[[#This Row],[EmployeeID]],Employees!$A:$AG,33,FALSE),"")</f>
        <v>11523</v>
      </c>
      <c r="H1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7" t="str">
        <f>IFERROR(VLOOKUP(A167,Table1[#All],26,FALSE),"")</f>
        <v>No</v>
      </c>
    </row>
    <row r="168" spans="1:9" x14ac:dyDescent="0.35">
      <c r="A168" t="s">
        <v>2904</v>
      </c>
      <c r="B168" s="4">
        <v>45420</v>
      </c>
      <c r="C168">
        <v>11521</v>
      </c>
      <c r="D168">
        <v>4</v>
      </c>
      <c r="E168" s="4">
        <v>45420</v>
      </c>
      <c r="F168" t="s">
        <v>3120</v>
      </c>
      <c r="G168">
        <f>IFERROR(VLOOKUP(Table4[[#This Row],[EmployeeID]],Employees!$A:$AG,33,FALSE),"")</f>
        <v>11521</v>
      </c>
      <c r="H1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" t="str">
        <f>IFERROR(VLOOKUP(A168,Table1[#All],26,FALSE),"")</f>
        <v>No</v>
      </c>
    </row>
    <row r="169" spans="1:9" x14ac:dyDescent="0.35">
      <c r="A169" t="s">
        <v>124</v>
      </c>
      <c r="B169" s="4">
        <v>44922</v>
      </c>
      <c r="C169">
        <v>11516</v>
      </c>
      <c r="D169">
        <v>4</v>
      </c>
      <c r="E169" s="4">
        <v>44922</v>
      </c>
      <c r="F169" t="s">
        <v>3120</v>
      </c>
      <c r="G169">
        <f>IFERROR(VLOOKUP(Table4[[#This Row],[EmployeeID]],Employees!$A:$AG,33,FALSE),"")</f>
        <v>11516</v>
      </c>
      <c r="H1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9" t="str">
        <f>IFERROR(VLOOKUP(A169,Table1[#All],26,FALSE),"")</f>
        <v>No</v>
      </c>
    </row>
    <row r="170" spans="1:9" x14ac:dyDescent="0.35">
      <c r="A170" t="s">
        <v>2686</v>
      </c>
      <c r="B170" s="4">
        <v>43357</v>
      </c>
      <c r="C170">
        <v>11499</v>
      </c>
      <c r="D170">
        <v>5</v>
      </c>
      <c r="E170" s="4">
        <v>43357</v>
      </c>
      <c r="F170" t="s">
        <v>3120</v>
      </c>
      <c r="G170">
        <f>IFERROR(VLOOKUP(Table4[[#This Row],[EmployeeID]],Employees!$A:$AG,33,FALSE),"")</f>
        <v>11499</v>
      </c>
      <c r="H1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" t="str">
        <f>IFERROR(VLOOKUP(A170,Table1[#All],26,FALSE),"")</f>
        <v>Yes</v>
      </c>
    </row>
    <row r="171" spans="1:9" x14ac:dyDescent="0.35">
      <c r="A171" t="s">
        <v>2703</v>
      </c>
      <c r="B171" s="4">
        <v>42086</v>
      </c>
      <c r="C171">
        <v>11489</v>
      </c>
      <c r="D171">
        <v>4</v>
      </c>
      <c r="E171" s="4">
        <v>42086</v>
      </c>
      <c r="F171" t="s">
        <v>3120</v>
      </c>
      <c r="G171">
        <f>IFERROR(VLOOKUP(Table4[[#This Row],[EmployeeID]],Employees!$A:$AG,33,FALSE),"")</f>
        <v>11489</v>
      </c>
      <c r="H1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" t="str">
        <f>IFERROR(VLOOKUP(A171,Table1[#All],26,FALSE),"")</f>
        <v>No</v>
      </c>
    </row>
    <row r="172" spans="1:9" x14ac:dyDescent="0.35">
      <c r="A172" t="s">
        <v>1194</v>
      </c>
      <c r="B172" s="4">
        <v>44197</v>
      </c>
      <c r="C172">
        <v>11487</v>
      </c>
      <c r="D172">
        <v>3</v>
      </c>
      <c r="E172" s="4">
        <v>44197</v>
      </c>
      <c r="F172" t="s">
        <v>3120</v>
      </c>
      <c r="G172">
        <f>IFERROR(VLOOKUP(Table4[[#This Row],[EmployeeID]],Employees!$A:$AG,33,FALSE),"")</f>
        <v>11487</v>
      </c>
      <c r="H1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2" t="str">
        <f>IFERROR(VLOOKUP(A172,Table1[#All],26,FALSE),"")</f>
        <v>No</v>
      </c>
    </row>
    <row r="173" spans="1:9" x14ac:dyDescent="0.35">
      <c r="A173" t="s">
        <v>2509</v>
      </c>
      <c r="B173" s="4">
        <v>45294</v>
      </c>
      <c r="C173">
        <v>11477</v>
      </c>
      <c r="D173">
        <v>4</v>
      </c>
      <c r="E173" s="4">
        <v>45294</v>
      </c>
      <c r="F173" t="s">
        <v>3120</v>
      </c>
      <c r="G173">
        <f>IFERROR(VLOOKUP(Table4[[#This Row],[EmployeeID]],Employees!$A:$AG,33,FALSE),"")</f>
        <v>11477</v>
      </c>
      <c r="H1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3" t="str">
        <f>IFERROR(VLOOKUP(A173,Table1[#All],26,FALSE),"")</f>
        <v>Yes</v>
      </c>
    </row>
    <row r="174" spans="1:9" x14ac:dyDescent="0.35">
      <c r="A174" t="s">
        <v>2993</v>
      </c>
      <c r="B174" s="4">
        <v>42007</v>
      </c>
      <c r="C174">
        <v>7890</v>
      </c>
      <c r="D174">
        <v>2</v>
      </c>
      <c r="E174" s="4">
        <v>42007</v>
      </c>
      <c r="F174" t="s">
        <v>3121</v>
      </c>
      <c r="G174">
        <f>IFERROR(VLOOKUP(Table4[[#This Row],[EmployeeID]],Employees!$A:$AG,33,FALSE),"")</f>
        <v>7890</v>
      </c>
      <c r="H1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4" t="str">
        <f>IFERROR(VLOOKUP(A174,Table1[#All],26,FALSE),"")</f>
        <v>No</v>
      </c>
    </row>
    <row r="175" spans="1:9" x14ac:dyDescent="0.35">
      <c r="A175" t="s">
        <v>1731</v>
      </c>
      <c r="B175" s="4">
        <v>42728</v>
      </c>
      <c r="C175">
        <v>4927</v>
      </c>
      <c r="D175">
        <v>1</v>
      </c>
      <c r="E175" s="4">
        <v>42728</v>
      </c>
      <c r="F175" t="s">
        <v>3122</v>
      </c>
      <c r="G175">
        <f>IFERROR(VLOOKUP(Table4[[#This Row],[EmployeeID]],Employees!$A:$AG,33,FALSE),"")</f>
        <v>4927</v>
      </c>
      <c r="H1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5" t="str">
        <f>IFERROR(VLOOKUP(A175,Table1[#All],26,FALSE),"")</f>
        <v>No</v>
      </c>
    </row>
    <row r="176" spans="1:9" x14ac:dyDescent="0.35">
      <c r="A176" t="s">
        <v>161</v>
      </c>
      <c r="B176" s="4">
        <v>42777</v>
      </c>
      <c r="C176">
        <v>7881</v>
      </c>
      <c r="D176">
        <v>2</v>
      </c>
      <c r="E176" s="4">
        <v>42777</v>
      </c>
      <c r="F176" t="s">
        <v>3121</v>
      </c>
      <c r="G176">
        <f>IFERROR(VLOOKUP(Table4[[#This Row],[EmployeeID]],Employees!$A:$AG,33,FALSE),"")</f>
        <v>7881</v>
      </c>
      <c r="H1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" t="str">
        <f>IFERROR(VLOOKUP(A176,Table1[#All],26,FALSE),"")</f>
        <v>No</v>
      </c>
    </row>
    <row r="177" spans="1:9" x14ac:dyDescent="0.35">
      <c r="A177" t="s">
        <v>730</v>
      </c>
      <c r="B177" s="4">
        <v>42249</v>
      </c>
      <c r="C177">
        <v>14275</v>
      </c>
      <c r="D177">
        <v>5</v>
      </c>
      <c r="E177" s="4">
        <v>42249</v>
      </c>
      <c r="F177" t="s">
        <v>3123</v>
      </c>
      <c r="G177">
        <f>IFERROR(VLOOKUP(Table4[[#This Row],[EmployeeID]],Employees!$A:$AG,33,FALSE),"")</f>
        <v>14275</v>
      </c>
      <c r="H1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7" t="str">
        <f>IFERROR(VLOOKUP(A177,Table1[#All],26,FALSE),"")</f>
        <v>No</v>
      </c>
    </row>
    <row r="178" spans="1:9" x14ac:dyDescent="0.35">
      <c r="A178" t="s">
        <v>932</v>
      </c>
      <c r="B178" s="4">
        <v>45407</v>
      </c>
      <c r="C178">
        <v>7881</v>
      </c>
      <c r="D178">
        <v>2</v>
      </c>
      <c r="E178" s="4">
        <v>45407</v>
      </c>
      <c r="F178" t="s">
        <v>3121</v>
      </c>
      <c r="G178">
        <f>IFERROR(VLOOKUP(Table4[[#This Row],[EmployeeID]],Employees!$A:$AG,33,FALSE),"")</f>
        <v>7881</v>
      </c>
      <c r="H1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8" t="str">
        <f>IFERROR(VLOOKUP(A178,Table1[#All],26,FALSE),"")</f>
        <v>No</v>
      </c>
    </row>
    <row r="179" spans="1:9" x14ac:dyDescent="0.35">
      <c r="A179" t="s">
        <v>2901</v>
      </c>
      <c r="B179" s="4">
        <v>44700</v>
      </c>
      <c r="C179">
        <v>7879</v>
      </c>
      <c r="D179">
        <v>2</v>
      </c>
      <c r="E179" s="4">
        <v>44700</v>
      </c>
      <c r="F179" t="s">
        <v>3121</v>
      </c>
      <c r="G179">
        <f>IFERROR(VLOOKUP(Table4[[#This Row],[EmployeeID]],Employees!$A:$AG,33,FALSE),"")</f>
        <v>7879</v>
      </c>
      <c r="H1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" t="str">
        <f>IFERROR(VLOOKUP(A179,Table1[#All],26,FALSE),"")</f>
        <v>No</v>
      </c>
    </row>
    <row r="180" spans="1:9" x14ac:dyDescent="0.35">
      <c r="A180" t="s">
        <v>2663</v>
      </c>
      <c r="B180" s="4">
        <v>45532</v>
      </c>
      <c r="C180">
        <v>7878</v>
      </c>
      <c r="D180">
        <v>2</v>
      </c>
      <c r="E180" s="4">
        <v>45532</v>
      </c>
      <c r="F180" t="s">
        <v>3121</v>
      </c>
      <c r="G180">
        <f>IFERROR(VLOOKUP(Table4[[#This Row],[EmployeeID]],Employees!$A:$AG,33,FALSE),"")</f>
        <v>7878</v>
      </c>
      <c r="H1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" t="str">
        <f>IFERROR(VLOOKUP(A180,Table1[#All],26,FALSE),"")</f>
        <v>No</v>
      </c>
    </row>
    <row r="181" spans="1:9" x14ac:dyDescent="0.35">
      <c r="A181" t="s">
        <v>2326</v>
      </c>
      <c r="B181" s="4">
        <v>45813</v>
      </c>
      <c r="C181">
        <v>7876</v>
      </c>
      <c r="D181">
        <v>2</v>
      </c>
      <c r="E181" s="4">
        <v>45813</v>
      </c>
      <c r="F181" t="s">
        <v>3121</v>
      </c>
      <c r="G181">
        <f>IFERROR(VLOOKUP(Table4[[#This Row],[EmployeeID]],Employees!$A:$AG,33,FALSE),"")</f>
        <v>7876</v>
      </c>
      <c r="H1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" t="str">
        <f>IFERROR(VLOOKUP(A181,Table1[#All],26,FALSE),"")</f>
        <v>No</v>
      </c>
    </row>
    <row r="182" spans="1:9" x14ac:dyDescent="0.35">
      <c r="A182" t="s">
        <v>1679</v>
      </c>
      <c r="B182" s="4">
        <v>42208</v>
      </c>
      <c r="C182">
        <v>7875</v>
      </c>
      <c r="D182">
        <v>2</v>
      </c>
      <c r="E182" s="4">
        <v>42208</v>
      </c>
      <c r="F182" t="s">
        <v>3121</v>
      </c>
      <c r="G182">
        <f>IFERROR(VLOOKUP(Table4[[#This Row],[EmployeeID]],Employees!$A:$AG,33,FALSE),"")</f>
        <v>7875</v>
      </c>
      <c r="H1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" t="str">
        <f>IFERROR(VLOOKUP(A182,Table1[#All],26,FALSE),"")</f>
        <v>No</v>
      </c>
    </row>
    <row r="183" spans="1:9" x14ac:dyDescent="0.35">
      <c r="A183" t="s">
        <v>272</v>
      </c>
      <c r="B183" s="4">
        <v>43037</v>
      </c>
      <c r="D183">
        <v>1</v>
      </c>
      <c r="E183" s="4">
        <v>43037</v>
      </c>
      <c r="G183" s="11">
        <f>IFERROR(VLOOKUP(Table4[[#This Row],[EmployeeID]],Employees!$A:$AG,33,FALSE),"")</f>
        <v>8287.5377926421406</v>
      </c>
      <c r="H1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3" t="str">
        <f>IFERROR(VLOOKUP(A183,Table1[#All],26,FALSE),"")</f>
        <v>No</v>
      </c>
    </row>
    <row r="184" spans="1:9" x14ac:dyDescent="0.35">
      <c r="A184" t="s">
        <v>744</v>
      </c>
      <c r="B184" s="4">
        <v>43270</v>
      </c>
      <c r="C184">
        <v>7874</v>
      </c>
      <c r="D184">
        <v>2</v>
      </c>
      <c r="E184" s="4">
        <v>43270</v>
      </c>
      <c r="F184" t="s">
        <v>3121</v>
      </c>
      <c r="G184">
        <f>IFERROR(VLOOKUP(Table4[[#This Row],[EmployeeID]],Employees!$A:$AG,33,FALSE),"")</f>
        <v>7874</v>
      </c>
      <c r="H1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4" t="str">
        <f>IFERROR(VLOOKUP(A184,Table1[#All],26,FALSE),"")</f>
        <v>Yes</v>
      </c>
    </row>
    <row r="185" spans="1:9" x14ac:dyDescent="0.35">
      <c r="A185" t="s">
        <v>2948</v>
      </c>
      <c r="B185" s="4">
        <v>44840</v>
      </c>
      <c r="C185">
        <v>11476</v>
      </c>
      <c r="D185">
        <v>4</v>
      </c>
      <c r="E185" s="4">
        <v>44840</v>
      </c>
      <c r="F185" t="s">
        <v>3120</v>
      </c>
      <c r="G185">
        <f>IFERROR(VLOOKUP(Table4[[#This Row],[EmployeeID]],Employees!$A:$AG,33,FALSE),"")</f>
        <v>11476</v>
      </c>
      <c r="H1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" t="str">
        <f>IFERROR(VLOOKUP(A185,Table1[#All],26,FALSE),"")</f>
        <v>No</v>
      </c>
    </row>
    <row r="186" spans="1:9" x14ac:dyDescent="0.35">
      <c r="A186" t="s">
        <v>1445</v>
      </c>
      <c r="B186" s="4">
        <v>42744</v>
      </c>
      <c r="C186">
        <v>7873</v>
      </c>
      <c r="D186">
        <v>3</v>
      </c>
      <c r="E186" s="4">
        <v>42744</v>
      </c>
      <c r="F186" t="s">
        <v>3121</v>
      </c>
      <c r="G186">
        <f>IFERROR(VLOOKUP(Table4[[#This Row],[EmployeeID]],Employees!$A:$AG,33,FALSE),"")</f>
        <v>7873</v>
      </c>
      <c r="H1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6" t="str">
        <f>IFERROR(VLOOKUP(A186,Table1[#All],26,FALSE),"")</f>
        <v>Yes</v>
      </c>
    </row>
    <row r="187" spans="1:9" x14ac:dyDescent="0.35">
      <c r="A187" t="s">
        <v>1074</v>
      </c>
      <c r="B187" s="4">
        <v>42469</v>
      </c>
      <c r="C187">
        <v>7872</v>
      </c>
      <c r="D187">
        <v>3</v>
      </c>
      <c r="E187" s="4">
        <v>42469</v>
      </c>
      <c r="F187" t="s">
        <v>3121</v>
      </c>
      <c r="G187">
        <f>IFERROR(VLOOKUP(Table4[[#This Row],[EmployeeID]],Employees!$A:$AG,33,FALSE),"")</f>
        <v>7872</v>
      </c>
      <c r="H1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7" t="str">
        <f>IFERROR(VLOOKUP(A187,Table1[#All],26,FALSE),"")</f>
        <v>No</v>
      </c>
    </row>
    <row r="188" spans="1:9" x14ac:dyDescent="0.35">
      <c r="A188" t="s">
        <v>2037</v>
      </c>
      <c r="B188" s="4">
        <v>44403</v>
      </c>
      <c r="C188">
        <v>7866</v>
      </c>
      <c r="D188">
        <v>3</v>
      </c>
      <c r="E188" s="4">
        <v>44403</v>
      </c>
      <c r="F188" t="s">
        <v>3121</v>
      </c>
      <c r="G188">
        <f>IFERROR(VLOOKUP(Table4[[#This Row],[EmployeeID]],Employees!$A:$AG,33,FALSE),"")</f>
        <v>7866</v>
      </c>
      <c r="H1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8" t="str">
        <f>IFERROR(VLOOKUP(A188,Table1[#All],26,FALSE),"")</f>
        <v>No</v>
      </c>
    </row>
    <row r="189" spans="1:9" x14ac:dyDescent="0.35">
      <c r="A189" t="s">
        <v>1139</v>
      </c>
      <c r="B189" s="4">
        <v>44096</v>
      </c>
      <c r="C189">
        <v>7864</v>
      </c>
      <c r="D189">
        <v>2</v>
      </c>
      <c r="E189" s="4">
        <v>44096</v>
      </c>
      <c r="F189" t="s">
        <v>3121</v>
      </c>
      <c r="G189">
        <f>IFERROR(VLOOKUP(Table4[[#This Row],[EmployeeID]],Employees!$A:$AG,33,FALSE),"")</f>
        <v>7864</v>
      </c>
      <c r="H1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" t="str">
        <f>IFERROR(VLOOKUP(A189,Table1[#All],26,FALSE),"")</f>
        <v>No</v>
      </c>
    </row>
    <row r="190" spans="1:9" x14ac:dyDescent="0.35">
      <c r="A190" t="s">
        <v>2551</v>
      </c>
      <c r="B190" s="4">
        <v>43887</v>
      </c>
      <c r="C190">
        <v>7864</v>
      </c>
      <c r="D190">
        <v>3</v>
      </c>
      <c r="E190" s="4">
        <v>43887</v>
      </c>
      <c r="F190" t="s">
        <v>3121</v>
      </c>
      <c r="G190">
        <f>IFERROR(VLOOKUP(Table4[[#This Row],[EmployeeID]],Employees!$A:$AG,33,FALSE),"")</f>
        <v>7864</v>
      </c>
      <c r="H1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" t="str">
        <f>IFERROR(VLOOKUP(A190,Table1[#All],26,FALSE),"")</f>
        <v>No</v>
      </c>
    </row>
    <row r="191" spans="1:9" x14ac:dyDescent="0.35">
      <c r="A191" t="s">
        <v>2687</v>
      </c>
      <c r="B191" s="4">
        <v>45176</v>
      </c>
      <c r="C191">
        <v>4925</v>
      </c>
      <c r="D191">
        <v>1</v>
      </c>
      <c r="E191" s="4">
        <v>45176</v>
      </c>
      <c r="F191" t="s">
        <v>3122</v>
      </c>
      <c r="G191">
        <f>IFERROR(VLOOKUP(Table4[[#This Row],[EmployeeID]],Employees!$A:$AG,33,FALSE),"")</f>
        <v>4925</v>
      </c>
      <c r="H1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1" t="str">
        <f>IFERROR(VLOOKUP(A191,Table1[#All],26,FALSE),"")</f>
        <v>No</v>
      </c>
    </row>
    <row r="192" spans="1:9" x14ac:dyDescent="0.35">
      <c r="A192" t="s">
        <v>2850</v>
      </c>
      <c r="B192" s="4">
        <v>42751</v>
      </c>
      <c r="C192">
        <v>4918</v>
      </c>
      <c r="D192">
        <v>1</v>
      </c>
      <c r="E192" s="4">
        <v>42751</v>
      </c>
      <c r="F192" t="s">
        <v>3122</v>
      </c>
      <c r="G192">
        <f>IFERROR(VLOOKUP(Table4[[#This Row],[EmployeeID]],Employees!$A:$AG,33,FALSE),"")</f>
        <v>4918</v>
      </c>
      <c r="H1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2" t="str">
        <f>IFERROR(VLOOKUP(A192,Table1[#All],26,FALSE),"")</f>
        <v>No</v>
      </c>
    </row>
    <row r="193" spans="1:9" x14ac:dyDescent="0.35">
      <c r="A193" t="s">
        <v>2618</v>
      </c>
      <c r="B193" s="4">
        <v>45168</v>
      </c>
      <c r="C193">
        <v>11467</v>
      </c>
      <c r="D193">
        <v>3</v>
      </c>
      <c r="E193" s="4">
        <v>45168</v>
      </c>
      <c r="F193" t="s">
        <v>3120</v>
      </c>
      <c r="G193">
        <f>IFERROR(VLOOKUP(Table4[[#This Row],[EmployeeID]],Employees!$A:$AG,33,FALSE),"")</f>
        <v>11467</v>
      </c>
      <c r="H1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" t="str">
        <f>IFERROR(VLOOKUP(A193,Table1[#All],26,FALSE),"")</f>
        <v>No</v>
      </c>
    </row>
    <row r="194" spans="1:9" x14ac:dyDescent="0.35">
      <c r="A194" t="s">
        <v>2921</v>
      </c>
      <c r="B194" s="4">
        <v>43164</v>
      </c>
      <c r="C194">
        <v>7863</v>
      </c>
      <c r="D194">
        <v>2</v>
      </c>
      <c r="E194" s="4">
        <v>43164</v>
      </c>
      <c r="F194" t="s">
        <v>3121</v>
      </c>
      <c r="G194">
        <f>IFERROR(VLOOKUP(Table4[[#This Row],[EmployeeID]],Employees!$A:$AG,33,FALSE),"")</f>
        <v>7863</v>
      </c>
      <c r="H1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4" t="str">
        <f>IFERROR(VLOOKUP(A194,Table1[#All],26,FALSE),"")</f>
        <v>No</v>
      </c>
    </row>
    <row r="195" spans="1:9" x14ac:dyDescent="0.35">
      <c r="A195" t="s">
        <v>193</v>
      </c>
      <c r="B195" s="4">
        <v>42945</v>
      </c>
      <c r="C195">
        <v>7861</v>
      </c>
      <c r="D195">
        <v>3</v>
      </c>
      <c r="E195" s="4">
        <v>42945</v>
      </c>
      <c r="F195" t="s">
        <v>3121</v>
      </c>
      <c r="G195">
        <f>IFERROR(VLOOKUP(Table4[[#This Row],[EmployeeID]],Employees!$A:$AG,33,FALSE),"")</f>
        <v>7861</v>
      </c>
      <c r="H1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5" t="str">
        <f>IFERROR(VLOOKUP(A195,Table1[#All],26,FALSE),"")</f>
        <v>No</v>
      </c>
    </row>
    <row r="196" spans="1:9" x14ac:dyDescent="0.35">
      <c r="A196" t="s">
        <v>1739</v>
      </c>
      <c r="B196" s="4">
        <v>44116</v>
      </c>
      <c r="C196">
        <v>7861</v>
      </c>
      <c r="D196">
        <v>2</v>
      </c>
      <c r="E196" s="4">
        <v>44116</v>
      </c>
      <c r="F196" t="s">
        <v>3121</v>
      </c>
      <c r="G196">
        <f>IFERROR(VLOOKUP(Table4[[#This Row],[EmployeeID]],Employees!$A:$AG,33,FALSE),"")</f>
        <v>7861</v>
      </c>
      <c r="H1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6" t="str">
        <f>IFERROR(VLOOKUP(A196,Table1[#All],26,FALSE),"")</f>
        <v>No</v>
      </c>
    </row>
    <row r="197" spans="1:9" x14ac:dyDescent="0.35">
      <c r="A197" t="s">
        <v>1818</v>
      </c>
      <c r="B197" s="4">
        <v>45829</v>
      </c>
      <c r="C197">
        <v>7861</v>
      </c>
      <c r="D197">
        <v>2</v>
      </c>
      <c r="E197" s="4">
        <v>45829</v>
      </c>
      <c r="F197" t="s">
        <v>3121</v>
      </c>
      <c r="G197">
        <f>IFERROR(VLOOKUP(Table4[[#This Row],[EmployeeID]],Employees!$A:$AG,33,FALSE),"")</f>
        <v>7861</v>
      </c>
      <c r="H1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7" t="str">
        <f>IFERROR(VLOOKUP(A197,Table1[#All],26,FALSE),"")</f>
        <v>No</v>
      </c>
    </row>
    <row r="198" spans="1:9" x14ac:dyDescent="0.35">
      <c r="A198" t="s">
        <v>377</v>
      </c>
      <c r="B198" s="4">
        <v>44499</v>
      </c>
      <c r="C198">
        <v>7858</v>
      </c>
      <c r="D198">
        <v>2</v>
      </c>
      <c r="E198" s="4">
        <v>44499</v>
      </c>
      <c r="F198" t="s">
        <v>3121</v>
      </c>
      <c r="G198">
        <f>IFERROR(VLOOKUP(Table4[[#This Row],[EmployeeID]],Employees!$A:$AG,33,FALSE),"")</f>
        <v>7858</v>
      </c>
      <c r="H1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8" t="str">
        <f>IFERROR(VLOOKUP(A198,Table1[#All],26,FALSE),"")</f>
        <v>Yes</v>
      </c>
    </row>
    <row r="199" spans="1:9" x14ac:dyDescent="0.35">
      <c r="A199" t="s">
        <v>1999</v>
      </c>
      <c r="B199" s="4">
        <v>44106</v>
      </c>
      <c r="C199">
        <v>7857</v>
      </c>
      <c r="D199">
        <v>2</v>
      </c>
      <c r="E199" s="4">
        <v>44106</v>
      </c>
      <c r="F199" t="s">
        <v>3121</v>
      </c>
      <c r="G199">
        <f>IFERROR(VLOOKUP(Table4[[#This Row],[EmployeeID]],Employees!$A:$AG,33,FALSE),"")</f>
        <v>7857</v>
      </c>
      <c r="H1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" t="str">
        <f>IFERROR(VLOOKUP(A199,Table1[#All],26,FALSE),"")</f>
        <v>No</v>
      </c>
    </row>
    <row r="200" spans="1:9" x14ac:dyDescent="0.35">
      <c r="A200" t="s">
        <v>2336</v>
      </c>
      <c r="B200" s="4">
        <v>44161</v>
      </c>
      <c r="C200">
        <v>7856</v>
      </c>
      <c r="D200">
        <v>2</v>
      </c>
      <c r="E200" s="4">
        <v>44161</v>
      </c>
      <c r="F200" t="s">
        <v>3121</v>
      </c>
      <c r="G200">
        <f>IFERROR(VLOOKUP(Table4[[#This Row],[EmployeeID]],Employees!$A:$AG,33,FALSE),"")</f>
        <v>7856</v>
      </c>
      <c r="H2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0" t="str">
        <f>IFERROR(VLOOKUP(A200,Table1[#All],26,FALSE),"")</f>
        <v>No</v>
      </c>
    </row>
    <row r="201" spans="1:9" x14ac:dyDescent="0.35">
      <c r="A201" t="s">
        <v>1403</v>
      </c>
      <c r="B201" s="4">
        <v>45799</v>
      </c>
      <c r="C201">
        <v>4909</v>
      </c>
      <c r="D201">
        <v>1</v>
      </c>
      <c r="E201" s="4">
        <v>45799</v>
      </c>
      <c r="F201" t="s">
        <v>3122</v>
      </c>
      <c r="G201">
        <f>IFERROR(VLOOKUP(Table4[[#This Row],[EmployeeID]],Employees!$A:$AG,33,FALSE),"")</f>
        <v>4909</v>
      </c>
      <c r="H2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1" t="str">
        <f>IFERROR(VLOOKUP(A201,Table1[#All],26,FALSE),"")</f>
        <v>No</v>
      </c>
    </row>
    <row r="202" spans="1:9" x14ac:dyDescent="0.35">
      <c r="A202" t="s">
        <v>2986</v>
      </c>
      <c r="B202" s="4">
        <v>43470</v>
      </c>
      <c r="C202">
        <v>11453</v>
      </c>
      <c r="D202">
        <v>4</v>
      </c>
      <c r="E202" s="4">
        <v>43470</v>
      </c>
      <c r="F202" t="s">
        <v>3120</v>
      </c>
      <c r="G202">
        <f>IFERROR(VLOOKUP(Table4[[#This Row],[EmployeeID]],Employees!$A:$AG,33,FALSE),"")</f>
        <v>11453</v>
      </c>
      <c r="H2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" t="str">
        <f>IFERROR(VLOOKUP(A202,Table1[#All],26,FALSE),"")</f>
        <v>No</v>
      </c>
    </row>
    <row r="203" spans="1:9" x14ac:dyDescent="0.35">
      <c r="A203" t="s">
        <v>494</v>
      </c>
      <c r="B203" s="4">
        <v>44797</v>
      </c>
      <c r="C203">
        <v>7855</v>
      </c>
      <c r="D203">
        <v>2</v>
      </c>
      <c r="E203" s="4">
        <v>44797</v>
      </c>
      <c r="F203" t="s">
        <v>3121</v>
      </c>
      <c r="G203">
        <f>IFERROR(VLOOKUP(Table4[[#This Row],[EmployeeID]],Employees!$A:$AG,33,FALSE),"")</f>
        <v>7855</v>
      </c>
      <c r="H2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" t="str">
        <f>IFERROR(VLOOKUP(A203,Table1[#All],26,FALSE),"")</f>
        <v>No</v>
      </c>
    </row>
    <row r="204" spans="1:9" x14ac:dyDescent="0.35">
      <c r="A204" t="s">
        <v>2364</v>
      </c>
      <c r="B204" s="4">
        <v>45648</v>
      </c>
      <c r="C204">
        <v>7855</v>
      </c>
      <c r="D204">
        <v>3</v>
      </c>
      <c r="E204" s="4">
        <v>45648</v>
      </c>
      <c r="F204" t="s">
        <v>3121</v>
      </c>
      <c r="G204">
        <f>IFERROR(VLOOKUP(Table4[[#This Row],[EmployeeID]],Employees!$A:$AG,33,FALSE),"")</f>
        <v>7855</v>
      </c>
      <c r="H2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" t="str">
        <f>IFERROR(VLOOKUP(A204,Table1[#All],26,FALSE),"")</f>
        <v>No</v>
      </c>
    </row>
    <row r="205" spans="1:9" x14ac:dyDescent="0.35">
      <c r="A205" t="s">
        <v>740</v>
      </c>
      <c r="B205" s="4">
        <v>42530</v>
      </c>
      <c r="C205">
        <v>11451</v>
      </c>
      <c r="D205">
        <v>4</v>
      </c>
      <c r="E205" s="4">
        <v>42530</v>
      </c>
      <c r="F205" t="s">
        <v>3120</v>
      </c>
      <c r="G205">
        <f>IFERROR(VLOOKUP(Table4[[#This Row],[EmployeeID]],Employees!$A:$AG,33,FALSE),"")</f>
        <v>11451</v>
      </c>
      <c r="H2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" t="str">
        <f>IFERROR(VLOOKUP(A205,Table1[#All],26,FALSE),"")</f>
        <v>No</v>
      </c>
    </row>
    <row r="206" spans="1:9" x14ac:dyDescent="0.35">
      <c r="A206" t="s">
        <v>885</v>
      </c>
      <c r="B206" s="4">
        <v>43590</v>
      </c>
      <c r="C206">
        <v>7854</v>
      </c>
      <c r="D206">
        <v>2</v>
      </c>
      <c r="E206" s="4">
        <v>43590</v>
      </c>
      <c r="F206" t="s">
        <v>3121</v>
      </c>
      <c r="G206">
        <f>IFERROR(VLOOKUP(Table4[[#This Row],[EmployeeID]],Employees!$A:$AG,33,FALSE),"")</f>
        <v>7854</v>
      </c>
      <c r="H2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6" t="str">
        <f>IFERROR(VLOOKUP(A206,Table1[#All],26,FALSE),"")</f>
        <v>No</v>
      </c>
    </row>
    <row r="207" spans="1:9" x14ac:dyDescent="0.35">
      <c r="A207" t="s">
        <v>1048</v>
      </c>
      <c r="B207" s="4">
        <v>43015</v>
      </c>
      <c r="C207">
        <v>11443</v>
      </c>
      <c r="D207">
        <v>3</v>
      </c>
      <c r="E207" s="4">
        <v>43015</v>
      </c>
      <c r="F207" t="s">
        <v>3120</v>
      </c>
      <c r="G207">
        <f>IFERROR(VLOOKUP(Table4[[#This Row],[EmployeeID]],Employees!$A:$AG,33,FALSE),"")</f>
        <v>11443</v>
      </c>
      <c r="H2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7" t="str">
        <f>IFERROR(VLOOKUP(A207,Table1[#All],26,FALSE),"")</f>
        <v>No</v>
      </c>
    </row>
    <row r="208" spans="1:9" x14ac:dyDescent="0.35">
      <c r="A208" t="s">
        <v>583</v>
      </c>
      <c r="B208" s="4">
        <v>43068</v>
      </c>
      <c r="C208">
        <v>4899</v>
      </c>
      <c r="D208">
        <v>1</v>
      </c>
      <c r="E208" s="4">
        <v>43068</v>
      </c>
      <c r="F208" t="s">
        <v>3122</v>
      </c>
      <c r="G208">
        <f>IFERROR(VLOOKUP(Table4[[#This Row],[EmployeeID]],Employees!$A:$AG,33,FALSE),"")</f>
        <v>4899</v>
      </c>
      <c r="H2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8" t="str">
        <f>IFERROR(VLOOKUP(A208,Table1[#All],26,FALSE),"")</f>
        <v>No</v>
      </c>
    </row>
    <row r="209" spans="1:9" x14ac:dyDescent="0.35">
      <c r="A209" t="s">
        <v>1324</v>
      </c>
      <c r="B209" s="4">
        <v>43041</v>
      </c>
      <c r="C209">
        <v>7854</v>
      </c>
      <c r="D209">
        <v>3</v>
      </c>
      <c r="E209" s="4">
        <v>43041</v>
      </c>
      <c r="F209" t="s">
        <v>3121</v>
      </c>
      <c r="G209">
        <f>IFERROR(VLOOKUP(Table4[[#This Row],[EmployeeID]],Employees!$A:$AG,33,FALSE),"")</f>
        <v>7854</v>
      </c>
      <c r="H2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9" t="str">
        <f>IFERROR(VLOOKUP(A209,Table1[#All],26,FALSE),"")</f>
        <v>No</v>
      </c>
    </row>
    <row r="210" spans="1:9" x14ac:dyDescent="0.35">
      <c r="A210" t="s">
        <v>1840</v>
      </c>
      <c r="B210" s="4">
        <v>42603</v>
      </c>
      <c r="C210">
        <v>11431</v>
      </c>
      <c r="D210">
        <v>4</v>
      </c>
      <c r="E210" s="4">
        <v>42603</v>
      </c>
      <c r="F210" t="s">
        <v>3120</v>
      </c>
      <c r="G210">
        <f>IFERROR(VLOOKUP(Table4[[#This Row],[EmployeeID]],Employees!$A:$AG,33,FALSE),"")</f>
        <v>11431</v>
      </c>
      <c r="H2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0" t="str">
        <f>IFERROR(VLOOKUP(A210,Table1[#All],26,FALSE),"")</f>
        <v>Yes</v>
      </c>
    </row>
    <row r="211" spans="1:9" x14ac:dyDescent="0.35">
      <c r="A211" t="s">
        <v>1692</v>
      </c>
      <c r="B211" s="4">
        <v>42541</v>
      </c>
      <c r="C211">
        <v>7848</v>
      </c>
      <c r="D211">
        <v>3</v>
      </c>
      <c r="E211" s="4">
        <v>42541</v>
      </c>
      <c r="F211" t="s">
        <v>3121</v>
      </c>
      <c r="G211">
        <f>IFERROR(VLOOKUP(Table4[[#This Row],[EmployeeID]],Employees!$A:$AG,33,FALSE),"")</f>
        <v>7848</v>
      </c>
      <c r="H2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1" t="str">
        <f>IFERROR(VLOOKUP(A211,Table1[#All],26,FALSE),"")</f>
        <v>No</v>
      </c>
    </row>
    <row r="212" spans="1:9" x14ac:dyDescent="0.35">
      <c r="A212" t="s">
        <v>2386</v>
      </c>
      <c r="B212" s="4">
        <v>45864</v>
      </c>
      <c r="C212">
        <v>11413</v>
      </c>
      <c r="D212">
        <v>4</v>
      </c>
      <c r="E212" s="4">
        <v>45864</v>
      </c>
      <c r="F212" t="s">
        <v>3120</v>
      </c>
      <c r="G212">
        <f>IFERROR(VLOOKUP(Table4[[#This Row],[EmployeeID]],Employees!$A:$AG,33,FALSE),"")</f>
        <v>11413</v>
      </c>
      <c r="H2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2" t="str">
        <f>IFERROR(VLOOKUP(A212,Table1[#All],26,FALSE),"")</f>
        <v>No</v>
      </c>
    </row>
    <row r="213" spans="1:9" x14ac:dyDescent="0.35">
      <c r="A213" t="s">
        <v>2834</v>
      </c>
      <c r="B213" s="4">
        <v>43136</v>
      </c>
      <c r="C213">
        <v>11412</v>
      </c>
      <c r="D213">
        <v>4</v>
      </c>
      <c r="E213" s="4">
        <v>43136</v>
      </c>
      <c r="F213" t="s">
        <v>3120</v>
      </c>
      <c r="G213">
        <f>IFERROR(VLOOKUP(Table4[[#This Row],[EmployeeID]],Employees!$A:$AG,33,FALSE),"")</f>
        <v>11412</v>
      </c>
      <c r="H2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" t="str">
        <f>IFERROR(VLOOKUP(A213,Table1[#All],26,FALSE),"")</f>
        <v>Yes</v>
      </c>
    </row>
    <row r="214" spans="1:9" x14ac:dyDescent="0.35">
      <c r="A214" t="s">
        <v>2284</v>
      </c>
      <c r="B214" s="4">
        <v>44261</v>
      </c>
      <c r="C214">
        <v>14272</v>
      </c>
      <c r="D214">
        <v>5</v>
      </c>
      <c r="E214" s="4">
        <v>44261</v>
      </c>
      <c r="F214" t="s">
        <v>3123</v>
      </c>
      <c r="G214">
        <f>IFERROR(VLOOKUP(Table4[[#This Row],[EmployeeID]],Employees!$A:$AG,33,FALSE),"")</f>
        <v>14272</v>
      </c>
      <c r="H2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14" t="str">
        <f>IFERROR(VLOOKUP(A214,Table1[#All],26,FALSE),"")</f>
        <v>No</v>
      </c>
    </row>
    <row r="215" spans="1:9" x14ac:dyDescent="0.35">
      <c r="A215" t="s">
        <v>2469</v>
      </c>
      <c r="B215" s="4">
        <v>44703</v>
      </c>
      <c r="C215">
        <v>11409</v>
      </c>
      <c r="D215">
        <v>4</v>
      </c>
      <c r="E215" s="4">
        <v>44703</v>
      </c>
      <c r="F215" t="s">
        <v>3120</v>
      </c>
      <c r="G215">
        <f>IFERROR(VLOOKUP(Table4[[#This Row],[EmployeeID]],Employees!$A:$AG,33,FALSE),"")</f>
        <v>11409</v>
      </c>
      <c r="H2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" t="str">
        <f>IFERROR(VLOOKUP(A215,Table1[#All],26,FALSE),"")</f>
        <v>No</v>
      </c>
    </row>
    <row r="216" spans="1:9" x14ac:dyDescent="0.35">
      <c r="A216" t="s">
        <v>2824</v>
      </c>
      <c r="B216" s="4">
        <v>44154</v>
      </c>
      <c r="C216">
        <v>11409</v>
      </c>
      <c r="D216">
        <v>4</v>
      </c>
      <c r="E216" s="4">
        <v>44154</v>
      </c>
      <c r="F216" t="s">
        <v>3120</v>
      </c>
      <c r="G216">
        <f>IFERROR(VLOOKUP(Table4[[#This Row],[EmployeeID]],Employees!$A:$AG,33,FALSE),"")</f>
        <v>11409</v>
      </c>
      <c r="H2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" t="str">
        <f>IFERROR(VLOOKUP(A216,Table1[#All],26,FALSE),"")</f>
        <v>No</v>
      </c>
    </row>
    <row r="217" spans="1:9" x14ac:dyDescent="0.35">
      <c r="A217" t="s">
        <v>1051</v>
      </c>
      <c r="B217" s="4">
        <v>42419</v>
      </c>
      <c r="C217">
        <v>7847</v>
      </c>
      <c r="D217">
        <v>2</v>
      </c>
      <c r="E217" s="4">
        <v>42419</v>
      </c>
      <c r="F217" t="s">
        <v>3121</v>
      </c>
      <c r="G217">
        <f>IFERROR(VLOOKUP(Table4[[#This Row],[EmployeeID]],Employees!$A:$AG,33,FALSE),"")</f>
        <v>7847</v>
      </c>
      <c r="H2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" t="str">
        <f>IFERROR(VLOOKUP(A217,Table1[#All],26,FALSE),"")</f>
        <v>No</v>
      </c>
    </row>
    <row r="218" spans="1:9" x14ac:dyDescent="0.35">
      <c r="A218" t="s">
        <v>701</v>
      </c>
      <c r="B218" s="4">
        <v>42240</v>
      </c>
      <c r="C218">
        <v>11407</v>
      </c>
      <c r="D218">
        <v>3</v>
      </c>
      <c r="E218" s="4">
        <v>42240</v>
      </c>
      <c r="F218" t="s">
        <v>3120</v>
      </c>
      <c r="G218">
        <f>IFERROR(VLOOKUP(Table4[[#This Row],[EmployeeID]],Employees!$A:$AG,33,FALSE),"")</f>
        <v>11407</v>
      </c>
      <c r="H2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" t="str">
        <f>IFERROR(VLOOKUP(A218,Table1[#All],26,FALSE),"")</f>
        <v>Yes</v>
      </c>
    </row>
    <row r="219" spans="1:9" x14ac:dyDescent="0.35">
      <c r="A219" t="s">
        <v>1907</v>
      </c>
      <c r="B219" s="4">
        <v>42226</v>
      </c>
      <c r="C219">
        <v>7847</v>
      </c>
      <c r="D219">
        <v>2</v>
      </c>
      <c r="E219" s="4">
        <v>42226</v>
      </c>
      <c r="F219" t="s">
        <v>3121</v>
      </c>
      <c r="G219">
        <f>IFERROR(VLOOKUP(Table4[[#This Row],[EmployeeID]],Employees!$A:$AG,33,FALSE),"")</f>
        <v>7847</v>
      </c>
      <c r="H2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9" t="str">
        <f>IFERROR(VLOOKUP(A219,Table1[#All],26,FALSE),"")</f>
        <v>No</v>
      </c>
    </row>
    <row r="220" spans="1:9" x14ac:dyDescent="0.35">
      <c r="A220" t="s">
        <v>2432</v>
      </c>
      <c r="B220" s="4">
        <v>45799</v>
      </c>
      <c r="C220">
        <v>11407</v>
      </c>
      <c r="D220">
        <v>4</v>
      </c>
      <c r="E220" s="4">
        <v>45799</v>
      </c>
      <c r="F220" t="s">
        <v>3120</v>
      </c>
      <c r="G220">
        <f>IFERROR(VLOOKUP(Table4[[#This Row],[EmployeeID]],Employees!$A:$AG,33,FALSE),"")</f>
        <v>11407</v>
      </c>
      <c r="H2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" t="str">
        <f>IFERROR(VLOOKUP(A220,Table1[#All],26,FALSE),"")</f>
        <v>No</v>
      </c>
    </row>
    <row r="221" spans="1:9" x14ac:dyDescent="0.35">
      <c r="A221" t="s">
        <v>1292</v>
      </c>
      <c r="B221" s="4">
        <v>44230</v>
      </c>
      <c r="C221">
        <v>7843</v>
      </c>
      <c r="D221">
        <v>2</v>
      </c>
      <c r="E221" s="4">
        <v>44230</v>
      </c>
      <c r="F221" t="s">
        <v>3121</v>
      </c>
      <c r="G221">
        <f>IFERROR(VLOOKUP(Table4[[#This Row],[EmployeeID]],Employees!$A:$AG,33,FALSE),"")</f>
        <v>7843</v>
      </c>
      <c r="H2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" t="str">
        <f>IFERROR(VLOOKUP(A221,Table1[#All],26,FALSE),"")</f>
        <v>No</v>
      </c>
    </row>
    <row r="222" spans="1:9" x14ac:dyDescent="0.35">
      <c r="A222" t="s">
        <v>2767</v>
      </c>
      <c r="B222" s="4">
        <v>45842</v>
      </c>
      <c r="C222">
        <v>7843</v>
      </c>
      <c r="D222">
        <v>2</v>
      </c>
      <c r="E222" s="4">
        <v>45842</v>
      </c>
      <c r="F222" t="s">
        <v>3121</v>
      </c>
      <c r="G222">
        <f>IFERROR(VLOOKUP(Table4[[#This Row],[EmployeeID]],Employees!$A:$AG,33,FALSE),"")</f>
        <v>7843</v>
      </c>
      <c r="H2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2" t="str">
        <f>IFERROR(VLOOKUP(A222,Table1[#All],26,FALSE),"")</f>
        <v>Yes</v>
      </c>
    </row>
    <row r="223" spans="1:9" x14ac:dyDescent="0.35">
      <c r="A223" t="s">
        <v>590</v>
      </c>
      <c r="B223" s="4">
        <v>43436</v>
      </c>
      <c r="C223">
        <v>7841</v>
      </c>
      <c r="D223">
        <v>2</v>
      </c>
      <c r="E223" s="4">
        <v>43436</v>
      </c>
      <c r="F223" t="s">
        <v>3121</v>
      </c>
      <c r="G223">
        <f>IFERROR(VLOOKUP(Table4[[#This Row],[EmployeeID]],Employees!$A:$AG,33,FALSE),"")</f>
        <v>7841</v>
      </c>
      <c r="H2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3" t="str">
        <f>IFERROR(VLOOKUP(A223,Table1[#All],26,FALSE),"")</f>
        <v>No</v>
      </c>
    </row>
    <row r="224" spans="1:9" x14ac:dyDescent="0.35">
      <c r="A224" t="s">
        <v>2107</v>
      </c>
      <c r="B224" s="4">
        <v>45261</v>
      </c>
      <c r="C224">
        <v>11405</v>
      </c>
      <c r="D224">
        <v>5</v>
      </c>
      <c r="E224" s="4">
        <v>45261</v>
      </c>
      <c r="F224" t="s">
        <v>3120</v>
      </c>
      <c r="G224">
        <f>IFERROR(VLOOKUP(Table4[[#This Row],[EmployeeID]],Employees!$A:$AG,33,FALSE),"")</f>
        <v>11405</v>
      </c>
      <c r="H2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4" t="str">
        <f>IFERROR(VLOOKUP(A224,Table1[#All],26,FALSE),"")</f>
        <v>No</v>
      </c>
    </row>
    <row r="225" spans="1:9" x14ac:dyDescent="0.35">
      <c r="A225" t="s">
        <v>1967</v>
      </c>
      <c r="B225" s="4">
        <v>44257</v>
      </c>
      <c r="C225">
        <v>11404</v>
      </c>
      <c r="D225">
        <v>4</v>
      </c>
      <c r="E225" s="4">
        <v>44257</v>
      </c>
      <c r="F225" t="s">
        <v>3120</v>
      </c>
      <c r="G225">
        <f>IFERROR(VLOOKUP(Table4[[#This Row],[EmployeeID]],Employees!$A:$AG,33,FALSE),"")</f>
        <v>11404</v>
      </c>
      <c r="H2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5" t="str">
        <f>IFERROR(VLOOKUP(A225,Table1[#All],26,FALSE),"")</f>
        <v>No</v>
      </c>
    </row>
    <row r="226" spans="1:9" x14ac:dyDescent="0.35">
      <c r="A226" t="s">
        <v>118</v>
      </c>
      <c r="B226" s="4">
        <v>43046</v>
      </c>
      <c r="C226">
        <v>11397</v>
      </c>
      <c r="D226">
        <v>4</v>
      </c>
      <c r="E226" s="4">
        <v>43046</v>
      </c>
      <c r="F226" t="s">
        <v>3120</v>
      </c>
      <c r="G226">
        <f>IFERROR(VLOOKUP(Table4[[#This Row],[EmployeeID]],Employees!$A:$AG,33,FALSE),"")</f>
        <v>11397</v>
      </c>
      <c r="H2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" t="str">
        <f>IFERROR(VLOOKUP(A226,Table1[#All],26,FALSE),"")</f>
        <v>No</v>
      </c>
    </row>
    <row r="227" spans="1:9" x14ac:dyDescent="0.35">
      <c r="A227" t="s">
        <v>1156</v>
      </c>
      <c r="B227" s="4">
        <v>45606</v>
      </c>
      <c r="C227">
        <v>14202</v>
      </c>
      <c r="D227">
        <v>5</v>
      </c>
      <c r="E227" s="4">
        <v>45606</v>
      </c>
      <c r="F227" t="s">
        <v>3123</v>
      </c>
      <c r="G227">
        <f>IFERROR(VLOOKUP(Table4[[#This Row],[EmployeeID]],Employees!$A:$AG,33,FALSE),"")</f>
        <v>14202</v>
      </c>
      <c r="H2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7" t="str">
        <f>IFERROR(VLOOKUP(A227,Table1[#All],26,FALSE),"")</f>
        <v>Yes</v>
      </c>
    </row>
    <row r="228" spans="1:9" x14ac:dyDescent="0.35">
      <c r="A228" t="s">
        <v>1838</v>
      </c>
      <c r="B228" s="4">
        <v>44836</v>
      </c>
      <c r="C228">
        <v>11392</v>
      </c>
      <c r="D228">
        <v>4</v>
      </c>
      <c r="E228" s="4">
        <v>44836</v>
      </c>
      <c r="F228" t="s">
        <v>3120</v>
      </c>
      <c r="G228">
        <f>IFERROR(VLOOKUP(Table4[[#This Row],[EmployeeID]],Employees!$A:$AG,33,FALSE),"")</f>
        <v>11392</v>
      </c>
      <c r="H2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8" t="str">
        <f>IFERROR(VLOOKUP(A228,Table1[#All],26,FALSE),"")</f>
        <v>No</v>
      </c>
    </row>
    <row r="229" spans="1:9" x14ac:dyDescent="0.35">
      <c r="A229" t="s">
        <v>156</v>
      </c>
      <c r="B229" s="4">
        <v>42329</v>
      </c>
      <c r="C229">
        <v>11390</v>
      </c>
      <c r="D229">
        <v>4</v>
      </c>
      <c r="E229" s="4">
        <v>42329</v>
      </c>
      <c r="F229" t="s">
        <v>3120</v>
      </c>
      <c r="G229">
        <f>IFERROR(VLOOKUP(Table4[[#This Row],[EmployeeID]],Employees!$A:$AG,33,FALSE),"")</f>
        <v>11390</v>
      </c>
      <c r="H2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9" t="str">
        <f>IFERROR(VLOOKUP(A229,Table1[#All],26,FALSE),"")</f>
        <v>No</v>
      </c>
    </row>
    <row r="230" spans="1:9" x14ac:dyDescent="0.35">
      <c r="A230" t="s">
        <v>708</v>
      </c>
      <c r="B230" s="4">
        <v>42021</v>
      </c>
      <c r="C230">
        <v>11377</v>
      </c>
      <c r="D230">
        <v>4</v>
      </c>
      <c r="E230" s="4">
        <v>42021</v>
      </c>
      <c r="F230" t="s">
        <v>3120</v>
      </c>
      <c r="G230">
        <f>IFERROR(VLOOKUP(Table4[[#This Row],[EmployeeID]],Employees!$A:$AG,33,FALSE),"")</f>
        <v>11377</v>
      </c>
      <c r="H2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" t="str">
        <f>IFERROR(VLOOKUP(A230,Table1[#All],26,FALSE),"")</f>
        <v>Yes</v>
      </c>
    </row>
    <row r="231" spans="1:9" x14ac:dyDescent="0.35">
      <c r="A231" t="s">
        <v>579</v>
      </c>
      <c r="B231" s="4">
        <v>43107</v>
      </c>
      <c r="C231">
        <v>11376</v>
      </c>
      <c r="D231">
        <v>5</v>
      </c>
      <c r="E231" s="4">
        <v>43107</v>
      </c>
      <c r="F231" t="s">
        <v>3120</v>
      </c>
      <c r="G231">
        <f>IFERROR(VLOOKUP(Table4[[#This Row],[EmployeeID]],Employees!$A:$AG,33,FALSE),"")</f>
        <v>11376</v>
      </c>
      <c r="H2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1" t="str">
        <f>IFERROR(VLOOKUP(A231,Table1[#All],26,FALSE),"")</f>
        <v>No</v>
      </c>
    </row>
    <row r="232" spans="1:9" x14ac:dyDescent="0.35">
      <c r="A232" t="s">
        <v>1198</v>
      </c>
      <c r="B232" s="4">
        <v>43585</v>
      </c>
      <c r="C232">
        <v>11357</v>
      </c>
      <c r="D232">
        <v>4</v>
      </c>
      <c r="E232" s="4">
        <v>43585</v>
      </c>
      <c r="F232" t="s">
        <v>3120</v>
      </c>
      <c r="G232">
        <f>IFERROR(VLOOKUP(Table4[[#This Row],[EmployeeID]],Employees!$A:$AG,33,FALSE),"")</f>
        <v>11357</v>
      </c>
      <c r="H2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" t="str">
        <f>IFERROR(VLOOKUP(A232,Table1[#All],26,FALSE),"")</f>
        <v>No</v>
      </c>
    </row>
    <row r="233" spans="1:9" x14ac:dyDescent="0.35">
      <c r="A233" t="s">
        <v>1702</v>
      </c>
      <c r="B233" s="4">
        <v>44405</v>
      </c>
      <c r="C233">
        <v>7835</v>
      </c>
      <c r="D233">
        <v>2</v>
      </c>
      <c r="E233" s="4">
        <v>44405</v>
      </c>
      <c r="F233" t="s">
        <v>3121</v>
      </c>
      <c r="G233">
        <f>IFERROR(VLOOKUP(Table4[[#This Row],[EmployeeID]],Employees!$A:$AG,33,FALSE),"")</f>
        <v>7835</v>
      </c>
      <c r="H2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3" t="str">
        <f>IFERROR(VLOOKUP(A233,Table1[#All],26,FALSE),"")</f>
        <v>No</v>
      </c>
    </row>
    <row r="234" spans="1:9" x14ac:dyDescent="0.35">
      <c r="A234" t="s">
        <v>2892</v>
      </c>
      <c r="B234" s="4">
        <v>42211</v>
      </c>
      <c r="C234">
        <v>11357</v>
      </c>
      <c r="D234">
        <v>4</v>
      </c>
      <c r="E234" s="4">
        <v>42211</v>
      </c>
      <c r="F234" t="s">
        <v>3120</v>
      </c>
      <c r="G234">
        <f>IFERROR(VLOOKUP(Table4[[#This Row],[EmployeeID]],Employees!$A:$AG,33,FALSE),"")</f>
        <v>11357</v>
      </c>
      <c r="H2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" t="str">
        <f>IFERROR(VLOOKUP(A234,Table1[#All],26,FALSE),"")</f>
        <v>No</v>
      </c>
    </row>
    <row r="235" spans="1:9" x14ac:dyDescent="0.35">
      <c r="A235" t="s">
        <v>2298</v>
      </c>
      <c r="B235" s="4">
        <v>45055</v>
      </c>
      <c r="C235">
        <v>7834</v>
      </c>
      <c r="D235">
        <v>3</v>
      </c>
      <c r="E235" s="4">
        <v>45055</v>
      </c>
      <c r="F235" t="s">
        <v>3121</v>
      </c>
      <c r="G235">
        <f>IFERROR(VLOOKUP(Table4[[#This Row],[EmployeeID]],Employees!$A:$AG,33,FALSE),"")</f>
        <v>7834</v>
      </c>
      <c r="H2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5" t="str">
        <f>IFERROR(VLOOKUP(A235,Table1[#All],26,FALSE),"")</f>
        <v>No</v>
      </c>
    </row>
    <row r="236" spans="1:9" x14ac:dyDescent="0.35">
      <c r="A236" t="s">
        <v>2126</v>
      </c>
      <c r="B236" s="4">
        <v>43976</v>
      </c>
      <c r="C236">
        <v>11355</v>
      </c>
      <c r="D236">
        <v>4</v>
      </c>
      <c r="E236" s="4">
        <v>43976</v>
      </c>
      <c r="F236" t="s">
        <v>3120</v>
      </c>
      <c r="G236">
        <f>IFERROR(VLOOKUP(Table4[[#This Row],[EmployeeID]],Employees!$A:$AG,33,FALSE),"")</f>
        <v>11355</v>
      </c>
      <c r="H2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" t="str">
        <f>IFERROR(VLOOKUP(A236,Table1[#All],26,FALSE),"")</f>
        <v>No</v>
      </c>
    </row>
    <row r="237" spans="1:9" x14ac:dyDescent="0.35">
      <c r="A237" t="s">
        <v>2822</v>
      </c>
      <c r="B237" s="4">
        <v>44073</v>
      </c>
      <c r="C237">
        <v>11355</v>
      </c>
      <c r="D237">
        <v>4</v>
      </c>
      <c r="E237" s="4">
        <v>44073</v>
      </c>
      <c r="F237" t="s">
        <v>3120</v>
      </c>
      <c r="G237">
        <f>IFERROR(VLOOKUP(Table4[[#This Row],[EmployeeID]],Employees!$A:$AG,33,FALSE),"")</f>
        <v>11355</v>
      </c>
      <c r="H2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7" t="str">
        <f>IFERROR(VLOOKUP(A237,Table1[#All],26,FALSE),"")</f>
        <v>No</v>
      </c>
    </row>
    <row r="238" spans="1:9" x14ac:dyDescent="0.35">
      <c r="A238" t="s">
        <v>163</v>
      </c>
      <c r="B238" s="4">
        <v>45218</v>
      </c>
      <c r="C238">
        <v>7832</v>
      </c>
      <c r="D238">
        <v>2</v>
      </c>
      <c r="E238" s="4">
        <v>45218</v>
      </c>
      <c r="F238" t="s">
        <v>3121</v>
      </c>
      <c r="G238">
        <f>IFERROR(VLOOKUP(Table4[[#This Row],[EmployeeID]],Employees!$A:$AG,33,FALSE),"")</f>
        <v>7832</v>
      </c>
      <c r="H2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8" t="str">
        <f>IFERROR(VLOOKUP(A238,Table1[#All],26,FALSE),"")</f>
        <v>Yes</v>
      </c>
    </row>
    <row r="239" spans="1:9" x14ac:dyDescent="0.35">
      <c r="A239" t="s">
        <v>689</v>
      </c>
      <c r="B239" s="4">
        <v>42448</v>
      </c>
      <c r="C239">
        <v>7832</v>
      </c>
      <c r="D239">
        <v>2</v>
      </c>
      <c r="E239" s="4">
        <v>42448</v>
      </c>
      <c r="F239" t="s">
        <v>3121</v>
      </c>
      <c r="G239">
        <f>IFERROR(VLOOKUP(Table4[[#This Row],[EmployeeID]],Employees!$A:$AG,33,FALSE),"")</f>
        <v>7832</v>
      </c>
      <c r="H2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" t="str">
        <f>IFERROR(VLOOKUP(A239,Table1[#All],26,FALSE),"")</f>
        <v>No</v>
      </c>
    </row>
    <row r="240" spans="1:9" x14ac:dyDescent="0.35">
      <c r="A240" t="s">
        <v>3082</v>
      </c>
      <c r="B240" s="4">
        <v>43612</v>
      </c>
      <c r="C240">
        <v>14127</v>
      </c>
      <c r="D240">
        <v>5</v>
      </c>
      <c r="E240" s="4">
        <v>43612</v>
      </c>
      <c r="F240" t="s">
        <v>3123</v>
      </c>
      <c r="G240">
        <f>IFERROR(VLOOKUP(Table4[[#This Row],[EmployeeID]],Employees!$A:$AG,33,FALSE),"")</f>
        <v>14127</v>
      </c>
      <c r="H2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40" t="str">
        <f>IFERROR(VLOOKUP(A240,Table1[#All],26,FALSE),"")</f>
        <v>No</v>
      </c>
    </row>
    <row r="241" spans="1:9" x14ac:dyDescent="0.35">
      <c r="A241" t="s">
        <v>848</v>
      </c>
      <c r="B241" s="4">
        <v>42218</v>
      </c>
      <c r="C241">
        <v>11350</v>
      </c>
      <c r="D241">
        <v>4</v>
      </c>
      <c r="E241" s="4">
        <v>42218</v>
      </c>
      <c r="F241" t="s">
        <v>3120</v>
      </c>
      <c r="G241">
        <f>IFERROR(VLOOKUP(Table4[[#This Row],[EmployeeID]],Employees!$A:$AG,33,FALSE),"")</f>
        <v>11350</v>
      </c>
      <c r="H2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" t="str">
        <f>IFERROR(VLOOKUP(A241,Table1[#All],26,FALSE),"")</f>
        <v>No</v>
      </c>
    </row>
    <row r="242" spans="1:9" x14ac:dyDescent="0.35">
      <c r="A242" t="s">
        <v>675</v>
      </c>
      <c r="B242" s="4">
        <v>44269</v>
      </c>
      <c r="C242">
        <v>7831</v>
      </c>
      <c r="D242">
        <v>2</v>
      </c>
      <c r="E242" s="4">
        <v>44269</v>
      </c>
      <c r="F242" t="s">
        <v>3121</v>
      </c>
      <c r="G242">
        <f>IFERROR(VLOOKUP(Table4[[#This Row],[EmployeeID]],Employees!$A:$AG,33,FALSE),"")</f>
        <v>7831</v>
      </c>
      <c r="H2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2" t="str">
        <f>IFERROR(VLOOKUP(A242,Table1[#All],26,FALSE),"")</f>
        <v>No</v>
      </c>
    </row>
    <row r="243" spans="1:9" x14ac:dyDescent="0.35">
      <c r="A243" t="s">
        <v>1070</v>
      </c>
      <c r="B243" s="4">
        <v>43094</v>
      </c>
      <c r="C243">
        <v>7827</v>
      </c>
      <c r="D243">
        <v>2</v>
      </c>
      <c r="E243" s="4">
        <v>43094</v>
      </c>
      <c r="F243" t="s">
        <v>3121</v>
      </c>
      <c r="G243">
        <f>IFERROR(VLOOKUP(Table4[[#This Row],[EmployeeID]],Employees!$A:$AG,33,FALSE),"")</f>
        <v>7827</v>
      </c>
      <c r="H2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3" t="str">
        <f>IFERROR(VLOOKUP(A243,Table1[#All],26,FALSE),"")</f>
        <v>No</v>
      </c>
    </row>
    <row r="244" spans="1:9" x14ac:dyDescent="0.35">
      <c r="A244" t="s">
        <v>1387</v>
      </c>
      <c r="B244" s="4">
        <v>43390</v>
      </c>
      <c r="C244">
        <v>11348</v>
      </c>
      <c r="D244">
        <v>3</v>
      </c>
      <c r="E244" s="4">
        <v>43390</v>
      </c>
      <c r="F244" t="s">
        <v>3120</v>
      </c>
      <c r="G244">
        <f>IFERROR(VLOOKUP(Table4[[#This Row],[EmployeeID]],Employees!$A:$AG,33,FALSE),"")</f>
        <v>11348</v>
      </c>
      <c r="H2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4" t="str">
        <f>IFERROR(VLOOKUP(A244,Table1[#All],26,FALSE),"")</f>
        <v>No</v>
      </c>
    </row>
    <row r="245" spans="1:9" x14ac:dyDescent="0.35">
      <c r="A245" t="s">
        <v>547</v>
      </c>
      <c r="B245" s="4">
        <v>45564</v>
      </c>
      <c r="C245">
        <v>11345</v>
      </c>
      <c r="D245">
        <v>3</v>
      </c>
      <c r="E245" s="4">
        <v>45564</v>
      </c>
      <c r="F245" t="s">
        <v>3120</v>
      </c>
      <c r="G245">
        <f>IFERROR(VLOOKUP(Table4[[#This Row],[EmployeeID]],Employees!$A:$AG,33,FALSE),"")</f>
        <v>11345</v>
      </c>
      <c r="H2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" t="str">
        <f>IFERROR(VLOOKUP(A245,Table1[#All],26,FALSE),"")</f>
        <v>No</v>
      </c>
    </row>
    <row r="246" spans="1:9" x14ac:dyDescent="0.35">
      <c r="A246" t="s">
        <v>2216</v>
      </c>
      <c r="B246" s="4">
        <v>45798</v>
      </c>
      <c r="C246">
        <v>7819</v>
      </c>
      <c r="D246">
        <v>2</v>
      </c>
      <c r="E246" s="4">
        <v>45798</v>
      </c>
      <c r="F246" t="s">
        <v>3121</v>
      </c>
      <c r="G246">
        <f>IFERROR(VLOOKUP(Table4[[#This Row],[EmployeeID]],Employees!$A:$AG,33,FALSE),"")</f>
        <v>7819</v>
      </c>
      <c r="H2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" t="str">
        <f>IFERROR(VLOOKUP(A246,Table1[#All],26,FALSE),"")</f>
        <v>No</v>
      </c>
    </row>
    <row r="247" spans="1:9" x14ac:dyDescent="0.35">
      <c r="A247" t="s">
        <v>1990</v>
      </c>
      <c r="B247" s="4">
        <v>42755</v>
      </c>
      <c r="C247">
        <v>11343</v>
      </c>
      <c r="D247">
        <v>4</v>
      </c>
      <c r="E247" s="4">
        <v>42755</v>
      </c>
      <c r="F247" t="s">
        <v>3120</v>
      </c>
      <c r="G247">
        <f>IFERROR(VLOOKUP(Table4[[#This Row],[EmployeeID]],Employees!$A:$AG,33,FALSE),"")</f>
        <v>11343</v>
      </c>
      <c r="H2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" t="str">
        <f>IFERROR(VLOOKUP(A247,Table1[#All],26,FALSE),"")</f>
        <v>Yes</v>
      </c>
    </row>
    <row r="248" spans="1:9" x14ac:dyDescent="0.35">
      <c r="A248" t="s">
        <v>1195</v>
      </c>
      <c r="B248" s="4">
        <v>43553</v>
      </c>
      <c r="C248">
        <v>11335</v>
      </c>
      <c r="D248">
        <v>4</v>
      </c>
      <c r="E248" s="4">
        <v>43553</v>
      </c>
      <c r="F248" t="s">
        <v>3120</v>
      </c>
      <c r="G248">
        <f>IFERROR(VLOOKUP(Table4[[#This Row],[EmployeeID]],Employees!$A:$AG,33,FALSE),"")</f>
        <v>11335</v>
      </c>
      <c r="H2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8" t="str">
        <f>IFERROR(VLOOKUP(A248,Table1[#All],26,FALSE),"")</f>
        <v>No</v>
      </c>
    </row>
    <row r="249" spans="1:9" x14ac:dyDescent="0.35">
      <c r="A249" t="s">
        <v>2439</v>
      </c>
      <c r="B249" s="4">
        <v>42080</v>
      </c>
      <c r="C249">
        <v>11334</v>
      </c>
      <c r="D249">
        <v>4</v>
      </c>
      <c r="E249" s="4">
        <v>42080</v>
      </c>
      <c r="F249" t="s">
        <v>3120</v>
      </c>
      <c r="G249">
        <f>IFERROR(VLOOKUP(Table4[[#This Row],[EmployeeID]],Employees!$A:$AG,33,FALSE),"")</f>
        <v>11334</v>
      </c>
      <c r="H2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" t="str">
        <f>IFERROR(VLOOKUP(A249,Table1[#All],26,FALSE),"")</f>
        <v>No</v>
      </c>
    </row>
    <row r="250" spans="1:9" x14ac:dyDescent="0.35">
      <c r="A250" t="s">
        <v>387</v>
      </c>
      <c r="B250" s="4">
        <v>43192</v>
      </c>
      <c r="C250">
        <v>4898</v>
      </c>
      <c r="D250">
        <v>1</v>
      </c>
      <c r="E250" s="4">
        <v>43192</v>
      </c>
      <c r="F250" t="s">
        <v>3122</v>
      </c>
      <c r="G250">
        <f>IFERROR(VLOOKUP(Table4[[#This Row],[EmployeeID]],Employees!$A:$AG,33,FALSE),"")</f>
        <v>4898</v>
      </c>
      <c r="H2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50" t="str">
        <f>IFERROR(VLOOKUP(A250,Table1[#All],26,FALSE),"")</f>
        <v>No</v>
      </c>
    </row>
    <row r="251" spans="1:9" x14ac:dyDescent="0.35">
      <c r="A251" t="s">
        <v>2333</v>
      </c>
      <c r="B251" s="4">
        <v>42998</v>
      </c>
      <c r="C251">
        <v>7816</v>
      </c>
      <c r="D251">
        <v>1</v>
      </c>
      <c r="E251" s="4">
        <v>42998</v>
      </c>
      <c r="F251" t="s">
        <v>3121</v>
      </c>
      <c r="G251">
        <f>IFERROR(VLOOKUP(Table4[[#This Row],[EmployeeID]],Employees!$A:$AG,33,FALSE),"")</f>
        <v>7816</v>
      </c>
      <c r="H2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1" t="str">
        <f>IFERROR(VLOOKUP(A251,Table1[#All],26,FALSE),"")</f>
        <v>No</v>
      </c>
    </row>
    <row r="252" spans="1:9" x14ac:dyDescent="0.35">
      <c r="A252" t="s">
        <v>2995</v>
      </c>
      <c r="B252" s="4">
        <v>45028</v>
      </c>
      <c r="C252">
        <v>11333</v>
      </c>
      <c r="D252">
        <v>4</v>
      </c>
      <c r="E252" s="4">
        <v>45028</v>
      </c>
      <c r="F252" t="s">
        <v>3120</v>
      </c>
      <c r="G252">
        <f>IFERROR(VLOOKUP(Table4[[#This Row],[EmployeeID]],Employees!$A:$AG,33,FALSE),"")</f>
        <v>11333</v>
      </c>
      <c r="H2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" t="str">
        <f>IFERROR(VLOOKUP(A252,Table1[#All],26,FALSE),"")</f>
        <v>No</v>
      </c>
    </row>
    <row r="253" spans="1:9" x14ac:dyDescent="0.35">
      <c r="A253" t="s">
        <v>2065</v>
      </c>
      <c r="B253" s="4">
        <v>45215</v>
      </c>
      <c r="C253">
        <v>7815</v>
      </c>
      <c r="D253">
        <v>2</v>
      </c>
      <c r="E253" s="4">
        <v>45215</v>
      </c>
      <c r="F253" t="s">
        <v>3121</v>
      </c>
      <c r="G253">
        <f>IFERROR(VLOOKUP(Table4[[#This Row],[EmployeeID]],Employees!$A:$AG,33,FALSE),"")</f>
        <v>7815</v>
      </c>
      <c r="H2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" t="str">
        <f>IFERROR(VLOOKUP(A253,Table1[#All],26,FALSE),"")</f>
        <v>No</v>
      </c>
    </row>
    <row r="254" spans="1:9" x14ac:dyDescent="0.35">
      <c r="A254" t="s">
        <v>830</v>
      </c>
      <c r="B254" s="4">
        <v>44540</v>
      </c>
      <c r="C254">
        <v>11329</v>
      </c>
      <c r="D254">
        <v>4</v>
      </c>
      <c r="E254" s="4">
        <v>44540</v>
      </c>
      <c r="F254" t="s">
        <v>3120</v>
      </c>
      <c r="G254">
        <f>IFERROR(VLOOKUP(Table4[[#This Row],[EmployeeID]],Employees!$A:$AG,33,FALSE),"")</f>
        <v>11329</v>
      </c>
      <c r="H2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4" t="str">
        <f>IFERROR(VLOOKUP(A254,Table1[#All],26,FALSE),"")</f>
        <v>No</v>
      </c>
    </row>
    <row r="255" spans="1:9" x14ac:dyDescent="0.35">
      <c r="A255" t="s">
        <v>1707</v>
      </c>
      <c r="B255" s="4">
        <v>42798</v>
      </c>
      <c r="C255">
        <v>11329</v>
      </c>
      <c r="D255">
        <v>5</v>
      </c>
      <c r="E255" s="4">
        <v>42798</v>
      </c>
      <c r="F255" t="s">
        <v>3120</v>
      </c>
      <c r="G255">
        <f>IFERROR(VLOOKUP(Table4[[#This Row],[EmployeeID]],Employees!$A:$AG,33,FALSE),"")</f>
        <v>11329</v>
      </c>
      <c r="H2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" t="str">
        <f>IFERROR(VLOOKUP(A255,Table1[#All],26,FALSE),"")</f>
        <v>No</v>
      </c>
    </row>
    <row r="256" spans="1:9" x14ac:dyDescent="0.35">
      <c r="A256" t="s">
        <v>1017</v>
      </c>
      <c r="B256" s="4">
        <v>45896</v>
      </c>
      <c r="C256">
        <v>11328</v>
      </c>
      <c r="D256">
        <v>4</v>
      </c>
      <c r="E256" s="4">
        <v>45896</v>
      </c>
      <c r="F256" t="s">
        <v>3120</v>
      </c>
      <c r="G256">
        <f>IFERROR(VLOOKUP(Table4[[#This Row],[EmployeeID]],Employees!$A:$AG,33,FALSE),"")</f>
        <v>11328</v>
      </c>
      <c r="H2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6" t="str">
        <f>IFERROR(VLOOKUP(A256,Table1[#All],26,FALSE),"")</f>
        <v>No</v>
      </c>
    </row>
    <row r="257" spans="1:9" x14ac:dyDescent="0.35">
      <c r="A257" t="s">
        <v>365</v>
      </c>
      <c r="B257" s="4">
        <v>44632</v>
      </c>
      <c r="C257">
        <v>11321</v>
      </c>
      <c r="D257">
        <v>4</v>
      </c>
      <c r="E257" s="4">
        <v>44632</v>
      </c>
      <c r="F257" t="s">
        <v>3120</v>
      </c>
      <c r="G257">
        <f>IFERROR(VLOOKUP(Table4[[#This Row],[EmployeeID]],Employees!$A:$AG,33,FALSE),"")</f>
        <v>11321</v>
      </c>
      <c r="H2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7" t="str">
        <f>IFERROR(VLOOKUP(A257,Table1[#All],26,FALSE),"")</f>
        <v>No</v>
      </c>
    </row>
    <row r="258" spans="1:9" x14ac:dyDescent="0.35">
      <c r="A258" t="s">
        <v>884</v>
      </c>
      <c r="B258" s="4">
        <v>42421</v>
      </c>
      <c r="C258">
        <v>11319</v>
      </c>
      <c r="D258">
        <v>4</v>
      </c>
      <c r="E258" s="4">
        <v>42421</v>
      </c>
      <c r="F258" t="s">
        <v>3120</v>
      </c>
      <c r="G258">
        <f>IFERROR(VLOOKUP(Table4[[#This Row],[EmployeeID]],Employees!$A:$AG,33,FALSE),"")</f>
        <v>11319</v>
      </c>
      <c r="H2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8" t="str">
        <f>IFERROR(VLOOKUP(A258,Table1[#All],26,FALSE),"")</f>
        <v>No</v>
      </c>
    </row>
    <row r="259" spans="1:9" x14ac:dyDescent="0.35">
      <c r="A259" t="s">
        <v>380</v>
      </c>
      <c r="B259" s="4">
        <v>43882</v>
      </c>
      <c r="C259">
        <v>7814</v>
      </c>
      <c r="D259">
        <v>3</v>
      </c>
      <c r="E259" s="4">
        <v>43882</v>
      </c>
      <c r="F259" t="s">
        <v>3121</v>
      </c>
      <c r="G259">
        <f>IFERROR(VLOOKUP(Table4[[#This Row],[EmployeeID]],Employees!$A:$AG,33,FALSE),"")</f>
        <v>7814</v>
      </c>
      <c r="H2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9" t="str">
        <f>IFERROR(VLOOKUP(A259,Table1[#All],26,FALSE),"")</f>
        <v>No</v>
      </c>
    </row>
    <row r="260" spans="1:9" x14ac:dyDescent="0.35">
      <c r="A260" t="s">
        <v>2238</v>
      </c>
      <c r="B260" s="4">
        <v>43894</v>
      </c>
      <c r="C260">
        <v>4892</v>
      </c>
      <c r="D260">
        <v>1</v>
      </c>
      <c r="E260" s="4">
        <v>43894</v>
      </c>
      <c r="F260" t="s">
        <v>3122</v>
      </c>
      <c r="G260">
        <f>IFERROR(VLOOKUP(Table4[[#This Row],[EmployeeID]],Employees!$A:$AG,33,FALSE),"")</f>
        <v>4892</v>
      </c>
      <c r="H2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0" t="str">
        <f>IFERROR(VLOOKUP(A260,Table1[#All],26,FALSE),"")</f>
        <v>No</v>
      </c>
    </row>
    <row r="261" spans="1:9" x14ac:dyDescent="0.35">
      <c r="A261" t="s">
        <v>2983</v>
      </c>
      <c r="B261" s="4">
        <v>44174</v>
      </c>
      <c r="C261">
        <v>11319</v>
      </c>
      <c r="D261">
        <v>3</v>
      </c>
      <c r="E261" s="4">
        <v>44174</v>
      </c>
      <c r="F261" t="s">
        <v>3120</v>
      </c>
      <c r="G261">
        <f>IFERROR(VLOOKUP(Table4[[#This Row],[EmployeeID]],Employees!$A:$AG,33,FALSE),"")</f>
        <v>11319</v>
      </c>
      <c r="H2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" t="str">
        <f>IFERROR(VLOOKUP(A261,Table1[#All],26,FALSE),"")</f>
        <v>No</v>
      </c>
    </row>
    <row r="262" spans="1:9" x14ac:dyDescent="0.35">
      <c r="A262" t="s">
        <v>3010</v>
      </c>
      <c r="B262" s="4">
        <v>43589</v>
      </c>
      <c r="C262">
        <v>7813</v>
      </c>
      <c r="D262">
        <v>3</v>
      </c>
      <c r="E262" s="4">
        <v>43589</v>
      </c>
      <c r="F262" t="s">
        <v>3121</v>
      </c>
      <c r="G262">
        <f>IFERROR(VLOOKUP(Table4[[#This Row],[EmployeeID]],Employees!$A:$AG,33,FALSE),"")</f>
        <v>7813</v>
      </c>
      <c r="H2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2" t="str">
        <f>IFERROR(VLOOKUP(A262,Table1[#All],26,FALSE),"")</f>
        <v>No</v>
      </c>
    </row>
    <row r="263" spans="1:9" x14ac:dyDescent="0.35">
      <c r="A263" t="s">
        <v>2089</v>
      </c>
      <c r="B263" s="4">
        <v>45653</v>
      </c>
      <c r="C263">
        <v>7809</v>
      </c>
      <c r="D263">
        <v>2</v>
      </c>
      <c r="E263" s="4">
        <v>45653</v>
      </c>
      <c r="F263" t="s">
        <v>3121</v>
      </c>
      <c r="G263">
        <f>IFERROR(VLOOKUP(Table4[[#This Row],[EmployeeID]],Employees!$A:$AG,33,FALSE),"")</f>
        <v>7809</v>
      </c>
      <c r="H2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" t="str">
        <f>IFERROR(VLOOKUP(A263,Table1[#All],26,FALSE),"")</f>
        <v>No</v>
      </c>
    </row>
    <row r="264" spans="1:9" x14ac:dyDescent="0.35">
      <c r="A264" t="s">
        <v>782</v>
      </c>
      <c r="B264" s="4">
        <v>44857</v>
      </c>
      <c r="C264">
        <v>7807</v>
      </c>
      <c r="D264">
        <v>3</v>
      </c>
      <c r="E264" s="4">
        <v>44857</v>
      </c>
      <c r="F264" t="s">
        <v>3121</v>
      </c>
      <c r="G264">
        <f>IFERROR(VLOOKUP(Table4[[#This Row],[EmployeeID]],Employees!$A:$AG,33,FALSE),"")</f>
        <v>7807</v>
      </c>
      <c r="H2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" t="str">
        <f>IFERROR(VLOOKUP(A264,Table1[#All],26,FALSE),"")</f>
        <v>No</v>
      </c>
    </row>
    <row r="265" spans="1:9" x14ac:dyDescent="0.35">
      <c r="A265" t="s">
        <v>407</v>
      </c>
      <c r="B265" s="4">
        <v>44003</v>
      </c>
      <c r="C265">
        <v>7805</v>
      </c>
      <c r="D265">
        <v>2</v>
      </c>
      <c r="E265" s="4">
        <v>44003</v>
      </c>
      <c r="F265" t="s">
        <v>3121</v>
      </c>
      <c r="G265">
        <f>IFERROR(VLOOKUP(Table4[[#This Row],[EmployeeID]],Employees!$A:$AG,33,FALSE),"")</f>
        <v>7805</v>
      </c>
      <c r="H2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" t="str">
        <f>IFERROR(VLOOKUP(A265,Table1[#All],26,FALSE),"")</f>
        <v>No</v>
      </c>
    </row>
    <row r="266" spans="1:9" x14ac:dyDescent="0.35">
      <c r="A266" t="s">
        <v>765</v>
      </c>
      <c r="B266" s="4">
        <v>44169</v>
      </c>
      <c r="C266">
        <v>11317</v>
      </c>
      <c r="D266">
        <v>3</v>
      </c>
      <c r="E266" s="4">
        <v>44169</v>
      </c>
      <c r="F266" t="s">
        <v>3120</v>
      </c>
      <c r="G266">
        <f>IFERROR(VLOOKUP(Table4[[#This Row],[EmployeeID]],Employees!$A:$AG,33,FALSE),"")</f>
        <v>11317</v>
      </c>
      <c r="H2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" t="str">
        <f>IFERROR(VLOOKUP(A266,Table1[#All],26,FALSE),"")</f>
        <v>No</v>
      </c>
    </row>
    <row r="267" spans="1:9" x14ac:dyDescent="0.35">
      <c r="A267" t="s">
        <v>628</v>
      </c>
      <c r="B267" s="4">
        <v>42457</v>
      </c>
      <c r="C267">
        <v>11316</v>
      </c>
      <c r="D267">
        <v>4</v>
      </c>
      <c r="E267" s="4">
        <v>42457</v>
      </c>
      <c r="F267" t="s">
        <v>3120</v>
      </c>
      <c r="G267">
        <f>IFERROR(VLOOKUP(Table4[[#This Row],[EmployeeID]],Employees!$A:$AG,33,FALSE),"")</f>
        <v>11316</v>
      </c>
      <c r="H2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7" t="str">
        <f>IFERROR(VLOOKUP(A267,Table1[#All],26,FALSE),"")</f>
        <v>No</v>
      </c>
    </row>
    <row r="268" spans="1:9" x14ac:dyDescent="0.35">
      <c r="A268" t="s">
        <v>1856</v>
      </c>
      <c r="B268" s="4">
        <v>44655</v>
      </c>
      <c r="C268">
        <v>11310</v>
      </c>
      <c r="D268">
        <v>4</v>
      </c>
      <c r="E268" s="4">
        <v>44655</v>
      </c>
      <c r="F268" t="s">
        <v>3120</v>
      </c>
      <c r="G268">
        <f>IFERROR(VLOOKUP(Table4[[#This Row],[EmployeeID]],Employees!$A:$AG,33,FALSE),"")</f>
        <v>11310</v>
      </c>
      <c r="H2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" t="str">
        <f>IFERROR(VLOOKUP(A268,Table1[#All],26,FALSE),"")</f>
        <v>No</v>
      </c>
    </row>
    <row r="269" spans="1:9" x14ac:dyDescent="0.35">
      <c r="A269" t="s">
        <v>603</v>
      </c>
      <c r="B269" s="4">
        <v>43539</v>
      </c>
      <c r="C269">
        <v>7793</v>
      </c>
      <c r="D269">
        <v>2</v>
      </c>
      <c r="E269" s="4">
        <v>43539</v>
      </c>
      <c r="F269" t="s">
        <v>3121</v>
      </c>
      <c r="G269">
        <f>IFERROR(VLOOKUP(Table4[[#This Row],[EmployeeID]],Employees!$A:$AG,33,FALSE),"")</f>
        <v>7793</v>
      </c>
      <c r="H2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" t="str">
        <f>IFERROR(VLOOKUP(A269,Table1[#All],26,FALSE),"")</f>
        <v>Yes</v>
      </c>
    </row>
    <row r="270" spans="1:9" x14ac:dyDescent="0.35">
      <c r="A270" t="s">
        <v>2215</v>
      </c>
      <c r="B270" s="4">
        <v>44649</v>
      </c>
      <c r="C270">
        <v>11288</v>
      </c>
      <c r="D270">
        <v>4</v>
      </c>
      <c r="E270" s="4">
        <v>44649</v>
      </c>
      <c r="F270" t="s">
        <v>3120</v>
      </c>
      <c r="G270">
        <f>IFERROR(VLOOKUP(Table4[[#This Row],[EmployeeID]],Employees!$A:$AG,33,FALSE),"")</f>
        <v>11288</v>
      </c>
      <c r="H2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0" t="str">
        <f>IFERROR(VLOOKUP(A270,Table1[#All],26,FALSE),"")</f>
        <v>No</v>
      </c>
    </row>
    <row r="271" spans="1:9" x14ac:dyDescent="0.35">
      <c r="A271" t="s">
        <v>1542</v>
      </c>
      <c r="B271" s="4">
        <v>43539</v>
      </c>
      <c r="C271">
        <v>7792</v>
      </c>
      <c r="D271">
        <v>3</v>
      </c>
      <c r="E271" s="4">
        <v>43539</v>
      </c>
      <c r="F271" t="s">
        <v>3121</v>
      </c>
      <c r="G271">
        <f>IFERROR(VLOOKUP(Table4[[#This Row],[EmployeeID]],Employees!$A:$AG,33,FALSE),"")</f>
        <v>7792</v>
      </c>
      <c r="H2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1" t="str">
        <f>IFERROR(VLOOKUP(A271,Table1[#All],26,FALSE),"")</f>
        <v>No</v>
      </c>
    </row>
    <row r="272" spans="1:9" x14ac:dyDescent="0.35">
      <c r="A272" t="s">
        <v>503</v>
      </c>
      <c r="B272" s="4">
        <v>42969</v>
      </c>
      <c r="C272">
        <v>11283</v>
      </c>
      <c r="D272">
        <v>4</v>
      </c>
      <c r="E272" s="4">
        <v>42969</v>
      </c>
      <c r="F272" t="s">
        <v>3120</v>
      </c>
      <c r="G272">
        <f>IFERROR(VLOOKUP(Table4[[#This Row],[EmployeeID]],Employees!$A:$AG,33,FALSE),"")</f>
        <v>11283</v>
      </c>
      <c r="H2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2" t="str">
        <f>IFERROR(VLOOKUP(A272,Table1[#All],26,FALSE),"")</f>
        <v>No</v>
      </c>
    </row>
    <row r="273" spans="1:9" x14ac:dyDescent="0.35">
      <c r="A273" t="s">
        <v>2195</v>
      </c>
      <c r="B273" s="4">
        <v>44855</v>
      </c>
      <c r="C273">
        <v>7792</v>
      </c>
      <c r="D273">
        <v>2</v>
      </c>
      <c r="E273" s="4">
        <v>44855</v>
      </c>
      <c r="F273" t="s">
        <v>3121</v>
      </c>
      <c r="G273">
        <f>IFERROR(VLOOKUP(Table4[[#This Row],[EmployeeID]],Employees!$A:$AG,33,FALSE),"")</f>
        <v>7792</v>
      </c>
      <c r="H2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3" t="str">
        <f>IFERROR(VLOOKUP(A273,Table1[#All],26,FALSE),"")</f>
        <v>No</v>
      </c>
    </row>
    <row r="274" spans="1:9" x14ac:dyDescent="0.35">
      <c r="A274" t="s">
        <v>2481</v>
      </c>
      <c r="B274" s="4">
        <v>43001</v>
      </c>
      <c r="C274">
        <v>11282</v>
      </c>
      <c r="D274">
        <v>4</v>
      </c>
      <c r="E274" s="4">
        <v>43001</v>
      </c>
      <c r="F274" t="s">
        <v>3120</v>
      </c>
      <c r="G274">
        <f>IFERROR(VLOOKUP(Table4[[#This Row],[EmployeeID]],Employees!$A:$AG,33,FALSE),"")</f>
        <v>11282</v>
      </c>
      <c r="H2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4" t="str">
        <f>IFERROR(VLOOKUP(A274,Table1[#All],26,FALSE),"")</f>
        <v>No</v>
      </c>
    </row>
    <row r="275" spans="1:9" x14ac:dyDescent="0.35">
      <c r="A275" t="s">
        <v>2985</v>
      </c>
      <c r="B275" s="4">
        <v>45782</v>
      </c>
      <c r="C275">
        <v>7792</v>
      </c>
      <c r="D275">
        <v>3</v>
      </c>
      <c r="E275" s="4">
        <v>45782</v>
      </c>
      <c r="F275" t="s">
        <v>3121</v>
      </c>
      <c r="G275">
        <f>IFERROR(VLOOKUP(Table4[[#This Row],[EmployeeID]],Employees!$A:$AG,33,FALSE),"")</f>
        <v>7792</v>
      </c>
      <c r="H2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" t="str">
        <f>IFERROR(VLOOKUP(A275,Table1[#All],26,FALSE),"")</f>
        <v>No</v>
      </c>
    </row>
    <row r="276" spans="1:9" x14ac:dyDescent="0.35">
      <c r="A276" t="s">
        <v>1919</v>
      </c>
      <c r="B276" s="4">
        <v>45622</v>
      </c>
      <c r="C276">
        <v>11279</v>
      </c>
      <c r="D276">
        <v>4</v>
      </c>
      <c r="E276" s="4">
        <v>45622</v>
      </c>
      <c r="F276" t="s">
        <v>3120</v>
      </c>
      <c r="G276">
        <f>IFERROR(VLOOKUP(Table4[[#This Row],[EmployeeID]],Employees!$A:$AG,33,FALSE),"")</f>
        <v>11279</v>
      </c>
      <c r="H2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" t="str">
        <f>IFERROR(VLOOKUP(A276,Table1[#All],26,FALSE),"")</f>
        <v>No</v>
      </c>
    </row>
    <row r="277" spans="1:9" x14ac:dyDescent="0.35">
      <c r="A277" t="s">
        <v>777</v>
      </c>
      <c r="B277" s="4">
        <v>42790</v>
      </c>
      <c r="C277">
        <v>11276</v>
      </c>
      <c r="D277">
        <v>4</v>
      </c>
      <c r="E277" s="4">
        <v>42790</v>
      </c>
      <c r="F277" t="s">
        <v>3120</v>
      </c>
      <c r="G277">
        <f>IFERROR(VLOOKUP(Table4[[#This Row],[EmployeeID]],Employees!$A:$AG,33,FALSE),"")</f>
        <v>11276</v>
      </c>
      <c r="H2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7" t="str">
        <f>IFERROR(VLOOKUP(A277,Table1[#All],26,FALSE),"")</f>
        <v>Yes</v>
      </c>
    </row>
    <row r="278" spans="1:9" x14ac:dyDescent="0.35">
      <c r="A278" t="s">
        <v>2698</v>
      </c>
      <c r="B278" s="4">
        <v>42926</v>
      </c>
      <c r="C278">
        <v>7791</v>
      </c>
      <c r="D278">
        <v>2</v>
      </c>
      <c r="E278" s="4">
        <v>42926</v>
      </c>
      <c r="F278" t="s">
        <v>3121</v>
      </c>
      <c r="G278">
        <f>IFERROR(VLOOKUP(Table4[[#This Row],[EmployeeID]],Employees!$A:$AG,33,FALSE),"")</f>
        <v>7791</v>
      </c>
      <c r="H2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8" t="str">
        <f>IFERROR(VLOOKUP(A278,Table1[#All],26,FALSE),"")</f>
        <v>No</v>
      </c>
    </row>
    <row r="279" spans="1:9" x14ac:dyDescent="0.35">
      <c r="A279" t="s">
        <v>1268</v>
      </c>
      <c r="B279" s="4">
        <v>45753</v>
      </c>
      <c r="C279">
        <v>11275</v>
      </c>
      <c r="D279">
        <v>4</v>
      </c>
      <c r="E279" s="4">
        <v>45753</v>
      </c>
      <c r="F279" t="s">
        <v>3120</v>
      </c>
      <c r="G279">
        <f>IFERROR(VLOOKUP(Table4[[#This Row],[EmployeeID]],Employees!$A:$AG,33,FALSE),"")</f>
        <v>11275</v>
      </c>
      <c r="H2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" t="str">
        <f>IFERROR(VLOOKUP(A279,Table1[#All],26,FALSE),"")</f>
        <v>No</v>
      </c>
    </row>
    <row r="280" spans="1:9" x14ac:dyDescent="0.35">
      <c r="A280" t="s">
        <v>1425</v>
      </c>
      <c r="B280" s="4">
        <v>42367</v>
      </c>
      <c r="C280">
        <v>7789</v>
      </c>
      <c r="D280">
        <v>2</v>
      </c>
      <c r="E280" s="4">
        <v>42367</v>
      </c>
      <c r="F280" t="s">
        <v>3121</v>
      </c>
      <c r="G280">
        <f>IFERROR(VLOOKUP(Table4[[#This Row],[EmployeeID]],Employees!$A:$AG,33,FALSE),"")</f>
        <v>7789</v>
      </c>
      <c r="H2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0" t="str">
        <f>IFERROR(VLOOKUP(A280,Table1[#All],26,FALSE),"")</f>
        <v>No</v>
      </c>
    </row>
    <row r="281" spans="1:9" x14ac:dyDescent="0.35">
      <c r="A281" t="s">
        <v>1924</v>
      </c>
      <c r="B281" s="4">
        <v>44555</v>
      </c>
      <c r="C281">
        <v>7789</v>
      </c>
      <c r="D281">
        <v>2</v>
      </c>
      <c r="E281" s="4">
        <v>44555</v>
      </c>
      <c r="F281" t="s">
        <v>3121</v>
      </c>
      <c r="G281">
        <f>IFERROR(VLOOKUP(Table4[[#This Row],[EmployeeID]],Employees!$A:$AG,33,FALSE),"")</f>
        <v>7789</v>
      </c>
      <c r="H2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1" t="str">
        <f>IFERROR(VLOOKUP(A281,Table1[#All],26,FALSE),"")</f>
        <v>No</v>
      </c>
    </row>
    <row r="282" spans="1:9" x14ac:dyDescent="0.35">
      <c r="A282" t="s">
        <v>534</v>
      </c>
      <c r="B282" s="4">
        <v>44853</v>
      </c>
      <c r="C282">
        <v>7786</v>
      </c>
      <c r="D282">
        <v>3</v>
      </c>
      <c r="E282" s="4">
        <v>44853</v>
      </c>
      <c r="F282" t="s">
        <v>3121</v>
      </c>
      <c r="G282">
        <f>IFERROR(VLOOKUP(Table4[[#This Row],[EmployeeID]],Employees!$A:$AG,33,FALSE),"")</f>
        <v>7786</v>
      </c>
      <c r="H2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" t="str">
        <f>IFERROR(VLOOKUP(A282,Table1[#All],26,FALSE),"")</f>
        <v>Yes</v>
      </c>
    </row>
    <row r="283" spans="1:9" x14ac:dyDescent="0.35">
      <c r="A283" t="s">
        <v>506</v>
      </c>
      <c r="B283" s="4">
        <v>44241</v>
      </c>
      <c r="C283">
        <v>14040</v>
      </c>
      <c r="D283">
        <v>5</v>
      </c>
      <c r="E283" s="4">
        <v>44241</v>
      </c>
      <c r="F283" t="s">
        <v>3123</v>
      </c>
      <c r="G283">
        <f>IFERROR(VLOOKUP(Table4[[#This Row],[EmployeeID]],Employees!$A:$AG,33,FALSE),"")</f>
        <v>14040</v>
      </c>
      <c r="H2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83" t="str">
        <f>IFERROR(VLOOKUP(A283,Table1[#All],26,FALSE),"")</f>
        <v>Yes</v>
      </c>
    </row>
    <row r="284" spans="1:9" x14ac:dyDescent="0.35">
      <c r="A284" t="s">
        <v>1629</v>
      </c>
      <c r="B284" s="4">
        <v>45389</v>
      </c>
      <c r="C284">
        <v>11265</v>
      </c>
      <c r="D284">
        <v>3</v>
      </c>
      <c r="E284" s="4">
        <v>45389</v>
      </c>
      <c r="F284" t="s">
        <v>3120</v>
      </c>
      <c r="G284">
        <f>IFERROR(VLOOKUP(Table4[[#This Row],[EmployeeID]],Employees!$A:$AG,33,FALSE),"")</f>
        <v>11265</v>
      </c>
      <c r="H2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4" t="str">
        <f>IFERROR(VLOOKUP(A284,Table1[#All],26,FALSE),"")</f>
        <v>No</v>
      </c>
    </row>
    <row r="285" spans="1:9" x14ac:dyDescent="0.35">
      <c r="A285" t="s">
        <v>757</v>
      </c>
      <c r="B285" s="4">
        <v>42469</v>
      </c>
      <c r="C285">
        <v>2903</v>
      </c>
      <c r="D285">
        <v>1</v>
      </c>
      <c r="E285" s="4">
        <v>42469</v>
      </c>
      <c r="F285" t="s">
        <v>3124</v>
      </c>
      <c r="G285">
        <f>IFERROR(VLOOKUP(Table4[[#This Row],[EmployeeID]],Employees!$A:$AG,33,FALSE),"")</f>
        <v>2903</v>
      </c>
      <c r="H2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285" t="str">
        <f>IFERROR(VLOOKUP(A285,Table1[#All],26,FALSE),"")</f>
        <v>Yes</v>
      </c>
    </row>
    <row r="286" spans="1:9" x14ac:dyDescent="0.35">
      <c r="A286" t="s">
        <v>201</v>
      </c>
      <c r="B286" s="4">
        <v>43109</v>
      </c>
      <c r="C286">
        <v>11258</v>
      </c>
      <c r="D286">
        <v>3</v>
      </c>
      <c r="E286" s="4">
        <v>43109</v>
      </c>
      <c r="F286" t="s">
        <v>3120</v>
      </c>
      <c r="G286">
        <f>IFERROR(VLOOKUP(Table4[[#This Row],[EmployeeID]],Employees!$A:$AG,33,FALSE),"")</f>
        <v>11258</v>
      </c>
      <c r="H2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" t="str">
        <f>IFERROR(VLOOKUP(A286,Table1[#All],26,FALSE),"")</f>
        <v>No</v>
      </c>
    </row>
    <row r="287" spans="1:9" x14ac:dyDescent="0.35">
      <c r="A287" t="s">
        <v>2734</v>
      </c>
      <c r="B287" s="4">
        <v>43994</v>
      </c>
      <c r="C287">
        <v>11258</v>
      </c>
      <c r="D287">
        <v>4</v>
      </c>
      <c r="E287" s="4">
        <v>43994</v>
      </c>
      <c r="F287" t="s">
        <v>3120</v>
      </c>
      <c r="G287">
        <f>IFERROR(VLOOKUP(Table4[[#This Row],[EmployeeID]],Employees!$A:$AG,33,FALSE),"")</f>
        <v>11258</v>
      </c>
      <c r="H2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" t="str">
        <f>IFERROR(VLOOKUP(A287,Table1[#All],26,FALSE),"")</f>
        <v>No</v>
      </c>
    </row>
    <row r="288" spans="1:9" x14ac:dyDescent="0.35">
      <c r="A288" t="s">
        <v>2203</v>
      </c>
      <c r="B288" s="4">
        <v>42021</v>
      </c>
      <c r="C288">
        <v>7785</v>
      </c>
      <c r="D288">
        <v>2</v>
      </c>
      <c r="E288" s="4">
        <v>42021</v>
      </c>
      <c r="F288" t="s">
        <v>3121</v>
      </c>
      <c r="G288">
        <f>IFERROR(VLOOKUP(Table4[[#This Row],[EmployeeID]],Employees!$A:$AG,33,FALSE),"")</f>
        <v>7785</v>
      </c>
      <c r="H2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" t="str">
        <f>IFERROR(VLOOKUP(A288,Table1[#All],26,FALSE),"")</f>
        <v>No</v>
      </c>
    </row>
    <row r="289" spans="1:9" x14ac:dyDescent="0.35">
      <c r="A289" t="s">
        <v>2308</v>
      </c>
      <c r="B289" s="4">
        <v>43933</v>
      </c>
      <c r="C289">
        <v>7782</v>
      </c>
      <c r="D289">
        <v>3</v>
      </c>
      <c r="E289" s="4">
        <v>43933</v>
      </c>
      <c r="F289" t="s">
        <v>3121</v>
      </c>
      <c r="G289">
        <f>IFERROR(VLOOKUP(Table4[[#This Row],[EmployeeID]],Employees!$A:$AG,33,FALSE),"")</f>
        <v>7782</v>
      </c>
      <c r="H2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9" t="str">
        <f>IFERROR(VLOOKUP(A289,Table1[#All],26,FALSE),"")</f>
        <v>No</v>
      </c>
    </row>
    <row r="290" spans="1:9" x14ac:dyDescent="0.35">
      <c r="A290" t="s">
        <v>2532</v>
      </c>
      <c r="B290" s="4">
        <v>44329</v>
      </c>
      <c r="C290">
        <v>7780</v>
      </c>
      <c r="D290">
        <v>2</v>
      </c>
      <c r="E290" s="4">
        <v>44329</v>
      </c>
      <c r="F290" t="s">
        <v>3121</v>
      </c>
      <c r="G290">
        <f>IFERROR(VLOOKUP(Table4[[#This Row],[EmployeeID]],Employees!$A:$AG,33,FALSE),"")</f>
        <v>7780</v>
      </c>
      <c r="H2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0" t="str">
        <f>IFERROR(VLOOKUP(A290,Table1[#All],26,FALSE),"")</f>
        <v>No</v>
      </c>
    </row>
    <row r="291" spans="1:9" x14ac:dyDescent="0.35">
      <c r="A291" t="s">
        <v>3013</v>
      </c>
      <c r="B291" s="4">
        <v>43666</v>
      </c>
      <c r="C291">
        <v>7780</v>
      </c>
      <c r="D291">
        <v>2</v>
      </c>
      <c r="E291" s="4">
        <v>43666</v>
      </c>
      <c r="F291" t="s">
        <v>3121</v>
      </c>
      <c r="G291">
        <f>IFERROR(VLOOKUP(Table4[[#This Row],[EmployeeID]],Employees!$A:$AG,33,FALSE),"")</f>
        <v>7780</v>
      </c>
      <c r="H2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1" t="str">
        <f>IFERROR(VLOOKUP(A291,Table1[#All],26,FALSE),"")</f>
        <v>No</v>
      </c>
    </row>
    <row r="292" spans="1:9" x14ac:dyDescent="0.35">
      <c r="A292" t="s">
        <v>1179</v>
      </c>
      <c r="B292" s="4">
        <v>44976</v>
      </c>
      <c r="C292">
        <v>7779</v>
      </c>
      <c r="D292">
        <v>2</v>
      </c>
      <c r="E292" s="4">
        <v>44976</v>
      </c>
      <c r="F292" t="s">
        <v>3121</v>
      </c>
      <c r="G292">
        <f>IFERROR(VLOOKUP(Table4[[#This Row],[EmployeeID]],Employees!$A:$AG,33,FALSE),"")</f>
        <v>7779</v>
      </c>
      <c r="H2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2" t="str">
        <f>IFERROR(VLOOKUP(A292,Table1[#All],26,FALSE),"")</f>
        <v>No</v>
      </c>
    </row>
    <row r="293" spans="1:9" x14ac:dyDescent="0.35">
      <c r="A293" t="s">
        <v>2068</v>
      </c>
      <c r="B293" s="4">
        <v>45738</v>
      </c>
      <c r="C293">
        <v>14021</v>
      </c>
      <c r="D293">
        <v>4</v>
      </c>
      <c r="E293" s="4">
        <v>45738</v>
      </c>
      <c r="F293" t="s">
        <v>3123</v>
      </c>
      <c r="G293">
        <f>IFERROR(VLOOKUP(Table4[[#This Row],[EmployeeID]],Employees!$A:$AG,33,FALSE),"")</f>
        <v>14021</v>
      </c>
      <c r="H2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3" t="str">
        <f>IFERROR(VLOOKUP(A293,Table1[#All],26,FALSE),"")</f>
        <v>Yes</v>
      </c>
    </row>
    <row r="294" spans="1:9" x14ac:dyDescent="0.35">
      <c r="A294" t="s">
        <v>1590</v>
      </c>
      <c r="B294" s="4">
        <v>45720</v>
      </c>
      <c r="C294">
        <v>11255</v>
      </c>
      <c r="D294">
        <v>4</v>
      </c>
      <c r="E294" s="4">
        <v>45720</v>
      </c>
      <c r="F294" t="s">
        <v>3120</v>
      </c>
      <c r="G294">
        <f>IFERROR(VLOOKUP(Table4[[#This Row],[EmployeeID]],Employees!$A:$AG,33,FALSE),"")</f>
        <v>11255</v>
      </c>
      <c r="H2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4" t="str">
        <f>IFERROR(VLOOKUP(A294,Table1[#All],26,FALSE),"")</f>
        <v>No</v>
      </c>
    </row>
    <row r="295" spans="1:9" x14ac:dyDescent="0.35">
      <c r="A295" t="s">
        <v>1001</v>
      </c>
      <c r="B295" s="4">
        <v>44566</v>
      </c>
      <c r="C295">
        <v>11253</v>
      </c>
      <c r="D295">
        <v>3</v>
      </c>
      <c r="E295" s="4">
        <v>44566</v>
      </c>
      <c r="F295" t="s">
        <v>3120</v>
      </c>
      <c r="G295">
        <f>IFERROR(VLOOKUP(Table4[[#This Row],[EmployeeID]],Employees!$A:$AG,33,FALSE),"")</f>
        <v>11253</v>
      </c>
      <c r="H2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" t="str">
        <f>IFERROR(VLOOKUP(A295,Table1[#All],26,FALSE),"")</f>
        <v>No</v>
      </c>
    </row>
    <row r="296" spans="1:9" x14ac:dyDescent="0.35">
      <c r="A296" t="s">
        <v>2267</v>
      </c>
      <c r="B296" s="4">
        <v>42636</v>
      </c>
      <c r="C296">
        <v>7779</v>
      </c>
      <c r="D296">
        <v>3</v>
      </c>
      <c r="E296" s="4">
        <v>42636</v>
      </c>
      <c r="F296" t="s">
        <v>3121</v>
      </c>
      <c r="G296">
        <f>IFERROR(VLOOKUP(Table4[[#This Row],[EmployeeID]],Employees!$A:$AG,33,FALSE),"")</f>
        <v>7779</v>
      </c>
      <c r="H2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6" t="str">
        <f>IFERROR(VLOOKUP(A296,Table1[#All],26,FALSE),"")</f>
        <v>No</v>
      </c>
    </row>
    <row r="297" spans="1:9" x14ac:dyDescent="0.35">
      <c r="A297" t="s">
        <v>2295</v>
      </c>
      <c r="B297" s="4">
        <v>45458</v>
      </c>
      <c r="C297">
        <v>11252</v>
      </c>
      <c r="D297">
        <v>4</v>
      </c>
      <c r="E297" s="4">
        <v>45458</v>
      </c>
      <c r="F297" t="s">
        <v>3120</v>
      </c>
      <c r="G297">
        <f>IFERROR(VLOOKUP(Table4[[#This Row],[EmployeeID]],Employees!$A:$AG,33,FALSE),"")</f>
        <v>11252</v>
      </c>
      <c r="H2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" t="str">
        <f>IFERROR(VLOOKUP(A297,Table1[#All],26,FALSE),"")</f>
        <v>No</v>
      </c>
    </row>
    <row r="298" spans="1:9" x14ac:dyDescent="0.35">
      <c r="A298" t="s">
        <v>2279</v>
      </c>
      <c r="B298" s="4">
        <v>44617</v>
      </c>
      <c r="C298">
        <v>4892</v>
      </c>
      <c r="D298">
        <v>1</v>
      </c>
      <c r="E298" s="4">
        <v>44617</v>
      </c>
      <c r="F298" t="s">
        <v>3122</v>
      </c>
      <c r="G298">
        <f>IFERROR(VLOOKUP(Table4[[#This Row],[EmployeeID]],Employees!$A:$AG,33,FALSE),"")</f>
        <v>4892</v>
      </c>
      <c r="H2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8" t="str">
        <f>IFERROR(VLOOKUP(A298,Table1[#All],26,FALSE),"")</f>
        <v>No</v>
      </c>
    </row>
    <row r="299" spans="1:9" x14ac:dyDescent="0.35">
      <c r="A299" t="s">
        <v>1768</v>
      </c>
      <c r="B299" s="4">
        <v>46002</v>
      </c>
      <c r="C299">
        <v>7778</v>
      </c>
      <c r="D299">
        <v>3</v>
      </c>
      <c r="E299" s="4">
        <v>46002</v>
      </c>
      <c r="F299" t="s">
        <v>3121</v>
      </c>
      <c r="G299">
        <f>IFERROR(VLOOKUP(Table4[[#This Row],[EmployeeID]],Employees!$A:$AG,33,FALSE),"")</f>
        <v>7778</v>
      </c>
      <c r="H2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" t="str">
        <f>IFERROR(VLOOKUP(A299,Table1[#All],26,FALSE),"")</f>
        <v>No</v>
      </c>
    </row>
    <row r="300" spans="1:9" x14ac:dyDescent="0.35">
      <c r="A300" t="s">
        <v>1937</v>
      </c>
      <c r="B300" s="4">
        <v>45315</v>
      </c>
      <c r="C300">
        <v>7777</v>
      </c>
      <c r="D300">
        <v>2</v>
      </c>
      <c r="E300" s="4">
        <v>45315</v>
      </c>
      <c r="F300" t="s">
        <v>3121</v>
      </c>
      <c r="G300">
        <f>IFERROR(VLOOKUP(Table4[[#This Row],[EmployeeID]],Employees!$A:$AG,33,FALSE),"")</f>
        <v>7777</v>
      </c>
      <c r="H3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0" t="str">
        <f>IFERROR(VLOOKUP(A300,Table1[#All],26,FALSE),"")</f>
        <v>No</v>
      </c>
    </row>
    <row r="301" spans="1:9" x14ac:dyDescent="0.35">
      <c r="A301" t="s">
        <v>997</v>
      </c>
      <c r="B301" s="4">
        <v>42434</v>
      </c>
      <c r="C301">
        <v>11247</v>
      </c>
      <c r="D301">
        <v>3</v>
      </c>
      <c r="E301" s="4">
        <v>42434</v>
      </c>
      <c r="F301" t="s">
        <v>3120</v>
      </c>
      <c r="G301">
        <f>IFERROR(VLOOKUP(Table4[[#This Row],[EmployeeID]],Employees!$A:$AG,33,FALSE),"")</f>
        <v>11247</v>
      </c>
      <c r="H3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01" t="str">
        <f>IFERROR(VLOOKUP(A301,Table1[#All],26,FALSE),"")</f>
        <v>No</v>
      </c>
    </row>
    <row r="302" spans="1:9" x14ac:dyDescent="0.35">
      <c r="A302" t="s">
        <v>2906</v>
      </c>
      <c r="B302" s="4">
        <v>43705</v>
      </c>
      <c r="C302">
        <v>11247</v>
      </c>
      <c r="D302">
        <v>3</v>
      </c>
      <c r="E302" s="4">
        <v>43705</v>
      </c>
      <c r="F302" t="s">
        <v>3120</v>
      </c>
      <c r="G302">
        <f>IFERROR(VLOOKUP(Table4[[#This Row],[EmployeeID]],Employees!$A:$AG,33,FALSE),"")</f>
        <v>11247</v>
      </c>
      <c r="H3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02" t="str">
        <f>IFERROR(VLOOKUP(A302,Table1[#All],26,FALSE),"")</f>
        <v>No</v>
      </c>
    </row>
    <row r="303" spans="1:9" x14ac:dyDescent="0.35">
      <c r="A303" t="s">
        <v>1700</v>
      </c>
      <c r="B303" s="4">
        <v>44988</v>
      </c>
      <c r="C303">
        <v>11243</v>
      </c>
      <c r="D303">
        <v>3</v>
      </c>
      <c r="E303" s="4">
        <v>44988</v>
      </c>
      <c r="F303" t="s">
        <v>3120</v>
      </c>
      <c r="G303">
        <f>IFERROR(VLOOKUP(Table4[[#This Row],[EmployeeID]],Employees!$A:$AG,33,FALSE),"")</f>
        <v>11243</v>
      </c>
      <c r="H3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03" t="str">
        <f>IFERROR(VLOOKUP(A303,Table1[#All],26,FALSE),"")</f>
        <v>No</v>
      </c>
    </row>
    <row r="304" spans="1:9" x14ac:dyDescent="0.35">
      <c r="A304" t="s">
        <v>1662</v>
      </c>
      <c r="B304" s="4">
        <v>44884</v>
      </c>
      <c r="C304">
        <v>7776</v>
      </c>
      <c r="D304">
        <v>3</v>
      </c>
      <c r="E304" s="4">
        <v>44884</v>
      </c>
      <c r="F304" t="s">
        <v>3121</v>
      </c>
      <c r="G304">
        <f>IFERROR(VLOOKUP(Table4[[#This Row],[EmployeeID]],Employees!$A:$AG,33,FALSE),"")</f>
        <v>7776</v>
      </c>
      <c r="H3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4" t="str">
        <f>IFERROR(VLOOKUP(A304,Table1[#All],26,FALSE),"")</f>
        <v>No</v>
      </c>
    </row>
    <row r="305" spans="1:9" x14ac:dyDescent="0.35">
      <c r="A305" t="s">
        <v>1453</v>
      </c>
      <c r="B305" s="4">
        <v>42439</v>
      </c>
      <c r="C305">
        <v>7775</v>
      </c>
      <c r="D305">
        <v>2</v>
      </c>
      <c r="E305" s="4">
        <v>42439</v>
      </c>
      <c r="F305" t="s">
        <v>3121</v>
      </c>
      <c r="G305">
        <f>IFERROR(VLOOKUP(Table4[[#This Row],[EmployeeID]],Employees!$A:$AG,33,FALSE),"")</f>
        <v>7775</v>
      </c>
      <c r="H3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5" t="str">
        <f>IFERROR(VLOOKUP(A305,Table1[#All],26,FALSE),"")</f>
        <v>No</v>
      </c>
    </row>
    <row r="306" spans="1:9" x14ac:dyDescent="0.35">
      <c r="A306" t="s">
        <v>184</v>
      </c>
      <c r="B306" s="4">
        <v>44777</v>
      </c>
      <c r="C306">
        <v>7771</v>
      </c>
      <c r="D306">
        <v>2</v>
      </c>
      <c r="E306" s="4">
        <v>44777</v>
      </c>
      <c r="F306" t="s">
        <v>3121</v>
      </c>
      <c r="G306">
        <f>IFERROR(VLOOKUP(Table4[[#This Row],[EmployeeID]],Employees!$A:$AG,33,FALSE),"")</f>
        <v>7771</v>
      </c>
      <c r="H3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6" t="str">
        <f>IFERROR(VLOOKUP(A306,Table1[#All],26,FALSE),"")</f>
        <v>Yes</v>
      </c>
    </row>
    <row r="307" spans="1:9" x14ac:dyDescent="0.35">
      <c r="A307" t="s">
        <v>1609</v>
      </c>
      <c r="B307" s="4">
        <v>45279</v>
      </c>
      <c r="C307">
        <v>7766</v>
      </c>
      <c r="D307">
        <v>2</v>
      </c>
      <c r="E307" s="4">
        <v>45279</v>
      </c>
      <c r="F307" t="s">
        <v>3121</v>
      </c>
      <c r="G307">
        <f>IFERROR(VLOOKUP(Table4[[#This Row],[EmployeeID]],Employees!$A:$AG,33,FALSE),"")</f>
        <v>7766</v>
      </c>
      <c r="H3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7" t="str">
        <f>IFERROR(VLOOKUP(A307,Table1[#All],26,FALSE),"")</f>
        <v>No</v>
      </c>
    </row>
    <row r="308" spans="1:9" x14ac:dyDescent="0.35">
      <c r="A308" t="s">
        <v>451</v>
      </c>
      <c r="B308" s="4">
        <v>42571</v>
      </c>
      <c r="C308">
        <v>7762</v>
      </c>
      <c r="D308">
        <v>2</v>
      </c>
      <c r="E308" s="4">
        <v>42571</v>
      </c>
      <c r="F308" t="s">
        <v>3121</v>
      </c>
      <c r="G308">
        <f>IFERROR(VLOOKUP(Table4[[#This Row],[EmployeeID]],Employees!$A:$AG,33,FALSE),"")</f>
        <v>7762</v>
      </c>
      <c r="H3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8" t="str">
        <f>IFERROR(VLOOKUP(A308,Table1[#All],26,FALSE),"")</f>
        <v>No</v>
      </c>
    </row>
    <row r="309" spans="1:9" x14ac:dyDescent="0.35">
      <c r="A309" t="s">
        <v>2188</v>
      </c>
      <c r="B309" s="4">
        <v>42421</v>
      </c>
      <c r="C309">
        <v>7761</v>
      </c>
      <c r="D309">
        <v>2</v>
      </c>
      <c r="E309" s="4">
        <v>42421</v>
      </c>
      <c r="F309" t="s">
        <v>3121</v>
      </c>
      <c r="G309">
        <f>IFERROR(VLOOKUP(Table4[[#This Row],[EmployeeID]],Employees!$A:$AG,33,FALSE),"")</f>
        <v>7761</v>
      </c>
      <c r="H3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09" t="str">
        <f>IFERROR(VLOOKUP(A309,Table1[#All],26,FALSE),"")</f>
        <v>No</v>
      </c>
    </row>
    <row r="310" spans="1:9" x14ac:dyDescent="0.35">
      <c r="A310" t="s">
        <v>1881</v>
      </c>
      <c r="B310" s="4">
        <v>43590</v>
      </c>
      <c r="C310">
        <v>11236</v>
      </c>
      <c r="D310">
        <v>4</v>
      </c>
      <c r="E310" s="4">
        <v>43590</v>
      </c>
      <c r="F310" t="s">
        <v>3120</v>
      </c>
      <c r="G310">
        <f>IFERROR(VLOOKUP(Table4[[#This Row],[EmployeeID]],Employees!$A:$AG,33,FALSE),"")</f>
        <v>11236</v>
      </c>
      <c r="H3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0" t="str">
        <f>IFERROR(VLOOKUP(A310,Table1[#All],26,FALSE),"")</f>
        <v>No</v>
      </c>
    </row>
    <row r="311" spans="1:9" x14ac:dyDescent="0.35">
      <c r="A311" t="s">
        <v>384</v>
      </c>
      <c r="B311" s="4">
        <v>45429</v>
      </c>
      <c r="C311">
        <v>11232</v>
      </c>
      <c r="D311">
        <v>3</v>
      </c>
      <c r="E311" s="4">
        <v>45429</v>
      </c>
      <c r="F311" t="s">
        <v>3120</v>
      </c>
      <c r="G311">
        <f>IFERROR(VLOOKUP(Table4[[#This Row],[EmployeeID]],Employees!$A:$AG,33,FALSE),"")</f>
        <v>11232</v>
      </c>
      <c r="H3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1" t="str">
        <f>IFERROR(VLOOKUP(A311,Table1[#All],26,FALSE),"")</f>
        <v>No</v>
      </c>
    </row>
    <row r="312" spans="1:9" x14ac:dyDescent="0.35">
      <c r="A312" t="s">
        <v>526</v>
      </c>
      <c r="B312" s="4">
        <v>44434</v>
      </c>
      <c r="C312">
        <v>7760</v>
      </c>
      <c r="D312">
        <v>3</v>
      </c>
      <c r="E312" s="4">
        <v>44434</v>
      </c>
      <c r="F312" t="s">
        <v>3121</v>
      </c>
      <c r="G312">
        <f>IFERROR(VLOOKUP(Table4[[#This Row],[EmployeeID]],Employees!$A:$AG,33,FALSE),"")</f>
        <v>7760</v>
      </c>
      <c r="H3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12" t="str">
        <f>IFERROR(VLOOKUP(A312,Table1[#All],26,FALSE),"")</f>
        <v>Yes</v>
      </c>
    </row>
    <row r="313" spans="1:9" x14ac:dyDescent="0.35">
      <c r="A313" t="s">
        <v>3030</v>
      </c>
      <c r="B313" s="4">
        <v>43709</v>
      </c>
      <c r="C313">
        <v>11226</v>
      </c>
      <c r="D313">
        <v>3</v>
      </c>
      <c r="E313" s="4">
        <v>43709</v>
      </c>
      <c r="F313" t="s">
        <v>3120</v>
      </c>
      <c r="G313">
        <f>IFERROR(VLOOKUP(Table4[[#This Row],[EmployeeID]],Employees!$A:$AG,33,FALSE),"")</f>
        <v>11226</v>
      </c>
      <c r="H3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3" t="str">
        <f>IFERROR(VLOOKUP(A313,Table1[#All],26,FALSE),"")</f>
        <v>No</v>
      </c>
    </row>
    <row r="314" spans="1:9" x14ac:dyDescent="0.35">
      <c r="A314" t="s">
        <v>215</v>
      </c>
      <c r="B314" s="4">
        <v>42174</v>
      </c>
      <c r="C314">
        <v>11222</v>
      </c>
      <c r="D314">
        <v>3</v>
      </c>
      <c r="E314" s="4">
        <v>42174</v>
      </c>
      <c r="F314" t="s">
        <v>3120</v>
      </c>
      <c r="G314">
        <f>IFERROR(VLOOKUP(Table4[[#This Row],[EmployeeID]],Employees!$A:$AG,33,FALSE),"")</f>
        <v>11222</v>
      </c>
      <c r="H3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4" t="str">
        <f>IFERROR(VLOOKUP(A314,Table1[#All],26,FALSE),"")</f>
        <v>No</v>
      </c>
    </row>
    <row r="315" spans="1:9" x14ac:dyDescent="0.35">
      <c r="A315" t="s">
        <v>528</v>
      </c>
      <c r="B315" s="4">
        <v>44826</v>
      </c>
      <c r="C315">
        <v>11220</v>
      </c>
      <c r="D315">
        <v>4</v>
      </c>
      <c r="E315" s="4">
        <v>44826</v>
      </c>
      <c r="F315" t="s">
        <v>3120</v>
      </c>
      <c r="G315">
        <f>IFERROR(VLOOKUP(Table4[[#This Row],[EmployeeID]],Employees!$A:$AG,33,FALSE),"")</f>
        <v>11220</v>
      </c>
      <c r="H3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5" t="str">
        <f>IFERROR(VLOOKUP(A315,Table1[#All],26,FALSE),"")</f>
        <v>No</v>
      </c>
    </row>
    <row r="316" spans="1:9" x14ac:dyDescent="0.35">
      <c r="A316" t="s">
        <v>1253</v>
      </c>
      <c r="B316" s="4">
        <v>45555</v>
      </c>
      <c r="C316">
        <v>7759</v>
      </c>
      <c r="D316">
        <v>2</v>
      </c>
      <c r="E316" s="4">
        <v>45555</v>
      </c>
      <c r="F316" t="s">
        <v>3121</v>
      </c>
      <c r="G316">
        <f>IFERROR(VLOOKUP(Table4[[#This Row],[EmployeeID]],Employees!$A:$AG,33,FALSE),"")</f>
        <v>7759</v>
      </c>
      <c r="H3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16" t="str">
        <f>IFERROR(VLOOKUP(A316,Table1[#All],26,FALSE),"")</f>
        <v>No</v>
      </c>
    </row>
    <row r="317" spans="1:9" x14ac:dyDescent="0.35">
      <c r="A317" t="s">
        <v>1105</v>
      </c>
      <c r="B317" s="4">
        <v>45986</v>
      </c>
      <c r="C317">
        <v>11219</v>
      </c>
      <c r="D317">
        <v>4</v>
      </c>
      <c r="E317" s="4">
        <v>45986</v>
      </c>
      <c r="F317" t="s">
        <v>3120</v>
      </c>
      <c r="G317">
        <f>IFERROR(VLOOKUP(Table4[[#This Row],[EmployeeID]],Employees!$A:$AG,33,FALSE),"")</f>
        <v>11219</v>
      </c>
      <c r="H3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7" t="str">
        <f>IFERROR(VLOOKUP(A317,Table1[#All],26,FALSE),"")</f>
        <v>No</v>
      </c>
    </row>
    <row r="318" spans="1:9" x14ac:dyDescent="0.35">
      <c r="A318" t="s">
        <v>1716</v>
      </c>
      <c r="B318" s="4">
        <v>43504</v>
      </c>
      <c r="C318">
        <v>7750</v>
      </c>
      <c r="D318">
        <v>2</v>
      </c>
      <c r="E318" s="4">
        <v>43504</v>
      </c>
      <c r="F318" t="s">
        <v>3121</v>
      </c>
      <c r="G318">
        <f>IFERROR(VLOOKUP(Table4[[#This Row],[EmployeeID]],Employees!$A:$AG,33,FALSE),"")</f>
        <v>7750</v>
      </c>
      <c r="H3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18" t="str">
        <f>IFERROR(VLOOKUP(A318,Table1[#All],26,FALSE),"")</f>
        <v>No</v>
      </c>
    </row>
    <row r="319" spans="1:9" x14ac:dyDescent="0.35">
      <c r="A319" t="s">
        <v>2434</v>
      </c>
      <c r="B319" s="4">
        <v>42104</v>
      </c>
      <c r="C319">
        <v>11219</v>
      </c>
      <c r="D319">
        <v>3</v>
      </c>
      <c r="E319" s="4">
        <v>42104</v>
      </c>
      <c r="F319" t="s">
        <v>3120</v>
      </c>
      <c r="G319">
        <f>IFERROR(VLOOKUP(Table4[[#This Row],[EmployeeID]],Employees!$A:$AG,33,FALSE),"")</f>
        <v>11219</v>
      </c>
      <c r="H3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19" t="str">
        <f>IFERROR(VLOOKUP(A319,Table1[#All],26,FALSE),"")</f>
        <v>No</v>
      </c>
    </row>
    <row r="320" spans="1:9" x14ac:dyDescent="0.35">
      <c r="A320" t="s">
        <v>2092</v>
      </c>
      <c r="B320" s="4">
        <v>44924</v>
      </c>
      <c r="C320">
        <v>7750</v>
      </c>
      <c r="D320">
        <v>2</v>
      </c>
      <c r="E320" s="4">
        <v>44924</v>
      </c>
      <c r="F320" t="s">
        <v>3121</v>
      </c>
      <c r="G320">
        <f>IFERROR(VLOOKUP(Table4[[#This Row],[EmployeeID]],Employees!$A:$AG,33,FALSE),"")</f>
        <v>7750</v>
      </c>
      <c r="H3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20" t="str">
        <f>IFERROR(VLOOKUP(A320,Table1[#All],26,FALSE),"")</f>
        <v>No</v>
      </c>
    </row>
    <row r="321" spans="1:9" x14ac:dyDescent="0.35">
      <c r="A321" t="s">
        <v>1991</v>
      </c>
      <c r="B321" s="4">
        <v>42448</v>
      </c>
      <c r="C321">
        <v>11217</v>
      </c>
      <c r="D321">
        <v>3</v>
      </c>
      <c r="E321" s="4">
        <v>42448</v>
      </c>
      <c r="F321" t="s">
        <v>3120</v>
      </c>
      <c r="G321">
        <f>IFERROR(VLOOKUP(Table4[[#This Row],[EmployeeID]],Employees!$A:$AG,33,FALSE),"")</f>
        <v>11217</v>
      </c>
      <c r="H3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1" t="str">
        <f>IFERROR(VLOOKUP(A321,Table1[#All],26,FALSE),"")</f>
        <v>No</v>
      </c>
    </row>
    <row r="322" spans="1:9" x14ac:dyDescent="0.35">
      <c r="A322" t="s">
        <v>1314</v>
      </c>
      <c r="B322" s="4">
        <v>43513</v>
      </c>
      <c r="C322">
        <v>11215</v>
      </c>
      <c r="D322">
        <v>4</v>
      </c>
      <c r="E322" s="4">
        <v>43513</v>
      </c>
      <c r="F322" t="s">
        <v>3120</v>
      </c>
      <c r="G322">
        <f>IFERROR(VLOOKUP(Table4[[#This Row],[EmployeeID]],Employees!$A:$AG,33,FALSE),"")</f>
        <v>11215</v>
      </c>
      <c r="H3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2" t="str">
        <f>IFERROR(VLOOKUP(A322,Table1[#All],26,FALSE),"")</f>
        <v>No</v>
      </c>
    </row>
    <row r="323" spans="1:9" x14ac:dyDescent="0.35">
      <c r="A323" t="s">
        <v>1306</v>
      </c>
      <c r="B323" s="4">
        <v>42093</v>
      </c>
      <c r="C323">
        <v>11213</v>
      </c>
      <c r="D323">
        <v>4</v>
      </c>
      <c r="E323" s="4">
        <v>42093</v>
      </c>
      <c r="F323" t="s">
        <v>3120</v>
      </c>
      <c r="G323">
        <f>IFERROR(VLOOKUP(Table4[[#This Row],[EmployeeID]],Employees!$A:$AG,33,FALSE),"")</f>
        <v>11213</v>
      </c>
      <c r="H3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3" t="str">
        <f>IFERROR(VLOOKUP(A323,Table1[#All],26,FALSE),"")</f>
        <v>No</v>
      </c>
    </row>
    <row r="324" spans="1:9" x14ac:dyDescent="0.35">
      <c r="A324" t="s">
        <v>2260</v>
      </c>
      <c r="B324" s="4">
        <v>43898</v>
      </c>
      <c r="C324">
        <v>7750</v>
      </c>
      <c r="D324">
        <v>3</v>
      </c>
      <c r="E324" s="4">
        <v>43898</v>
      </c>
      <c r="F324" t="s">
        <v>3121</v>
      </c>
      <c r="G324">
        <f>IFERROR(VLOOKUP(Table4[[#This Row],[EmployeeID]],Employees!$A:$AG,33,FALSE),"")</f>
        <v>7750</v>
      </c>
      <c r="H3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24" t="str">
        <f>IFERROR(VLOOKUP(A324,Table1[#All],26,FALSE),"")</f>
        <v>No</v>
      </c>
    </row>
    <row r="325" spans="1:9" x14ac:dyDescent="0.35">
      <c r="A325" t="s">
        <v>450</v>
      </c>
      <c r="B325" s="4">
        <v>42181</v>
      </c>
      <c r="C325">
        <v>11194</v>
      </c>
      <c r="D325">
        <v>4</v>
      </c>
      <c r="E325" s="4">
        <v>42181</v>
      </c>
      <c r="F325" t="s">
        <v>3120</v>
      </c>
      <c r="G325">
        <f>IFERROR(VLOOKUP(Table4[[#This Row],[EmployeeID]],Employees!$A:$AG,33,FALSE),"")</f>
        <v>11194</v>
      </c>
      <c r="H3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5" t="str">
        <f>IFERROR(VLOOKUP(A325,Table1[#All],26,FALSE),"")</f>
        <v>No</v>
      </c>
    </row>
    <row r="326" spans="1:9" x14ac:dyDescent="0.35">
      <c r="A326" t="s">
        <v>85</v>
      </c>
      <c r="B326" s="4">
        <v>44417</v>
      </c>
      <c r="C326">
        <v>7745</v>
      </c>
      <c r="D326">
        <v>2</v>
      </c>
      <c r="E326" s="4">
        <v>44417</v>
      </c>
      <c r="F326" t="s">
        <v>3121</v>
      </c>
      <c r="G326">
        <f>IFERROR(VLOOKUP(Table4[[#This Row],[EmployeeID]],Employees!$A:$AG,33,FALSE),"")</f>
        <v>7745</v>
      </c>
      <c r="H3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26" t="str">
        <f>IFERROR(VLOOKUP(A326,Table1[#All],26,FALSE),"")</f>
        <v>No</v>
      </c>
    </row>
    <row r="327" spans="1:9" x14ac:dyDescent="0.35">
      <c r="A327" t="s">
        <v>2567</v>
      </c>
      <c r="B327" s="4">
        <v>43543</v>
      </c>
      <c r="C327">
        <v>11193</v>
      </c>
      <c r="D327">
        <v>3</v>
      </c>
      <c r="E327" s="4">
        <v>43543</v>
      </c>
      <c r="F327" t="s">
        <v>3120</v>
      </c>
      <c r="G327">
        <f>IFERROR(VLOOKUP(Table4[[#This Row],[EmployeeID]],Employees!$A:$AG,33,FALSE),"")</f>
        <v>11193</v>
      </c>
      <c r="H3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7" t="str">
        <f>IFERROR(VLOOKUP(A327,Table1[#All],26,FALSE),"")</f>
        <v>No</v>
      </c>
    </row>
    <row r="328" spans="1:9" x14ac:dyDescent="0.35">
      <c r="A328" t="s">
        <v>846</v>
      </c>
      <c r="B328" s="4">
        <v>44144</v>
      </c>
      <c r="C328">
        <v>11188</v>
      </c>
      <c r="D328">
        <v>3</v>
      </c>
      <c r="E328" s="4">
        <v>44144</v>
      </c>
      <c r="F328" t="s">
        <v>3120</v>
      </c>
      <c r="G328">
        <f>IFERROR(VLOOKUP(Table4[[#This Row],[EmployeeID]],Employees!$A:$AG,33,FALSE),"")</f>
        <v>11188</v>
      </c>
      <c r="H3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8" t="str">
        <f>IFERROR(VLOOKUP(A328,Table1[#All],26,FALSE),"")</f>
        <v>No</v>
      </c>
    </row>
    <row r="329" spans="1:9" x14ac:dyDescent="0.35">
      <c r="A329" t="s">
        <v>635</v>
      </c>
      <c r="B329" s="4">
        <v>42671</v>
      </c>
      <c r="C329">
        <v>11172</v>
      </c>
      <c r="D329">
        <v>4</v>
      </c>
      <c r="E329" s="4">
        <v>42671</v>
      </c>
      <c r="F329" t="s">
        <v>3120</v>
      </c>
      <c r="G329">
        <f>IFERROR(VLOOKUP(Table4[[#This Row],[EmployeeID]],Employees!$A:$AG,33,FALSE),"")</f>
        <v>11172</v>
      </c>
      <c r="H3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29" t="str">
        <f>IFERROR(VLOOKUP(A329,Table1[#All],26,FALSE),"")</f>
        <v>No</v>
      </c>
    </row>
    <row r="330" spans="1:9" x14ac:dyDescent="0.35">
      <c r="A330" t="s">
        <v>700</v>
      </c>
      <c r="B330" s="4">
        <v>44515</v>
      </c>
      <c r="C330">
        <v>7740</v>
      </c>
      <c r="D330">
        <v>2</v>
      </c>
      <c r="E330" s="4">
        <v>44515</v>
      </c>
      <c r="F330" t="s">
        <v>3121</v>
      </c>
      <c r="G330">
        <f>IFERROR(VLOOKUP(Table4[[#This Row],[EmployeeID]],Employees!$A:$AG,33,FALSE),"")</f>
        <v>7740</v>
      </c>
      <c r="H3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0" t="str">
        <f>IFERROR(VLOOKUP(A330,Table1[#All],26,FALSE),"")</f>
        <v>No</v>
      </c>
    </row>
    <row r="331" spans="1:9" x14ac:dyDescent="0.35">
      <c r="A331" t="s">
        <v>2725</v>
      </c>
      <c r="B331" s="4">
        <v>44847</v>
      </c>
      <c r="C331">
        <v>7740</v>
      </c>
      <c r="D331">
        <v>1</v>
      </c>
      <c r="E331" s="4">
        <v>44847</v>
      </c>
      <c r="F331" t="s">
        <v>3121</v>
      </c>
      <c r="G331">
        <f>IFERROR(VLOOKUP(Table4[[#This Row],[EmployeeID]],Employees!$A:$AG,33,FALSE),"")</f>
        <v>7740</v>
      </c>
      <c r="H3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1" t="str">
        <f>IFERROR(VLOOKUP(A331,Table1[#All],26,FALSE),"")</f>
        <v>No</v>
      </c>
    </row>
    <row r="332" spans="1:9" x14ac:dyDescent="0.35">
      <c r="A332" t="s">
        <v>1082</v>
      </c>
      <c r="B332" s="4">
        <v>44295</v>
      </c>
      <c r="C332">
        <v>7732</v>
      </c>
      <c r="D332">
        <v>2</v>
      </c>
      <c r="E332" s="4">
        <v>44295</v>
      </c>
      <c r="F332" t="s">
        <v>3121</v>
      </c>
      <c r="G332">
        <f>IFERROR(VLOOKUP(Table4[[#This Row],[EmployeeID]],Employees!$A:$AG,33,FALSE),"")</f>
        <v>7732</v>
      </c>
      <c r="H3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2" t="str">
        <f>IFERROR(VLOOKUP(A332,Table1[#All],26,FALSE),"")</f>
        <v>No</v>
      </c>
    </row>
    <row r="333" spans="1:9" x14ac:dyDescent="0.35">
      <c r="A333" t="s">
        <v>1138</v>
      </c>
      <c r="B333" s="4">
        <v>43566</v>
      </c>
      <c r="C333">
        <v>7732</v>
      </c>
      <c r="D333">
        <v>1</v>
      </c>
      <c r="E333" s="4">
        <v>43566</v>
      </c>
      <c r="F333" t="s">
        <v>3121</v>
      </c>
      <c r="G333">
        <f>IFERROR(VLOOKUP(Table4[[#This Row],[EmployeeID]],Employees!$A:$AG,33,FALSE),"")</f>
        <v>7732</v>
      </c>
      <c r="H3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3" t="str">
        <f>IFERROR(VLOOKUP(A333,Table1[#All],26,FALSE),"")</f>
        <v>No</v>
      </c>
    </row>
    <row r="334" spans="1:9" x14ac:dyDescent="0.35">
      <c r="A334" t="s">
        <v>650</v>
      </c>
      <c r="B334" s="4">
        <v>42835</v>
      </c>
      <c r="C334">
        <v>7731</v>
      </c>
      <c r="D334">
        <v>1</v>
      </c>
      <c r="E334" s="4">
        <v>42835</v>
      </c>
      <c r="F334" t="s">
        <v>3121</v>
      </c>
      <c r="G334">
        <f>IFERROR(VLOOKUP(Table4[[#This Row],[EmployeeID]],Employees!$A:$AG,33,FALSE),"")</f>
        <v>7731</v>
      </c>
      <c r="H3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34" t="str">
        <f>IFERROR(VLOOKUP(A334,Table1[#All],26,FALSE),"")</f>
        <v>Yes</v>
      </c>
    </row>
    <row r="335" spans="1:9" x14ac:dyDescent="0.35">
      <c r="A335" t="s">
        <v>2754</v>
      </c>
      <c r="B335" s="4">
        <v>42446</v>
      </c>
      <c r="C335">
        <v>11169</v>
      </c>
      <c r="D335">
        <v>4</v>
      </c>
      <c r="E335" s="4">
        <v>42446</v>
      </c>
      <c r="F335" t="s">
        <v>3120</v>
      </c>
      <c r="G335">
        <f>IFERROR(VLOOKUP(Table4[[#This Row],[EmployeeID]],Employees!$A:$AG,33,FALSE),"")</f>
        <v>11169</v>
      </c>
      <c r="H3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35" t="str">
        <f>IFERROR(VLOOKUP(A335,Table1[#All],26,FALSE),"")</f>
        <v>No</v>
      </c>
    </row>
    <row r="336" spans="1:9" x14ac:dyDescent="0.35">
      <c r="A336" t="s">
        <v>1411</v>
      </c>
      <c r="B336" s="4">
        <v>44722</v>
      </c>
      <c r="C336">
        <v>11166</v>
      </c>
      <c r="D336">
        <v>4</v>
      </c>
      <c r="E336" s="4">
        <v>44722</v>
      </c>
      <c r="F336" t="s">
        <v>3120</v>
      </c>
      <c r="G336">
        <f>IFERROR(VLOOKUP(Table4[[#This Row],[EmployeeID]],Employees!$A:$AG,33,FALSE),"")</f>
        <v>11166</v>
      </c>
      <c r="H3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36" t="str">
        <f>IFERROR(VLOOKUP(A336,Table1[#All],26,FALSE),"")</f>
        <v>No</v>
      </c>
    </row>
    <row r="337" spans="1:9" x14ac:dyDescent="0.35">
      <c r="A337" t="s">
        <v>1535</v>
      </c>
      <c r="B337" s="4">
        <v>43157</v>
      </c>
      <c r="C337">
        <v>11166</v>
      </c>
      <c r="D337">
        <v>4</v>
      </c>
      <c r="E337" s="4">
        <v>43157</v>
      </c>
      <c r="F337" t="s">
        <v>3120</v>
      </c>
      <c r="G337">
        <f>IFERROR(VLOOKUP(Table4[[#This Row],[EmployeeID]],Employees!$A:$AG,33,FALSE),"")</f>
        <v>11166</v>
      </c>
      <c r="H3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37" t="str">
        <f>IFERROR(VLOOKUP(A337,Table1[#All],26,FALSE),"")</f>
        <v>No</v>
      </c>
    </row>
    <row r="338" spans="1:9" x14ac:dyDescent="0.35">
      <c r="A338" t="s">
        <v>1835</v>
      </c>
      <c r="B338" s="4">
        <v>45273</v>
      </c>
      <c r="C338">
        <v>11164</v>
      </c>
      <c r="D338">
        <v>3</v>
      </c>
      <c r="E338" s="4">
        <v>45273</v>
      </c>
      <c r="F338" t="s">
        <v>3120</v>
      </c>
      <c r="G338">
        <f>IFERROR(VLOOKUP(Table4[[#This Row],[EmployeeID]],Employees!$A:$AG,33,FALSE),"")</f>
        <v>11164</v>
      </c>
      <c r="H3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38" t="str">
        <f>IFERROR(VLOOKUP(A338,Table1[#All],26,FALSE),"")</f>
        <v>No</v>
      </c>
    </row>
    <row r="339" spans="1:9" x14ac:dyDescent="0.35">
      <c r="A339" t="s">
        <v>2864</v>
      </c>
      <c r="B339" s="4">
        <v>43618</v>
      </c>
      <c r="C339">
        <v>11164</v>
      </c>
      <c r="D339">
        <v>3</v>
      </c>
      <c r="E339" s="4">
        <v>43618</v>
      </c>
      <c r="F339" t="s">
        <v>3120</v>
      </c>
      <c r="G339">
        <f>IFERROR(VLOOKUP(Table4[[#This Row],[EmployeeID]],Employees!$A:$AG,33,FALSE),"")</f>
        <v>11164</v>
      </c>
      <c r="H3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39" t="str">
        <f>IFERROR(VLOOKUP(A339,Table1[#All],26,FALSE),"")</f>
        <v>No</v>
      </c>
    </row>
    <row r="340" spans="1:9" x14ac:dyDescent="0.35">
      <c r="A340" t="s">
        <v>513</v>
      </c>
      <c r="B340" s="4">
        <v>44232</v>
      </c>
      <c r="C340">
        <v>7727</v>
      </c>
      <c r="D340">
        <v>2</v>
      </c>
      <c r="E340" s="4">
        <v>44232</v>
      </c>
      <c r="F340" t="s">
        <v>3121</v>
      </c>
      <c r="G340">
        <f>IFERROR(VLOOKUP(Table4[[#This Row],[EmployeeID]],Employees!$A:$AG,33,FALSE),"")</f>
        <v>7727</v>
      </c>
      <c r="H3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40" t="str">
        <f>IFERROR(VLOOKUP(A340,Table1[#All],26,FALSE),"")</f>
        <v>No</v>
      </c>
    </row>
    <row r="341" spans="1:9" x14ac:dyDescent="0.35">
      <c r="A341" t="s">
        <v>2559</v>
      </c>
      <c r="B341" s="4">
        <v>44563</v>
      </c>
      <c r="C341">
        <v>7727</v>
      </c>
      <c r="D341">
        <v>2</v>
      </c>
      <c r="E341" s="4">
        <v>44563</v>
      </c>
      <c r="F341" t="s">
        <v>3121</v>
      </c>
      <c r="G341">
        <f>IFERROR(VLOOKUP(Table4[[#This Row],[EmployeeID]],Employees!$A:$AG,33,FALSE),"")</f>
        <v>7727</v>
      </c>
      <c r="H3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41" t="str">
        <f>IFERROR(VLOOKUP(A341,Table1[#All],26,FALSE),"")</f>
        <v>No</v>
      </c>
    </row>
    <row r="342" spans="1:9" x14ac:dyDescent="0.35">
      <c r="A342" t="s">
        <v>2828</v>
      </c>
      <c r="B342" s="4">
        <v>44354</v>
      </c>
      <c r="C342">
        <v>7727</v>
      </c>
      <c r="D342">
        <v>2</v>
      </c>
      <c r="E342" s="4">
        <v>44354</v>
      </c>
      <c r="F342" t="s">
        <v>3121</v>
      </c>
      <c r="G342">
        <f>IFERROR(VLOOKUP(Table4[[#This Row],[EmployeeID]],Employees!$A:$AG,33,FALSE),"")</f>
        <v>7727</v>
      </c>
      <c r="H3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42" t="str">
        <f>IFERROR(VLOOKUP(A342,Table1[#All],26,FALSE),"")</f>
        <v>No</v>
      </c>
    </row>
    <row r="343" spans="1:9" x14ac:dyDescent="0.35">
      <c r="A343" t="s">
        <v>895</v>
      </c>
      <c r="B343" s="4">
        <v>44469</v>
      </c>
      <c r="C343">
        <v>7726</v>
      </c>
      <c r="D343">
        <v>3</v>
      </c>
      <c r="E343" s="4">
        <v>44469</v>
      </c>
      <c r="F343" t="s">
        <v>3121</v>
      </c>
      <c r="G343">
        <f>IFERROR(VLOOKUP(Table4[[#This Row],[EmployeeID]],Employees!$A:$AG,33,FALSE),"")</f>
        <v>7726</v>
      </c>
      <c r="H3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43" t="str">
        <f>IFERROR(VLOOKUP(A343,Table1[#All],26,FALSE),"")</f>
        <v>No</v>
      </c>
    </row>
    <row r="344" spans="1:9" x14ac:dyDescent="0.35">
      <c r="A344" t="s">
        <v>2433</v>
      </c>
      <c r="B344" s="4">
        <v>45905</v>
      </c>
      <c r="C344">
        <v>11160</v>
      </c>
      <c r="D344">
        <v>4</v>
      </c>
      <c r="E344" s="4">
        <v>45905</v>
      </c>
      <c r="F344" t="s">
        <v>3120</v>
      </c>
      <c r="G344">
        <f>IFERROR(VLOOKUP(Table4[[#This Row],[EmployeeID]],Employees!$A:$AG,33,FALSE),"")</f>
        <v>11160</v>
      </c>
      <c r="H3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44" t="str">
        <f>IFERROR(VLOOKUP(A344,Table1[#All],26,FALSE),"")</f>
        <v>No</v>
      </c>
    </row>
    <row r="345" spans="1:9" x14ac:dyDescent="0.35">
      <c r="A345" t="s">
        <v>2704</v>
      </c>
      <c r="B345" s="4">
        <v>45296</v>
      </c>
      <c r="C345">
        <v>11152</v>
      </c>
      <c r="D345">
        <v>4</v>
      </c>
      <c r="E345" s="4">
        <v>45296</v>
      </c>
      <c r="F345" t="s">
        <v>3120</v>
      </c>
      <c r="G345">
        <f>IFERROR(VLOOKUP(Table4[[#This Row],[EmployeeID]],Employees!$A:$AG,33,FALSE),"")</f>
        <v>11152</v>
      </c>
      <c r="H3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45" t="str">
        <f>IFERROR(VLOOKUP(A345,Table1[#All],26,FALSE),"")</f>
        <v>No</v>
      </c>
    </row>
    <row r="346" spans="1:9" x14ac:dyDescent="0.35">
      <c r="A346" t="s">
        <v>2586</v>
      </c>
      <c r="B346" s="4">
        <v>43574</v>
      </c>
      <c r="C346">
        <v>11148</v>
      </c>
      <c r="D346">
        <v>4</v>
      </c>
      <c r="E346" s="4">
        <v>43574</v>
      </c>
      <c r="F346" t="s">
        <v>3120</v>
      </c>
      <c r="G346">
        <f>IFERROR(VLOOKUP(Table4[[#This Row],[EmployeeID]],Employees!$A:$AG,33,FALSE),"")</f>
        <v>11148</v>
      </c>
      <c r="H3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46" t="str">
        <f>IFERROR(VLOOKUP(A346,Table1[#All],26,FALSE),"")</f>
        <v>No</v>
      </c>
    </row>
    <row r="347" spans="1:9" x14ac:dyDescent="0.35">
      <c r="A347" t="s">
        <v>1681</v>
      </c>
      <c r="B347" s="4">
        <v>44908</v>
      </c>
      <c r="C347">
        <v>4890</v>
      </c>
      <c r="D347">
        <v>1</v>
      </c>
      <c r="E347" s="4">
        <v>44908</v>
      </c>
      <c r="F347" t="s">
        <v>3122</v>
      </c>
      <c r="G347">
        <f>IFERROR(VLOOKUP(Table4[[#This Row],[EmployeeID]],Employees!$A:$AG,33,FALSE),"")</f>
        <v>4890</v>
      </c>
      <c r="H3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347" t="str">
        <f>IFERROR(VLOOKUP(A347,Table1[#All],26,FALSE),"")</f>
        <v>Yes</v>
      </c>
    </row>
    <row r="348" spans="1:9" x14ac:dyDescent="0.35">
      <c r="A348" t="s">
        <v>1651</v>
      </c>
      <c r="B348" s="4">
        <v>42424</v>
      </c>
      <c r="C348">
        <v>11142</v>
      </c>
      <c r="D348">
        <v>3</v>
      </c>
      <c r="E348" s="4">
        <v>42424</v>
      </c>
      <c r="F348" t="s">
        <v>3120</v>
      </c>
      <c r="G348">
        <f>IFERROR(VLOOKUP(Table4[[#This Row],[EmployeeID]],Employees!$A:$AG,33,FALSE),"")</f>
        <v>11142</v>
      </c>
      <c r="H3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48" t="str">
        <f>IFERROR(VLOOKUP(A348,Table1[#All],26,FALSE),"")</f>
        <v>No</v>
      </c>
    </row>
    <row r="349" spans="1:9" x14ac:dyDescent="0.35">
      <c r="A349" t="s">
        <v>50</v>
      </c>
      <c r="B349" s="4">
        <v>43439</v>
      </c>
      <c r="C349">
        <v>7725</v>
      </c>
      <c r="D349">
        <v>2</v>
      </c>
      <c r="E349" s="4">
        <v>43439</v>
      </c>
      <c r="F349" t="s">
        <v>3121</v>
      </c>
      <c r="G349">
        <f>IFERROR(VLOOKUP(Table4[[#This Row],[EmployeeID]],Employees!$A:$AG,33,FALSE),"")</f>
        <v>7725</v>
      </c>
      <c r="H3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49" t="str">
        <f>IFERROR(VLOOKUP(A349,Table1[#All],26,FALSE),"")</f>
        <v>No</v>
      </c>
    </row>
    <row r="350" spans="1:9" x14ac:dyDescent="0.35">
      <c r="A350" t="s">
        <v>145</v>
      </c>
      <c r="B350" s="4">
        <v>44358</v>
      </c>
      <c r="C350">
        <v>11136</v>
      </c>
      <c r="D350">
        <v>4</v>
      </c>
      <c r="E350" s="4">
        <v>44358</v>
      </c>
      <c r="F350" t="s">
        <v>3120</v>
      </c>
      <c r="G350">
        <f>IFERROR(VLOOKUP(Table4[[#This Row],[EmployeeID]],Employees!$A:$AG,33,FALSE),"")</f>
        <v>11136</v>
      </c>
      <c r="H3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50" t="str">
        <f>IFERROR(VLOOKUP(A350,Table1[#All],26,FALSE),"")</f>
        <v>No</v>
      </c>
    </row>
    <row r="351" spans="1:9" x14ac:dyDescent="0.35">
      <c r="A351" t="s">
        <v>678</v>
      </c>
      <c r="B351" s="4">
        <v>45169</v>
      </c>
      <c r="C351">
        <v>7724</v>
      </c>
      <c r="D351">
        <v>1</v>
      </c>
      <c r="E351" s="4">
        <v>45169</v>
      </c>
      <c r="F351" t="s">
        <v>3121</v>
      </c>
      <c r="G351">
        <f>IFERROR(VLOOKUP(Table4[[#This Row],[EmployeeID]],Employees!$A:$AG,33,FALSE),"")</f>
        <v>7724</v>
      </c>
      <c r="H3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1" t="str">
        <f>IFERROR(VLOOKUP(A351,Table1[#All],26,FALSE),"")</f>
        <v>No</v>
      </c>
    </row>
    <row r="352" spans="1:9" x14ac:dyDescent="0.35">
      <c r="A352" t="s">
        <v>2562</v>
      </c>
      <c r="B352" s="4">
        <v>43209</v>
      </c>
      <c r="C352">
        <v>7724</v>
      </c>
      <c r="D352">
        <v>2</v>
      </c>
      <c r="E352" s="4">
        <v>43209</v>
      </c>
      <c r="F352" t="s">
        <v>3121</v>
      </c>
      <c r="G352">
        <f>IFERROR(VLOOKUP(Table4[[#This Row],[EmployeeID]],Employees!$A:$AG,33,FALSE),"")</f>
        <v>7724</v>
      </c>
      <c r="H3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2" t="str">
        <f>IFERROR(VLOOKUP(A352,Table1[#All],26,FALSE),"")</f>
        <v>No</v>
      </c>
    </row>
    <row r="353" spans="1:9" x14ac:dyDescent="0.35">
      <c r="A353" t="s">
        <v>2756</v>
      </c>
      <c r="B353" s="4">
        <v>45474</v>
      </c>
      <c r="C353">
        <v>7724</v>
      </c>
      <c r="D353">
        <v>2</v>
      </c>
      <c r="E353" s="4">
        <v>45474</v>
      </c>
      <c r="F353" t="s">
        <v>3121</v>
      </c>
      <c r="G353">
        <f>IFERROR(VLOOKUP(Table4[[#This Row],[EmployeeID]],Employees!$A:$AG,33,FALSE),"")</f>
        <v>7724</v>
      </c>
      <c r="H3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3" t="str">
        <f>IFERROR(VLOOKUP(A353,Table1[#All],26,FALSE),"")</f>
        <v>No</v>
      </c>
    </row>
    <row r="354" spans="1:9" x14ac:dyDescent="0.35">
      <c r="A354" t="s">
        <v>471</v>
      </c>
      <c r="B354" s="4">
        <v>43527</v>
      </c>
      <c r="C354">
        <v>7723</v>
      </c>
      <c r="D354">
        <v>3</v>
      </c>
      <c r="E354" s="4">
        <v>43527</v>
      </c>
      <c r="F354" t="s">
        <v>3121</v>
      </c>
      <c r="G354">
        <f>IFERROR(VLOOKUP(Table4[[#This Row],[EmployeeID]],Employees!$A:$AG,33,FALSE),"")</f>
        <v>7723</v>
      </c>
      <c r="H3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4" t="str">
        <f>IFERROR(VLOOKUP(A354,Table1[#All],26,FALSE),"")</f>
        <v>No</v>
      </c>
    </row>
    <row r="355" spans="1:9" x14ac:dyDescent="0.35">
      <c r="A355" t="s">
        <v>560</v>
      </c>
      <c r="B355" s="4">
        <v>43319</v>
      </c>
      <c r="C355">
        <v>7723</v>
      </c>
      <c r="D355">
        <v>2</v>
      </c>
      <c r="E355" s="4">
        <v>43319</v>
      </c>
      <c r="F355" t="s">
        <v>3121</v>
      </c>
      <c r="G355">
        <f>IFERROR(VLOOKUP(Table4[[#This Row],[EmployeeID]],Employees!$A:$AG,33,FALSE),"")</f>
        <v>7723</v>
      </c>
      <c r="H3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5" t="str">
        <f>IFERROR(VLOOKUP(A355,Table1[#All],26,FALSE),"")</f>
        <v>No</v>
      </c>
    </row>
    <row r="356" spans="1:9" x14ac:dyDescent="0.35">
      <c r="A356" t="s">
        <v>2718</v>
      </c>
      <c r="B356" s="4">
        <v>44875</v>
      </c>
      <c r="C356">
        <v>4884</v>
      </c>
      <c r="D356">
        <v>1</v>
      </c>
      <c r="E356" s="4">
        <v>44875</v>
      </c>
      <c r="F356" t="s">
        <v>3122</v>
      </c>
      <c r="G356">
        <f>IFERROR(VLOOKUP(Table4[[#This Row],[EmployeeID]],Employees!$A:$AG,33,FALSE),"")</f>
        <v>4884</v>
      </c>
      <c r="H3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356" t="str">
        <f>IFERROR(VLOOKUP(A356,Table1[#All],26,FALSE),"")</f>
        <v>No</v>
      </c>
    </row>
    <row r="357" spans="1:9" x14ac:dyDescent="0.35">
      <c r="A357" t="s">
        <v>1944</v>
      </c>
      <c r="B357" s="4">
        <v>44335</v>
      </c>
      <c r="C357">
        <v>11131</v>
      </c>
      <c r="D357">
        <v>2</v>
      </c>
      <c r="E357" s="4">
        <v>44335</v>
      </c>
      <c r="F357" t="s">
        <v>3120</v>
      </c>
      <c r="G357">
        <f>IFERROR(VLOOKUP(Table4[[#This Row],[EmployeeID]],Employees!$A:$AG,33,FALSE),"")</f>
        <v>11131</v>
      </c>
      <c r="H3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57" t="str">
        <f>IFERROR(VLOOKUP(A357,Table1[#All],26,FALSE),"")</f>
        <v>No</v>
      </c>
    </row>
    <row r="358" spans="1:9" x14ac:dyDescent="0.35">
      <c r="A358" t="s">
        <v>258</v>
      </c>
      <c r="B358" s="4">
        <v>44724</v>
      </c>
      <c r="C358">
        <v>11129</v>
      </c>
      <c r="D358">
        <v>4</v>
      </c>
      <c r="E358" s="4">
        <v>44724</v>
      </c>
      <c r="F358" t="s">
        <v>3120</v>
      </c>
      <c r="G358">
        <f>IFERROR(VLOOKUP(Table4[[#This Row],[EmployeeID]],Employees!$A:$AG,33,FALSE),"")</f>
        <v>11129</v>
      </c>
      <c r="H3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58" t="str">
        <f>IFERROR(VLOOKUP(A358,Table1[#All],26,FALSE),"")</f>
        <v>No</v>
      </c>
    </row>
    <row r="359" spans="1:9" x14ac:dyDescent="0.35">
      <c r="A359" t="s">
        <v>1429</v>
      </c>
      <c r="B359" s="4">
        <v>45740</v>
      </c>
      <c r="C359">
        <v>7721</v>
      </c>
      <c r="D359">
        <v>2</v>
      </c>
      <c r="E359" s="4">
        <v>45740</v>
      </c>
      <c r="F359" t="s">
        <v>3121</v>
      </c>
      <c r="G359">
        <f>IFERROR(VLOOKUP(Table4[[#This Row],[EmployeeID]],Employees!$A:$AG,33,FALSE),"")</f>
        <v>7721</v>
      </c>
      <c r="H3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59" t="str">
        <f>IFERROR(VLOOKUP(A359,Table1[#All],26,FALSE),"")</f>
        <v>No</v>
      </c>
    </row>
    <row r="360" spans="1:9" x14ac:dyDescent="0.35">
      <c r="A360" t="s">
        <v>2535</v>
      </c>
      <c r="B360" s="4">
        <v>43574</v>
      </c>
      <c r="C360">
        <v>7716</v>
      </c>
      <c r="D360">
        <v>2</v>
      </c>
      <c r="E360" s="4">
        <v>43574</v>
      </c>
      <c r="F360" t="s">
        <v>3121</v>
      </c>
      <c r="G360">
        <f>IFERROR(VLOOKUP(Table4[[#This Row],[EmployeeID]],Employees!$A:$AG,33,FALSE),"")</f>
        <v>7716</v>
      </c>
      <c r="H3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0" t="str">
        <f>IFERROR(VLOOKUP(A360,Table1[#All],26,FALSE),"")</f>
        <v>Yes</v>
      </c>
    </row>
    <row r="361" spans="1:9" x14ac:dyDescent="0.35">
      <c r="A361" t="s">
        <v>810</v>
      </c>
      <c r="B361" s="4">
        <v>43384</v>
      </c>
      <c r="C361">
        <v>11127</v>
      </c>
      <c r="D361">
        <v>4</v>
      </c>
      <c r="E361" s="4">
        <v>43384</v>
      </c>
      <c r="F361" t="s">
        <v>3120</v>
      </c>
      <c r="G361">
        <f>IFERROR(VLOOKUP(Table4[[#This Row],[EmployeeID]],Employees!$A:$AG,33,FALSE),"")</f>
        <v>11127</v>
      </c>
      <c r="H3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61" t="str">
        <f>IFERROR(VLOOKUP(A361,Table1[#All],26,FALSE),"")</f>
        <v>No</v>
      </c>
    </row>
    <row r="362" spans="1:9" x14ac:dyDescent="0.35">
      <c r="A362" t="s">
        <v>300</v>
      </c>
      <c r="B362" s="4">
        <v>42474</v>
      </c>
      <c r="C362">
        <v>7714</v>
      </c>
      <c r="D362">
        <v>1</v>
      </c>
      <c r="E362" s="4">
        <v>42474</v>
      </c>
      <c r="F362" t="s">
        <v>3121</v>
      </c>
      <c r="G362">
        <f>IFERROR(VLOOKUP(Table4[[#This Row],[EmployeeID]],Employees!$A:$AG,33,FALSE),"")</f>
        <v>7714</v>
      </c>
      <c r="H3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2" t="str">
        <f>IFERROR(VLOOKUP(A362,Table1[#All],26,FALSE),"")</f>
        <v>No</v>
      </c>
    </row>
    <row r="363" spans="1:9" x14ac:dyDescent="0.35">
      <c r="A363" t="s">
        <v>1625</v>
      </c>
      <c r="B363" s="4">
        <v>43120</v>
      </c>
      <c r="C363">
        <v>11121</v>
      </c>
      <c r="D363">
        <v>4</v>
      </c>
      <c r="E363" s="4">
        <v>43120</v>
      </c>
      <c r="F363" t="s">
        <v>3120</v>
      </c>
      <c r="G363">
        <f>IFERROR(VLOOKUP(Table4[[#This Row],[EmployeeID]],Employees!$A:$AG,33,FALSE),"")</f>
        <v>11121</v>
      </c>
      <c r="H3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63" t="str">
        <f>IFERROR(VLOOKUP(A363,Table1[#All],26,FALSE),"")</f>
        <v>No</v>
      </c>
    </row>
    <row r="364" spans="1:9" x14ac:dyDescent="0.35">
      <c r="A364" t="s">
        <v>1308</v>
      </c>
      <c r="B364" s="4">
        <v>43565</v>
      </c>
      <c r="C364">
        <v>11119</v>
      </c>
      <c r="D364">
        <v>3</v>
      </c>
      <c r="E364" s="4">
        <v>43565</v>
      </c>
      <c r="F364" t="s">
        <v>3120</v>
      </c>
      <c r="G364">
        <f>IFERROR(VLOOKUP(Table4[[#This Row],[EmployeeID]],Employees!$A:$AG,33,FALSE),"")</f>
        <v>11119</v>
      </c>
      <c r="H3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64" t="str">
        <f>IFERROR(VLOOKUP(A364,Table1[#All],26,FALSE),"")</f>
        <v>Yes</v>
      </c>
    </row>
    <row r="365" spans="1:9" x14ac:dyDescent="0.35">
      <c r="A365" t="s">
        <v>771</v>
      </c>
      <c r="B365" s="4">
        <v>42212</v>
      </c>
      <c r="C365">
        <v>7708</v>
      </c>
      <c r="D365">
        <v>2</v>
      </c>
      <c r="E365" s="4">
        <v>42212</v>
      </c>
      <c r="F365" t="s">
        <v>3121</v>
      </c>
      <c r="G365">
        <f>IFERROR(VLOOKUP(Table4[[#This Row],[EmployeeID]],Employees!$A:$AG,33,FALSE),"")</f>
        <v>7708</v>
      </c>
      <c r="H3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5" t="str">
        <f>IFERROR(VLOOKUP(A365,Table1[#All],26,FALSE),"")</f>
        <v>No</v>
      </c>
    </row>
    <row r="366" spans="1:9" x14ac:dyDescent="0.35">
      <c r="A366" t="s">
        <v>413</v>
      </c>
      <c r="B366" s="4">
        <v>42589</v>
      </c>
      <c r="C366">
        <v>7706</v>
      </c>
      <c r="D366">
        <v>2</v>
      </c>
      <c r="E366" s="4">
        <v>42589</v>
      </c>
      <c r="F366" t="s">
        <v>3121</v>
      </c>
      <c r="G366">
        <f>IFERROR(VLOOKUP(Table4[[#This Row],[EmployeeID]],Employees!$A:$AG,33,FALSE),"")</f>
        <v>7706</v>
      </c>
      <c r="H3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6" t="str">
        <f>IFERROR(VLOOKUP(A366,Table1[#All],26,FALSE),"")</f>
        <v>No</v>
      </c>
    </row>
    <row r="367" spans="1:9" x14ac:dyDescent="0.35">
      <c r="A367" t="s">
        <v>419</v>
      </c>
      <c r="B367" s="4">
        <v>44592</v>
      </c>
      <c r="C367">
        <v>7706</v>
      </c>
      <c r="D367">
        <v>2</v>
      </c>
      <c r="E367" s="4">
        <v>44592</v>
      </c>
      <c r="F367" t="s">
        <v>3121</v>
      </c>
      <c r="G367">
        <f>IFERROR(VLOOKUP(Table4[[#This Row],[EmployeeID]],Employees!$A:$AG,33,FALSE),"")</f>
        <v>7706</v>
      </c>
      <c r="H3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7" t="str">
        <f>IFERROR(VLOOKUP(A367,Table1[#All],26,FALSE),"")</f>
        <v>No</v>
      </c>
    </row>
    <row r="368" spans="1:9" x14ac:dyDescent="0.35">
      <c r="A368" t="s">
        <v>574</v>
      </c>
      <c r="B368" s="4">
        <v>45831</v>
      </c>
      <c r="C368">
        <v>7702</v>
      </c>
      <c r="D368">
        <v>3</v>
      </c>
      <c r="E368" s="4">
        <v>45831</v>
      </c>
      <c r="F368" t="s">
        <v>3121</v>
      </c>
      <c r="G368">
        <f>IFERROR(VLOOKUP(Table4[[#This Row],[EmployeeID]],Employees!$A:$AG,33,FALSE),"")</f>
        <v>7702</v>
      </c>
      <c r="H3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68" t="str">
        <f>IFERROR(VLOOKUP(A368,Table1[#All],26,FALSE),"")</f>
        <v>No</v>
      </c>
    </row>
    <row r="369" spans="1:9" x14ac:dyDescent="0.35">
      <c r="A369" t="s">
        <v>2050</v>
      </c>
      <c r="B369" s="4">
        <v>45875</v>
      </c>
      <c r="C369">
        <v>11114</v>
      </c>
      <c r="D369">
        <v>4</v>
      </c>
      <c r="E369" s="4">
        <v>45875</v>
      </c>
      <c r="F369" t="s">
        <v>3120</v>
      </c>
      <c r="G369">
        <f>IFERROR(VLOOKUP(Table4[[#This Row],[EmployeeID]],Employees!$A:$AG,33,FALSE),"")</f>
        <v>11114</v>
      </c>
      <c r="H3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69" t="str">
        <f>IFERROR(VLOOKUP(A369,Table1[#All],26,FALSE),"")</f>
        <v>No</v>
      </c>
    </row>
    <row r="370" spans="1:9" x14ac:dyDescent="0.35">
      <c r="A370" t="s">
        <v>2794</v>
      </c>
      <c r="B370" s="4">
        <v>42047</v>
      </c>
      <c r="C370">
        <v>7700</v>
      </c>
      <c r="D370">
        <v>2</v>
      </c>
      <c r="E370" s="4">
        <v>42047</v>
      </c>
      <c r="F370" t="s">
        <v>3121</v>
      </c>
      <c r="G370">
        <f>IFERROR(VLOOKUP(Table4[[#This Row],[EmployeeID]],Employees!$A:$AG,33,FALSE),"")</f>
        <v>7700</v>
      </c>
      <c r="H3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0" t="str">
        <f>IFERROR(VLOOKUP(A370,Table1[#All],26,FALSE),"")</f>
        <v>No</v>
      </c>
    </row>
    <row r="371" spans="1:9" x14ac:dyDescent="0.35">
      <c r="A371" t="s">
        <v>2558</v>
      </c>
      <c r="B371" s="4">
        <v>42283</v>
      </c>
      <c r="C371">
        <v>13989</v>
      </c>
      <c r="D371">
        <v>5</v>
      </c>
      <c r="E371" s="4">
        <v>42283</v>
      </c>
      <c r="F371" t="s">
        <v>3123</v>
      </c>
      <c r="G371">
        <f>IFERROR(VLOOKUP(Table4[[#This Row],[EmployeeID]],Employees!$A:$AG,33,FALSE),"")</f>
        <v>13989</v>
      </c>
      <c r="H3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371" t="str">
        <f>IFERROR(VLOOKUP(A371,Table1[#All],26,FALSE),"")</f>
        <v>No</v>
      </c>
    </row>
    <row r="372" spans="1:9" x14ac:dyDescent="0.35">
      <c r="A372" t="s">
        <v>2395</v>
      </c>
      <c r="B372" s="4">
        <v>44880</v>
      </c>
      <c r="C372">
        <v>11114</v>
      </c>
      <c r="D372">
        <v>3</v>
      </c>
      <c r="E372" s="4">
        <v>44880</v>
      </c>
      <c r="F372" t="s">
        <v>3120</v>
      </c>
      <c r="G372">
        <f>IFERROR(VLOOKUP(Table4[[#This Row],[EmployeeID]],Employees!$A:$AG,33,FALSE),"")</f>
        <v>11114</v>
      </c>
      <c r="H3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72" t="str">
        <f>IFERROR(VLOOKUP(A372,Table1[#All],26,FALSE),"")</f>
        <v>No</v>
      </c>
    </row>
    <row r="373" spans="1:9" x14ac:dyDescent="0.35">
      <c r="A373" t="s">
        <v>717</v>
      </c>
      <c r="B373" s="4">
        <v>44972</v>
      </c>
      <c r="C373">
        <v>11113</v>
      </c>
      <c r="D373">
        <v>3</v>
      </c>
      <c r="E373" s="4">
        <v>44972</v>
      </c>
      <c r="F373" t="s">
        <v>3120</v>
      </c>
      <c r="G373">
        <f>IFERROR(VLOOKUP(Table4[[#This Row],[EmployeeID]],Employees!$A:$AG,33,FALSE),"")</f>
        <v>11113</v>
      </c>
      <c r="H3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73" t="str">
        <f>IFERROR(VLOOKUP(A373,Table1[#All],26,FALSE),"")</f>
        <v>No</v>
      </c>
    </row>
    <row r="374" spans="1:9" x14ac:dyDescent="0.35">
      <c r="A374" t="s">
        <v>1528</v>
      </c>
      <c r="B374" s="4">
        <v>43827</v>
      </c>
      <c r="C374">
        <v>11105</v>
      </c>
      <c r="D374">
        <v>4</v>
      </c>
      <c r="E374" s="4">
        <v>43827</v>
      </c>
      <c r="F374" t="s">
        <v>3120</v>
      </c>
      <c r="G374">
        <f>IFERROR(VLOOKUP(Table4[[#This Row],[EmployeeID]],Employees!$A:$AG,33,FALSE),"")</f>
        <v>11105</v>
      </c>
      <c r="H3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74" t="str">
        <f>IFERROR(VLOOKUP(A374,Table1[#All],26,FALSE),"")</f>
        <v>No</v>
      </c>
    </row>
    <row r="375" spans="1:9" x14ac:dyDescent="0.35">
      <c r="A375" t="s">
        <v>3015</v>
      </c>
      <c r="B375" s="4">
        <v>43328</v>
      </c>
      <c r="C375">
        <v>13985</v>
      </c>
      <c r="D375">
        <v>5</v>
      </c>
      <c r="E375" s="4">
        <v>43328</v>
      </c>
      <c r="F375" t="s">
        <v>3123</v>
      </c>
      <c r="G375">
        <f>IFERROR(VLOOKUP(Table4[[#This Row],[EmployeeID]],Employees!$A:$AG,33,FALSE),"")</f>
        <v>13985</v>
      </c>
      <c r="H3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375" t="str">
        <f>IFERROR(VLOOKUP(A375,Table1[#All],26,FALSE),"")</f>
        <v>No</v>
      </c>
    </row>
    <row r="376" spans="1:9" x14ac:dyDescent="0.35">
      <c r="A376" t="s">
        <v>2668</v>
      </c>
      <c r="B376" s="4">
        <v>44539</v>
      </c>
      <c r="C376">
        <v>7694</v>
      </c>
      <c r="D376">
        <v>2</v>
      </c>
      <c r="E376" s="4">
        <v>44539</v>
      </c>
      <c r="F376" t="s">
        <v>3121</v>
      </c>
      <c r="G376">
        <f>IFERROR(VLOOKUP(Table4[[#This Row],[EmployeeID]],Employees!$A:$AG,33,FALSE),"")</f>
        <v>7694</v>
      </c>
      <c r="H3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6" t="str">
        <f>IFERROR(VLOOKUP(A376,Table1[#All],26,FALSE),"")</f>
        <v>Yes</v>
      </c>
    </row>
    <row r="377" spans="1:9" x14ac:dyDescent="0.35">
      <c r="A377" t="s">
        <v>568</v>
      </c>
      <c r="B377" s="4">
        <v>44064</v>
      </c>
      <c r="C377">
        <v>7692</v>
      </c>
      <c r="D377">
        <v>2</v>
      </c>
      <c r="E377" s="4">
        <v>44064</v>
      </c>
      <c r="F377" t="s">
        <v>3121</v>
      </c>
      <c r="G377">
        <f>IFERROR(VLOOKUP(Table4[[#This Row],[EmployeeID]],Employees!$A:$AG,33,FALSE),"")</f>
        <v>7692</v>
      </c>
      <c r="H3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7" t="str">
        <f>IFERROR(VLOOKUP(A377,Table1[#All],26,FALSE),"")</f>
        <v>No</v>
      </c>
    </row>
    <row r="378" spans="1:9" x14ac:dyDescent="0.35">
      <c r="A378" t="s">
        <v>1910</v>
      </c>
      <c r="B378" s="4">
        <v>43798</v>
      </c>
      <c r="C378">
        <v>7692</v>
      </c>
      <c r="D378">
        <v>2</v>
      </c>
      <c r="E378" s="4">
        <v>43798</v>
      </c>
      <c r="F378" t="s">
        <v>3121</v>
      </c>
      <c r="G378">
        <f>IFERROR(VLOOKUP(Table4[[#This Row],[EmployeeID]],Employees!$A:$AG,33,FALSE),"")</f>
        <v>7692</v>
      </c>
      <c r="H3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8" t="str">
        <f>IFERROR(VLOOKUP(A378,Table1[#All],26,FALSE),"")</f>
        <v>No</v>
      </c>
    </row>
    <row r="379" spans="1:9" x14ac:dyDescent="0.35">
      <c r="A379" t="s">
        <v>820</v>
      </c>
      <c r="B379" s="4">
        <v>44901</v>
      </c>
      <c r="C379">
        <v>7685</v>
      </c>
      <c r="D379">
        <v>1</v>
      </c>
      <c r="E379" s="4">
        <v>44901</v>
      </c>
      <c r="F379" t="s">
        <v>3121</v>
      </c>
      <c r="G379">
        <f>IFERROR(VLOOKUP(Table4[[#This Row],[EmployeeID]],Employees!$A:$AG,33,FALSE),"")</f>
        <v>7685</v>
      </c>
      <c r="H3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79" t="str">
        <f>IFERROR(VLOOKUP(A379,Table1[#All],26,FALSE),"")</f>
        <v>No</v>
      </c>
    </row>
    <row r="380" spans="1:9" x14ac:dyDescent="0.35">
      <c r="A380" t="s">
        <v>1612</v>
      </c>
      <c r="B380" s="4">
        <v>44809</v>
      </c>
      <c r="C380">
        <v>11103</v>
      </c>
      <c r="D380">
        <v>4</v>
      </c>
      <c r="E380" s="4">
        <v>44809</v>
      </c>
      <c r="F380" t="s">
        <v>3120</v>
      </c>
      <c r="G380">
        <f>IFERROR(VLOOKUP(Table4[[#This Row],[EmployeeID]],Employees!$A:$AG,33,FALSE),"")</f>
        <v>11103</v>
      </c>
      <c r="H3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80" t="str">
        <f>IFERROR(VLOOKUP(A380,Table1[#All],26,FALSE),"")</f>
        <v>No</v>
      </c>
    </row>
    <row r="381" spans="1:9" x14ac:dyDescent="0.35">
      <c r="A381" t="s">
        <v>1884</v>
      </c>
      <c r="B381" s="4">
        <v>44541</v>
      </c>
      <c r="C381">
        <v>7684</v>
      </c>
      <c r="D381">
        <v>2</v>
      </c>
      <c r="E381" s="4">
        <v>44541</v>
      </c>
      <c r="F381" t="s">
        <v>3121</v>
      </c>
      <c r="G381">
        <f>IFERROR(VLOOKUP(Table4[[#This Row],[EmployeeID]],Employees!$A:$AG,33,FALSE),"")</f>
        <v>7684</v>
      </c>
      <c r="H3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81" t="str">
        <f>IFERROR(VLOOKUP(A381,Table1[#All],26,FALSE),"")</f>
        <v>No</v>
      </c>
    </row>
    <row r="382" spans="1:9" x14ac:dyDescent="0.35">
      <c r="A382" t="s">
        <v>804</v>
      </c>
      <c r="B382" s="4">
        <v>44023</v>
      </c>
      <c r="C382">
        <v>7682</v>
      </c>
      <c r="D382">
        <v>3</v>
      </c>
      <c r="E382" s="4">
        <v>44023</v>
      </c>
      <c r="F382" t="s">
        <v>3121</v>
      </c>
      <c r="G382">
        <f>IFERROR(VLOOKUP(Table4[[#This Row],[EmployeeID]],Employees!$A:$AG,33,FALSE),"")</f>
        <v>7682</v>
      </c>
      <c r="H3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82" t="str">
        <f>IFERROR(VLOOKUP(A382,Table1[#All],26,FALSE),"")</f>
        <v>No</v>
      </c>
    </row>
    <row r="383" spans="1:9" x14ac:dyDescent="0.35">
      <c r="A383" t="s">
        <v>479</v>
      </c>
      <c r="B383" s="4">
        <v>44283</v>
      </c>
      <c r="C383">
        <v>7679</v>
      </c>
      <c r="D383">
        <v>3</v>
      </c>
      <c r="E383" s="4">
        <v>44283</v>
      </c>
      <c r="F383" t="s">
        <v>3121</v>
      </c>
      <c r="G383">
        <f>IFERROR(VLOOKUP(Table4[[#This Row],[EmployeeID]],Employees!$A:$AG,33,FALSE),"")</f>
        <v>7679</v>
      </c>
      <c r="H3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83" t="str">
        <f>IFERROR(VLOOKUP(A383,Table1[#All],26,FALSE),"")</f>
        <v>No</v>
      </c>
    </row>
    <row r="384" spans="1:9" x14ac:dyDescent="0.35">
      <c r="A384" t="s">
        <v>963</v>
      </c>
      <c r="B384" s="4">
        <v>42504</v>
      </c>
      <c r="C384">
        <v>11101</v>
      </c>
      <c r="D384">
        <v>4</v>
      </c>
      <c r="E384" s="4">
        <v>42504</v>
      </c>
      <c r="F384" t="s">
        <v>3120</v>
      </c>
      <c r="G384">
        <f>IFERROR(VLOOKUP(Table4[[#This Row],[EmployeeID]],Employees!$A:$AG,33,FALSE),"")</f>
        <v>11101</v>
      </c>
      <c r="H3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84" t="str">
        <f>IFERROR(VLOOKUP(A384,Table1[#All],26,FALSE),"")</f>
        <v>No</v>
      </c>
    </row>
    <row r="385" spans="1:9" x14ac:dyDescent="0.35">
      <c r="A385" t="s">
        <v>3035</v>
      </c>
      <c r="B385" s="4">
        <v>44785</v>
      </c>
      <c r="C385">
        <v>7677</v>
      </c>
      <c r="D385">
        <v>2</v>
      </c>
      <c r="E385" s="4">
        <v>44785</v>
      </c>
      <c r="F385" t="s">
        <v>3121</v>
      </c>
      <c r="G385">
        <f>IFERROR(VLOOKUP(Table4[[#This Row],[EmployeeID]],Employees!$A:$AG,33,FALSE),"")</f>
        <v>7677</v>
      </c>
      <c r="H3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85" t="str">
        <f>IFERROR(VLOOKUP(A385,Table1[#All],26,FALSE),"")</f>
        <v>No</v>
      </c>
    </row>
    <row r="386" spans="1:9" x14ac:dyDescent="0.35">
      <c r="A386" t="s">
        <v>457</v>
      </c>
      <c r="B386" s="4">
        <v>42279</v>
      </c>
      <c r="C386">
        <v>7673</v>
      </c>
      <c r="D386">
        <v>3</v>
      </c>
      <c r="E386" s="4">
        <v>42279</v>
      </c>
      <c r="F386" t="s">
        <v>3121</v>
      </c>
      <c r="G386">
        <f>IFERROR(VLOOKUP(Table4[[#This Row],[EmployeeID]],Employees!$A:$AG,33,FALSE),"")</f>
        <v>7673</v>
      </c>
      <c r="H3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86" t="str">
        <f>IFERROR(VLOOKUP(A386,Table1[#All],26,FALSE),"")</f>
        <v>No</v>
      </c>
    </row>
    <row r="387" spans="1:9" x14ac:dyDescent="0.35">
      <c r="A387" t="s">
        <v>2927</v>
      </c>
      <c r="B387" s="4">
        <v>42218</v>
      </c>
      <c r="C387">
        <v>11099</v>
      </c>
      <c r="D387">
        <v>4</v>
      </c>
      <c r="E387" s="4">
        <v>42218</v>
      </c>
      <c r="F387" t="s">
        <v>3120</v>
      </c>
      <c r="G387">
        <f>IFERROR(VLOOKUP(Table4[[#This Row],[EmployeeID]],Employees!$A:$AG,33,FALSE),"")</f>
        <v>11099</v>
      </c>
      <c r="H3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87" t="str">
        <f>IFERROR(VLOOKUP(A387,Table1[#All],26,FALSE),"")</f>
        <v>No</v>
      </c>
    </row>
    <row r="388" spans="1:9" x14ac:dyDescent="0.35">
      <c r="A388" t="s">
        <v>2472</v>
      </c>
      <c r="B388" s="4">
        <v>45469</v>
      </c>
      <c r="C388">
        <v>13983</v>
      </c>
      <c r="D388">
        <v>5</v>
      </c>
      <c r="E388" s="4">
        <v>45469</v>
      </c>
      <c r="F388" t="s">
        <v>3123</v>
      </c>
      <c r="G388">
        <f>IFERROR(VLOOKUP(Table4[[#This Row],[EmployeeID]],Employees!$A:$AG,33,FALSE),"")</f>
        <v>13983</v>
      </c>
      <c r="H3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388" t="str">
        <f>IFERROR(VLOOKUP(A388,Table1[#All],26,FALSE),"")</f>
        <v>No</v>
      </c>
    </row>
    <row r="389" spans="1:9" x14ac:dyDescent="0.35">
      <c r="A389" t="s">
        <v>2305</v>
      </c>
      <c r="B389" s="4">
        <v>43939</v>
      </c>
      <c r="C389">
        <v>13909</v>
      </c>
      <c r="D389">
        <v>5</v>
      </c>
      <c r="E389" s="4">
        <v>43939</v>
      </c>
      <c r="F389" t="s">
        <v>3123</v>
      </c>
      <c r="G389">
        <f>IFERROR(VLOOKUP(Table4[[#This Row],[EmployeeID]],Employees!$A:$AG,33,FALSE),"")</f>
        <v>13909</v>
      </c>
      <c r="H3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389" t="str">
        <f>IFERROR(VLOOKUP(A389,Table1[#All],26,FALSE),"")</f>
        <v>No</v>
      </c>
    </row>
    <row r="390" spans="1:9" x14ac:dyDescent="0.35">
      <c r="A390" t="s">
        <v>454</v>
      </c>
      <c r="B390" s="4">
        <v>42268</v>
      </c>
      <c r="C390">
        <v>7671</v>
      </c>
      <c r="D390">
        <v>2</v>
      </c>
      <c r="E390" s="4">
        <v>42268</v>
      </c>
      <c r="F390" t="s">
        <v>3121</v>
      </c>
      <c r="G390">
        <f>IFERROR(VLOOKUP(Table4[[#This Row],[EmployeeID]],Employees!$A:$AG,33,FALSE),"")</f>
        <v>7671</v>
      </c>
      <c r="H3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90" t="str">
        <f>IFERROR(VLOOKUP(A390,Table1[#All],26,FALSE),"")</f>
        <v>No</v>
      </c>
    </row>
    <row r="391" spans="1:9" x14ac:dyDescent="0.35">
      <c r="A391" t="s">
        <v>709</v>
      </c>
      <c r="B391" s="4">
        <v>44776</v>
      </c>
      <c r="C391">
        <v>4873</v>
      </c>
      <c r="D391">
        <v>1</v>
      </c>
      <c r="E391" s="4">
        <v>44776</v>
      </c>
      <c r="F391" t="s">
        <v>3122</v>
      </c>
      <c r="G391">
        <f>IFERROR(VLOOKUP(Table4[[#This Row],[EmployeeID]],Employees!$A:$AG,33,FALSE),"")</f>
        <v>4873</v>
      </c>
      <c r="H3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391" t="str">
        <f>IFERROR(VLOOKUP(A391,Table1[#All],26,FALSE),"")</f>
        <v>No</v>
      </c>
    </row>
    <row r="392" spans="1:9" x14ac:dyDescent="0.35">
      <c r="A392" t="s">
        <v>1254</v>
      </c>
      <c r="B392" s="4">
        <v>42532</v>
      </c>
      <c r="C392">
        <v>11091</v>
      </c>
      <c r="D392">
        <v>3</v>
      </c>
      <c r="E392" s="4">
        <v>42532</v>
      </c>
      <c r="F392" t="s">
        <v>3120</v>
      </c>
      <c r="G392">
        <f>IFERROR(VLOOKUP(Table4[[#This Row],[EmployeeID]],Employees!$A:$AG,33,FALSE),"")</f>
        <v>11091</v>
      </c>
      <c r="H3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2" t="str">
        <f>IFERROR(VLOOKUP(A392,Table1[#All],26,FALSE),"")</f>
        <v>No</v>
      </c>
    </row>
    <row r="393" spans="1:9" x14ac:dyDescent="0.35">
      <c r="A393" t="s">
        <v>507</v>
      </c>
      <c r="B393" s="4">
        <v>42339</v>
      </c>
      <c r="C393">
        <v>11088</v>
      </c>
      <c r="D393">
        <v>3</v>
      </c>
      <c r="E393" s="4">
        <v>42339</v>
      </c>
      <c r="F393" t="s">
        <v>3120</v>
      </c>
      <c r="G393">
        <f>IFERROR(VLOOKUP(Table4[[#This Row],[EmployeeID]],Employees!$A:$AG,33,FALSE),"")</f>
        <v>11088</v>
      </c>
      <c r="H3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3" t="str">
        <f>IFERROR(VLOOKUP(A393,Table1[#All],26,FALSE),"")</f>
        <v>Yes</v>
      </c>
    </row>
    <row r="394" spans="1:9" x14ac:dyDescent="0.35">
      <c r="A394" t="s">
        <v>2033</v>
      </c>
      <c r="B394" s="4">
        <v>44870</v>
      </c>
      <c r="C394">
        <v>11076</v>
      </c>
      <c r="D394">
        <v>4</v>
      </c>
      <c r="E394" s="4">
        <v>44870</v>
      </c>
      <c r="F394" t="s">
        <v>3120</v>
      </c>
      <c r="G394">
        <f>IFERROR(VLOOKUP(Table4[[#This Row],[EmployeeID]],Employees!$A:$AG,33,FALSE),"")</f>
        <v>11076</v>
      </c>
      <c r="H3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4" t="str">
        <f>IFERROR(VLOOKUP(A394,Table1[#All],26,FALSE),"")</f>
        <v>Yes</v>
      </c>
    </row>
    <row r="395" spans="1:9" x14ac:dyDescent="0.35">
      <c r="A395" t="s">
        <v>1490</v>
      </c>
      <c r="B395" s="4">
        <v>42959</v>
      </c>
      <c r="C395">
        <v>7671</v>
      </c>
      <c r="D395">
        <v>1</v>
      </c>
      <c r="E395" s="4">
        <v>42959</v>
      </c>
      <c r="F395" t="s">
        <v>3121</v>
      </c>
      <c r="G395">
        <f>IFERROR(VLOOKUP(Table4[[#This Row],[EmployeeID]],Employees!$A:$AG,33,FALSE),"")</f>
        <v>7671</v>
      </c>
      <c r="H3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395" t="str">
        <f>IFERROR(VLOOKUP(A395,Table1[#All],26,FALSE),"")</f>
        <v>No</v>
      </c>
    </row>
    <row r="396" spans="1:9" x14ac:dyDescent="0.35">
      <c r="A396" t="s">
        <v>168</v>
      </c>
      <c r="B396" s="4">
        <v>43402</v>
      </c>
      <c r="C396">
        <v>4869</v>
      </c>
      <c r="D396">
        <v>2</v>
      </c>
      <c r="E396" s="4">
        <v>43402</v>
      </c>
      <c r="F396" t="s">
        <v>3122</v>
      </c>
      <c r="G396">
        <f>IFERROR(VLOOKUP(Table4[[#This Row],[EmployeeID]],Employees!$A:$AG,33,FALSE),"")</f>
        <v>4869</v>
      </c>
      <c r="H3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396" t="str">
        <f>IFERROR(VLOOKUP(A396,Table1[#All],26,FALSE),"")</f>
        <v>No</v>
      </c>
    </row>
    <row r="397" spans="1:9" x14ac:dyDescent="0.35">
      <c r="A397" t="s">
        <v>959</v>
      </c>
      <c r="B397" s="4">
        <v>43786</v>
      </c>
      <c r="C397">
        <v>11069</v>
      </c>
      <c r="D397">
        <v>3</v>
      </c>
      <c r="E397" s="4">
        <v>43786</v>
      </c>
      <c r="F397" t="s">
        <v>3120</v>
      </c>
      <c r="G397">
        <f>IFERROR(VLOOKUP(Table4[[#This Row],[EmployeeID]],Employees!$A:$AG,33,FALSE),"")</f>
        <v>11069</v>
      </c>
      <c r="H3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7" t="str">
        <f>IFERROR(VLOOKUP(A397,Table1[#All],26,FALSE),"")</f>
        <v>Yes</v>
      </c>
    </row>
    <row r="398" spans="1:9" x14ac:dyDescent="0.35">
      <c r="A398" t="s">
        <v>2707</v>
      </c>
      <c r="B398" s="4">
        <v>42498</v>
      </c>
      <c r="C398">
        <v>11058</v>
      </c>
      <c r="D398">
        <v>3</v>
      </c>
      <c r="E398" s="4">
        <v>42498</v>
      </c>
      <c r="F398" t="s">
        <v>3120</v>
      </c>
      <c r="G398">
        <f>IFERROR(VLOOKUP(Table4[[#This Row],[EmployeeID]],Employees!$A:$AG,33,FALSE),"")</f>
        <v>11058</v>
      </c>
      <c r="H3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8" t="str">
        <f>IFERROR(VLOOKUP(A398,Table1[#All],26,FALSE),"")</f>
        <v>No</v>
      </c>
    </row>
    <row r="399" spans="1:9" x14ac:dyDescent="0.35">
      <c r="A399" t="s">
        <v>2826</v>
      </c>
      <c r="B399" s="4">
        <v>45924</v>
      </c>
      <c r="C399">
        <v>11058</v>
      </c>
      <c r="D399">
        <v>4</v>
      </c>
      <c r="E399" s="4">
        <v>45924</v>
      </c>
      <c r="F399" t="s">
        <v>3120</v>
      </c>
      <c r="G399">
        <f>IFERROR(VLOOKUP(Table4[[#This Row],[EmployeeID]],Employees!$A:$AG,33,FALSE),"")</f>
        <v>11058</v>
      </c>
      <c r="H3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99" t="str">
        <f>IFERROR(VLOOKUP(A399,Table1[#All],26,FALSE),"")</f>
        <v>Yes</v>
      </c>
    </row>
    <row r="400" spans="1:9" x14ac:dyDescent="0.35">
      <c r="A400" t="s">
        <v>1478</v>
      </c>
      <c r="B400" s="4">
        <v>45634</v>
      </c>
      <c r="C400">
        <v>11057</v>
      </c>
      <c r="D400">
        <v>3</v>
      </c>
      <c r="E400" s="4">
        <v>45634</v>
      </c>
      <c r="F400" t="s">
        <v>3120</v>
      </c>
      <c r="G400">
        <f>IFERROR(VLOOKUP(Table4[[#This Row],[EmployeeID]],Employees!$A:$AG,33,FALSE),"")</f>
        <v>11057</v>
      </c>
      <c r="H4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00" t="str">
        <f>IFERROR(VLOOKUP(A400,Table1[#All],26,FALSE),"")</f>
        <v>No</v>
      </c>
    </row>
    <row r="401" spans="1:9" x14ac:dyDescent="0.35">
      <c r="A401" t="s">
        <v>2943</v>
      </c>
      <c r="B401" s="4">
        <v>45300</v>
      </c>
      <c r="C401">
        <v>11054</v>
      </c>
      <c r="D401">
        <v>5</v>
      </c>
      <c r="E401" s="4">
        <v>45300</v>
      </c>
      <c r="F401" t="s">
        <v>3120</v>
      </c>
      <c r="G401">
        <f>IFERROR(VLOOKUP(Table4[[#This Row],[EmployeeID]],Employees!$A:$AG,33,FALSE),"")</f>
        <v>11054</v>
      </c>
      <c r="H4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01" t="str">
        <f>IFERROR(VLOOKUP(A401,Table1[#All],26,FALSE),"")</f>
        <v>No</v>
      </c>
    </row>
    <row r="402" spans="1:9" x14ac:dyDescent="0.35">
      <c r="A402" t="s">
        <v>3002</v>
      </c>
      <c r="B402" s="4">
        <v>42832</v>
      </c>
      <c r="C402">
        <v>7671</v>
      </c>
      <c r="D402">
        <v>2</v>
      </c>
      <c r="E402" s="4">
        <v>42832</v>
      </c>
      <c r="F402" t="s">
        <v>3121</v>
      </c>
      <c r="G402">
        <f>IFERROR(VLOOKUP(Table4[[#This Row],[EmployeeID]],Employees!$A:$AG,33,FALSE),"")</f>
        <v>7671</v>
      </c>
      <c r="H4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02" t="str">
        <f>IFERROR(VLOOKUP(A402,Table1[#All],26,FALSE),"")</f>
        <v>No</v>
      </c>
    </row>
    <row r="403" spans="1:9" x14ac:dyDescent="0.35">
      <c r="A403" t="s">
        <v>1155</v>
      </c>
      <c r="B403" s="4">
        <v>43513</v>
      </c>
      <c r="C403">
        <v>11049</v>
      </c>
      <c r="D403">
        <v>4</v>
      </c>
      <c r="E403" s="4">
        <v>43513</v>
      </c>
      <c r="F403" t="s">
        <v>3120</v>
      </c>
      <c r="G403">
        <f>IFERROR(VLOOKUP(Table4[[#This Row],[EmployeeID]],Employees!$A:$AG,33,FALSE),"")</f>
        <v>11049</v>
      </c>
      <c r="H4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03" t="str">
        <f>IFERROR(VLOOKUP(A403,Table1[#All],26,FALSE),"")</f>
        <v>No</v>
      </c>
    </row>
    <row r="404" spans="1:9" x14ac:dyDescent="0.35">
      <c r="A404" t="s">
        <v>901</v>
      </c>
      <c r="B404" s="4">
        <v>43394</v>
      </c>
      <c r="C404">
        <v>13765</v>
      </c>
      <c r="D404">
        <v>5</v>
      </c>
      <c r="E404" s="4">
        <v>43394</v>
      </c>
      <c r="F404" t="s">
        <v>3123</v>
      </c>
      <c r="G404">
        <f>IFERROR(VLOOKUP(Table4[[#This Row],[EmployeeID]],Employees!$A:$AG,33,FALSE),"")</f>
        <v>13765</v>
      </c>
      <c r="H4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04" t="str">
        <f>IFERROR(VLOOKUP(A404,Table1[#All],26,FALSE),"")</f>
        <v>No</v>
      </c>
    </row>
    <row r="405" spans="1:9" x14ac:dyDescent="0.35">
      <c r="A405" t="s">
        <v>180</v>
      </c>
      <c r="B405" s="4">
        <v>43439</v>
      </c>
      <c r="C405">
        <v>7670</v>
      </c>
      <c r="D405">
        <v>3</v>
      </c>
      <c r="E405" s="4">
        <v>43439</v>
      </c>
      <c r="F405" t="s">
        <v>3121</v>
      </c>
      <c r="G405">
        <f>IFERROR(VLOOKUP(Table4[[#This Row],[EmployeeID]],Employees!$A:$AG,33,FALSE),"")</f>
        <v>7670</v>
      </c>
      <c r="H4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05" t="str">
        <f>IFERROR(VLOOKUP(A405,Table1[#All],26,FALSE),"")</f>
        <v>No</v>
      </c>
    </row>
    <row r="406" spans="1:9" x14ac:dyDescent="0.35">
      <c r="A406" t="s">
        <v>1957</v>
      </c>
      <c r="B406" s="4">
        <v>43611</v>
      </c>
      <c r="C406">
        <v>7670</v>
      </c>
      <c r="D406">
        <v>3</v>
      </c>
      <c r="E406" s="4">
        <v>43611</v>
      </c>
      <c r="F406" t="s">
        <v>3121</v>
      </c>
      <c r="G406">
        <f>IFERROR(VLOOKUP(Table4[[#This Row],[EmployeeID]],Employees!$A:$AG,33,FALSE),"")</f>
        <v>7670</v>
      </c>
      <c r="H4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06" t="str">
        <f>IFERROR(VLOOKUP(A406,Table1[#All],26,FALSE),"")</f>
        <v>No</v>
      </c>
    </row>
    <row r="407" spans="1:9" x14ac:dyDescent="0.35">
      <c r="A407" t="s">
        <v>203</v>
      </c>
      <c r="B407" s="4">
        <v>43980</v>
      </c>
      <c r="C407">
        <v>11043</v>
      </c>
      <c r="D407">
        <v>4</v>
      </c>
      <c r="E407" s="4">
        <v>43980</v>
      </c>
      <c r="F407" t="s">
        <v>3120</v>
      </c>
      <c r="G407">
        <f>IFERROR(VLOOKUP(Table4[[#This Row],[EmployeeID]],Employees!$A:$AG,33,FALSE),"")</f>
        <v>11043</v>
      </c>
      <c r="H4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07" t="str">
        <f>IFERROR(VLOOKUP(A407,Table1[#All],26,FALSE),"")</f>
        <v>No</v>
      </c>
    </row>
    <row r="408" spans="1:9" x14ac:dyDescent="0.35">
      <c r="A408" t="s">
        <v>1588</v>
      </c>
      <c r="B408" s="4">
        <v>45917</v>
      </c>
      <c r="C408">
        <v>7665</v>
      </c>
      <c r="D408">
        <v>2</v>
      </c>
      <c r="E408" s="4">
        <v>45917</v>
      </c>
      <c r="F408" t="s">
        <v>3121</v>
      </c>
      <c r="G408">
        <f>IFERROR(VLOOKUP(Table4[[#This Row],[EmployeeID]],Employees!$A:$AG,33,FALSE),"")</f>
        <v>7665</v>
      </c>
      <c r="H4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08" t="str">
        <f>IFERROR(VLOOKUP(A408,Table1[#All],26,FALSE),"")</f>
        <v>No</v>
      </c>
    </row>
    <row r="409" spans="1:9" x14ac:dyDescent="0.35">
      <c r="A409" t="s">
        <v>2565</v>
      </c>
      <c r="B409" s="4">
        <v>44803</v>
      </c>
      <c r="C409">
        <v>7664</v>
      </c>
      <c r="D409">
        <v>2</v>
      </c>
      <c r="E409" s="4">
        <v>44803</v>
      </c>
      <c r="F409" t="s">
        <v>3121</v>
      </c>
      <c r="G409">
        <f>IFERROR(VLOOKUP(Table4[[#This Row],[EmployeeID]],Employees!$A:$AG,33,FALSE),"")</f>
        <v>7664</v>
      </c>
      <c r="H4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09" t="str">
        <f>IFERROR(VLOOKUP(A409,Table1[#All],26,FALSE),"")</f>
        <v>No</v>
      </c>
    </row>
    <row r="410" spans="1:9" x14ac:dyDescent="0.35">
      <c r="A410" t="s">
        <v>2863</v>
      </c>
      <c r="B410" s="4">
        <v>43115</v>
      </c>
      <c r="C410">
        <v>7661</v>
      </c>
      <c r="D410">
        <v>3</v>
      </c>
      <c r="E410" s="4">
        <v>43115</v>
      </c>
      <c r="F410" t="s">
        <v>3121</v>
      </c>
      <c r="G410">
        <f>IFERROR(VLOOKUP(Table4[[#This Row],[EmployeeID]],Employees!$A:$AG,33,FALSE),"")</f>
        <v>7661</v>
      </c>
      <c r="H4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10" t="str">
        <f>IFERROR(VLOOKUP(A410,Table1[#All],26,FALSE),"")</f>
        <v>No</v>
      </c>
    </row>
    <row r="411" spans="1:9" x14ac:dyDescent="0.35">
      <c r="A411" t="s">
        <v>1077</v>
      </c>
      <c r="B411" s="4">
        <v>42879</v>
      </c>
      <c r="C411">
        <v>7659</v>
      </c>
      <c r="D411">
        <v>2</v>
      </c>
      <c r="E411" s="4">
        <v>42879</v>
      </c>
      <c r="F411" t="s">
        <v>3121</v>
      </c>
      <c r="G411">
        <f>IFERROR(VLOOKUP(Table4[[#This Row],[EmployeeID]],Employees!$A:$AG,33,FALSE),"")</f>
        <v>7659</v>
      </c>
      <c r="H4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11" t="str">
        <f>IFERROR(VLOOKUP(A411,Table1[#All],26,FALSE),"")</f>
        <v>No</v>
      </c>
    </row>
    <row r="412" spans="1:9" x14ac:dyDescent="0.35">
      <c r="A412" t="s">
        <v>987</v>
      </c>
      <c r="B412" s="4">
        <v>42765</v>
      </c>
      <c r="C412">
        <v>11043</v>
      </c>
      <c r="D412">
        <v>4</v>
      </c>
      <c r="E412" s="4">
        <v>42765</v>
      </c>
      <c r="F412" t="s">
        <v>3120</v>
      </c>
      <c r="G412">
        <f>IFERROR(VLOOKUP(Table4[[#This Row],[EmployeeID]],Employees!$A:$AG,33,FALSE),"")</f>
        <v>11043</v>
      </c>
      <c r="H4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12" t="str">
        <f>IFERROR(VLOOKUP(A412,Table1[#All],26,FALSE),"")</f>
        <v>No</v>
      </c>
    </row>
    <row r="413" spans="1:9" x14ac:dyDescent="0.35">
      <c r="A413" t="s">
        <v>655</v>
      </c>
      <c r="B413" s="4">
        <v>43187</v>
      </c>
      <c r="C413">
        <v>7657</v>
      </c>
      <c r="D413">
        <v>2</v>
      </c>
      <c r="E413" s="4">
        <v>43187</v>
      </c>
      <c r="F413" t="s">
        <v>3121</v>
      </c>
      <c r="G413">
        <f>IFERROR(VLOOKUP(Table4[[#This Row],[EmployeeID]],Employees!$A:$AG,33,FALSE),"")</f>
        <v>7657</v>
      </c>
      <c r="H4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13" t="str">
        <f>IFERROR(VLOOKUP(A413,Table1[#All],26,FALSE),"")</f>
        <v>No</v>
      </c>
    </row>
    <row r="414" spans="1:9" x14ac:dyDescent="0.35">
      <c r="A414" t="s">
        <v>797</v>
      </c>
      <c r="B414" s="4">
        <v>43256</v>
      </c>
      <c r="C414">
        <v>11040</v>
      </c>
      <c r="D414">
        <v>4</v>
      </c>
      <c r="E414" s="4">
        <v>43256</v>
      </c>
      <c r="F414" t="s">
        <v>3120</v>
      </c>
      <c r="G414">
        <f>IFERROR(VLOOKUP(Table4[[#This Row],[EmployeeID]],Employees!$A:$AG,33,FALSE),"")</f>
        <v>11040</v>
      </c>
      <c r="H4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14" t="str">
        <f>IFERROR(VLOOKUP(A414,Table1[#All],26,FALSE),"")</f>
        <v>No</v>
      </c>
    </row>
    <row r="415" spans="1:9" x14ac:dyDescent="0.35">
      <c r="A415" t="s">
        <v>480</v>
      </c>
      <c r="B415" s="4">
        <v>45450</v>
      </c>
      <c r="C415">
        <v>4867</v>
      </c>
      <c r="D415">
        <v>1</v>
      </c>
      <c r="E415" s="4">
        <v>45450</v>
      </c>
      <c r="F415" t="s">
        <v>3122</v>
      </c>
      <c r="G415">
        <f>IFERROR(VLOOKUP(Table4[[#This Row],[EmployeeID]],Employees!$A:$AG,33,FALSE),"")</f>
        <v>4867</v>
      </c>
      <c r="H4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415" t="str">
        <f>IFERROR(VLOOKUP(A415,Table1[#All],26,FALSE),"")</f>
        <v>No</v>
      </c>
    </row>
    <row r="416" spans="1:9" x14ac:dyDescent="0.35">
      <c r="A416" t="s">
        <v>1203</v>
      </c>
      <c r="B416" s="4">
        <v>44164</v>
      </c>
      <c r="C416">
        <v>13686</v>
      </c>
      <c r="D416">
        <v>5</v>
      </c>
      <c r="E416" s="4">
        <v>44164</v>
      </c>
      <c r="F416" t="s">
        <v>3123</v>
      </c>
      <c r="G416">
        <f>IFERROR(VLOOKUP(Table4[[#This Row],[EmployeeID]],Employees!$A:$AG,33,FALSE),"")</f>
        <v>13686</v>
      </c>
      <c r="H4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16" t="str">
        <f>IFERROR(VLOOKUP(A416,Table1[#All],26,FALSE),"")</f>
        <v>No</v>
      </c>
    </row>
    <row r="417" spans="1:9" x14ac:dyDescent="0.35">
      <c r="A417" t="s">
        <v>2483</v>
      </c>
      <c r="B417" s="4">
        <v>42399</v>
      </c>
      <c r="C417">
        <v>11032</v>
      </c>
      <c r="D417">
        <v>4</v>
      </c>
      <c r="E417" s="4">
        <v>42399</v>
      </c>
      <c r="F417" t="s">
        <v>3120</v>
      </c>
      <c r="G417">
        <f>IFERROR(VLOOKUP(Table4[[#This Row],[EmployeeID]],Employees!$A:$AG,33,FALSE),"")</f>
        <v>11032</v>
      </c>
      <c r="H4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17" t="str">
        <f>IFERROR(VLOOKUP(A417,Table1[#All],26,FALSE),"")</f>
        <v>Yes</v>
      </c>
    </row>
    <row r="418" spans="1:9" x14ac:dyDescent="0.35">
      <c r="A418" t="s">
        <v>1356</v>
      </c>
      <c r="B418" s="4">
        <v>43361</v>
      </c>
      <c r="C418">
        <v>7655</v>
      </c>
      <c r="D418">
        <v>2</v>
      </c>
      <c r="E418" s="4">
        <v>43361</v>
      </c>
      <c r="F418" t="s">
        <v>3121</v>
      </c>
      <c r="G418">
        <f>IFERROR(VLOOKUP(Table4[[#This Row],[EmployeeID]],Employees!$A:$AG,33,FALSE),"")</f>
        <v>7655</v>
      </c>
      <c r="H4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18" t="str">
        <f>IFERROR(VLOOKUP(A418,Table1[#All],26,FALSE),"")</f>
        <v>No</v>
      </c>
    </row>
    <row r="419" spans="1:9" x14ac:dyDescent="0.35">
      <c r="A419" t="s">
        <v>1166</v>
      </c>
      <c r="B419" s="4">
        <v>44416</v>
      </c>
      <c r="C419">
        <v>7651</v>
      </c>
      <c r="D419">
        <v>2</v>
      </c>
      <c r="E419" s="4">
        <v>44416</v>
      </c>
      <c r="F419" t="s">
        <v>3121</v>
      </c>
      <c r="G419">
        <f>IFERROR(VLOOKUP(Table4[[#This Row],[EmployeeID]],Employees!$A:$AG,33,FALSE),"")</f>
        <v>7651</v>
      </c>
      <c r="H4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19" t="str">
        <f>IFERROR(VLOOKUP(A419,Table1[#All],26,FALSE),"")</f>
        <v>No</v>
      </c>
    </row>
    <row r="420" spans="1:9" x14ac:dyDescent="0.35">
      <c r="A420" t="s">
        <v>1336</v>
      </c>
      <c r="B420" s="4">
        <v>45323</v>
      </c>
      <c r="C420">
        <v>7650</v>
      </c>
      <c r="D420">
        <v>3</v>
      </c>
      <c r="E420" s="4">
        <v>45323</v>
      </c>
      <c r="F420" t="s">
        <v>3121</v>
      </c>
      <c r="G420">
        <f>IFERROR(VLOOKUP(Table4[[#This Row],[EmployeeID]],Employees!$A:$AG,33,FALSE),"")</f>
        <v>7650</v>
      </c>
      <c r="H4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20" t="str">
        <f>IFERROR(VLOOKUP(A420,Table1[#All],26,FALSE),"")</f>
        <v>No</v>
      </c>
    </row>
    <row r="421" spans="1:9" x14ac:dyDescent="0.35">
      <c r="A421" t="s">
        <v>561</v>
      </c>
      <c r="B421" s="4">
        <v>43166</v>
      </c>
      <c r="C421">
        <v>11020</v>
      </c>
      <c r="D421">
        <v>3</v>
      </c>
      <c r="E421" s="4">
        <v>43166</v>
      </c>
      <c r="F421" t="s">
        <v>3120</v>
      </c>
      <c r="G421">
        <f>IFERROR(VLOOKUP(Table4[[#This Row],[EmployeeID]],Employees!$A:$AG,33,FALSE),"")</f>
        <v>11020</v>
      </c>
      <c r="H4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1" t="str">
        <f>IFERROR(VLOOKUP(A421,Table1[#All],26,FALSE),"")</f>
        <v>No</v>
      </c>
    </row>
    <row r="422" spans="1:9" x14ac:dyDescent="0.35">
      <c r="A422" t="s">
        <v>2600</v>
      </c>
      <c r="B422" s="4">
        <v>42301</v>
      </c>
      <c r="C422">
        <v>11019</v>
      </c>
      <c r="D422">
        <v>4</v>
      </c>
      <c r="E422" s="4">
        <v>42301</v>
      </c>
      <c r="F422" t="s">
        <v>3120</v>
      </c>
      <c r="G422">
        <f>IFERROR(VLOOKUP(Table4[[#This Row],[EmployeeID]],Employees!$A:$AG,33,FALSE),"")</f>
        <v>11019</v>
      </c>
      <c r="H4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2" t="str">
        <f>IFERROR(VLOOKUP(A422,Table1[#All],26,FALSE),"")</f>
        <v>No</v>
      </c>
    </row>
    <row r="423" spans="1:9" x14ac:dyDescent="0.35">
      <c r="A423" t="s">
        <v>421</v>
      </c>
      <c r="B423" s="4">
        <v>42102</v>
      </c>
      <c r="C423">
        <v>7648</v>
      </c>
      <c r="D423">
        <v>2</v>
      </c>
      <c r="E423" s="4">
        <v>42102</v>
      </c>
      <c r="F423" t="s">
        <v>3121</v>
      </c>
      <c r="G423">
        <f>IFERROR(VLOOKUP(Table4[[#This Row],[EmployeeID]],Employees!$A:$AG,33,FALSE),"")</f>
        <v>7648</v>
      </c>
      <c r="H4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23" t="str">
        <f>IFERROR(VLOOKUP(A423,Table1[#All],26,FALSE),"")</f>
        <v>No</v>
      </c>
    </row>
    <row r="424" spans="1:9" x14ac:dyDescent="0.35">
      <c r="A424" t="s">
        <v>760</v>
      </c>
      <c r="B424" s="4">
        <v>45986</v>
      </c>
      <c r="C424">
        <v>11014</v>
      </c>
      <c r="D424">
        <v>3</v>
      </c>
      <c r="E424" s="4">
        <v>45986</v>
      </c>
      <c r="F424" t="s">
        <v>3120</v>
      </c>
      <c r="G424">
        <f>IFERROR(VLOOKUP(Table4[[#This Row],[EmployeeID]],Employees!$A:$AG,33,FALSE),"")</f>
        <v>11014</v>
      </c>
      <c r="H4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4" t="str">
        <f>IFERROR(VLOOKUP(A424,Table1[#All],26,FALSE),"")</f>
        <v>No</v>
      </c>
    </row>
    <row r="425" spans="1:9" x14ac:dyDescent="0.35">
      <c r="A425" t="s">
        <v>2899</v>
      </c>
      <c r="B425" s="4">
        <v>45619</v>
      </c>
      <c r="C425">
        <v>11013</v>
      </c>
      <c r="D425">
        <v>4</v>
      </c>
      <c r="E425" s="4">
        <v>45619</v>
      </c>
      <c r="F425" t="s">
        <v>3120</v>
      </c>
      <c r="G425">
        <f>IFERROR(VLOOKUP(Table4[[#This Row],[EmployeeID]],Employees!$A:$AG,33,FALSE),"")</f>
        <v>11013</v>
      </c>
      <c r="H4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5" t="str">
        <f>IFERROR(VLOOKUP(A425,Table1[#All],26,FALSE),"")</f>
        <v>No</v>
      </c>
    </row>
    <row r="426" spans="1:9" x14ac:dyDescent="0.35">
      <c r="A426" t="s">
        <v>3001</v>
      </c>
      <c r="B426" s="4">
        <v>43756</v>
      </c>
      <c r="C426">
        <v>11013</v>
      </c>
      <c r="D426">
        <v>2</v>
      </c>
      <c r="E426" s="4">
        <v>43756</v>
      </c>
      <c r="F426" t="s">
        <v>3120</v>
      </c>
      <c r="G426">
        <f>IFERROR(VLOOKUP(Table4[[#This Row],[EmployeeID]],Employees!$A:$AG,33,FALSE),"")</f>
        <v>11013</v>
      </c>
      <c r="H4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6" t="str">
        <f>IFERROR(VLOOKUP(A426,Table1[#All],26,FALSE),"")</f>
        <v>No</v>
      </c>
    </row>
    <row r="427" spans="1:9" x14ac:dyDescent="0.35">
      <c r="A427" t="s">
        <v>960</v>
      </c>
      <c r="B427" s="4">
        <v>43807</v>
      </c>
      <c r="C427">
        <v>11012</v>
      </c>
      <c r="D427">
        <v>4</v>
      </c>
      <c r="E427" s="4">
        <v>43807</v>
      </c>
      <c r="F427" t="s">
        <v>3120</v>
      </c>
      <c r="G427">
        <f>IFERROR(VLOOKUP(Table4[[#This Row],[EmployeeID]],Employees!$A:$AG,33,FALSE),"")</f>
        <v>11012</v>
      </c>
      <c r="H4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7" t="str">
        <f>IFERROR(VLOOKUP(A427,Table1[#All],26,FALSE),"")</f>
        <v>No</v>
      </c>
    </row>
    <row r="428" spans="1:9" x14ac:dyDescent="0.35">
      <c r="A428" t="s">
        <v>2131</v>
      </c>
      <c r="B428" s="4">
        <v>42435</v>
      </c>
      <c r="C428">
        <v>7648</v>
      </c>
      <c r="D428">
        <v>2</v>
      </c>
      <c r="E428" s="4">
        <v>42435</v>
      </c>
      <c r="F428" t="s">
        <v>3121</v>
      </c>
      <c r="G428">
        <f>IFERROR(VLOOKUP(Table4[[#This Row],[EmployeeID]],Employees!$A:$AG,33,FALSE),"")</f>
        <v>7648</v>
      </c>
      <c r="H4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28" t="str">
        <f>IFERROR(VLOOKUP(A428,Table1[#All],26,FALSE),"")</f>
        <v>Yes</v>
      </c>
    </row>
    <row r="429" spans="1:9" x14ac:dyDescent="0.35">
      <c r="A429" t="s">
        <v>299</v>
      </c>
      <c r="B429" s="4">
        <v>44562</v>
      </c>
      <c r="C429">
        <v>11009</v>
      </c>
      <c r="D429">
        <v>4</v>
      </c>
      <c r="E429" s="4">
        <v>44562</v>
      </c>
      <c r="F429" t="s">
        <v>3120</v>
      </c>
      <c r="G429">
        <f>IFERROR(VLOOKUP(Table4[[#This Row],[EmployeeID]],Employees!$A:$AG,33,FALSE),"")</f>
        <v>11009</v>
      </c>
      <c r="H4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29" t="str">
        <f>IFERROR(VLOOKUP(A429,Table1[#All],26,FALSE),"")</f>
        <v>No</v>
      </c>
    </row>
    <row r="430" spans="1:9" x14ac:dyDescent="0.35">
      <c r="A430" t="s">
        <v>2458</v>
      </c>
      <c r="B430" s="4">
        <v>43302</v>
      </c>
      <c r="C430">
        <v>11006</v>
      </c>
      <c r="D430">
        <v>5</v>
      </c>
      <c r="E430" s="4">
        <v>43302</v>
      </c>
      <c r="F430" t="s">
        <v>3120</v>
      </c>
      <c r="G430">
        <f>IFERROR(VLOOKUP(Table4[[#This Row],[EmployeeID]],Employees!$A:$AG,33,FALSE),"")</f>
        <v>11006</v>
      </c>
      <c r="H4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30" t="str">
        <f>IFERROR(VLOOKUP(A430,Table1[#All],26,FALSE),"")</f>
        <v>No</v>
      </c>
    </row>
    <row r="431" spans="1:9" x14ac:dyDescent="0.35">
      <c r="A431" t="s">
        <v>2242</v>
      </c>
      <c r="B431" s="4">
        <v>45720</v>
      </c>
      <c r="C431">
        <v>11004</v>
      </c>
      <c r="D431">
        <v>3</v>
      </c>
      <c r="E431" s="4">
        <v>45720</v>
      </c>
      <c r="F431" t="s">
        <v>3120</v>
      </c>
      <c r="G431">
        <f>IFERROR(VLOOKUP(Table4[[#This Row],[EmployeeID]],Employees!$A:$AG,33,FALSE),"")</f>
        <v>11004</v>
      </c>
      <c r="H4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31" t="str">
        <f>IFERROR(VLOOKUP(A431,Table1[#All],26,FALSE),"")</f>
        <v>No</v>
      </c>
    </row>
    <row r="432" spans="1:9" x14ac:dyDescent="0.35">
      <c r="A432" t="s">
        <v>354</v>
      </c>
      <c r="B432" s="4">
        <v>42716</v>
      </c>
      <c r="C432">
        <v>7646</v>
      </c>
      <c r="D432">
        <v>2</v>
      </c>
      <c r="E432" s="4">
        <v>42716</v>
      </c>
      <c r="F432" t="s">
        <v>3121</v>
      </c>
      <c r="G432">
        <f>IFERROR(VLOOKUP(Table4[[#This Row],[EmployeeID]],Employees!$A:$AG,33,FALSE),"")</f>
        <v>7646</v>
      </c>
      <c r="H4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2" t="str">
        <f>IFERROR(VLOOKUP(A432,Table1[#All],26,FALSE),"")</f>
        <v>Yes</v>
      </c>
    </row>
    <row r="433" spans="1:9" x14ac:dyDescent="0.35">
      <c r="A433" t="s">
        <v>409</v>
      </c>
      <c r="B433" s="4">
        <v>43805</v>
      </c>
      <c r="C433">
        <v>7646</v>
      </c>
      <c r="D433">
        <v>2</v>
      </c>
      <c r="E433" s="4">
        <v>43805</v>
      </c>
      <c r="F433" t="s">
        <v>3121</v>
      </c>
      <c r="G433">
        <f>IFERROR(VLOOKUP(Table4[[#This Row],[EmployeeID]],Employees!$A:$AG,33,FALSE),"")</f>
        <v>7646</v>
      </c>
      <c r="H4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3" t="str">
        <f>IFERROR(VLOOKUP(A433,Table1[#All],26,FALSE),"")</f>
        <v>No</v>
      </c>
    </row>
    <row r="434" spans="1:9" x14ac:dyDescent="0.35">
      <c r="A434" t="s">
        <v>2556</v>
      </c>
      <c r="B434" s="4">
        <v>42023</v>
      </c>
      <c r="C434">
        <v>7646</v>
      </c>
      <c r="D434">
        <v>2</v>
      </c>
      <c r="E434" s="4">
        <v>42023</v>
      </c>
      <c r="F434" t="s">
        <v>3121</v>
      </c>
      <c r="G434">
        <f>IFERROR(VLOOKUP(Table4[[#This Row],[EmployeeID]],Employees!$A:$AG,33,FALSE),"")</f>
        <v>7646</v>
      </c>
      <c r="H4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4" t="str">
        <f>IFERROR(VLOOKUP(A434,Table1[#All],26,FALSE),"")</f>
        <v>No</v>
      </c>
    </row>
    <row r="435" spans="1:9" x14ac:dyDescent="0.35">
      <c r="A435" t="s">
        <v>2448</v>
      </c>
      <c r="B435" s="4">
        <v>44583</v>
      </c>
      <c r="C435">
        <v>7644</v>
      </c>
      <c r="D435">
        <v>2</v>
      </c>
      <c r="E435" s="4">
        <v>44583</v>
      </c>
      <c r="F435" t="s">
        <v>3121</v>
      </c>
      <c r="G435">
        <f>IFERROR(VLOOKUP(Table4[[#This Row],[EmployeeID]],Employees!$A:$AG,33,FALSE),"")</f>
        <v>7644</v>
      </c>
      <c r="H4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5" t="str">
        <f>IFERROR(VLOOKUP(A435,Table1[#All],26,FALSE),"")</f>
        <v>No</v>
      </c>
    </row>
    <row r="436" spans="1:9" x14ac:dyDescent="0.35">
      <c r="A436" t="s">
        <v>2522</v>
      </c>
      <c r="B436" s="4">
        <v>44338</v>
      </c>
      <c r="C436">
        <v>7641</v>
      </c>
      <c r="D436">
        <v>3</v>
      </c>
      <c r="E436" s="4">
        <v>44338</v>
      </c>
      <c r="F436" t="s">
        <v>3121</v>
      </c>
      <c r="G436">
        <f>IFERROR(VLOOKUP(Table4[[#This Row],[EmployeeID]],Employees!$A:$AG,33,FALSE),"")</f>
        <v>7641</v>
      </c>
      <c r="H4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6" t="str">
        <f>IFERROR(VLOOKUP(A436,Table1[#All],26,FALSE),"")</f>
        <v>Yes</v>
      </c>
    </row>
    <row r="437" spans="1:9" x14ac:dyDescent="0.35">
      <c r="A437" t="s">
        <v>3048</v>
      </c>
      <c r="B437" s="4">
        <v>42528</v>
      </c>
      <c r="C437">
        <v>7640</v>
      </c>
      <c r="D437">
        <v>2</v>
      </c>
      <c r="E437" s="4">
        <v>42528</v>
      </c>
      <c r="F437" t="s">
        <v>3121</v>
      </c>
      <c r="G437">
        <f>IFERROR(VLOOKUP(Table4[[#This Row],[EmployeeID]],Employees!$A:$AG,33,FALSE),"")</f>
        <v>7640</v>
      </c>
      <c r="H4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7" t="str">
        <f>IFERROR(VLOOKUP(A437,Table1[#All],26,FALSE),"")</f>
        <v>No</v>
      </c>
    </row>
    <row r="438" spans="1:9" x14ac:dyDescent="0.35">
      <c r="A438" t="s">
        <v>1164</v>
      </c>
      <c r="B438" s="4">
        <v>43834</v>
      </c>
      <c r="C438">
        <v>11001</v>
      </c>
      <c r="D438">
        <v>5</v>
      </c>
      <c r="E438" s="4">
        <v>43834</v>
      </c>
      <c r="F438" t="s">
        <v>3120</v>
      </c>
      <c r="G438">
        <f>IFERROR(VLOOKUP(Table4[[#This Row],[EmployeeID]],Employees!$A:$AG,33,FALSE),"")</f>
        <v>11001</v>
      </c>
      <c r="H4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38" t="str">
        <f>IFERROR(VLOOKUP(A438,Table1[#All],26,FALSE),"")</f>
        <v>No</v>
      </c>
    </row>
    <row r="439" spans="1:9" x14ac:dyDescent="0.35">
      <c r="A439" t="s">
        <v>1842</v>
      </c>
      <c r="B439" s="4">
        <v>43905</v>
      </c>
      <c r="C439">
        <v>7639</v>
      </c>
      <c r="D439">
        <v>2</v>
      </c>
      <c r="E439" s="4">
        <v>43905</v>
      </c>
      <c r="F439" t="s">
        <v>3121</v>
      </c>
      <c r="G439">
        <f>IFERROR(VLOOKUP(Table4[[#This Row],[EmployeeID]],Employees!$A:$AG,33,FALSE),"")</f>
        <v>7639</v>
      </c>
      <c r="H4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39" t="str">
        <f>IFERROR(VLOOKUP(A439,Table1[#All],26,FALSE),"")</f>
        <v>No</v>
      </c>
    </row>
    <row r="440" spans="1:9" x14ac:dyDescent="0.35">
      <c r="A440" t="s">
        <v>1521</v>
      </c>
      <c r="B440" s="4">
        <v>43156</v>
      </c>
      <c r="C440">
        <v>10997</v>
      </c>
      <c r="D440">
        <v>3</v>
      </c>
      <c r="E440" s="4">
        <v>43156</v>
      </c>
      <c r="F440" t="s">
        <v>3120</v>
      </c>
      <c r="G440">
        <f>IFERROR(VLOOKUP(Table4[[#This Row],[EmployeeID]],Employees!$A:$AG,33,FALSE),"")</f>
        <v>10997</v>
      </c>
      <c r="H4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0" t="str">
        <f>IFERROR(VLOOKUP(A440,Table1[#All],26,FALSE),"")</f>
        <v>No</v>
      </c>
    </row>
    <row r="441" spans="1:9" x14ac:dyDescent="0.35">
      <c r="A441" t="s">
        <v>1889</v>
      </c>
      <c r="B441" s="4">
        <v>42857</v>
      </c>
      <c r="C441">
        <v>10995</v>
      </c>
      <c r="D441">
        <v>4</v>
      </c>
      <c r="E441" s="4">
        <v>42857</v>
      </c>
      <c r="F441" t="s">
        <v>3120</v>
      </c>
      <c r="G441">
        <f>IFERROR(VLOOKUP(Table4[[#This Row],[EmployeeID]],Employees!$A:$AG,33,FALSE),"")</f>
        <v>10995</v>
      </c>
      <c r="H4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1" t="str">
        <f>IFERROR(VLOOKUP(A441,Table1[#All],26,FALSE),"")</f>
        <v>No</v>
      </c>
    </row>
    <row r="442" spans="1:9" x14ac:dyDescent="0.35">
      <c r="A442" t="s">
        <v>1071</v>
      </c>
      <c r="B442" s="4">
        <v>42434</v>
      </c>
      <c r="C442">
        <v>10994</v>
      </c>
      <c r="D442">
        <v>3</v>
      </c>
      <c r="E442" s="4">
        <v>42434</v>
      </c>
      <c r="F442" t="s">
        <v>3120</v>
      </c>
      <c r="G442">
        <f>IFERROR(VLOOKUP(Table4[[#This Row],[EmployeeID]],Employees!$A:$AG,33,FALSE),"")</f>
        <v>10994</v>
      </c>
      <c r="H4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2" t="str">
        <f>IFERROR(VLOOKUP(A442,Table1[#All],26,FALSE),"")</f>
        <v>No</v>
      </c>
    </row>
    <row r="443" spans="1:9" x14ac:dyDescent="0.35">
      <c r="A443" t="s">
        <v>229</v>
      </c>
      <c r="B443" s="4">
        <v>43604</v>
      </c>
      <c r="C443">
        <v>10980</v>
      </c>
      <c r="D443">
        <v>4</v>
      </c>
      <c r="E443" s="4">
        <v>43604</v>
      </c>
      <c r="F443" t="s">
        <v>3120</v>
      </c>
      <c r="G443">
        <f>IFERROR(VLOOKUP(Table4[[#This Row],[EmployeeID]],Employees!$A:$AG,33,FALSE),"")</f>
        <v>10980</v>
      </c>
      <c r="H4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3" t="str">
        <f>IFERROR(VLOOKUP(A443,Table1[#All],26,FALSE),"")</f>
        <v>No</v>
      </c>
    </row>
    <row r="444" spans="1:9" x14ac:dyDescent="0.35">
      <c r="A444" t="s">
        <v>2095</v>
      </c>
      <c r="B444" s="4">
        <v>44665</v>
      </c>
      <c r="C444">
        <v>7638</v>
      </c>
      <c r="D444">
        <v>2</v>
      </c>
      <c r="E444" s="4">
        <v>44665</v>
      </c>
      <c r="F444" t="s">
        <v>3121</v>
      </c>
      <c r="G444">
        <f>IFERROR(VLOOKUP(Table4[[#This Row],[EmployeeID]],Employees!$A:$AG,33,FALSE),"")</f>
        <v>7638</v>
      </c>
      <c r="H4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44" t="str">
        <f>IFERROR(VLOOKUP(A444,Table1[#All],26,FALSE),"")</f>
        <v>No</v>
      </c>
    </row>
    <row r="445" spans="1:9" x14ac:dyDescent="0.35">
      <c r="A445" t="s">
        <v>1389</v>
      </c>
      <c r="B445" s="4">
        <v>43703</v>
      </c>
      <c r="C445">
        <v>10980</v>
      </c>
      <c r="D445">
        <v>3</v>
      </c>
      <c r="E445" s="4">
        <v>43703</v>
      </c>
      <c r="F445" t="s">
        <v>3120</v>
      </c>
      <c r="G445">
        <f>IFERROR(VLOOKUP(Table4[[#This Row],[EmployeeID]],Employees!$A:$AG,33,FALSE),"")</f>
        <v>10980</v>
      </c>
      <c r="H4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5" t="str">
        <f>IFERROR(VLOOKUP(A445,Table1[#All],26,FALSE),"")</f>
        <v>No</v>
      </c>
    </row>
    <row r="446" spans="1:9" x14ac:dyDescent="0.35">
      <c r="A446" t="s">
        <v>2011</v>
      </c>
      <c r="B446" s="4">
        <v>42372</v>
      </c>
      <c r="C446">
        <v>7632</v>
      </c>
      <c r="D446">
        <v>2</v>
      </c>
      <c r="E446" s="4">
        <v>42372</v>
      </c>
      <c r="F446" t="s">
        <v>3121</v>
      </c>
      <c r="G446">
        <f>IFERROR(VLOOKUP(Table4[[#This Row],[EmployeeID]],Employees!$A:$AG,33,FALSE),"")</f>
        <v>7632</v>
      </c>
      <c r="H4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46" t="str">
        <f>IFERROR(VLOOKUP(A446,Table1[#All],26,FALSE),"")</f>
        <v>No</v>
      </c>
    </row>
    <row r="447" spans="1:9" x14ac:dyDescent="0.35">
      <c r="A447" t="s">
        <v>2810</v>
      </c>
      <c r="B447" s="4">
        <v>44168</v>
      </c>
      <c r="C447">
        <v>10979</v>
      </c>
      <c r="D447">
        <v>3</v>
      </c>
      <c r="E447" s="4">
        <v>44168</v>
      </c>
      <c r="F447" t="s">
        <v>3120</v>
      </c>
      <c r="G447">
        <f>IFERROR(VLOOKUP(Table4[[#This Row],[EmployeeID]],Employees!$A:$AG,33,FALSE),"")</f>
        <v>10979</v>
      </c>
      <c r="H4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7" t="str">
        <f>IFERROR(VLOOKUP(A447,Table1[#All],26,FALSE),"")</f>
        <v>No</v>
      </c>
    </row>
    <row r="448" spans="1:9" x14ac:dyDescent="0.35">
      <c r="A448" t="s">
        <v>2856</v>
      </c>
      <c r="B448" s="4">
        <v>45858</v>
      </c>
      <c r="C448">
        <v>10979</v>
      </c>
      <c r="D448">
        <v>4</v>
      </c>
      <c r="E448" s="4">
        <v>45858</v>
      </c>
      <c r="F448" t="s">
        <v>3120</v>
      </c>
      <c r="G448">
        <f>IFERROR(VLOOKUP(Table4[[#This Row],[EmployeeID]],Employees!$A:$AG,33,FALSE),"")</f>
        <v>10979</v>
      </c>
      <c r="H4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48" t="str">
        <f>IFERROR(VLOOKUP(A448,Table1[#All],26,FALSE),"")</f>
        <v>No</v>
      </c>
    </row>
    <row r="449" spans="1:9" x14ac:dyDescent="0.35">
      <c r="A449" t="s">
        <v>2705</v>
      </c>
      <c r="B449" s="4">
        <v>42287</v>
      </c>
      <c r="C449">
        <v>7625</v>
      </c>
      <c r="D449">
        <v>3</v>
      </c>
      <c r="E449" s="4">
        <v>42287</v>
      </c>
      <c r="F449" t="s">
        <v>3121</v>
      </c>
      <c r="G449">
        <f>IFERROR(VLOOKUP(Table4[[#This Row],[EmployeeID]],Employees!$A:$AG,33,FALSE),"")</f>
        <v>7625</v>
      </c>
      <c r="H4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49" t="str">
        <f>IFERROR(VLOOKUP(A449,Table1[#All],26,FALSE),"")</f>
        <v>Yes</v>
      </c>
    </row>
    <row r="450" spans="1:9" x14ac:dyDescent="0.35">
      <c r="A450" t="s">
        <v>303</v>
      </c>
      <c r="B450" s="4">
        <v>44497</v>
      </c>
      <c r="C450">
        <v>13665</v>
      </c>
      <c r="D450">
        <v>5</v>
      </c>
      <c r="E450" s="4">
        <v>44497</v>
      </c>
      <c r="F450" t="s">
        <v>3123</v>
      </c>
      <c r="G450">
        <f>IFERROR(VLOOKUP(Table4[[#This Row],[EmployeeID]],Employees!$A:$AG,33,FALSE),"")</f>
        <v>13665</v>
      </c>
      <c r="H4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50" t="str">
        <f>IFERROR(VLOOKUP(A450,Table1[#All],26,FALSE),"")</f>
        <v>No</v>
      </c>
    </row>
    <row r="451" spans="1:9" x14ac:dyDescent="0.35">
      <c r="A451" t="s">
        <v>2224</v>
      </c>
      <c r="B451" s="4">
        <v>44237</v>
      </c>
      <c r="C451">
        <v>7624</v>
      </c>
      <c r="D451">
        <v>2</v>
      </c>
      <c r="E451" s="4">
        <v>44237</v>
      </c>
      <c r="F451" t="s">
        <v>3121</v>
      </c>
      <c r="G451">
        <f>IFERROR(VLOOKUP(Table4[[#This Row],[EmployeeID]],Employees!$A:$AG,33,FALSE),"")</f>
        <v>7624</v>
      </c>
      <c r="H4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51" t="str">
        <f>IFERROR(VLOOKUP(A451,Table1[#All],26,FALSE),"")</f>
        <v>No</v>
      </c>
    </row>
    <row r="452" spans="1:9" x14ac:dyDescent="0.35">
      <c r="A452" t="s">
        <v>266</v>
      </c>
      <c r="B452" s="4">
        <v>43256</v>
      </c>
      <c r="C452">
        <v>13657</v>
      </c>
      <c r="D452">
        <v>5</v>
      </c>
      <c r="E452" s="4">
        <v>43256</v>
      </c>
      <c r="F452" t="s">
        <v>3123</v>
      </c>
      <c r="G452">
        <f>IFERROR(VLOOKUP(Table4[[#This Row],[EmployeeID]],Employees!$A:$AG,33,FALSE),"")</f>
        <v>13657</v>
      </c>
      <c r="H4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52" t="str">
        <f>IFERROR(VLOOKUP(A452,Table1[#All],26,FALSE),"")</f>
        <v>No</v>
      </c>
    </row>
    <row r="453" spans="1:9" x14ac:dyDescent="0.35">
      <c r="A453" t="s">
        <v>2873</v>
      </c>
      <c r="B453" s="4">
        <v>44422</v>
      </c>
      <c r="C453">
        <v>10979</v>
      </c>
      <c r="D453">
        <v>3</v>
      </c>
      <c r="E453" s="4">
        <v>44422</v>
      </c>
      <c r="F453" t="s">
        <v>3120</v>
      </c>
      <c r="G453">
        <f>IFERROR(VLOOKUP(Table4[[#This Row],[EmployeeID]],Employees!$A:$AG,33,FALSE),"")</f>
        <v>10979</v>
      </c>
      <c r="H4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53" t="str">
        <f>IFERROR(VLOOKUP(A453,Table1[#All],26,FALSE),"")</f>
        <v>No</v>
      </c>
    </row>
    <row r="454" spans="1:9" x14ac:dyDescent="0.35">
      <c r="A454" t="s">
        <v>2875</v>
      </c>
      <c r="B454" s="4">
        <v>43926</v>
      </c>
      <c r="C454">
        <v>13643</v>
      </c>
      <c r="D454">
        <v>5</v>
      </c>
      <c r="E454" s="4">
        <v>43926</v>
      </c>
      <c r="F454" t="s">
        <v>3123</v>
      </c>
      <c r="G454">
        <f>IFERROR(VLOOKUP(Table4[[#This Row],[EmployeeID]],Employees!$A:$AG,33,FALSE),"")</f>
        <v>13643</v>
      </c>
      <c r="H4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54" t="str">
        <f>IFERROR(VLOOKUP(A454,Table1[#All],26,FALSE),"")</f>
        <v>Yes</v>
      </c>
    </row>
    <row r="455" spans="1:9" x14ac:dyDescent="0.35">
      <c r="A455" t="s">
        <v>483</v>
      </c>
      <c r="B455" s="4">
        <v>43648</v>
      </c>
      <c r="C455">
        <v>10977</v>
      </c>
      <c r="D455">
        <v>4</v>
      </c>
      <c r="E455" s="4">
        <v>43648</v>
      </c>
      <c r="F455" t="s">
        <v>3120</v>
      </c>
      <c r="G455">
        <f>IFERROR(VLOOKUP(Table4[[#This Row],[EmployeeID]],Employees!$A:$AG,33,FALSE),"")</f>
        <v>10977</v>
      </c>
      <c r="H4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55" t="str">
        <f>IFERROR(VLOOKUP(A455,Table1[#All],26,FALSE),"")</f>
        <v>No</v>
      </c>
    </row>
    <row r="456" spans="1:9" x14ac:dyDescent="0.35">
      <c r="A456" t="s">
        <v>2726</v>
      </c>
      <c r="B456" s="4">
        <v>44864</v>
      </c>
      <c r="C456">
        <v>13642</v>
      </c>
      <c r="D456">
        <v>4</v>
      </c>
      <c r="E456" s="4">
        <v>44864</v>
      </c>
      <c r="F456" t="s">
        <v>3123</v>
      </c>
      <c r="G456">
        <f>IFERROR(VLOOKUP(Table4[[#This Row],[EmployeeID]],Employees!$A:$AG,33,FALSE),"")</f>
        <v>13642</v>
      </c>
      <c r="H4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56" t="str">
        <f>IFERROR(VLOOKUP(A456,Table1[#All],26,FALSE),"")</f>
        <v>No</v>
      </c>
    </row>
    <row r="457" spans="1:9" x14ac:dyDescent="0.35">
      <c r="A457" t="s">
        <v>1100</v>
      </c>
      <c r="B457" s="4">
        <v>42748</v>
      </c>
      <c r="C457">
        <v>10970</v>
      </c>
      <c r="D457">
        <v>3</v>
      </c>
      <c r="E457" s="4">
        <v>42748</v>
      </c>
      <c r="F457" t="s">
        <v>3120</v>
      </c>
      <c r="G457">
        <f>IFERROR(VLOOKUP(Table4[[#This Row],[EmployeeID]],Employees!$A:$AG,33,FALSE),"")</f>
        <v>10970</v>
      </c>
      <c r="H4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57" t="str">
        <f>IFERROR(VLOOKUP(A457,Table1[#All],26,FALSE),"")</f>
        <v>Yes</v>
      </c>
    </row>
    <row r="458" spans="1:9" x14ac:dyDescent="0.35">
      <c r="A458" t="s">
        <v>1037</v>
      </c>
      <c r="B458" s="4">
        <v>45111</v>
      </c>
      <c r="C458">
        <v>4865</v>
      </c>
      <c r="D458">
        <v>1</v>
      </c>
      <c r="E458" s="4">
        <v>45111</v>
      </c>
      <c r="F458" t="s">
        <v>3122</v>
      </c>
      <c r="G458">
        <f>IFERROR(VLOOKUP(Table4[[#This Row],[EmployeeID]],Employees!$A:$AG,33,FALSE),"")</f>
        <v>4865</v>
      </c>
      <c r="H4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458" t="str">
        <f>IFERROR(VLOOKUP(A458,Table1[#All],26,FALSE),"")</f>
        <v>No</v>
      </c>
    </row>
    <row r="459" spans="1:9" x14ac:dyDescent="0.35">
      <c r="A459" t="s">
        <v>2426</v>
      </c>
      <c r="B459" s="4">
        <v>45715</v>
      </c>
      <c r="C459">
        <v>7624</v>
      </c>
      <c r="D459">
        <v>2</v>
      </c>
      <c r="E459" s="4">
        <v>45715</v>
      </c>
      <c r="F459" t="s">
        <v>3121</v>
      </c>
      <c r="G459">
        <f>IFERROR(VLOOKUP(Table4[[#This Row],[EmployeeID]],Employees!$A:$AG,33,FALSE),"")</f>
        <v>7624</v>
      </c>
      <c r="H4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59" t="str">
        <f>IFERROR(VLOOKUP(A459,Table1[#All],26,FALSE),"")</f>
        <v>No</v>
      </c>
    </row>
    <row r="460" spans="1:9" x14ac:dyDescent="0.35">
      <c r="A460" t="s">
        <v>2067</v>
      </c>
      <c r="B460" s="4">
        <v>44680</v>
      </c>
      <c r="C460">
        <v>10960</v>
      </c>
      <c r="D460">
        <v>3</v>
      </c>
      <c r="E460" s="4">
        <v>44680</v>
      </c>
      <c r="F460" t="s">
        <v>3120</v>
      </c>
      <c r="G460">
        <f>IFERROR(VLOOKUP(Table4[[#This Row],[EmployeeID]],Employees!$A:$AG,33,FALSE),"")</f>
        <v>10960</v>
      </c>
      <c r="H4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60" t="str">
        <f>IFERROR(VLOOKUP(A460,Table1[#All],26,FALSE),"")</f>
        <v>No</v>
      </c>
    </row>
    <row r="461" spans="1:9" x14ac:dyDescent="0.35">
      <c r="A461" t="s">
        <v>2496</v>
      </c>
      <c r="B461" s="4">
        <v>45424</v>
      </c>
      <c r="C461">
        <v>7622</v>
      </c>
      <c r="D461">
        <v>2</v>
      </c>
      <c r="E461" s="4">
        <v>45424</v>
      </c>
      <c r="F461" t="s">
        <v>3121</v>
      </c>
      <c r="G461">
        <f>IFERROR(VLOOKUP(Table4[[#This Row],[EmployeeID]],Employees!$A:$AG,33,FALSE),"")</f>
        <v>7622</v>
      </c>
      <c r="H4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61" t="str">
        <f>IFERROR(VLOOKUP(A461,Table1[#All],26,FALSE),"")</f>
        <v>No</v>
      </c>
    </row>
    <row r="462" spans="1:9" x14ac:dyDescent="0.35">
      <c r="A462" t="s">
        <v>2101</v>
      </c>
      <c r="B462" s="4">
        <v>42414</v>
      </c>
      <c r="C462">
        <v>10960</v>
      </c>
      <c r="D462">
        <v>4</v>
      </c>
      <c r="E462" s="4">
        <v>42414</v>
      </c>
      <c r="F462" t="s">
        <v>3120</v>
      </c>
      <c r="G462">
        <f>IFERROR(VLOOKUP(Table4[[#This Row],[EmployeeID]],Employees!$A:$AG,33,FALSE),"")</f>
        <v>10960</v>
      </c>
      <c r="H4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62" t="str">
        <f>IFERROR(VLOOKUP(A462,Table1[#All],26,FALSE),"")</f>
        <v>No</v>
      </c>
    </row>
    <row r="463" spans="1:9" x14ac:dyDescent="0.35">
      <c r="A463" t="s">
        <v>398</v>
      </c>
      <c r="B463" s="4">
        <v>45633</v>
      </c>
      <c r="C463">
        <v>7621</v>
      </c>
      <c r="D463">
        <v>2</v>
      </c>
      <c r="E463" s="4">
        <v>45633</v>
      </c>
      <c r="F463" t="s">
        <v>3121</v>
      </c>
      <c r="G463">
        <f>IFERROR(VLOOKUP(Table4[[#This Row],[EmployeeID]],Employees!$A:$AG,33,FALSE),"")</f>
        <v>7621</v>
      </c>
      <c r="H4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63" t="str">
        <f>IFERROR(VLOOKUP(A463,Table1[#All],26,FALSE),"")</f>
        <v>Yes</v>
      </c>
    </row>
    <row r="464" spans="1:9" x14ac:dyDescent="0.35">
      <c r="A464" t="s">
        <v>2783</v>
      </c>
      <c r="B464" s="4">
        <v>43444</v>
      </c>
      <c r="C464">
        <v>10956</v>
      </c>
      <c r="D464">
        <v>4</v>
      </c>
      <c r="E464" s="4">
        <v>43444</v>
      </c>
      <c r="F464" t="s">
        <v>3120</v>
      </c>
      <c r="G464">
        <f>IFERROR(VLOOKUP(Table4[[#This Row],[EmployeeID]],Employees!$A:$AG,33,FALSE),"")</f>
        <v>10956</v>
      </c>
      <c r="H4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64" t="str">
        <f>IFERROR(VLOOKUP(A464,Table1[#All],26,FALSE),"")</f>
        <v>No</v>
      </c>
    </row>
    <row r="465" spans="1:9" x14ac:dyDescent="0.35">
      <c r="A465" t="s">
        <v>849</v>
      </c>
      <c r="B465" s="4">
        <v>42059</v>
      </c>
      <c r="C465">
        <v>10945</v>
      </c>
      <c r="D465">
        <v>4</v>
      </c>
      <c r="E465" s="4">
        <v>42059</v>
      </c>
      <c r="F465" t="s">
        <v>3120</v>
      </c>
      <c r="G465">
        <f>IFERROR(VLOOKUP(Table4[[#This Row],[EmployeeID]],Employees!$A:$AG,33,FALSE),"")</f>
        <v>10945</v>
      </c>
      <c r="H4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65" t="str">
        <f>IFERROR(VLOOKUP(A465,Table1[#All],26,FALSE),"")</f>
        <v>No</v>
      </c>
    </row>
    <row r="466" spans="1:9" x14ac:dyDescent="0.35">
      <c r="A466" t="s">
        <v>1493</v>
      </c>
      <c r="B466" s="4">
        <v>44071</v>
      </c>
      <c r="C466">
        <v>7621</v>
      </c>
      <c r="D466">
        <v>3</v>
      </c>
      <c r="E466" s="4">
        <v>44071</v>
      </c>
      <c r="F466" t="s">
        <v>3121</v>
      </c>
      <c r="G466">
        <f>IFERROR(VLOOKUP(Table4[[#This Row],[EmployeeID]],Employees!$A:$AG,33,FALSE),"")</f>
        <v>7621</v>
      </c>
      <c r="H4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66" t="str">
        <f>IFERROR(VLOOKUP(A466,Table1[#All],26,FALSE),"")</f>
        <v>No</v>
      </c>
    </row>
    <row r="467" spans="1:9" x14ac:dyDescent="0.35">
      <c r="A467" t="s">
        <v>2787</v>
      </c>
      <c r="B467" s="4">
        <v>42477</v>
      </c>
      <c r="C467">
        <v>13642</v>
      </c>
      <c r="D467">
        <v>5</v>
      </c>
      <c r="E467" s="4">
        <v>42477</v>
      </c>
      <c r="F467" t="s">
        <v>3123</v>
      </c>
      <c r="G467">
        <f>IFERROR(VLOOKUP(Table4[[#This Row],[EmployeeID]],Employees!$A:$AG,33,FALSE),"")</f>
        <v>13642</v>
      </c>
      <c r="H4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67" t="str">
        <f>IFERROR(VLOOKUP(A467,Table1[#All],26,FALSE),"")</f>
        <v>No</v>
      </c>
    </row>
    <row r="468" spans="1:9" x14ac:dyDescent="0.35">
      <c r="A468" t="s">
        <v>668</v>
      </c>
      <c r="B468" s="4">
        <v>44538</v>
      </c>
      <c r="C468">
        <v>7616</v>
      </c>
      <c r="D468">
        <v>2</v>
      </c>
      <c r="E468" s="4">
        <v>44538</v>
      </c>
      <c r="F468" t="s">
        <v>3121</v>
      </c>
      <c r="G468">
        <f>IFERROR(VLOOKUP(Table4[[#This Row],[EmployeeID]],Employees!$A:$AG,33,FALSE),"")</f>
        <v>7616</v>
      </c>
      <c r="H4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68" t="str">
        <f>IFERROR(VLOOKUP(A468,Table1[#All],26,FALSE),"")</f>
        <v>No</v>
      </c>
    </row>
    <row r="469" spans="1:9" x14ac:dyDescent="0.35">
      <c r="A469" t="s">
        <v>2139</v>
      </c>
      <c r="B469" s="4">
        <v>42870</v>
      </c>
      <c r="C469">
        <v>10944</v>
      </c>
      <c r="D469">
        <v>3</v>
      </c>
      <c r="E469" s="4">
        <v>42870</v>
      </c>
      <c r="F469" t="s">
        <v>3120</v>
      </c>
      <c r="G469">
        <f>IFERROR(VLOOKUP(Table4[[#This Row],[EmployeeID]],Employees!$A:$AG,33,FALSE),"")</f>
        <v>10944</v>
      </c>
      <c r="H4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69" t="str">
        <f>IFERROR(VLOOKUP(A469,Table1[#All],26,FALSE),"")</f>
        <v>No</v>
      </c>
    </row>
    <row r="470" spans="1:9" x14ac:dyDescent="0.35">
      <c r="A470" t="s">
        <v>776</v>
      </c>
      <c r="B470" s="4">
        <v>44316</v>
      </c>
      <c r="C470">
        <v>7613</v>
      </c>
      <c r="D470">
        <v>2</v>
      </c>
      <c r="E470" s="4">
        <v>44316</v>
      </c>
      <c r="F470" t="s">
        <v>3121</v>
      </c>
      <c r="G470">
        <f>IFERROR(VLOOKUP(Table4[[#This Row],[EmployeeID]],Employees!$A:$AG,33,FALSE),"")</f>
        <v>7613</v>
      </c>
      <c r="H4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0" t="str">
        <f>IFERROR(VLOOKUP(A470,Table1[#All],26,FALSE),"")</f>
        <v>No</v>
      </c>
    </row>
    <row r="471" spans="1:9" x14ac:dyDescent="0.35">
      <c r="A471" t="s">
        <v>1993</v>
      </c>
      <c r="B471" s="4">
        <v>42428</v>
      </c>
      <c r="C471">
        <v>10939</v>
      </c>
      <c r="D471">
        <v>4</v>
      </c>
      <c r="E471" s="4">
        <v>42428</v>
      </c>
      <c r="F471" t="s">
        <v>3120</v>
      </c>
      <c r="G471">
        <f>IFERROR(VLOOKUP(Table4[[#This Row],[EmployeeID]],Employees!$A:$AG,33,FALSE),"")</f>
        <v>10939</v>
      </c>
      <c r="H4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71" t="str">
        <f>IFERROR(VLOOKUP(A471,Table1[#All],26,FALSE),"")</f>
        <v>No</v>
      </c>
    </row>
    <row r="472" spans="1:9" x14ac:dyDescent="0.35">
      <c r="A472" t="s">
        <v>1579</v>
      </c>
      <c r="B472" s="4">
        <v>44244</v>
      </c>
      <c r="C472">
        <v>10935</v>
      </c>
      <c r="D472">
        <v>4</v>
      </c>
      <c r="E472" s="4">
        <v>44244</v>
      </c>
      <c r="F472" t="s">
        <v>3120</v>
      </c>
      <c r="G472">
        <f>IFERROR(VLOOKUP(Table4[[#This Row],[EmployeeID]],Employees!$A:$AG,33,FALSE),"")</f>
        <v>10935</v>
      </c>
      <c r="H4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72" t="str">
        <f>IFERROR(VLOOKUP(A472,Table1[#All],26,FALSE),"")</f>
        <v>Yes</v>
      </c>
    </row>
    <row r="473" spans="1:9" x14ac:dyDescent="0.35">
      <c r="A473" t="s">
        <v>159</v>
      </c>
      <c r="B473" s="4">
        <v>42974</v>
      </c>
      <c r="C473">
        <v>10932</v>
      </c>
      <c r="D473">
        <v>4</v>
      </c>
      <c r="E473" s="4">
        <v>42974</v>
      </c>
      <c r="F473" t="s">
        <v>3120</v>
      </c>
      <c r="G473">
        <f>IFERROR(VLOOKUP(Table4[[#This Row],[EmployeeID]],Employees!$A:$AG,33,FALSE),"")</f>
        <v>10932</v>
      </c>
      <c r="H4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73" t="str">
        <f>IFERROR(VLOOKUP(A473,Table1[#All],26,FALSE),"")</f>
        <v>No</v>
      </c>
    </row>
    <row r="474" spans="1:9" x14ac:dyDescent="0.35">
      <c r="A474" t="s">
        <v>1809</v>
      </c>
      <c r="B474" s="4">
        <v>45804</v>
      </c>
      <c r="C474">
        <v>7612</v>
      </c>
      <c r="D474">
        <v>2</v>
      </c>
      <c r="E474" s="4">
        <v>45804</v>
      </c>
      <c r="F474" t="s">
        <v>3121</v>
      </c>
      <c r="G474">
        <f>IFERROR(VLOOKUP(Table4[[#This Row],[EmployeeID]],Employees!$A:$AG,33,FALSE),"")</f>
        <v>7612</v>
      </c>
      <c r="H4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4" t="str">
        <f>IFERROR(VLOOKUP(A474,Table1[#All],26,FALSE),"")</f>
        <v>No</v>
      </c>
    </row>
    <row r="475" spans="1:9" x14ac:dyDescent="0.35">
      <c r="A475" t="s">
        <v>2501</v>
      </c>
      <c r="B475" s="4">
        <v>45134</v>
      </c>
      <c r="C475">
        <v>7607</v>
      </c>
      <c r="D475">
        <v>2</v>
      </c>
      <c r="E475" s="4">
        <v>45134</v>
      </c>
      <c r="F475" t="s">
        <v>3121</v>
      </c>
      <c r="G475">
        <f>IFERROR(VLOOKUP(Table4[[#This Row],[EmployeeID]],Employees!$A:$AG,33,FALSE),"")</f>
        <v>7607</v>
      </c>
      <c r="H4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5" t="str">
        <f>IFERROR(VLOOKUP(A475,Table1[#All],26,FALSE),"")</f>
        <v>No</v>
      </c>
    </row>
    <row r="476" spans="1:9" x14ac:dyDescent="0.35">
      <c r="A476" t="s">
        <v>1168</v>
      </c>
      <c r="B476" s="4">
        <v>43047</v>
      </c>
      <c r="C476">
        <v>7601</v>
      </c>
      <c r="D476">
        <v>2</v>
      </c>
      <c r="E476" s="4">
        <v>43047</v>
      </c>
      <c r="F476" t="s">
        <v>3121</v>
      </c>
      <c r="G476">
        <f>IFERROR(VLOOKUP(Table4[[#This Row],[EmployeeID]],Employees!$A:$AG,33,FALSE),"")</f>
        <v>7601</v>
      </c>
      <c r="H4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6" t="str">
        <f>IFERROR(VLOOKUP(A476,Table1[#All],26,FALSE),"")</f>
        <v>No</v>
      </c>
    </row>
    <row r="477" spans="1:9" x14ac:dyDescent="0.35">
      <c r="A477" t="s">
        <v>3017</v>
      </c>
      <c r="B477" s="4">
        <v>43580</v>
      </c>
      <c r="C477">
        <v>7601</v>
      </c>
      <c r="D477">
        <v>3</v>
      </c>
      <c r="E477" s="4">
        <v>43580</v>
      </c>
      <c r="F477" t="s">
        <v>3121</v>
      </c>
      <c r="G477">
        <f>IFERROR(VLOOKUP(Table4[[#This Row],[EmployeeID]],Employees!$A:$AG,33,FALSE),"")</f>
        <v>7601</v>
      </c>
      <c r="H4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7" t="str">
        <f>IFERROR(VLOOKUP(A477,Table1[#All],26,FALSE),"")</f>
        <v>No</v>
      </c>
    </row>
    <row r="478" spans="1:9" x14ac:dyDescent="0.35">
      <c r="A478" t="s">
        <v>497</v>
      </c>
      <c r="B478" s="4">
        <v>42492</v>
      </c>
      <c r="C478">
        <v>7599</v>
      </c>
      <c r="D478">
        <v>2</v>
      </c>
      <c r="E478" s="4">
        <v>42492</v>
      </c>
      <c r="F478" t="s">
        <v>3121</v>
      </c>
      <c r="G478">
        <f>IFERROR(VLOOKUP(Table4[[#This Row],[EmployeeID]],Employees!$A:$AG,33,FALSE),"")</f>
        <v>7599</v>
      </c>
      <c r="H4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78" t="str">
        <f>IFERROR(VLOOKUP(A478,Table1[#All],26,FALSE),"")</f>
        <v>No</v>
      </c>
    </row>
    <row r="479" spans="1:9" x14ac:dyDescent="0.35">
      <c r="A479" t="s">
        <v>2000</v>
      </c>
      <c r="B479" s="4">
        <v>45709</v>
      </c>
      <c r="C479">
        <v>10927</v>
      </c>
      <c r="D479">
        <v>4</v>
      </c>
      <c r="E479" s="4">
        <v>45709</v>
      </c>
      <c r="F479" t="s">
        <v>3120</v>
      </c>
      <c r="G479">
        <f>IFERROR(VLOOKUP(Table4[[#This Row],[EmployeeID]],Employees!$A:$AG,33,FALSE),"")</f>
        <v>10927</v>
      </c>
      <c r="H4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79" t="str">
        <f>IFERROR(VLOOKUP(A479,Table1[#All],26,FALSE),"")</f>
        <v>Yes</v>
      </c>
    </row>
    <row r="480" spans="1:9" x14ac:dyDescent="0.35">
      <c r="A480" t="s">
        <v>477</v>
      </c>
      <c r="B480" s="4">
        <v>43942</v>
      </c>
      <c r="C480">
        <v>13639</v>
      </c>
      <c r="D480">
        <v>5</v>
      </c>
      <c r="E480" s="4">
        <v>43942</v>
      </c>
      <c r="F480" t="s">
        <v>3123</v>
      </c>
      <c r="G480">
        <f>IFERROR(VLOOKUP(Table4[[#This Row],[EmployeeID]],Employees!$A:$AG,33,FALSE),"")</f>
        <v>13639</v>
      </c>
      <c r="H4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80" t="str">
        <f>IFERROR(VLOOKUP(A480,Table1[#All],26,FALSE),"")</f>
        <v>No</v>
      </c>
    </row>
    <row r="481" spans="1:9" x14ac:dyDescent="0.35">
      <c r="A481" t="s">
        <v>2422</v>
      </c>
      <c r="B481" s="4">
        <v>45372</v>
      </c>
      <c r="C481">
        <v>10911</v>
      </c>
      <c r="D481">
        <v>4</v>
      </c>
      <c r="E481" s="4">
        <v>45372</v>
      </c>
      <c r="F481" t="s">
        <v>3120</v>
      </c>
      <c r="G481">
        <f>IFERROR(VLOOKUP(Table4[[#This Row],[EmployeeID]],Employees!$A:$AG,33,FALSE),"")</f>
        <v>10911</v>
      </c>
      <c r="H4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81" t="str">
        <f>IFERROR(VLOOKUP(A481,Table1[#All],26,FALSE),"")</f>
        <v>No</v>
      </c>
    </row>
    <row r="482" spans="1:9" x14ac:dyDescent="0.35">
      <c r="A482" t="s">
        <v>2053</v>
      </c>
      <c r="B482" s="4">
        <v>43672</v>
      </c>
      <c r="C482">
        <v>7596</v>
      </c>
      <c r="D482">
        <v>2</v>
      </c>
      <c r="E482" s="4">
        <v>43672</v>
      </c>
      <c r="F482" t="s">
        <v>3121</v>
      </c>
      <c r="G482">
        <f>IFERROR(VLOOKUP(Table4[[#This Row],[EmployeeID]],Employees!$A:$AG,33,FALSE),"")</f>
        <v>7596</v>
      </c>
      <c r="H4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82" t="str">
        <f>IFERROR(VLOOKUP(A482,Table1[#All],26,FALSE),"")</f>
        <v>No</v>
      </c>
    </row>
    <row r="483" spans="1:9" x14ac:dyDescent="0.35">
      <c r="A483" t="s">
        <v>3055</v>
      </c>
      <c r="B483" s="4">
        <v>44925</v>
      </c>
      <c r="C483">
        <v>7596</v>
      </c>
      <c r="D483">
        <v>2</v>
      </c>
      <c r="E483" s="4">
        <v>44925</v>
      </c>
      <c r="F483" t="s">
        <v>3121</v>
      </c>
      <c r="G483">
        <f>IFERROR(VLOOKUP(Table4[[#This Row],[EmployeeID]],Employees!$A:$AG,33,FALSE),"")</f>
        <v>7596</v>
      </c>
      <c r="H4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83" t="str">
        <f>IFERROR(VLOOKUP(A483,Table1[#All],26,FALSE),"")</f>
        <v>No</v>
      </c>
    </row>
    <row r="484" spans="1:9" x14ac:dyDescent="0.35">
      <c r="A484" t="s">
        <v>2141</v>
      </c>
      <c r="B484" s="4">
        <v>42012</v>
      </c>
      <c r="C484">
        <v>7594</v>
      </c>
      <c r="D484">
        <v>2</v>
      </c>
      <c r="E484" s="4">
        <v>42012</v>
      </c>
      <c r="F484" t="s">
        <v>3121</v>
      </c>
      <c r="G484">
        <f>IFERROR(VLOOKUP(Table4[[#This Row],[EmployeeID]],Employees!$A:$AG,33,FALSE),"")</f>
        <v>7594</v>
      </c>
      <c r="H4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84" t="str">
        <f>IFERROR(VLOOKUP(A484,Table1[#All],26,FALSE),"")</f>
        <v>No</v>
      </c>
    </row>
    <row r="485" spans="1:9" x14ac:dyDescent="0.35">
      <c r="A485" t="s">
        <v>343</v>
      </c>
      <c r="B485" s="4">
        <v>43074</v>
      </c>
      <c r="C485">
        <v>10909</v>
      </c>
      <c r="D485">
        <v>4</v>
      </c>
      <c r="E485" s="4">
        <v>43074</v>
      </c>
      <c r="F485" t="s">
        <v>3120</v>
      </c>
      <c r="G485">
        <f>IFERROR(VLOOKUP(Table4[[#This Row],[EmployeeID]],Employees!$A:$AG,33,FALSE),"")</f>
        <v>10909</v>
      </c>
      <c r="H4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85" t="str">
        <f>IFERROR(VLOOKUP(A485,Table1[#All],26,FALSE),"")</f>
        <v>No</v>
      </c>
    </row>
    <row r="486" spans="1:9" x14ac:dyDescent="0.35">
      <c r="A486" t="s">
        <v>1135</v>
      </c>
      <c r="B486" s="4">
        <v>43612</v>
      </c>
      <c r="C486">
        <v>13611</v>
      </c>
      <c r="D486">
        <v>5</v>
      </c>
      <c r="E486" s="4">
        <v>43612</v>
      </c>
      <c r="F486" t="s">
        <v>3123</v>
      </c>
      <c r="G486">
        <f>IFERROR(VLOOKUP(Table4[[#This Row],[EmployeeID]],Employees!$A:$AG,33,FALSE),"")</f>
        <v>13611</v>
      </c>
      <c r="H4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486" t="str">
        <f>IFERROR(VLOOKUP(A486,Table1[#All],26,FALSE),"")</f>
        <v>No</v>
      </c>
    </row>
    <row r="487" spans="1:9" x14ac:dyDescent="0.35">
      <c r="A487" t="s">
        <v>1456</v>
      </c>
      <c r="B487" s="4">
        <v>44901</v>
      </c>
      <c r="C487">
        <v>7584</v>
      </c>
      <c r="D487">
        <v>2</v>
      </c>
      <c r="E487" s="4">
        <v>44901</v>
      </c>
      <c r="F487" t="s">
        <v>3121</v>
      </c>
      <c r="G487">
        <f>IFERROR(VLOOKUP(Table4[[#This Row],[EmployeeID]],Employees!$A:$AG,33,FALSE),"")</f>
        <v>7584</v>
      </c>
      <c r="H4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87" t="str">
        <f>IFERROR(VLOOKUP(A487,Table1[#All],26,FALSE),"")</f>
        <v>No</v>
      </c>
    </row>
    <row r="488" spans="1:9" x14ac:dyDescent="0.35">
      <c r="A488" t="s">
        <v>2268</v>
      </c>
      <c r="B488" s="4">
        <v>42046</v>
      </c>
      <c r="C488">
        <v>7584</v>
      </c>
      <c r="D488">
        <v>2</v>
      </c>
      <c r="E488" s="4">
        <v>42046</v>
      </c>
      <c r="F488" t="s">
        <v>3121</v>
      </c>
      <c r="G488">
        <f>IFERROR(VLOOKUP(Table4[[#This Row],[EmployeeID]],Employees!$A:$AG,33,FALSE),"")</f>
        <v>7584</v>
      </c>
      <c r="H4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88" t="str">
        <f>IFERROR(VLOOKUP(A488,Table1[#All],26,FALSE),"")</f>
        <v>No</v>
      </c>
    </row>
    <row r="489" spans="1:9" x14ac:dyDescent="0.35">
      <c r="A489" t="s">
        <v>2490</v>
      </c>
      <c r="B489" s="4">
        <v>43314</v>
      </c>
      <c r="C489">
        <v>10901</v>
      </c>
      <c r="D489">
        <v>3</v>
      </c>
      <c r="E489" s="4">
        <v>43314</v>
      </c>
      <c r="F489" t="s">
        <v>3120</v>
      </c>
      <c r="G489">
        <f>IFERROR(VLOOKUP(Table4[[#This Row],[EmployeeID]],Employees!$A:$AG,33,FALSE),"")</f>
        <v>10901</v>
      </c>
      <c r="H4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89" t="str">
        <f>IFERROR(VLOOKUP(A489,Table1[#All],26,FALSE),"")</f>
        <v>No</v>
      </c>
    </row>
    <row r="490" spans="1:9" x14ac:dyDescent="0.35">
      <c r="A490" t="s">
        <v>2106</v>
      </c>
      <c r="B490" s="4">
        <v>43200</v>
      </c>
      <c r="C490">
        <v>10899</v>
      </c>
      <c r="D490">
        <v>3</v>
      </c>
      <c r="E490" s="4">
        <v>43200</v>
      </c>
      <c r="F490" t="s">
        <v>3120</v>
      </c>
      <c r="G490">
        <f>IFERROR(VLOOKUP(Table4[[#This Row],[EmployeeID]],Employees!$A:$AG,33,FALSE),"")</f>
        <v>10899</v>
      </c>
      <c r="H4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0" t="str">
        <f>IFERROR(VLOOKUP(A490,Table1[#All],26,FALSE),"")</f>
        <v>No</v>
      </c>
    </row>
    <row r="491" spans="1:9" x14ac:dyDescent="0.35">
      <c r="A491" t="s">
        <v>2820</v>
      </c>
      <c r="B491" s="4">
        <v>44162</v>
      </c>
      <c r="C491">
        <v>7583</v>
      </c>
      <c r="D491">
        <v>2</v>
      </c>
      <c r="E491" s="4">
        <v>44162</v>
      </c>
      <c r="F491" t="s">
        <v>3121</v>
      </c>
      <c r="G491">
        <f>IFERROR(VLOOKUP(Table4[[#This Row],[EmployeeID]],Employees!$A:$AG,33,FALSE),"")</f>
        <v>7583</v>
      </c>
      <c r="H4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91" t="str">
        <f>IFERROR(VLOOKUP(A491,Table1[#All],26,FALSE),"")</f>
        <v>No</v>
      </c>
    </row>
    <row r="492" spans="1:9" x14ac:dyDescent="0.35">
      <c r="A492" t="s">
        <v>355</v>
      </c>
      <c r="B492" s="4">
        <v>45852</v>
      </c>
      <c r="C492">
        <v>10893</v>
      </c>
      <c r="D492">
        <v>3</v>
      </c>
      <c r="E492" s="4">
        <v>45852</v>
      </c>
      <c r="F492" t="s">
        <v>3120</v>
      </c>
      <c r="G492">
        <f>IFERROR(VLOOKUP(Table4[[#This Row],[EmployeeID]],Employees!$A:$AG,33,FALSE),"")</f>
        <v>10893</v>
      </c>
      <c r="H4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2" t="str">
        <f>IFERROR(VLOOKUP(A492,Table1[#All],26,FALSE),"")</f>
        <v>No</v>
      </c>
    </row>
    <row r="493" spans="1:9" x14ac:dyDescent="0.35">
      <c r="A493" t="s">
        <v>1508</v>
      </c>
      <c r="B493" s="4">
        <v>44700</v>
      </c>
      <c r="C493">
        <v>4862</v>
      </c>
      <c r="D493">
        <v>1</v>
      </c>
      <c r="E493" s="4">
        <v>44700</v>
      </c>
      <c r="F493" t="s">
        <v>3122</v>
      </c>
      <c r="G493">
        <f>IFERROR(VLOOKUP(Table4[[#This Row],[EmployeeID]],Employees!$A:$AG,33,FALSE),"")</f>
        <v>4862</v>
      </c>
      <c r="H4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493" t="str">
        <f>IFERROR(VLOOKUP(A493,Table1[#All],26,FALSE),"")</f>
        <v>No</v>
      </c>
    </row>
    <row r="494" spans="1:9" x14ac:dyDescent="0.35">
      <c r="A494" t="s">
        <v>400</v>
      </c>
      <c r="B494" s="4">
        <v>42408</v>
      </c>
      <c r="C494">
        <v>10879</v>
      </c>
      <c r="D494">
        <v>4</v>
      </c>
      <c r="E494" s="4">
        <v>42408</v>
      </c>
      <c r="F494" t="s">
        <v>3120</v>
      </c>
      <c r="G494">
        <f>IFERROR(VLOOKUP(Table4[[#This Row],[EmployeeID]],Employees!$A:$AG,33,FALSE),"")</f>
        <v>10879</v>
      </c>
      <c r="H4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4" t="str">
        <f>IFERROR(VLOOKUP(A494,Table1[#All],26,FALSE),"")</f>
        <v>No</v>
      </c>
    </row>
    <row r="495" spans="1:9" x14ac:dyDescent="0.35">
      <c r="A495" t="s">
        <v>360</v>
      </c>
      <c r="B495" s="4">
        <v>45594</v>
      </c>
      <c r="C495">
        <v>7582</v>
      </c>
      <c r="D495">
        <v>2</v>
      </c>
      <c r="E495" s="4">
        <v>45594</v>
      </c>
      <c r="F495" t="s">
        <v>3121</v>
      </c>
      <c r="G495">
        <f>IFERROR(VLOOKUP(Table4[[#This Row],[EmployeeID]],Employees!$A:$AG,33,FALSE),"")</f>
        <v>7582</v>
      </c>
      <c r="H4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95" t="str">
        <f>IFERROR(VLOOKUP(A495,Table1[#All],26,FALSE),"")</f>
        <v>No</v>
      </c>
    </row>
    <row r="496" spans="1:9" x14ac:dyDescent="0.35">
      <c r="A496" t="s">
        <v>1018</v>
      </c>
      <c r="B496" s="4">
        <v>45573</v>
      </c>
      <c r="C496">
        <v>7581</v>
      </c>
      <c r="D496">
        <v>2</v>
      </c>
      <c r="E496" s="4">
        <v>45573</v>
      </c>
      <c r="F496" t="s">
        <v>3121</v>
      </c>
      <c r="G496">
        <f>IFERROR(VLOOKUP(Table4[[#This Row],[EmployeeID]],Employees!$A:$AG,33,FALSE),"")</f>
        <v>7581</v>
      </c>
      <c r="H4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96" t="str">
        <f>IFERROR(VLOOKUP(A496,Table1[#All],26,FALSE),"")</f>
        <v>No</v>
      </c>
    </row>
    <row r="497" spans="1:9" x14ac:dyDescent="0.35">
      <c r="A497" t="s">
        <v>996</v>
      </c>
      <c r="B497" s="4">
        <v>44188</v>
      </c>
      <c r="C497">
        <v>10864</v>
      </c>
      <c r="D497">
        <v>4</v>
      </c>
      <c r="E497" s="4">
        <v>44188</v>
      </c>
      <c r="F497" t="s">
        <v>3120</v>
      </c>
      <c r="G497">
        <f>IFERROR(VLOOKUP(Table4[[#This Row],[EmployeeID]],Employees!$A:$AG,33,FALSE),"")</f>
        <v>10864</v>
      </c>
      <c r="H4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7" t="str">
        <f>IFERROR(VLOOKUP(A497,Table1[#All],26,FALSE),"")</f>
        <v>No</v>
      </c>
    </row>
    <row r="498" spans="1:9" x14ac:dyDescent="0.35">
      <c r="A498" t="s">
        <v>780</v>
      </c>
      <c r="B498" s="4">
        <v>42268</v>
      </c>
      <c r="C498">
        <v>7575</v>
      </c>
      <c r="D498">
        <v>2</v>
      </c>
      <c r="E498" s="4">
        <v>42268</v>
      </c>
      <c r="F498" t="s">
        <v>3121</v>
      </c>
      <c r="G498">
        <f>IFERROR(VLOOKUP(Table4[[#This Row],[EmployeeID]],Employees!$A:$AG,33,FALSE),"")</f>
        <v>7575</v>
      </c>
      <c r="H4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498" t="str">
        <f>IFERROR(VLOOKUP(A498,Table1[#All],26,FALSE),"")</f>
        <v>No</v>
      </c>
    </row>
    <row r="499" spans="1:9" x14ac:dyDescent="0.35">
      <c r="A499" t="s">
        <v>2676</v>
      </c>
      <c r="B499" s="4">
        <v>44545</v>
      </c>
      <c r="C499">
        <v>10860</v>
      </c>
      <c r="D499">
        <v>3</v>
      </c>
      <c r="E499" s="4">
        <v>44545</v>
      </c>
      <c r="F499" t="s">
        <v>3120</v>
      </c>
      <c r="G499">
        <f>IFERROR(VLOOKUP(Table4[[#This Row],[EmployeeID]],Employees!$A:$AG,33,FALSE),"")</f>
        <v>10860</v>
      </c>
      <c r="H4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499" t="str">
        <f>IFERROR(VLOOKUP(A499,Table1[#All],26,FALSE),"")</f>
        <v>No</v>
      </c>
    </row>
    <row r="500" spans="1:9" x14ac:dyDescent="0.35">
      <c r="A500" t="s">
        <v>3042</v>
      </c>
      <c r="B500" s="4">
        <v>43935</v>
      </c>
      <c r="C500">
        <v>7573</v>
      </c>
      <c r="D500">
        <v>1</v>
      </c>
      <c r="E500" s="4">
        <v>43935</v>
      </c>
      <c r="F500" t="s">
        <v>3121</v>
      </c>
      <c r="G500">
        <f>IFERROR(VLOOKUP(Table4[[#This Row],[EmployeeID]],Employees!$A:$AG,33,FALSE),"")</f>
        <v>7573</v>
      </c>
      <c r="H5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00" t="str">
        <f>IFERROR(VLOOKUP(A500,Table1[#All],26,FALSE),"")</f>
        <v>No</v>
      </c>
    </row>
    <row r="501" spans="1:9" x14ac:dyDescent="0.35">
      <c r="A501" t="s">
        <v>1935</v>
      </c>
      <c r="B501" s="4">
        <v>44360</v>
      </c>
      <c r="C501">
        <v>7571</v>
      </c>
      <c r="D501">
        <v>2</v>
      </c>
      <c r="E501" s="4">
        <v>44360</v>
      </c>
      <c r="F501" t="s">
        <v>3121</v>
      </c>
      <c r="G501">
        <f>IFERROR(VLOOKUP(Table4[[#This Row],[EmployeeID]],Employees!$A:$AG,33,FALSE),"")</f>
        <v>7571</v>
      </c>
      <c r="H5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01" t="str">
        <f>IFERROR(VLOOKUP(A501,Table1[#All],26,FALSE),"")</f>
        <v>Yes</v>
      </c>
    </row>
    <row r="502" spans="1:9" x14ac:dyDescent="0.35">
      <c r="A502" t="s">
        <v>1744</v>
      </c>
      <c r="B502" s="4">
        <v>45228</v>
      </c>
      <c r="C502">
        <v>10859</v>
      </c>
      <c r="D502">
        <v>4</v>
      </c>
      <c r="E502" s="4">
        <v>45228</v>
      </c>
      <c r="F502" t="s">
        <v>3120</v>
      </c>
      <c r="G502">
        <f>IFERROR(VLOOKUP(Table4[[#This Row],[EmployeeID]],Employees!$A:$AG,33,FALSE),"")</f>
        <v>10859</v>
      </c>
      <c r="H5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2" t="str">
        <f>IFERROR(VLOOKUP(A502,Table1[#All],26,FALSE),"")</f>
        <v>No</v>
      </c>
    </row>
    <row r="503" spans="1:9" x14ac:dyDescent="0.35">
      <c r="A503" t="s">
        <v>2384</v>
      </c>
      <c r="B503" s="4">
        <v>43069</v>
      </c>
      <c r="C503">
        <v>10858</v>
      </c>
      <c r="D503">
        <v>3</v>
      </c>
      <c r="E503" s="4">
        <v>43069</v>
      </c>
      <c r="F503" t="s">
        <v>3120</v>
      </c>
      <c r="G503">
        <f>IFERROR(VLOOKUP(Table4[[#This Row],[EmployeeID]],Employees!$A:$AG,33,FALSE),"")</f>
        <v>10858</v>
      </c>
      <c r="H5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3" t="str">
        <f>IFERROR(VLOOKUP(A503,Table1[#All],26,FALSE),"")</f>
        <v>No</v>
      </c>
    </row>
    <row r="504" spans="1:9" x14ac:dyDescent="0.35">
      <c r="A504" t="s">
        <v>1079</v>
      </c>
      <c r="B504" s="4">
        <v>44655</v>
      </c>
      <c r="C504">
        <v>10857</v>
      </c>
      <c r="D504">
        <v>3</v>
      </c>
      <c r="E504" s="4">
        <v>44655</v>
      </c>
      <c r="F504" t="s">
        <v>3120</v>
      </c>
      <c r="G504">
        <f>IFERROR(VLOOKUP(Table4[[#This Row],[EmployeeID]],Employees!$A:$AG,33,FALSE),"")</f>
        <v>10857</v>
      </c>
      <c r="H5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4" t="str">
        <f>IFERROR(VLOOKUP(A504,Table1[#All],26,FALSE),"")</f>
        <v>No</v>
      </c>
    </row>
    <row r="505" spans="1:9" x14ac:dyDescent="0.35">
      <c r="A505" t="s">
        <v>724</v>
      </c>
      <c r="B505" s="4">
        <v>42975</v>
      </c>
      <c r="C505">
        <v>10855</v>
      </c>
      <c r="D505">
        <v>4</v>
      </c>
      <c r="E505" s="4">
        <v>42975</v>
      </c>
      <c r="F505" t="s">
        <v>3120</v>
      </c>
      <c r="G505">
        <f>IFERROR(VLOOKUP(Table4[[#This Row],[EmployeeID]],Employees!$A:$AG,33,FALSE),"")</f>
        <v>10855</v>
      </c>
      <c r="H5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5" t="str">
        <f>IFERROR(VLOOKUP(A505,Table1[#All],26,FALSE),"")</f>
        <v>No</v>
      </c>
    </row>
    <row r="506" spans="1:9" x14ac:dyDescent="0.35">
      <c r="A506" t="s">
        <v>1238</v>
      </c>
      <c r="B506" s="4">
        <v>45443</v>
      </c>
      <c r="C506">
        <v>4860</v>
      </c>
      <c r="D506">
        <v>1</v>
      </c>
      <c r="E506" s="4">
        <v>45443</v>
      </c>
      <c r="F506" t="s">
        <v>3122</v>
      </c>
      <c r="G506">
        <f>IFERROR(VLOOKUP(Table4[[#This Row],[EmployeeID]],Employees!$A:$AG,33,FALSE),"")</f>
        <v>4860</v>
      </c>
      <c r="H5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06" t="str">
        <f>IFERROR(VLOOKUP(A506,Table1[#All],26,FALSE),"")</f>
        <v>No</v>
      </c>
    </row>
    <row r="507" spans="1:9" x14ac:dyDescent="0.35">
      <c r="A507" t="s">
        <v>727</v>
      </c>
      <c r="B507" s="4">
        <v>45537</v>
      </c>
      <c r="C507">
        <v>10853</v>
      </c>
      <c r="D507">
        <v>3</v>
      </c>
      <c r="E507" s="4">
        <v>45537</v>
      </c>
      <c r="F507" t="s">
        <v>3120</v>
      </c>
      <c r="G507">
        <f>IFERROR(VLOOKUP(Table4[[#This Row],[EmployeeID]],Employees!$A:$AG,33,FALSE),"")</f>
        <v>10853</v>
      </c>
      <c r="H5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7" t="str">
        <f>IFERROR(VLOOKUP(A507,Table1[#All],26,FALSE),"")</f>
        <v>No</v>
      </c>
    </row>
    <row r="508" spans="1:9" x14ac:dyDescent="0.35">
      <c r="A508" t="s">
        <v>2890</v>
      </c>
      <c r="B508" s="4">
        <v>42646</v>
      </c>
      <c r="C508">
        <v>10850</v>
      </c>
      <c r="D508">
        <v>2</v>
      </c>
      <c r="E508" s="4">
        <v>42646</v>
      </c>
      <c r="F508" t="s">
        <v>3120</v>
      </c>
      <c r="G508">
        <f>IFERROR(VLOOKUP(Table4[[#This Row],[EmployeeID]],Employees!$A:$AG,33,FALSE),"")</f>
        <v>10850</v>
      </c>
      <c r="H5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08" t="str">
        <f>IFERROR(VLOOKUP(A508,Table1[#All],26,FALSE),"")</f>
        <v>No</v>
      </c>
    </row>
    <row r="509" spans="1:9" x14ac:dyDescent="0.35">
      <c r="A509" t="s">
        <v>1090</v>
      </c>
      <c r="B509" s="4">
        <v>42375</v>
      </c>
      <c r="C509">
        <v>13534</v>
      </c>
      <c r="D509">
        <v>5</v>
      </c>
      <c r="E509" s="4">
        <v>42375</v>
      </c>
      <c r="F509" t="s">
        <v>3123</v>
      </c>
      <c r="G509">
        <f>IFERROR(VLOOKUP(Table4[[#This Row],[EmployeeID]],Employees!$A:$AG,33,FALSE),"")</f>
        <v>13534</v>
      </c>
      <c r="H5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09" t="str">
        <f>IFERROR(VLOOKUP(A509,Table1[#All],26,FALSE),"")</f>
        <v>No</v>
      </c>
    </row>
    <row r="510" spans="1:9" x14ac:dyDescent="0.35">
      <c r="A510" t="s">
        <v>320</v>
      </c>
      <c r="B510" s="4">
        <v>43151</v>
      </c>
      <c r="C510">
        <v>10846</v>
      </c>
      <c r="D510">
        <v>4</v>
      </c>
      <c r="E510" s="4">
        <v>43151</v>
      </c>
      <c r="F510" t="s">
        <v>3120</v>
      </c>
      <c r="G510">
        <f>IFERROR(VLOOKUP(Table4[[#This Row],[EmployeeID]],Employees!$A:$AG,33,FALSE),"")</f>
        <v>10846</v>
      </c>
      <c r="H5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0" t="str">
        <f>IFERROR(VLOOKUP(A510,Table1[#All],26,FALSE),"")</f>
        <v>No</v>
      </c>
    </row>
    <row r="511" spans="1:9" x14ac:dyDescent="0.35">
      <c r="A511" t="s">
        <v>2977</v>
      </c>
      <c r="B511" s="4">
        <v>45575</v>
      </c>
      <c r="C511">
        <v>10844</v>
      </c>
      <c r="D511">
        <v>4</v>
      </c>
      <c r="E511" s="4">
        <v>45575</v>
      </c>
      <c r="F511" t="s">
        <v>3120</v>
      </c>
      <c r="G511">
        <f>IFERROR(VLOOKUP(Table4[[#This Row],[EmployeeID]],Employees!$A:$AG,33,FALSE),"")</f>
        <v>10844</v>
      </c>
      <c r="H5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1" t="str">
        <f>IFERROR(VLOOKUP(A511,Table1[#All],26,FALSE),"")</f>
        <v>No</v>
      </c>
    </row>
    <row r="512" spans="1:9" x14ac:dyDescent="0.35">
      <c r="A512" t="s">
        <v>2464</v>
      </c>
      <c r="B512" s="4">
        <v>43135</v>
      </c>
      <c r="C512">
        <v>10839</v>
      </c>
      <c r="D512">
        <v>4</v>
      </c>
      <c r="E512" s="4">
        <v>43135</v>
      </c>
      <c r="F512" t="s">
        <v>3120</v>
      </c>
      <c r="G512">
        <f>IFERROR(VLOOKUP(Table4[[#This Row],[EmployeeID]],Employees!$A:$AG,33,FALSE),"")</f>
        <v>10839</v>
      </c>
      <c r="H5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2" t="str">
        <f>IFERROR(VLOOKUP(A512,Table1[#All],26,FALSE),"")</f>
        <v>No</v>
      </c>
    </row>
    <row r="513" spans="1:9" x14ac:dyDescent="0.35">
      <c r="A513" t="s">
        <v>1904</v>
      </c>
      <c r="B513" s="4">
        <v>42911</v>
      </c>
      <c r="C513">
        <v>7570</v>
      </c>
      <c r="D513">
        <v>2</v>
      </c>
      <c r="E513" s="4">
        <v>42911</v>
      </c>
      <c r="F513" t="s">
        <v>3121</v>
      </c>
      <c r="G513">
        <f>IFERROR(VLOOKUP(Table4[[#This Row],[EmployeeID]],Employees!$A:$AG,33,FALSE),"")</f>
        <v>7570</v>
      </c>
      <c r="H5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13" t="str">
        <f>IFERROR(VLOOKUP(A513,Table1[#All],26,FALSE),"")</f>
        <v>No</v>
      </c>
    </row>
    <row r="514" spans="1:9" x14ac:dyDescent="0.35">
      <c r="A514" t="s">
        <v>2289</v>
      </c>
      <c r="B514" s="4">
        <v>45104</v>
      </c>
      <c r="C514">
        <v>10835</v>
      </c>
      <c r="D514">
        <v>4</v>
      </c>
      <c r="E514" s="4">
        <v>45104</v>
      </c>
      <c r="F514" t="s">
        <v>3120</v>
      </c>
      <c r="G514">
        <f>IFERROR(VLOOKUP(Table4[[#This Row],[EmployeeID]],Employees!$A:$AG,33,FALSE),"")</f>
        <v>10835</v>
      </c>
      <c r="H5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4" t="str">
        <f>IFERROR(VLOOKUP(A514,Table1[#All],26,FALSE),"")</f>
        <v>Yes</v>
      </c>
    </row>
    <row r="515" spans="1:9" x14ac:dyDescent="0.35">
      <c r="A515" t="s">
        <v>1826</v>
      </c>
      <c r="B515" s="4">
        <v>44677</v>
      </c>
      <c r="C515">
        <v>13533</v>
      </c>
      <c r="D515">
        <v>4</v>
      </c>
      <c r="E515" s="4">
        <v>44677</v>
      </c>
      <c r="F515" t="s">
        <v>3123</v>
      </c>
      <c r="G515">
        <f>IFERROR(VLOOKUP(Table4[[#This Row],[EmployeeID]],Employees!$A:$AG,33,FALSE),"")</f>
        <v>13533</v>
      </c>
      <c r="H5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15" t="str">
        <f>IFERROR(VLOOKUP(A515,Table1[#All],26,FALSE),"")</f>
        <v>No</v>
      </c>
    </row>
    <row r="516" spans="1:9" x14ac:dyDescent="0.35">
      <c r="A516" t="s">
        <v>247</v>
      </c>
      <c r="B516" s="4">
        <v>43300</v>
      </c>
      <c r="C516">
        <v>10829</v>
      </c>
      <c r="D516">
        <v>4</v>
      </c>
      <c r="E516" s="4">
        <v>43300</v>
      </c>
      <c r="F516" t="s">
        <v>3120</v>
      </c>
      <c r="G516">
        <f>IFERROR(VLOOKUP(Table4[[#This Row],[EmployeeID]],Employees!$A:$AG,33,FALSE),"")</f>
        <v>10829</v>
      </c>
      <c r="H5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6" t="str">
        <f>IFERROR(VLOOKUP(A516,Table1[#All],26,FALSE),"")</f>
        <v>No</v>
      </c>
    </row>
    <row r="517" spans="1:9" x14ac:dyDescent="0.35">
      <c r="A517" t="s">
        <v>2239</v>
      </c>
      <c r="B517" s="4">
        <v>43408</v>
      </c>
      <c r="C517">
        <v>10822</v>
      </c>
      <c r="D517">
        <v>3</v>
      </c>
      <c r="E517" s="4">
        <v>43408</v>
      </c>
      <c r="F517" t="s">
        <v>3120</v>
      </c>
      <c r="G517">
        <f>IFERROR(VLOOKUP(Table4[[#This Row],[EmployeeID]],Employees!$A:$AG,33,FALSE),"")</f>
        <v>10822</v>
      </c>
      <c r="H5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7" t="str">
        <f>IFERROR(VLOOKUP(A517,Table1[#All],26,FALSE),"")</f>
        <v>No</v>
      </c>
    </row>
    <row r="518" spans="1:9" x14ac:dyDescent="0.35">
      <c r="A518" t="s">
        <v>2466</v>
      </c>
      <c r="B518" s="4">
        <v>42640</v>
      </c>
      <c r="C518">
        <v>10811</v>
      </c>
      <c r="D518">
        <v>4</v>
      </c>
      <c r="E518" s="4">
        <v>42640</v>
      </c>
      <c r="F518" t="s">
        <v>3120</v>
      </c>
      <c r="G518">
        <f>IFERROR(VLOOKUP(Table4[[#This Row],[EmployeeID]],Employees!$A:$AG,33,FALSE),"")</f>
        <v>10811</v>
      </c>
      <c r="H5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18" t="str">
        <f>IFERROR(VLOOKUP(A518,Table1[#All],26,FALSE),"")</f>
        <v>No</v>
      </c>
    </row>
    <row r="519" spans="1:9" x14ac:dyDescent="0.35">
      <c r="A519" t="s">
        <v>567</v>
      </c>
      <c r="B519" s="4">
        <v>45701</v>
      </c>
      <c r="C519">
        <v>7568</v>
      </c>
      <c r="D519">
        <v>3</v>
      </c>
      <c r="E519" s="4">
        <v>45701</v>
      </c>
      <c r="F519" t="s">
        <v>3121</v>
      </c>
      <c r="G519">
        <f>IFERROR(VLOOKUP(Table4[[#This Row],[EmployeeID]],Employees!$A:$AG,33,FALSE),"")</f>
        <v>7568</v>
      </c>
      <c r="H5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19" t="str">
        <f>IFERROR(VLOOKUP(A519,Table1[#All],26,FALSE),"")</f>
        <v>No</v>
      </c>
    </row>
    <row r="520" spans="1:9" x14ac:dyDescent="0.35">
      <c r="A520" t="s">
        <v>463</v>
      </c>
      <c r="B520" s="4">
        <v>44146</v>
      </c>
      <c r="C520">
        <v>10807</v>
      </c>
      <c r="D520">
        <v>4</v>
      </c>
      <c r="E520" s="4">
        <v>44146</v>
      </c>
      <c r="F520" t="s">
        <v>3120</v>
      </c>
      <c r="G520">
        <f>IFERROR(VLOOKUP(Table4[[#This Row],[EmployeeID]],Employees!$A:$AG,33,FALSE),"")</f>
        <v>10807</v>
      </c>
      <c r="H5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0" t="str">
        <f>IFERROR(VLOOKUP(A520,Table1[#All],26,FALSE),"")</f>
        <v>No</v>
      </c>
    </row>
    <row r="521" spans="1:9" x14ac:dyDescent="0.35">
      <c r="A521" t="s">
        <v>1958</v>
      </c>
      <c r="B521" s="4">
        <v>43634</v>
      </c>
      <c r="C521">
        <v>10807</v>
      </c>
      <c r="D521">
        <v>4</v>
      </c>
      <c r="E521" s="4">
        <v>43634</v>
      </c>
      <c r="F521" t="s">
        <v>3120</v>
      </c>
      <c r="G521">
        <f>IFERROR(VLOOKUP(Table4[[#This Row],[EmployeeID]],Employees!$A:$AG,33,FALSE),"")</f>
        <v>10807</v>
      </c>
      <c r="H5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1" t="str">
        <f>IFERROR(VLOOKUP(A521,Table1[#All],26,FALSE),"")</f>
        <v>Yes</v>
      </c>
    </row>
    <row r="522" spans="1:9" x14ac:dyDescent="0.35">
      <c r="A522" t="s">
        <v>2854</v>
      </c>
      <c r="B522" s="4">
        <v>45180</v>
      </c>
      <c r="C522">
        <v>10801</v>
      </c>
      <c r="D522">
        <v>3</v>
      </c>
      <c r="E522" s="4">
        <v>45180</v>
      </c>
      <c r="F522" t="s">
        <v>3120</v>
      </c>
      <c r="G522">
        <f>IFERROR(VLOOKUP(Table4[[#This Row],[EmployeeID]],Employees!$A:$AG,33,FALSE),"")</f>
        <v>10801</v>
      </c>
      <c r="H5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2" t="str">
        <f>IFERROR(VLOOKUP(A522,Table1[#All],26,FALSE),"")</f>
        <v>No</v>
      </c>
    </row>
    <row r="523" spans="1:9" x14ac:dyDescent="0.35">
      <c r="A523" t="s">
        <v>2088</v>
      </c>
      <c r="B523" s="4">
        <v>43732</v>
      </c>
      <c r="C523">
        <v>7568</v>
      </c>
      <c r="D523">
        <v>2</v>
      </c>
      <c r="E523" s="4">
        <v>43732</v>
      </c>
      <c r="F523" t="s">
        <v>3121</v>
      </c>
      <c r="G523">
        <f>IFERROR(VLOOKUP(Table4[[#This Row],[EmployeeID]],Employees!$A:$AG,33,FALSE),"")</f>
        <v>7568</v>
      </c>
      <c r="H5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23" t="str">
        <f>IFERROR(VLOOKUP(A523,Table1[#All],26,FALSE),"")</f>
        <v>No</v>
      </c>
    </row>
    <row r="524" spans="1:9" x14ac:dyDescent="0.35">
      <c r="A524" t="s">
        <v>2719</v>
      </c>
      <c r="B524" s="4">
        <v>43838</v>
      </c>
      <c r="C524">
        <v>10780</v>
      </c>
      <c r="D524">
        <v>3</v>
      </c>
      <c r="E524" s="4">
        <v>43838</v>
      </c>
      <c r="F524" t="s">
        <v>3120</v>
      </c>
      <c r="G524">
        <f>IFERROR(VLOOKUP(Table4[[#This Row],[EmployeeID]],Employees!$A:$AG,33,FALSE),"")</f>
        <v>10780</v>
      </c>
      <c r="H5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4" t="str">
        <f>IFERROR(VLOOKUP(A524,Table1[#All],26,FALSE),"")</f>
        <v>No</v>
      </c>
    </row>
    <row r="525" spans="1:9" x14ac:dyDescent="0.35">
      <c r="A525" t="s">
        <v>2844</v>
      </c>
      <c r="B525" s="4">
        <v>45528</v>
      </c>
      <c r="C525">
        <v>7565</v>
      </c>
      <c r="D525">
        <v>3</v>
      </c>
      <c r="E525" s="4">
        <v>45528</v>
      </c>
      <c r="F525" t="s">
        <v>3121</v>
      </c>
      <c r="G525">
        <f>IFERROR(VLOOKUP(Table4[[#This Row],[EmployeeID]],Employees!$A:$AG,33,FALSE),"")</f>
        <v>7565</v>
      </c>
      <c r="H5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25" t="str">
        <f>IFERROR(VLOOKUP(A525,Table1[#All],26,FALSE),"")</f>
        <v>No</v>
      </c>
    </row>
    <row r="526" spans="1:9" x14ac:dyDescent="0.35">
      <c r="A526" t="s">
        <v>2328</v>
      </c>
      <c r="B526" s="4">
        <v>44271</v>
      </c>
      <c r="C526">
        <v>7562</v>
      </c>
      <c r="D526">
        <v>3</v>
      </c>
      <c r="E526" s="4">
        <v>44271</v>
      </c>
      <c r="F526" t="s">
        <v>3121</v>
      </c>
      <c r="G526">
        <f>IFERROR(VLOOKUP(Table4[[#This Row],[EmployeeID]],Employees!$A:$AG,33,FALSE),"")</f>
        <v>7562</v>
      </c>
      <c r="H5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26" t="str">
        <f>IFERROR(VLOOKUP(A526,Table1[#All],26,FALSE),"")</f>
        <v>No</v>
      </c>
    </row>
    <row r="527" spans="1:9" x14ac:dyDescent="0.35">
      <c r="A527" t="s">
        <v>2900</v>
      </c>
      <c r="B527" s="4">
        <v>43895</v>
      </c>
      <c r="C527">
        <v>10778</v>
      </c>
      <c r="D527">
        <v>3</v>
      </c>
      <c r="E527" s="4">
        <v>43895</v>
      </c>
      <c r="F527" t="s">
        <v>3120</v>
      </c>
      <c r="G527">
        <f>IFERROR(VLOOKUP(Table4[[#This Row],[EmployeeID]],Employees!$A:$AG,33,FALSE),"")</f>
        <v>10778</v>
      </c>
      <c r="H5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7" t="str">
        <f>IFERROR(VLOOKUP(A527,Table1[#All],26,FALSE),"")</f>
        <v>No</v>
      </c>
    </row>
    <row r="528" spans="1:9" x14ac:dyDescent="0.35">
      <c r="A528" t="s">
        <v>2529</v>
      </c>
      <c r="B528" s="4">
        <v>45630</v>
      </c>
      <c r="C528">
        <v>7555</v>
      </c>
      <c r="D528">
        <v>2</v>
      </c>
      <c r="E528" s="4">
        <v>45630</v>
      </c>
      <c r="F528" t="s">
        <v>3121</v>
      </c>
      <c r="G528">
        <f>IFERROR(VLOOKUP(Table4[[#This Row],[EmployeeID]],Employees!$A:$AG,33,FALSE),"")</f>
        <v>7555</v>
      </c>
      <c r="H5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28" t="str">
        <f>IFERROR(VLOOKUP(A528,Table1[#All],26,FALSE),"")</f>
        <v>No</v>
      </c>
    </row>
    <row r="529" spans="1:9" x14ac:dyDescent="0.35">
      <c r="A529" t="s">
        <v>694</v>
      </c>
      <c r="B529" s="4">
        <v>46015</v>
      </c>
      <c r="C529">
        <v>10776</v>
      </c>
      <c r="D529">
        <v>4</v>
      </c>
      <c r="E529" s="4">
        <v>46015</v>
      </c>
      <c r="F529" t="s">
        <v>3120</v>
      </c>
      <c r="G529">
        <f>IFERROR(VLOOKUP(Table4[[#This Row],[EmployeeID]],Employees!$A:$AG,33,FALSE),"")</f>
        <v>10776</v>
      </c>
      <c r="H5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29" t="str">
        <f>IFERROR(VLOOKUP(A529,Table1[#All],26,FALSE),"")</f>
        <v>No</v>
      </c>
    </row>
    <row r="530" spans="1:9" x14ac:dyDescent="0.35">
      <c r="A530" t="s">
        <v>1750</v>
      </c>
      <c r="B530" s="4">
        <v>44774</v>
      </c>
      <c r="C530">
        <v>10770</v>
      </c>
      <c r="D530">
        <v>3</v>
      </c>
      <c r="E530" s="4">
        <v>44774</v>
      </c>
      <c r="F530" t="s">
        <v>3120</v>
      </c>
      <c r="G530">
        <f>IFERROR(VLOOKUP(Table4[[#This Row],[EmployeeID]],Employees!$A:$AG,33,FALSE),"")</f>
        <v>10770</v>
      </c>
      <c r="H5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0" t="str">
        <f>IFERROR(VLOOKUP(A530,Table1[#All],26,FALSE),"")</f>
        <v>No</v>
      </c>
    </row>
    <row r="531" spans="1:9" x14ac:dyDescent="0.35">
      <c r="A531" t="s">
        <v>2669</v>
      </c>
      <c r="B531" s="4">
        <v>43982</v>
      </c>
      <c r="C531">
        <v>10770</v>
      </c>
      <c r="D531">
        <v>3</v>
      </c>
      <c r="E531" s="4">
        <v>43982</v>
      </c>
      <c r="F531" t="s">
        <v>3120</v>
      </c>
      <c r="G531">
        <f>IFERROR(VLOOKUP(Table4[[#This Row],[EmployeeID]],Employees!$A:$AG,33,FALSE),"")</f>
        <v>10770</v>
      </c>
      <c r="H5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1" t="str">
        <f>IFERROR(VLOOKUP(A531,Table1[#All],26,FALSE),"")</f>
        <v>No</v>
      </c>
    </row>
    <row r="532" spans="1:9" x14ac:dyDescent="0.35">
      <c r="A532" t="s">
        <v>275</v>
      </c>
      <c r="B532" s="4">
        <v>42483</v>
      </c>
      <c r="C532">
        <v>7554</v>
      </c>
      <c r="D532">
        <v>2</v>
      </c>
      <c r="E532" s="4">
        <v>42483</v>
      </c>
      <c r="F532" t="s">
        <v>3121</v>
      </c>
      <c r="G532">
        <f>IFERROR(VLOOKUP(Table4[[#This Row],[EmployeeID]],Employees!$A:$AG,33,FALSE),"")</f>
        <v>7554</v>
      </c>
      <c r="H5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32" t="str">
        <f>IFERROR(VLOOKUP(A532,Table1[#All],26,FALSE),"")</f>
        <v>No</v>
      </c>
    </row>
    <row r="533" spans="1:9" x14ac:dyDescent="0.35">
      <c r="A533" t="s">
        <v>741</v>
      </c>
      <c r="B533" s="4">
        <v>43394</v>
      </c>
      <c r="C533">
        <v>10761</v>
      </c>
      <c r="D533">
        <v>3</v>
      </c>
      <c r="E533" s="4">
        <v>43394</v>
      </c>
      <c r="F533" t="s">
        <v>3120</v>
      </c>
      <c r="G533">
        <f>IFERROR(VLOOKUP(Table4[[#This Row],[EmployeeID]],Employees!$A:$AG,33,FALSE),"")</f>
        <v>10761</v>
      </c>
      <c r="H5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3" t="str">
        <f>IFERROR(VLOOKUP(A533,Table1[#All],26,FALSE),"")</f>
        <v>No</v>
      </c>
    </row>
    <row r="534" spans="1:9" x14ac:dyDescent="0.35">
      <c r="A534" t="s">
        <v>1752</v>
      </c>
      <c r="B534" s="4">
        <v>45369</v>
      </c>
      <c r="C534">
        <v>7553</v>
      </c>
      <c r="D534">
        <v>2</v>
      </c>
      <c r="E534" s="4">
        <v>45369</v>
      </c>
      <c r="F534" t="s">
        <v>3121</v>
      </c>
      <c r="G534">
        <f>IFERROR(VLOOKUP(Table4[[#This Row],[EmployeeID]],Employees!$A:$AG,33,FALSE),"")</f>
        <v>7553</v>
      </c>
      <c r="H5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34" t="str">
        <f>IFERROR(VLOOKUP(A534,Table1[#All],26,FALSE),"")</f>
        <v>No</v>
      </c>
    </row>
    <row r="535" spans="1:9" x14ac:dyDescent="0.35">
      <c r="A535" t="s">
        <v>1491</v>
      </c>
      <c r="B535" s="4">
        <v>44810</v>
      </c>
      <c r="C535">
        <v>7552</v>
      </c>
      <c r="D535">
        <v>1</v>
      </c>
      <c r="E535" s="4">
        <v>44810</v>
      </c>
      <c r="F535" t="s">
        <v>3121</v>
      </c>
      <c r="G535">
        <f>IFERROR(VLOOKUP(Table4[[#This Row],[EmployeeID]],Employees!$A:$AG,33,FALSE),"")</f>
        <v>7552</v>
      </c>
      <c r="H5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35" t="str">
        <f>IFERROR(VLOOKUP(A535,Table1[#All],26,FALSE),"")</f>
        <v>No</v>
      </c>
    </row>
    <row r="536" spans="1:9" x14ac:dyDescent="0.35">
      <c r="A536" t="s">
        <v>2029</v>
      </c>
      <c r="B536" s="4">
        <v>42192</v>
      </c>
      <c r="C536">
        <v>7552</v>
      </c>
      <c r="D536">
        <v>2</v>
      </c>
      <c r="E536" s="4">
        <v>42192</v>
      </c>
      <c r="F536" t="s">
        <v>3121</v>
      </c>
      <c r="G536">
        <f>IFERROR(VLOOKUP(Table4[[#This Row],[EmployeeID]],Employees!$A:$AG,33,FALSE),"")</f>
        <v>7552</v>
      </c>
      <c r="H5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36" t="str">
        <f>IFERROR(VLOOKUP(A536,Table1[#All],26,FALSE),"")</f>
        <v>No</v>
      </c>
    </row>
    <row r="537" spans="1:9" x14ac:dyDescent="0.35">
      <c r="A537" t="s">
        <v>2230</v>
      </c>
      <c r="B537" s="4">
        <v>42217</v>
      </c>
      <c r="C537">
        <v>10761</v>
      </c>
      <c r="D537">
        <v>4</v>
      </c>
      <c r="E537" s="4">
        <v>42217</v>
      </c>
      <c r="F537" t="s">
        <v>3120</v>
      </c>
      <c r="G537">
        <f>IFERROR(VLOOKUP(Table4[[#This Row],[EmployeeID]],Employees!$A:$AG,33,FALSE),"")</f>
        <v>10761</v>
      </c>
      <c r="H5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7" t="str">
        <f>IFERROR(VLOOKUP(A537,Table1[#All],26,FALSE),"")</f>
        <v>No</v>
      </c>
    </row>
    <row r="538" spans="1:9" x14ac:dyDescent="0.35">
      <c r="A538" t="s">
        <v>571</v>
      </c>
      <c r="B538" s="4">
        <v>43166</v>
      </c>
      <c r="C538">
        <v>10757</v>
      </c>
      <c r="D538">
        <v>4</v>
      </c>
      <c r="E538" s="4">
        <v>43166</v>
      </c>
      <c r="F538" t="s">
        <v>3120</v>
      </c>
      <c r="G538">
        <f>IFERROR(VLOOKUP(Table4[[#This Row],[EmployeeID]],Employees!$A:$AG,33,FALSE),"")</f>
        <v>10757</v>
      </c>
      <c r="H5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38" t="str">
        <f>IFERROR(VLOOKUP(A538,Table1[#All],26,FALSE),"")</f>
        <v>No</v>
      </c>
    </row>
    <row r="539" spans="1:9" x14ac:dyDescent="0.35">
      <c r="A539" t="s">
        <v>1180</v>
      </c>
      <c r="B539" s="4">
        <v>45891</v>
      </c>
      <c r="C539">
        <v>7550</v>
      </c>
      <c r="D539">
        <v>3</v>
      </c>
      <c r="E539" s="4">
        <v>45891</v>
      </c>
      <c r="F539" t="s">
        <v>3121</v>
      </c>
      <c r="G539">
        <f>IFERROR(VLOOKUP(Table4[[#This Row],[EmployeeID]],Employees!$A:$AG,33,FALSE),"")</f>
        <v>7550</v>
      </c>
      <c r="H5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39" t="str">
        <f>IFERROR(VLOOKUP(A539,Table1[#All],26,FALSE),"")</f>
        <v>No</v>
      </c>
    </row>
    <row r="540" spans="1:9" x14ac:dyDescent="0.35">
      <c r="A540" t="s">
        <v>934</v>
      </c>
      <c r="B540" s="4">
        <v>43235</v>
      </c>
      <c r="C540">
        <v>10755</v>
      </c>
      <c r="D540">
        <v>3</v>
      </c>
      <c r="E540" s="4">
        <v>43235</v>
      </c>
      <c r="F540" t="s">
        <v>3120</v>
      </c>
      <c r="G540">
        <f>IFERROR(VLOOKUP(Table4[[#This Row],[EmployeeID]],Employees!$A:$AG,33,FALSE),"")</f>
        <v>10755</v>
      </c>
      <c r="H5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0" t="str">
        <f>IFERROR(VLOOKUP(A540,Table1[#All],26,FALSE),"")</f>
        <v>No</v>
      </c>
    </row>
    <row r="541" spans="1:9" x14ac:dyDescent="0.35">
      <c r="A541" t="s">
        <v>1506</v>
      </c>
      <c r="B541" s="4">
        <v>43139</v>
      </c>
      <c r="C541">
        <v>10752</v>
      </c>
      <c r="D541">
        <v>3</v>
      </c>
      <c r="E541" s="4">
        <v>43139</v>
      </c>
      <c r="F541" t="s">
        <v>3120</v>
      </c>
      <c r="G541">
        <f>IFERROR(VLOOKUP(Table4[[#This Row],[EmployeeID]],Employees!$A:$AG,33,FALSE),"")</f>
        <v>10752</v>
      </c>
      <c r="H5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1" t="str">
        <f>IFERROR(VLOOKUP(A541,Table1[#All],26,FALSE),"")</f>
        <v>No</v>
      </c>
    </row>
    <row r="542" spans="1:9" x14ac:dyDescent="0.35">
      <c r="A542" t="s">
        <v>558</v>
      </c>
      <c r="B542" s="4">
        <v>42206</v>
      </c>
      <c r="C542">
        <v>7548</v>
      </c>
      <c r="D542">
        <v>2</v>
      </c>
      <c r="E542" s="4">
        <v>42206</v>
      </c>
      <c r="F542" t="s">
        <v>3121</v>
      </c>
      <c r="G542">
        <f>IFERROR(VLOOKUP(Table4[[#This Row],[EmployeeID]],Employees!$A:$AG,33,FALSE),"")</f>
        <v>7548</v>
      </c>
      <c r="H5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42" t="str">
        <f>IFERROR(VLOOKUP(A542,Table1[#All],26,FALSE),"")</f>
        <v>No</v>
      </c>
    </row>
    <row r="543" spans="1:9" x14ac:dyDescent="0.35">
      <c r="A543" t="s">
        <v>2229</v>
      </c>
      <c r="B543" s="4">
        <v>45258</v>
      </c>
      <c r="C543">
        <v>10752</v>
      </c>
      <c r="D543">
        <v>3</v>
      </c>
      <c r="E543" s="4">
        <v>45258</v>
      </c>
      <c r="F543" t="s">
        <v>3120</v>
      </c>
      <c r="G543">
        <f>IFERROR(VLOOKUP(Table4[[#This Row],[EmployeeID]],Employees!$A:$AG,33,FALSE),"")</f>
        <v>10752</v>
      </c>
      <c r="H5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3" t="str">
        <f>IFERROR(VLOOKUP(A543,Table1[#All],26,FALSE),"")</f>
        <v>Yes</v>
      </c>
    </row>
    <row r="544" spans="1:9" x14ac:dyDescent="0.35">
      <c r="A544" t="s">
        <v>1680</v>
      </c>
      <c r="B544" s="4">
        <v>43864</v>
      </c>
      <c r="C544">
        <v>10745</v>
      </c>
      <c r="D544">
        <v>3</v>
      </c>
      <c r="E544" s="4">
        <v>43864</v>
      </c>
      <c r="F544" t="s">
        <v>3120</v>
      </c>
      <c r="G544">
        <f>IFERROR(VLOOKUP(Table4[[#This Row],[EmployeeID]],Employees!$A:$AG,33,FALSE),"")</f>
        <v>10745</v>
      </c>
      <c r="H5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4" t="str">
        <f>IFERROR(VLOOKUP(A544,Table1[#All],26,FALSE),"")</f>
        <v>No</v>
      </c>
    </row>
    <row r="545" spans="1:9" x14ac:dyDescent="0.35">
      <c r="A545" t="s">
        <v>644</v>
      </c>
      <c r="B545" s="4">
        <v>42244</v>
      </c>
      <c r="C545">
        <v>10743</v>
      </c>
      <c r="D545">
        <v>4</v>
      </c>
      <c r="E545" s="4">
        <v>42244</v>
      </c>
      <c r="F545" t="s">
        <v>3120</v>
      </c>
      <c r="G545">
        <f>IFERROR(VLOOKUP(Table4[[#This Row],[EmployeeID]],Employees!$A:$AG,33,FALSE),"")</f>
        <v>10743</v>
      </c>
      <c r="H5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5" t="str">
        <f>IFERROR(VLOOKUP(A545,Table1[#All],26,FALSE),"")</f>
        <v>No</v>
      </c>
    </row>
    <row r="546" spans="1:9" x14ac:dyDescent="0.35">
      <c r="A546" t="s">
        <v>1688</v>
      </c>
      <c r="B546" s="4">
        <v>42792</v>
      </c>
      <c r="C546">
        <v>10737</v>
      </c>
      <c r="D546">
        <v>3</v>
      </c>
      <c r="E546" s="4">
        <v>42792</v>
      </c>
      <c r="F546" t="s">
        <v>3120</v>
      </c>
      <c r="G546">
        <f>IFERROR(VLOOKUP(Table4[[#This Row],[EmployeeID]],Employees!$A:$AG,33,FALSE),"")</f>
        <v>10737</v>
      </c>
      <c r="H5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46" t="str">
        <f>IFERROR(VLOOKUP(A546,Table1[#All],26,FALSE),"")</f>
        <v>No</v>
      </c>
    </row>
    <row r="547" spans="1:9" x14ac:dyDescent="0.35">
      <c r="A547" t="s">
        <v>2815</v>
      </c>
      <c r="B547" s="4">
        <v>44181</v>
      </c>
      <c r="C547">
        <v>7543</v>
      </c>
      <c r="D547">
        <v>2</v>
      </c>
      <c r="E547" s="4">
        <v>44181</v>
      </c>
      <c r="F547" t="s">
        <v>3121</v>
      </c>
      <c r="G547">
        <f>IFERROR(VLOOKUP(Table4[[#This Row],[EmployeeID]],Employees!$A:$AG,33,FALSE),"")</f>
        <v>7543</v>
      </c>
      <c r="H5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47" t="str">
        <f>IFERROR(VLOOKUP(A547,Table1[#All],26,FALSE),"")</f>
        <v>No</v>
      </c>
    </row>
    <row r="548" spans="1:9" x14ac:dyDescent="0.35">
      <c r="A548" t="s">
        <v>1557</v>
      </c>
      <c r="B548" s="4">
        <v>43762</v>
      </c>
      <c r="C548">
        <v>13464</v>
      </c>
      <c r="D548">
        <v>5</v>
      </c>
      <c r="E548" s="4">
        <v>43762</v>
      </c>
      <c r="F548" t="s">
        <v>3123</v>
      </c>
      <c r="G548">
        <f>IFERROR(VLOOKUP(Table4[[#This Row],[EmployeeID]],Employees!$A:$AG,33,FALSE),"")</f>
        <v>13464</v>
      </c>
      <c r="H5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48" t="str">
        <f>IFERROR(VLOOKUP(A548,Table1[#All],26,FALSE),"")</f>
        <v>No</v>
      </c>
    </row>
    <row r="549" spans="1:9" x14ac:dyDescent="0.35">
      <c r="A549" t="s">
        <v>2821</v>
      </c>
      <c r="B549" s="4">
        <v>42366</v>
      </c>
      <c r="C549">
        <v>13419</v>
      </c>
      <c r="D549">
        <v>5</v>
      </c>
      <c r="E549" s="4">
        <v>42366</v>
      </c>
      <c r="F549" t="s">
        <v>3123</v>
      </c>
      <c r="G549">
        <f>IFERROR(VLOOKUP(Table4[[#This Row],[EmployeeID]],Employees!$A:$AG,33,FALSE),"")</f>
        <v>13419</v>
      </c>
      <c r="H5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49" t="str">
        <f>IFERROR(VLOOKUP(A549,Table1[#All],26,FALSE),"")</f>
        <v>No</v>
      </c>
    </row>
    <row r="550" spans="1:9" x14ac:dyDescent="0.35">
      <c r="A550" t="s">
        <v>2211</v>
      </c>
      <c r="B550" s="4">
        <v>44925</v>
      </c>
      <c r="C550">
        <v>10723</v>
      </c>
      <c r="D550">
        <v>4</v>
      </c>
      <c r="E550" s="4">
        <v>44925</v>
      </c>
      <c r="F550" t="s">
        <v>3120</v>
      </c>
      <c r="G550">
        <f>IFERROR(VLOOKUP(Table4[[#This Row],[EmployeeID]],Employees!$A:$AG,33,FALSE),"")</f>
        <v>10723</v>
      </c>
      <c r="H5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50" t="str">
        <f>IFERROR(VLOOKUP(A550,Table1[#All],26,FALSE),"")</f>
        <v>No</v>
      </c>
    </row>
    <row r="551" spans="1:9" x14ac:dyDescent="0.35">
      <c r="A551" t="s">
        <v>823</v>
      </c>
      <c r="B551" s="4">
        <v>44007</v>
      </c>
      <c r="C551">
        <v>7541</v>
      </c>
      <c r="D551">
        <v>2</v>
      </c>
      <c r="E551" s="4">
        <v>44007</v>
      </c>
      <c r="F551" t="s">
        <v>3121</v>
      </c>
      <c r="G551">
        <f>IFERROR(VLOOKUP(Table4[[#This Row],[EmployeeID]],Employees!$A:$AG,33,FALSE),"")</f>
        <v>7541</v>
      </c>
      <c r="H5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51" t="str">
        <f>IFERROR(VLOOKUP(A551,Table1[#All],26,FALSE),"")</f>
        <v>No</v>
      </c>
    </row>
    <row r="552" spans="1:9" x14ac:dyDescent="0.35">
      <c r="A552" t="s">
        <v>1269</v>
      </c>
      <c r="B552" s="4">
        <v>42462</v>
      </c>
      <c r="C552">
        <v>7541</v>
      </c>
      <c r="D552">
        <v>1</v>
      </c>
      <c r="E552" s="4">
        <v>42462</v>
      </c>
      <c r="F552" t="s">
        <v>3121</v>
      </c>
      <c r="G552">
        <f>IFERROR(VLOOKUP(Table4[[#This Row],[EmployeeID]],Employees!$A:$AG,33,FALSE),"")</f>
        <v>7541</v>
      </c>
      <c r="H5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52" t="str">
        <f>IFERROR(VLOOKUP(A552,Table1[#All],26,FALSE),"")</f>
        <v>No</v>
      </c>
    </row>
    <row r="553" spans="1:9" x14ac:dyDescent="0.35">
      <c r="A553" t="s">
        <v>2209</v>
      </c>
      <c r="B553" s="4">
        <v>43774</v>
      </c>
      <c r="C553">
        <v>10722</v>
      </c>
      <c r="D553">
        <v>3</v>
      </c>
      <c r="E553" s="4">
        <v>43774</v>
      </c>
      <c r="F553" t="s">
        <v>3120</v>
      </c>
      <c r="G553">
        <f>IFERROR(VLOOKUP(Table4[[#This Row],[EmployeeID]],Employees!$A:$AG,33,FALSE),"")</f>
        <v>10722</v>
      </c>
      <c r="H5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53" t="str">
        <f>IFERROR(VLOOKUP(A553,Table1[#All],26,FALSE),"")</f>
        <v>Yes</v>
      </c>
    </row>
    <row r="554" spans="1:9" x14ac:dyDescent="0.35">
      <c r="A554" t="s">
        <v>1615</v>
      </c>
      <c r="B554" s="4">
        <v>42243</v>
      </c>
      <c r="C554">
        <v>10718</v>
      </c>
      <c r="D554">
        <v>4</v>
      </c>
      <c r="E554" s="4">
        <v>42243</v>
      </c>
      <c r="F554" t="s">
        <v>3120</v>
      </c>
      <c r="G554">
        <f>IFERROR(VLOOKUP(Table4[[#This Row],[EmployeeID]],Employees!$A:$AG,33,FALSE),"")</f>
        <v>10718</v>
      </c>
      <c r="H5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54" t="str">
        <f>IFERROR(VLOOKUP(A554,Table1[#All],26,FALSE),"")</f>
        <v>Yes</v>
      </c>
    </row>
    <row r="555" spans="1:9" x14ac:dyDescent="0.35">
      <c r="A555" t="s">
        <v>858</v>
      </c>
      <c r="B555" s="4">
        <v>43721</v>
      </c>
      <c r="C555">
        <v>10717</v>
      </c>
      <c r="D555">
        <v>3</v>
      </c>
      <c r="E555" s="4">
        <v>43721</v>
      </c>
      <c r="F555" t="s">
        <v>3120</v>
      </c>
      <c r="G555">
        <f>IFERROR(VLOOKUP(Table4[[#This Row],[EmployeeID]],Employees!$A:$AG,33,FALSE),"")</f>
        <v>10717</v>
      </c>
      <c r="H5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55" t="str">
        <f>IFERROR(VLOOKUP(A555,Table1[#All],26,FALSE),"")</f>
        <v>No</v>
      </c>
    </row>
    <row r="556" spans="1:9" x14ac:dyDescent="0.35">
      <c r="A556" t="s">
        <v>1610</v>
      </c>
      <c r="B556" s="4">
        <v>43188</v>
      </c>
      <c r="C556">
        <v>10717</v>
      </c>
      <c r="D556">
        <v>4</v>
      </c>
      <c r="E556" s="4">
        <v>43188</v>
      </c>
      <c r="F556" t="s">
        <v>3120</v>
      </c>
      <c r="G556">
        <f>IFERROR(VLOOKUP(Table4[[#This Row],[EmployeeID]],Employees!$A:$AG,33,FALSE),"")</f>
        <v>10717</v>
      </c>
      <c r="H5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56" t="str">
        <f>IFERROR(VLOOKUP(A556,Table1[#All],26,FALSE),"")</f>
        <v>No</v>
      </c>
    </row>
    <row r="557" spans="1:9" x14ac:dyDescent="0.35">
      <c r="A557" t="s">
        <v>1518</v>
      </c>
      <c r="B557" s="4">
        <v>42617</v>
      </c>
      <c r="C557">
        <v>4858</v>
      </c>
      <c r="D557">
        <v>1</v>
      </c>
      <c r="E557" s="4">
        <v>42617</v>
      </c>
      <c r="F557" t="s">
        <v>3122</v>
      </c>
      <c r="G557">
        <f>IFERROR(VLOOKUP(Table4[[#This Row],[EmployeeID]],Employees!$A:$AG,33,FALSE),"")</f>
        <v>4858</v>
      </c>
      <c r="H5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57" t="str">
        <f>IFERROR(VLOOKUP(A557,Table1[#All],26,FALSE),"")</f>
        <v>No</v>
      </c>
    </row>
    <row r="558" spans="1:9" x14ac:dyDescent="0.35">
      <c r="A558" t="s">
        <v>1853</v>
      </c>
      <c r="B558" s="4">
        <v>42593</v>
      </c>
      <c r="C558">
        <v>7539</v>
      </c>
      <c r="D558">
        <v>1</v>
      </c>
      <c r="E558" s="4">
        <v>42593</v>
      </c>
      <c r="F558" t="s">
        <v>3121</v>
      </c>
      <c r="G558">
        <f>IFERROR(VLOOKUP(Table4[[#This Row],[EmployeeID]],Employees!$A:$AG,33,FALSE),"")</f>
        <v>7539</v>
      </c>
      <c r="H5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58" t="str">
        <f>IFERROR(VLOOKUP(A558,Table1[#All],26,FALSE),"")</f>
        <v>No</v>
      </c>
    </row>
    <row r="559" spans="1:9" x14ac:dyDescent="0.35">
      <c r="A559" t="s">
        <v>2939</v>
      </c>
      <c r="B559" s="4">
        <v>44846</v>
      </c>
      <c r="C559">
        <v>7532</v>
      </c>
      <c r="D559">
        <v>3</v>
      </c>
      <c r="E559" s="4">
        <v>44846</v>
      </c>
      <c r="F559" t="s">
        <v>3121</v>
      </c>
      <c r="G559">
        <f>IFERROR(VLOOKUP(Table4[[#This Row],[EmployeeID]],Employees!$A:$AG,33,FALSE),"")</f>
        <v>7532</v>
      </c>
      <c r="H5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59" t="str">
        <f>IFERROR(VLOOKUP(A559,Table1[#All],26,FALSE),"")</f>
        <v>No</v>
      </c>
    </row>
    <row r="560" spans="1:9" x14ac:dyDescent="0.35">
      <c r="A560" t="s">
        <v>1699</v>
      </c>
      <c r="B560" s="4">
        <v>43724</v>
      </c>
      <c r="C560">
        <v>7529</v>
      </c>
      <c r="D560">
        <v>2</v>
      </c>
      <c r="E560" s="4">
        <v>43724</v>
      </c>
      <c r="F560" t="s">
        <v>3121</v>
      </c>
      <c r="G560">
        <f>IFERROR(VLOOKUP(Table4[[#This Row],[EmployeeID]],Employees!$A:$AG,33,FALSE),"")</f>
        <v>7529</v>
      </c>
      <c r="H5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0" t="str">
        <f>IFERROR(VLOOKUP(A560,Table1[#All],26,FALSE),"")</f>
        <v>No</v>
      </c>
    </row>
    <row r="561" spans="1:9" x14ac:dyDescent="0.35">
      <c r="A561" t="s">
        <v>2056</v>
      </c>
      <c r="B561" s="4">
        <v>42983</v>
      </c>
      <c r="C561">
        <v>7523</v>
      </c>
      <c r="D561">
        <v>2</v>
      </c>
      <c r="E561" s="4">
        <v>42983</v>
      </c>
      <c r="F561" t="s">
        <v>3121</v>
      </c>
      <c r="G561">
        <f>IFERROR(VLOOKUP(Table4[[#This Row],[EmployeeID]],Employees!$A:$AG,33,FALSE),"")</f>
        <v>7523</v>
      </c>
      <c r="H5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1" t="str">
        <f>IFERROR(VLOOKUP(A561,Table1[#All],26,FALSE),"")</f>
        <v>Yes</v>
      </c>
    </row>
    <row r="562" spans="1:9" x14ac:dyDescent="0.35">
      <c r="A562" t="s">
        <v>775</v>
      </c>
      <c r="B562" s="4">
        <v>42556</v>
      </c>
      <c r="C562">
        <v>7522</v>
      </c>
      <c r="D562">
        <v>2</v>
      </c>
      <c r="E562" s="4">
        <v>42556</v>
      </c>
      <c r="F562" t="s">
        <v>3121</v>
      </c>
      <c r="G562">
        <f>IFERROR(VLOOKUP(Table4[[#This Row],[EmployeeID]],Employees!$A:$AG,33,FALSE),"")</f>
        <v>7522</v>
      </c>
      <c r="H5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2" t="str">
        <f>IFERROR(VLOOKUP(A562,Table1[#All],26,FALSE),"")</f>
        <v>No</v>
      </c>
    </row>
    <row r="563" spans="1:9" x14ac:dyDescent="0.35">
      <c r="A563" t="s">
        <v>1122</v>
      </c>
      <c r="B563" s="4">
        <v>42464</v>
      </c>
      <c r="C563">
        <v>7522</v>
      </c>
      <c r="D563">
        <v>2</v>
      </c>
      <c r="E563" s="4">
        <v>42464</v>
      </c>
      <c r="F563" t="s">
        <v>3121</v>
      </c>
      <c r="G563">
        <f>IFERROR(VLOOKUP(Table4[[#This Row],[EmployeeID]],Employees!$A:$AG,33,FALSE),"")</f>
        <v>7522</v>
      </c>
      <c r="H5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3" t="str">
        <f>IFERROR(VLOOKUP(A563,Table1[#All],26,FALSE),"")</f>
        <v>No</v>
      </c>
    </row>
    <row r="564" spans="1:9" x14ac:dyDescent="0.35">
      <c r="A564" t="s">
        <v>2521</v>
      </c>
      <c r="B564" s="4">
        <v>44805</v>
      </c>
      <c r="C564">
        <v>10713</v>
      </c>
      <c r="D564">
        <v>3</v>
      </c>
      <c r="E564" s="4">
        <v>44805</v>
      </c>
      <c r="F564" t="s">
        <v>3120</v>
      </c>
      <c r="G564">
        <f>IFERROR(VLOOKUP(Table4[[#This Row],[EmployeeID]],Employees!$A:$AG,33,FALSE),"")</f>
        <v>10713</v>
      </c>
      <c r="H5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64" t="str">
        <f>IFERROR(VLOOKUP(A564,Table1[#All],26,FALSE),"")</f>
        <v>No</v>
      </c>
    </row>
    <row r="565" spans="1:9" x14ac:dyDescent="0.35">
      <c r="A565" t="s">
        <v>1009</v>
      </c>
      <c r="B565" s="4">
        <v>43845</v>
      </c>
      <c r="C565">
        <v>7520</v>
      </c>
      <c r="D565">
        <v>2</v>
      </c>
      <c r="E565" s="4">
        <v>43845</v>
      </c>
      <c r="F565" t="s">
        <v>3121</v>
      </c>
      <c r="G565">
        <f>IFERROR(VLOOKUP(Table4[[#This Row],[EmployeeID]],Employees!$A:$AG,33,FALSE),"")</f>
        <v>7520</v>
      </c>
      <c r="H5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5" t="str">
        <f>IFERROR(VLOOKUP(A565,Table1[#All],26,FALSE),"")</f>
        <v>No</v>
      </c>
    </row>
    <row r="566" spans="1:9" x14ac:dyDescent="0.35">
      <c r="A566" t="s">
        <v>1691</v>
      </c>
      <c r="B566" s="4">
        <v>45188</v>
      </c>
      <c r="C566">
        <v>10710</v>
      </c>
      <c r="D566">
        <v>3</v>
      </c>
      <c r="E566" s="4">
        <v>45188</v>
      </c>
      <c r="F566" t="s">
        <v>3120</v>
      </c>
      <c r="G566">
        <f>IFERROR(VLOOKUP(Table4[[#This Row],[EmployeeID]],Employees!$A:$AG,33,FALSE),"")</f>
        <v>10710</v>
      </c>
      <c r="H5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66" t="str">
        <f>IFERROR(VLOOKUP(A566,Table1[#All],26,FALSE),"")</f>
        <v>No</v>
      </c>
    </row>
    <row r="567" spans="1:9" x14ac:dyDescent="0.35">
      <c r="A567" t="s">
        <v>2104</v>
      </c>
      <c r="B567" s="4">
        <v>42561</v>
      </c>
      <c r="C567">
        <v>7512</v>
      </c>
      <c r="D567">
        <v>2</v>
      </c>
      <c r="E567" s="4">
        <v>42561</v>
      </c>
      <c r="F567" t="s">
        <v>3121</v>
      </c>
      <c r="G567">
        <f>IFERROR(VLOOKUP(Table4[[#This Row],[EmployeeID]],Employees!$A:$AG,33,FALSE),"")</f>
        <v>7512</v>
      </c>
      <c r="H5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67" t="str">
        <f>IFERROR(VLOOKUP(A567,Table1[#All],26,FALSE),"")</f>
        <v>No</v>
      </c>
    </row>
    <row r="568" spans="1:9" x14ac:dyDescent="0.35">
      <c r="A568" t="s">
        <v>688</v>
      </c>
      <c r="B568" s="4">
        <v>42005</v>
      </c>
      <c r="C568">
        <v>10708</v>
      </c>
      <c r="D568">
        <v>3</v>
      </c>
      <c r="E568" s="4">
        <v>42005</v>
      </c>
      <c r="F568" t="s">
        <v>3120</v>
      </c>
      <c r="G568">
        <f>IFERROR(VLOOKUP(Table4[[#This Row],[EmployeeID]],Employees!$A:$AG,33,FALSE),"")</f>
        <v>10708</v>
      </c>
      <c r="H5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68" t="str">
        <f>IFERROR(VLOOKUP(A568,Table1[#All],26,FALSE),"")</f>
        <v>No</v>
      </c>
    </row>
    <row r="569" spans="1:9" x14ac:dyDescent="0.35">
      <c r="A569" t="s">
        <v>1193</v>
      </c>
      <c r="B569" s="4">
        <v>45523</v>
      </c>
      <c r="C569">
        <v>10706</v>
      </c>
      <c r="D569">
        <v>3</v>
      </c>
      <c r="E569" s="4">
        <v>45523</v>
      </c>
      <c r="F569" t="s">
        <v>3120</v>
      </c>
      <c r="G569">
        <f>IFERROR(VLOOKUP(Table4[[#This Row],[EmployeeID]],Employees!$A:$AG,33,FALSE),"")</f>
        <v>10706</v>
      </c>
      <c r="H5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69" t="str">
        <f>IFERROR(VLOOKUP(A569,Table1[#All],26,FALSE),"")</f>
        <v>No</v>
      </c>
    </row>
    <row r="570" spans="1:9" x14ac:dyDescent="0.35">
      <c r="A570" t="s">
        <v>312</v>
      </c>
      <c r="B570" s="4">
        <v>44346</v>
      </c>
      <c r="C570">
        <v>7510</v>
      </c>
      <c r="D570">
        <v>2</v>
      </c>
      <c r="E570" s="4">
        <v>44346</v>
      </c>
      <c r="F570" t="s">
        <v>3121</v>
      </c>
      <c r="G570">
        <f>IFERROR(VLOOKUP(Table4[[#This Row],[EmployeeID]],Employees!$A:$AG,33,FALSE),"")</f>
        <v>7510</v>
      </c>
      <c r="H5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70" t="str">
        <f>IFERROR(VLOOKUP(A570,Table1[#All],26,FALSE),"")</f>
        <v>No</v>
      </c>
    </row>
    <row r="571" spans="1:9" x14ac:dyDescent="0.35">
      <c r="A571" t="s">
        <v>1423</v>
      </c>
      <c r="B571" s="4">
        <v>45308</v>
      </c>
      <c r="C571">
        <v>10704</v>
      </c>
      <c r="D571">
        <v>4</v>
      </c>
      <c r="E571" s="4">
        <v>45308</v>
      </c>
      <c r="F571" t="s">
        <v>3120</v>
      </c>
      <c r="G571">
        <f>IFERROR(VLOOKUP(Table4[[#This Row],[EmployeeID]],Employees!$A:$AG,33,FALSE),"")</f>
        <v>10704</v>
      </c>
      <c r="H5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1" t="str">
        <f>IFERROR(VLOOKUP(A571,Table1[#All],26,FALSE),"")</f>
        <v>No</v>
      </c>
    </row>
    <row r="572" spans="1:9" x14ac:dyDescent="0.35">
      <c r="A572" t="s">
        <v>1770</v>
      </c>
      <c r="B572" s="4">
        <v>42332</v>
      </c>
      <c r="C572">
        <v>10702</v>
      </c>
      <c r="D572">
        <v>4</v>
      </c>
      <c r="E572" s="4">
        <v>42332</v>
      </c>
      <c r="F572" t="s">
        <v>3120</v>
      </c>
      <c r="G572">
        <f>IFERROR(VLOOKUP(Table4[[#This Row],[EmployeeID]],Employees!$A:$AG,33,FALSE),"")</f>
        <v>10702</v>
      </c>
      <c r="H5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2" t="str">
        <f>IFERROR(VLOOKUP(A572,Table1[#All],26,FALSE),"")</f>
        <v>No</v>
      </c>
    </row>
    <row r="573" spans="1:9" x14ac:dyDescent="0.35">
      <c r="A573" t="s">
        <v>2837</v>
      </c>
      <c r="B573" s="4">
        <v>44912</v>
      </c>
      <c r="C573">
        <v>10697</v>
      </c>
      <c r="D573">
        <v>4</v>
      </c>
      <c r="E573" s="4">
        <v>44912</v>
      </c>
      <c r="F573" t="s">
        <v>3120</v>
      </c>
      <c r="G573">
        <f>IFERROR(VLOOKUP(Table4[[#This Row],[EmployeeID]],Employees!$A:$AG,33,FALSE),"")</f>
        <v>10697</v>
      </c>
      <c r="H5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3" t="str">
        <f>IFERROR(VLOOKUP(A573,Table1[#All],26,FALSE),"")</f>
        <v>No</v>
      </c>
    </row>
    <row r="574" spans="1:9" x14ac:dyDescent="0.35">
      <c r="A574" t="s">
        <v>2667</v>
      </c>
      <c r="B574" s="4">
        <v>42359</v>
      </c>
      <c r="C574">
        <v>7509</v>
      </c>
      <c r="D574">
        <v>2</v>
      </c>
      <c r="E574" s="4">
        <v>42359</v>
      </c>
      <c r="F574" t="s">
        <v>3121</v>
      </c>
      <c r="G574">
        <f>IFERROR(VLOOKUP(Table4[[#This Row],[EmployeeID]],Employees!$A:$AG,33,FALSE),"")</f>
        <v>7509</v>
      </c>
      <c r="H5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74" t="str">
        <f>IFERROR(VLOOKUP(A574,Table1[#All],26,FALSE),"")</f>
        <v>No</v>
      </c>
    </row>
    <row r="575" spans="1:9" x14ac:dyDescent="0.35">
      <c r="A575" t="s">
        <v>1426</v>
      </c>
      <c r="B575" s="4">
        <v>45739</v>
      </c>
      <c r="C575">
        <v>10694</v>
      </c>
      <c r="D575">
        <v>4</v>
      </c>
      <c r="E575" s="4">
        <v>45739</v>
      </c>
      <c r="F575" t="s">
        <v>3120</v>
      </c>
      <c r="G575">
        <f>IFERROR(VLOOKUP(Table4[[#This Row],[EmployeeID]],Employees!$A:$AG,33,FALSE),"")</f>
        <v>10694</v>
      </c>
      <c r="H5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5" t="str">
        <f>IFERROR(VLOOKUP(A575,Table1[#All],26,FALSE),"")</f>
        <v>No</v>
      </c>
    </row>
    <row r="576" spans="1:9" x14ac:dyDescent="0.35">
      <c r="A576" t="s">
        <v>1965</v>
      </c>
      <c r="B576" s="4">
        <v>43589</v>
      </c>
      <c r="C576">
        <v>10692</v>
      </c>
      <c r="D576">
        <v>4</v>
      </c>
      <c r="E576" s="4">
        <v>43589</v>
      </c>
      <c r="F576" t="s">
        <v>3120</v>
      </c>
      <c r="G576">
        <f>IFERROR(VLOOKUP(Table4[[#This Row],[EmployeeID]],Employees!$A:$AG,33,FALSE),"")</f>
        <v>10692</v>
      </c>
      <c r="H5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6" t="str">
        <f>IFERROR(VLOOKUP(A576,Table1[#All],26,FALSE),"")</f>
        <v>No</v>
      </c>
    </row>
    <row r="577" spans="1:9" x14ac:dyDescent="0.35">
      <c r="A577" t="s">
        <v>2425</v>
      </c>
      <c r="B577" s="4">
        <v>43136</v>
      </c>
      <c r="C577">
        <v>10689</v>
      </c>
      <c r="D577">
        <v>3</v>
      </c>
      <c r="E577" s="4">
        <v>43136</v>
      </c>
      <c r="F577" t="s">
        <v>3120</v>
      </c>
      <c r="G577">
        <f>IFERROR(VLOOKUP(Table4[[#This Row],[EmployeeID]],Employees!$A:$AG,33,FALSE),"")</f>
        <v>10689</v>
      </c>
      <c r="H5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77" t="str">
        <f>IFERROR(VLOOKUP(A577,Table1[#All],26,FALSE),"")</f>
        <v>Yes</v>
      </c>
    </row>
    <row r="578" spans="1:9" x14ac:dyDescent="0.35">
      <c r="A578" t="s">
        <v>1920</v>
      </c>
      <c r="B578" s="4">
        <v>43340</v>
      </c>
      <c r="C578">
        <v>7503</v>
      </c>
      <c r="D578">
        <v>2</v>
      </c>
      <c r="E578" s="4">
        <v>43340</v>
      </c>
      <c r="F578" t="s">
        <v>3121</v>
      </c>
      <c r="G578">
        <f>IFERROR(VLOOKUP(Table4[[#This Row],[EmployeeID]],Employees!$A:$AG,33,FALSE),"")</f>
        <v>7503</v>
      </c>
      <c r="H5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78" t="str">
        <f>IFERROR(VLOOKUP(A578,Table1[#All],26,FALSE),"")</f>
        <v>Yes</v>
      </c>
    </row>
    <row r="579" spans="1:9" x14ac:dyDescent="0.35">
      <c r="A579" t="s">
        <v>2108</v>
      </c>
      <c r="B579" s="4">
        <v>45607</v>
      </c>
      <c r="C579">
        <v>7498</v>
      </c>
      <c r="D579">
        <v>2</v>
      </c>
      <c r="E579" s="4">
        <v>45607</v>
      </c>
      <c r="F579" t="s">
        <v>3121</v>
      </c>
      <c r="G579">
        <f>IFERROR(VLOOKUP(Table4[[#This Row],[EmployeeID]],Employees!$A:$AG,33,FALSE),"")</f>
        <v>7498</v>
      </c>
      <c r="H5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79" t="str">
        <f>IFERROR(VLOOKUP(A579,Table1[#All],26,FALSE),"")</f>
        <v>No</v>
      </c>
    </row>
    <row r="580" spans="1:9" x14ac:dyDescent="0.35">
      <c r="A580" t="s">
        <v>3021</v>
      </c>
      <c r="B580" s="4">
        <v>45695</v>
      </c>
      <c r="C580">
        <v>7498</v>
      </c>
      <c r="D580">
        <v>2</v>
      </c>
      <c r="E580" s="4">
        <v>45695</v>
      </c>
      <c r="F580" t="s">
        <v>3121</v>
      </c>
      <c r="G580">
        <f>IFERROR(VLOOKUP(Table4[[#This Row],[EmployeeID]],Employees!$A:$AG,33,FALSE),"")</f>
        <v>7498</v>
      </c>
      <c r="H5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80" t="str">
        <f>IFERROR(VLOOKUP(A580,Table1[#All],26,FALSE),"")</f>
        <v>No</v>
      </c>
    </row>
    <row r="581" spans="1:9" x14ac:dyDescent="0.35">
      <c r="A581" t="s">
        <v>976</v>
      </c>
      <c r="B581" s="4">
        <v>42698</v>
      </c>
      <c r="C581">
        <v>10687</v>
      </c>
      <c r="D581">
        <v>3</v>
      </c>
      <c r="E581" s="4">
        <v>42698</v>
      </c>
      <c r="F581" t="s">
        <v>3120</v>
      </c>
      <c r="G581">
        <f>IFERROR(VLOOKUP(Table4[[#This Row],[EmployeeID]],Employees!$A:$AG,33,FALSE),"")</f>
        <v>10687</v>
      </c>
      <c r="H5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81" t="str">
        <f>IFERROR(VLOOKUP(A581,Table1[#All],26,FALSE),"")</f>
        <v>No</v>
      </c>
    </row>
    <row r="582" spans="1:9" x14ac:dyDescent="0.35">
      <c r="A582" t="s">
        <v>1420</v>
      </c>
      <c r="B582" s="4">
        <v>45608</v>
      </c>
      <c r="C582">
        <v>10683</v>
      </c>
      <c r="D582">
        <v>3</v>
      </c>
      <c r="E582" s="4">
        <v>45608</v>
      </c>
      <c r="F582" t="s">
        <v>3120</v>
      </c>
      <c r="G582">
        <f>IFERROR(VLOOKUP(Table4[[#This Row],[EmployeeID]],Employees!$A:$AG,33,FALSE),"")</f>
        <v>10683</v>
      </c>
      <c r="H5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82" t="str">
        <f>IFERROR(VLOOKUP(A582,Table1[#All],26,FALSE),"")</f>
        <v>No</v>
      </c>
    </row>
    <row r="583" spans="1:9" x14ac:dyDescent="0.35">
      <c r="A583" t="s">
        <v>2931</v>
      </c>
      <c r="B583" s="4">
        <v>42808</v>
      </c>
      <c r="C583">
        <v>4856</v>
      </c>
      <c r="D583">
        <v>1</v>
      </c>
      <c r="E583" s="4">
        <v>42808</v>
      </c>
      <c r="F583" t="s">
        <v>3122</v>
      </c>
      <c r="G583">
        <f>IFERROR(VLOOKUP(Table4[[#This Row],[EmployeeID]],Employees!$A:$AG,33,FALSE),"")</f>
        <v>4856</v>
      </c>
      <c r="H5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83" t="str">
        <f>IFERROR(VLOOKUP(A583,Table1[#All],26,FALSE),"")</f>
        <v>No</v>
      </c>
    </row>
    <row r="584" spans="1:9" x14ac:dyDescent="0.35">
      <c r="A584" t="s">
        <v>2252</v>
      </c>
      <c r="B584" s="4">
        <v>45150</v>
      </c>
      <c r="C584">
        <v>10679</v>
      </c>
      <c r="D584">
        <v>3</v>
      </c>
      <c r="E584" s="4">
        <v>45150</v>
      </c>
      <c r="F584" t="s">
        <v>3120</v>
      </c>
      <c r="G584">
        <f>IFERROR(VLOOKUP(Table4[[#This Row],[EmployeeID]],Employees!$A:$AG,33,FALSE),"")</f>
        <v>10679</v>
      </c>
      <c r="H5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84" t="str">
        <f>IFERROR(VLOOKUP(A584,Table1[#All],26,FALSE),"")</f>
        <v>No</v>
      </c>
    </row>
    <row r="585" spans="1:9" x14ac:dyDescent="0.35">
      <c r="A585" t="s">
        <v>1855</v>
      </c>
      <c r="B585" s="4">
        <v>42823</v>
      </c>
      <c r="C585">
        <v>7497</v>
      </c>
      <c r="D585">
        <v>2</v>
      </c>
      <c r="E585" s="4">
        <v>42823</v>
      </c>
      <c r="F585" t="s">
        <v>3121</v>
      </c>
      <c r="G585">
        <f>IFERROR(VLOOKUP(Table4[[#This Row],[EmployeeID]],Employees!$A:$AG,33,FALSE),"")</f>
        <v>7497</v>
      </c>
      <c r="H5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85" t="str">
        <f>IFERROR(VLOOKUP(A585,Table1[#All],26,FALSE),"")</f>
        <v>No</v>
      </c>
    </row>
    <row r="586" spans="1:9" x14ac:dyDescent="0.35">
      <c r="A586" t="s">
        <v>1385</v>
      </c>
      <c r="B586" s="4">
        <v>44139</v>
      </c>
      <c r="C586">
        <v>10674</v>
      </c>
      <c r="D586">
        <v>3</v>
      </c>
      <c r="E586" s="4">
        <v>44139</v>
      </c>
      <c r="F586" t="s">
        <v>3120</v>
      </c>
      <c r="G586">
        <f>IFERROR(VLOOKUP(Table4[[#This Row],[EmployeeID]],Employees!$A:$AG,33,FALSE),"")</f>
        <v>10674</v>
      </c>
      <c r="H5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86" t="str">
        <f>IFERROR(VLOOKUP(A586,Table1[#All],26,FALSE),"")</f>
        <v>No</v>
      </c>
    </row>
    <row r="587" spans="1:9" x14ac:dyDescent="0.35">
      <c r="A587" t="s">
        <v>793</v>
      </c>
      <c r="B587" s="4">
        <v>43915</v>
      </c>
      <c r="C587">
        <v>7495</v>
      </c>
      <c r="D587">
        <v>2</v>
      </c>
      <c r="E587" s="4">
        <v>43915</v>
      </c>
      <c r="F587" t="s">
        <v>3121</v>
      </c>
      <c r="G587">
        <f>IFERROR(VLOOKUP(Table4[[#This Row],[EmployeeID]],Employees!$A:$AG,33,FALSE),"")</f>
        <v>7495</v>
      </c>
      <c r="H5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87" t="str">
        <f>IFERROR(VLOOKUP(A587,Table1[#All],26,FALSE),"")</f>
        <v>No</v>
      </c>
    </row>
    <row r="588" spans="1:9" x14ac:dyDescent="0.35">
      <c r="A588" t="s">
        <v>1263</v>
      </c>
      <c r="B588" s="4">
        <v>43240</v>
      </c>
      <c r="C588">
        <v>7495</v>
      </c>
      <c r="D588">
        <v>2</v>
      </c>
      <c r="E588" s="4">
        <v>43240</v>
      </c>
      <c r="F588" t="s">
        <v>3121</v>
      </c>
      <c r="G588">
        <f>IFERROR(VLOOKUP(Table4[[#This Row],[EmployeeID]],Employees!$A:$AG,33,FALSE),"")</f>
        <v>7495</v>
      </c>
      <c r="H5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88" t="str">
        <f>IFERROR(VLOOKUP(A588,Table1[#All],26,FALSE),"")</f>
        <v>No</v>
      </c>
    </row>
    <row r="589" spans="1:9" x14ac:dyDescent="0.35">
      <c r="A589" t="s">
        <v>2259</v>
      </c>
      <c r="B589" s="4">
        <v>43023</v>
      </c>
      <c r="C589">
        <v>7494</v>
      </c>
      <c r="D589">
        <v>1</v>
      </c>
      <c r="E589" s="4">
        <v>43023</v>
      </c>
      <c r="F589" t="s">
        <v>3121</v>
      </c>
      <c r="G589">
        <f>IFERROR(VLOOKUP(Table4[[#This Row],[EmployeeID]],Employees!$A:$AG,33,FALSE),"")</f>
        <v>7494</v>
      </c>
      <c r="H5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89" t="str">
        <f>IFERROR(VLOOKUP(A589,Table1[#All],26,FALSE),"")</f>
        <v>No</v>
      </c>
    </row>
    <row r="590" spans="1:9" x14ac:dyDescent="0.35">
      <c r="A590" t="s">
        <v>170</v>
      </c>
      <c r="B590" s="4">
        <v>42301</v>
      </c>
      <c r="C590">
        <v>7493</v>
      </c>
      <c r="D590">
        <v>3</v>
      </c>
      <c r="E590" s="4">
        <v>42301</v>
      </c>
      <c r="F590" t="s">
        <v>3121</v>
      </c>
      <c r="G590">
        <f>IFERROR(VLOOKUP(Table4[[#This Row],[EmployeeID]],Employees!$A:$AG,33,FALSE),"")</f>
        <v>7493</v>
      </c>
      <c r="H5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0" t="str">
        <f>IFERROR(VLOOKUP(A590,Table1[#All],26,FALSE),"")</f>
        <v>No</v>
      </c>
    </row>
    <row r="591" spans="1:9" x14ac:dyDescent="0.35">
      <c r="A591" t="s">
        <v>1221</v>
      </c>
      <c r="B591" s="4">
        <v>43826</v>
      </c>
      <c r="C591">
        <v>4851</v>
      </c>
      <c r="D591">
        <v>2</v>
      </c>
      <c r="E591" s="4">
        <v>43826</v>
      </c>
      <c r="F591" t="s">
        <v>3122</v>
      </c>
      <c r="G591">
        <f>IFERROR(VLOOKUP(Table4[[#This Row],[EmployeeID]],Employees!$A:$AG,33,FALSE),"")</f>
        <v>4851</v>
      </c>
      <c r="H5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591" t="str">
        <f>IFERROR(VLOOKUP(A591,Table1[#All],26,FALSE),"")</f>
        <v>No</v>
      </c>
    </row>
    <row r="592" spans="1:9" x14ac:dyDescent="0.35">
      <c r="A592" t="s">
        <v>2765</v>
      </c>
      <c r="B592" s="4">
        <v>44456</v>
      </c>
      <c r="C592">
        <v>10673</v>
      </c>
      <c r="D592">
        <v>3</v>
      </c>
      <c r="E592" s="4">
        <v>44456</v>
      </c>
      <c r="F592" t="s">
        <v>3120</v>
      </c>
      <c r="G592">
        <f>IFERROR(VLOOKUP(Table4[[#This Row],[EmployeeID]],Employees!$A:$AG,33,FALSE),"")</f>
        <v>10673</v>
      </c>
      <c r="H5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92" t="str">
        <f>IFERROR(VLOOKUP(A592,Table1[#All],26,FALSE),"")</f>
        <v>No</v>
      </c>
    </row>
    <row r="593" spans="1:9" x14ac:dyDescent="0.35">
      <c r="A593" t="s">
        <v>440</v>
      </c>
      <c r="B593" s="4">
        <v>44529</v>
      </c>
      <c r="C593">
        <v>7492</v>
      </c>
      <c r="D593">
        <v>2</v>
      </c>
      <c r="E593" s="4">
        <v>44529</v>
      </c>
      <c r="F593" t="s">
        <v>3121</v>
      </c>
      <c r="G593">
        <f>IFERROR(VLOOKUP(Table4[[#This Row],[EmployeeID]],Employees!$A:$AG,33,FALSE),"")</f>
        <v>7492</v>
      </c>
      <c r="H5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3" t="str">
        <f>IFERROR(VLOOKUP(A593,Table1[#All],26,FALSE),"")</f>
        <v>No</v>
      </c>
    </row>
    <row r="594" spans="1:9" x14ac:dyDescent="0.35">
      <c r="A594" t="s">
        <v>1940</v>
      </c>
      <c r="B594" s="4">
        <v>45634</v>
      </c>
      <c r="C594">
        <v>13390</v>
      </c>
      <c r="D594">
        <v>4</v>
      </c>
      <c r="E594" s="4">
        <v>45634</v>
      </c>
      <c r="F594" t="s">
        <v>3123</v>
      </c>
      <c r="G594">
        <f>IFERROR(VLOOKUP(Table4[[#This Row],[EmployeeID]],Employees!$A:$AG,33,FALSE),"")</f>
        <v>13390</v>
      </c>
      <c r="H5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594" t="str">
        <f>IFERROR(VLOOKUP(A594,Table1[#All],26,FALSE),"")</f>
        <v>Yes</v>
      </c>
    </row>
    <row r="595" spans="1:9" x14ac:dyDescent="0.35">
      <c r="A595" t="s">
        <v>1255</v>
      </c>
      <c r="B595" s="4">
        <v>45241</v>
      </c>
      <c r="C595">
        <v>7489</v>
      </c>
      <c r="D595">
        <v>2</v>
      </c>
      <c r="E595" s="4">
        <v>45241</v>
      </c>
      <c r="F595" t="s">
        <v>3121</v>
      </c>
      <c r="G595">
        <f>IFERROR(VLOOKUP(Table4[[#This Row],[EmployeeID]],Employees!$A:$AG,33,FALSE),"")</f>
        <v>7489</v>
      </c>
      <c r="H5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5" t="str">
        <f>IFERROR(VLOOKUP(A595,Table1[#All],26,FALSE),"")</f>
        <v>Yes</v>
      </c>
    </row>
    <row r="596" spans="1:9" x14ac:dyDescent="0.35">
      <c r="A596" t="s">
        <v>484</v>
      </c>
      <c r="B596" s="4">
        <v>43139</v>
      </c>
      <c r="C596">
        <v>7484</v>
      </c>
      <c r="D596">
        <v>2</v>
      </c>
      <c r="E596" s="4">
        <v>43139</v>
      </c>
      <c r="F596" t="s">
        <v>3121</v>
      </c>
      <c r="G596">
        <f>IFERROR(VLOOKUP(Table4[[#This Row],[EmployeeID]],Employees!$A:$AG,33,FALSE),"")</f>
        <v>7484</v>
      </c>
      <c r="H5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6" t="str">
        <f>IFERROR(VLOOKUP(A596,Table1[#All],26,FALSE),"")</f>
        <v>No</v>
      </c>
    </row>
    <row r="597" spans="1:9" x14ac:dyDescent="0.35">
      <c r="A597" t="s">
        <v>1738</v>
      </c>
      <c r="B597" s="4">
        <v>43573</v>
      </c>
      <c r="C597">
        <v>7483</v>
      </c>
      <c r="D597">
        <v>2</v>
      </c>
      <c r="E597" s="4">
        <v>43573</v>
      </c>
      <c r="F597" t="s">
        <v>3121</v>
      </c>
      <c r="G597">
        <f>IFERROR(VLOOKUP(Table4[[#This Row],[EmployeeID]],Employees!$A:$AG,33,FALSE),"")</f>
        <v>7483</v>
      </c>
      <c r="H5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7" t="str">
        <f>IFERROR(VLOOKUP(A597,Table1[#All],26,FALSE),"")</f>
        <v>No</v>
      </c>
    </row>
    <row r="598" spans="1:9" x14ac:dyDescent="0.35">
      <c r="A598" t="s">
        <v>1347</v>
      </c>
      <c r="B598" s="4">
        <v>45784</v>
      </c>
      <c r="C598">
        <v>10671</v>
      </c>
      <c r="D598">
        <v>4</v>
      </c>
      <c r="E598" s="4">
        <v>45784</v>
      </c>
      <c r="F598" t="s">
        <v>3120</v>
      </c>
      <c r="G598">
        <f>IFERROR(VLOOKUP(Table4[[#This Row],[EmployeeID]],Employees!$A:$AG,33,FALSE),"")</f>
        <v>10671</v>
      </c>
      <c r="H5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598" t="str">
        <f>IFERROR(VLOOKUP(A598,Table1[#All],26,FALSE),"")</f>
        <v>Yes</v>
      </c>
    </row>
    <row r="599" spans="1:9" x14ac:dyDescent="0.35">
      <c r="A599" t="s">
        <v>183</v>
      </c>
      <c r="B599" s="4">
        <v>45389</v>
      </c>
      <c r="C599">
        <v>7479</v>
      </c>
      <c r="D599">
        <v>2</v>
      </c>
      <c r="E599" s="4">
        <v>45389</v>
      </c>
      <c r="F599" t="s">
        <v>3121</v>
      </c>
      <c r="G599">
        <f>IFERROR(VLOOKUP(Table4[[#This Row],[EmployeeID]],Employees!$A:$AG,33,FALSE),"")</f>
        <v>7479</v>
      </c>
      <c r="H5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599" t="str">
        <f>IFERROR(VLOOKUP(A599,Table1[#All],26,FALSE),"")</f>
        <v>No</v>
      </c>
    </row>
    <row r="600" spans="1:9" x14ac:dyDescent="0.35">
      <c r="A600" t="s">
        <v>2454</v>
      </c>
      <c r="B600" s="4">
        <v>45682</v>
      </c>
      <c r="C600">
        <v>13387</v>
      </c>
      <c r="D600">
        <v>5</v>
      </c>
      <c r="E600" s="4">
        <v>45682</v>
      </c>
      <c r="F600" t="s">
        <v>3123</v>
      </c>
      <c r="G600">
        <f>IFERROR(VLOOKUP(Table4[[#This Row],[EmployeeID]],Employees!$A:$AG,33,FALSE),"")</f>
        <v>13387</v>
      </c>
      <c r="H6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600" t="str">
        <f>IFERROR(VLOOKUP(A600,Table1[#All],26,FALSE),"")</f>
        <v>No</v>
      </c>
    </row>
    <row r="601" spans="1:9" x14ac:dyDescent="0.35">
      <c r="A601" t="s">
        <v>2601</v>
      </c>
      <c r="B601" s="4">
        <v>43471</v>
      </c>
      <c r="C601">
        <v>7476</v>
      </c>
      <c r="D601">
        <v>3</v>
      </c>
      <c r="E601" s="4">
        <v>43471</v>
      </c>
      <c r="F601" t="s">
        <v>3121</v>
      </c>
      <c r="G601">
        <f>IFERROR(VLOOKUP(Table4[[#This Row],[EmployeeID]],Employees!$A:$AG,33,FALSE),"")</f>
        <v>7476</v>
      </c>
      <c r="H6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01" t="str">
        <f>IFERROR(VLOOKUP(A601,Table1[#All],26,FALSE),"")</f>
        <v>No</v>
      </c>
    </row>
    <row r="602" spans="1:9" x14ac:dyDescent="0.35">
      <c r="A602" t="s">
        <v>2321</v>
      </c>
      <c r="B602" s="4">
        <v>42474</v>
      </c>
      <c r="C602">
        <v>7473</v>
      </c>
      <c r="D602">
        <v>2</v>
      </c>
      <c r="E602" s="4">
        <v>42474</v>
      </c>
      <c r="F602" t="s">
        <v>3121</v>
      </c>
      <c r="G602">
        <f>IFERROR(VLOOKUP(Table4[[#This Row],[EmployeeID]],Employees!$A:$AG,33,FALSE),"")</f>
        <v>7473</v>
      </c>
      <c r="H6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02" t="str">
        <f>IFERROR(VLOOKUP(A602,Table1[#All],26,FALSE),"")</f>
        <v>No</v>
      </c>
    </row>
    <row r="603" spans="1:9" x14ac:dyDescent="0.35">
      <c r="A603" t="s">
        <v>287</v>
      </c>
      <c r="B603" s="4">
        <v>45222</v>
      </c>
      <c r="C603">
        <v>7471</v>
      </c>
      <c r="D603">
        <v>1</v>
      </c>
      <c r="E603" s="4">
        <v>45222</v>
      </c>
      <c r="F603" t="s">
        <v>3121</v>
      </c>
      <c r="G603">
        <f>IFERROR(VLOOKUP(Table4[[#This Row],[EmployeeID]],Employees!$A:$AG,33,FALSE),"")</f>
        <v>7471</v>
      </c>
      <c r="H6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03" t="str">
        <f>IFERROR(VLOOKUP(A603,Table1[#All],26,FALSE),"")</f>
        <v>No</v>
      </c>
    </row>
    <row r="604" spans="1:9" x14ac:dyDescent="0.35">
      <c r="A604" t="s">
        <v>346</v>
      </c>
      <c r="B604" s="4">
        <v>44698</v>
      </c>
      <c r="C604">
        <v>10667</v>
      </c>
      <c r="D604">
        <v>4</v>
      </c>
      <c r="E604" s="4">
        <v>44698</v>
      </c>
      <c r="F604" t="s">
        <v>3120</v>
      </c>
      <c r="G604">
        <f>IFERROR(VLOOKUP(Table4[[#This Row],[EmployeeID]],Employees!$A:$AG,33,FALSE),"")</f>
        <v>10667</v>
      </c>
      <c r="H6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04" t="str">
        <f>IFERROR(VLOOKUP(A604,Table1[#All],26,FALSE),"")</f>
        <v>Yes</v>
      </c>
    </row>
    <row r="605" spans="1:9" x14ac:dyDescent="0.35">
      <c r="A605" t="s">
        <v>750</v>
      </c>
      <c r="B605" s="4">
        <v>43433</v>
      </c>
      <c r="C605">
        <v>13351</v>
      </c>
      <c r="D605">
        <v>4</v>
      </c>
      <c r="E605" s="4">
        <v>43433</v>
      </c>
      <c r="F605" t="s">
        <v>3123</v>
      </c>
      <c r="G605">
        <f>IFERROR(VLOOKUP(Table4[[#This Row],[EmployeeID]],Employees!$A:$AG,33,FALSE),"")</f>
        <v>13351</v>
      </c>
      <c r="H6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605" t="str">
        <f>IFERROR(VLOOKUP(A605,Table1[#All],26,FALSE),"")</f>
        <v>No</v>
      </c>
    </row>
    <row r="606" spans="1:9" x14ac:dyDescent="0.35">
      <c r="A606" t="s">
        <v>496</v>
      </c>
      <c r="B606" s="4">
        <v>44186</v>
      </c>
      <c r="C606">
        <v>10665</v>
      </c>
      <c r="D606">
        <v>4</v>
      </c>
      <c r="E606" s="4">
        <v>44186</v>
      </c>
      <c r="F606" t="s">
        <v>3120</v>
      </c>
      <c r="G606">
        <f>IFERROR(VLOOKUP(Table4[[#This Row],[EmployeeID]],Employees!$A:$AG,33,FALSE),"")</f>
        <v>10665</v>
      </c>
      <c r="H6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06" t="str">
        <f>IFERROR(VLOOKUP(A606,Table1[#All],26,FALSE),"")</f>
        <v>No</v>
      </c>
    </row>
    <row r="607" spans="1:9" x14ac:dyDescent="0.35">
      <c r="A607" t="s">
        <v>2564</v>
      </c>
      <c r="B607" s="4">
        <v>43470</v>
      </c>
      <c r="C607">
        <v>7471</v>
      </c>
      <c r="D607">
        <v>3</v>
      </c>
      <c r="E607" s="4">
        <v>43470</v>
      </c>
      <c r="F607" t="s">
        <v>3121</v>
      </c>
      <c r="G607">
        <f>IFERROR(VLOOKUP(Table4[[#This Row],[EmployeeID]],Employees!$A:$AG,33,FALSE),"")</f>
        <v>7471</v>
      </c>
      <c r="H6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07" t="str">
        <f>IFERROR(VLOOKUP(A607,Table1[#All],26,FALSE),"")</f>
        <v>No</v>
      </c>
    </row>
    <row r="608" spans="1:9" x14ac:dyDescent="0.35">
      <c r="A608" t="s">
        <v>2788</v>
      </c>
      <c r="B608" s="4">
        <v>44904</v>
      </c>
      <c r="C608">
        <v>10665</v>
      </c>
      <c r="D608">
        <v>3</v>
      </c>
      <c r="E608" s="4">
        <v>44904</v>
      </c>
      <c r="F608" t="s">
        <v>3120</v>
      </c>
      <c r="G608">
        <f>IFERROR(VLOOKUP(Table4[[#This Row],[EmployeeID]],Employees!$A:$AG,33,FALSE),"")</f>
        <v>10665</v>
      </c>
      <c r="H6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08" t="str">
        <f>IFERROR(VLOOKUP(A608,Table1[#All],26,FALSE),"")</f>
        <v>No</v>
      </c>
    </row>
    <row r="609" spans="1:9" x14ac:dyDescent="0.35">
      <c r="A609" t="s">
        <v>1460</v>
      </c>
      <c r="B609" s="4">
        <v>44851</v>
      </c>
      <c r="C609">
        <v>7469</v>
      </c>
      <c r="D609">
        <v>2</v>
      </c>
      <c r="E609" s="4">
        <v>44851</v>
      </c>
      <c r="F609" t="s">
        <v>3121</v>
      </c>
      <c r="G609">
        <f>IFERROR(VLOOKUP(Table4[[#This Row],[EmployeeID]],Employees!$A:$AG,33,FALSE),"")</f>
        <v>7469</v>
      </c>
      <c r="H6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09" t="str">
        <f>IFERROR(VLOOKUP(A609,Table1[#All],26,FALSE),"")</f>
        <v>No</v>
      </c>
    </row>
    <row r="610" spans="1:9" x14ac:dyDescent="0.35">
      <c r="A610" t="s">
        <v>2701</v>
      </c>
      <c r="B610" s="4">
        <v>42819</v>
      </c>
      <c r="C610">
        <v>7467</v>
      </c>
      <c r="D610">
        <v>1</v>
      </c>
      <c r="E610" s="4">
        <v>42819</v>
      </c>
      <c r="F610" t="s">
        <v>3121</v>
      </c>
      <c r="G610">
        <f>IFERROR(VLOOKUP(Table4[[#This Row],[EmployeeID]],Employees!$A:$AG,33,FALSE),"")</f>
        <v>7467</v>
      </c>
      <c r="H6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10" t="str">
        <f>IFERROR(VLOOKUP(A610,Table1[#All],26,FALSE),"")</f>
        <v>No</v>
      </c>
    </row>
    <row r="611" spans="1:9" x14ac:dyDescent="0.35">
      <c r="A611" t="s">
        <v>2158</v>
      </c>
      <c r="B611" s="4">
        <v>43322</v>
      </c>
      <c r="C611">
        <v>10664</v>
      </c>
      <c r="D611">
        <v>4</v>
      </c>
      <c r="E611" s="4">
        <v>43322</v>
      </c>
      <c r="F611" t="s">
        <v>3120</v>
      </c>
      <c r="G611">
        <f>IFERROR(VLOOKUP(Table4[[#This Row],[EmployeeID]],Employees!$A:$AG,33,FALSE),"")</f>
        <v>10664</v>
      </c>
      <c r="H6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1" t="str">
        <f>IFERROR(VLOOKUP(A611,Table1[#All],26,FALSE),"")</f>
        <v>No</v>
      </c>
    </row>
    <row r="612" spans="1:9" x14ac:dyDescent="0.35">
      <c r="A612" t="s">
        <v>1911</v>
      </c>
      <c r="B612" s="4">
        <v>42857</v>
      </c>
      <c r="C612">
        <v>10661</v>
      </c>
      <c r="D612">
        <v>3</v>
      </c>
      <c r="E612" s="4">
        <v>42857</v>
      </c>
      <c r="F612" t="s">
        <v>3120</v>
      </c>
      <c r="G612">
        <f>IFERROR(VLOOKUP(Table4[[#This Row],[EmployeeID]],Employees!$A:$AG,33,FALSE),"")</f>
        <v>10661</v>
      </c>
      <c r="H6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2" t="str">
        <f>IFERROR(VLOOKUP(A612,Table1[#All],26,FALSE),"")</f>
        <v>No</v>
      </c>
    </row>
    <row r="613" spans="1:9" x14ac:dyDescent="0.35">
      <c r="A613" t="s">
        <v>1239</v>
      </c>
      <c r="B613" s="4">
        <v>44194</v>
      </c>
      <c r="C613">
        <v>10660</v>
      </c>
      <c r="D613">
        <v>4</v>
      </c>
      <c r="E613" s="4">
        <v>44194</v>
      </c>
      <c r="F613" t="s">
        <v>3120</v>
      </c>
      <c r="G613">
        <f>IFERROR(VLOOKUP(Table4[[#This Row],[EmployeeID]],Employees!$A:$AG,33,FALSE),"")</f>
        <v>10660</v>
      </c>
      <c r="H6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3" t="str">
        <f>IFERROR(VLOOKUP(A613,Table1[#All],26,FALSE),"")</f>
        <v>No</v>
      </c>
    </row>
    <row r="614" spans="1:9" x14ac:dyDescent="0.35">
      <c r="A614" t="s">
        <v>1534</v>
      </c>
      <c r="B614" s="4">
        <v>44857</v>
      </c>
      <c r="C614">
        <v>7464</v>
      </c>
      <c r="D614">
        <v>2</v>
      </c>
      <c r="E614" s="4">
        <v>44857</v>
      </c>
      <c r="F614" t="s">
        <v>3121</v>
      </c>
      <c r="G614">
        <f>IFERROR(VLOOKUP(Table4[[#This Row],[EmployeeID]],Employees!$A:$AG,33,FALSE),"")</f>
        <v>7464</v>
      </c>
      <c r="H6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14" t="str">
        <f>IFERROR(VLOOKUP(A614,Table1[#All],26,FALSE),"")</f>
        <v>No</v>
      </c>
    </row>
    <row r="615" spans="1:9" x14ac:dyDescent="0.35">
      <c r="A615" t="s">
        <v>554</v>
      </c>
      <c r="B615" s="4">
        <v>45480</v>
      </c>
      <c r="C615">
        <v>10653</v>
      </c>
      <c r="D615">
        <v>4</v>
      </c>
      <c r="E615" s="4">
        <v>45480</v>
      </c>
      <c r="F615" t="s">
        <v>3120</v>
      </c>
      <c r="G615">
        <f>IFERROR(VLOOKUP(Table4[[#This Row],[EmployeeID]],Employees!$A:$AG,33,FALSE),"")</f>
        <v>10653</v>
      </c>
      <c r="H6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5" t="str">
        <f>IFERROR(VLOOKUP(A615,Table1[#All],26,FALSE),"")</f>
        <v>No</v>
      </c>
    </row>
    <row r="616" spans="1:9" x14ac:dyDescent="0.35">
      <c r="A616" t="s">
        <v>2702</v>
      </c>
      <c r="B616" s="4">
        <v>42366</v>
      </c>
      <c r="C616">
        <v>10653</v>
      </c>
      <c r="D616">
        <v>3</v>
      </c>
      <c r="E616" s="4">
        <v>42366</v>
      </c>
      <c r="F616" t="s">
        <v>3120</v>
      </c>
      <c r="G616">
        <f>IFERROR(VLOOKUP(Table4[[#This Row],[EmployeeID]],Employees!$A:$AG,33,FALSE),"")</f>
        <v>10653</v>
      </c>
      <c r="H6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6" t="str">
        <f>IFERROR(VLOOKUP(A616,Table1[#All],26,FALSE),"")</f>
        <v>No</v>
      </c>
    </row>
    <row r="617" spans="1:9" x14ac:dyDescent="0.35">
      <c r="A617" t="s">
        <v>2912</v>
      </c>
      <c r="B617" s="4">
        <v>45044</v>
      </c>
      <c r="C617">
        <v>7463</v>
      </c>
      <c r="D617">
        <v>2</v>
      </c>
      <c r="E617" s="4">
        <v>45044</v>
      </c>
      <c r="F617" t="s">
        <v>3121</v>
      </c>
      <c r="G617">
        <f>IFERROR(VLOOKUP(Table4[[#This Row],[EmployeeID]],Employees!$A:$AG,33,FALSE),"")</f>
        <v>7463</v>
      </c>
      <c r="H6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17" t="str">
        <f>IFERROR(VLOOKUP(A617,Table1[#All],26,FALSE),"")</f>
        <v>No</v>
      </c>
    </row>
    <row r="618" spans="1:9" x14ac:dyDescent="0.35">
      <c r="A618" t="s">
        <v>511</v>
      </c>
      <c r="B618" s="4">
        <v>42643</v>
      </c>
      <c r="C618">
        <v>10652</v>
      </c>
      <c r="D618">
        <v>4</v>
      </c>
      <c r="E618" s="4">
        <v>42643</v>
      </c>
      <c r="F618" t="s">
        <v>3120</v>
      </c>
      <c r="G618">
        <f>IFERROR(VLOOKUP(Table4[[#This Row],[EmployeeID]],Employees!$A:$AG,33,FALSE),"")</f>
        <v>10652</v>
      </c>
      <c r="H6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18" t="str">
        <f>IFERROR(VLOOKUP(A618,Table1[#All],26,FALSE),"")</f>
        <v>Yes</v>
      </c>
    </row>
    <row r="619" spans="1:9" x14ac:dyDescent="0.35">
      <c r="A619" t="s">
        <v>445</v>
      </c>
      <c r="B619" s="4">
        <v>44397</v>
      </c>
      <c r="C619">
        <v>4840</v>
      </c>
      <c r="D619">
        <v>1</v>
      </c>
      <c r="E619" s="4">
        <v>44397</v>
      </c>
      <c r="F619" t="s">
        <v>3122</v>
      </c>
      <c r="G619">
        <f>IFERROR(VLOOKUP(Table4[[#This Row],[EmployeeID]],Employees!$A:$AG,33,FALSE),"")</f>
        <v>4840</v>
      </c>
      <c r="H6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619" t="str">
        <f>IFERROR(VLOOKUP(A619,Table1[#All],26,FALSE),"")</f>
        <v>No</v>
      </c>
    </row>
    <row r="620" spans="1:9" x14ac:dyDescent="0.35">
      <c r="A620" t="s">
        <v>538</v>
      </c>
      <c r="B620" s="4">
        <v>42178</v>
      </c>
      <c r="C620">
        <v>10650</v>
      </c>
      <c r="D620">
        <v>3</v>
      </c>
      <c r="E620" s="4">
        <v>42178</v>
      </c>
      <c r="F620" t="s">
        <v>3120</v>
      </c>
      <c r="G620">
        <f>IFERROR(VLOOKUP(Table4[[#This Row],[EmployeeID]],Employees!$A:$AG,33,FALSE),"")</f>
        <v>10650</v>
      </c>
      <c r="H6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20" t="str">
        <f>IFERROR(VLOOKUP(A620,Table1[#All],26,FALSE),"")</f>
        <v>No</v>
      </c>
    </row>
    <row r="621" spans="1:9" x14ac:dyDescent="0.35">
      <c r="A621" t="s">
        <v>268</v>
      </c>
      <c r="B621" s="4">
        <v>45473</v>
      </c>
      <c r="C621">
        <v>7462</v>
      </c>
      <c r="D621">
        <v>2</v>
      </c>
      <c r="E621" s="4">
        <v>45473</v>
      </c>
      <c r="F621" t="s">
        <v>3121</v>
      </c>
      <c r="G621">
        <f>IFERROR(VLOOKUP(Table4[[#This Row],[EmployeeID]],Employees!$A:$AG,33,FALSE),"")</f>
        <v>7462</v>
      </c>
      <c r="H6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1" t="str">
        <f>IFERROR(VLOOKUP(A621,Table1[#All],26,FALSE),"")</f>
        <v>No</v>
      </c>
    </row>
    <row r="622" spans="1:9" x14ac:dyDescent="0.35">
      <c r="A622" t="s">
        <v>100</v>
      </c>
      <c r="B622" s="4">
        <v>44656</v>
      </c>
      <c r="C622">
        <v>10642</v>
      </c>
      <c r="D622">
        <v>3</v>
      </c>
      <c r="E622" s="4">
        <v>44656</v>
      </c>
      <c r="F622" t="s">
        <v>3120</v>
      </c>
      <c r="G622">
        <f>IFERROR(VLOOKUP(Table4[[#This Row],[EmployeeID]],Employees!$A:$AG,33,FALSE),"")</f>
        <v>10642</v>
      </c>
      <c r="H6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22" t="str">
        <f>IFERROR(VLOOKUP(A622,Table1[#All],26,FALSE),"")</f>
        <v>No</v>
      </c>
    </row>
    <row r="623" spans="1:9" x14ac:dyDescent="0.35">
      <c r="A623" t="s">
        <v>669</v>
      </c>
      <c r="B623" s="4">
        <v>44155</v>
      </c>
      <c r="C623">
        <v>7460</v>
      </c>
      <c r="D623">
        <v>2</v>
      </c>
      <c r="E623" s="4">
        <v>44155</v>
      </c>
      <c r="F623" t="s">
        <v>3121</v>
      </c>
      <c r="G623">
        <f>IFERROR(VLOOKUP(Table4[[#This Row],[EmployeeID]],Employees!$A:$AG,33,FALSE),"")</f>
        <v>7460</v>
      </c>
      <c r="H6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3" t="str">
        <f>IFERROR(VLOOKUP(A623,Table1[#All],26,FALSE),"")</f>
        <v>No</v>
      </c>
    </row>
    <row r="624" spans="1:9" x14ac:dyDescent="0.35">
      <c r="A624" t="s">
        <v>1361</v>
      </c>
      <c r="B624" s="4">
        <v>43471</v>
      </c>
      <c r="C624">
        <v>7460</v>
      </c>
      <c r="D624">
        <v>2</v>
      </c>
      <c r="E624" s="4">
        <v>43471</v>
      </c>
      <c r="F624" t="s">
        <v>3121</v>
      </c>
      <c r="G624">
        <f>IFERROR(VLOOKUP(Table4[[#This Row],[EmployeeID]],Employees!$A:$AG,33,FALSE),"")</f>
        <v>7460</v>
      </c>
      <c r="H6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4" t="str">
        <f>IFERROR(VLOOKUP(A624,Table1[#All],26,FALSE),"")</f>
        <v>No</v>
      </c>
    </row>
    <row r="625" spans="1:9" x14ac:dyDescent="0.35">
      <c r="A625" t="s">
        <v>1987</v>
      </c>
      <c r="B625" s="4">
        <v>43898</v>
      </c>
      <c r="C625">
        <v>10642</v>
      </c>
      <c r="D625">
        <v>4</v>
      </c>
      <c r="E625" s="4">
        <v>43898</v>
      </c>
      <c r="F625" t="s">
        <v>3120</v>
      </c>
      <c r="G625">
        <f>IFERROR(VLOOKUP(Table4[[#This Row],[EmployeeID]],Employees!$A:$AG,33,FALSE),"")</f>
        <v>10642</v>
      </c>
      <c r="H6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25" t="str">
        <f>IFERROR(VLOOKUP(A625,Table1[#All],26,FALSE),"")</f>
        <v>No</v>
      </c>
    </row>
    <row r="626" spans="1:9" x14ac:dyDescent="0.35">
      <c r="A626" t="s">
        <v>2876</v>
      </c>
      <c r="B626" s="4">
        <v>45348</v>
      </c>
      <c r="C626">
        <v>10641</v>
      </c>
      <c r="D626">
        <v>3</v>
      </c>
      <c r="E626" s="4">
        <v>45348</v>
      </c>
      <c r="F626" t="s">
        <v>3120</v>
      </c>
      <c r="G626">
        <f>IFERROR(VLOOKUP(Table4[[#This Row],[EmployeeID]],Employees!$A:$AG,33,FALSE),"")</f>
        <v>10641</v>
      </c>
      <c r="H6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26" t="str">
        <f>IFERROR(VLOOKUP(A626,Table1[#All],26,FALSE),"")</f>
        <v>No</v>
      </c>
    </row>
    <row r="627" spans="1:9" x14ac:dyDescent="0.35">
      <c r="A627" t="s">
        <v>2160</v>
      </c>
      <c r="B627" s="4">
        <v>43450</v>
      </c>
      <c r="C627">
        <v>10634</v>
      </c>
      <c r="D627">
        <v>3</v>
      </c>
      <c r="E627" s="4">
        <v>43450</v>
      </c>
      <c r="F627" t="s">
        <v>3120</v>
      </c>
      <c r="G627">
        <f>IFERROR(VLOOKUP(Table4[[#This Row],[EmployeeID]],Employees!$A:$AG,33,FALSE),"")</f>
        <v>10634</v>
      </c>
      <c r="H6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27" t="str">
        <f>IFERROR(VLOOKUP(A627,Table1[#All],26,FALSE),"")</f>
        <v>No</v>
      </c>
    </row>
    <row r="628" spans="1:9" x14ac:dyDescent="0.35">
      <c r="A628" t="s">
        <v>1932</v>
      </c>
      <c r="B628" s="4">
        <v>45719</v>
      </c>
      <c r="C628">
        <v>7456</v>
      </c>
      <c r="D628">
        <v>2</v>
      </c>
      <c r="E628" s="4">
        <v>45719</v>
      </c>
      <c r="F628" t="s">
        <v>3121</v>
      </c>
      <c r="G628">
        <f>IFERROR(VLOOKUP(Table4[[#This Row],[EmployeeID]],Employees!$A:$AG,33,FALSE),"")</f>
        <v>7456</v>
      </c>
      <c r="H6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8" t="str">
        <f>IFERROR(VLOOKUP(A628,Table1[#All],26,FALSE),"")</f>
        <v>No</v>
      </c>
    </row>
    <row r="629" spans="1:9" x14ac:dyDescent="0.35">
      <c r="A629" t="s">
        <v>1939</v>
      </c>
      <c r="B629" s="4">
        <v>45163</v>
      </c>
      <c r="C629">
        <v>7455</v>
      </c>
      <c r="D629">
        <v>2</v>
      </c>
      <c r="E629" s="4">
        <v>45163</v>
      </c>
      <c r="F629" t="s">
        <v>3121</v>
      </c>
      <c r="G629">
        <f>IFERROR(VLOOKUP(Table4[[#This Row],[EmployeeID]],Employees!$A:$AG,33,FALSE),"")</f>
        <v>7455</v>
      </c>
      <c r="H6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29" t="str">
        <f>IFERROR(VLOOKUP(A629,Table1[#All],26,FALSE),"")</f>
        <v>Yes</v>
      </c>
    </row>
    <row r="630" spans="1:9" x14ac:dyDescent="0.35">
      <c r="A630" t="s">
        <v>2498</v>
      </c>
      <c r="B630" s="4">
        <v>43927</v>
      </c>
      <c r="C630">
        <v>10634</v>
      </c>
      <c r="D630">
        <v>4</v>
      </c>
      <c r="E630" s="4">
        <v>43927</v>
      </c>
      <c r="F630" t="s">
        <v>3120</v>
      </c>
      <c r="G630">
        <f>IFERROR(VLOOKUP(Table4[[#This Row],[EmployeeID]],Employees!$A:$AG,33,FALSE),"")</f>
        <v>10634</v>
      </c>
      <c r="H6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0" t="str">
        <f>IFERROR(VLOOKUP(A630,Table1[#All],26,FALSE),"")</f>
        <v>No</v>
      </c>
    </row>
    <row r="631" spans="1:9" x14ac:dyDescent="0.35">
      <c r="A631" t="s">
        <v>2897</v>
      </c>
      <c r="B631" s="4">
        <v>44515</v>
      </c>
      <c r="C631">
        <v>7454</v>
      </c>
      <c r="D631">
        <v>2</v>
      </c>
      <c r="E631" s="4">
        <v>44515</v>
      </c>
      <c r="F631" t="s">
        <v>3121</v>
      </c>
      <c r="G631">
        <f>IFERROR(VLOOKUP(Table4[[#This Row],[EmployeeID]],Employees!$A:$AG,33,FALSE),"")</f>
        <v>7454</v>
      </c>
      <c r="H6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31" t="str">
        <f>IFERROR(VLOOKUP(A631,Table1[#All],26,FALSE),"")</f>
        <v>No</v>
      </c>
    </row>
    <row r="632" spans="1:9" x14ac:dyDescent="0.35">
      <c r="A632" t="s">
        <v>990</v>
      </c>
      <c r="B632" s="4">
        <v>44930</v>
      </c>
      <c r="C632">
        <v>10626</v>
      </c>
      <c r="D632">
        <v>3</v>
      </c>
      <c r="E632" s="4">
        <v>44930</v>
      </c>
      <c r="F632" t="s">
        <v>3120</v>
      </c>
      <c r="G632">
        <f>IFERROR(VLOOKUP(Table4[[#This Row],[EmployeeID]],Employees!$A:$AG,33,FALSE),"")</f>
        <v>10626</v>
      </c>
      <c r="H6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2" t="str">
        <f>IFERROR(VLOOKUP(A632,Table1[#All],26,FALSE),"")</f>
        <v>No</v>
      </c>
    </row>
    <row r="633" spans="1:9" x14ac:dyDescent="0.35">
      <c r="A633" t="s">
        <v>1631</v>
      </c>
      <c r="B633" s="4">
        <v>43088</v>
      </c>
      <c r="C633">
        <v>10617</v>
      </c>
      <c r="D633">
        <v>4</v>
      </c>
      <c r="E633" s="4">
        <v>43088</v>
      </c>
      <c r="F633" t="s">
        <v>3120</v>
      </c>
      <c r="G633">
        <f>IFERROR(VLOOKUP(Table4[[#This Row],[EmployeeID]],Employees!$A:$AG,33,FALSE),"")</f>
        <v>10617</v>
      </c>
      <c r="H6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3" t="str">
        <f>IFERROR(VLOOKUP(A633,Table1[#All],26,FALSE),"")</f>
        <v>No</v>
      </c>
    </row>
    <row r="634" spans="1:9" x14ac:dyDescent="0.35">
      <c r="A634" t="s">
        <v>723</v>
      </c>
      <c r="B634" s="4">
        <v>42891</v>
      </c>
      <c r="C634">
        <v>10615</v>
      </c>
      <c r="D634">
        <v>4</v>
      </c>
      <c r="E634" s="4">
        <v>42891</v>
      </c>
      <c r="F634" t="s">
        <v>3120</v>
      </c>
      <c r="G634">
        <f>IFERROR(VLOOKUP(Table4[[#This Row],[EmployeeID]],Employees!$A:$AG,33,FALSE),"")</f>
        <v>10615</v>
      </c>
      <c r="H6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4" t="str">
        <f>IFERROR(VLOOKUP(A634,Table1[#All],26,FALSE),"")</f>
        <v>Yes</v>
      </c>
    </row>
    <row r="635" spans="1:9" x14ac:dyDescent="0.35">
      <c r="A635" t="s">
        <v>1395</v>
      </c>
      <c r="B635" s="4">
        <v>44666</v>
      </c>
      <c r="C635">
        <v>10615</v>
      </c>
      <c r="D635">
        <v>3</v>
      </c>
      <c r="E635" s="4">
        <v>44666</v>
      </c>
      <c r="F635" t="s">
        <v>3120</v>
      </c>
      <c r="G635">
        <f>IFERROR(VLOOKUP(Table4[[#This Row],[EmployeeID]],Employees!$A:$AG,33,FALSE),"")</f>
        <v>10615</v>
      </c>
      <c r="H6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5" t="str">
        <f>IFERROR(VLOOKUP(A635,Table1[#All],26,FALSE),"")</f>
        <v>No</v>
      </c>
    </row>
    <row r="636" spans="1:9" x14ac:dyDescent="0.35">
      <c r="A636" t="s">
        <v>1157</v>
      </c>
      <c r="B636" s="4">
        <v>42311</v>
      </c>
      <c r="C636">
        <v>10613</v>
      </c>
      <c r="D636">
        <v>3</v>
      </c>
      <c r="E636" s="4">
        <v>42311</v>
      </c>
      <c r="F636" t="s">
        <v>3120</v>
      </c>
      <c r="G636">
        <f>IFERROR(VLOOKUP(Table4[[#This Row],[EmployeeID]],Employees!$A:$AG,33,FALSE),"")</f>
        <v>10613</v>
      </c>
      <c r="H6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6" t="str">
        <f>IFERROR(VLOOKUP(A636,Table1[#All],26,FALSE),"")</f>
        <v>No</v>
      </c>
    </row>
    <row r="637" spans="1:9" x14ac:dyDescent="0.35">
      <c r="A637" t="s">
        <v>1933</v>
      </c>
      <c r="B637" s="4">
        <v>43155</v>
      </c>
      <c r="C637">
        <v>10610</v>
      </c>
      <c r="D637">
        <v>4</v>
      </c>
      <c r="E637" s="4">
        <v>43155</v>
      </c>
      <c r="F637" t="s">
        <v>3120</v>
      </c>
      <c r="G637">
        <f>IFERROR(VLOOKUP(Table4[[#This Row],[EmployeeID]],Employees!$A:$AG,33,FALSE),"")</f>
        <v>10610</v>
      </c>
      <c r="H6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7" t="str">
        <f>IFERROR(VLOOKUP(A637,Table1[#All],26,FALSE),"")</f>
        <v>Yes</v>
      </c>
    </row>
    <row r="638" spans="1:9" x14ac:dyDescent="0.35">
      <c r="A638" t="s">
        <v>822</v>
      </c>
      <c r="B638" s="4">
        <v>42884</v>
      </c>
      <c r="C638">
        <v>10607</v>
      </c>
      <c r="D638">
        <v>3</v>
      </c>
      <c r="E638" s="4">
        <v>42884</v>
      </c>
      <c r="F638" t="s">
        <v>3120</v>
      </c>
      <c r="G638">
        <f>IFERROR(VLOOKUP(Table4[[#This Row],[EmployeeID]],Employees!$A:$AG,33,FALSE),"")</f>
        <v>10607</v>
      </c>
      <c r="H6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38" t="str">
        <f>IFERROR(VLOOKUP(A638,Table1[#All],26,FALSE),"")</f>
        <v>No</v>
      </c>
    </row>
    <row r="639" spans="1:9" x14ac:dyDescent="0.35">
      <c r="A639" t="s">
        <v>540</v>
      </c>
      <c r="B639" s="4">
        <v>44859</v>
      </c>
      <c r="C639">
        <v>13321</v>
      </c>
      <c r="D639">
        <v>4</v>
      </c>
      <c r="E639" s="4">
        <v>44859</v>
      </c>
      <c r="F639" t="s">
        <v>3123</v>
      </c>
      <c r="G639">
        <f>IFERROR(VLOOKUP(Table4[[#This Row],[EmployeeID]],Employees!$A:$AG,33,FALSE),"")</f>
        <v>13321</v>
      </c>
      <c r="H6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639" t="str">
        <f>IFERROR(VLOOKUP(A639,Table1[#All],26,FALSE),"")</f>
        <v>No</v>
      </c>
    </row>
    <row r="640" spans="1:9" x14ac:dyDescent="0.35">
      <c r="A640" t="s">
        <v>291</v>
      </c>
      <c r="B640" s="4">
        <v>44659</v>
      </c>
      <c r="C640">
        <v>10606</v>
      </c>
      <c r="D640">
        <v>4</v>
      </c>
      <c r="E640" s="4">
        <v>44659</v>
      </c>
      <c r="F640" t="s">
        <v>3120</v>
      </c>
      <c r="G640">
        <f>IFERROR(VLOOKUP(Table4[[#This Row],[EmployeeID]],Employees!$A:$AG,33,FALSE),"")</f>
        <v>10606</v>
      </c>
      <c r="H6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0" t="str">
        <f>IFERROR(VLOOKUP(A640,Table1[#All],26,FALSE),"")</f>
        <v>No</v>
      </c>
    </row>
    <row r="641" spans="1:9" x14ac:dyDescent="0.35">
      <c r="A641" t="s">
        <v>1243</v>
      </c>
      <c r="B641" s="4">
        <v>43347</v>
      </c>
      <c r="C641">
        <v>10598</v>
      </c>
      <c r="D641">
        <v>3</v>
      </c>
      <c r="E641" s="4">
        <v>43347</v>
      </c>
      <c r="F641" t="s">
        <v>3120</v>
      </c>
      <c r="G641">
        <f>IFERROR(VLOOKUP(Table4[[#This Row],[EmployeeID]],Employees!$A:$AG,33,FALSE),"")</f>
        <v>10598</v>
      </c>
      <c r="H6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1" t="str">
        <f>IFERROR(VLOOKUP(A641,Table1[#All],26,FALSE),"")</f>
        <v>Yes</v>
      </c>
    </row>
    <row r="642" spans="1:9" x14ac:dyDescent="0.35">
      <c r="A642" t="s">
        <v>1841</v>
      </c>
      <c r="B642" s="4">
        <v>43131</v>
      </c>
      <c r="C642">
        <v>10595</v>
      </c>
      <c r="D642">
        <v>3</v>
      </c>
      <c r="E642" s="4">
        <v>43131</v>
      </c>
      <c r="F642" t="s">
        <v>3120</v>
      </c>
      <c r="G642">
        <f>IFERROR(VLOOKUP(Table4[[#This Row],[EmployeeID]],Employees!$A:$AG,33,FALSE),"")</f>
        <v>10595</v>
      </c>
      <c r="H6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2" t="str">
        <f>IFERROR(VLOOKUP(A642,Table1[#All],26,FALSE),"")</f>
        <v>No</v>
      </c>
    </row>
    <row r="643" spans="1:9" x14ac:dyDescent="0.35">
      <c r="A643" t="s">
        <v>1349</v>
      </c>
      <c r="B643" s="4">
        <v>43679</v>
      </c>
      <c r="C643">
        <v>7451</v>
      </c>
      <c r="D643">
        <v>3</v>
      </c>
      <c r="E643" s="4">
        <v>43679</v>
      </c>
      <c r="F643" t="s">
        <v>3121</v>
      </c>
      <c r="G643">
        <f>IFERROR(VLOOKUP(Table4[[#This Row],[EmployeeID]],Employees!$A:$AG,33,FALSE),"")</f>
        <v>7451</v>
      </c>
      <c r="H6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43" t="str">
        <f>IFERROR(VLOOKUP(A643,Table1[#All],26,FALSE),"")</f>
        <v>Yes</v>
      </c>
    </row>
    <row r="644" spans="1:9" x14ac:dyDescent="0.35">
      <c r="A644" t="s">
        <v>2813</v>
      </c>
      <c r="B644" s="4">
        <v>45385</v>
      </c>
      <c r="C644">
        <v>10594</v>
      </c>
      <c r="D644">
        <v>3</v>
      </c>
      <c r="E644" s="4">
        <v>45385</v>
      </c>
      <c r="F644" t="s">
        <v>3120</v>
      </c>
      <c r="G644">
        <f>IFERROR(VLOOKUP(Table4[[#This Row],[EmployeeID]],Employees!$A:$AG,33,FALSE),"")</f>
        <v>10594</v>
      </c>
      <c r="H6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4" t="str">
        <f>IFERROR(VLOOKUP(A644,Table1[#All],26,FALSE),"")</f>
        <v>No</v>
      </c>
    </row>
    <row r="645" spans="1:9" x14ac:dyDescent="0.35">
      <c r="A645" t="s">
        <v>1027</v>
      </c>
      <c r="B645" s="4">
        <v>42392</v>
      </c>
      <c r="C645">
        <v>10593</v>
      </c>
      <c r="D645">
        <v>4</v>
      </c>
      <c r="E645" s="4">
        <v>42392</v>
      </c>
      <c r="F645" t="s">
        <v>3120</v>
      </c>
      <c r="G645">
        <f>IFERROR(VLOOKUP(Table4[[#This Row],[EmployeeID]],Employees!$A:$AG,33,FALSE),"")</f>
        <v>10593</v>
      </c>
      <c r="H6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5" t="str">
        <f>IFERROR(VLOOKUP(A645,Table1[#All],26,FALSE),"")</f>
        <v>No</v>
      </c>
    </row>
    <row r="646" spans="1:9" x14ac:dyDescent="0.35">
      <c r="A646" t="s">
        <v>702</v>
      </c>
      <c r="B646" s="4">
        <v>44249</v>
      </c>
      <c r="C646">
        <v>10578</v>
      </c>
      <c r="D646">
        <v>4</v>
      </c>
      <c r="E646" s="4">
        <v>44249</v>
      </c>
      <c r="F646" t="s">
        <v>3120</v>
      </c>
      <c r="G646">
        <f>IFERROR(VLOOKUP(Table4[[#This Row],[EmployeeID]],Employees!$A:$AG,33,FALSE),"")</f>
        <v>10578</v>
      </c>
      <c r="H6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6" t="str">
        <f>IFERROR(VLOOKUP(A646,Table1[#All],26,FALSE),"")</f>
        <v>No</v>
      </c>
    </row>
    <row r="647" spans="1:9" x14ac:dyDescent="0.35">
      <c r="A647" t="s">
        <v>1516</v>
      </c>
      <c r="B647" s="4">
        <v>43410</v>
      </c>
      <c r="C647">
        <v>7447</v>
      </c>
      <c r="D647">
        <v>2</v>
      </c>
      <c r="E647" s="4">
        <v>43410</v>
      </c>
      <c r="F647" t="s">
        <v>3121</v>
      </c>
      <c r="G647">
        <f>IFERROR(VLOOKUP(Table4[[#This Row],[EmployeeID]],Employees!$A:$AG,33,FALSE),"")</f>
        <v>7447</v>
      </c>
      <c r="H6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47" t="str">
        <f>IFERROR(VLOOKUP(A647,Table1[#All],26,FALSE),"")</f>
        <v>No</v>
      </c>
    </row>
    <row r="648" spans="1:9" x14ac:dyDescent="0.35">
      <c r="A648" t="s">
        <v>468</v>
      </c>
      <c r="B648" s="4">
        <v>45422</v>
      </c>
      <c r="C648">
        <v>7446</v>
      </c>
      <c r="D648">
        <v>2</v>
      </c>
      <c r="E648" s="4">
        <v>45422</v>
      </c>
      <c r="F648" t="s">
        <v>3121</v>
      </c>
      <c r="G648">
        <f>IFERROR(VLOOKUP(Table4[[#This Row],[EmployeeID]],Employees!$A:$AG,33,FALSE),"")</f>
        <v>7446</v>
      </c>
      <c r="H6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48" t="str">
        <f>IFERROR(VLOOKUP(A648,Table1[#All],26,FALSE),"")</f>
        <v>No</v>
      </c>
    </row>
    <row r="649" spans="1:9" x14ac:dyDescent="0.35">
      <c r="A649" t="s">
        <v>30</v>
      </c>
      <c r="B649" s="4">
        <v>42158</v>
      </c>
      <c r="C649">
        <v>10576</v>
      </c>
      <c r="D649">
        <v>3</v>
      </c>
      <c r="E649" s="4">
        <v>42158</v>
      </c>
      <c r="F649" t="s">
        <v>3120</v>
      </c>
      <c r="G649">
        <f>IFERROR(VLOOKUP(Table4[[#This Row],[EmployeeID]],Employees!$A:$AG,33,FALSE),"")</f>
        <v>10576</v>
      </c>
      <c r="H6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49" t="str">
        <f>IFERROR(VLOOKUP(A649,Table1[#All],26,FALSE),"")</f>
        <v>No</v>
      </c>
    </row>
    <row r="650" spans="1:9" x14ac:dyDescent="0.35">
      <c r="A650" t="s">
        <v>763</v>
      </c>
      <c r="B650" s="4">
        <v>42844</v>
      </c>
      <c r="C650">
        <v>10576</v>
      </c>
      <c r="D650">
        <v>3</v>
      </c>
      <c r="E650" s="4">
        <v>42844</v>
      </c>
      <c r="F650" t="s">
        <v>3120</v>
      </c>
      <c r="G650">
        <f>IFERROR(VLOOKUP(Table4[[#This Row],[EmployeeID]],Employees!$A:$AG,33,FALSE),"")</f>
        <v>10576</v>
      </c>
      <c r="H6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50" t="str">
        <f>IFERROR(VLOOKUP(A650,Table1[#All],26,FALSE),"")</f>
        <v>No</v>
      </c>
    </row>
    <row r="651" spans="1:9" x14ac:dyDescent="0.35">
      <c r="A651" t="s">
        <v>236</v>
      </c>
      <c r="B651" s="4">
        <v>44983</v>
      </c>
      <c r="C651">
        <v>10573</v>
      </c>
      <c r="D651">
        <v>3</v>
      </c>
      <c r="E651" s="4">
        <v>44983</v>
      </c>
      <c r="F651" t="s">
        <v>3120</v>
      </c>
      <c r="G651">
        <f>IFERROR(VLOOKUP(Table4[[#This Row],[EmployeeID]],Employees!$A:$AG,33,FALSE),"")</f>
        <v>10573</v>
      </c>
      <c r="H6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51" t="str">
        <f>IFERROR(VLOOKUP(A651,Table1[#All],26,FALSE),"")</f>
        <v>No</v>
      </c>
    </row>
    <row r="652" spans="1:9" x14ac:dyDescent="0.35">
      <c r="A652" t="s">
        <v>2143</v>
      </c>
      <c r="B652" s="4">
        <v>42099</v>
      </c>
      <c r="C652">
        <v>7444</v>
      </c>
      <c r="D652">
        <v>3</v>
      </c>
      <c r="E652" s="4">
        <v>42099</v>
      </c>
      <c r="F652" t="s">
        <v>3121</v>
      </c>
      <c r="G652">
        <f>IFERROR(VLOOKUP(Table4[[#This Row],[EmployeeID]],Employees!$A:$AG,33,FALSE),"")</f>
        <v>7444</v>
      </c>
      <c r="H6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52" t="str">
        <f>IFERROR(VLOOKUP(A652,Table1[#All],26,FALSE),"")</f>
        <v>No</v>
      </c>
    </row>
    <row r="653" spans="1:9" x14ac:dyDescent="0.35">
      <c r="A653" t="s">
        <v>1329</v>
      </c>
      <c r="B653" s="4">
        <v>45466</v>
      </c>
      <c r="C653">
        <v>7442</v>
      </c>
      <c r="D653">
        <v>2</v>
      </c>
      <c r="E653" s="4">
        <v>45466</v>
      </c>
      <c r="F653" t="s">
        <v>3121</v>
      </c>
      <c r="G653">
        <f>IFERROR(VLOOKUP(Table4[[#This Row],[EmployeeID]],Employees!$A:$AG,33,FALSE),"")</f>
        <v>7442</v>
      </c>
      <c r="H6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53" t="str">
        <f>IFERROR(VLOOKUP(A653,Table1[#All],26,FALSE),"")</f>
        <v>Yes</v>
      </c>
    </row>
    <row r="654" spans="1:9" x14ac:dyDescent="0.35">
      <c r="A654" t="s">
        <v>1649</v>
      </c>
      <c r="B654" s="4">
        <v>44833</v>
      </c>
      <c r="C654">
        <v>13316</v>
      </c>
      <c r="D654">
        <v>4</v>
      </c>
      <c r="E654" s="4">
        <v>44833</v>
      </c>
      <c r="F654" t="s">
        <v>3123</v>
      </c>
      <c r="G654">
        <f>IFERROR(VLOOKUP(Table4[[#This Row],[EmployeeID]],Employees!$A:$AG,33,FALSE),"")</f>
        <v>13316</v>
      </c>
      <c r="H6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654" t="str">
        <f>IFERROR(VLOOKUP(A654,Table1[#All],26,FALSE),"")</f>
        <v>Yes</v>
      </c>
    </row>
    <row r="655" spans="1:9" x14ac:dyDescent="0.35">
      <c r="A655" t="s">
        <v>622</v>
      </c>
      <c r="B655" s="4">
        <v>45327</v>
      </c>
      <c r="C655">
        <v>7440</v>
      </c>
      <c r="D655">
        <v>2</v>
      </c>
      <c r="E655" s="4">
        <v>45327</v>
      </c>
      <c r="F655" t="s">
        <v>3121</v>
      </c>
      <c r="G655">
        <f>IFERROR(VLOOKUP(Table4[[#This Row],[EmployeeID]],Employees!$A:$AG,33,FALSE),"")</f>
        <v>7440</v>
      </c>
      <c r="H6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55" t="str">
        <f>IFERROR(VLOOKUP(A655,Table1[#All],26,FALSE),"")</f>
        <v>No</v>
      </c>
    </row>
    <row r="656" spans="1:9" x14ac:dyDescent="0.35">
      <c r="A656" t="s">
        <v>2039</v>
      </c>
      <c r="B656" s="4">
        <v>42761</v>
      </c>
      <c r="C656">
        <v>10573</v>
      </c>
      <c r="D656">
        <v>4</v>
      </c>
      <c r="E656" s="4">
        <v>42761</v>
      </c>
      <c r="F656" t="s">
        <v>3120</v>
      </c>
      <c r="G656">
        <f>IFERROR(VLOOKUP(Table4[[#This Row],[EmployeeID]],Employees!$A:$AG,33,FALSE),"")</f>
        <v>10573</v>
      </c>
      <c r="H6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56" t="str">
        <f>IFERROR(VLOOKUP(A656,Table1[#All],26,FALSE),"")</f>
        <v>Yes</v>
      </c>
    </row>
    <row r="657" spans="1:9" x14ac:dyDescent="0.35">
      <c r="A657" t="s">
        <v>1081</v>
      </c>
      <c r="B657" s="4">
        <v>45414</v>
      </c>
      <c r="C657">
        <v>10571</v>
      </c>
      <c r="D657">
        <v>3</v>
      </c>
      <c r="E657" s="4">
        <v>45414</v>
      </c>
      <c r="F657" t="s">
        <v>3120</v>
      </c>
      <c r="G657">
        <f>IFERROR(VLOOKUP(Table4[[#This Row],[EmployeeID]],Employees!$A:$AG,33,FALSE),"")</f>
        <v>10571</v>
      </c>
      <c r="H6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57" t="str">
        <f>IFERROR(VLOOKUP(A657,Table1[#All],26,FALSE),"")</f>
        <v>No</v>
      </c>
    </row>
    <row r="658" spans="1:9" x14ac:dyDescent="0.35">
      <c r="A658" t="s">
        <v>795</v>
      </c>
      <c r="B658" s="4">
        <v>44199</v>
      </c>
      <c r="C658">
        <v>10570</v>
      </c>
      <c r="D658">
        <v>4</v>
      </c>
      <c r="E658" s="4">
        <v>44199</v>
      </c>
      <c r="F658" t="s">
        <v>3120</v>
      </c>
      <c r="G658">
        <f>IFERROR(VLOOKUP(Table4[[#This Row],[EmployeeID]],Employees!$A:$AG,33,FALSE),"")</f>
        <v>10570</v>
      </c>
      <c r="H6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58" t="str">
        <f>IFERROR(VLOOKUP(A658,Table1[#All],26,FALSE),"")</f>
        <v>No</v>
      </c>
    </row>
    <row r="659" spans="1:9" x14ac:dyDescent="0.35">
      <c r="A659" t="s">
        <v>570</v>
      </c>
      <c r="B659" s="4">
        <v>45582</v>
      </c>
      <c r="C659">
        <v>13313</v>
      </c>
      <c r="D659">
        <v>5</v>
      </c>
      <c r="E659" s="4">
        <v>45582</v>
      </c>
      <c r="F659" t="s">
        <v>3123</v>
      </c>
      <c r="G659">
        <f>IFERROR(VLOOKUP(Table4[[#This Row],[EmployeeID]],Employees!$A:$AG,33,FALSE),"")</f>
        <v>13313</v>
      </c>
      <c r="H6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659" t="str">
        <f>IFERROR(VLOOKUP(A659,Table1[#All],26,FALSE),"")</f>
        <v>No</v>
      </c>
    </row>
    <row r="660" spans="1:9" x14ac:dyDescent="0.35">
      <c r="A660" t="s">
        <v>751</v>
      </c>
      <c r="B660" s="4">
        <v>45730</v>
      </c>
      <c r="C660">
        <v>10569</v>
      </c>
      <c r="D660">
        <v>3</v>
      </c>
      <c r="E660" s="4">
        <v>45730</v>
      </c>
      <c r="F660" t="s">
        <v>3120</v>
      </c>
      <c r="G660">
        <f>IFERROR(VLOOKUP(Table4[[#This Row],[EmployeeID]],Employees!$A:$AG,33,FALSE),"")</f>
        <v>10569</v>
      </c>
      <c r="H6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0" t="str">
        <f>IFERROR(VLOOKUP(A660,Table1[#All],26,FALSE),"")</f>
        <v>No</v>
      </c>
    </row>
    <row r="661" spans="1:9" x14ac:dyDescent="0.35">
      <c r="A661" t="s">
        <v>2261</v>
      </c>
      <c r="B661" s="4">
        <v>43367</v>
      </c>
      <c r="C661">
        <v>10568</v>
      </c>
      <c r="D661">
        <v>3</v>
      </c>
      <c r="E661" s="4">
        <v>43367</v>
      </c>
      <c r="F661" t="s">
        <v>3120</v>
      </c>
      <c r="G661">
        <f>IFERROR(VLOOKUP(Table4[[#This Row],[EmployeeID]],Employees!$A:$AG,33,FALSE),"")</f>
        <v>10568</v>
      </c>
      <c r="H6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1" t="str">
        <f>IFERROR(VLOOKUP(A661,Table1[#All],26,FALSE),"")</f>
        <v>No</v>
      </c>
    </row>
    <row r="662" spans="1:9" x14ac:dyDescent="0.35">
      <c r="A662" t="s">
        <v>1451</v>
      </c>
      <c r="B662" s="4">
        <v>42369</v>
      </c>
      <c r="C662">
        <v>7438</v>
      </c>
      <c r="D662">
        <v>2</v>
      </c>
      <c r="E662" s="4">
        <v>42369</v>
      </c>
      <c r="F662" t="s">
        <v>3121</v>
      </c>
      <c r="G662">
        <f>IFERROR(VLOOKUP(Table4[[#This Row],[EmployeeID]],Employees!$A:$AG,33,FALSE),"")</f>
        <v>7438</v>
      </c>
      <c r="H6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62" t="str">
        <f>IFERROR(VLOOKUP(A662,Table1[#All],26,FALSE),"")</f>
        <v>No</v>
      </c>
    </row>
    <row r="663" spans="1:9" x14ac:dyDescent="0.35">
      <c r="A663" t="s">
        <v>260</v>
      </c>
      <c r="B663" s="4">
        <v>45545</v>
      </c>
      <c r="C663">
        <v>10549</v>
      </c>
      <c r="D663">
        <v>3</v>
      </c>
      <c r="E663" s="4">
        <v>45545</v>
      </c>
      <c r="F663" t="s">
        <v>3120</v>
      </c>
      <c r="G663">
        <f>IFERROR(VLOOKUP(Table4[[#This Row],[EmployeeID]],Employees!$A:$AG,33,FALSE),"")</f>
        <v>10549</v>
      </c>
      <c r="H6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3" t="str">
        <f>IFERROR(VLOOKUP(A663,Table1[#All],26,FALSE),"")</f>
        <v>No</v>
      </c>
    </row>
    <row r="664" spans="1:9" x14ac:dyDescent="0.35">
      <c r="A664" t="s">
        <v>1372</v>
      </c>
      <c r="B664" s="4">
        <v>44831</v>
      </c>
      <c r="C664">
        <v>10547</v>
      </c>
      <c r="D664">
        <v>4</v>
      </c>
      <c r="E664" s="4">
        <v>44831</v>
      </c>
      <c r="F664" t="s">
        <v>3120</v>
      </c>
      <c r="G664">
        <f>IFERROR(VLOOKUP(Table4[[#This Row],[EmployeeID]],Employees!$A:$AG,33,FALSE),"")</f>
        <v>10547</v>
      </c>
      <c r="H6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4" t="str">
        <f>IFERROR(VLOOKUP(A664,Table1[#All],26,FALSE),"")</f>
        <v>No</v>
      </c>
    </row>
    <row r="665" spans="1:9" x14ac:dyDescent="0.35">
      <c r="A665" t="s">
        <v>1845</v>
      </c>
      <c r="B665" s="4">
        <v>44911</v>
      </c>
      <c r="C665">
        <v>10543</v>
      </c>
      <c r="D665">
        <v>3</v>
      </c>
      <c r="E665" s="4">
        <v>44911</v>
      </c>
      <c r="F665" t="s">
        <v>3120</v>
      </c>
      <c r="G665">
        <f>IFERROR(VLOOKUP(Table4[[#This Row],[EmployeeID]],Employees!$A:$AG,33,FALSE),"")</f>
        <v>10543</v>
      </c>
      <c r="H6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5" t="str">
        <f>IFERROR(VLOOKUP(A665,Table1[#All],26,FALSE),"")</f>
        <v>No</v>
      </c>
    </row>
    <row r="666" spans="1:9" x14ac:dyDescent="0.35">
      <c r="A666" t="s">
        <v>1028</v>
      </c>
      <c r="B666" s="4">
        <v>45241</v>
      </c>
      <c r="C666">
        <v>2857</v>
      </c>
      <c r="D666">
        <v>1</v>
      </c>
      <c r="E666" s="4">
        <v>45241</v>
      </c>
      <c r="F666" t="s">
        <v>3124</v>
      </c>
      <c r="G666">
        <f>IFERROR(VLOOKUP(Table4[[#This Row],[EmployeeID]],Employees!$A:$AG,33,FALSE),"")</f>
        <v>2857</v>
      </c>
      <c r="H6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666" t="str">
        <f>IFERROR(VLOOKUP(A666,Table1[#All],26,FALSE),"")</f>
        <v>No</v>
      </c>
    </row>
    <row r="667" spans="1:9" x14ac:dyDescent="0.35">
      <c r="A667" t="s">
        <v>2651</v>
      </c>
      <c r="B667" s="4">
        <v>45581</v>
      </c>
      <c r="C667">
        <v>10541</v>
      </c>
      <c r="D667">
        <v>4</v>
      </c>
      <c r="E667" s="4">
        <v>45581</v>
      </c>
      <c r="F667" t="s">
        <v>3120</v>
      </c>
      <c r="G667">
        <f>IFERROR(VLOOKUP(Table4[[#This Row],[EmployeeID]],Employees!$A:$AG,33,FALSE),"")</f>
        <v>10541</v>
      </c>
      <c r="H6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7" t="str">
        <f>IFERROR(VLOOKUP(A667,Table1[#All],26,FALSE),"")</f>
        <v>No</v>
      </c>
    </row>
    <row r="668" spans="1:9" x14ac:dyDescent="0.35">
      <c r="A668" t="s">
        <v>759</v>
      </c>
      <c r="B668" s="4">
        <v>42063</v>
      </c>
      <c r="D668">
        <v>2</v>
      </c>
      <c r="E668" s="4">
        <v>42063</v>
      </c>
      <c r="G668" s="11">
        <f>IFERROR(VLOOKUP(Table4[[#This Row],[EmployeeID]],Employees!$A:$AG,33,FALSE),"")</f>
        <v>8287.5377926421406</v>
      </c>
      <c r="H6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8" t="str">
        <f>IFERROR(VLOOKUP(A668,Table1[#All],26,FALSE),"")</f>
        <v>No</v>
      </c>
    </row>
    <row r="669" spans="1:9" x14ac:dyDescent="0.35">
      <c r="A669" t="s">
        <v>2090</v>
      </c>
      <c r="B669" s="4">
        <v>43045</v>
      </c>
      <c r="C669">
        <v>10533</v>
      </c>
      <c r="D669">
        <v>3</v>
      </c>
      <c r="E669" s="4">
        <v>43045</v>
      </c>
      <c r="F669" t="s">
        <v>3120</v>
      </c>
      <c r="G669">
        <f>IFERROR(VLOOKUP(Table4[[#This Row],[EmployeeID]],Employees!$A:$AG,33,FALSE),"")</f>
        <v>10533</v>
      </c>
      <c r="H6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69" t="str">
        <f>IFERROR(VLOOKUP(A669,Table1[#All],26,FALSE),"")</f>
        <v>No</v>
      </c>
    </row>
    <row r="670" spans="1:9" x14ac:dyDescent="0.35">
      <c r="A670" t="s">
        <v>2740</v>
      </c>
      <c r="B670" s="4">
        <v>44082</v>
      </c>
      <c r="C670">
        <v>7437</v>
      </c>
      <c r="D670">
        <v>2</v>
      </c>
      <c r="E670" s="4">
        <v>44082</v>
      </c>
      <c r="F670" t="s">
        <v>3121</v>
      </c>
      <c r="G670">
        <f>IFERROR(VLOOKUP(Table4[[#This Row],[EmployeeID]],Employees!$A:$AG,33,FALSE),"")</f>
        <v>7437</v>
      </c>
      <c r="H6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70" t="str">
        <f>IFERROR(VLOOKUP(A670,Table1[#All],26,FALSE),"")</f>
        <v>No</v>
      </c>
    </row>
    <row r="671" spans="1:9" x14ac:dyDescent="0.35">
      <c r="A671" t="s">
        <v>2253</v>
      </c>
      <c r="B671" s="4">
        <v>45104</v>
      </c>
      <c r="C671">
        <v>10532</v>
      </c>
      <c r="D671">
        <v>3</v>
      </c>
      <c r="E671" s="4">
        <v>45104</v>
      </c>
      <c r="F671" t="s">
        <v>3120</v>
      </c>
      <c r="G671">
        <f>IFERROR(VLOOKUP(Table4[[#This Row],[EmployeeID]],Employees!$A:$AG,33,FALSE),"")</f>
        <v>10532</v>
      </c>
      <c r="H6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1" t="str">
        <f>IFERROR(VLOOKUP(A671,Table1[#All],26,FALSE),"")</f>
        <v>No</v>
      </c>
    </row>
    <row r="672" spans="1:9" x14ac:dyDescent="0.35">
      <c r="A672" t="s">
        <v>1322</v>
      </c>
      <c r="B672" s="4">
        <v>43382</v>
      </c>
      <c r="C672">
        <v>10529</v>
      </c>
      <c r="D672">
        <v>4</v>
      </c>
      <c r="E672" s="4">
        <v>43382</v>
      </c>
      <c r="F672" t="s">
        <v>3120</v>
      </c>
      <c r="G672">
        <f>IFERROR(VLOOKUP(Table4[[#This Row],[EmployeeID]],Employees!$A:$AG,33,FALSE),"")</f>
        <v>10529</v>
      </c>
      <c r="H6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2" t="str">
        <f>IFERROR(VLOOKUP(A672,Table1[#All],26,FALSE),"")</f>
        <v>No</v>
      </c>
    </row>
    <row r="673" spans="1:9" x14ac:dyDescent="0.35">
      <c r="A673" t="s">
        <v>1974</v>
      </c>
      <c r="B673" s="4">
        <v>42451</v>
      </c>
      <c r="C673">
        <v>10529</v>
      </c>
      <c r="D673">
        <v>4</v>
      </c>
      <c r="E673" s="4">
        <v>42451</v>
      </c>
      <c r="F673" t="s">
        <v>3120</v>
      </c>
      <c r="G673">
        <f>IFERROR(VLOOKUP(Table4[[#This Row],[EmployeeID]],Employees!$A:$AG,33,FALSE),"")</f>
        <v>10529</v>
      </c>
      <c r="H6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3" t="str">
        <f>IFERROR(VLOOKUP(A673,Table1[#All],26,FALSE),"")</f>
        <v>No</v>
      </c>
    </row>
    <row r="674" spans="1:9" x14ac:dyDescent="0.35">
      <c r="A674" t="s">
        <v>2415</v>
      </c>
      <c r="B674" s="4">
        <v>45435</v>
      </c>
      <c r="C674">
        <v>10516</v>
      </c>
      <c r="D674">
        <v>3</v>
      </c>
      <c r="E674" s="4">
        <v>45435</v>
      </c>
      <c r="F674" t="s">
        <v>3120</v>
      </c>
      <c r="G674">
        <f>IFERROR(VLOOKUP(Table4[[#This Row],[EmployeeID]],Employees!$A:$AG,33,FALSE),"")</f>
        <v>10516</v>
      </c>
      <c r="H6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4" t="str">
        <f>IFERROR(VLOOKUP(A674,Table1[#All],26,FALSE),"")</f>
        <v>No</v>
      </c>
    </row>
    <row r="675" spans="1:9" x14ac:dyDescent="0.35">
      <c r="A675" t="s">
        <v>370</v>
      </c>
      <c r="B675" s="4">
        <v>45960</v>
      </c>
      <c r="C675">
        <v>7434</v>
      </c>
      <c r="D675">
        <v>2</v>
      </c>
      <c r="E675" s="4">
        <v>45960</v>
      </c>
      <c r="F675" t="s">
        <v>3121</v>
      </c>
      <c r="G675">
        <f>IFERROR(VLOOKUP(Table4[[#This Row],[EmployeeID]],Employees!$A:$AG,33,FALSE),"")</f>
        <v>7434</v>
      </c>
      <c r="H6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75" t="str">
        <f>IFERROR(VLOOKUP(A675,Table1[#All],26,FALSE),"")</f>
        <v>No</v>
      </c>
    </row>
    <row r="676" spans="1:9" x14ac:dyDescent="0.35">
      <c r="A676" t="s">
        <v>2655</v>
      </c>
      <c r="B676" s="4">
        <v>42860</v>
      </c>
      <c r="C676">
        <v>7432</v>
      </c>
      <c r="D676">
        <v>2</v>
      </c>
      <c r="E676" s="4">
        <v>42860</v>
      </c>
      <c r="F676" t="s">
        <v>3121</v>
      </c>
      <c r="G676">
        <f>IFERROR(VLOOKUP(Table4[[#This Row],[EmployeeID]],Employees!$A:$AG,33,FALSE),"")</f>
        <v>7432</v>
      </c>
      <c r="H6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76" t="str">
        <f>IFERROR(VLOOKUP(A676,Table1[#All],26,FALSE),"")</f>
        <v>No</v>
      </c>
    </row>
    <row r="677" spans="1:9" x14ac:dyDescent="0.35">
      <c r="A677" t="s">
        <v>738</v>
      </c>
      <c r="B677" s="4">
        <v>44615</v>
      </c>
      <c r="C677">
        <v>7430</v>
      </c>
      <c r="D677">
        <v>3</v>
      </c>
      <c r="E677" s="4">
        <v>44615</v>
      </c>
      <c r="F677" t="s">
        <v>3121</v>
      </c>
      <c r="G677">
        <f>IFERROR(VLOOKUP(Table4[[#This Row],[EmployeeID]],Employees!$A:$AG,33,FALSE),"")</f>
        <v>7430</v>
      </c>
      <c r="H6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77" t="str">
        <f>IFERROR(VLOOKUP(A677,Table1[#All],26,FALSE),"")</f>
        <v>No</v>
      </c>
    </row>
    <row r="678" spans="1:9" x14ac:dyDescent="0.35">
      <c r="A678" t="s">
        <v>2346</v>
      </c>
      <c r="B678" s="4">
        <v>43008</v>
      </c>
      <c r="C678">
        <v>10511</v>
      </c>
      <c r="D678">
        <v>3</v>
      </c>
      <c r="E678" s="4">
        <v>43008</v>
      </c>
      <c r="F678" t="s">
        <v>3120</v>
      </c>
      <c r="G678">
        <f>IFERROR(VLOOKUP(Table4[[#This Row],[EmployeeID]],Employees!$A:$AG,33,FALSE),"")</f>
        <v>10511</v>
      </c>
      <c r="H6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8" t="str">
        <f>IFERROR(VLOOKUP(A678,Table1[#All],26,FALSE),"")</f>
        <v>No</v>
      </c>
    </row>
    <row r="679" spans="1:9" x14ac:dyDescent="0.35">
      <c r="A679" t="s">
        <v>1608</v>
      </c>
      <c r="B679" s="4">
        <v>45488</v>
      </c>
      <c r="C679">
        <v>10504</v>
      </c>
      <c r="D679">
        <v>3</v>
      </c>
      <c r="E679" s="4">
        <v>45488</v>
      </c>
      <c r="F679" t="s">
        <v>3120</v>
      </c>
      <c r="G679">
        <f>IFERROR(VLOOKUP(Table4[[#This Row],[EmployeeID]],Employees!$A:$AG,33,FALSE),"")</f>
        <v>10504</v>
      </c>
      <c r="H6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79" t="str">
        <f>IFERROR(VLOOKUP(A679,Table1[#All],26,FALSE),"")</f>
        <v>No</v>
      </c>
    </row>
    <row r="680" spans="1:9" x14ac:dyDescent="0.35">
      <c r="A680" t="s">
        <v>1620</v>
      </c>
      <c r="B680" s="4">
        <v>42464</v>
      </c>
      <c r="C680">
        <v>7429</v>
      </c>
      <c r="D680">
        <v>3</v>
      </c>
      <c r="E680" s="4">
        <v>42464</v>
      </c>
      <c r="F680" t="s">
        <v>3121</v>
      </c>
      <c r="G680">
        <f>IFERROR(VLOOKUP(Table4[[#This Row],[EmployeeID]],Employees!$A:$AG,33,FALSE),"")</f>
        <v>7429</v>
      </c>
      <c r="H6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0" t="str">
        <f>IFERROR(VLOOKUP(A680,Table1[#All],26,FALSE),"")</f>
        <v>No</v>
      </c>
    </row>
    <row r="681" spans="1:9" x14ac:dyDescent="0.35">
      <c r="A681" t="s">
        <v>2358</v>
      </c>
      <c r="B681" s="4">
        <v>44751</v>
      </c>
      <c r="C681">
        <v>7429</v>
      </c>
      <c r="D681">
        <v>2</v>
      </c>
      <c r="E681" s="4">
        <v>44751</v>
      </c>
      <c r="F681" t="s">
        <v>3121</v>
      </c>
      <c r="G681">
        <f>IFERROR(VLOOKUP(Table4[[#This Row],[EmployeeID]],Employees!$A:$AG,33,FALSE),"")</f>
        <v>7429</v>
      </c>
      <c r="H6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1" t="str">
        <f>IFERROR(VLOOKUP(A681,Table1[#All],26,FALSE),"")</f>
        <v>No</v>
      </c>
    </row>
    <row r="682" spans="1:9" x14ac:dyDescent="0.35">
      <c r="A682" t="s">
        <v>845</v>
      </c>
      <c r="B682" s="4">
        <v>42660</v>
      </c>
      <c r="C682">
        <v>7428</v>
      </c>
      <c r="D682">
        <v>2</v>
      </c>
      <c r="E682" s="4">
        <v>42660</v>
      </c>
      <c r="F682" t="s">
        <v>3121</v>
      </c>
      <c r="G682">
        <f>IFERROR(VLOOKUP(Table4[[#This Row],[EmployeeID]],Employees!$A:$AG,33,FALSE),"")</f>
        <v>7428</v>
      </c>
      <c r="H6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2" t="str">
        <f>IFERROR(VLOOKUP(A682,Table1[#All],26,FALSE),"")</f>
        <v>No</v>
      </c>
    </row>
    <row r="683" spans="1:9" x14ac:dyDescent="0.35">
      <c r="A683" t="s">
        <v>1328</v>
      </c>
      <c r="B683" s="4">
        <v>43350</v>
      </c>
      <c r="C683">
        <v>10503</v>
      </c>
      <c r="D683">
        <v>3</v>
      </c>
      <c r="E683" s="4">
        <v>43350</v>
      </c>
      <c r="F683" t="s">
        <v>3120</v>
      </c>
      <c r="G683">
        <f>IFERROR(VLOOKUP(Table4[[#This Row],[EmployeeID]],Employees!$A:$AG,33,FALSE),"")</f>
        <v>10503</v>
      </c>
      <c r="H6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83" t="str">
        <f>IFERROR(VLOOKUP(A683,Table1[#All],26,FALSE),"")</f>
        <v>No</v>
      </c>
    </row>
    <row r="684" spans="1:9" x14ac:dyDescent="0.35">
      <c r="A684" t="s">
        <v>335</v>
      </c>
      <c r="B684" s="4">
        <v>45250</v>
      </c>
      <c r="C684">
        <v>7427</v>
      </c>
      <c r="D684">
        <v>2</v>
      </c>
      <c r="E684" s="4">
        <v>45250</v>
      </c>
      <c r="F684" t="s">
        <v>3121</v>
      </c>
      <c r="G684">
        <f>IFERROR(VLOOKUP(Table4[[#This Row],[EmployeeID]],Employees!$A:$AG,33,FALSE),"")</f>
        <v>7427</v>
      </c>
      <c r="H6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4" t="str">
        <f>IFERROR(VLOOKUP(A684,Table1[#All],26,FALSE),"")</f>
        <v>No</v>
      </c>
    </row>
    <row r="685" spans="1:9" x14ac:dyDescent="0.35">
      <c r="A685" t="s">
        <v>2264</v>
      </c>
      <c r="B685" s="4">
        <v>42943</v>
      </c>
      <c r="C685">
        <v>7426</v>
      </c>
      <c r="D685">
        <v>2</v>
      </c>
      <c r="E685" s="4">
        <v>42943</v>
      </c>
      <c r="F685" t="s">
        <v>3121</v>
      </c>
      <c r="G685">
        <f>IFERROR(VLOOKUP(Table4[[#This Row],[EmployeeID]],Employees!$A:$AG,33,FALSE),"")</f>
        <v>7426</v>
      </c>
      <c r="H6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5" t="str">
        <f>IFERROR(VLOOKUP(A685,Table1[#All],26,FALSE),"")</f>
        <v>No</v>
      </c>
    </row>
    <row r="686" spans="1:9" x14ac:dyDescent="0.35">
      <c r="A686" t="s">
        <v>249</v>
      </c>
      <c r="B686" s="4">
        <v>44426</v>
      </c>
      <c r="C686">
        <v>10498</v>
      </c>
      <c r="D686">
        <v>3</v>
      </c>
      <c r="E686" s="4">
        <v>44426</v>
      </c>
      <c r="F686" t="s">
        <v>3120</v>
      </c>
      <c r="G686">
        <f>IFERROR(VLOOKUP(Table4[[#This Row],[EmployeeID]],Employees!$A:$AG,33,FALSE),"")</f>
        <v>10498</v>
      </c>
      <c r="H6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86" t="str">
        <f>IFERROR(VLOOKUP(A686,Table1[#All],26,FALSE),"")</f>
        <v>No</v>
      </c>
    </row>
    <row r="687" spans="1:9" x14ac:dyDescent="0.35">
      <c r="A687" t="s">
        <v>2858</v>
      </c>
      <c r="B687" s="4">
        <v>44310</v>
      </c>
      <c r="C687">
        <v>4838</v>
      </c>
      <c r="D687">
        <v>1</v>
      </c>
      <c r="E687" s="4">
        <v>44310</v>
      </c>
      <c r="F687" t="s">
        <v>3122</v>
      </c>
      <c r="G687">
        <f>IFERROR(VLOOKUP(Table4[[#This Row],[EmployeeID]],Employees!$A:$AG,33,FALSE),"")</f>
        <v>4838</v>
      </c>
      <c r="H6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687" t="str">
        <f>IFERROR(VLOOKUP(A687,Table1[#All],26,FALSE),"")</f>
        <v>Yes</v>
      </c>
    </row>
    <row r="688" spans="1:9" x14ac:dyDescent="0.35">
      <c r="A688" t="s">
        <v>1948</v>
      </c>
      <c r="B688" s="4">
        <v>45031</v>
      </c>
      <c r="C688">
        <v>10495</v>
      </c>
      <c r="D688">
        <v>3</v>
      </c>
      <c r="E688" s="4">
        <v>45031</v>
      </c>
      <c r="F688" t="s">
        <v>3120</v>
      </c>
      <c r="G688">
        <f>IFERROR(VLOOKUP(Table4[[#This Row],[EmployeeID]],Employees!$A:$AG,33,FALSE),"")</f>
        <v>10495</v>
      </c>
      <c r="H6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88" t="str">
        <f>IFERROR(VLOOKUP(A688,Table1[#All],26,FALSE),"")</f>
        <v>No</v>
      </c>
    </row>
    <row r="689" spans="1:9" x14ac:dyDescent="0.35">
      <c r="A689" t="s">
        <v>2347</v>
      </c>
      <c r="B689" s="4">
        <v>45175</v>
      </c>
      <c r="C689">
        <v>7425</v>
      </c>
      <c r="D689">
        <v>2</v>
      </c>
      <c r="E689" s="4">
        <v>45175</v>
      </c>
      <c r="F689" t="s">
        <v>3121</v>
      </c>
      <c r="G689">
        <f>IFERROR(VLOOKUP(Table4[[#This Row],[EmployeeID]],Employees!$A:$AG,33,FALSE),"")</f>
        <v>7425</v>
      </c>
      <c r="H6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89" t="str">
        <f>IFERROR(VLOOKUP(A689,Table1[#All],26,FALSE),"")</f>
        <v>No</v>
      </c>
    </row>
    <row r="690" spans="1:9" x14ac:dyDescent="0.35">
      <c r="A690" t="s">
        <v>2832</v>
      </c>
      <c r="B690" s="4">
        <v>45845</v>
      </c>
      <c r="C690">
        <v>7424</v>
      </c>
      <c r="D690">
        <v>2</v>
      </c>
      <c r="E690" s="4">
        <v>45845</v>
      </c>
      <c r="F690" t="s">
        <v>3121</v>
      </c>
      <c r="G690">
        <f>IFERROR(VLOOKUP(Table4[[#This Row],[EmployeeID]],Employees!$A:$AG,33,FALSE),"")</f>
        <v>7424</v>
      </c>
      <c r="H6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90" t="str">
        <f>IFERROR(VLOOKUP(A690,Table1[#All],26,FALSE),"")</f>
        <v>No</v>
      </c>
    </row>
    <row r="691" spans="1:9" x14ac:dyDescent="0.35">
      <c r="A691" t="s">
        <v>815</v>
      </c>
      <c r="B691" s="4">
        <v>44765</v>
      </c>
      <c r="C691">
        <v>7422</v>
      </c>
      <c r="D691">
        <v>2</v>
      </c>
      <c r="E691" s="4">
        <v>44765</v>
      </c>
      <c r="F691" t="s">
        <v>3121</v>
      </c>
      <c r="G691">
        <f>IFERROR(VLOOKUP(Table4[[#This Row],[EmployeeID]],Employees!$A:$AG,33,FALSE),"")</f>
        <v>7422</v>
      </c>
      <c r="H6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91" t="str">
        <f>IFERROR(VLOOKUP(A691,Table1[#All],26,FALSE),"")</f>
        <v>No</v>
      </c>
    </row>
    <row r="692" spans="1:9" x14ac:dyDescent="0.35">
      <c r="A692" t="s">
        <v>2773</v>
      </c>
      <c r="B692" s="4">
        <v>45546</v>
      </c>
      <c r="C692">
        <v>4833</v>
      </c>
      <c r="D692">
        <v>2</v>
      </c>
      <c r="E692" s="4">
        <v>45546</v>
      </c>
      <c r="F692" t="s">
        <v>3122</v>
      </c>
      <c r="G692">
        <f>IFERROR(VLOOKUP(Table4[[#This Row],[EmployeeID]],Employees!$A:$AG,33,FALSE),"")</f>
        <v>4833</v>
      </c>
      <c r="H6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692" t="str">
        <f>IFERROR(VLOOKUP(A692,Table1[#All],26,FALSE),"")</f>
        <v>No</v>
      </c>
    </row>
    <row r="693" spans="1:9" x14ac:dyDescent="0.35">
      <c r="A693" t="s">
        <v>2516</v>
      </c>
      <c r="B693" s="4">
        <v>43828</v>
      </c>
      <c r="C693">
        <v>10483</v>
      </c>
      <c r="D693">
        <v>3</v>
      </c>
      <c r="E693" s="4">
        <v>43828</v>
      </c>
      <c r="F693" t="s">
        <v>3120</v>
      </c>
      <c r="G693">
        <f>IFERROR(VLOOKUP(Table4[[#This Row],[EmployeeID]],Employees!$A:$AG,33,FALSE),"")</f>
        <v>10483</v>
      </c>
      <c r="H6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93" t="str">
        <f>IFERROR(VLOOKUP(A693,Table1[#All],26,FALSE),"")</f>
        <v>Yes</v>
      </c>
    </row>
    <row r="694" spans="1:9" x14ac:dyDescent="0.35">
      <c r="A694" t="s">
        <v>1058</v>
      </c>
      <c r="B694" s="4">
        <v>42721</v>
      </c>
      <c r="C694">
        <v>10476</v>
      </c>
      <c r="D694">
        <v>3</v>
      </c>
      <c r="E694" s="4">
        <v>42721</v>
      </c>
      <c r="F694" t="s">
        <v>3120</v>
      </c>
      <c r="G694">
        <f>IFERROR(VLOOKUP(Table4[[#This Row],[EmployeeID]],Employees!$A:$AG,33,FALSE),"")</f>
        <v>10476</v>
      </c>
      <c r="H6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94" t="str">
        <f>IFERROR(VLOOKUP(A694,Table1[#All],26,FALSE),"")</f>
        <v>No</v>
      </c>
    </row>
    <row r="695" spans="1:9" x14ac:dyDescent="0.35">
      <c r="A695" t="s">
        <v>334</v>
      </c>
      <c r="B695" s="4">
        <v>45045</v>
      </c>
      <c r="C695">
        <v>10468</v>
      </c>
      <c r="D695">
        <v>3</v>
      </c>
      <c r="E695" s="4">
        <v>45045</v>
      </c>
      <c r="F695" t="s">
        <v>3120</v>
      </c>
      <c r="G695">
        <f>IFERROR(VLOOKUP(Table4[[#This Row],[EmployeeID]],Employees!$A:$AG,33,FALSE),"")</f>
        <v>10468</v>
      </c>
      <c r="H6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95" t="str">
        <f>IFERROR(VLOOKUP(A695,Table1[#All],26,FALSE),"")</f>
        <v>No</v>
      </c>
    </row>
    <row r="696" spans="1:9" x14ac:dyDescent="0.35">
      <c r="A696" t="s">
        <v>1007</v>
      </c>
      <c r="B696" s="4">
        <v>42467</v>
      </c>
      <c r="C696">
        <v>10465</v>
      </c>
      <c r="D696">
        <v>3</v>
      </c>
      <c r="E696" s="4">
        <v>42467</v>
      </c>
      <c r="F696" t="s">
        <v>3120</v>
      </c>
      <c r="G696">
        <f>IFERROR(VLOOKUP(Table4[[#This Row],[EmployeeID]],Employees!$A:$AG,33,FALSE),"")</f>
        <v>10465</v>
      </c>
      <c r="H6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96" t="str">
        <f>IFERROR(VLOOKUP(A696,Table1[#All],26,FALSE),"")</f>
        <v>No</v>
      </c>
    </row>
    <row r="697" spans="1:9" x14ac:dyDescent="0.35">
      <c r="A697" t="s">
        <v>515</v>
      </c>
      <c r="B697" s="4">
        <v>44329</v>
      </c>
      <c r="C697">
        <v>10463</v>
      </c>
      <c r="D697">
        <v>5</v>
      </c>
      <c r="E697" s="4">
        <v>44329</v>
      </c>
      <c r="F697" t="s">
        <v>3120</v>
      </c>
      <c r="G697">
        <f>IFERROR(VLOOKUP(Table4[[#This Row],[EmployeeID]],Employees!$A:$AG,33,FALSE),"")</f>
        <v>10463</v>
      </c>
      <c r="H6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697" t="str">
        <f>IFERROR(VLOOKUP(A697,Table1[#All],26,FALSE),"")</f>
        <v>No</v>
      </c>
    </row>
    <row r="698" spans="1:9" x14ac:dyDescent="0.35">
      <c r="A698" t="s">
        <v>1785</v>
      </c>
      <c r="B698" s="4">
        <v>44161</v>
      </c>
      <c r="C698">
        <v>4826</v>
      </c>
      <c r="D698">
        <v>1</v>
      </c>
      <c r="E698" s="4">
        <v>44161</v>
      </c>
      <c r="F698" t="s">
        <v>3122</v>
      </c>
      <c r="G698">
        <f>IFERROR(VLOOKUP(Table4[[#This Row],[EmployeeID]],Employees!$A:$AG,33,FALSE),"")</f>
        <v>4826</v>
      </c>
      <c r="H6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698" t="str">
        <f>IFERROR(VLOOKUP(A698,Table1[#All],26,FALSE),"")</f>
        <v>Yes</v>
      </c>
    </row>
    <row r="699" spans="1:9" x14ac:dyDescent="0.35">
      <c r="A699" t="s">
        <v>1724</v>
      </c>
      <c r="B699" s="4">
        <v>45233</v>
      </c>
      <c r="C699">
        <v>7421</v>
      </c>
      <c r="D699">
        <v>2</v>
      </c>
      <c r="E699" s="4">
        <v>45233</v>
      </c>
      <c r="F699" t="s">
        <v>3121</v>
      </c>
      <c r="G699">
        <f>IFERROR(VLOOKUP(Table4[[#This Row],[EmployeeID]],Employees!$A:$AG,33,FALSE),"")</f>
        <v>7421</v>
      </c>
      <c r="H6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699" t="str">
        <f>IFERROR(VLOOKUP(A699,Table1[#All],26,FALSE),"")</f>
        <v>No</v>
      </c>
    </row>
    <row r="700" spans="1:9" x14ac:dyDescent="0.35">
      <c r="A700" t="s">
        <v>2427</v>
      </c>
      <c r="B700" s="4">
        <v>42689</v>
      </c>
      <c r="C700">
        <v>13310</v>
      </c>
      <c r="D700">
        <v>4</v>
      </c>
      <c r="E700" s="4">
        <v>42689</v>
      </c>
      <c r="F700" t="s">
        <v>3123</v>
      </c>
      <c r="G700">
        <f>IFERROR(VLOOKUP(Table4[[#This Row],[EmployeeID]],Employees!$A:$AG,33,FALSE),"")</f>
        <v>13310</v>
      </c>
      <c r="H7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00" t="str">
        <f>IFERROR(VLOOKUP(A700,Table1[#All],26,FALSE),"")</f>
        <v>No</v>
      </c>
    </row>
    <row r="701" spans="1:9" x14ac:dyDescent="0.35">
      <c r="A701" t="s">
        <v>1787</v>
      </c>
      <c r="B701" s="4">
        <v>42412</v>
      </c>
      <c r="C701">
        <v>7421</v>
      </c>
      <c r="D701">
        <v>2</v>
      </c>
      <c r="E701" s="4">
        <v>42412</v>
      </c>
      <c r="F701" t="s">
        <v>3121</v>
      </c>
      <c r="G701">
        <f>IFERROR(VLOOKUP(Table4[[#This Row],[EmployeeID]],Employees!$A:$AG,33,FALSE),"")</f>
        <v>7421</v>
      </c>
      <c r="H7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01" t="str">
        <f>IFERROR(VLOOKUP(A701,Table1[#All],26,FALSE),"")</f>
        <v>No</v>
      </c>
    </row>
    <row r="702" spans="1:9" x14ac:dyDescent="0.35">
      <c r="A702" t="s">
        <v>423</v>
      </c>
      <c r="B702" s="4">
        <v>42527</v>
      </c>
      <c r="C702">
        <v>7420</v>
      </c>
      <c r="D702">
        <v>2</v>
      </c>
      <c r="E702" s="4">
        <v>42527</v>
      </c>
      <c r="F702" t="s">
        <v>3121</v>
      </c>
      <c r="G702">
        <f>IFERROR(VLOOKUP(Table4[[#This Row],[EmployeeID]],Employees!$A:$AG,33,FALSE),"")</f>
        <v>7420</v>
      </c>
      <c r="H7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02" t="str">
        <f>IFERROR(VLOOKUP(A702,Table1[#All],26,FALSE),"")</f>
        <v>No</v>
      </c>
    </row>
    <row r="703" spans="1:9" x14ac:dyDescent="0.35">
      <c r="A703" t="s">
        <v>1370</v>
      </c>
      <c r="B703" s="4">
        <v>43152</v>
      </c>
      <c r="C703">
        <v>10461</v>
      </c>
      <c r="D703">
        <v>3</v>
      </c>
      <c r="E703" s="4">
        <v>43152</v>
      </c>
      <c r="F703" t="s">
        <v>3120</v>
      </c>
      <c r="G703">
        <f>IFERROR(VLOOKUP(Table4[[#This Row],[EmployeeID]],Employees!$A:$AG,33,FALSE),"")</f>
        <v>10461</v>
      </c>
      <c r="H7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03" t="str">
        <f>IFERROR(VLOOKUP(A703,Table1[#All],26,FALSE),"")</f>
        <v>No</v>
      </c>
    </row>
    <row r="704" spans="1:9" x14ac:dyDescent="0.35">
      <c r="A704" t="s">
        <v>916</v>
      </c>
      <c r="B704" s="4">
        <v>44741</v>
      </c>
      <c r="C704">
        <v>10460</v>
      </c>
      <c r="D704">
        <v>4</v>
      </c>
      <c r="E704" s="4">
        <v>44741</v>
      </c>
      <c r="F704" t="s">
        <v>3120</v>
      </c>
      <c r="G704">
        <f>IFERROR(VLOOKUP(Table4[[#This Row],[EmployeeID]],Employees!$A:$AG,33,FALSE),"")</f>
        <v>10460</v>
      </c>
      <c r="H7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04" t="str">
        <f>IFERROR(VLOOKUP(A704,Table1[#All],26,FALSE),"")</f>
        <v>No</v>
      </c>
    </row>
    <row r="705" spans="1:9" x14ac:dyDescent="0.35">
      <c r="A705" t="s">
        <v>1211</v>
      </c>
      <c r="B705" s="4">
        <v>42425</v>
      </c>
      <c r="C705">
        <v>10455</v>
      </c>
      <c r="D705">
        <v>3</v>
      </c>
      <c r="E705" s="4">
        <v>42425</v>
      </c>
      <c r="F705" t="s">
        <v>3120</v>
      </c>
      <c r="G705">
        <f>IFERROR(VLOOKUP(Table4[[#This Row],[EmployeeID]],Employees!$A:$AG,33,FALSE),"")</f>
        <v>10455</v>
      </c>
      <c r="H7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05" t="str">
        <f>IFERROR(VLOOKUP(A705,Table1[#All],26,FALSE),"")</f>
        <v>Yes</v>
      </c>
    </row>
    <row r="706" spans="1:9" x14ac:dyDescent="0.35">
      <c r="A706" t="s">
        <v>1791</v>
      </c>
      <c r="B706" s="4">
        <v>45198</v>
      </c>
      <c r="C706">
        <v>10455</v>
      </c>
      <c r="D706">
        <v>4</v>
      </c>
      <c r="E706" s="4">
        <v>45198</v>
      </c>
      <c r="F706" t="s">
        <v>3120</v>
      </c>
      <c r="G706">
        <f>IFERROR(VLOOKUP(Table4[[#This Row],[EmployeeID]],Employees!$A:$AG,33,FALSE),"")</f>
        <v>10455</v>
      </c>
      <c r="H7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06" t="str">
        <f>IFERROR(VLOOKUP(A706,Table1[#All],26,FALSE),"")</f>
        <v>Yes</v>
      </c>
    </row>
    <row r="707" spans="1:9" x14ac:dyDescent="0.35">
      <c r="A707" t="s">
        <v>903</v>
      </c>
      <c r="B707" s="4">
        <v>42707</v>
      </c>
      <c r="C707">
        <v>7420</v>
      </c>
      <c r="D707">
        <v>2</v>
      </c>
      <c r="E707" s="4">
        <v>42707</v>
      </c>
      <c r="F707" t="s">
        <v>3121</v>
      </c>
      <c r="G707">
        <f>IFERROR(VLOOKUP(Table4[[#This Row],[EmployeeID]],Employees!$A:$AG,33,FALSE),"")</f>
        <v>7420</v>
      </c>
      <c r="H7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07" t="str">
        <f>IFERROR(VLOOKUP(A707,Table1[#All],26,FALSE),"")</f>
        <v>Yes</v>
      </c>
    </row>
    <row r="708" spans="1:9" x14ac:dyDescent="0.35">
      <c r="A708" t="s">
        <v>498</v>
      </c>
      <c r="B708" s="4">
        <v>43154</v>
      </c>
      <c r="C708">
        <v>7419</v>
      </c>
      <c r="D708">
        <v>2</v>
      </c>
      <c r="E708" s="4">
        <v>43154</v>
      </c>
      <c r="F708" t="s">
        <v>3121</v>
      </c>
      <c r="G708">
        <f>IFERROR(VLOOKUP(Table4[[#This Row],[EmployeeID]],Employees!$A:$AG,33,FALSE),"")</f>
        <v>7419</v>
      </c>
      <c r="H7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08" t="str">
        <f>IFERROR(VLOOKUP(A708,Table1[#All],26,FALSE),"")</f>
        <v>No</v>
      </c>
    </row>
    <row r="709" spans="1:9" x14ac:dyDescent="0.35">
      <c r="A709" t="s">
        <v>1766</v>
      </c>
      <c r="B709" s="4">
        <v>43245</v>
      </c>
      <c r="C709">
        <v>10447</v>
      </c>
      <c r="D709">
        <v>3</v>
      </c>
      <c r="E709" s="4">
        <v>43245</v>
      </c>
      <c r="F709" t="s">
        <v>3120</v>
      </c>
      <c r="G709">
        <f>IFERROR(VLOOKUP(Table4[[#This Row],[EmployeeID]],Employees!$A:$AG,33,FALSE),"")</f>
        <v>10447</v>
      </c>
      <c r="H7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09" t="str">
        <f>IFERROR(VLOOKUP(A709,Table1[#All],26,FALSE),"")</f>
        <v>No</v>
      </c>
    </row>
    <row r="710" spans="1:9" x14ac:dyDescent="0.35">
      <c r="A710" t="s">
        <v>524</v>
      </c>
      <c r="B710" s="4">
        <v>44406</v>
      </c>
      <c r="C710">
        <v>7419</v>
      </c>
      <c r="D710">
        <v>2</v>
      </c>
      <c r="E710" s="4">
        <v>44406</v>
      </c>
      <c r="F710" t="s">
        <v>3121</v>
      </c>
      <c r="G710">
        <f>IFERROR(VLOOKUP(Table4[[#This Row],[EmployeeID]],Employees!$A:$AG,33,FALSE),"")</f>
        <v>7419</v>
      </c>
      <c r="H7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0" t="str">
        <f>IFERROR(VLOOKUP(A710,Table1[#All],26,FALSE),"")</f>
        <v>Yes</v>
      </c>
    </row>
    <row r="711" spans="1:9" x14ac:dyDescent="0.35">
      <c r="A711" t="s">
        <v>2212</v>
      </c>
      <c r="B711" s="4">
        <v>44267</v>
      </c>
      <c r="C711">
        <v>7418</v>
      </c>
      <c r="D711">
        <v>2</v>
      </c>
      <c r="E711" s="4">
        <v>44267</v>
      </c>
      <c r="F711" t="s">
        <v>3121</v>
      </c>
      <c r="G711">
        <f>IFERROR(VLOOKUP(Table4[[#This Row],[EmployeeID]],Employees!$A:$AG,33,FALSE),"")</f>
        <v>7418</v>
      </c>
      <c r="H7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1" t="str">
        <f>IFERROR(VLOOKUP(A711,Table1[#All],26,FALSE),"")</f>
        <v>No</v>
      </c>
    </row>
    <row r="712" spans="1:9" x14ac:dyDescent="0.35">
      <c r="A712" t="s">
        <v>3063</v>
      </c>
      <c r="B712" s="4">
        <v>45523</v>
      </c>
      <c r="C712">
        <v>7416</v>
      </c>
      <c r="D712">
        <v>2</v>
      </c>
      <c r="E712" s="4">
        <v>45523</v>
      </c>
      <c r="F712" t="s">
        <v>3121</v>
      </c>
      <c r="G712">
        <f>IFERROR(VLOOKUP(Table4[[#This Row],[EmployeeID]],Employees!$A:$AG,33,FALSE),"")</f>
        <v>7416</v>
      </c>
      <c r="H7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2" t="str">
        <f>IFERROR(VLOOKUP(A712,Table1[#All],26,FALSE),"")</f>
        <v>No</v>
      </c>
    </row>
    <row r="713" spans="1:9" x14ac:dyDescent="0.35">
      <c r="A713" t="s">
        <v>912</v>
      </c>
      <c r="B713" s="4">
        <v>42653</v>
      </c>
      <c r="C713">
        <v>10444</v>
      </c>
      <c r="D713">
        <v>3</v>
      </c>
      <c r="E713" s="4">
        <v>42653</v>
      </c>
      <c r="F713" t="s">
        <v>3120</v>
      </c>
      <c r="G713">
        <f>IFERROR(VLOOKUP(Table4[[#This Row],[EmployeeID]],Employees!$A:$AG,33,FALSE),"")</f>
        <v>10444</v>
      </c>
      <c r="H7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13" t="str">
        <f>IFERROR(VLOOKUP(A713,Table1[#All],26,FALSE),"")</f>
        <v>No</v>
      </c>
    </row>
    <row r="714" spans="1:9" x14ac:dyDescent="0.35">
      <c r="A714" t="s">
        <v>2463</v>
      </c>
      <c r="B714" s="4">
        <v>45974</v>
      </c>
      <c r="C714">
        <v>7415</v>
      </c>
      <c r="D714">
        <v>2</v>
      </c>
      <c r="E714" s="4">
        <v>45974</v>
      </c>
      <c r="F714" t="s">
        <v>3121</v>
      </c>
      <c r="G714">
        <f>IFERROR(VLOOKUP(Table4[[#This Row],[EmployeeID]],Employees!$A:$AG,33,FALSE),"")</f>
        <v>7415</v>
      </c>
      <c r="H7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4" t="str">
        <f>IFERROR(VLOOKUP(A714,Table1[#All],26,FALSE),"")</f>
        <v>No</v>
      </c>
    </row>
    <row r="715" spans="1:9" x14ac:dyDescent="0.35">
      <c r="A715" t="s">
        <v>348</v>
      </c>
      <c r="B715" s="4">
        <v>42333</v>
      </c>
      <c r="C715">
        <v>7412</v>
      </c>
      <c r="D715">
        <v>2</v>
      </c>
      <c r="E715" s="4">
        <v>42333</v>
      </c>
      <c r="F715" t="s">
        <v>3121</v>
      </c>
      <c r="G715">
        <f>IFERROR(VLOOKUP(Table4[[#This Row],[EmployeeID]],Employees!$A:$AG,33,FALSE),"")</f>
        <v>7412</v>
      </c>
      <c r="H7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5" t="str">
        <f>IFERROR(VLOOKUP(A715,Table1[#All],26,FALSE),"")</f>
        <v>No</v>
      </c>
    </row>
    <row r="716" spans="1:9" x14ac:dyDescent="0.35">
      <c r="A716" t="s">
        <v>974</v>
      </c>
      <c r="B716" s="4">
        <v>42576</v>
      </c>
      <c r="C716">
        <v>7410</v>
      </c>
      <c r="D716">
        <v>2</v>
      </c>
      <c r="E716" s="4">
        <v>42576</v>
      </c>
      <c r="F716" t="s">
        <v>3121</v>
      </c>
      <c r="G716">
        <f>IFERROR(VLOOKUP(Table4[[#This Row],[EmployeeID]],Employees!$A:$AG,33,FALSE),"")</f>
        <v>7410</v>
      </c>
      <c r="H7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16" t="str">
        <f>IFERROR(VLOOKUP(A716,Table1[#All],26,FALSE),"")</f>
        <v>No</v>
      </c>
    </row>
    <row r="717" spans="1:9" x14ac:dyDescent="0.35">
      <c r="A717" t="s">
        <v>876</v>
      </c>
      <c r="B717" s="4">
        <v>43972</v>
      </c>
      <c r="C717">
        <v>10429</v>
      </c>
      <c r="D717">
        <v>3</v>
      </c>
      <c r="E717" s="4">
        <v>43972</v>
      </c>
      <c r="F717" t="s">
        <v>3120</v>
      </c>
      <c r="G717">
        <f>IFERROR(VLOOKUP(Table4[[#This Row],[EmployeeID]],Employees!$A:$AG,33,FALSE),"")</f>
        <v>10429</v>
      </c>
      <c r="H7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17" t="str">
        <f>IFERROR(VLOOKUP(A717,Table1[#All],26,FALSE),"")</f>
        <v>No</v>
      </c>
    </row>
    <row r="718" spans="1:9" x14ac:dyDescent="0.35">
      <c r="A718" t="s">
        <v>788</v>
      </c>
      <c r="B718" s="4">
        <v>42186</v>
      </c>
      <c r="C718">
        <v>10428</v>
      </c>
      <c r="D718">
        <v>3</v>
      </c>
      <c r="E718" s="4">
        <v>42186</v>
      </c>
      <c r="F718" t="s">
        <v>3120</v>
      </c>
      <c r="G718">
        <f>IFERROR(VLOOKUP(Table4[[#This Row],[EmployeeID]],Employees!$A:$AG,33,FALSE),"")</f>
        <v>10428</v>
      </c>
      <c r="H7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18" t="str">
        <f>IFERROR(VLOOKUP(A718,Table1[#All],26,FALSE),"")</f>
        <v>Yes</v>
      </c>
    </row>
    <row r="719" spans="1:9" x14ac:dyDescent="0.35">
      <c r="A719" t="s">
        <v>1380</v>
      </c>
      <c r="B719" s="4">
        <v>44313</v>
      </c>
      <c r="C719">
        <v>10424</v>
      </c>
      <c r="D719">
        <v>4</v>
      </c>
      <c r="E719" s="4">
        <v>44313</v>
      </c>
      <c r="F719" t="s">
        <v>3120</v>
      </c>
      <c r="G719">
        <f>IFERROR(VLOOKUP(Table4[[#This Row],[EmployeeID]],Employees!$A:$AG,33,FALSE),"")</f>
        <v>10424</v>
      </c>
      <c r="H7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19" t="str">
        <f>IFERROR(VLOOKUP(A719,Table1[#All],26,FALSE),"")</f>
        <v>No</v>
      </c>
    </row>
    <row r="720" spans="1:9" x14ac:dyDescent="0.35">
      <c r="A720" t="s">
        <v>2859</v>
      </c>
      <c r="B720" s="4">
        <v>44134</v>
      </c>
      <c r="C720">
        <v>10422</v>
      </c>
      <c r="D720">
        <v>4</v>
      </c>
      <c r="E720" s="4">
        <v>44134</v>
      </c>
      <c r="F720" t="s">
        <v>3120</v>
      </c>
      <c r="G720">
        <f>IFERROR(VLOOKUP(Table4[[#This Row],[EmployeeID]],Employees!$A:$AG,33,FALSE),"")</f>
        <v>10422</v>
      </c>
      <c r="H7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0" t="str">
        <f>IFERROR(VLOOKUP(A720,Table1[#All],26,FALSE),"")</f>
        <v>No</v>
      </c>
    </row>
    <row r="721" spans="1:9" x14ac:dyDescent="0.35">
      <c r="A721" t="s">
        <v>265</v>
      </c>
      <c r="B721" s="4">
        <v>42539</v>
      </c>
      <c r="C721">
        <v>7409</v>
      </c>
      <c r="D721">
        <v>2</v>
      </c>
      <c r="E721" s="4">
        <v>42539</v>
      </c>
      <c r="F721" t="s">
        <v>3121</v>
      </c>
      <c r="G721">
        <f>IFERROR(VLOOKUP(Table4[[#This Row],[EmployeeID]],Employees!$A:$AG,33,FALSE),"")</f>
        <v>7409</v>
      </c>
      <c r="H7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21" t="str">
        <f>IFERROR(VLOOKUP(A721,Table1[#All],26,FALSE),"")</f>
        <v>Yes</v>
      </c>
    </row>
    <row r="722" spans="1:9" x14ac:dyDescent="0.35">
      <c r="A722" t="s">
        <v>2134</v>
      </c>
      <c r="B722" s="4">
        <v>44976</v>
      </c>
      <c r="C722">
        <v>10420</v>
      </c>
      <c r="D722">
        <v>4</v>
      </c>
      <c r="E722" s="4">
        <v>44976</v>
      </c>
      <c r="F722" t="s">
        <v>3120</v>
      </c>
      <c r="G722">
        <f>IFERROR(VLOOKUP(Table4[[#This Row],[EmployeeID]],Employees!$A:$AG,33,FALSE),"")</f>
        <v>10420</v>
      </c>
      <c r="H7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2" t="str">
        <f>IFERROR(VLOOKUP(A722,Table1[#All],26,FALSE),"")</f>
        <v>No</v>
      </c>
    </row>
    <row r="723" spans="1:9" x14ac:dyDescent="0.35">
      <c r="A723" t="s">
        <v>767</v>
      </c>
      <c r="B723" s="4">
        <v>45202</v>
      </c>
      <c r="C723">
        <v>7405</v>
      </c>
      <c r="D723">
        <v>2</v>
      </c>
      <c r="E723" s="4">
        <v>45202</v>
      </c>
      <c r="F723" t="s">
        <v>3121</v>
      </c>
      <c r="G723">
        <f>IFERROR(VLOOKUP(Table4[[#This Row],[EmployeeID]],Employees!$A:$AG,33,FALSE),"")</f>
        <v>7405</v>
      </c>
      <c r="H7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23" t="str">
        <f>IFERROR(VLOOKUP(A723,Table1[#All],26,FALSE),"")</f>
        <v>Yes</v>
      </c>
    </row>
    <row r="724" spans="1:9" x14ac:dyDescent="0.35">
      <c r="A724" t="s">
        <v>2228</v>
      </c>
      <c r="B724" s="4">
        <v>42343</v>
      </c>
      <c r="C724">
        <v>10418</v>
      </c>
      <c r="D724">
        <v>4</v>
      </c>
      <c r="E724" s="4">
        <v>42343</v>
      </c>
      <c r="F724" t="s">
        <v>3120</v>
      </c>
      <c r="G724">
        <f>IFERROR(VLOOKUP(Table4[[#This Row],[EmployeeID]],Employees!$A:$AG,33,FALSE),"")</f>
        <v>10418</v>
      </c>
      <c r="H7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4" t="str">
        <f>IFERROR(VLOOKUP(A724,Table1[#All],26,FALSE),"")</f>
        <v>No</v>
      </c>
    </row>
    <row r="725" spans="1:9" x14ac:dyDescent="0.35">
      <c r="A725" t="s">
        <v>2322</v>
      </c>
      <c r="B725" s="4">
        <v>44952</v>
      </c>
      <c r="C725">
        <v>10417</v>
      </c>
      <c r="D725">
        <v>3</v>
      </c>
      <c r="E725" s="4">
        <v>44952</v>
      </c>
      <c r="F725" t="s">
        <v>3120</v>
      </c>
      <c r="G725">
        <f>IFERROR(VLOOKUP(Table4[[#This Row],[EmployeeID]],Employees!$A:$AG,33,FALSE),"")</f>
        <v>10417</v>
      </c>
      <c r="H7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5" t="str">
        <f>IFERROR(VLOOKUP(A725,Table1[#All],26,FALSE),"")</f>
        <v>No</v>
      </c>
    </row>
    <row r="726" spans="1:9" x14ac:dyDescent="0.35">
      <c r="A726" t="s">
        <v>1660</v>
      </c>
      <c r="B726" s="4">
        <v>45700</v>
      </c>
      <c r="C726">
        <v>10413</v>
      </c>
      <c r="D726">
        <v>3</v>
      </c>
      <c r="E726" s="4">
        <v>45700</v>
      </c>
      <c r="F726" t="s">
        <v>3120</v>
      </c>
      <c r="G726">
        <f>IFERROR(VLOOKUP(Table4[[#This Row],[EmployeeID]],Employees!$A:$AG,33,FALSE),"")</f>
        <v>10413</v>
      </c>
      <c r="H7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6" t="str">
        <f>IFERROR(VLOOKUP(A726,Table1[#All],26,FALSE),"")</f>
        <v>No</v>
      </c>
    </row>
    <row r="727" spans="1:9" x14ac:dyDescent="0.35">
      <c r="A727" t="s">
        <v>599</v>
      </c>
      <c r="B727" s="4">
        <v>43624</v>
      </c>
      <c r="C727">
        <v>13176</v>
      </c>
      <c r="D727">
        <v>5</v>
      </c>
      <c r="E727" s="4">
        <v>43624</v>
      </c>
      <c r="F727" t="s">
        <v>3123</v>
      </c>
      <c r="G727">
        <f>IFERROR(VLOOKUP(Table4[[#This Row],[EmployeeID]],Employees!$A:$AG,33,FALSE),"")</f>
        <v>13176</v>
      </c>
      <c r="H7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27" t="str">
        <f>IFERROR(VLOOKUP(A727,Table1[#All],26,FALSE),"")</f>
        <v>Yes</v>
      </c>
    </row>
    <row r="728" spans="1:9" x14ac:dyDescent="0.35">
      <c r="A728" t="s">
        <v>2799</v>
      </c>
      <c r="B728" s="4">
        <v>44009</v>
      </c>
      <c r="C728">
        <v>7400</v>
      </c>
      <c r="D728">
        <v>2</v>
      </c>
      <c r="E728" s="4">
        <v>44009</v>
      </c>
      <c r="F728" t="s">
        <v>3121</v>
      </c>
      <c r="G728">
        <f>IFERROR(VLOOKUP(Table4[[#This Row],[EmployeeID]],Employees!$A:$AG,33,FALSE),"")</f>
        <v>7400</v>
      </c>
      <c r="H7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28" t="str">
        <f>IFERROR(VLOOKUP(A728,Table1[#All],26,FALSE),"")</f>
        <v>No</v>
      </c>
    </row>
    <row r="729" spans="1:9" x14ac:dyDescent="0.35">
      <c r="A729" t="s">
        <v>2720</v>
      </c>
      <c r="B729" s="4">
        <v>45349</v>
      </c>
      <c r="C729">
        <v>10413</v>
      </c>
      <c r="D729">
        <v>3</v>
      </c>
      <c r="E729" s="4">
        <v>45349</v>
      </c>
      <c r="F729" t="s">
        <v>3120</v>
      </c>
      <c r="G729">
        <f>IFERROR(VLOOKUP(Table4[[#This Row],[EmployeeID]],Employees!$A:$AG,33,FALSE),"")</f>
        <v>10413</v>
      </c>
      <c r="H7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29" t="str">
        <f>IFERROR(VLOOKUP(A729,Table1[#All],26,FALSE),"")</f>
        <v>No</v>
      </c>
    </row>
    <row r="730" spans="1:9" x14ac:dyDescent="0.35">
      <c r="A730" t="s">
        <v>1686</v>
      </c>
      <c r="B730" s="4">
        <v>45651</v>
      </c>
      <c r="C730">
        <v>10409</v>
      </c>
      <c r="D730">
        <v>3</v>
      </c>
      <c r="E730" s="4">
        <v>45651</v>
      </c>
      <c r="F730" t="s">
        <v>3120</v>
      </c>
      <c r="G730">
        <f>IFERROR(VLOOKUP(Table4[[#This Row],[EmployeeID]],Employees!$A:$AG,33,FALSE),"")</f>
        <v>10409</v>
      </c>
      <c r="H7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30" t="str">
        <f>IFERROR(VLOOKUP(A730,Table1[#All],26,FALSE),"")</f>
        <v>No</v>
      </c>
    </row>
    <row r="731" spans="1:9" x14ac:dyDescent="0.35">
      <c r="A731" t="s">
        <v>1989</v>
      </c>
      <c r="B731" s="4">
        <v>44048</v>
      </c>
      <c r="C731">
        <v>7398</v>
      </c>
      <c r="D731">
        <v>2</v>
      </c>
      <c r="E731" s="4">
        <v>44048</v>
      </c>
      <c r="F731" t="s">
        <v>3121</v>
      </c>
      <c r="G731">
        <f>IFERROR(VLOOKUP(Table4[[#This Row],[EmployeeID]],Employees!$A:$AG,33,FALSE),"")</f>
        <v>7398</v>
      </c>
      <c r="H7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31" t="str">
        <f>IFERROR(VLOOKUP(A731,Table1[#All],26,FALSE),"")</f>
        <v>No</v>
      </c>
    </row>
    <row r="732" spans="1:9" x14ac:dyDescent="0.35">
      <c r="A732" t="s">
        <v>2694</v>
      </c>
      <c r="B732" s="4">
        <v>45297</v>
      </c>
      <c r="C732">
        <v>13160</v>
      </c>
      <c r="D732">
        <v>5</v>
      </c>
      <c r="E732" s="4">
        <v>45297</v>
      </c>
      <c r="F732" t="s">
        <v>3123</v>
      </c>
      <c r="G732">
        <f>IFERROR(VLOOKUP(Table4[[#This Row],[EmployeeID]],Employees!$A:$AG,33,FALSE),"")</f>
        <v>13160</v>
      </c>
      <c r="H7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32" t="str">
        <f>IFERROR(VLOOKUP(A732,Table1[#All],26,FALSE),"")</f>
        <v>No</v>
      </c>
    </row>
    <row r="733" spans="1:9" x14ac:dyDescent="0.35">
      <c r="A733" t="s">
        <v>3050</v>
      </c>
      <c r="B733" s="4">
        <v>42582</v>
      </c>
      <c r="C733">
        <v>7395</v>
      </c>
      <c r="D733">
        <v>3</v>
      </c>
      <c r="E733" s="4">
        <v>42582</v>
      </c>
      <c r="F733" t="s">
        <v>3121</v>
      </c>
      <c r="G733">
        <f>IFERROR(VLOOKUP(Table4[[#This Row],[EmployeeID]],Employees!$A:$AG,33,FALSE),"")</f>
        <v>7395</v>
      </c>
      <c r="H7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33" t="str">
        <f>IFERROR(VLOOKUP(A733,Table1[#All],26,FALSE),"")</f>
        <v>No</v>
      </c>
    </row>
    <row r="734" spans="1:9" x14ac:dyDescent="0.35">
      <c r="A734" t="s">
        <v>2716</v>
      </c>
      <c r="B734" s="4">
        <v>43023</v>
      </c>
      <c r="C734">
        <v>10404</v>
      </c>
      <c r="D734">
        <v>4</v>
      </c>
      <c r="E734" s="4">
        <v>43023</v>
      </c>
      <c r="F734" t="s">
        <v>3120</v>
      </c>
      <c r="G734">
        <f>IFERROR(VLOOKUP(Table4[[#This Row],[EmployeeID]],Employees!$A:$AG,33,FALSE),"")</f>
        <v>10404</v>
      </c>
      <c r="H7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34" t="str">
        <f>IFERROR(VLOOKUP(A734,Table1[#All],26,FALSE),"")</f>
        <v>Yes</v>
      </c>
    </row>
    <row r="735" spans="1:9" x14ac:dyDescent="0.35">
      <c r="A735" t="s">
        <v>1055</v>
      </c>
      <c r="B735" s="4">
        <v>43206</v>
      </c>
      <c r="C735">
        <v>10394</v>
      </c>
      <c r="D735">
        <v>3</v>
      </c>
      <c r="E735" s="4">
        <v>43206</v>
      </c>
      <c r="F735" t="s">
        <v>3120</v>
      </c>
      <c r="G735">
        <f>IFERROR(VLOOKUP(Table4[[#This Row],[EmployeeID]],Employees!$A:$AG,33,FALSE),"")</f>
        <v>10394</v>
      </c>
      <c r="H7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35" t="str">
        <f>IFERROR(VLOOKUP(A735,Table1[#All],26,FALSE),"")</f>
        <v>No</v>
      </c>
    </row>
    <row r="736" spans="1:9" x14ac:dyDescent="0.35">
      <c r="A736" t="s">
        <v>1865</v>
      </c>
      <c r="B736" s="4">
        <v>45727</v>
      </c>
      <c r="C736">
        <v>4806</v>
      </c>
      <c r="D736">
        <v>2</v>
      </c>
      <c r="E736" s="4">
        <v>45727</v>
      </c>
      <c r="F736" t="s">
        <v>3122</v>
      </c>
      <c r="G736">
        <f>IFERROR(VLOOKUP(Table4[[#This Row],[EmployeeID]],Employees!$A:$AG,33,FALSE),"")</f>
        <v>4806</v>
      </c>
      <c r="H7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736" t="str">
        <f>IFERROR(VLOOKUP(A736,Table1[#All],26,FALSE),"")</f>
        <v>Yes</v>
      </c>
    </row>
    <row r="737" spans="1:9" x14ac:dyDescent="0.35">
      <c r="A737" t="s">
        <v>1883</v>
      </c>
      <c r="B737" s="4">
        <v>42042</v>
      </c>
      <c r="C737">
        <v>7394</v>
      </c>
      <c r="D737">
        <v>3</v>
      </c>
      <c r="E737" s="4">
        <v>42042</v>
      </c>
      <c r="F737" t="s">
        <v>3121</v>
      </c>
      <c r="G737">
        <f>IFERROR(VLOOKUP(Table4[[#This Row],[EmployeeID]],Employees!$A:$AG,33,FALSE),"")</f>
        <v>7394</v>
      </c>
      <c r="H7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37" t="str">
        <f>IFERROR(VLOOKUP(A737,Table1[#All],26,FALSE),"")</f>
        <v>No</v>
      </c>
    </row>
    <row r="738" spans="1:9" x14ac:dyDescent="0.35">
      <c r="A738" t="s">
        <v>363</v>
      </c>
      <c r="B738" s="4">
        <v>45140</v>
      </c>
      <c r="C738">
        <v>10392</v>
      </c>
      <c r="D738">
        <v>3</v>
      </c>
      <c r="E738" s="4">
        <v>45140</v>
      </c>
      <c r="F738" t="s">
        <v>3120</v>
      </c>
      <c r="G738">
        <f>IFERROR(VLOOKUP(Table4[[#This Row],[EmployeeID]],Employees!$A:$AG,33,FALSE),"")</f>
        <v>10392</v>
      </c>
      <c r="H7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38" t="str">
        <f>IFERROR(VLOOKUP(A738,Table1[#All],26,FALSE),"")</f>
        <v>No</v>
      </c>
    </row>
    <row r="739" spans="1:9" x14ac:dyDescent="0.35">
      <c r="A739" t="s">
        <v>342</v>
      </c>
      <c r="B739" s="4">
        <v>44020</v>
      </c>
      <c r="C739">
        <v>7389</v>
      </c>
      <c r="D739">
        <v>2</v>
      </c>
      <c r="E739" s="4">
        <v>44020</v>
      </c>
      <c r="F739" t="s">
        <v>3121</v>
      </c>
      <c r="G739">
        <f>IFERROR(VLOOKUP(Table4[[#This Row],[EmployeeID]],Employees!$A:$AG,33,FALSE),"")</f>
        <v>7389</v>
      </c>
      <c r="H7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39" t="str">
        <f>IFERROR(VLOOKUP(A739,Table1[#All],26,FALSE),"")</f>
        <v>No</v>
      </c>
    </row>
    <row r="740" spans="1:9" x14ac:dyDescent="0.35">
      <c r="A740" t="s">
        <v>3079</v>
      </c>
      <c r="B740" s="4">
        <v>43652</v>
      </c>
      <c r="C740">
        <v>13152</v>
      </c>
      <c r="D740">
        <v>5</v>
      </c>
      <c r="E740" s="4">
        <v>43652</v>
      </c>
      <c r="F740" t="s">
        <v>3123</v>
      </c>
      <c r="G740">
        <f>IFERROR(VLOOKUP(Table4[[#This Row],[EmployeeID]],Employees!$A:$AG,33,FALSE),"")</f>
        <v>13152</v>
      </c>
      <c r="H7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40" t="str">
        <f>IFERROR(VLOOKUP(A740,Table1[#All],26,FALSE),"")</f>
        <v>No</v>
      </c>
    </row>
    <row r="741" spans="1:9" x14ac:dyDescent="0.35">
      <c r="A741" t="s">
        <v>1454</v>
      </c>
      <c r="B741" s="4">
        <v>43922</v>
      </c>
      <c r="C741">
        <v>7386</v>
      </c>
      <c r="D741">
        <v>2</v>
      </c>
      <c r="E741" s="4">
        <v>43922</v>
      </c>
      <c r="F741" t="s">
        <v>3121</v>
      </c>
      <c r="G741">
        <f>IFERROR(VLOOKUP(Table4[[#This Row],[EmployeeID]],Employees!$A:$AG,33,FALSE),"")</f>
        <v>7386</v>
      </c>
      <c r="H7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41" t="str">
        <f>IFERROR(VLOOKUP(A741,Table1[#All],26,FALSE),"")</f>
        <v>No</v>
      </c>
    </row>
    <row r="742" spans="1:9" x14ac:dyDescent="0.35">
      <c r="A742" t="s">
        <v>1053</v>
      </c>
      <c r="B742" s="4">
        <v>45906</v>
      </c>
      <c r="C742">
        <v>7382</v>
      </c>
      <c r="D742">
        <v>2</v>
      </c>
      <c r="E742" s="4">
        <v>45906</v>
      </c>
      <c r="F742" t="s">
        <v>3121</v>
      </c>
      <c r="G742">
        <f>IFERROR(VLOOKUP(Table4[[#This Row],[EmployeeID]],Employees!$A:$AG,33,FALSE),"")</f>
        <v>7382</v>
      </c>
      <c r="H7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42" t="str">
        <f>IFERROR(VLOOKUP(A742,Table1[#All],26,FALSE),"")</f>
        <v>No</v>
      </c>
    </row>
    <row r="743" spans="1:9" x14ac:dyDescent="0.35">
      <c r="A743" t="s">
        <v>2629</v>
      </c>
      <c r="B743" s="4">
        <v>42954</v>
      </c>
      <c r="C743">
        <v>7382</v>
      </c>
      <c r="D743">
        <v>2</v>
      </c>
      <c r="E743" s="4">
        <v>42954</v>
      </c>
      <c r="F743" t="s">
        <v>3121</v>
      </c>
      <c r="G743">
        <f>IFERROR(VLOOKUP(Table4[[#This Row],[EmployeeID]],Employees!$A:$AG,33,FALSE),"")</f>
        <v>7382</v>
      </c>
      <c r="H7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43" t="str">
        <f>IFERROR(VLOOKUP(A743,Table1[#All],26,FALSE),"")</f>
        <v>Yes</v>
      </c>
    </row>
    <row r="744" spans="1:9" x14ac:dyDescent="0.35">
      <c r="A744" t="s">
        <v>2021</v>
      </c>
      <c r="B744" s="4">
        <v>42599</v>
      </c>
      <c r="C744">
        <v>10383</v>
      </c>
      <c r="D744">
        <v>4</v>
      </c>
      <c r="E744" s="4">
        <v>42599</v>
      </c>
      <c r="F744" t="s">
        <v>3120</v>
      </c>
      <c r="G744">
        <f>IFERROR(VLOOKUP(Table4[[#This Row],[EmployeeID]],Employees!$A:$AG,33,FALSE),"")</f>
        <v>10383</v>
      </c>
      <c r="H7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4" t="str">
        <f>IFERROR(VLOOKUP(A744,Table1[#All],26,FALSE),"")</f>
        <v>No</v>
      </c>
    </row>
    <row r="745" spans="1:9" x14ac:dyDescent="0.35">
      <c r="A745" t="s">
        <v>3000</v>
      </c>
      <c r="B745" s="4">
        <v>44132</v>
      </c>
      <c r="C745">
        <v>7382</v>
      </c>
      <c r="D745">
        <v>2</v>
      </c>
      <c r="E745" s="4">
        <v>44132</v>
      </c>
      <c r="F745" t="s">
        <v>3121</v>
      </c>
      <c r="G745">
        <f>IFERROR(VLOOKUP(Table4[[#This Row],[EmployeeID]],Employees!$A:$AG,33,FALSE),"")</f>
        <v>7382</v>
      </c>
      <c r="H7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45" t="str">
        <f>IFERROR(VLOOKUP(A745,Table1[#All],26,FALSE),"")</f>
        <v>No</v>
      </c>
    </row>
    <row r="746" spans="1:9" x14ac:dyDescent="0.35">
      <c r="A746" t="s">
        <v>3060</v>
      </c>
      <c r="B746" s="4">
        <v>44488</v>
      </c>
      <c r="C746">
        <v>10380</v>
      </c>
      <c r="D746">
        <v>3</v>
      </c>
      <c r="E746" s="4">
        <v>44488</v>
      </c>
      <c r="F746" t="s">
        <v>3120</v>
      </c>
      <c r="G746">
        <f>IFERROR(VLOOKUP(Table4[[#This Row],[EmployeeID]],Employees!$A:$AG,33,FALSE),"")</f>
        <v>10380</v>
      </c>
      <c r="H7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6" t="str">
        <f>IFERROR(VLOOKUP(A746,Table1[#All],26,FALSE),"")</f>
        <v>No</v>
      </c>
    </row>
    <row r="747" spans="1:9" x14ac:dyDescent="0.35">
      <c r="A747" t="s">
        <v>1494</v>
      </c>
      <c r="B747" s="4">
        <v>42480</v>
      </c>
      <c r="C747">
        <v>10373</v>
      </c>
      <c r="D747">
        <v>3</v>
      </c>
      <c r="E747" s="4">
        <v>42480</v>
      </c>
      <c r="F747" t="s">
        <v>3120</v>
      </c>
      <c r="G747">
        <f>IFERROR(VLOOKUP(Table4[[#This Row],[EmployeeID]],Employees!$A:$AG,33,FALSE),"")</f>
        <v>10373</v>
      </c>
      <c r="H7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7" t="str">
        <f>IFERROR(VLOOKUP(A747,Table1[#All],26,FALSE),"")</f>
        <v>No</v>
      </c>
    </row>
    <row r="748" spans="1:9" x14ac:dyDescent="0.35">
      <c r="A748" t="s">
        <v>2916</v>
      </c>
      <c r="B748" s="4">
        <v>44347</v>
      </c>
      <c r="C748">
        <v>10367</v>
      </c>
      <c r="D748">
        <v>3</v>
      </c>
      <c r="E748" s="4">
        <v>44347</v>
      </c>
      <c r="F748" t="s">
        <v>3120</v>
      </c>
      <c r="G748">
        <f>IFERROR(VLOOKUP(Table4[[#This Row],[EmployeeID]],Employees!$A:$AG,33,FALSE),"")</f>
        <v>10367</v>
      </c>
      <c r="H7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8" t="str">
        <f>IFERROR(VLOOKUP(A748,Table1[#All],26,FALSE),"")</f>
        <v>No</v>
      </c>
    </row>
    <row r="749" spans="1:9" x14ac:dyDescent="0.35">
      <c r="A749" t="s">
        <v>865</v>
      </c>
      <c r="B749" s="4">
        <v>43157</v>
      </c>
      <c r="C749">
        <v>10366</v>
      </c>
      <c r="D749">
        <v>3</v>
      </c>
      <c r="E749" s="4">
        <v>43157</v>
      </c>
      <c r="F749" t="s">
        <v>3120</v>
      </c>
      <c r="G749">
        <f>IFERROR(VLOOKUP(Table4[[#This Row],[EmployeeID]],Employees!$A:$AG,33,FALSE),"")</f>
        <v>10366</v>
      </c>
      <c r="H7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49" t="str">
        <f>IFERROR(VLOOKUP(A749,Table1[#All],26,FALSE),"")</f>
        <v>No</v>
      </c>
    </row>
    <row r="750" spans="1:9" x14ac:dyDescent="0.35">
      <c r="A750" t="s">
        <v>1049</v>
      </c>
      <c r="B750" s="4">
        <v>43478</v>
      </c>
      <c r="C750">
        <v>7376</v>
      </c>
      <c r="D750">
        <v>2</v>
      </c>
      <c r="E750" s="4">
        <v>43478</v>
      </c>
      <c r="F750" t="s">
        <v>3121</v>
      </c>
      <c r="G750">
        <f>IFERROR(VLOOKUP(Table4[[#This Row],[EmployeeID]],Employees!$A:$AG,33,FALSE),"")</f>
        <v>7376</v>
      </c>
      <c r="H7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0" t="str">
        <f>IFERROR(VLOOKUP(A750,Table1[#All],26,FALSE),"")</f>
        <v>No</v>
      </c>
    </row>
    <row r="751" spans="1:9" x14ac:dyDescent="0.35">
      <c r="A751" t="s">
        <v>2840</v>
      </c>
      <c r="B751" s="4">
        <v>42344</v>
      </c>
      <c r="C751">
        <v>7374</v>
      </c>
      <c r="D751">
        <v>2</v>
      </c>
      <c r="E751" s="4">
        <v>42344</v>
      </c>
      <c r="F751" t="s">
        <v>3121</v>
      </c>
      <c r="G751">
        <f>IFERROR(VLOOKUP(Table4[[#This Row],[EmployeeID]],Employees!$A:$AG,33,FALSE),"")</f>
        <v>7374</v>
      </c>
      <c r="H7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1" t="str">
        <f>IFERROR(VLOOKUP(A751,Table1[#All],26,FALSE),"")</f>
        <v>No</v>
      </c>
    </row>
    <row r="752" spans="1:9" x14ac:dyDescent="0.35">
      <c r="A752" t="s">
        <v>1276</v>
      </c>
      <c r="B752" s="4">
        <v>43025</v>
      </c>
      <c r="C752">
        <v>10366</v>
      </c>
      <c r="D752">
        <v>4</v>
      </c>
      <c r="E752" s="4">
        <v>43025</v>
      </c>
      <c r="F752" t="s">
        <v>3120</v>
      </c>
      <c r="G752">
        <f>IFERROR(VLOOKUP(Table4[[#This Row],[EmployeeID]],Employees!$A:$AG,33,FALSE),"")</f>
        <v>10366</v>
      </c>
      <c r="H7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52" t="str">
        <f>IFERROR(VLOOKUP(A752,Table1[#All],26,FALSE),"")</f>
        <v>No</v>
      </c>
    </row>
    <row r="753" spans="1:9" x14ac:dyDescent="0.35">
      <c r="A753" t="s">
        <v>1985</v>
      </c>
      <c r="B753" s="4">
        <v>45329</v>
      </c>
      <c r="C753">
        <v>7370</v>
      </c>
      <c r="D753">
        <v>2</v>
      </c>
      <c r="E753" s="4">
        <v>45329</v>
      </c>
      <c r="F753" t="s">
        <v>3121</v>
      </c>
      <c r="G753">
        <f>IFERROR(VLOOKUP(Table4[[#This Row],[EmployeeID]],Employees!$A:$AG,33,FALSE),"")</f>
        <v>7370</v>
      </c>
      <c r="H7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3" t="str">
        <f>IFERROR(VLOOKUP(A753,Table1[#All],26,FALSE),"")</f>
        <v>No</v>
      </c>
    </row>
    <row r="754" spans="1:9" x14ac:dyDescent="0.35">
      <c r="A754" t="s">
        <v>1095</v>
      </c>
      <c r="B754" s="4">
        <v>44532</v>
      </c>
      <c r="C754">
        <v>10358</v>
      </c>
      <c r="D754">
        <v>4</v>
      </c>
      <c r="E754" s="4">
        <v>44532</v>
      </c>
      <c r="F754" t="s">
        <v>3120</v>
      </c>
      <c r="G754">
        <f>IFERROR(VLOOKUP(Table4[[#This Row],[EmployeeID]],Employees!$A:$AG,33,FALSE),"")</f>
        <v>10358</v>
      </c>
      <c r="H7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54" t="str">
        <f>IFERROR(VLOOKUP(A754,Table1[#All],26,FALSE),"")</f>
        <v>Yes</v>
      </c>
    </row>
    <row r="755" spans="1:9" x14ac:dyDescent="0.35">
      <c r="A755" t="s">
        <v>2144</v>
      </c>
      <c r="B755" s="4">
        <v>43707</v>
      </c>
      <c r="C755">
        <v>7370</v>
      </c>
      <c r="D755">
        <v>3</v>
      </c>
      <c r="E755" s="4">
        <v>43707</v>
      </c>
      <c r="F755" t="s">
        <v>3121</v>
      </c>
      <c r="G755">
        <f>IFERROR(VLOOKUP(Table4[[#This Row],[EmployeeID]],Employees!$A:$AG,33,FALSE),"")</f>
        <v>7370</v>
      </c>
      <c r="H7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5" t="str">
        <f>IFERROR(VLOOKUP(A755,Table1[#All],26,FALSE),"")</f>
        <v>No</v>
      </c>
    </row>
    <row r="756" spans="1:9" x14ac:dyDescent="0.35">
      <c r="A756" t="s">
        <v>326</v>
      </c>
      <c r="B756" s="4">
        <v>45192</v>
      </c>
      <c r="C756">
        <v>10351</v>
      </c>
      <c r="D756">
        <v>3</v>
      </c>
      <c r="E756" s="4">
        <v>45192</v>
      </c>
      <c r="F756" t="s">
        <v>3120</v>
      </c>
      <c r="G756">
        <f>IFERROR(VLOOKUP(Table4[[#This Row],[EmployeeID]],Employees!$A:$AG,33,FALSE),"")</f>
        <v>10351</v>
      </c>
      <c r="H7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56" t="str">
        <f>IFERROR(VLOOKUP(A756,Table1[#All],26,FALSE),"")</f>
        <v>No</v>
      </c>
    </row>
    <row r="757" spans="1:9" x14ac:dyDescent="0.35">
      <c r="A757" t="s">
        <v>1800</v>
      </c>
      <c r="B757" s="4">
        <v>44205</v>
      </c>
      <c r="C757">
        <v>10351</v>
      </c>
      <c r="D757">
        <v>3</v>
      </c>
      <c r="E757" s="4">
        <v>44205</v>
      </c>
      <c r="F757" t="s">
        <v>3120</v>
      </c>
      <c r="G757">
        <f>IFERROR(VLOOKUP(Table4[[#This Row],[EmployeeID]],Employees!$A:$AG,33,FALSE),"")</f>
        <v>10351</v>
      </c>
      <c r="H7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57" t="str">
        <f>IFERROR(VLOOKUP(A757,Table1[#All],26,FALSE),"")</f>
        <v>No</v>
      </c>
    </row>
    <row r="758" spans="1:9" x14ac:dyDescent="0.35">
      <c r="A758" t="s">
        <v>2869</v>
      </c>
      <c r="B758" s="4">
        <v>45328</v>
      </c>
      <c r="C758">
        <v>7370</v>
      </c>
      <c r="D758">
        <v>2</v>
      </c>
      <c r="E758" s="4">
        <v>45328</v>
      </c>
      <c r="F758" t="s">
        <v>3121</v>
      </c>
      <c r="G758">
        <f>IFERROR(VLOOKUP(Table4[[#This Row],[EmployeeID]],Employees!$A:$AG,33,FALSE),"")</f>
        <v>7370</v>
      </c>
      <c r="H7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8" t="str">
        <f>IFERROR(VLOOKUP(A758,Table1[#All],26,FALSE),"")</f>
        <v>No</v>
      </c>
    </row>
    <row r="759" spans="1:9" x14ac:dyDescent="0.35">
      <c r="A759" t="s">
        <v>2955</v>
      </c>
      <c r="B759" s="4">
        <v>45757</v>
      </c>
      <c r="C759">
        <v>7370</v>
      </c>
      <c r="D759">
        <v>2</v>
      </c>
      <c r="E759" s="4">
        <v>45757</v>
      </c>
      <c r="F759" t="s">
        <v>3121</v>
      </c>
      <c r="G759">
        <f>IFERROR(VLOOKUP(Table4[[#This Row],[EmployeeID]],Employees!$A:$AG,33,FALSE),"")</f>
        <v>7370</v>
      </c>
      <c r="H7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59" t="str">
        <f>IFERROR(VLOOKUP(A759,Table1[#All],26,FALSE),"")</f>
        <v>No</v>
      </c>
    </row>
    <row r="760" spans="1:9" x14ac:dyDescent="0.35">
      <c r="A760" t="s">
        <v>2254</v>
      </c>
      <c r="B760" s="4">
        <v>42104</v>
      </c>
      <c r="C760">
        <v>10345</v>
      </c>
      <c r="D760">
        <v>3</v>
      </c>
      <c r="E760" s="4">
        <v>42104</v>
      </c>
      <c r="F760" t="s">
        <v>3120</v>
      </c>
      <c r="G760">
        <f>IFERROR(VLOOKUP(Table4[[#This Row],[EmployeeID]],Employees!$A:$AG,33,FALSE),"")</f>
        <v>10345</v>
      </c>
      <c r="H7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0" t="str">
        <f>IFERROR(VLOOKUP(A760,Table1[#All],26,FALSE),"")</f>
        <v>Yes</v>
      </c>
    </row>
    <row r="761" spans="1:9" x14ac:dyDescent="0.35">
      <c r="A761" t="s">
        <v>435</v>
      </c>
      <c r="B761" s="4">
        <v>42872</v>
      </c>
      <c r="C761">
        <v>10344</v>
      </c>
      <c r="D761">
        <v>3</v>
      </c>
      <c r="E761" s="4">
        <v>42872</v>
      </c>
      <c r="F761" t="s">
        <v>3120</v>
      </c>
      <c r="G761">
        <f>IFERROR(VLOOKUP(Table4[[#This Row],[EmployeeID]],Employees!$A:$AG,33,FALSE),"")</f>
        <v>10344</v>
      </c>
      <c r="H7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1" t="str">
        <f>IFERROR(VLOOKUP(A761,Table1[#All],26,FALSE),"")</f>
        <v>No</v>
      </c>
    </row>
    <row r="762" spans="1:9" x14ac:dyDescent="0.35">
      <c r="A762" t="s">
        <v>327</v>
      </c>
      <c r="B762" s="4">
        <v>42088</v>
      </c>
      <c r="C762">
        <v>7366</v>
      </c>
      <c r="D762">
        <v>2</v>
      </c>
      <c r="E762" s="4">
        <v>42088</v>
      </c>
      <c r="F762" t="s">
        <v>3121</v>
      </c>
      <c r="G762">
        <f>IFERROR(VLOOKUP(Table4[[#This Row],[EmployeeID]],Employees!$A:$AG,33,FALSE),"")</f>
        <v>7366</v>
      </c>
      <c r="H7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62" t="str">
        <f>IFERROR(VLOOKUP(A762,Table1[#All],26,FALSE),"")</f>
        <v>No</v>
      </c>
    </row>
    <row r="763" spans="1:9" x14ac:dyDescent="0.35">
      <c r="A763" t="s">
        <v>1455</v>
      </c>
      <c r="B763" s="4">
        <v>44846</v>
      </c>
      <c r="C763">
        <v>10344</v>
      </c>
      <c r="D763">
        <v>3</v>
      </c>
      <c r="E763" s="4">
        <v>44846</v>
      </c>
      <c r="F763" t="s">
        <v>3120</v>
      </c>
      <c r="G763">
        <f>IFERROR(VLOOKUP(Table4[[#This Row],[EmployeeID]],Employees!$A:$AG,33,FALSE),"")</f>
        <v>10344</v>
      </c>
      <c r="H7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3" t="str">
        <f>IFERROR(VLOOKUP(A763,Table1[#All],26,FALSE),"")</f>
        <v>No</v>
      </c>
    </row>
    <row r="764" spans="1:9" x14ac:dyDescent="0.35">
      <c r="A764" t="s">
        <v>2949</v>
      </c>
      <c r="B764" s="4">
        <v>43162</v>
      </c>
      <c r="C764">
        <v>10344</v>
      </c>
      <c r="D764">
        <v>3</v>
      </c>
      <c r="E764" s="4">
        <v>43162</v>
      </c>
      <c r="F764" t="s">
        <v>3120</v>
      </c>
      <c r="G764">
        <f>IFERROR(VLOOKUP(Table4[[#This Row],[EmployeeID]],Employees!$A:$AG,33,FALSE),"")</f>
        <v>10344</v>
      </c>
      <c r="H7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4" t="str">
        <f>IFERROR(VLOOKUP(A764,Table1[#All],26,FALSE),"")</f>
        <v>No</v>
      </c>
    </row>
    <row r="765" spans="1:9" x14ac:dyDescent="0.35">
      <c r="A765" t="s">
        <v>1449</v>
      </c>
      <c r="B765" s="4">
        <v>45115</v>
      </c>
      <c r="C765">
        <v>7364</v>
      </c>
      <c r="D765">
        <v>3</v>
      </c>
      <c r="E765" s="4">
        <v>45115</v>
      </c>
      <c r="F765" t="s">
        <v>3121</v>
      </c>
      <c r="G765">
        <f>IFERROR(VLOOKUP(Table4[[#This Row],[EmployeeID]],Employees!$A:$AG,33,FALSE),"")</f>
        <v>7364</v>
      </c>
      <c r="H7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65" t="str">
        <f>IFERROR(VLOOKUP(A765,Table1[#All],26,FALSE),"")</f>
        <v>No</v>
      </c>
    </row>
    <row r="766" spans="1:9" x14ac:dyDescent="0.35">
      <c r="A766" t="s">
        <v>787</v>
      </c>
      <c r="B766" s="4">
        <v>42559</v>
      </c>
      <c r="C766">
        <v>10343</v>
      </c>
      <c r="D766">
        <v>4</v>
      </c>
      <c r="E766" s="4">
        <v>42559</v>
      </c>
      <c r="F766" t="s">
        <v>3120</v>
      </c>
      <c r="G766">
        <f>IFERROR(VLOOKUP(Table4[[#This Row],[EmployeeID]],Employees!$A:$AG,33,FALSE),"")</f>
        <v>10343</v>
      </c>
      <c r="H7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6" t="str">
        <f>IFERROR(VLOOKUP(A766,Table1[#All],26,FALSE),"")</f>
        <v>Yes</v>
      </c>
    </row>
    <row r="767" spans="1:9" x14ac:dyDescent="0.35">
      <c r="A767" t="s">
        <v>1343</v>
      </c>
      <c r="B767" s="4">
        <v>44617</v>
      </c>
      <c r="C767">
        <v>10339</v>
      </c>
      <c r="D767">
        <v>4</v>
      </c>
      <c r="E767" s="4">
        <v>44617</v>
      </c>
      <c r="F767" t="s">
        <v>3120</v>
      </c>
      <c r="G767">
        <f>IFERROR(VLOOKUP(Table4[[#This Row],[EmployeeID]],Employees!$A:$AG,33,FALSE),"")</f>
        <v>10339</v>
      </c>
      <c r="H7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7" t="str">
        <f>IFERROR(VLOOKUP(A767,Table1[#All],26,FALSE),"")</f>
        <v>No</v>
      </c>
    </row>
    <row r="768" spans="1:9" x14ac:dyDescent="0.35">
      <c r="A768" t="s">
        <v>336</v>
      </c>
      <c r="B768" s="4">
        <v>42168</v>
      </c>
      <c r="C768">
        <v>10332</v>
      </c>
      <c r="D768">
        <v>4</v>
      </c>
      <c r="E768" s="4">
        <v>42168</v>
      </c>
      <c r="F768" t="s">
        <v>3120</v>
      </c>
      <c r="G768">
        <f>IFERROR(VLOOKUP(Table4[[#This Row],[EmployeeID]],Employees!$A:$AG,33,FALSE),"")</f>
        <v>10332</v>
      </c>
      <c r="H7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68" t="str">
        <f>IFERROR(VLOOKUP(A768,Table1[#All],26,FALSE),"")</f>
        <v>No</v>
      </c>
    </row>
    <row r="769" spans="1:9" x14ac:dyDescent="0.35">
      <c r="A769" t="s">
        <v>1323</v>
      </c>
      <c r="B769" s="4">
        <v>43538</v>
      </c>
      <c r="C769">
        <v>7362</v>
      </c>
      <c r="D769">
        <v>2</v>
      </c>
      <c r="E769" s="4">
        <v>43538</v>
      </c>
      <c r="F769" t="s">
        <v>3121</v>
      </c>
      <c r="G769">
        <f>IFERROR(VLOOKUP(Table4[[#This Row],[EmployeeID]],Employees!$A:$AG,33,FALSE),"")</f>
        <v>7362</v>
      </c>
      <c r="H7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69" t="str">
        <f>IFERROR(VLOOKUP(A769,Table1[#All],26,FALSE),"")</f>
        <v>No</v>
      </c>
    </row>
    <row r="770" spans="1:9" x14ac:dyDescent="0.35">
      <c r="A770" t="s">
        <v>2444</v>
      </c>
      <c r="B770" s="4">
        <v>42502</v>
      </c>
      <c r="C770">
        <v>10332</v>
      </c>
      <c r="D770">
        <v>4</v>
      </c>
      <c r="E770" s="4">
        <v>42502</v>
      </c>
      <c r="F770" t="s">
        <v>3120</v>
      </c>
      <c r="G770">
        <f>IFERROR(VLOOKUP(Table4[[#This Row],[EmployeeID]],Employees!$A:$AG,33,FALSE),"")</f>
        <v>10332</v>
      </c>
      <c r="H7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0" t="str">
        <f>IFERROR(VLOOKUP(A770,Table1[#All],26,FALSE),"")</f>
        <v>No</v>
      </c>
    </row>
    <row r="771" spans="1:9" x14ac:dyDescent="0.35">
      <c r="A771" t="s">
        <v>2926</v>
      </c>
      <c r="B771" s="4">
        <v>45617</v>
      </c>
      <c r="C771">
        <v>10317</v>
      </c>
      <c r="D771">
        <v>3</v>
      </c>
      <c r="E771" s="4">
        <v>45617</v>
      </c>
      <c r="F771" t="s">
        <v>3120</v>
      </c>
      <c r="G771">
        <f>IFERROR(VLOOKUP(Table4[[#This Row],[EmployeeID]],Employees!$A:$AG,33,FALSE),"")</f>
        <v>10317</v>
      </c>
      <c r="H7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1" t="str">
        <f>IFERROR(VLOOKUP(A771,Table1[#All],26,FALSE),"")</f>
        <v>No</v>
      </c>
    </row>
    <row r="772" spans="1:9" x14ac:dyDescent="0.35">
      <c r="A772" t="s">
        <v>2566</v>
      </c>
      <c r="B772" s="4">
        <v>43237</v>
      </c>
      <c r="C772">
        <v>10313</v>
      </c>
      <c r="D772">
        <v>3</v>
      </c>
      <c r="E772" s="4">
        <v>43237</v>
      </c>
      <c r="F772" t="s">
        <v>3120</v>
      </c>
      <c r="G772">
        <f>IFERROR(VLOOKUP(Table4[[#This Row],[EmployeeID]],Employees!$A:$AG,33,FALSE),"")</f>
        <v>10313</v>
      </c>
      <c r="H7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2" t="str">
        <f>IFERROR(VLOOKUP(A772,Table1[#All],26,FALSE),"")</f>
        <v>Yes</v>
      </c>
    </row>
    <row r="773" spans="1:9" x14ac:dyDescent="0.35">
      <c r="A773" t="s">
        <v>2713</v>
      </c>
      <c r="B773" s="4">
        <v>43628</v>
      </c>
      <c r="C773">
        <v>10309</v>
      </c>
      <c r="D773">
        <v>4</v>
      </c>
      <c r="E773" s="4">
        <v>43628</v>
      </c>
      <c r="F773" t="s">
        <v>3120</v>
      </c>
      <c r="G773">
        <f>IFERROR(VLOOKUP(Table4[[#This Row],[EmployeeID]],Employees!$A:$AG,33,FALSE),"")</f>
        <v>10309</v>
      </c>
      <c r="H7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3" t="str">
        <f>IFERROR(VLOOKUP(A773,Table1[#All],26,FALSE),"")</f>
        <v>No</v>
      </c>
    </row>
    <row r="774" spans="1:9" x14ac:dyDescent="0.35">
      <c r="A774" t="s">
        <v>2273</v>
      </c>
      <c r="B774" s="4">
        <v>42381</v>
      </c>
      <c r="C774">
        <v>10305</v>
      </c>
      <c r="D774">
        <v>3</v>
      </c>
      <c r="E774" s="4">
        <v>42381</v>
      </c>
      <c r="F774" t="s">
        <v>3120</v>
      </c>
      <c r="G774">
        <f>IFERROR(VLOOKUP(Table4[[#This Row],[EmployeeID]],Employees!$A:$AG,33,FALSE),"")</f>
        <v>10305</v>
      </c>
      <c r="H7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4" t="str">
        <f>IFERROR(VLOOKUP(A774,Table1[#All],26,FALSE),"")</f>
        <v>No</v>
      </c>
    </row>
    <row r="775" spans="1:9" x14ac:dyDescent="0.35">
      <c r="A775" t="s">
        <v>382</v>
      </c>
      <c r="B775" s="4">
        <v>45869</v>
      </c>
      <c r="C775">
        <v>13128</v>
      </c>
      <c r="D775">
        <v>4</v>
      </c>
      <c r="E775" s="4">
        <v>45869</v>
      </c>
      <c r="F775" t="s">
        <v>3123</v>
      </c>
      <c r="G775">
        <f>IFERROR(VLOOKUP(Table4[[#This Row],[EmployeeID]],Employees!$A:$AG,33,FALSE),"")</f>
        <v>13128</v>
      </c>
      <c r="H7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75" t="str">
        <f>IFERROR(VLOOKUP(A775,Table1[#All],26,FALSE),"")</f>
        <v>No</v>
      </c>
    </row>
    <row r="776" spans="1:9" x14ac:dyDescent="0.35">
      <c r="A776" t="s">
        <v>1913</v>
      </c>
      <c r="B776" s="4">
        <v>44628</v>
      </c>
      <c r="C776">
        <v>7360</v>
      </c>
      <c r="D776">
        <v>2</v>
      </c>
      <c r="E776" s="4">
        <v>44628</v>
      </c>
      <c r="F776" t="s">
        <v>3121</v>
      </c>
      <c r="G776">
        <f>IFERROR(VLOOKUP(Table4[[#This Row],[EmployeeID]],Employees!$A:$AG,33,FALSE),"")</f>
        <v>7360</v>
      </c>
      <c r="H7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76" t="str">
        <f>IFERROR(VLOOKUP(A776,Table1[#All],26,FALSE),"")</f>
        <v>No</v>
      </c>
    </row>
    <row r="777" spans="1:9" x14ac:dyDescent="0.35">
      <c r="A777" t="s">
        <v>1247</v>
      </c>
      <c r="B777" s="4">
        <v>43414</v>
      </c>
      <c r="C777">
        <v>10303</v>
      </c>
      <c r="D777">
        <v>3</v>
      </c>
      <c r="E777" s="4">
        <v>43414</v>
      </c>
      <c r="F777" t="s">
        <v>3120</v>
      </c>
      <c r="G777">
        <f>IFERROR(VLOOKUP(Table4[[#This Row],[EmployeeID]],Employees!$A:$AG,33,FALSE),"")</f>
        <v>10303</v>
      </c>
      <c r="H7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7" t="str">
        <f>IFERROR(VLOOKUP(A777,Table1[#All],26,FALSE),"")</f>
        <v>No</v>
      </c>
    </row>
    <row r="778" spans="1:9" x14ac:dyDescent="0.35">
      <c r="A778" t="s">
        <v>602</v>
      </c>
      <c r="B778" s="4">
        <v>45645</v>
      </c>
      <c r="C778">
        <v>10294</v>
      </c>
      <c r="D778">
        <v>4</v>
      </c>
      <c r="E778" s="4">
        <v>45645</v>
      </c>
      <c r="F778" t="s">
        <v>3120</v>
      </c>
      <c r="G778">
        <f>IFERROR(VLOOKUP(Table4[[#This Row],[EmployeeID]],Employees!$A:$AG,33,FALSE),"")</f>
        <v>10294</v>
      </c>
      <c r="H7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78" t="str">
        <f>IFERROR(VLOOKUP(A778,Table1[#All],26,FALSE),"")</f>
        <v>No</v>
      </c>
    </row>
    <row r="779" spans="1:9" x14ac:dyDescent="0.35">
      <c r="A779" t="s">
        <v>909</v>
      </c>
      <c r="B779" s="4">
        <v>45337</v>
      </c>
      <c r="C779">
        <v>4801</v>
      </c>
      <c r="D779">
        <v>1</v>
      </c>
      <c r="E779" s="4">
        <v>45337</v>
      </c>
      <c r="F779" t="s">
        <v>3122</v>
      </c>
      <c r="G779">
        <f>IFERROR(VLOOKUP(Table4[[#This Row],[EmployeeID]],Employees!$A:$AG,33,FALSE),"")</f>
        <v>4801</v>
      </c>
      <c r="H7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779" t="str">
        <f>IFERROR(VLOOKUP(A779,Table1[#All],26,FALSE),"")</f>
        <v>No</v>
      </c>
    </row>
    <row r="780" spans="1:9" x14ac:dyDescent="0.35">
      <c r="A780" t="s">
        <v>3088</v>
      </c>
      <c r="B780" s="4">
        <v>43908</v>
      </c>
      <c r="C780">
        <v>10291</v>
      </c>
      <c r="D780">
        <v>3</v>
      </c>
      <c r="E780" s="4">
        <v>43908</v>
      </c>
      <c r="F780" t="s">
        <v>3120</v>
      </c>
      <c r="G780">
        <f>IFERROR(VLOOKUP(Table4[[#This Row],[EmployeeID]],Employees!$A:$AG,33,FALSE),"")</f>
        <v>10291</v>
      </c>
      <c r="H7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80" t="str">
        <f>IFERROR(VLOOKUP(A780,Table1[#All],26,FALSE),"")</f>
        <v>No</v>
      </c>
    </row>
    <row r="781" spans="1:9" x14ac:dyDescent="0.35">
      <c r="A781" t="s">
        <v>2443</v>
      </c>
      <c r="B781" s="4">
        <v>44895</v>
      </c>
      <c r="C781">
        <v>10283</v>
      </c>
      <c r="D781">
        <v>5</v>
      </c>
      <c r="E781" s="4">
        <v>44895</v>
      </c>
      <c r="F781" t="s">
        <v>3120</v>
      </c>
      <c r="G781">
        <f>IFERROR(VLOOKUP(Table4[[#This Row],[EmployeeID]],Employees!$A:$AG,33,FALSE),"")</f>
        <v>10283</v>
      </c>
      <c r="H7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81" t="str">
        <f>IFERROR(VLOOKUP(A781,Table1[#All],26,FALSE),"")</f>
        <v>No</v>
      </c>
    </row>
    <row r="782" spans="1:9" x14ac:dyDescent="0.35">
      <c r="A782" t="s">
        <v>2182</v>
      </c>
      <c r="B782" s="4">
        <v>42857</v>
      </c>
      <c r="C782">
        <v>7358</v>
      </c>
      <c r="D782">
        <v>2</v>
      </c>
      <c r="E782" s="4">
        <v>42857</v>
      </c>
      <c r="F782" t="s">
        <v>3121</v>
      </c>
      <c r="G782">
        <f>IFERROR(VLOOKUP(Table4[[#This Row],[EmployeeID]],Employees!$A:$AG,33,FALSE),"")</f>
        <v>7358</v>
      </c>
      <c r="H7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2" t="str">
        <f>IFERROR(VLOOKUP(A782,Table1[#All],26,FALSE),"")</f>
        <v>No</v>
      </c>
    </row>
    <row r="783" spans="1:9" x14ac:dyDescent="0.35">
      <c r="A783" t="s">
        <v>2350</v>
      </c>
      <c r="B783" s="4">
        <v>43492</v>
      </c>
      <c r="C783">
        <v>7358</v>
      </c>
      <c r="D783">
        <v>2</v>
      </c>
      <c r="E783" s="4">
        <v>43492</v>
      </c>
      <c r="F783" t="s">
        <v>3121</v>
      </c>
      <c r="G783">
        <f>IFERROR(VLOOKUP(Table4[[#This Row],[EmployeeID]],Employees!$A:$AG,33,FALSE),"")</f>
        <v>7358</v>
      </c>
      <c r="H7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3" t="str">
        <f>IFERROR(VLOOKUP(A783,Table1[#All],26,FALSE),"")</f>
        <v>No</v>
      </c>
    </row>
    <row r="784" spans="1:9" x14ac:dyDescent="0.35">
      <c r="A784" t="s">
        <v>128</v>
      </c>
      <c r="B784" s="4">
        <v>42504</v>
      </c>
      <c r="C784">
        <v>10279</v>
      </c>
      <c r="D784">
        <v>5</v>
      </c>
      <c r="E784" s="4">
        <v>42504</v>
      </c>
      <c r="F784" t="s">
        <v>3120</v>
      </c>
      <c r="G784">
        <f>IFERROR(VLOOKUP(Table4[[#This Row],[EmployeeID]],Employees!$A:$AG,33,FALSE),"")</f>
        <v>10279</v>
      </c>
      <c r="H7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84" t="str">
        <f>IFERROR(VLOOKUP(A784,Table1[#All],26,FALSE),"")</f>
        <v>No</v>
      </c>
    </row>
    <row r="785" spans="1:9" x14ac:dyDescent="0.35">
      <c r="A785" t="s">
        <v>2055</v>
      </c>
      <c r="B785" s="4">
        <v>42983</v>
      </c>
      <c r="C785">
        <v>10279</v>
      </c>
      <c r="D785">
        <v>3</v>
      </c>
      <c r="E785" s="4">
        <v>42983</v>
      </c>
      <c r="F785" t="s">
        <v>3120</v>
      </c>
      <c r="G785">
        <f>IFERROR(VLOOKUP(Table4[[#This Row],[EmployeeID]],Employees!$A:$AG,33,FALSE),"")</f>
        <v>10279</v>
      </c>
      <c r="H7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85" t="str">
        <f>IFERROR(VLOOKUP(A785,Table1[#All],26,FALSE),"")</f>
        <v>No</v>
      </c>
    </row>
    <row r="786" spans="1:9" x14ac:dyDescent="0.35">
      <c r="A786" t="s">
        <v>1963</v>
      </c>
      <c r="B786" s="4">
        <v>43691</v>
      </c>
      <c r="C786">
        <v>7355</v>
      </c>
      <c r="D786">
        <v>2</v>
      </c>
      <c r="E786" s="4">
        <v>43691</v>
      </c>
      <c r="F786" t="s">
        <v>3121</v>
      </c>
      <c r="G786">
        <f>IFERROR(VLOOKUP(Table4[[#This Row],[EmployeeID]],Employees!$A:$AG,33,FALSE),"")</f>
        <v>7355</v>
      </c>
      <c r="H7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6" t="str">
        <f>IFERROR(VLOOKUP(A786,Table1[#All],26,FALSE),"")</f>
        <v>No</v>
      </c>
    </row>
    <row r="787" spans="1:9" x14ac:dyDescent="0.35">
      <c r="A787" t="s">
        <v>1373</v>
      </c>
      <c r="B787" s="4">
        <v>42660</v>
      </c>
      <c r="C787">
        <v>7354</v>
      </c>
      <c r="D787">
        <v>1</v>
      </c>
      <c r="E787" s="4">
        <v>42660</v>
      </c>
      <c r="F787" t="s">
        <v>3121</v>
      </c>
      <c r="G787">
        <f>IFERROR(VLOOKUP(Table4[[#This Row],[EmployeeID]],Employees!$A:$AG,33,FALSE),"")</f>
        <v>7354</v>
      </c>
      <c r="H7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7" t="str">
        <f>IFERROR(VLOOKUP(A787,Table1[#All],26,FALSE),"")</f>
        <v>No</v>
      </c>
    </row>
    <row r="788" spans="1:9" x14ac:dyDescent="0.35">
      <c r="A788" t="s">
        <v>1183</v>
      </c>
      <c r="B788" s="4">
        <v>45614</v>
      </c>
      <c r="C788">
        <v>7353</v>
      </c>
      <c r="D788">
        <v>2</v>
      </c>
      <c r="E788" s="4">
        <v>45614</v>
      </c>
      <c r="F788" t="s">
        <v>3121</v>
      </c>
      <c r="G788">
        <f>IFERROR(VLOOKUP(Table4[[#This Row],[EmployeeID]],Employees!$A:$AG,33,FALSE),"")</f>
        <v>7353</v>
      </c>
      <c r="H7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88" t="str">
        <f>IFERROR(VLOOKUP(A788,Table1[#All],26,FALSE),"")</f>
        <v>No</v>
      </c>
    </row>
    <row r="789" spans="1:9" x14ac:dyDescent="0.35">
      <c r="A789" t="s">
        <v>952</v>
      </c>
      <c r="B789" s="4">
        <v>45080</v>
      </c>
      <c r="C789">
        <v>4791</v>
      </c>
      <c r="D789">
        <v>1</v>
      </c>
      <c r="E789" s="4">
        <v>45080</v>
      </c>
      <c r="F789" t="s">
        <v>3122</v>
      </c>
      <c r="G789">
        <f>IFERROR(VLOOKUP(Table4[[#This Row],[EmployeeID]],Employees!$A:$AG,33,FALSE),"")</f>
        <v>4791</v>
      </c>
      <c r="H7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789" t="str">
        <f>IFERROR(VLOOKUP(A789,Table1[#All],26,FALSE),"")</f>
        <v>No</v>
      </c>
    </row>
    <row r="790" spans="1:9" x14ac:dyDescent="0.35">
      <c r="A790" t="s">
        <v>870</v>
      </c>
      <c r="B790" s="4">
        <v>44535</v>
      </c>
      <c r="C790">
        <v>10278</v>
      </c>
      <c r="D790">
        <v>3</v>
      </c>
      <c r="E790" s="4">
        <v>44535</v>
      </c>
      <c r="F790" t="s">
        <v>3120</v>
      </c>
      <c r="G790">
        <f>IFERROR(VLOOKUP(Table4[[#This Row],[EmployeeID]],Employees!$A:$AG,33,FALSE),"")</f>
        <v>10278</v>
      </c>
      <c r="H7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0" t="str">
        <f>IFERROR(VLOOKUP(A790,Table1[#All],26,FALSE),"")</f>
        <v>No</v>
      </c>
    </row>
    <row r="791" spans="1:9" x14ac:dyDescent="0.35">
      <c r="A791" t="s">
        <v>2695</v>
      </c>
      <c r="B791" s="4">
        <v>45016</v>
      </c>
      <c r="C791">
        <v>10278</v>
      </c>
      <c r="D791">
        <v>3</v>
      </c>
      <c r="E791" s="4">
        <v>45016</v>
      </c>
      <c r="F791" t="s">
        <v>3120</v>
      </c>
      <c r="G791">
        <f>IFERROR(VLOOKUP(Table4[[#This Row],[EmployeeID]],Employees!$A:$AG,33,FALSE),"")</f>
        <v>10278</v>
      </c>
      <c r="H7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1" t="str">
        <f>IFERROR(VLOOKUP(A791,Table1[#All],26,FALSE),"")</f>
        <v>No</v>
      </c>
    </row>
    <row r="792" spans="1:9" x14ac:dyDescent="0.35">
      <c r="A792" t="s">
        <v>2928</v>
      </c>
      <c r="B792" s="4">
        <v>42734</v>
      </c>
      <c r="C792">
        <v>10276</v>
      </c>
      <c r="D792">
        <v>3</v>
      </c>
      <c r="E792" s="4">
        <v>42734</v>
      </c>
      <c r="F792" t="s">
        <v>3120</v>
      </c>
      <c r="G792">
        <f>IFERROR(VLOOKUP(Table4[[#This Row],[EmployeeID]],Employees!$A:$AG,33,FALSE),"")</f>
        <v>10276</v>
      </c>
      <c r="H7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2" t="str">
        <f>IFERROR(VLOOKUP(A792,Table1[#All],26,FALSE),"")</f>
        <v>No</v>
      </c>
    </row>
    <row r="793" spans="1:9" x14ac:dyDescent="0.35">
      <c r="A793" t="s">
        <v>2770</v>
      </c>
      <c r="B793" s="4">
        <v>42591</v>
      </c>
      <c r="C793">
        <v>7352</v>
      </c>
      <c r="D793">
        <v>3</v>
      </c>
      <c r="E793" s="4">
        <v>42591</v>
      </c>
      <c r="F793" t="s">
        <v>3121</v>
      </c>
      <c r="G793">
        <f>IFERROR(VLOOKUP(Table4[[#This Row],[EmployeeID]],Employees!$A:$AG,33,FALSE),"")</f>
        <v>7352</v>
      </c>
      <c r="H7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93" t="str">
        <f>IFERROR(VLOOKUP(A793,Table1[#All],26,FALSE),"")</f>
        <v>No</v>
      </c>
    </row>
    <row r="794" spans="1:9" x14ac:dyDescent="0.35">
      <c r="A794" t="s">
        <v>1266</v>
      </c>
      <c r="B794" s="4">
        <v>42748</v>
      </c>
      <c r="C794">
        <v>7350</v>
      </c>
      <c r="D794">
        <v>2</v>
      </c>
      <c r="E794" s="4">
        <v>42748</v>
      </c>
      <c r="F794" t="s">
        <v>3121</v>
      </c>
      <c r="G794">
        <f>IFERROR(VLOOKUP(Table4[[#This Row],[EmployeeID]],Employees!$A:$AG,33,FALSE),"")</f>
        <v>7350</v>
      </c>
      <c r="H7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94" t="str">
        <f>IFERROR(VLOOKUP(A794,Table1[#All],26,FALSE),"")</f>
        <v>No</v>
      </c>
    </row>
    <row r="795" spans="1:9" x14ac:dyDescent="0.35">
      <c r="A795" t="s">
        <v>1187</v>
      </c>
      <c r="B795" s="4">
        <v>43372</v>
      </c>
      <c r="C795">
        <v>10268</v>
      </c>
      <c r="D795">
        <v>4</v>
      </c>
      <c r="E795" s="4">
        <v>43372</v>
      </c>
      <c r="F795" t="s">
        <v>3120</v>
      </c>
      <c r="G795">
        <f>IFERROR(VLOOKUP(Table4[[#This Row],[EmployeeID]],Employees!$A:$AG,33,FALSE),"")</f>
        <v>10268</v>
      </c>
      <c r="H7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5" t="str">
        <f>IFERROR(VLOOKUP(A795,Table1[#All],26,FALSE),"")</f>
        <v>No</v>
      </c>
    </row>
    <row r="796" spans="1:9" x14ac:dyDescent="0.35">
      <c r="A796" t="s">
        <v>1736</v>
      </c>
      <c r="B796" s="4">
        <v>42689</v>
      </c>
      <c r="C796">
        <v>10267</v>
      </c>
      <c r="D796">
        <v>4</v>
      </c>
      <c r="E796" s="4">
        <v>42689</v>
      </c>
      <c r="F796" t="s">
        <v>3120</v>
      </c>
      <c r="G796">
        <f>IFERROR(VLOOKUP(Table4[[#This Row],[EmployeeID]],Employees!$A:$AG,33,FALSE),"")</f>
        <v>10267</v>
      </c>
      <c r="H7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6" t="str">
        <f>IFERROR(VLOOKUP(A796,Table1[#All],26,FALSE),"")</f>
        <v>No</v>
      </c>
    </row>
    <row r="797" spans="1:9" x14ac:dyDescent="0.35">
      <c r="A797" t="s">
        <v>2356</v>
      </c>
      <c r="B797" s="4">
        <v>44701</v>
      </c>
      <c r="C797">
        <v>13115</v>
      </c>
      <c r="D797">
        <v>5</v>
      </c>
      <c r="E797" s="4">
        <v>44701</v>
      </c>
      <c r="F797" t="s">
        <v>3123</v>
      </c>
      <c r="G797">
        <f>IFERROR(VLOOKUP(Table4[[#This Row],[EmployeeID]],Employees!$A:$AG,33,FALSE),"")</f>
        <v>13115</v>
      </c>
      <c r="H7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797" t="str">
        <f>IFERROR(VLOOKUP(A797,Table1[#All],26,FALSE),"")</f>
        <v>No</v>
      </c>
    </row>
    <row r="798" spans="1:9" x14ac:dyDescent="0.35">
      <c r="A798" t="s">
        <v>1709</v>
      </c>
      <c r="B798" s="4">
        <v>43289</v>
      </c>
      <c r="C798">
        <v>7349</v>
      </c>
      <c r="D798">
        <v>1</v>
      </c>
      <c r="E798" s="4">
        <v>43289</v>
      </c>
      <c r="F798" t="s">
        <v>3121</v>
      </c>
      <c r="G798">
        <f>IFERROR(VLOOKUP(Table4[[#This Row],[EmployeeID]],Employees!$A:$AG,33,FALSE),"")</f>
        <v>7349</v>
      </c>
      <c r="H7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798" t="str">
        <f>IFERROR(VLOOKUP(A798,Table1[#All],26,FALSE),"")</f>
        <v>No</v>
      </c>
    </row>
    <row r="799" spans="1:9" x14ac:dyDescent="0.35">
      <c r="A799" t="s">
        <v>406</v>
      </c>
      <c r="B799" s="4">
        <v>42113</v>
      </c>
      <c r="C799">
        <v>10264</v>
      </c>
      <c r="D799">
        <v>4</v>
      </c>
      <c r="E799" s="4">
        <v>42113</v>
      </c>
      <c r="F799" t="s">
        <v>3120</v>
      </c>
      <c r="G799">
        <f>IFERROR(VLOOKUP(Table4[[#This Row],[EmployeeID]],Employees!$A:$AG,33,FALSE),"")</f>
        <v>10264</v>
      </c>
      <c r="H7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799" t="str">
        <f>IFERROR(VLOOKUP(A799,Table1[#All],26,FALSE),"")</f>
        <v>No</v>
      </c>
    </row>
    <row r="800" spans="1:9" x14ac:dyDescent="0.35">
      <c r="A800" t="s">
        <v>2118</v>
      </c>
      <c r="B800" s="4">
        <v>42603</v>
      </c>
      <c r="C800">
        <v>7347</v>
      </c>
      <c r="D800">
        <v>1</v>
      </c>
      <c r="E800" s="4">
        <v>42603</v>
      </c>
      <c r="F800" t="s">
        <v>3121</v>
      </c>
      <c r="G800">
        <f>IFERROR(VLOOKUP(Table4[[#This Row],[EmployeeID]],Employees!$A:$AG,33,FALSE),"")</f>
        <v>7347</v>
      </c>
      <c r="H8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00" t="str">
        <f>IFERROR(VLOOKUP(A800,Table1[#All],26,FALSE),"")</f>
        <v>Yes</v>
      </c>
    </row>
    <row r="801" spans="1:9" x14ac:dyDescent="0.35">
      <c r="A801" t="s">
        <v>2331</v>
      </c>
      <c r="B801" s="4">
        <v>42876</v>
      </c>
      <c r="C801">
        <v>7346</v>
      </c>
      <c r="D801">
        <v>2</v>
      </c>
      <c r="E801" s="4">
        <v>42876</v>
      </c>
      <c r="F801" t="s">
        <v>3121</v>
      </c>
      <c r="G801">
        <f>IFERROR(VLOOKUP(Table4[[#This Row],[EmployeeID]],Employees!$A:$AG,33,FALSE),"")</f>
        <v>7346</v>
      </c>
      <c r="H8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01" t="str">
        <f>IFERROR(VLOOKUP(A801,Table1[#All],26,FALSE),"")</f>
        <v>No</v>
      </c>
    </row>
    <row r="802" spans="1:9" x14ac:dyDescent="0.35">
      <c r="A802" t="s">
        <v>1943</v>
      </c>
      <c r="B802" s="4">
        <v>45289</v>
      </c>
      <c r="C802">
        <v>10257</v>
      </c>
      <c r="D802">
        <v>2</v>
      </c>
      <c r="E802" s="4">
        <v>45289</v>
      </c>
      <c r="F802" t="s">
        <v>3120</v>
      </c>
      <c r="G802">
        <f>IFERROR(VLOOKUP(Table4[[#This Row],[EmployeeID]],Employees!$A:$AG,33,FALSE),"")</f>
        <v>10257</v>
      </c>
      <c r="H8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02" t="str">
        <f>IFERROR(VLOOKUP(A802,Table1[#All],26,FALSE),"")</f>
        <v>No</v>
      </c>
    </row>
    <row r="803" spans="1:9" x14ac:dyDescent="0.35">
      <c r="A803" t="s">
        <v>2310</v>
      </c>
      <c r="B803" s="4">
        <v>42263</v>
      </c>
      <c r="C803">
        <v>7344</v>
      </c>
      <c r="D803">
        <v>2</v>
      </c>
      <c r="E803" s="4">
        <v>42263</v>
      </c>
      <c r="F803" t="s">
        <v>3121</v>
      </c>
      <c r="G803">
        <f>IFERROR(VLOOKUP(Table4[[#This Row],[EmployeeID]],Employees!$A:$AG,33,FALSE),"")</f>
        <v>7344</v>
      </c>
      <c r="H8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03" t="str">
        <f>IFERROR(VLOOKUP(A803,Table1[#All],26,FALSE),"")</f>
        <v>No</v>
      </c>
    </row>
    <row r="804" spans="1:9" x14ac:dyDescent="0.35">
      <c r="A804" t="s">
        <v>68</v>
      </c>
      <c r="B804" s="4">
        <v>43622</v>
      </c>
      <c r="C804">
        <v>10255</v>
      </c>
      <c r="D804">
        <v>3</v>
      </c>
      <c r="E804" s="4">
        <v>43622</v>
      </c>
      <c r="F804" t="s">
        <v>3120</v>
      </c>
      <c r="G804">
        <f>IFERROR(VLOOKUP(Table4[[#This Row],[EmployeeID]],Employees!$A:$AG,33,FALSE),"")</f>
        <v>10255</v>
      </c>
      <c r="H8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04" t="str">
        <f>IFERROR(VLOOKUP(A804,Table1[#All],26,FALSE),"")</f>
        <v>No</v>
      </c>
    </row>
    <row r="805" spans="1:9" x14ac:dyDescent="0.35">
      <c r="A805" t="s">
        <v>2868</v>
      </c>
      <c r="B805" s="4">
        <v>45045</v>
      </c>
      <c r="C805">
        <v>7344</v>
      </c>
      <c r="D805">
        <v>3</v>
      </c>
      <c r="E805" s="4">
        <v>45045</v>
      </c>
      <c r="F805" t="s">
        <v>3121</v>
      </c>
      <c r="G805">
        <f>IFERROR(VLOOKUP(Table4[[#This Row],[EmployeeID]],Employees!$A:$AG,33,FALSE),"")</f>
        <v>7344</v>
      </c>
      <c r="H8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05" t="str">
        <f>IFERROR(VLOOKUP(A805,Table1[#All],26,FALSE),"")</f>
        <v>No</v>
      </c>
    </row>
    <row r="806" spans="1:9" x14ac:dyDescent="0.35">
      <c r="A806" t="s">
        <v>948</v>
      </c>
      <c r="B806" s="4">
        <v>43829</v>
      </c>
      <c r="C806">
        <v>13098</v>
      </c>
      <c r="D806">
        <v>4</v>
      </c>
      <c r="E806" s="4">
        <v>43829</v>
      </c>
      <c r="F806" t="s">
        <v>3123</v>
      </c>
      <c r="G806">
        <f>IFERROR(VLOOKUP(Table4[[#This Row],[EmployeeID]],Employees!$A:$AG,33,FALSE),"")</f>
        <v>13098</v>
      </c>
      <c r="H8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06" t="str">
        <f>IFERROR(VLOOKUP(A806,Table1[#All],26,FALSE),"")</f>
        <v>No</v>
      </c>
    </row>
    <row r="807" spans="1:9" x14ac:dyDescent="0.35">
      <c r="A807" t="s">
        <v>2577</v>
      </c>
      <c r="B807" s="4">
        <v>45293</v>
      </c>
      <c r="C807">
        <v>7342</v>
      </c>
      <c r="D807">
        <v>3</v>
      </c>
      <c r="E807" s="4">
        <v>45293</v>
      </c>
      <c r="F807" t="s">
        <v>3121</v>
      </c>
      <c r="G807">
        <f>IFERROR(VLOOKUP(Table4[[#This Row],[EmployeeID]],Employees!$A:$AG,33,FALSE),"")</f>
        <v>7342</v>
      </c>
      <c r="H8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07" t="str">
        <f>IFERROR(VLOOKUP(A807,Table1[#All],26,FALSE),"")</f>
        <v>No</v>
      </c>
    </row>
    <row r="808" spans="1:9" x14ac:dyDescent="0.35">
      <c r="A808" t="s">
        <v>1512</v>
      </c>
      <c r="B808" s="4">
        <v>42918</v>
      </c>
      <c r="C808">
        <v>10252</v>
      </c>
      <c r="D808">
        <v>3</v>
      </c>
      <c r="E808" s="4">
        <v>42918</v>
      </c>
      <c r="F808" t="s">
        <v>3120</v>
      </c>
      <c r="G808">
        <f>IFERROR(VLOOKUP(Table4[[#This Row],[EmployeeID]],Employees!$A:$AG,33,FALSE),"")</f>
        <v>10252</v>
      </c>
      <c r="H8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08" t="str">
        <f>IFERROR(VLOOKUP(A808,Table1[#All],26,FALSE),"")</f>
        <v>No</v>
      </c>
    </row>
    <row r="809" spans="1:9" x14ac:dyDescent="0.35">
      <c r="A809" t="s">
        <v>2171</v>
      </c>
      <c r="B809" s="4">
        <v>43786</v>
      </c>
      <c r="C809">
        <v>13050</v>
      </c>
      <c r="D809">
        <v>5</v>
      </c>
      <c r="E809" s="4">
        <v>43786</v>
      </c>
      <c r="F809" t="s">
        <v>3123</v>
      </c>
      <c r="G809">
        <f>IFERROR(VLOOKUP(Table4[[#This Row],[EmployeeID]],Employees!$A:$AG,33,FALSE),"")</f>
        <v>13050</v>
      </c>
      <c r="H8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09" t="str">
        <f>IFERROR(VLOOKUP(A809,Table1[#All],26,FALSE),"")</f>
        <v>No</v>
      </c>
    </row>
    <row r="810" spans="1:9" x14ac:dyDescent="0.35">
      <c r="A810" t="s">
        <v>2830</v>
      </c>
      <c r="B810" s="4">
        <v>42182</v>
      </c>
      <c r="C810">
        <v>7342</v>
      </c>
      <c r="D810">
        <v>1</v>
      </c>
      <c r="E810" s="4">
        <v>42182</v>
      </c>
      <c r="F810" t="s">
        <v>3121</v>
      </c>
      <c r="G810">
        <f>IFERROR(VLOOKUP(Table4[[#This Row],[EmployeeID]],Employees!$A:$AG,33,FALSE),"")</f>
        <v>7342</v>
      </c>
      <c r="H8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10" t="str">
        <f>IFERROR(VLOOKUP(A810,Table1[#All],26,FALSE),"")</f>
        <v>No</v>
      </c>
    </row>
    <row r="811" spans="1:9" x14ac:dyDescent="0.35">
      <c r="A811" t="s">
        <v>2438</v>
      </c>
      <c r="B811" s="4">
        <v>43568</v>
      </c>
      <c r="C811">
        <v>7339</v>
      </c>
      <c r="D811">
        <v>1</v>
      </c>
      <c r="E811" s="4">
        <v>43568</v>
      </c>
      <c r="F811" t="s">
        <v>3121</v>
      </c>
      <c r="G811">
        <f>IFERROR(VLOOKUP(Table4[[#This Row],[EmployeeID]],Employees!$A:$AG,33,FALSE),"")</f>
        <v>7339</v>
      </c>
      <c r="H8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11" t="str">
        <f>IFERROR(VLOOKUP(A811,Table1[#All],26,FALSE),"")</f>
        <v>No</v>
      </c>
    </row>
    <row r="812" spans="1:9" x14ac:dyDescent="0.35">
      <c r="A812" t="s">
        <v>2177</v>
      </c>
      <c r="B812" s="4">
        <v>45717</v>
      </c>
      <c r="C812">
        <v>10251</v>
      </c>
      <c r="D812">
        <v>3</v>
      </c>
      <c r="E812" s="4">
        <v>45717</v>
      </c>
      <c r="F812" t="s">
        <v>3120</v>
      </c>
      <c r="G812">
        <f>IFERROR(VLOOKUP(Table4[[#This Row],[EmployeeID]],Employees!$A:$AG,33,FALSE),"")</f>
        <v>10251</v>
      </c>
      <c r="H8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2" t="str">
        <f>IFERROR(VLOOKUP(A812,Table1[#All],26,FALSE),"")</f>
        <v>No</v>
      </c>
    </row>
    <row r="813" spans="1:9" x14ac:dyDescent="0.35">
      <c r="A813" t="s">
        <v>2909</v>
      </c>
      <c r="B813" s="4">
        <v>45229</v>
      </c>
      <c r="C813">
        <v>4778</v>
      </c>
      <c r="D813">
        <v>1</v>
      </c>
      <c r="E813" s="4">
        <v>45229</v>
      </c>
      <c r="F813" t="s">
        <v>3122</v>
      </c>
      <c r="G813">
        <f>IFERROR(VLOOKUP(Table4[[#This Row],[EmployeeID]],Employees!$A:$AG,33,FALSE),"")</f>
        <v>4778</v>
      </c>
      <c r="H8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13" t="str">
        <f>IFERROR(VLOOKUP(A813,Table1[#All],26,FALSE),"")</f>
        <v>No</v>
      </c>
    </row>
    <row r="814" spans="1:9" x14ac:dyDescent="0.35">
      <c r="A814" t="s">
        <v>1661</v>
      </c>
      <c r="B814" s="4">
        <v>43744</v>
      </c>
      <c r="C814">
        <v>10247</v>
      </c>
      <c r="D814">
        <v>3</v>
      </c>
      <c r="E814" s="4">
        <v>43744</v>
      </c>
      <c r="F814" t="s">
        <v>3120</v>
      </c>
      <c r="G814">
        <f>IFERROR(VLOOKUP(Table4[[#This Row],[EmployeeID]],Employees!$A:$AG,33,FALSE),"")</f>
        <v>10247</v>
      </c>
      <c r="H8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4" t="str">
        <f>IFERROR(VLOOKUP(A814,Table1[#All],26,FALSE),"")</f>
        <v>No</v>
      </c>
    </row>
    <row r="815" spans="1:9" x14ac:dyDescent="0.35">
      <c r="A815" t="s">
        <v>1104</v>
      </c>
      <c r="B815" s="4">
        <v>45874</v>
      </c>
      <c r="C815">
        <v>10245</v>
      </c>
      <c r="D815">
        <v>4</v>
      </c>
      <c r="E815" s="4">
        <v>45874</v>
      </c>
      <c r="F815" t="s">
        <v>3120</v>
      </c>
      <c r="G815">
        <f>IFERROR(VLOOKUP(Table4[[#This Row],[EmployeeID]],Employees!$A:$AG,33,FALSE),"")</f>
        <v>10245</v>
      </c>
      <c r="H8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5" t="str">
        <f>IFERROR(VLOOKUP(A815,Table1[#All],26,FALSE),"")</f>
        <v>No</v>
      </c>
    </row>
    <row r="816" spans="1:9" x14ac:dyDescent="0.35">
      <c r="A816" t="s">
        <v>2318</v>
      </c>
      <c r="B816" s="4">
        <v>42363</v>
      </c>
      <c r="C816">
        <v>10244</v>
      </c>
      <c r="D816">
        <v>3</v>
      </c>
      <c r="E816" s="4">
        <v>42363</v>
      </c>
      <c r="F816" t="s">
        <v>3120</v>
      </c>
      <c r="G816">
        <f>IFERROR(VLOOKUP(Table4[[#This Row],[EmployeeID]],Employees!$A:$AG,33,FALSE),"")</f>
        <v>10244</v>
      </c>
      <c r="H8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6" t="str">
        <f>IFERROR(VLOOKUP(A816,Table1[#All],26,FALSE),"")</f>
        <v>No</v>
      </c>
    </row>
    <row r="817" spans="1:9" x14ac:dyDescent="0.35">
      <c r="A817" t="s">
        <v>3049</v>
      </c>
      <c r="B817" s="4">
        <v>42725</v>
      </c>
      <c r="C817">
        <v>4775</v>
      </c>
      <c r="D817">
        <v>1</v>
      </c>
      <c r="E817" s="4">
        <v>42725</v>
      </c>
      <c r="F817" t="s">
        <v>3122</v>
      </c>
      <c r="G817">
        <f>IFERROR(VLOOKUP(Table4[[#This Row],[EmployeeID]],Employees!$A:$AG,33,FALSE),"")</f>
        <v>4775</v>
      </c>
      <c r="H8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17" t="str">
        <f>IFERROR(VLOOKUP(A817,Table1[#All],26,FALSE),"")</f>
        <v>No</v>
      </c>
    </row>
    <row r="818" spans="1:9" x14ac:dyDescent="0.35">
      <c r="A818" t="s">
        <v>1011</v>
      </c>
      <c r="B818" s="4">
        <v>42146</v>
      </c>
      <c r="C818">
        <v>10242</v>
      </c>
      <c r="D818">
        <v>3</v>
      </c>
      <c r="E818" s="4">
        <v>42146</v>
      </c>
      <c r="F818" t="s">
        <v>3120</v>
      </c>
      <c r="G818">
        <f>IFERROR(VLOOKUP(Table4[[#This Row],[EmployeeID]],Employees!$A:$AG,33,FALSE),"")</f>
        <v>10242</v>
      </c>
      <c r="H8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8" t="str">
        <f>IFERROR(VLOOKUP(A818,Table1[#All],26,FALSE),"")</f>
        <v>No</v>
      </c>
    </row>
    <row r="819" spans="1:9" x14ac:dyDescent="0.35">
      <c r="A819" t="s">
        <v>1489</v>
      </c>
      <c r="B819" s="4">
        <v>42166</v>
      </c>
      <c r="C819">
        <v>10242</v>
      </c>
      <c r="D819">
        <v>4</v>
      </c>
      <c r="E819" s="4">
        <v>42166</v>
      </c>
      <c r="F819" t="s">
        <v>3120</v>
      </c>
      <c r="G819">
        <f>IFERROR(VLOOKUP(Table4[[#This Row],[EmployeeID]],Employees!$A:$AG,33,FALSE),"")</f>
        <v>10242</v>
      </c>
      <c r="H8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19" t="str">
        <f>IFERROR(VLOOKUP(A819,Table1[#All],26,FALSE),"")</f>
        <v>No</v>
      </c>
    </row>
    <row r="820" spans="1:9" x14ac:dyDescent="0.35">
      <c r="A820" t="s">
        <v>735</v>
      </c>
      <c r="B820" s="4">
        <v>45813</v>
      </c>
      <c r="C820">
        <v>10241</v>
      </c>
      <c r="D820">
        <v>3</v>
      </c>
      <c r="E820" s="4">
        <v>45813</v>
      </c>
      <c r="F820" t="s">
        <v>3120</v>
      </c>
      <c r="G820">
        <f>IFERROR(VLOOKUP(Table4[[#This Row],[EmployeeID]],Employees!$A:$AG,33,FALSE),"")</f>
        <v>10241</v>
      </c>
      <c r="H8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0" t="str">
        <f>IFERROR(VLOOKUP(A820,Table1[#All],26,FALSE),"")</f>
        <v>No</v>
      </c>
    </row>
    <row r="821" spans="1:9" x14ac:dyDescent="0.35">
      <c r="A821" t="s">
        <v>2791</v>
      </c>
      <c r="B821" s="4">
        <v>42797</v>
      </c>
      <c r="C821">
        <v>7339</v>
      </c>
      <c r="D821">
        <v>2</v>
      </c>
      <c r="E821" s="4">
        <v>42797</v>
      </c>
      <c r="F821" t="s">
        <v>3121</v>
      </c>
      <c r="G821">
        <f>IFERROR(VLOOKUP(Table4[[#This Row],[EmployeeID]],Employees!$A:$AG,33,FALSE),"")</f>
        <v>7339</v>
      </c>
      <c r="H8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21" t="str">
        <f>IFERROR(VLOOKUP(A821,Table1[#All],26,FALSE),"")</f>
        <v>No</v>
      </c>
    </row>
    <row r="822" spans="1:9" x14ac:dyDescent="0.35">
      <c r="A822" t="s">
        <v>1623</v>
      </c>
      <c r="B822" s="4">
        <v>42413</v>
      </c>
      <c r="C822">
        <v>10224</v>
      </c>
      <c r="D822">
        <v>3</v>
      </c>
      <c r="E822" s="4">
        <v>42413</v>
      </c>
      <c r="F822" t="s">
        <v>3120</v>
      </c>
      <c r="G822">
        <f>IFERROR(VLOOKUP(Table4[[#This Row],[EmployeeID]],Employees!$A:$AG,33,FALSE),"")</f>
        <v>10224</v>
      </c>
      <c r="H8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2" t="str">
        <f>IFERROR(VLOOKUP(A822,Table1[#All],26,FALSE),"")</f>
        <v>No</v>
      </c>
    </row>
    <row r="823" spans="1:9" x14ac:dyDescent="0.35">
      <c r="A823" t="s">
        <v>414</v>
      </c>
      <c r="B823" s="4">
        <v>45359</v>
      </c>
      <c r="C823">
        <v>10222</v>
      </c>
      <c r="D823">
        <v>3</v>
      </c>
      <c r="E823" s="4">
        <v>45359</v>
      </c>
      <c r="F823" t="s">
        <v>3120</v>
      </c>
      <c r="G823">
        <f>IFERROR(VLOOKUP(Table4[[#This Row],[EmployeeID]],Employees!$A:$AG,33,FALSE),"")</f>
        <v>10222</v>
      </c>
      <c r="H8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3" t="str">
        <f>IFERROR(VLOOKUP(A823,Table1[#All],26,FALSE),"")</f>
        <v>No</v>
      </c>
    </row>
    <row r="824" spans="1:9" x14ac:dyDescent="0.35">
      <c r="A824" t="s">
        <v>2301</v>
      </c>
      <c r="B824" s="4">
        <v>44265</v>
      </c>
      <c r="C824">
        <v>10222</v>
      </c>
      <c r="D824">
        <v>3</v>
      </c>
      <c r="E824" s="4">
        <v>44265</v>
      </c>
      <c r="F824" t="s">
        <v>3120</v>
      </c>
      <c r="G824">
        <f>IFERROR(VLOOKUP(Table4[[#This Row],[EmployeeID]],Employees!$A:$AG,33,FALSE),"")</f>
        <v>10222</v>
      </c>
      <c r="H8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4" t="str">
        <f>IFERROR(VLOOKUP(A824,Table1[#All],26,FALSE),"")</f>
        <v>No</v>
      </c>
    </row>
    <row r="825" spans="1:9" x14ac:dyDescent="0.35">
      <c r="A825" t="s">
        <v>1767</v>
      </c>
      <c r="B825" s="4">
        <v>44123</v>
      </c>
      <c r="C825">
        <v>7338</v>
      </c>
      <c r="D825">
        <v>2</v>
      </c>
      <c r="E825" s="4">
        <v>44123</v>
      </c>
      <c r="F825" t="s">
        <v>3121</v>
      </c>
      <c r="G825">
        <f>IFERROR(VLOOKUP(Table4[[#This Row],[EmployeeID]],Employees!$A:$AG,33,FALSE),"")</f>
        <v>7338</v>
      </c>
      <c r="H8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25" t="str">
        <f>IFERROR(VLOOKUP(A825,Table1[#All],26,FALSE),"")</f>
        <v>No</v>
      </c>
    </row>
    <row r="826" spans="1:9" x14ac:dyDescent="0.35">
      <c r="A826" t="s">
        <v>807</v>
      </c>
      <c r="B826" s="4">
        <v>42439</v>
      </c>
      <c r="C826">
        <v>7336</v>
      </c>
      <c r="D826">
        <v>2</v>
      </c>
      <c r="E826" s="4">
        <v>42439</v>
      </c>
      <c r="F826" t="s">
        <v>3121</v>
      </c>
      <c r="G826">
        <f>IFERROR(VLOOKUP(Table4[[#This Row],[EmployeeID]],Employees!$A:$AG,33,FALSE),"")</f>
        <v>7336</v>
      </c>
      <c r="H8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26" t="str">
        <f>IFERROR(VLOOKUP(A826,Table1[#All],26,FALSE),"")</f>
        <v>Yes</v>
      </c>
    </row>
    <row r="827" spans="1:9" x14ac:dyDescent="0.35">
      <c r="A827" t="s">
        <v>999</v>
      </c>
      <c r="B827" s="4">
        <v>43329</v>
      </c>
      <c r="C827">
        <v>10221</v>
      </c>
      <c r="D827">
        <v>4</v>
      </c>
      <c r="E827" s="4">
        <v>43329</v>
      </c>
      <c r="F827" t="s">
        <v>3120</v>
      </c>
      <c r="G827">
        <f>IFERROR(VLOOKUP(Table4[[#This Row],[EmployeeID]],Employees!$A:$AG,33,FALSE),"")</f>
        <v>10221</v>
      </c>
      <c r="H8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7" t="str">
        <f>IFERROR(VLOOKUP(A827,Table1[#All],26,FALSE),"")</f>
        <v>Yes</v>
      </c>
    </row>
    <row r="828" spans="1:9" x14ac:dyDescent="0.35">
      <c r="A828" t="s">
        <v>2908</v>
      </c>
      <c r="B828" s="4">
        <v>44997</v>
      </c>
      <c r="C828">
        <v>10217</v>
      </c>
      <c r="D828">
        <v>4</v>
      </c>
      <c r="E828" s="4">
        <v>44997</v>
      </c>
      <c r="F828" t="s">
        <v>3120</v>
      </c>
      <c r="G828">
        <f>IFERROR(VLOOKUP(Table4[[#This Row],[EmployeeID]],Employees!$A:$AG,33,FALSE),"")</f>
        <v>10217</v>
      </c>
      <c r="H8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28" t="str">
        <f>IFERROR(VLOOKUP(A828,Table1[#All],26,FALSE),"")</f>
        <v>No</v>
      </c>
    </row>
    <row r="829" spans="1:9" x14ac:dyDescent="0.35">
      <c r="A829" t="s">
        <v>1539</v>
      </c>
      <c r="B829" s="4">
        <v>45541</v>
      </c>
      <c r="C829">
        <v>7336</v>
      </c>
      <c r="D829">
        <v>2</v>
      </c>
      <c r="E829" s="4">
        <v>45541</v>
      </c>
      <c r="F829" t="s">
        <v>3121</v>
      </c>
      <c r="G829">
        <f>IFERROR(VLOOKUP(Table4[[#This Row],[EmployeeID]],Employees!$A:$AG,33,FALSE),"")</f>
        <v>7336</v>
      </c>
      <c r="H8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29" t="str">
        <f>IFERROR(VLOOKUP(A829,Table1[#All],26,FALSE),"")</f>
        <v>No</v>
      </c>
    </row>
    <row r="830" spans="1:9" x14ac:dyDescent="0.35">
      <c r="A830" t="s">
        <v>2047</v>
      </c>
      <c r="B830" s="4">
        <v>44765</v>
      </c>
      <c r="C830">
        <v>13011</v>
      </c>
      <c r="D830">
        <v>4</v>
      </c>
      <c r="E830" s="4">
        <v>44765</v>
      </c>
      <c r="F830" t="s">
        <v>3123</v>
      </c>
      <c r="G830">
        <f>IFERROR(VLOOKUP(Table4[[#This Row],[EmployeeID]],Employees!$A:$AG,33,FALSE),"")</f>
        <v>13011</v>
      </c>
      <c r="H8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30" t="str">
        <f>IFERROR(VLOOKUP(A830,Table1[#All],26,FALSE),"")</f>
        <v>No</v>
      </c>
    </row>
    <row r="831" spans="1:9" x14ac:dyDescent="0.35">
      <c r="A831" t="s">
        <v>394</v>
      </c>
      <c r="B831" s="4">
        <v>44485</v>
      </c>
      <c r="C831">
        <v>7335</v>
      </c>
      <c r="D831">
        <v>2</v>
      </c>
      <c r="E831" s="4">
        <v>44485</v>
      </c>
      <c r="F831" t="s">
        <v>3121</v>
      </c>
      <c r="G831">
        <f>IFERROR(VLOOKUP(Table4[[#This Row],[EmployeeID]],Employees!$A:$AG,33,FALSE),"")</f>
        <v>7335</v>
      </c>
      <c r="H8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1" t="str">
        <f>IFERROR(VLOOKUP(A831,Table1[#All],26,FALSE),"")</f>
        <v>Yes</v>
      </c>
    </row>
    <row r="832" spans="1:9" x14ac:dyDescent="0.35">
      <c r="A832" t="s">
        <v>1418</v>
      </c>
      <c r="B832" s="4">
        <v>42676</v>
      </c>
      <c r="C832">
        <v>7325</v>
      </c>
      <c r="D832">
        <v>2</v>
      </c>
      <c r="E832" s="4">
        <v>42676</v>
      </c>
      <c r="F832" t="s">
        <v>3121</v>
      </c>
      <c r="G832">
        <f>IFERROR(VLOOKUP(Table4[[#This Row],[EmployeeID]],Employees!$A:$AG,33,FALSE),"")</f>
        <v>7325</v>
      </c>
      <c r="H8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2" t="str">
        <f>IFERROR(VLOOKUP(A832,Table1[#All],26,FALSE),"")</f>
        <v>No</v>
      </c>
    </row>
    <row r="833" spans="1:9" x14ac:dyDescent="0.35">
      <c r="A833" t="s">
        <v>1790</v>
      </c>
      <c r="B833" s="4">
        <v>43529</v>
      </c>
      <c r="C833">
        <v>10212</v>
      </c>
      <c r="D833">
        <v>3</v>
      </c>
      <c r="E833" s="4">
        <v>43529</v>
      </c>
      <c r="F833" t="s">
        <v>3120</v>
      </c>
      <c r="G833">
        <f>IFERROR(VLOOKUP(Table4[[#This Row],[EmployeeID]],Employees!$A:$AG,33,FALSE),"")</f>
        <v>10212</v>
      </c>
      <c r="H8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33" t="str">
        <f>IFERROR(VLOOKUP(A833,Table1[#All],26,FALSE),"")</f>
        <v>No</v>
      </c>
    </row>
    <row r="834" spans="1:9" x14ac:dyDescent="0.35">
      <c r="A834" t="s">
        <v>1788</v>
      </c>
      <c r="B834" s="4">
        <v>46017</v>
      </c>
      <c r="C834">
        <v>7325</v>
      </c>
      <c r="D834">
        <v>2</v>
      </c>
      <c r="E834" s="4">
        <v>46017</v>
      </c>
      <c r="F834" t="s">
        <v>3121</v>
      </c>
      <c r="G834">
        <f>IFERROR(VLOOKUP(Table4[[#This Row],[EmployeeID]],Employees!$A:$AG,33,FALSE),"")</f>
        <v>7325</v>
      </c>
      <c r="H8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4" t="str">
        <f>IFERROR(VLOOKUP(A834,Table1[#All],26,FALSE),"")</f>
        <v>No</v>
      </c>
    </row>
    <row r="835" spans="1:9" x14ac:dyDescent="0.35">
      <c r="A835" t="s">
        <v>2373</v>
      </c>
      <c r="B835" s="4">
        <v>43140</v>
      </c>
      <c r="C835">
        <v>7325</v>
      </c>
      <c r="D835">
        <v>2</v>
      </c>
      <c r="E835" s="4">
        <v>43140</v>
      </c>
      <c r="F835" t="s">
        <v>3121</v>
      </c>
      <c r="G835">
        <f>IFERROR(VLOOKUP(Table4[[#This Row],[EmployeeID]],Employees!$A:$AG,33,FALSE),"")</f>
        <v>7325</v>
      </c>
      <c r="H8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5" t="str">
        <f>IFERROR(VLOOKUP(A835,Table1[#All],26,FALSE),"")</f>
        <v>No</v>
      </c>
    </row>
    <row r="836" spans="1:9" x14ac:dyDescent="0.35">
      <c r="A836" t="s">
        <v>657</v>
      </c>
      <c r="B836" s="4">
        <v>42438</v>
      </c>
      <c r="C836">
        <v>7323</v>
      </c>
      <c r="D836">
        <v>2</v>
      </c>
      <c r="E836" s="4">
        <v>42438</v>
      </c>
      <c r="F836" t="s">
        <v>3121</v>
      </c>
      <c r="G836">
        <f>IFERROR(VLOOKUP(Table4[[#This Row],[EmployeeID]],Employees!$A:$AG,33,FALSE),"")</f>
        <v>7323</v>
      </c>
      <c r="H8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6" t="str">
        <f>IFERROR(VLOOKUP(A836,Table1[#All],26,FALSE),"")</f>
        <v>No</v>
      </c>
    </row>
    <row r="837" spans="1:9" x14ac:dyDescent="0.35">
      <c r="A837" t="s">
        <v>1611</v>
      </c>
      <c r="B837" s="4">
        <v>44601</v>
      </c>
      <c r="C837">
        <v>7321</v>
      </c>
      <c r="D837">
        <v>2</v>
      </c>
      <c r="E837" s="4">
        <v>44601</v>
      </c>
      <c r="F837" t="s">
        <v>3121</v>
      </c>
      <c r="G837">
        <f>IFERROR(VLOOKUP(Table4[[#This Row],[EmployeeID]],Employees!$A:$AG,33,FALSE),"")</f>
        <v>7321</v>
      </c>
      <c r="H8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37" t="str">
        <f>IFERROR(VLOOKUP(A837,Table1[#All],26,FALSE),"")</f>
        <v>No</v>
      </c>
    </row>
    <row r="838" spans="1:9" x14ac:dyDescent="0.35">
      <c r="A838" t="s">
        <v>1428</v>
      </c>
      <c r="B838" s="4">
        <v>45700</v>
      </c>
      <c r="C838">
        <v>10210</v>
      </c>
      <c r="D838">
        <v>4</v>
      </c>
      <c r="E838" s="4">
        <v>45700</v>
      </c>
      <c r="F838" t="s">
        <v>3120</v>
      </c>
      <c r="G838">
        <f>IFERROR(VLOOKUP(Table4[[#This Row],[EmployeeID]],Employees!$A:$AG,33,FALSE),"")</f>
        <v>10210</v>
      </c>
      <c r="H8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38" t="str">
        <f>IFERROR(VLOOKUP(A838,Table1[#All],26,FALSE),"")</f>
        <v>No</v>
      </c>
    </row>
    <row r="839" spans="1:9" x14ac:dyDescent="0.35">
      <c r="A839" t="s">
        <v>2223</v>
      </c>
      <c r="B839" s="4">
        <v>43757</v>
      </c>
      <c r="C839">
        <v>10210</v>
      </c>
      <c r="D839">
        <v>3</v>
      </c>
      <c r="E839" s="4">
        <v>43757</v>
      </c>
      <c r="F839" t="s">
        <v>3120</v>
      </c>
      <c r="G839">
        <f>IFERROR(VLOOKUP(Table4[[#This Row],[EmployeeID]],Employees!$A:$AG,33,FALSE),"")</f>
        <v>10210</v>
      </c>
      <c r="H8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39" t="str">
        <f>IFERROR(VLOOKUP(A839,Table1[#All],26,FALSE),"")</f>
        <v>No</v>
      </c>
    </row>
    <row r="840" spans="1:9" x14ac:dyDescent="0.35">
      <c r="A840" t="s">
        <v>2841</v>
      </c>
      <c r="B840" s="4">
        <v>43444</v>
      </c>
      <c r="C840">
        <v>7320</v>
      </c>
      <c r="D840">
        <v>2</v>
      </c>
      <c r="E840" s="4">
        <v>43444</v>
      </c>
      <c r="F840" t="s">
        <v>3121</v>
      </c>
      <c r="G840">
        <f>IFERROR(VLOOKUP(Table4[[#This Row],[EmployeeID]],Employees!$A:$AG,33,FALSE),"")</f>
        <v>7320</v>
      </c>
      <c r="H8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0" t="str">
        <f>IFERROR(VLOOKUP(A840,Table1[#All],26,FALSE),"")</f>
        <v>No</v>
      </c>
    </row>
    <row r="841" spans="1:9" x14ac:dyDescent="0.35">
      <c r="A841" t="s">
        <v>2013</v>
      </c>
      <c r="B841" s="4">
        <v>44489</v>
      </c>
      <c r="C841">
        <v>7319</v>
      </c>
      <c r="D841">
        <v>2</v>
      </c>
      <c r="E841" s="4">
        <v>44489</v>
      </c>
      <c r="F841" t="s">
        <v>3121</v>
      </c>
      <c r="G841">
        <f>IFERROR(VLOOKUP(Table4[[#This Row],[EmployeeID]],Employees!$A:$AG,33,FALSE),"")</f>
        <v>7319</v>
      </c>
      <c r="H8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1" t="str">
        <f>IFERROR(VLOOKUP(A841,Table1[#All],26,FALSE),"")</f>
        <v>No</v>
      </c>
    </row>
    <row r="842" spans="1:9" x14ac:dyDescent="0.35">
      <c r="A842" t="s">
        <v>1977</v>
      </c>
      <c r="B842" s="4">
        <v>45542</v>
      </c>
      <c r="C842">
        <v>10209</v>
      </c>
      <c r="D842">
        <v>4</v>
      </c>
      <c r="E842" s="4">
        <v>45542</v>
      </c>
      <c r="F842" t="s">
        <v>3120</v>
      </c>
      <c r="G842">
        <f>IFERROR(VLOOKUP(Table4[[#This Row],[EmployeeID]],Employees!$A:$AG,33,FALSE),"")</f>
        <v>10209</v>
      </c>
      <c r="H8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42" t="str">
        <f>IFERROR(VLOOKUP(A842,Table1[#All],26,FALSE),"")</f>
        <v>No</v>
      </c>
    </row>
    <row r="843" spans="1:9" x14ac:dyDescent="0.35">
      <c r="A843" t="s">
        <v>2032</v>
      </c>
      <c r="B843" s="4">
        <v>44813</v>
      </c>
      <c r="C843">
        <v>7318</v>
      </c>
      <c r="D843">
        <v>2</v>
      </c>
      <c r="E843" s="4">
        <v>44813</v>
      </c>
      <c r="F843" t="s">
        <v>3121</v>
      </c>
      <c r="G843">
        <f>IFERROR(VLOOKUP(Table4[[#This Row],[EmployeeID]],Employees!$A:$AG,33,FALSE),"")</f>
        <v>7318</v>
      </c>
      <c r="H8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3" t="str">
        <f>IFERROR(VLOOKUP(A843,Table1[#All],26,FALSE),"")</f>
        <v>No</v>
      </c>
    </row>
    <row r="844" spans="1:9" x14ac:dyDescent="0.35">
      <c r="A844" t="s">
        <v>2771</v>
      </c>
      <c r="B844" s="4">
        <v>42104</v>
      </c>
      <c r="C844">
        <v>10204</v>
      </c>
      <c r="D844">
        <v>3</v>
      </c>
      <c r="E844" s="4">
        <v>42104</v>
      </c>
      <c r="F844" t="s">
        <v>3120</v>
      </c>
      <c r="G844">
        <f>IFERROR(VLOOKUP(Table4[[#This Row],[EmployeeID]],Employees!$A:$AG,33,FALSE),"")</f>
        <v>10204</v>
      </c>
      <c r="H8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44" t="str">
        <f>IFERROR(VLOOKUP(A844,Table1[#All],26,FALSE),"")</f>
        <v>No</v>
      </c>
    </row>
    <row r="845" spans="1:9" x14ac:dyDescent="0.35">
      <c r="A845" t="s">
        <v>509</v>
      </c>
      <c r="B845" s="4">
        <v>43659</v>
      </c>
      <c r="C845">
        <v>7315</v>
      </c>
      <c r="D845">
        <v>2</v>
      </c>
      <c r="E845" s="4">
        <v>43659</v>
      </c>
      <c r="F845" t="s">
        <v>3121</v>
      </c>
      <c r="G845">
        <f>IFERROR(VLOOKUP(Table4[[#This Row],[EmployeeID]],Employees!$A:$AG,33,FALSE),"")</f>
        <v>7315</v>
      </c>
      <c r="H8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5" t="str">
        <f>IFERROR(VLOOKUP(A845,Table1[#All],26,FALSE),"")</f>
        <v>No</v>
      </c>
    </row>
    <row r="846" spans="1:9" x14ac:dyDescent="0.35">
      <c r="A846" t="s">
        <v>2796</v>
      </c>
      <c r="B846" s="4">
        <v>43571</v>
      </c>
      <c r="C846">
        <v>7311</v>
      </c>
      <c r="D846">
        <v>2</v>
      </c>
      <c r="E846" s="4">
        <v>43571</v>
      </c>
      <c r="F846" t="s">
        <v>3121</v>
      </c>
      <c r="G846">
        <f>IFERROR(VLOOKUP(Table4[[#This Row],[EmployeeID]],Employees!$A:$AG,33,FALSE),"")</f>
        <v>7311</v>
      </c>
      <c r="H8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6" t="str">
        <f>IFERROR(VLOOKUP(A846,Table1[#All],26,FALSE),"")</f>
        <v>No</v>
      </c>
    </row>
    <row r="847" spans="1:9" x14ac:dyDescent="0.35">
      <c r="A847" t="s">
        <v>324</v>
      </c>
      <c r="B847" s="4">
        <v>43746</v>
      </c>
      <c r="C847">
        <v>7310</v>
      </c>
      <c r="D847">
        <v>3</v>
      </c>
      <c r="E847" s="4">
        <v>43746</v>
      </c>
      <c r="F847" t="s">
        <v>3121</v>
      </c>
      <c r="G847">
        <f>IFERROR(VLOOKUP(Table4[[#This Row],[EmployeeID]],Employees!$A:$AG,33,FALSE),"")</f>
        <v>7310</v>
      </c>
      <c r="H8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7" t="str">
        <f>IFERROR(VLOOKUP(A847,Table1[#All],26,FALSE),"")</f>
        <v>No</v>
      </c>
    </row>
    <row r="848" spans="1:9" x14ac:dyDescent="0.35">
      <c r="A848" t="s">
        <v>2121</v>
      </c>
      <c r="B848" s="4">
        <v>42454</v>
      </c>
      <c r="C848">
        <v>7309</v>
      </c>
      <c r="D848">
        <v>2</v>
      </c>
      <c r="E848" s="4">
        <v>42454</v>
      </c>
      <c r="F848" t="s">
        <v>3121</v>
      </c>
      <c r="G848">
        <f>IFERROR(VLOOKUP(Table4[[#This Row],[EmployeeID]],Employees!$A:$AG,33,FALSE),"")</f>
        <v>7309</v>
      </c>
      <c r="H8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48" t="str">
        <f>IFERROR(VLOOKUP(A848,Table1[#All],26,FALSE),"")</f>
        <v>No</v>
      </c>
    </row>
    <row r="849" spans="1:9" x14ac:dyDescent="0.35">
      <c r="A849" t="s">
        <v>133</v>
      </c>
      <c r="B849" s="4">
        <v>43038</v>
      </c>
      <c r="C849">
        <v>13003</v>
      </c>
      <c r="D849">
        <v>5</v>
      </c>
      <c r="E849" s="4">
        <v>43038</v>
      </c>
      <c r="F849" t="s">
        <v>3123</v>
      </c>
      <c r="G849">
        <f>IFERROR(VLOOKUP(Table4[[#This Row],[EmployeeID]],Employees!$A:$AG,33,FALSE),"")</f>
        <v>13003</v>
      </c>
      <c r="H8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49" t="str">
        <f>IFERROR(VLOOKUP(A849,Table1[#All],26,FALSE),"")</f>
        <v>No</v>
      </c>
    </row>
    <row r="850" spans="1:9" x14ac:dyDescent="0.35">
      <c r="A850" t="s">
        <v>1086</v>
      </c>
      <c r="B850" s="4">
        <v>43318</v>
      </c>
      <c r="C850">
        <v>12994</v>
      </c>
      <c r="D850">
        <v>4</v>
      </c>
      <c r="E850" s="4">
        <v>43318</v>
      </c>
      <c r="F850" t="s">
        <v>3123</v>
      </c>
      <c r="G850">
        <f>IFERROR(VLOOKUP(Table4[[#This Row],[EmployeeID]],Employees!$A:$AG,33,FALSE),"")</f>
        <v>12994</v>
      </c>
      <c r="H8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50" t="str">
        <f>IFERROR(VLOOKUP(A850,Table1[#All],26,FALSE),"")</f>
        <v>No</v>
      </c>
    </row>
    <row r="851" spans="1:9" x14ac:dyDescent="0.35">
      <c r="A851" t="s">
        <v>1559</v>
      </c>
      <c r="B851" s="4">
        <v>44361</v>
      </c>
      <c r="C851">
        <v>10199</v>
      </c>
      <c r="D851">
        <v>3</v>
      </c>
      <c r="E851" s="4">
        <v>44361</v>
      </c>
      <c r="F851" t="s">
        <v>3120</v>
      </c>
      <c r="G851">
        <f>IFERROR(VLOOKUP(Table4[[#This Row],[EmployeeID]],Employees!$A:$AG,33,FALSE),"")</f>
        <v>10199</v>
      </c>
      <c r="H8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51" t="str">
        <f>IFERROR(VLOOKUP(A851,Table1[#All],26,FALSE),"")</f>
        <v>No</v>
      </c>
    </row>
    <row r="852" spans="1:9" x14ac:dyDescent="0.35">
      <c r="A852" t="s">
        <v>2038</v>
      </c>
      <c r="B852" s="4">
        <v>43470</v>
      </c>
      <c r="C852">
        <v>4761</v>
      </c>
      <c r="D852">
        <v>2</v>
      </c>
      <c r="E852" s="4">
        <v>43470</v>
      </c>
      <c r="F852" t="s">
        <v>3122</v>
      </c>
      <c r="G852">
        <f>IFERROR(VLOOKUP(Table4[[#This Row],[EmployeeID]],Employees!$A:$AG,33,FALSE),"")</f>
        <v>4761</v>
      </c>
      <c r="H8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52" t="str">
        <f>IFERROR(VLOOKUP(A852,Table1[#All],26,FALSE),"")</f>
        <v>No</v>
      </c>
    </row>
    <row r="853" spans="1:9" x14ac:dyDescent="0.35">
      <c r="A853" t="s">
        <v>2151</v>
      </c>
      <c r="B853" s="4">
        <v>44864</v>
      </c>
      <c r="C853">
        <v>10195</v>
      </c>
      <c r="D853">
        <v>4</v>
      </c>
      <c r="E853" s="4">
        <v>44864</v>
      </c>
      <c r="F853" t="s">
        <v>3120</v>
      </c>
      <c r="G853">
        <f>IFERROR(VLOOKUP(Table4[[#This Row],[EmployeeID]],Employees!$A:$AG,33,FALSE),"")</f>
        <v>10195</v>
      </c>
      <c r="H8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53" t="str">
        <f>IFERROR(VLOOKUP(A853,Table1[#All],26,FALSE),"")</f>
        <v>No</v>
      </c>
    </row>
    <row r="854" spans="1:9" x14ac:dyDescent="0.35">
      <c r="A854" t="s">
        <v>1546</v>
      </c>
      <c r="B854" s="4">
        <v>44383</v>
      </c>
      <c r="C854">
        <v>10192</v>
      </c>
      <c r="D854">
        <v>2</v>
      </c>
      <c r="E854" s="4">
        <v>44383</v>
      </c>
      <c r="F854" t="s">
        <v>3120</v>
      </c>
      <c r="G854">
        <f>IFERROR(VLOOKUP(Table4[[#This Row],[EmployeeID]],Employees!$A:$AG,33,FALSE),"")</f>
        <v>10192</v>
      </c>
      <c r="H8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54" t="str">
        <f>IFERROR(VLOOKUP(A854,Table1[#All],26,FALSE),"")</f>
        <v>Yes</v>
      </c>
    </row>
    <row r="855" spans="1:9" x14ac:dyDescent="0.35">
      <c r="A855" t="s">
        <v>2727</v>
      </c>
      <c r="B855" s="4">
        <v>44125</v>
      </c>
      <c r="C855">
        <v>7306</v>
      </c>
      <c r="D855">
        <v>2</v>
      </c>
      <c r="E855" s="4">
        <v>44125</v>
      </c>
      <c r="F855" t="s">
        <v>3121</v>
      </c>
      <c r="G855">
        <f>IFERROR(VLOOKUP(Table4[[#This Row],[EmployeeID]],Employees!$A:$AG,33,FALSE),"")</f>
        <v>7306</v>
      </c>
      <c r="H8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55" t="str">
        <f>IFERROR(VLOOKUP(A855,Table1[#All],26,FALSE),"")</f>
        <v>Yes</v>
      </c>
    </row>
    <row r="856" spans="1:9" x14ac:dyDescent="0.35">
      <c r="A856" t="s">
        <v>2381</v>
      </c>
      <c r="B856" s="4">
        <v>43512</v>
      </c>
      <c r="C856">
        <v>12991</v>
      </c>
      <c r="D856">
        <v>5</v>
      </c>
      <c r="E856" s="4">
        <v>43512</v>
      </c>
      <c r="F856" t="s">
        <v>3123</v>
      </c>
      <c r="G856">
        <f>IFERROR(VLOOKUP(Table4[[#This Row],[EmployeeID]],Employees!$A:$AG,33,FALSE),"")</f>
        <v>12991</v>
      </c>
      <c r="H8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56" t="str">
        <f>IFERROR(VLOOKUP(A856,Table1[#All],26,FALSE),"")</f>
        <v>No</v>
      </c>
    </row>
    <row r="857" spans="1:9" x14ac:dyDescent="0.35">
      <c r="A857" t="s">
        <v>891</v>
      </c>
      <c r="B857" s="4">
        <v>45540</v>
      </c>
      <c r="C857">
        <v>10190</v>
      </c>
      <c r="D857">
        <v>2</v>
      </c>
      <c r="E857" s="4">
        <v>45540</v>
      </c>
      <c r="F857" t="s">
        <v>3120</v>
      </c>
      <c r="G857">
        <f>IFERROR(VLOOKUP(Table4[[#This Row],[EmployeeID]],Employees!$A:$AG,33,FALSE),"")</f>
        <v>10190</v>
      </c>
      <c r="H8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57" t="str">
        <f>IFERROR(VLOOKUP(A857,Table1[#All],26,FALSE),"")</f>
        <v>Yes</v>
      </c>
    </row>
    <row r="858" spans="1:9" x14ac:dyDescent="0.35">
      <c r="A858" t="s">
        <v>2042</v>
      </c>
      <c r="B858" s="4">
        <v>43941</v>
      </c>
      <c r="C858">
        <v>7303</v>
      </c>
      <c r="D858">
        <v>2</v>
      </c>
      <c r="E858" s="4">
        <v>43941</v>
      </c>
      <c r="F858" t="s">
        <v>3121</v>
      </c>
      <c r="G858">
        <f>IFERROR(VLOOKUP(Table4[[#This Row],[EmployeeID]],Employees!$A:$AG,33,FALSE),"")</f>
        <v>7303</v>
      </c>
      <c r="H8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58" t="str">
        <f>IFERROR(VLOOKUP(A858,Table1[#All],26,FALSE),"")</f>
        <v>No</v>
      </c>
    </row>
    <row r="859" spans="1:9" x14ac:dyDescent="0.35">
      <c r="A859" t="s">
        <v>2769</v>
      </c>
      <c r="B859" s="4">
        <v>45459</v>
      </c>
      <c r="C859">
        <v>12977</v>
      </c>
      <c r="D859">
        <v>4</v>
      </c>
      <c r="E859" s="4">
        <v>45459</v>
      </c>
      <c r="F859" t="s">
        <v>3123</v>
      </c>
      <c r="G859">
        <f>IFERROR(VLOOKUP(Table4[[#This Row],[EmployeeID]],Employees!$A:$AG,33,FALSE),"")</f>
        <v>12977</v>
      </c>
      <c r="H8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59" t="str">
        <f>IFERROR(VLOOKUP(A859,Table1[#All],26,FALSE),"")</f>
        <v>No</v>
      </c>
    </row>
    <row r="860" spans="1:9" x14ac:dyDescent="0.35">
      <c r="A860" t="s">
        <v>1890</v>
      </c>
      <c r="B860" s="4">
        <v>43327</v>
      </c>
      <c r="C860">
        <v>4758</v>
      </c>
      <c r="D860">
        <v>1</v>
      </c>
      <c r="E860" s="4">
        <v>43327</v>
      </c>
      <c r="F860" t="s">
        <v>3122</v>
      </c>
      <c r="G860">
        <f>IFERROR(VLOOKUP(Table4[[#This Row],[EmployeeID]],Employees!$A:$AG,33,FALSE),"")</f>
        <v>4758</v>
      </c>
      <c r="H8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60" t="str">
        <f>IFERROR(VLOOKUP(A860,Table1[#All],26,FALSE),"")</f>
        <v>No</v>
      </c>
    </row>
    <row r="861" spans="1:9" x14ac:dyDescent="0.35">
      <c r="A861" t="s">
        <v>2222</v>
      </c>
      <c r="B861" s="4">
        <v>42147</v>
      </c>
      <c r="C861">
        <v>7301</v>
      </c>
      <c r="D861">
        <v>3</v>
      </c>
      <c r="E861" s="4">
        <v>42147</v>
      </c>
      <c r="F861" t="s">
        <v>3121</v>
      </c>
      <c r="G861">
        <f>IFERROR(VLOOKUP(Table4[[#This Row],[EmployeeID]],Employees!$A:$AG,33,FALSE),"")</f>
        <v>7301</v>
      </c>
      <c r="H8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61" t="str">
        <f>IFERROR(VLOOKUP(A861,Table1[#All],26,FALSE),"")</f>
        <v>No</v>
      </c>
    </row>
    <row r="862" spans="1:9" x14ac:dyDescent="0.35">
      <c r="A862" t="s">
        <v>2792</v>
      </c>
      <c r="B862" s="4">
        <v>45582</v>
      </c>
      <c r="C862">
        <v>7301</v>
      </c>
      <c r="D862">
        <v>2</v>
      </c>
      <c r="E862" s="4">
        <v>45582</v>
      </c>
      <c r="F862" t="s">
        <v>3121</v>
      </c>
      <c r="G862">
        <f>IFERROR(VLOOKUP(Table4[[#This Row],[EmployeeID]],Employees!$A:$AG,33,FALSE),"")</f>
        <v>7301</v>
      </c>
      <c r="H8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62" t="str">
        <f>IFERROR(VLOOKUP(A862,Table1[#All],26,FALSE),"")</f>
        <v>No</v>
      </c>
    </row>
    <row r="863" spans="1:9" x14ac:dyDescent="0.35">
      <c r="A863" t="s">
        <v>1357</v>
      </c>
      <c r="B863" s="4">
        <v>42838</v>
      </c>
      <c r="C863">
        <v>7297</v>
      </c>
      <c r="D863">
        <v>2</v>
      </c>
      <c r="E863" s="4">
        <v>42838</v>
      </c>
      <c r="F863" t="s">
        <v>3121</v>
      </c>
      <c r="G863">
        <f>IFERROR(VLOOKUP(Table4[[#This Row],[EmployeeID]],Employees!$A:$AG,33,FALSE),"")</f>
        <v>7297</v>
      </c>
      <c r="H8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63" t="str">
        <f>IFERROR(VLOOKUP(A863,Table1[#All],26,FALSE),"")</f>
        <v>No</v>
      </c>
    </row>
    <row r="864" spans="1:9" x14ac:dyDescent="0.35">
      <c r="A864" t="s">
        <v>956</v>
      </c>
      <c r="B864" s="4">
        <v>44626</v>
      </c>
      <c r="D864">
        <v>4</v>
      </c>
      <c r="E864" s="4">
        <v>44626</v>
      </c>
      <c r="G864" s="11">
        <f>IFERROR(VLOOKUP(Table4[[#This Row],[EmployeeID]],Employees!$A:$AG,33,FALSE),"")</f>
        <v>8287.5377926421406</v>
      </c>
      <c r="H8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64" t="str">
        <f>IFERROR(VLOOKUP(A864,Table1[#All],26,FALSE),"")</f>
        <v>No</v>
      </c>
    </row>
    <row r="865" spans="1:9" x14ac:dyDescent="0.35">
      <c r="A865" t="s">
        <v>1618</v>
      </c>
      <c r="B865" s="4">
        <v>45058</v>
      </c>
      <c r="C865">
        <v>10189</v>
      </c>
      <c r="D865">
        <v>3</v>
      </c>
      <c r="E865" s="4">
        <v>45058</v>
      </c>
      <c r="F865" t="s">
        <v>3120</v>
      </c>
      <c r="G865">
        <f>IFERROR(VLOOKUP(Table4[[#This Row],[EmployeeID]],Employees!$A:$AG,33,FALSE),"")</f>
        <v>10189</v>
      </c>
      <c r="H8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65" t="str">
        <f>IFERROR(VLOOKUP(A865,Table1[#All],26,FALSE),"")</f>
        <v>No</v>
      </c>
    </row>
    <row r="866" spans="1:9" x14ac:dyDescent="0.35">
      <c r="A866" t="s">
        <v>2631</v>
      </c>
      <c r="B866" s="4">
        <v>42598</v>
      </c>
      <c r="C866">
        <v>7297</v>
      </c>
      <c r="D866">
        <v>2</v>
      </c>
      <c r="E866" s="4">
        <v>42598</v>
      </c>
      <c r="F866" t="s">
        <v>3121</v>
      </c>
      <c r="G866">
        <f>IFERROR(VLOOKUP(Table4[[#This Row],[EmployeeID]],Employees!$A:$AG,33,FALSE),"")</f>
        <v>7297</v>
      </c>
      <c r="H8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66" t="str">
        <f>IFERROR(VLOOKUP(A866,Table1[#All],26,FALSE),"")</f>
        <v>No</v>
      </c>
    </row>
    <row r="867" spans="1:9" x14ac:dyDescent="0.35">
      <c r="A867" t="s">
        <v>887</v>
      </c>
      <c r="B867" s="4">
        <v>45006</v>
      </c>
      <c r="C867">
        <v>10188</v>
      </c>
      <c r="D867">
        <v>4</v>
      </c>
      <c r="E867" s="4">
        <v>45006</v>
      </c>
      <c r="F867" t="s">
        <v>3120</v>
      </c>
      <c r="G867">
        <f>IFERROR(VLOOKUP(Table4[[#This Row],[EmployeeID]],Employees!$A:$AG,33,FALSE),"")</f>
        <v>10188</v>
      </c>
      <c r="H8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67" t="str">
        <f>IFERROR(VLOOKUP(A867,Table1[#All],26,FALSE),"")</f>
        <v>No</v>
      </c>
    </row>
    <row r="868" spans="1:9" x14ac:dyDescent="0.35">
      <c r="A868" t="s">
        <v>1148</v>
      </c>
      <c r="B868" s="4">
        <v>44218</v>
      </c>
      <c r="C868">
        <v>10188</v>
      </c>
      <c r="D868">
        <v>3</v>
      </c>
      <c r="E868" s="4">
        <v>44218</v>
      </c>
      <c r="F868" t="s">
        <v>3120</v>
      </c>
      <c r="G868">
        <f>IFERROR(VLOOKUP(Table4[[#This Row],[EmployeeID]],Employees!$A:$AG,33,FALSE),"")</f>
        <v>10188</v>
      </c>
      <c r="H8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68" t="str">
        <f>IFERROR(VLOOKUP(A868,Table1[#All],26,FALSE),"")</f>
        <v>No</v>
      </c>
    </row>
    <row r="869" spans="1:9" x14ac:dyDescent="0.35">
      <c r="A869" t="s">
        <v>464</v>
      </c>
      <c r="B869" s="4">
        <v>45548</v>
      </c>
      <c r="C869">
        <v>12975</v>
      </c>
      <c r="D869">
        <v>4</v>
      </c>
      <c r="E869" s="4">
        <v>45548</v>
      </c>
      <c r="F869" t="s">
        <v>3123</v>
      </c>
      <c r="G869">
        <f>IFERROR(VLOOKUP(Table4[[#This Row],[EmployeeID]],Employees!$A:$AG,33,FALSE),"")</f>
        <v>12975</v>
      </c>
      <c r="H8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69" t="str">
        <f>IFERROR(VLOOKUP(A869,Table1[#All],26,FALSE),"")</f>
        <v>No</v>
      </c>
    </row>
    <row r="870" spans="1:9" x14ac:dyDescent="0.35">
      <c r="A870" t="s">
        <v>1151</v>
      </c>
      <c r="B870" s="4">
        <v>42429</v>
      </c>
      <c r="C870">
        <v>10187</v>
      </c>
      <c r="D870">
        <v>3</v>
      </c>
      <c r="E870" s="4">
        <v>42429</v>
      </c>
      <c r="F870" t="s">
        <v>3120</v>
      </c>
      <c r="G870">
        <f>IFERROR(VLOOKUP(Table4[[#This Row],[EmployeeID]],Employees!$A:$AG,33,FALSE),"")</f>
        <v>10187</v>
      </c>
      <c r="H8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0" t="str">
        <f>IFERROR(VLOOKUP(A870,Table1[#All],26,FALSE),"")</f>
        <v>No</v>
      </c>
    </row>
    <row r="871" spans="1:9" x14ac:dyDescent="0.35">
      <c r="A871" t="s">
        <v>800</v>
      </c>
      <c r="B871" s="4">
        <v>42800</v>
      </c>
      <c r="C871">
        <v>10186</v>
      </c>
      <c r="D871">
        <v>4</v>
      </c>
      <c r="E871" s="4">
        <v>42800</v>
      </c>
      <c r="F871" t="s">
        <v>3120</v>
      </c>
      <c r="G871">
        <f>IFERROR(VLOOKUP(Table4[[#This Row],[EmployeeID]],Employees!$A:$AG,33,FALSE),"")</f>
        <v>10186</v>
      </c>
      <c r="H8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1" t="str">
        <f>IFERROR(VLOOKUP(A871,Table1[#All],26,FALSE),"")</f>
        <v>No</v>
      </c>
    </row>
    <row r="872" spans="1:9" x14ac:dyDescent="0.35">
      <c r="A872" t="s">
        <v>2005</v>
      </c>
      <c r="B872" s="4">
        <v>45473</v>
      </c>
      <c r="C872">
        <v>10173</v>
      </c>
      <c r="D872">
        <v>4</v>
      </c>
      <c r="E872" s="4">
        <v>45473</v>
      </c>
      <c r="F872" t="s">
        <v>3120</v>
      </c>
      <c r="G872">
        <f>IFERROR(VLOOKUP(Table4[[#This Row],[EmployeeID]],Employees!$A:$AG,33,FALSE),"")</f>
        <v>10173</v>
      </c>
      <c r="H8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2" t="str">
        <f>IFERROR(VLOOKUP(A872,Table1[#All],26,FALSE),"")</f>
        <v>No</v>
      </c>
    </row>
    <row r="873" spans="1:9" x14ac:dyDescent="0.35">
      <c r="A873" t="s">
        <v>278</v>
      </c>
      <c r="B873" s="4">
        <v>45245</v>
      </c>
      <c r="C873">
        <v>7294</v>
      </c>
      <c r="D873">
        <v>2</v>
      </c>
      <c r="E873" s="4">
        <v>45245</v>
      </c>
      <c r="F873" t="s">
        <v>3121</v>
      </c>
      <c r="G873">
        <f>IFERROR(VLOOKUP(Table4[[#This Row],[EmployeeID]],Employees!$A:$AG,33,FALSE),"")</f>
        <v>7294</v>
      </c>
      <c r="H8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73" t="str">
        <f>IFERROR(VLOOKUP(A873,Table1[#All],26,FALSE),"")</f>
        <v>No</v>
      </c>
    </row>
    <row r="874" spans="1:9" x14ac:dyDescent="0.35">
      <c r="A874" t="s">
        <v>3052</v>
      </c>
      <c r="B874" s="4">
        <v>43588</v>
      </c>
      <c r="C874">
        <v>10172</v>
      </c>
      <c r="D874">
        <v>4</v>
      </c>
      <c r="E874" s="4">
        <v>43588</v>
      </c>
      <c r="F874" t="s">
        <v>3120</v>
      </c>
      <c r="G874">
        <f>IFERROR(VLOOKUP(Table4[[#This Row],[EmployeeID]],Employees!$A:$AG,33,FALSE),"")</f>
        <v>10172</v>
      </c>
      <c r="H8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4" t="str">
        <f>IFERROR(VLOOKUP(A874,Table1[#All],26,FALSE),"")</f>
        <v>No</v>
      </c>
    </row>
    <row r="875" spans="1:9" x14ac:dyDescent="0.35">
      <c r="A875" t="s">
        <v>62</v>
      </c>
      <c r="B875" s="4">
        <v>42989</v>
      </c>
      <c r="C875">
        <v>7293</v>
      </c>
      <c r="D875">
        <v>1</v>
      </c>
      <c r="E875" s="4">
        <v>42989</v>
      </c>
      <c r="F875" t="s">
        <v>3121</v>
      </c>
      <c r="G875">
        <f>IFERROR(VLOOKUP(Table4[[#This Row],[EmployeeID]],Employees!$A:$AG,33,FALSE),"")</f>
        <v>7293</v>
      </c>
      <c r="H8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75" t="str">
        <f>IFERROR(VLOOKUP(A875,Table1[#All],26,FALSE),"")</f>
        <v>Yes</v>
      </c>
    </row>
    <row r="876" spans="1:9" x14ac:dyDescent="0.35">
      <c r="A876" t="s">
        <v>1069</v>
      </c>
      <c r="B876" s="4">
        <v>44330</v>
      </c>
      <c r="C876">
        <v>7291</v>
      </c>
      <c r="D876">
        <v>3</v>
      </c>
      <c r="E876" s="4">
        <v>44330</v>
      </c>
      <c r="F876" t="s">
        <v>3121</v>
      </c>
      <c r="G876">
        <f>IFERROR(VLOOKUP(Table4[[#This Row],[EmployeeID]],Employees!$A:$AG,33,FALSE),"")</f>
        <v>7291</v>
      </c>
      <c r="H8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76" t="str">
        <f>IFERROR(VLOOKUP(A876,Table1[#All],26,FALSE),"")</f>
        <v>No</v>
      </c>
    </row>
    <row r="877" spans="1:9" x14ac:dyDescent="0.35">
      <c r="A877" t="s">
        <v>2243</v>
      </c>
      <c r="B877" s="4">
        <v>45982</v>
      </c>
      <c r="C877">
        <v>10165</v>
      </c>
      <c r="D877">
        <v>3</v>
      </c>
      <c r="E877" s="4">
        <v>45982</v>
      </c>
      <c r="F877" t="s">
        <v>3120</v>
      </c>
      <c r="G877">
        <f>IFERROR(VLOOKUP(Table4[[#This Row],[EmployeeID]],Employees!$A:$AG,33,FALSE),"")</f>
        <v>10165</v>
      </c>
      <c r="H8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7" t="str">
        <f>IFERROR(VLOOKUP(A877,Table1[#All],26,FALSE),"")</f>
        <v>No</v>
      </c>
    </row>
    <row r="878" spans="1:9" x14ac:dyDescent="0.35">
      <c r="A878" t="s">
        <v>2731</v>
      </c>
      <c r="B878" s="4">
        <v>42883</v>
      </c>
      <c r="C878">
        <v>10165</v>
      </c>
      <c r="D878">
        <v>4</v>
      </c>
      <c r="E878" s="4">
        <v>42883</v>
      </c>
      <c r="F878" t="s">
        <v>3120</v>
      </c>
      <c r="G878">
        <f>IFERROR(VLOOKUP(Table4[[#This Row],[EmployeeID]],Employees!$A:$AG,33,FALSE),"")</f>
        <v>10165</v>
      </c>
      <c r="H8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8" t="str">
        <f>IFERROR(VLOOKUP(A878,Table1[#All],26,FALSE),"")</f>
        <v>No</v>
      </c>
    </row>
    <row r="879" spans="1:9" x14ac:dyDescent="0.35">
      <c r="A879" t="s">
        <v>1538</v>
      </c>
      <c r="B879" s="4">
        <v>45789</v>
      </c>
      <c r="C879">
        <v>10160</v>
      </c>
      <c r="D879">
        <v>3</v>
      </c>
      <c r="E879" s="4">
        <v>45789</v>
      </c>
      <c r="F879" t="s">
        <v>3120</v>
      </c>
      <c r="G879">
        <f>IFERROR(VLOOKUP(Table4[[#This Row],[EmployeeID]],Employees!$A:$AG,33,FALSE),"")</f>
        <v>10160</v>
      </c>
      <c r="H8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79" t="str">
        <f>IFERROR(VLOOKUP(A879,Table1[#All],26,FALSE),"")</f>
        <v>No</v>
      </c>
    </row>
    <row r="880" spans="1:9" x14ac:dyDescent="0.35">
      <c r="A880" t="s">
        <v>867</v>
      </c>
      <c r="B880" s="4">
        <v>42590</v>
      </c>
      <c r="C880">
        <v>12969</v>
      </c>
      <c r="D880">
        <v>5</v>
      </c>
      <c r="E880" s="4">
        <v>42590</v>
      </c>
      <c r="F880" t="s">
        <v>3123</v>
      </c>
      <c r="G880">
        <f>IFERROR(VLOOKUP(Table4[[#This Row],[EmployeeID]],Employees!$A:$AG,33,FALSE),"")</f>
        <v>12969</v>
      </c>
      <c r="H8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880" t="str">
        <f>IFERROR(VLOOKUP(A880,Table1[#All],26,FALSE),"")</f>
        <v>No</v>
      </c>
    </row>
    <row r="881" spans="1:9" x14ac:dyDescent="0.35">
      <c r="A881" t="s">
        <v>2389</v>
      </c>
      <c r="B881" s="4">
        <v>45976</v>
      </c>
      <c r="C881">
        <v>7290</v>
      </c>
      <c r="D881">
        <v>2</v>
      </c>
      <c r="E881" s="4">
        <v>45976</v>
      </c>
      <c r="F881" t="s">
        <v>3121</v>
      </c>
      <c r="G881">
        <f>IFERROR(VLOOKUP(Table4[[#This Row],[EmployeeID]],Employees!$A:$AG,33,FALSE),"")</f>
        <v>7290</v>
      </c>
      <c r="H8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81" t="str">
        <f>IFERROR(VLOOKUP(A881,Table1[#All],26,FALSE),"")</f>
        <v>No</v>
      </c>
    </row>
    <row r="882" spans="1:9" x14ac:dyDescent="0.35">
      <c r="A882" t="s">
        <v>938</v>
      </c>
      <c r="B882" s="4">
        <v>44192</v>
      </c>
      <c r="C882">
        <v>7285</v>
      </c>
      <c r="D882">
        <v>2</v>
      </c>
      <c r="E882" s="4">
        <v>44192</v>
      </c>
      <c r="F882" t="s">
        <v>3121</v>
      </c>
      <c r="G882">
        <f>IFERROR(VLOOKUP(Table4[[#This Row],[EmployeeID]],Employees!$A:$AG,33,FALSE),"")</f>
        <v>7285</v>
      </c>
      <c r="H8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82" t="str">
        <f>IFERROR(VLOOKUP(A882,Table1[#All],26,FALSE),"")</f>
        <v>Yes</v>
      </c>
    </row>
    <row r="883" spans="1:9" x14ac:dyDescent="0.35">
      <c r="A883" t="s">
        <v>508</v>
      </c>
      <c r="B883" s="4">
        <v>45159</v>
      </c>
      <c r="C883">
        <v>7283</v>
      </c>
      <c r="D883">
        <v>1</v>
      </c>
      <c r="E883" s="4">
        <v>45159</v>
      </c>
      <c r="F883" t="s">
        <v>3121</v>
      </c>
      <c r="G883">
        <f>IFERROR(VLOOKUP(Table4[[#This Row],[EmployeeID]],Employees!$A:$AG,33,FALSE),"")</f>
        <v>7283</v>
      </c>
      <c r="H8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83" t="str">
        <f>IFERROR(VLOOKUP(A883,Table1[#All],26,FALSE),"")</f>
        <v>No</v>
      </c>
    </row>
    <row r="884" spans="1:9" x14ac:dyDescent="0.35">
      <c r="A884" t="s">
        <v>1824</v>
      </c>
      <c r="B884" s="4">
        <v>45000</v>
      </c>
      <c r="C884">
        <v>10158</v>
      </c>
      <c r="D884">
        <v>3</v>
      </c>
      <c r="E884" s="4">
        <v>45000</v>
      </c>
      <c r="F884" t="s">
        <v>3120</v>
      </c>
      <c r="G884">
        <f>IFERROR(VLOOKUP(Table4[[#This Row],[EmployeeID]],Employees!$A:$AG,33,FALSE),"")</f>
        <v>10158</v>
      </c>
      <c r="H8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84" t="str">
        <f>IFERROR(VLOOKUP(A884,Table1[#All],26,FALSE),"")</f>
        <v>No</v>
      </c>
    </row>
    <row r="885" spans="1:9" x14ac:dyDescent="0.35">
      <c r="A885" t="s">
        <v>2371</v>
      </c>
      <c r="B885" s="4">
        <v>42510</v>
      </c>
      <c r="C885">
        <v>4753</v>
      </c>
      <c r="D885">
        <v>1</v>
      </c>
      <c r="E885" s="4">
        <v>42510</v>
      </c>
      <c r="F885" t="s">
        <v>3122</v>
      </c>
      <c r="G885">
        <f>IFERROR(VLOOKUP(Table4[[#This Row],[EmployeeID]],Employees!$A:$AG,33,FALSE),"")</f>
        <v>4753</v>
      </c>
      <c r="H8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85" t="str">
        <f>IFERROR(VLOOKUP(A885,Table1[#All],26,FALSE),"")</f>
        <v>No</v>
      </c>
    </row>
    <row r="886" spans="1:9" x14ac:dyDescent="0.35">
      <c r="A886" t="s">
        <v>3020</v>
      </c>
      <c r="B886" s="4">
        <v>44989</v>
      </c>
      <c r="C886">
        <v>4752</v>
      </c>
      <c r="D886">
        <v>1</v>
      </c>
      <c r="E886" s="4">
        <v>44989</v>
      </c>
      <c r="F886" t="s">
        <v>3122</v>
      </c>
      <c r="G886">
        <f>IFERROR(VLOOKUP(Table4[[#This Row],[EmployeeID]],Employees!$A:$AG,33,FALSE),"")</f>
        <v>4752</v>
      </c>
      <c r="H8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886" t="str">
        <f>IFERROR(VLOOKUP(A886,Table1[#All],26,FALSE),"")</f>
        <v>No</v>
      </c>
    </row>
    <row r="887" spans="1:9" x14ac:dyDescent="0.35">
      <c r="A887" t="s">
        <v>2394</v>
      </c>
      <c r="B887" s="4">
        <v>43219</v>
      </c>
      <c r="C887">
        <v>10153</v>
      </c>
      <c r="D887">
        <v>4</v>
      </c>
      <c r="E887" s="4">
        <v>43219</v>
      </c>
      <c r="F887" t="s">
        <v>3120</v>
      </c>
      <c r="G887">
        <f>IFERROR(VLOOKUP(Table4[[#This Row],[EmployeeID]],Employees!$A:$AG,33,FALSE),"")</f>
        <v>10153</v>
      </c>
      <c r="H8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87" t="str">
        <f>IFERROR(VLOOKUP(A887,Table1[#All],26,FALSE),"")</f>
        <v>No</v>
      </c>
    </row>
    <row r="888" spans="1:9" x14ac:dyDescent="0.35">
      <c r="A888" t="s">
        <v>2499</v>
      </c>
      <c r="B888" s="4">
        <v>44715</v>
      </c>
      <c r="C888">
        <v>10150</v>
      </c>
      <c r="D888">
        <v>3</v>
      </c>
      <c r="E888" s="4">
        <v>44715</v>
      </c>
      <c r="F888" t="s">
        <v>3120</v>
      </c>
      <c r="G888">
        <f>IFERROR(VLOOKUP(Table4[[#This Row],[EmployeeID]],Employees!$A:$AG,33,FALSE),"")</f>
        <v>10150</v>
      </c>
      <c r="H8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88" t="str">
        <f>IFERROR(VLOOKUP(A888,Table1[#All],26,FALSE),"")</f>
        <v>No</v>
      </c>
    </row>
    <row r="889" spans="1:9" x14ac:dyDescent="0.35">
      <c r="A889" t="s">
        <v>2027</v>
      </c>
      <c r="B889" s="4">
        <v>45957</v>
      </c>
      <c r="C889">
        <v>10147</v>
      </c>
      <c r="D889">
        <v>4</v>
      </c>
      <c r="E889" s="4">
        <v>45957</v>
      </c>
      <c r="F889" t="s">
        <v>3120</v>
      </c>
      <c r="G889">
        <f>IFERROR(VLOOKUP(Table4[[#This Row],[EmployeeID]],Employees!$A:$AG,33,FALSE),"")</f>
        <v>10147</v>
      </c>
      <c r="H8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89" t="str">
        <f>IFERROR(VLOOKUP(A889,Table1[#All],26,FALSE),"")</f>
        <v>No</v>
      </c>
    </row>
    <row r="890" spans="1:9" x14ac:dyDescent="0.35">
      <c r="A890" t="s">
        <v>552</v>
      </c>
      <c r="B890" s="4">
        <v>45681</v>
      </c>
      <c r="C890">
        <v>10146</v>
      </c>
      <c r="D890">
        <v>4</v>
      </c>
      <c r="E890" s="4">
        <v>45681</v>
      </c>
      <c r="F890" t="s">
        <v>3120</v>
      </c>
      <c r="G890">
        <f>IFERROR(VLOOKUP(Table4[[#This Row],[EmployeeID]],Employees!$A:$AG,33,FALSE),"")</f>
        <v>10146</v>
      </c>
      <c r="H8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0" t="str">
        <f>IFERROR(VLOOKUP(A890,Table1[#All],26,FALSE),"")</f>
        <v>No</v>
      </c>
    </row>
    <row r="891" spans="1:9" x14ac:dyDescent="0.35">
      <c r="A891" t="s">
        <v>1354</v>
      </c>
      <c r="B891" s="4">
        <v>44451</v>
      </c>
      <c r="C891">
        <v>7279</v>
      </c>
      <c r="D891">
        <v>2</v>
      </c>
      <c r="E891" s="4">
        <v>44451</v>
      </c>
      <c r="F891" t="s">
        <v>3121</v>
      </c>
      <c r="G891">
        <f>IFERROR(VLOOKUP(Table4[[#This Row],[EmployeeID]],Employees!$A:$AG,33,FALSE),"")</f>
        <v>7279</v>
      </c>
      <c r="H8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91" t="str">
        <f>IFERROR(VLOOKUP(A891,Table1[#All],26,FALSE),"")</f>
        <v>No</v>
      </c>
    </row>
    <row r="892" spans="1:9" x14ac:dyDescent="0.35">
      <c r="A892" t="s">
        <v>1908</v>
      </c>
      <c r="B892" s="4">
        <v>43076</v>
      </c>
      <c r="C892">
        <v>10137</v>
      </c>
      <c r="D892">
        <v>3</v>
      </c>
      <c r="E892" s="4">
        <v>43076</v>
      </c>
      <c r="F892" t="s">
        <v>3120</v>
      </c>
      <c r="G892">
        <f>IFERROR(VLOOKUP(Table4[[#This Row],[EmployeeID]],Employees!$A:$AG,33,FALSE),"")</f>
        <v>10137</v>
      </c>
      <c r="H8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2" t="str">
        <f>IFERROR(VLOOKUP(A892,Table1[#All],26,FALSE),"")</f>
        <v>No</v>
      </c>
    </row>
    <row r="893" spans="1:9" x14ac:dyDescent="0.35">
      <c r="A893" t="s">
        <v>1969</v>
      </c>
      <c r="B893" s="4">
        <v>44744</v>
      </c>
      <c r="C893">
        <v>10137</v>
      </c>
      <c r="D893">
        <v>3</v>
      </c>
      <c r="E893" s="4">
        <v>44744</v>
      </c>
      <c r="F893" t="s">
        <v>3120</v>
      </c>
      <c r="G893">
        <f>IFERROR(VLOOKUP(Table4[[#This Row],[EmployeeID]],Employees!$A:$AG,33,FALSE),"")</f>
        <v>10137</v>
      </c>
      <c r="H8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3" t="str">
        <f>IFERROR(VLOOKUP(A893,Table1[#All],26,FALSE),"")</f>
        <v>No</v>
      </c>
    </row>
    <row r="894" spans="1:9" x14ac:dyDescent="0.35">
      <c r="A894" t="s">
        <v>1414</v>
      </c>
      <c r="B894" s="4">
        <v>42878</v>
      </c>
      <c r="C894">
        <v>7276</v>
      </c>
      <c r="D894">
        <v>1</v>
      </c>
      <c r="E894" s="4">
        <v>42878</v>
      </c>
      <c r="F894" t="s">
        <v>3121</v>
      </c>
      <c r="G894">
        <f>IFERROR(VLOOKUP(Table4[[#This Row],[EmployeeID]],Employees!$A:$AG,33,FALSE),"")</f>
        <v>7276</v>
      </c>
      <c r="H8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94" t="str">
        <f>IFERROR(VLOOKUP(A894,Table1[#All],26,FALSE),"")</f>
        <v>No</v>
      </c>
    </row>
    <row r="895" spans="1:9" x14ac:dyDescent="0.35">
      <c r="A895" t="s">
        <v>2753</v>
      </c>
      <c r="B895" s="4">
        <v>45176</v>
      </c>
      <c r="C895">
        <v>10136</v>
      </c>
      <c r="D895">
        <v>4</v>
      </c>
      <c r="E895" s="4">
        <v>45176</v>
      </c>
      <c r="F895" t="s">
        <v>3120</v>
      </c>
      <c r="G895">
        <f>IFERROR(VLOOKUP(Table4[[#This Row],[EmployeeID]],Employees!$A:$AG,33,FALSE),"")</f>
        <v>10136</v>
      </c>
      <c r="H8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5" t="str">
        <f>IFERROR(VLOOKUP(A895,Table1[#All],26,FALSE),"")</f>
        <v>No</v>
      </c>
    </row>
    <row r="896" spans="1:9" x14ac:dyDescent="0.35">
      <c r="A896" t="s">
        <v>1045</v>
      </c>
      <c r="B896" s="4">
        <v>43685</v>
      </c>
      <c r="C896">
        <v>10134</v>
      </c>
      <c r="D896">
        <v>4</v>
      </c>
      <c r="E896" s="4">
        <v>43685</v>
      </c>
      <c r="F896" t="s">
        <v>3120</v>
      </c>
      <c r="G896">
        <f>IFERROR(VLOOKUP(Table4[[#This Row],[EmployeeID]],Employees!$A:$AG,33,FALSE),"")</f>
        <v>10134</v>
      </c>
      <c r="H8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6" t="str">
        <f>IFERROR(VLOOKUP(A896,Table1[#All],26,FALSE),"")</f>
        <v>No</v>
      </c>
    </row>
    <row r="897" spans="1:9" x14ac:dyDescent="0.35">
      <c r="A897" t="s">
        <v>1465</v>
      </c>
      <c r="B897" s="4">
        <v>42463</v>
      </c>
      <c r="C897">
        <v>10118</v>
      </c>
      <c r="D897">
        <v>4</v>
      </c>
      <c r="E897" s="4">
        <v>42463</v>
      </c>
      <c r="F897" t="s">
        <v>3120</v>
      </c>
      <c r="G897">
        <f>IFERROR(VLOOKUP(Table4[[#This Row],[EmployeeID]],Employees!$A:$AG,33,FALSE),"")</f>
        <v>10118</v>
      </c>
      <c r="H8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7" t="str">
        <f>IFERROR(VLOOKUP(A897,Table1[#All],26,FALSE),"")</f>
        <v>No</v>
      </c>
    </row>
    <row r="898" spans="1:9" x14ac:dyDescent="0.35">
      <c r="A898" t="s">
        <v>658</v>
      </c>
      <c r="B898" s="4">
        <v>43546</v>
      </c>
      <c r="C898">
        <v>10117</v>
      </c>
      <c r="D898">
        <v>4</v>
      </c>
      <c r="E898" s="4">
        <v>43546</v>
      </c>
      <c r="F898" t="s">
        <v>3120</v>
      </c>
      <c r="G898">
        <f>IFERROR(VLOOKUP(Table4[[#This Row],[EmployeeID]],Employees!$A:$AG,33,FALSE),"")</f>
        <v>10117</v>
      </c>
      <c r="H8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898" t="str">
        <f>IFERROR(VLOOKUP(A898,Table1[#All],26,FALSE),"")</f>
        <v>Yes</v>
      </c>
    </row>
    <row r="899" spans="1:9" x14ac:dyDescent="0.35">
      <c r="A899" t="s">
        <v>1150</v>
      </c>
      <c r="B899" s="4">
        <v>44663</v>
      </c>
      <c r="C899">
        <v>7275</v>
      </c>
      <c r="D899">
        <v>1</v>
      </c>
      <c r="E899" s="4">
        <v>44663</v>
      </c>
      <c r="F899" t="s">
        <v>3121</v>
      </c>
      <c r="G899">
        <f>IFERROR(VLOOKUP(Table4[[#This Row],[EmployeeID]],Employees!$A:$AG,33,FALSE),"")</f>
        <v>7275</v>
      </c>
      <c r="H8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899" t="str">
        <f>IFERROR(VLOOKUP(A899,Table1[#All],26,FALSE),"")</f>
        <v>No</v>
      </c>
    </row>
    <row r="900" spans="1:9" x14ac:dyDescent="0.35">
      <c r="A900" t="s">
        <v>1773</v>
      </c>
      <c r="B900" s="4">
        <v>44324</v>
      </c>
      <c r="C900">
        <v>7270</v>
      </c>
      <c r="D900">
        <v>2</v>
      </c>
      <c r="E900" s="4">
        <v>44324</v>
      </c>
      <c r="F900" t="s">
        <v>3121</v>
      </c>
      <c r="G900">
        <f>IFERROR(VLOOKUP(Table4[[#This Row],[EmployeeID]],Employees!$A:$AG,33,FALSE),"")</f>
        <v>7270</v>
      </c>
      <c r="H9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00" t="str">
        <f>IFERROR(VLOOKUP(A900,Table1[#All],26,FALSE),"")</f>
        <v>Yes</v>
      </c>
    </row>
    <row r="901" spans="1:9" x14ac:dyDescent="0.35">
      <c r="A901" t="s">
        <v>2614</v>
      </c>
      <c r="B901" s="4">
        <v>44995</v>
      </c>
      <c r="C901">
        <v>10113</v>
      </c>
      <c r="D901">
        <v>5</v>
      </c>
      <c r="E901" s="4">
        <v>44995</v>
      </c>
      <c r="F901" t="s">
        <v>3120</v>
      </c>
      <c r="G901">
        <f>IFERROR(VLOOKUP(Table4[[#This Row],[EmployeeID]],Employees!$A:$AG,33,FALSE),"")</f>
        <v>10113</v>
      </c>
      <c r="H9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1" t="str">
        <f>IFERROR(VLOOKUP(A901,Table1[#All],26,FALSE),"")</f>
        <v>No</v>
      </c>
    </row>
    <row r="902" spans="1:9" x14ac:dyDescent="0.35">
      <c r="A902" t="s">
        <v>2390</v>
      </c>
      <c r="B902" s="4">
        <v>42855</v>
      </c>
      <c r="C902">
        <v>7266</v>
      </c>
      <c r="D902">
        <v>3</v>
      </c>
      <c r="E902" s="4">
        <v>42855</v>
      </c>
      <c r="F902" t="s">
        <v>3121</v>
      </c>
      <c r="G902">
        <f>IFERROR(VLOOKUP(Table4[[#This Row],[EmployeeID]],Employees!$A:$AG,33,FALSE),"")</f>
        <v>7266</v>
      </c>
      <c r="H9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02" t="str">
        <f>IFERROR(VLOOKUP(A902,Table1[#All],26,FALSE),"")</f>
        <v>No</v>
      </c>
    </row>
    <row r="903" spans="1:9" x14ac:dyDescent="0.35">
      <c r="A903" t="s">
        <v>2348</v>
      </c>
      <c r="B903" s="4">
        <v>44760</v>
      </c>
      <c r="C903">
        <v>7265</v>
      </c>
      <c r="D903">
        <v>2</v>
      </c>
      <c r="E903" s="4">
        <v>44760</v>
      </c>
      <c r="F903" t="s">
        <v>3121</v>
      </c>
      <c r="G903">
        <f>IFERROR(VLOOKUP(Table4[[#This Row],[EmployeeID]],Employees!$A:$AG,33,FALSE),"")</f>
        <v>7265</v>
      </c>
      <c r="H9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03" t="str">
        <f>IFERROR(VLOOKUP(A903,Table1[#All],26,FALSE),"")</f>
        <v>No</v>
      </c>
    </row>
    <row r="904" spans="1:9" x14ac:dyDescent="0.35">
      <c r="A904" t="s">
        <v>1697</v>
      </c>
      <c r="B904" s="4">
        <v>44917</v>
      </c>
      <c r="C904">
        <v>10111</v>
      </c>
      <c r="D904">
        <v>3</v>
      </c>
      <c r="E904" s="4">
        <v>44917</v>
      </c>
      <c r="F904" t="s">
        <v>3120</v>
      </c>
      <c r="G904">
        <f>IFERROR(VLOOKUP(Table4[[#This Row],[EmployeeID]],Employees!$A:$AG,33,FALSE),"")</f>
        <v>10111</v>
      </c>
      <c r="H9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4" t="str">
        <f>IFERROR(VLOOKUP(A904,Table1[#All],26,FALSE),"")</f>
        <v>No</v>
      </c>
    </row>
    <row r="905" spans="1:9" x14ac:dyDescent="0.35">
      <c r="A905" t="s">
        <v>1118</v>
      </c>
      <c r="B905" s="4">
        <v>44073</v>
      </c>
      <c r="C905">
        <v>10108</v>
      </c>
      <c r="D905">
        <v>4</v>
      </c>
      <c r="E905" s="4">
        <v>44073</v>
      </c>
      <c r="F905" t="s">
        <v>3120</v>
      </c>
      <c r="G905">
        <f>IFERROR(VLOOKUP(Table4[[#This Row],[EmployeeID]],Employees!$A:$AG,33,FALSE),"")</f>
        <v>10108</v>
      </c>
      <c r="H9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5" t="str">
        <f>IFERROR(VLOOKUP(A905,Table1[#All],26,FALSE),"")</f>
        <v>No</v>
      </c>
    </row>
    <row r="906" spans="1:9" x14ac:dyDescent="0.35">
      <c r="A906" t="s">
        <v>2114</v>
      </c>
      <c r="B906" s="4">
        <v>44854</v>
      </c>
      <c r="C906">
        <v>10104</v>
      </c>
      <c r="D906">
        <v>3</v>
      </c>
      <c r="E906" s="4">
        <v>44854</v>
      </c>
      <c r="F906" t="s">
        <v>3120</v>
      </c>
      <c r="G906">
        <f>IFERROR(VLOOKUP(Table4[[#This Row],[EmployeeID]],Employees!$A:$AG,33,FALSE),"")</f>
        <v>10104</v>
      </c>
      <c r="H9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6" t="str">
        <f>IFERROR(VLOOKUP(A906,Table1[#All],26,FALSE),"")</f>
        <v>No</v>
      </c>
    </row>
    <row r="907" spans="1:9" x14ac:dyDescent="0.35">
      <c r="A907" t="s">
        <v>2533</v>
      </c>
      <c r="B907" s="4">
        <v>44680</v>
      </c>
      <c r="C907">
        <v>10100</v>
      </c>
      <c r="D907">
        <v>3</v>
      </c>
      <c r="E907" s="4">
        <v>44680</v>
      </c>
      <c r="F907" t="s">
        <v>3120</v>
      </c>
      <c r="G907">
        <f>IFERROR(VLOOKUP(Table4[[#This Row],[EmployeeID]],Employees!$A:$AG,33,FALSE),"")</f>
        <v>10100</v>
      </c>
      <c r="H9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7" t="str">
        <f>IFERROR(VLOOKUP(A907,Table1[#All],26,FALSE),"")</f>
        <v>No</v>
      </c>
    </row>
    <row r="908" spans="1:9" x14ac:dyDescent="0.35">
      <c r="A908" t="s">
        <v>333</v>
      </c>
      <c r="B908" s="4">
        <v>42118</v>
      </c>
      <c r="C908">
        <v>10099</v>
      </c>
      <c r="D908">
        <v>3</v>
      </c>
      <c r="E908" s="4">
        <v>42118</v>
      </c>
      <c r="F908" t="s">
        <v>3120</v>
      </c>
      <c r="G908">
        <f>IFERROR(VLOOKUP(Table4[[#This Row],[EmployeeID]],Employees!$A:$AG,33,FALSE),"")</f>
        <v>10099</v>
      </c>
      <c r="H9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8" t="str">
        <f>IFERROR(VLOOKUP(A908,Table1[#All],26,FALSE),"")</f>
        <v>No</v>
      </c>
    </row>
    <row r="909" spans="1:9" x14ac:dyDescent="0.35">
      <c r="A909" t="s">
        <v>447</v>
      </c>
      <c r="B909" s="4">
        <v>43272</v>
      </c>
      <c r="C909">
        <v>10098</v>
      </c>
      <c r="D909">
        <v>4</v>
      </c>
      <c r="E909" s="4">
        <v>43272</v>
      </c>
      <c r="F909" t="s">
        <v>3120</v>
      </c>
      <c r="G909">
        <f>IFERROR(VLOOKUP(Table4[[#This Row],[EmployeeID]],Employees!$A:$AG,33,FALSE),"")</f>
        <v>10098</v>
      </c>
      <c r="H9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09" t="str">
        <f>IFERROR(VLOOKUP(A909,Table1[#All],26,FALSE),"")</f>
        <v>No</v>
      </c>
    </row>
    <row r="910" spans="1:9" x14ac:dyDescent="0.35">
      <c r="A910" t="s">
        <v>2612</v>
      </c>
      <c r="B910" s="4">
        <v>45735</v>
      </c>
      <c r="C910">
        <v>10095</v>
      </c>
      <c r="D910">
        <v>3</v>
      </c>
      <c r="E910" s="4">
        <v>45735</v>
      </c>
      <c r="F910" t="s">
        <v>3120</v>
      </c>
      <c r="G910">
        <f>IFERROR(VLOOKUP(Table4[[#This Row],[EmployeeID]],Employees!$A:$AG,33,FALSE),"")</f>
        <v>10095</v>
      </c>
      <c r="H9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0" t="str">
        <f>IFERROR(VLOOKUP(A910,Table1[#All],26,FALSE),"")</f>
        <v>No</v>
      </c>
    </row>
    <row r="911" spans="1:9" x14ac:dyDescent="0.35">
      <c r="A911" t="s">
        <v>550</v>
      </c>
      <c r="B911" s="4">
        <v>43205</v>
      </c>
      <c r="C911">
        <v>10094</v>
      </c>
      <c r="D911">
        <v>3</v>
      </c>
      <c r="E911" s="4">
        <v>43205</v>
      </c>
      <c r="F911" t="s">
        <v>3120</v>
      </c>
      <c r="G911">
        <f>IFERROR(VLOOKUP(Table4[[#This Row],[EmployeeID]],Employees!$A:$AG,33,FALSE),"")</f>
        <v>10094</v>
      </c>
      <c r="H9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1" t="str">
        <f>IFERROR(VLOOKUP(A911,Table1[#All],26,FALSE),"")</f>
        <v>No</v>
      </c>
    </row>
    <row r="912" spans="1:9" x14ac:dyDescent="0.35">
      <c r="A912" t="s">
        <v>917</v>
      </c>
      <c r="B912" s="4">
        <v>44357</v>
      </c>
      <c r="C912">
        <v>7259</v>
      </c>
      <c r="D912">
        <v>2</v>
      </c>
      <c r="E912" s="4">
        <v>44357</v>
      </c>
      <c r="F912" t="s">
        <v>3121</v>
      </c>
      <c r="G912">
        <f>IFERROR(VLOOKUP(Table4[[#This Row],[EmployeeID]],Employees!$A:$AG,33,FALSE),"")</f>
        <v>7259</v>
      </c>
      <c r="H9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12" t="str">
        <f>IFERROR(VLOOKUP(A912,Table1[#All],26,FALSE),"")</f>
        <v>No</v>
      </c>
    </row>
    <row r="913" spans="1:9" x14ac:dyDescent="0.35">
      <c r="A913" t="s">
        <v>1005</v>
      </c>
      <c r="B913" s="4">
        <v>43123</v>
      </c>
      <c r="D913">
        <v>1</v>
      </c>
      <c r="E913" s="4">
        <v>43123</v>
      </c>
      <c r="G913" s="11">
        <f>IFERROR(VLOOKUP(Table4[[#This Row],[EmployeeID]],Employees!$A:$AG,33,FALSE),"")</f>
        <v>8287.5377926421406</v>
      </c>
      <c r="H9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3" t="str">
        <f>IFERROR(VLOOKUP(A913,Table1[#All],26,FALSE),"")</f>
        <v>No</v>
      </c>
    </row>
    <row r="914" spans="1:9" x14ac:dyDescent="0.35">
      <c r="A914" t="s">
        <v>1321</v>
      </c>
      <c r="B914" s="4">
        <v>45722</v>
      </c>
      <c r="C914">
        <v>7257</v>
      </c>
      <c r="D914">
        <v>1</v>
      </c>
      <c r="E914" s="4">
        <v>45722</v>
      </c>
      <c r="F914" t="s">
        <v>3121</v>
      </c>
      <c r="G914">
        <f>IFERROR(VLOOKUP(Table4[[#This Row],[EmployeeID]],Employees!$A:$AG,33,FALSE),"")</f>
        <v>7257</v>
      </c>
      <c r="H9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14" t="str">
        <f>IFERROR(VLOOKUP(A914,Table1[#All],26,FALSE),"")</f>
        <v>No</v>
      </c>
    </row>
    <row r="915" spans="1:9" x14ac:dyDescent="0.35">
      <c r="A915" t="s">
        <v>149</v>
      </c>
      <c r="B915" s="4">
        <v>42026</v>
      </c>
      <c r="C915">
        <v>10092</v>
      </c>
      <c r="D915">
        <v>3</v>
      </c>
      <c r="E915" s="4">
        <v>42026</v>
      </c>
      <c r="F915" t="s">
        <v>3120</v>
      </c>
      <c r="G915">
        <f>IFERROR(VLOOKUP(Table4[[#This Row],[EmployeeID]],Employees!$A:$AG,33,FALSE),"")</f>
        <v>10092</v>
      </c>
      <c r="H9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5" t="str">
        <f>IFERROR(VLOOKUP(A915,Table1[#All],26,FALSE),"")</f>
        <v>No</v>
      </c>
    </row>
    <row r="916" spans="1:9" x14ac:dyDescent="0.35">
      <c r="A916" t="s">
        <v>1986</v>
      </c>
      <c r="B916" s="4">
        <v>44578</v>
      </c>
      <c r="C916">
        <v>7257</v>
      </c>
      <c r="D916">
        <v>2</v>
      </c>
      <c r="E916" s="4">
        <v>44578</v>
      </c>
      <c r="F916" t="s">
        <v>3121</v>
      </c>
      <c r="G916">
        <f>IFERROR(VLOOKUP(Table4[[#This Row],[EmployeeID]],Employees!$A:$AG,33,FALSE),"")</f>
        <v>7257</v>
      </c>
      <c r="H9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16" t="str">
        <f>IFERROR(VLOOKUP(A916,Table1[#All],26,FALSE),"")</f>
        <v>No</v>
      </c>
    </row>
    <row r="917" spans="1:9" x14ac:dyDescent="0.35">
      <c r="A917" t="s">
        <v>581</v>
      </c>
      <c r="B917" s="4">
        <v>45595</v>
      </c>
      <c r="C917">
        <v>7254</v>
      </c>
      <c r="D917">
        <v>2</v>
      </c>
      <c r="E917" s="4">
        <v>45595</v>
      </c>
      <c r="F917" t="s">
        <v>3121</v>
      </c>
      <c r="G917">
        <f>IFERROR(VLOOKUP(Table4[[#This Row],[EmployeeID]],Employees!$A:$AG,33,FALSE),"")</f>
        <v>7254</v>
      </c>
      <c r="H9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17" t="str">
        <f>IFERROR(VLOOKUP(A917,Table1[#All],26,FALSE),"")</f>
        <v>No</v>
      </c>
    </row>
    <row r="918" spans="1:9" x14ac:dyDescent="0.35">
      <c r="A918" t="s">
        <v>869</v>
      </c>
      <c r="B918" s="4">
        <v>44750</v>
      </c>
      <c r="C918">
        <v>10092</v>
      </c>
      <c r="D918">
        <v>3</v>
      </c>
      <c r="E918" s="4">
        <v>44750</v>
      </c>
      <c r="F918" t="s">
        <v>3120</v>
      </c>
      <c r="G918">
        <f>IFERROR(VLOOKUP(Table4[[#This Row],[EmployeeID]],Employees!$A:$AG,33,FALSE),"")</f>
        <v>10092</v>
      </c>
      <c r="H9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8" t="str">
        <f>IFERROR(VLOOKUP(A918,Table1[#All],26,FALSE),"")</f>
        <v>No</v>
      </c>
    </row>
    <row r="919" spans="1:9" x14ac:dyDescent="0.35">
      <c r="A919" t="s">
        <v>1636</v>
      </c>
      <c r="B919" s="4">
        <v>44725</v>
      </c>
      <c r="C919">
        <v>10091</v>
      </c>
      <c r="D919">
        <v>3</v>
      </c>
      <c r="E919" s="4">
        <v>44725</v>
      </c>
      <c r="F919" t="s">
        <v>3120</v>
      </c>
      <c r="G919">
        <f>IFERROR(VLOOKUP(Table4[[#This Row],[EmployeeID]],Employees!$A:$AG,33,FALSE),"")</f>
        <v>10091</v>
      </c>
      <c r="H9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19" t="str">
        <f>IFERROR(VLOOKUP(A919,Table1[#All],26,FALSE),"")</f>
        <v>No</v>
      </c>
    </row>
    <row r="920" spans="1:9" x14ac:dyDescent="0.35">
      <c r="A920" t="s">
        <v>1282</v>
      </c>
      <c r="B920" s="4">
        <v>44269</v>
      </c>
      <c r="C920">
        <v>10090</v>
      </c>
      <c r="D920">
        <v>3</v>
      </c>
      <c r="E920" s="4">
        <v>44269</v>
      </c>
      <c r="F920" t="s">
        <v>3120</v>
      </c>
      <c r="G920">
        <f>IFERROR(VLOOKUP(Table4[[#This Row],[EmployeeID]],Employees!$A:$AG,33,FALSE),"")</f>
        <v>10090</v>
      </c>
      <c r="H9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20" t="str">
        <f>IFERROR(VLOOKUP(A920,Table1[#All],26,FALSE),"")</f>
        <v>No</v>
      </c>
    </row>
    <row r="921" spans="1:9" x14ac:dyDescent="0.35">
      <c r="A921" t="s">
        <v>1424</v>
      </c>
      <c r="B921" s="4">
        <v>42564</v>
      </c>
      <c r="C921">
        <v>7253</v>
      </c>
      <c r="D921">
        <v>2</v>
      </c>
      <c r="E921" s="4">
        <v>42564</v>
      </c>
      <c r="F921" t="s">
        <v>3121</v>
      </c>
      <c r="G921">
        <f>IFERROR(VLOOKUP(Table4[[#This Row],[EmployeeID]],Employees!$A:$AG,33,FALSE),"")</f>
        <v>7253</v>
      </c>
      <c r="H9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21" t="str">
        <f>IFERROR(VLOOKUP(A921,Table1[#All],26,FALSE),"")</f>
        <v>No</v>
      </c>
    </row>
    <row r="922" spans="1:9" x14ac:dyDescent="0.35">
      <c r="A922" t="s">
        <v>3091</v>
      </c>
      <c r="B922" s="4">
        <v>43759</v>
      </c>
      <c r="C922">
        <v>10085</v>
      </c>
      <c r="D922">
        <v>3</v>
      </c>
      <c r="E922" s="4">
        <v>43759</v>
      </c>
      <c r="F922" t="s">
        <v>3120</v>
      </c>
      <c r="G922">
        <f>IFERROR(VLOOKUP(Table4[[#This Row],[EmployeeID]],Employees!$A:$AG,33,FALSE),"")</f>
        <v>10085</v>
      </c>
      <c r="H9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22" t="str">
        <f>IFERROR(VLOOKUP(A922,Table1[#All],26,FALSE),"")</f>
        <v>No</v>
      </c>
    </row>
    <row r="923" spans="1:9" x14ac:dyDescent="0.35">
      <c r="A923" t="s">
        <v>246</v>
      </c>
      <c r="B923" s="4">
        <v>44751</v>
      </c>
      <c r="C923">
        <v>4747</v>
      </c>
      <c r="D923">
        <v>1</v>
      </c>
      <c r="E923" s="4">
        <v>44751</v>
      </c>
      <c r="F923" t="s">
        <v>3122</v>
      </c>
      <c r="G923">
        <f>IFERROR(VLOOKUP(Table4[[#This Row],[EmployeeID]],Employees!$A:$AG,33,FALSE),"")</f>
        <v>4747</v>
      </c>
      <c r="H9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923" t="str">
        <f>IFERROR(VLOOKUP(A923,Table1[#All],26,FALSE),"")</f>
        <v>No</v>
      </c>
    </row>
    <row r="924" spans="1:9" x14ac:dyDescent="0.35">
      <c r="A924" t="s">
        <v>3090</v>
      </c>
      <c r="B924" s="4">
        <v>43638</v>
      </c>
      <c r="C924">
        <v>10081</v>
      </c>
      <c r="D924">
        <v>2</v>
      </c>
      <c r="E924" s="4">
        <v>43638</v>
      </c>
      <c r="F924" t="s">
        <v>3120</v>
      </c>
      <c r="G924">
        <f>IFERROR(VLOOKUP(Table4[[#This Row],[EmployeeID]],Employees!$A:$AG,33,FALSE),"")</f>
        <v>10081</v>
      </c>
      <c r="H9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24" t="str">
        <f>IFERROR(VLOOKUP(A924,Table1[#All],26,FALSE),"")</f>
        <v>No</v>
      </c>
    </row>
    <row r="925" spans="1:9" x14ac:dyDescent="0.35">
      <c r="A925" t="s">
        <v>3019</v>
      </c>
      <c r="B925" s="4">
        <v>45989</v>
      </c>
      <c r="C925">
        <v>10079</v>
      </c>
      <c r="D925">
        <v>3</v>
      </c>
      <c r="E925" s="4">
        <v>45989</v>
      </c>
      <c r="F925" t="s">
        <v>3120</v>
      </c>
      <c r="G925">
        <f>IFERROR(VLOOKUP(Table4[[#This Row],[EmployeeID]],Employees!$A:$AG,33,FALSE),"")</f>
        <v>10079</v>
      </c>
      <c r="H9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25" t="str">
        <f>IFERROR(VLOOKUP(A925,Table1[#All],26,FALSE),"")</f>
        <v>No</v>
      </c>
    </row>
    <row r="926" spans="1:9" x14ac:dyDescent="0.35">
      <c r="A926" t="s">
        <v>2030</v>
      </c>
      <c r="B926" s="4">
        <v>43304</v>
      </c>
      <c r="C926">
        <v>7252</v>
      </c>
      <c r="D926">
        <v>2</v>
      </c>
      <c r="E926" s="4">
        <v>43304</v>
      </c>
      <c r="F926" t="s">
        <v>3121</v>
      </c>
      <c r="G926">
        <f>IFERROR(VLOOKUP(Table4[[#This Row],[EmployeeID]],Employees!$A:$AG,33,FALSE),"")</f>
        <v>7252</v>
      </c>
      <c r="H9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26" t="str">
        <f>IFERROR(VLOOKUP(A926,Table1[#All],26,FALSE),"")</f>
        <v>Yes</v>
      </c>
    </row>
    <row r="927" spans="1:9" x14ac:dyDescent="0.35">
      <c r="A927" t="s">
        <v>1931</v>
      </c>
      <c r="B927" s="4">
        <v>44317</v>
      </c>
      <c r="C927">
        <v>10078</v>
      </c>
      <c r="D927">
        <v>3</v>
      </c>
      <c r="E927" s="4">
        <v>44317</v>
      </c>
      <c r="F927" t="s">
        <v>3120</v>
      </c>
      <c r="G927">
        <f>IFERROR(VLOOKUP(Table4[[#This Row],[EmployeeID]],Employees!$A:$AG,33,FALSE),"")</f>
        <v>10078</v>
      </c>
      <c r="H9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27" t="str">
        <f>IFERROR(VLOOKUP(A927,Table1[#All],26,FALSE),"")</f>
        <v>No</v>
      </c>
    </row>
    <row r="928" spans="1:9" x14ac:dyDescent="0.35">
      <c r="A928" t="s">
        <v>1108</v>
      </c>
      <c r="B928" s="4">
        <v>42911</v>
      </c>
      <c r="C928">
        <v>7251</v>
      </c>
      <c r="D928">
        <v>2</v>
      </c>
      <c r="E928" s="4">
        <v>42911</v>
      </c>
      <c r="F928" t="s">
        <v>3121</v>
      </c>
      <c r="G928">
        <f>IFERROR(VLOOKUP(Table4[[#This Row],[EmployeeID]],Employees!$A:$AG,33,FALSE),"")</f>
        <v>7251</v>
      </c>
      <c r="H9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28" t="str">
        <f>IFERROR(VLOOKUP(A928,Table1[#All],26,FALSE),"")</f>
        <v>No</v>
      </c>
    </row>
    <row r="929" spans="1:9" x14ac:dyDescent="0.35">
      <c r="A929" t="s">
        <v>2467</v>
      </c>
      <c r="B929" s="4">
        <v>43694</v>
      </c>
      <c r="C929">
        <v>4742</v>
      </c>
      <c r="D929">
        <v>1</v>
      </c>
      <c r="E929" s="4">
        <v>43694</v>
      </c>
      <c r="F929" t="s">
        <v>3122</v>
      </c>
      <c r="G929">
        <f>IFERROR(VLOOKUP(Table4[[#This Row],[EmployeeID]],Employees!$A:$AG,33,FALSE),"")</f>
        <v>4742</v>
      </c>
      <c r="H9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929" t="str">
        <f>IFERROR(VLOOKUP(A929,Table1[#All],26,FALSE),"")</f>
        <v>No</v>
      </c>
    </row>
    <row r="930" spans="1:9" x14ac:dyDescent="0.35">
      <c r="A930" t="s">
        <v>1382</v>
      </c>
      <c r="B930" s="4">
        <v>43803</v>
      </c>
      <c r="C930">
        <v>7247</v>
      </c>
      <c r="D930">
        <v>2</v>
      </c>
      <c r="E930" s="4">
        <v>43803</v>
      </c>
      <c r="F930" t="s">
        <v>3121</v>
      </c>
      <c r="G930">
        <f>IFERROR(VLOOKUP(Table4[[#This Row],[EmployeeID]],Employees!$A:$AG,33,FALSE),"")</f>
        <v>7247</v>
      </c>
      <c r="H9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30" t="str">
        <f>IFERROR(VLOOKUP(A930,Table1[#All],26,FALSE),"")</f>
        <v>No</v>
      </c>
    </row>
    <row r="931" spans="1:9" x14ac:dyDescent="0.35">
      <c r="A931" t="s">
        <v>188</v>
      </c>
      <c r="B931" s="4">
        <v>44013</v>
      </c>
      <c r="C931">
        <v>10073</v>
      </c>
      <c r="D931">
        <v>3</v>
      </c>
      <c r="E931" s="4">
        <v>44013</v>
      </c>
      <c r="F931" t="s">
        <v>3120</v>
      </c>
      <c r="G931">
        <f>IFERROR(VLOOKUP(Table4[[#This Row],[EmployeeID]],Employees!$A:$AG,33,FALSE),"")</f>
        <v>10073</v>
      </c>
      <c r="H9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31" t="str">
        <f>IFERROR(VLOOKUP(A931,Table1[#All],26,FALSE),"")</f>
        <v>No</v>
      </c>
    </row>
    <row r="932" spans="1:9" x14ac:dyDescent="0.35">
      <c r="A932" t="s">
        <v>2729</v>
      </c>
      <c r="B932" s="4">
        <v>45803</v>
      </c>
      <c r="C932">
        <v>7246</v>
      </c>
      <c r="D932">
        <v>2</v>
      </c>
      <c r="E932" s="4">
        <v>45803</v>
      </c>
      <c r="F932" t="s">
        <v>3121</v>
      </c>
      <c r="G932">
        <f>IFERROR(VLOOKUP(Table4[[#This Row],[EmployeeID]],Employees!$A:$AG,33,FALSE),"")</f>
        <v>7246</v>
      </c>
      <c r="H9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32" t="str">
        <f>IFERROR(VLOOKUP(A932,Table1[#All],26,FALSE),"")</f>
        <v>Yes</v>
      </c>
    </row>
    <row r="933" spans="1:9" x14ac:dyDescent="0.35">
      <c r="A933" t="s">
        <v>1182</v>
      </c>
      <c r="B933" s="4">
        <v>43251</v>
      </c>
      <c r="C933">
        <v>10073</v>
      </c>
      <c r="D933">
        <v>3</v>
      </c>
      <c r="E933" s="4">
        <v>43251</v>
      </c>
      <c r="F933" t="s">
        <v>3120</v>
      </c>
      <c r="G933">
        <f>IFERROR(VLOOKUP(Table4[[#This Row],[EmployeeID]],Employees!$A:$AG,33,FALSE),"")</f>
        <v>10073</v>
      </c>
      <c r="H9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33" t="str">
        <f>IFERROR(VLOOKUP(A933,Table1[#All],26,FALSE),"")</f>
        <v>No</v>
      </c>
    </row>
    <row r="934" spans="1:9" x14ac:dyDescent="0.35">
      <c r="A934" t="s">
        <v>429</v>
      </c>
      <c r="B934" s="4">
        <v>45649</v>
      </c>
      <c r="C934">
        <v>7245</v>
      </c>
      <c r="D934">
        <v>2</v>
      </c>
      <c r="E934" s="4">
        <v>45649</v>
      </c>
      <c r="F934" t="s">
        <v>3121</v>
      </c>
      <c r="G934">
        <f>IFERROR(VLOOKUP(Table4[[#This Row],[EmployeeID]],Employees!$A:$AG,33,FALSE),"")</f>
        <v>7245</v>
      </c>
      <c r="H9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34" t="str">
        <f>IFERROR(VLOOKUP(A934,Table1[#All],26,FALSE),"")</f>
        <v>No</v>
      </c>
    </row>
    <row r="935" spans="1:9" x14ac:dyDescent="0.35">
      <c r="A935" t="s">
        <v>2549</v>
      </c>
      <c r="B935" s="4">
        <v>42792</v>
      </c>
      <c r="C935">
        <v>10069</v>
      </c>
      <c r="D935">
        <v>2</v>
      </c>
      <c r="E935" s="4">
        <v>42792</v>
      </c>
      <c r="F935" t="s">
        <v>3120</v>
      </c>
      <c r="G935">
        <f>IFERROR(VLOOKUP(Table4[[#This Row],[EmployeeID]],Employees!$A:$AG,33,FALSE),"")</f>
        <v>10069</v>
      </c>
      <c r="H9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35" t="str">
        <f>IFERROR(VLOOKUP(A935,Table1[#All],26,FALSE),"")</f>
        <v>No</v>
      </c>
    </row>
    <row r="936" spans="1:9" x14ac:dyDescent="0.35">
      <c r="A936" t="s">
        <v>2424</v>
      </c>
      <c r="B936" s="4">
        <v>45123</v>
      </c>
      <c r="C936">
        <v>2710</v>
      </c>
      <c r="D936">
        <v>1</v>
      </c>
      <c r="E936" s="4">
        <v>45123</v>
      </c>
      <c r="F936" t="s">
        <v>3124</v>
      </c>
      <c r="G936">
        <f>IFERROR(VLOOKUP(Table4[[#This Row],[EmployeeID]],Employees!$A:$AG,33,FALSE),"")</f>
        <v>2710</v>
      </c>
      <c r="H9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936" t="str">
        <f>IFERROR(VLOOKUP(A936,Table1[#All],26,FALSE),"")</f>
        <v>No</v>
      </c>
    </row>
    <row r="937" spans="1:9" x14ac:dyDescent="0.35">
      <c r="A937" t="s">
        <v>2797</v>
      </c>
      <c r="B937" s="4">
        <v>45861</v>
      </c>
      <c r="C937">
        <v>10066</v>
      </c>
      <c r="D937">
        <v>2</v>
      </c>
      <c r="E937" s="4">
        <v>45861</v>
      </c>
      <c r="F937" t="s">
        <v>3120</v>
      </c>
      <c r="G937">
        <f>IFERROR(VLOOKUP(Table4[[#This Row],[EmployeeID]],Employees!$A:$AG,33,FALSE),"")</f>
        <v>10066</v>
      </c>
      <c r="H9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37" t="str">
        <f>IFERROR(VLOOKUP(A937,Table1[#All],26,FALSE),"")</f>
        <v>No</v>
      </c>
    </row>
    <row r="938" spans="1:9" x14ac:dyDescent="0.35">
      <c r="A938" t="s">
        <v>1569</v>
      </c>
      <c r="B938" s="4">
        <v>42676</v>
      </c>
      <c r="C938">
        <v>7243</v>
      </c>
      <c r="D938">
        <v>1</v>
      </c>
      <c r="E938" s="4">
        <v>42676</v>
      </c>
      <c r="F938" t="s">
        <v>3121</v>
      </c>
      <c r="G938">
        <f>IFERROR(VLOOKUP(Table4[[#This Row],[EmployeeID]],Employees!$A:$AG,33,FALSE),"")</f>
        <v>7243</v>
      </c>
      <c r="H9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38" t="str">
        <f>IFERROR(VLOOKUP(A938,Table1[#All],26,FALSE),"")</f>
        <v>No</v>
      </c>
    </row>
    <row r="939" spans="1:9" x14ac:dyDescent="0.35">
      <c r="A939" t="s">
        <v>2170</v>
      </c>
      <c r="B939" s="4">
        <v>45999</v>
      </c>
      <c r="C939">
        <v>7242</v>
      </c>
      <c r="D939">
        <v>2</v>
      </c>
      <c r="E939" s="4">
        <v>45999</v>
      </c>
      <c r="F939" t="s">
        <v>3121</v>
      </c>
      <c r="G939">
        <f>IFERROR(VLOOKUP(Table4[[#This Row],[EmployeeID]],Employees!$A:$AG,33,FALSE),"")</f>
        <v>7242</v>
      </c>
      <c r="H9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39" t="str">
        <f>IFERROR(VLOOKUP(A939,Table1[#All],26,FALSE),"")</f>
        <v>No</v>
      </c>
    </row>
    <row r="940" spans="1:9" x14ac:dyDescent="0.35">
      <c r="A940" t="s">
        <v>328</v>
      </c>
      <c r="B940" s="4">
        <v>44476</v>
      </c>
      <c r="C940">
        <v>7236</v>
      </c>
      <c r="D940">
        <v>2</v>
      </c>
      <c r="E940" s="4">
        <v>44476</v>
      </c>
      <c r="F940" t="s">
        <v>3121</v>
      </c>
      <c r="G940">
        <f>IFERROR(VLOOKUP(Table4[[#This Row],[EmployeeID]],Employees!$A:$AG,33,FALSE),"")</f>
        <v>7236</v>
      </c>
      <c r="H9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40" t="str">
        <f>IFERROR(VLOOKUP(A940,Table1[#All],26,FALSE),"")</f>
        <v>No</v>
      </c>
    </row>
    <row r="941" spans="1:9" x14ac:dyDescent="0.35">
      <c r="A941" t="s">
        <v>313</v>
      </c>
      <c r="B941" s="4">
        <v>42626</v>
      </c>
      <c r="C941">
        <v>10064</v>
      </c>
      <c r="D941">
        <v>3</v>
      </c>
      <c r="E941" s="4">
        <v>42626</v>
      </c>
      <c r="F941" t="s">
        <v>3120</v>
      </c>
      <c r="G941">
        <f>IFERROR(VLOOKUP(Table4[[#This Row],[EmployeeID]],Employees!$A:$AG,33,FALSE),"")</f>
        <v>10064</v>
      </c>
      <c r="H9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1" t="str">
        <f>IFERROR(VLOOKUP(A941,Table1[#All],26,FALSE),"")</f>
        <v>Yes</v>
      </c>
    </row>
    <row r="942" spans="1:9" x14ac:dyDescent="0.35">
      <c r="A942" t="s">
        <v>1797</v>
      </c>
      <c r="B942" s="4">
        <v>43194</v>
      </c>
      <c r="C942">
        <v>7234</v>
      </c>
      <c r="D942">
        <v>3</v>
      </c>
      <c r="E942" s="4">
        <v>43194</v>
      </c>
      <c r="F942" t="s">
        <v>3121</v>
      </c>
      <c r="G942">
        <f>IFERROR(VLOOKUP(Table4[[#This Row],[EmployeeID]],Employees!$A:$AG,33,FALSE),"")</f>
        <v>7234</v>
      </c>
      <c r="H9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42" t="str">
        <f>IFERROR(VLOOKUP(A942,Table1[#All],26,FALSE),"")</f>
        <v>No</v>
      </c>
    </row>
    <row r="943" spans="1:9" x14ac:dyDescent="0.35">
      <c r="A943" t="s">
        <v>1365</v>
      </c>
      <c r="B943" s="4">
        <v>43308</v>
      </c>
      <c r="C943">
        <v>10064</v>
      </c>
      <c r="D943">
        <v>3</v>
      </c>
      <c r="E943" s="4">
        <v>43308</v>
      </c>
      <c r="F943" t="s">
        <v>3120</v>
      </c>
      <c r="G943">
        <f>IFERROR(VLOOKUP(Table4[[#This Row],[EmployeeID]],Employees!$A:$AG,33,FALSE),"")</f>
        <v>10064</v>
      </c>
      <c r="H9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3" t="str">
        <f>IFERROR(VLOOKUP(A943,Table1[#All],26,FALSE),"")</f>
        <v>No</v>
      </c>
    </row>
    <row r="944" spans="1:9" x14ac:dyDescent="0.35">
      <c r="A944" t="s">
        <v>121</v>
      </c>
      <c r="B944" s="4">
        <v>43757</v>
      </c>
      <c r="C944">
        <v>10063</v>
      </c>
      <c r="D944">
        <v>3</v>
      </c>
      <c r="E944" s="4">
        <v>43757</v>
      </c>
      <c r="F944" t="s">
        <v>3120</v>
      </c>
      <c r="G944">
        <f>IFERROR(VLOOKUP(Table4[[#This Row],[EmployeeID]],Employees!$A:$AG,33,FALSE),"")</f>
        <v>10063</v>
      </c>
      <c r="H9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4" t="str">
        <f>IFERROR(VLOOKUP(A944,Table1[#All],26,FALSE),"")</f>
        <v>Yes</v>
      </c>
    </row>
    <row r="945" spans="1:9" x14ac:dyDescent="0.35">
      <c r="A945" t="s">
        <v>1209</v>
      </c>
      <c r="B945" s="4">
        <v>45603</v>
      </c>
      <c r="C945">
        <v>4736</v>
      </c>
      <c r="D945">
        <v>1</v>
      </c>
      <c r="E945" s="4">
        <v>45603</v>
      </c>
      <c r="F945" t="s">
        <v>3122</v>
      </c>
      <c r="G945">
        <f>IFERROR(VLOOKUP(Table4[[#This Row],[EmployeeID]],Employees!$A:$AG,33,FALSE),"")</f>
        <v>4736</v>
      </c>
      <c r="H9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945" t="str">
        <f>IFERROR(VLOOKUP(A945,Table1[#All],26,FALSE),"")</f>
        <v>No</v>
      </c>
    </row>
    <row r="946" spans="1:9" x14ac:dyDescent="0.35">
      <c r="A946" t="s">
        <v>357</v>
      </c>
      <c r="B946" s="4">
        <v>45141</v>
      </c>
      <c r="C946">
        <v>10060</v>
      </c>
      <c r="D946">
        <v>3</v>
      </c>
      <c r="E946" s="4">
        <v>45141</v>
      </c>
      <c r="F946" t="s">
        <v>3120</v>
      </c>
      <c r="G946">
        <f>IFERROR(VLOOKUP(Table4[[#This Row],[EmployeeID]],Employees!$A:$AG,33,FALSE),"")</f>
        <v>10060</v>
      </c>
      <c r="H9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6" t="str">
        <f>IFERROR(VLOOKUP(A946,Table1[#All],26,FALSE),"")</f>
        <v>Yes</v>
      </c>
    </row>
    <row r="947" spans="1:9" x14ac:dyDescent="0.35">
      <c r="A947" t="s">
        <v>995</v>
      </c>
      <c r="B947" s="4">
        <v>42491</v>
      </c>
      <c r="C947">
        <v>7232</v>
      </c>
      <c r="D947">
        <v>2</v>
      </c>
      <c r="E947" s="4">
        <v>42491</v>
      </c>
      <c r="F947" t="s">
        <v>3121</v>
      </c>
      <c r="G947">
        <f>IFERROR(VLOOKUP(Table4[[#This Row],[EmployeeID]],Employees!$A:$AG,33,FALSE),"")</f>
        <v>7232</v>
      </c>
      <c r="H9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47" t="str">
        <f>IFERROR(VLOOKUP(A947,Table1[#All],26,FALSE),"")</f>
        <v>Yes</v>
      </c>
    </row>
    <row r="948" spans="1:9" x14ac:dyDescent="0.35">
      <c r="A948" t="s">
        <v>2459</v>
      </c>
      <c r="B948" s="4">
        <v>43197</v>
      </c>
      <c r="C948">
        <v>10057</v>
      </c>
      <c r="D948">
        <v>3</v>
      </c>
      <c r="E948" s="4">
        <v>43197</v>
      </c>
      <c r="F948" t="s">
        <v>3120</v>
      </c>
      <c r="G948">
        <f>IFERROR(VLOOKUP(Table4[[#This Row],[EmployeeID]],Employees!$A:$AG,33,FALSE),"")</f>
        <v>10057</v>
      </c>
      <c r="H9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8" t="str">
        <f>IFERROR(VLOOKUP(A948,Table1[#All],26,FALSE),"")</f>
        <v>No</v>
      </c>
    </row>
    <row r="949" spans="1:9" x14ac:dyDescent="0.35">
      <c r="A949" t="s">
        <v>1041</v>
      </c>
      <c r="B949" s="4">
        <v>44994</v>
      </c>
      <c r="C949">
        <v>10049</v>
      </c>
      <c r="D949">
        <v>3</v>
      </c>
      <c r="E949" s="4">
        <v>44994</v>
      </c>
      <c r="F949" t="s">
        <v>3120</v>
      </c>
      <c r="G949">
        <f>IFERROR(VLOOKUP(Table4[[#This Row],[EmployeeID]],Employees!$A:$AG,33,FALSE),"")</f>
        <v>10049</v>
      </c>
      <c r="H9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49" t="str">
        <f>IFERROR(VLOOKUP(A949,Table1[#All],26,FALSE),"")</f>
        <v>No</v>
      </c>
    </row>
    <row r="950" spans="1:9" x14ac:dyDescent="0.35">
      <c r="A950" t="s">
        <v>2910</v>
      </c>
      <c r="B950" s="4">
        <v>42178</v>
      </c>
      <c r="C950">
        <v>12965</v>
      </c>
      <c r="D950">
        <v>5</v>
      </c>
      <c r="E950" s="4">
        <v>42178</v>
      </c>
      <c r="F950" t="s">
        <v>3123</v>
      </c>
      <c r="G950">
        <f>IFERROR(VLOOKUP(Table4[[#This Row],[EmployeeID]],Employees!$A:$AG,33,FALSE),"")</f>
        <v>12965</v>
      </c>
      <c r="H9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950" t="str">
        <f>IFERROR(VLOOKUP(A950,Table1[#All],26,FALSE),"")</f>
        <v>Yes</v>
      </c>
    </row>
    <row r="951" spans="1:9" x14ac:dyDescent="0.35">
      <c r="A951" t="s">
        <v>2247</v>
      </c>
      <c r="B951" s="4">
        <v>45342</v>
      </c>
      <c r="C951">
        <v>10049</v>
      </c>
      <c r="D951">
        <v>4</v>
      </c>
      <c r="E951" s="4">
        <v>45342</v>
      </c>
      <c r="F951" t="s">
        <v>3120</v>
      </c>
      <c r="G951">
        <f>IFERROR(VLOOKUP(Table4[[#This Row],[EmployeeID]],Employees!$A:$AG,33,FALSE),"")</f>
        <v>10049</v>
      </c>
      <c r="H9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51" t="str">
        <f>IFERROR(VLOOKUP(A951,Table1[#All],26,FALSE),"")</f>
        <v>No</v>
      </c>
    </row>
    <row r="952" spans="1:9" x14ac:dyDescent="0.35">
      <c r="A952" t="s">
        <v>3068</v>
      </c>
      <c r="B952" s="4">
        <v>43178</v>
      </c>
      <c r="C952">
        <v>10049</v>
      </c>
      <c r="D952">
        <v>4</v>
      </c>
      <c r="E952" s="4">
        <v>43178</v>
      </c>
      <c r="F952" t="s">
        <v>3120</v>
      </c>
      <c r="G952">
        <f>IFERROR(VLOOKUP(Table4[[#This Row],[EmployeeID]],Employees!$A:$AG,33,FALSE),"")</f>
        <v>10049</v>
      </c>
      <c r="H9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52" t="str">
        <f>IFERROR(VLOOKUP(A952,Table1[#All],26,FALSE),"")</f>
        <v>No</v>
      </c>
    </row>
    <row r="953" spans="1:9" x14ac:dyDescent="0.35">
      <c r="A953" t="s">
        <v>1470</v>
      </c>
      <c r="B953" s="4">
        <v>43936</v>
      </c>
      <c r="C953">
        <v>10048</v>
      </c>
      <c r="D953">
        <v>4</v>
      </c>
      <c r="E953" s="4">
        <v>43936</v>
      </c>
      <c r="F953" t="s">
        <v>3120</v>
      </c>
      <c r="G953">
        <f>IFERROR(VLOOKUP(Table4[[#This Row],[EmployeeID]],Employees!$A:$AG,33,FALSE),"")</f>
        <v>10048</v>
      </c>
      <c r="H9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53" t="str">
        <f>IFERROR(VLOOKUP(A953,Table1[#All],26,FALSE),"")</f>
        <v>No</v>
      </c>
    </row>
    <row r="954" spans="1:9" x14ac:dyDescent="0.35">
      <c r="A954" t="s">
        <v>374</v>
      </c>
      <c r="B954" s="4">
        <v>44873</v>
      </c>
      <c r="C954">
        <v>2483</v>
      </c>
      <c r="D954">
        <v>1</v>
      </c>
      <c r="E954" s="4">
        <v>44873</v>
      </c>
      <c r="F954" t="s">
        <v>3124</v>
      </c>
      <c r="G954">
        <f>IFERROR(VLOOKUP(Table4[[#This Row],[EmployeeID]],Employees!$A:$AG,33,FALSE),"")</f>
        <v>2483</v>
      </c>
      <c r="H9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954" t="str">
        <f>IFERROR(VLOOKUP(A954,Table1[#All],26,FALSE),"")</f>
        <v>Yes</v>
      </c>
    </row>
    <row r="955" spans="1:9" x14ac:dyDescent="0.35">
      <c r="A955" t="s">
        <v>2003</v>
      </c>
      <c r="B955" s="4">
        <v>43110</v>
      </c>
      <c r="C955">
        <v>7232</v>
      </c>
      <c r="D955">
        <v>2</v>
      </c>
      <c r="E955" s="4">
        <v>43110</v>
      </c>
      <c r="F955" t="s">
        <v>3121</v>
      </c>
      <c r="G955">
        <f>IFERROR(VLOOKUP(Table4[[#This Row],[EmployeeID]],Employees!$A:$AG,33,FALSE),"")</f>
        <v>7232</v>
      </c>
      <c r="H9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55" t="str">
        <f>IFERROR(VLOOKUP(A955,Table1[#All],26,FALSE),"")</f>
        <v>No</v>
      </c>
    </row>
    <row r="956" spans="1:9" x14ac:dyDescent="0.35">
      <c r="A956" t="s">
        <v>1801</v>
      </c>
      <c r="B956" s="4">
        <v>44233</v>
      </c>
      <c r="C956">
        <v>10048</v>
      </c>
      <c r="D956">
        <v>3</v>
      </c>
      <c r="E956" s="4">
        <v>44233</v>
      </c>
      <c r="F956" t="s">
        <v>3120</v>
      </c>
      <c r="G956">
        <f>IFERROR(VLOOKUP(Table4[[#This Row],[EmployeeID]],Employees!$A:$AG,33,FALSE),"")</f>
        <v>10048</v>
      </c>
      <c r="H9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56" t="str">
        <f>IFERROR(VLOOKUP(A956,Table1[#All],26,FALSE),"")</f>
        <v>No</v>
      </c>
    </row>
    <row r="957" spans="1:9" x14ac:dyDescent="0.35">
      <c r="A957" t="s">
        <v>803</v>
      </c>
      <c r="B957" s="4">
        <v>45780</v>
      </c>
      <c r="C957">
        <v>7231</v>
      </c>
      <c r="D957">
        <v>2</v>
      </c>
      <c r="E957" s="4">
        <v>45780</v>
      </c>
      <c r="F957" t="s">
        <v>3121</v>
      </c>
      <c r="G957">
        <f>IFERROR(VLOOKUP(Table4[[#This Row],[EmployeeID]],Employees!$A:$AG,33,FALSE),"")</f>
        <v>7231</v>
      </c>
      <c r="H9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57" t="str">
        <f>IFERROR(VLOOKUP(A957,Table1[#All],26,FALSE),"")</f>
        <v>No</v>
      </c>
    </row>
    <row r="958" spans="1:9" x14ac:dyDescent="0.35">
      <c r="A958" t="s">
        <v>676</v>
      </c>
      <c r="B958" s="4">
        <v>45594</v>
      </c>
      <c r="C958">
        <v>10045</v>
      </c>
      <c r="D958">
        <v>3</v>
      </c>
      <c r="E958" s="4">
        <v>45594</v>
      </c>
      <c r="F958" t="s">
        <v>3120</v>
      </c>
      <c r="G958">
        <f>IFERROR(VLOOKUP(Table4[[#This Row],[EmployeeID]],Employees!$A:$AG,33,FALSE),"")</f>
        <v>10045</v>
      </c>
      <c r="H9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58" t="str">
        <f>IFERROR(VLOOKUP(A958,Table1[#All],26,FALSE),"")</f>
        <v>Yes</v>
      </c>
    </row>
    <row r="959" spans="1:9" x14ac:dyDescent="0.35">
      <c r="A959" t="s">
        <v>2136</v>
      </c>
      <c r="B959" s="4">
        <v>45044</v>
      </c>
      <c r="C959">
        <v>7231</v>
      </c>
      <c r="D959">
        <v>2</v>
      </c>
      <c r="E959" s="4">
        <v>45044</v>
      </c>
      <c r="F959" t="s">
        <v>3121</v>
      </c>
      <c r="G959">
        <f>IFERROR(VLOOKUP(Table4[[#This Row],[EmployeeID]],Employees!$A:$AG,33,FALSE),"")</f>
        <v>7231</v>
      </c>
      <c r="H9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59" t="str">
        <f>IFERROR(VLOOKUP(A959,Table1[#All],26,FALSE),"")</f>
        <v>No</v>
      </c>
    </row>
    <row r="960" spans="1:9" x14ac:dyDescent="0.35">
      <c r="A960" t="s">
        <v>2984</v>
      </c>
      <c r="B960" s="4">
        <v>45796</v>
      </c>
      <c r="C960">
        <v>4736</v>
      </c>
      <c r="D960">
        <v>2</v>
      </c>
      <c r="E960" s="4">
        <v>45796</v>
      </c>
      <c r="F960" t="s">
        <v>3122</v>
      </c>
      <c r="G960">
        <f>IFERROR(VLOOKUP(Table4[[#This Row],[EmployeeID]],Employees!$A:$AG,33,FALSE),"")</f>
        <v>4736</v>
      </c>
      <c r="H9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960" t="str">
        <f>IFERROR(VLOOKUP(A960,Table1[#All],26,FALSE),"")</f>
        <v>No</v>
      </c>
    </row>
    <row r="961" spans="1:9" x14ac:dyDescent="0.35">
      <c r="A961" t="s">
        <v>2113</v>
      </c>
      <c r="B961" s="4">
        <v>45950</v>
      </c>
      <c r="C961">
        <v>7228</v>
      </c>
      <c r="D961">
        <v>2</v>
      </c>
      <c r="E961" s="4">
        <v>45950</v>
      </c>
      <c r="F961" t="s">
        <v>3121</v>
      </c>
      <c r="G961">
        <f>IFERROR(VLOOKUP(Table4[[#This Row],[EmployeeID]],Employees!$A:$AG,33,FALSE),"")</f>
        <v>7228</v>
      </c>
      <c r="H9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61" t="str">
        <f>IFERROR(VLOOKUP(A961,Table1[#All],26,FALSE),"")</f>
        <v>No</v>
      </c>
    </row>
    <row r="962" spans="1:9" x14ac:dyDescent="0.35">
      <c r="A962" t="s">
        <v>742</v>
      </c>
      <c r="B962" s="4">
        <v>45987</v>
      </c>
      <c r="C962">
        <v>10045</v>
      </c>
      <c r="D962">
        <v>3</v>
      </c>
      <c r="E962" s="4">
        <v>45987</v>
      </c>
      <c r="F962" t="s">
        <v>3120</v>
      </c>
      <c r="G962">
        <f>IFERROR(VLOOKUP(Table4[[#This Row],[EmployeeID]],Employees!$A:$AG,33,FALSE),"")</f>
        <v>10045</v>
      </c>
      <c r="H9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2" t="str">
        <f>IFERROR(VLOOKUP(A962,Table1[#All],26,FALSE),"")</f>
        <v>No</v>
      </c>
    </row>
    <row r="963" spans="1:9" x14ac:dyDescent="0.35">
      <c r="A963" t="s">
        <v>925</v>
      </c>
      <c r="B963" s="4">
        <v>43136</v>
      </c>
      <c r="C963">
        <v>10045</v>
      </c>
      <c r="D963">
        <v>3</v>
      </c>
      <c r="E963" s="4">
        <v>43136</v>
      </c>
      <c r="F963" t="s">
        <v>3120</v>
      </c>
      <c r="G963">
        <f>IFERROR(VLOOKUP(Table4[[#This Row],[EmployeeID]],Employees!$A:$AG,33,FALSE),"")</f>
        <v>10045</v>
      </c>
      <c r="H9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3" t="str">
        <f>IFERROR(VLOOKUP(A963,Table1[#All],26,FALSE),"")</f>
        <v>No</v>
      </c>
    </row>
    <row r="964" spans="1:9" x14ac:dyDescent="0.35">
      <c r="A964" t="s">
        <v>2077</v>
      </c>
      <c r="B964" s="4">
        <v>43351</v>
      </c>
      <c r="C964">
        <v>10045</v>
      </c>
      <c r="D964">
        <v>2</v>
      </c>
      <c r="E964" s="4">
        <v>43351</v>
      </c>
      <c r="F964" t="s">
        <v>3120</v>
      </c>
      <c r="G964">
        <f>IFERROR(VLOOKUP(Table4[[#This Row],[EmployeeID]],Employees!$A:$AG,33,FALSE),"")</f>
        <v>10045</v>
      </c>
      <c r="H9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4" t="str">
        <f>IFERROR(VLOOKUP(A964,Table1[#All],26,FALSE),"")</f>
        <v>No</v>
      </c>
    </row>
    <row r="965" spans="1:9" x14ac:dyDescent="0.35">
      <c r="A965" t="s">
        <v>1092</v>
      </c>
      <c r="B965" s="4">
        <v>44802</v>
      </c>
      <c r="C965">
        <v>7227</v>
      </c>
      <c r="D965">
        <v>2</v>
      </c>
      <c r="E965" s="4">
        <v>44802</v>
      </c>
      <c r="F965" t="s">
        <v>3121</v>
      </c>
      <c r="G965">
        <f>IFERROR(VLOOKUP(Table4[[#This Row],[EmployeeID]],Employees!$A:$AG,33,FALSE),"")</f>
        <v>7227</v>
      </c>
      <c r="H9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65" t="str">
        <f>IFERROR(VLOOKUP(A965,Table1[#All],26,FALSE),"")</f>
        <v>No</v>
      </c>
    </row>
    <row r="966" spans="1:9" x14ac:dyDescent="0.35">
      <c r="A966" t="s">
        <v>2560</v>
      </c>
      <c r="B966" s="4">
        <v>45202</v>
      </c>
      <c r="C966">
        <v>10045</v>
      </c>
      <c r="D966">
        <v>3</v>
      </c>
      <c r="E966" s="4">
        <v>45202</v>
      </c>
      <c r="F966" t="s">
        <v>3120</v>
      </c>
      <c r="G966">
        <f>IFERROR(VLOOKUP(Table4[[#This Row],[EmployeeID]],Employees!$A:$AG,33,FALSE),"")</f>
        <v>10045</v>
      </c>
      <c r="H9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6" t="str">
        <f>IFERROR(VLOOKUP(A966,Table1[#All],26,FALSE),"")</f>
        <v>Yes</v>
      </c>
    </row>
    <row r="967" spans="1:9" x14ac:dyDescent="0.35">
      <c r="A967" t="s">
        <v>2915</v>
      </c>
      <c r="B967" s="4">
        <v>44769</v>
      </c>
      <c r="C967">
        <v>10045</v>
      </c>
      <c r="D967">
        <v>3</v>
      </c>
      <c r="E967" s="4">
        <v>44769</v>
      </c>
      <c r="F967" t="s">
        <v>3120</v>
      </c>
      <c r="G967">
        <f>IFERROR(VLOOKUP(Table4[[#This Row],[EmployeeID]],Employees!$A:$AG,33,FALSE),"")</f>
        <v>10045</v>
      </c>
      <c r="H9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67" t="str">
        <f>IFERROR(VLOOKUP(A967,Table1[#All],26,FALSE),"")</f>
        <v>No</v>
      </c>
    </row>
    <row r="968" spans="1:9" x14ac:dyDescent="0.35">
      <c r="A968" t="s">
        <v>353</v>
      </c>
      <c r="B968" s="4">
        <v>44081</v>
      </c>
      <c r="C968">
        <v>7226</v>
      </c>
      <c r="D968">
        <v>2</v>
      </c>
      <c r="E968" s="4">
        <v>44081</v>
      </c>
      <c r="F968" t="s">
        <v>3121</v>
      </c>
      <c r="G968">
        <f>IFERROR(VLOOKUP(Table4[[#This Row],[EmployeeID]],Employees!$A:$AG,33,FALSE),"")</f>
        <v>7226</v>
      </c>
      <c r="H9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68" t="str">
        <f>IFERROR(VLOOKUP(A968,Table1[#All],26,FALSE),"")</f>
        <v>No</v>
      </c>
    </row>
    <row r="969" spans="1:9" x14ac:dyDescent="0.35">
      <c r="A969" t="s">
        <v>1346</v>
      </c>
      <c r="B969" s="4">
        <v>42155</v>
      </c>
      <c r="C969">
        <v>7226</v>
      </c>
      <c r="D969">
        <v>2</v>
      </c>
      <c r="E969" s="4">
        <v>42155</v>
      </c>
      <c r="F969" t="s">
        <v>3121</v>
      </c>
      <c r="G969">
        <f>IFERROR(VLOOKUP(Table4[[#This Row],[EmployeeID]],Employees!$A:$AG,33,FALSE),"")</f>
        <v>7226</v>
      </c>
      <c r="H9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69" t="str">
        <f>IFERROR(VLOOKUP(A969,Table1[#All],26,FALSE),"")</f>
        <v>No</v>
      </c>
    </row>
    <row r="970" spans="1:9" x14ac:dyDescent="0.35">
      <c r="A970" t="s">
        <v>223</v>
      </c>
      <c r="B970" s="4">
        <v>42470</v>
      </c>
      <c r="C970">
        <v>7219</v>
      </c>
      <c r="D970">
        <v>1</v>
      </c>
      <c r="E970" s="4">
        <v>42470</v>
      </c>
      <c r="F970" t="s">
        <v>3121</v>
      </c>
      <c r="G970">
        <f>IFERROR(VLOOKUP(Table4[[#This Row],[EmployeeID]],Employees!$A:$AG,33,FALSE),"")</f>
        <v>7219</v>
      </c>
      <c r="H9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0" t="str">
        <f>IFERROR(VLOOKUP(A970,Table1[#All],26,FALSE),"")</f>
        <v>No</v>
      </c>
    </row>
    <row r="971" spans="1:9" x14ac:dyDescent="0.35">
      <c r="A971" t="s">
        <v>674</v>
      </c>
      <c r="B971" s="4">
        <v>42487</v>
      </c>
      <c r="C971">
        <v>10040</v>
      </c>
      <c r="D971">
        <v>2</v>
      </c>
      <c r="E971" s="4">
        <v>42487</v>
      </c>
      <c r="F971" t="s">
        <v>3120</v>
      </c>
      <c r="G971">
        <f>IFERROR(VLOOKUP(Table4[[#This Row],[EmployeeID]],Employees!$A:$AG,33,FALSE),"")</f>
        <v>10040</v>
      </c>
      <c r="H9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71" t="str">
        <f>IFERROR(VLOOKUP(A971,Table1[#All],26,FALSE),"")</f>
        <v>No</v>
      </c>
    </row>
    <row r="972" spans="1:9" x14ac:dyDescent="0.35">
      <c r="A972" t="s">
        <v>529</v>
      </c>
      <c r="B972" s="4">
        <v>45003</v>
      </c>
      <c r="C972">
        <v>7219</v>
      </c>
      <c r="D972">
        <v>2</v>
      </c>
      <c r="E972" s="4">
        <v>45003</v>
      </c>
      <c r="F972" t="s">
        <v>3121</v>
      </c>
      <c r="G972">
        <f>IFERROR(VLOOKUP(Table4[[#This Row],[EmployeeID]],Employees!$A:$AG,33,FALSE),"")</f>
        <v>7219</v>
      </c>
      <c r="H9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2" t="str">
        <f>IFERROR(VLOOKUP(A972,Table1[#All],26,FALSE),"")</f>
        <v>No</v>
      </c>
    </row>
    <row r="973" spans="1:9" x14ac:dyDescent="0.35">
      <c r="A973" t="s">
        <v>3034</v>
      </c>
      <c r="B973" s="4">
        <v>42793</v>
      </c>
      <c r="C973">
        <v>7218</v>
      </c>
      <c r="D973">
        <v>2</v>
      </c>
      <c r="E973" s="4">
        <v>42793</v>
      </c>
      <c r="F973" t="s">
        <v>3121</v>
      </c>
      <c r="G973">
        <f>IFERROR(VLOOKUP(Table4[[#This Row],[EmployeeID]],Employees!$A:$AG,33,FALSE),"")</f>
        <v>7218</v>
      </c>
      <c r="H9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3" t="str">
        <f>IFERROR(VLOOKUP(A973,Table1[#All],26,FALSE),"")</f>
        <v>No</v>
      </c>
    </row>
    <row r="974" spans="1:9" x14ac:dyDescent="0.35">
      <c r="A974" t="s">
        <v>1388</v>
      </c>
      <c r="B974" s="4">
        <v>45606</v>
      </c>
      <c r="C974">
        <v>7215</v>
      </c>
      <c r="D974">
        <v>2</v>
      </c>
      <c r="E974" s="4">
        <v>45606</v>
      </c>
      <c r="F974" t="s">
        <v>3121</v>
      </c>
      <c r="G974">
        <f>IFERROR(VLOOKUP(Table4[[#This Row],[EmployeeID]],Employees!$A:$AG,33,FALSE),"")</f>
        <v>7215</v>
      </c>
      <c r="H9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4" t="str">
        <f>IFERROR(VLOOKUP(A974,Table1[#All],26,FALSE),"")</f>
        <v>No</v>
      </c>
    </row>
    <row r="975" spans="1:9" x14ac:dyDescent="0.35">
      <c r="A975" t="s">
        <v>1689</v>
      </c>
      <c r="B975" s="4">
        <v>44464</v>
      </c>
      <c r="C975">
        <v>7209</v>
      </c>
      <c r="D975">
        <v>2</v>
      </c>
      <c r="E975" s="4">
        <v>44464</v>
      </c>
      <c r="F975" t="s">
        <v>3121</v>
      </c>
      <c r="G975">
        <f>IFERROR(VLOOKUP(Table4[[#This Row],[EmployeeID]],Employees!$A:$AG,33,FALSE),"")</f>
        <v>7209</v>
      </c>
      <c r="H9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5" t="str">
        <f>IFERROR(VLOOKUP(A975,Table1[#All],26,FALSE),"")</f>
        <v>No</v>
      </c>
    </row>
    <row r="976" spans="1:9" x14ac:dyDescent="0.35">
      <c r="A976" t="s">
        <v>565</v>
      </c>
      <c r="B976" s="4">
        <v>44937</v>
      </c>
      <c r="C976">
        <v>7208</v>
      </c>
      <c r="D976">
        <v>2</v>
      </c>
      <c r="E976" s="4">
        <v>44937</v>
      </c>
      <c r="F976" t="s">
        <v>3121</v>
      </c>
      <c r="G976">
        <f>IFERROR(VLOOKUP(Table4[[#This Row],[EmployeeID]],Employees!$A:$AG,33,FALSE),"")</f>
        <v>7208</v>
      </c>
      <c r="H9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6" t="str">
        <f>IFERROR(VLOOKUP(A976,Table1[#All],26,FALSE),"")</f>
        <v>No</v>
      </c>
    </row>
    <row r="977" spans="1:9" x14ac:dyDescent="0.35">
      <c r="A977" t="s">
        <v>2548</v>
      </c>
      <c r="B977" s="4">
        <v>42400</v>
      </c>
      <c r="C977">
        <v>7207</v>
      </c>
      <c r="D977">
        <v>2</v>
      </c>
      <c r="E977" s="4">
        <v>42400</v>
      </c>
      <c r="F977" t="s">
        <v>3121</v>
      </c>
      <c r="G977">
        <f>IFERROR(VLOOKUP(Table4[[#This Row],[EmployeeID]],Employees!$A:$AG,33,FALSE),"")</f>
        <v>7207</v>
      </c>
      <c r="H9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7" t="str">
        <f>IFERROR(VLOOKUP(A977,Table1[#All],26,FALSE),"")</f>
        <v>No</v>
      </c>
    </row>
    <row r="978" spans="1:9" x14ac:dyDescent="0.35">
      <c r="A978" t="s">
        <v>648</v>
      </c>
      <c r="B978" s="4">
        <v>45602</v>
      </c>
      <c r="C978">
        <v>7206</v>
      </c>
      <c r="D978">
        <v>2</v>
      </c>
      <c r="E978" s="4">
        <v>45602</v>
      </c>
      <c r="F978" t="s">
        <v>3121</v>
      </c>
      <c r="G978">
        <f>IFERROR(VLOOKUP(Table4[[#This Row],[EmployeeID]],Employees!$A:$AG,33,FALSE),"")</f>
        <v>7206</v>
      </c>
      <c r="H9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78" t="str">
        <f>IFERROR(VLOOKUP(A978,Table1[#All],26,FALSE),"")</f>
        <v>No</v>
      </c>
    </row>
    <row r="979" spans="1:9" x14ac:dyDescent="0.35">
      <c r="A979" t="s">
        <v>2775</v>
      </c>
      <c r="B979" s="4">
        <v>42336</v>
      </c>
      <c r="C979">
        <v>10039</v>
      </c>
      <c r="D979">
        <v>4</v>
      </c>
      <c r="E979" s="4">
        <v>42336</v>
      </c>
      <c r="F979" t="s">
        <v>3120</v>
      </c>
      <c r="G979">
        <f>IFERROR(VLOOKUP(Table4[[#This Row],[EmployeeID]],Employees!$A:$AG,33,FALSE),"")</f>
        <v>10039</v>
      </c>
      <c r="H9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79" t="str">
        <f>IFERROR(VLOOKUP(A979,Table1[#All],26,FALSE),"")</f>
        <v>No</v>
      </c>
    </row>
    <row r="980" spans="1:9" x14ac:dyDescent="0.35">
      <c r="A980" t="s">
        <v>2045</v>
      </c>
      <c r="B980" s="4">
        <v>43592</v>
      </c>
      <c r="C980">
        <v>7205</v>
      </c>
      <c r="D980">
        <v>2</v>
      </c>
      <c r="E980" s="4">
        <v>43592</v>
      </c>
      <c r="F980" t="s">
        <v>3121</v>
      </c>
      <c r="G980">
        <f>IFERROR(VLOOKUP(Table4[[#This Row],[EmployeeID]],Employees!$A:$AG,33,FALSE),"")</f>
        <v>7205</v>
      </c>
      <c r="H9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0" t="str">
        <f>IFERROR(VLOOKUP(A980,Table1[#All],26,FALSE),"")</f>
        <v>No</v>
      </c>
    </row>
    <row r="981" spans="1:9" x14ac:dyDescent="0.35">
      <c r="A981" t="s">
        <v>940</v>
      </c>
      <c r="B981" s="4">
        <v>42529</v>
      </c>
      <c r="C981">
        <v>7197</v>
      </c>
      <c r="D981">
        <v>1</v>
      </c>
      <c r="E981" s="4">
        <v>42529</v>
      </c>
      <c r="F981" t="s">
        <v>3121</v>
      </c>
      <c r="G981">
        <f>IFERROR(VLOOKUP(Table4[[#This Row],[EmployeeID]],Employees!$A:$AG,33,FALSE),"")</f>
        <v>7197</v>
      </c>
      <c r="H9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1" t="str">
        <f>IFERROR(VLOOKUP(A981,Table1[#All],26,FALSE),"")</f>
        <v>No</v>
      </c>
    </row>
    <row r="982" spans="1:9" x14ac:dyDescent="0.35">
      <c r="A982" t="s">
        <v>2568</v>
      </c>
      <c r="B982" s="4">
        <v>45583</v>
      </c>
      <c r="C982">
        <v>7196</v>
      </c>
      <c r="D982">
        <v>2</v>
      </c>
      <c r="E982" s="4">
        <v>45583</v>
      </c>
      <c r="F982" t="s">
        <v>3121</v>
      </c>
      <c r="G982">
        <f>IFERROR(VLOOKUP(Table4[[#This Row],[EmployeeID]],Employees!$A:$AG,33,FALSE),"")</f>
        <v>7196</v>
      </c>
      <c r="H9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2" t="str">
        <f>IFERROR(VLOOKUP(A982,Table1[#All],26,FALSE),"")</f>
        <v>Yes</v>
      </c>
    </row>
    <row r="983" spans="1:9" x14ac:dyDescent="0.35">
      <c r="A983" t="s">
        <v>1747</v>
      </c>
      <c r="B983" s="4">
        <v>45451</v>
      </c>
      <c r="C983">
        <v>10038</v>
      </c>
      <c r="D983">
        <v>3</v>
      </c>
      <c r="E983" s="4">
        <v>45451</v>
      </c>
      <c r="F983" t="s">
        <v>3120</v>
      </c>
      <c r="G983">
        <f>IFERROR(VLOOKUP(Table4[[#This Row],[EmployeeID]],Employees!$A:$AG,33,FALSE),"")</f>
        <v>10038</v>
      </c>
      <c r="H9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83" t="str">
        <f>IFERROR(VLOOKUP(A983,Table1[#All],26,FALSE),"")</f>
        <v>No</v>
      </c>
    </row>
    <row r="984" spans="1:9" x14ac:dyDescent="0.35">
      <c r="A984" t="s">
        <v>1695</v>
      </c>
      <c r="B984" s="4">
        <v>45015</v>
      </c>
      <c r="C984">
        <v>10037</v>
      </c>
      <c r="D984">
        <v>3</v>
      </c>
      <c r="E984" s="4">
        <v>45015</v>
      </c>
      <c r="F984" t="s">
        <v>3120</v>
      </c>
      <c r="G984">
        <f>IFERROR(VLOOKUP(Table4[[#This Row],[EmployeeID]],Employees!$A:$AG,33,FALSE),"")</f>
        <v>10037</v>
      </c>
      <c r="H9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84" t="str">
        <f>IFERROR(VLOOKUP(A984,Table1[#All],26,FALSE),"")</f>
        <v>No</v>
      </c>
    </row>
    <row r="985" spans="1:9" x14ac:dyDescent="0.35">
      <c r="A985" t="s">
        <v>585</v>
      </c>
      <c r="B985" s="4">
        <v>43673</v>
      </c>
      <c r="C985">
        <v>7193</v>
      </c>
      <c r="D985">
        <v>2</v>
      </c>
      <c r="E985" s="4">
        <v>43673</v>
      </c>
      <c r="F985" t="s">
        <v>3121</v>
      </c>
      <c r="G985">
        <f>IFERROR(VLOOKUP(Table4[[#This Row],[EmployeeID]],Employees!$A:$AG,33,FALSE),"")</f>
        <v>7193</v>
      </c>
      <c r="H9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5" t="str">
        <f>IFERROR(VLOOKUP(A985,Table1[#All],26,FALSE),"")</f>
        <v>No</v>
      </c>
    </row>
    <row r="986" spans="1:9" x14ac:dyDescent="0.35">
      <c r="A986" t="s">
        <v>1617</v>
      </c>
      <c r="B986" s="4">
        <v>44412</v>
      </c>
      <c r="C986">
        <v>7193</v>
      </c>
      <c r="D986">
        <v>3</v>
      </c>
      <c r="E986" s="4">
        <v>44412</v>
      </c>
      <c r="F986" t="s">
        <v>3121</v>
      </c>
      <c r="G986">
        <f>IFERROR(VLOOKUP(Table4[[#This Row],[EmployeeID]],Employees!$A:$AG,33,FALSE),"")</f>
        <v>7193</v>
      </c>
      <c r="H9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6" t="str">
        <f>IFERROR(VLOOKUP(A986,Table1[#All],26,FALSE),"")</f>
        <v>No</v>
      </c>
    </row>
    <row r="987" spans="1:9" x14ac:dyDescent="0.35">
      <c r="A987" t="s">
        <v>2317</v>
      </c>
      <c r="B987" s="4">
        <v>42713</v>
      </c>
      <c r="C987">
        <v>10037</v>
      </c>
      <c r="D987">
        <v>4</v>
      </c>
      <c r="E987" s="4">
        <v>42713</v>
      </c>
      <c r="F987" t="s">
        <v>3120</v>
      </c>
      <c r="G987">
        <f>IFERROR(VLOOKUP(Table4[[#This Row],[EmployeeID]],Employees!$A:$AG,33,FALSE),"")</f>
        <v>10037</v>
      </c>
      <c r="H9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87" t="str">
        <f>IFERROR(VLOOKUP(A987,Table1[#All],26,FALSE),"")</f>
        <v>No</v>
      </c>
    </row>
    <row r="988" spans="1:9" x14ac:dyDescent="0.35">
      <c r="A988" t="s">
        <v>1374</v>
      </c>
      <c r="B988" s="4">
        <v>43586</v>
      </c>
      <c r="C988">
        <v>7184</v>
      </c>
      <c r="D988">
        <v>2</v>
      </c>
      <c r="E988" s="4">
        <v>43586</v>
      </c>
      <c r="F988" t="s">
        <v>3121</v>
      </c>
      <c r="G988">
        <f>IFERROR(VLOOKUP(Table4[[#This Row],[EmployeeID]],Employees!$A:$AG,33,FALSE),"")</f>
        <v>7184</v>
      </c>
      <c r="H9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88" t="str">
        <f>IFERROR(VLOOKUP(A988,Table1[#All],26,FALSE),"")</f>
        <v>Yes</v>
      </c>
    </row>
    <row r="989" spans="1:9" x14ac:dyDescent="0.35">
      <c r="A989" t="s">
        <v>1338</v>
      </c>
      <c r="B989" s="4">
        <v>43634</v>
      </c>
      <c r="C989">
        <v>10033</v>
      </c>
      <c r="D989">
        <v>4</v>
      </c>
      <c r="E989" s="4">
        <v>43634</v>
      </c>
      <c r="F989" t="s">
        <v>3120</v>
      </c>
      <c r="G989">
        <f>IFERROR(VLOOKUP(Table4[[#This Row],[EmployeeID]],Employees!$A:$AG,33,FALSE),"")</f>
        <v>10033</v>
      </c>
      <c r="H9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89" t="str">
        <f>IFERROR(VLOOKUP(A989,Table1[#All],26,FALSE),"")</f>
        <v>No</v>
      </c>
    </row>
    <row r="990" spans="1:9" x14ac:dyDescent="0.35">
      <c r="A990" t="s">
        <v>1551</v>
      </c>
      <c r="B990" s="4">
        <v>45096</v>
      </c>
      <c r="C990">
        <v>7183</v>
      </c>
      <c r="D990">
        <v>2</v>
      </c>
      <c r="E990" s="4">
        <v>45096</v>
      </c>
      <c r="F990" t="s">
        <v>3121</v>
      </c>
      <c r="G990">
        <f>IFERROR(VLOOKUP(Table4[[#This Row],[EmployeeID]],Employees!$A:$AG,33,FALSE),"")</f>
        <v>7183</v>
      </c>
      <c r="H9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90" t="str">
        <f>IFERROR(VLOOKUP(A990,Table1[#All],26,FALSE),"")</f>
        <v>No</v>
      </c>
    </row>
    <row r="991" spans="1:9" x14ac:dyDescent="0.35">
      <c r="A991" t="s">
        <v>833</v>
      </c>
      <c r="B991" s="4">
        <v>43011</v>
      </c>
      <c r="C991">
        <v>7179</v>
      </c>
      <c r="D991">
        <v>1</v>
      </c>
      <c r="E991" s="4">
        <v>43011</v>
      </c>
      <c r="F991" t="s">
        <v>3121</v>
      </c>
      <c r="G991">
        <f>IFERROR(VLOOKUP(Table4[[#This Row],[EmployeeID]],Employees!$A:$AG,33,FALSE),"")</f>
        <v>7179</v>
      </c>
      <c r="H9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91" t="str">
        <f>IFERROR(VLOOKUP(A991,Table1[#All],26,FALSE),"")</f>
        <v>Yes</v>
      </c>
    </row>
    <row r="992" spans="1:9" x14ac:dyDescent="0.35">
      <c r="A992" t="s">
        <v>614</v>
      </c>
      <c r="B992" s="4">
        <v>43135</v>
      </c>
      <c r="C992">
        <v>10032</v>
      </c>
      <c r="D992">
        <v>3</v>
      </c>
      <c r="E992" s="4">
        <v>43135</v>
      </c>
      <c r="F992" t="s">
        <v>3120</v>
      </c>
      <c r="G992">
        <f>IFERROR(VLOOKUP(Table4[[#This Row],[EmployeeID]],Employees!$A:$AG,33,FALSE),"")</f>
        <v>10032</v>
      </c>
      <c r="H9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2" t="str">
        <f>IFERROR(VLOOKUP(A992,Table1[#All],26,FALSE),"")</f>
        <v>No</v>
      </c>
    </row>
    <row r="993" spans="1:9" x14ac:dyDescent="0.35">
      <c r="A993" t="s">
        <v>256</v>
      </c>
      <c r="B993" s="4">
        <v>43557</v>
      </c>
      <c r="C993">
        <v>10031</v>
      </c>
      <c r="D993">
        <v>2</v>
      </c>
      <c r="E993" s="4">
        <v>43557</v>
      </c>
      <c r="F993" t="s">
        <v>3120</v>
      </c>
      <c r="G993">
        <f>IFERROR(VLOOKUP(Table4[[#This Row],[EmployeeID]],Employees!$A:$AG,33,FALSE),"")</f>
        <v>10031</v>
      </c>
      <c r="H9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3" t="str">
        <f>IFERROR(VLOOKUP(A993,Table1[#All],26,FALSE),"")</f>
        <v>No</v>
      </c>
    </row>
    <row r="994" spans="1:9" x14ac:dyDescent="0.35">
      <c r="A994" t="s">
        <v>195</v>
      </c>
      <c r="B994" s="4">
        <v>45062</v>
      </c>
      <c r="C994">
        <v>12945</v>
      </c>
      <c r="D994">
        <v>4</v>
      </c>
      <c r="E994" s="4">
        <v>45062</v>
      </c>
      <c r="F994" t="s">
        <v>3123</v>
      </c>
      <c r="G994">
        <f>IFERROR(VLOOKUP(Table4[[#This Row],[EmployeeID]],Employees!$A:$AG,33,FALSE),"")</f>
        <v>12945</v>
      </c>
      <c r="H9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994" t="str">
        <f>IFERROR(VLOOKUP(A994,Table1[#All],26,FALSE),"")</f>
        <v>No</v>
      </c>
    </row>
    <row r="995" spans="1:9" x14ac:dyDescent="0.35">
      <c r="A995" t="s">
        <v>1087</v>
      </c>
      <c r="B995" s="4">
        <v>43639</v>
      </c>
      <c r="D995">
        <v>4</v>
      </c>
      <c r="E995" s="4">
        <v>43639</v>
      </c>
      <c r="G995" s="11">
        <f>IFERROR(VLOOKUP(Table4[[#This Row],[EmployeeID]],Employees!$A:$AG,33,FALSE),"")</f>
        <v>8287.5377926421406</v>
      </c>
      <c r="H9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5" t="str">
        <f>IFERROR(VLOOKUP(A995,Table1[#All],26,FALSE),"")</f>
        <v>Yes</v>
      </c>
    </row>
    <row r="996" spans="1:9" x14ac:dyDescent="0.35">
      <c r="A996" t="s">
        <v>2861</v>
      </c>
      <c r="B996" s="4">
        <v>42453</v>
      </c>
      <c r="C996">
        <v>10019</v>
      </c>
      <c r="D996">
        <v>3</v>
      </c>
      <c r="E996" s="4">
        <v>42453</v>
      </c>
      <c r="F996" t="s">
        <v>3120</v>
      </c>
      <c r="G996">
        <f>IFERROR(VLOOKUP(Table4[[#This Row],[EmployeeID]],Employees!$A:$AG,33,FALSE),"")</f>
        <v>10019</v>
      </c>
      <c r="H9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6" t="str">
        <f>IFERROR(VLOOKUP(A996,Table1[#All],26,FALSE),"")</f>
        <v>No</v>
      </c>
    </row>
    <row r="997" spans="1:9" x14ac:dyDescent="0.35">
      <c r="A997" t="s">
        <v>1217</v>
      </c>
      <c r="B997" s="4">
        <v>43941</v>
      </c>
      <c r="C997">
        <v>10017</v>
      </c>
      <c r="D997">
        <v>3</v>
      </c>
      <c r="E997" s="4">
        <v>43941</v>
      </c>
      <c r="F997" t="s">
        <v>3120</v>
      </c>
      <c r="G997">
        <f>IFERROR(VLOOKUP(Table4[[#This Row],[EmployeeID]],Employees!$A:$AG,33,FALSE),"")</f>
        <v>10017</v>
      </c>
      <c r="H9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997" t="str">
        <f>IFERROR(VLOOKUP(A997,Table1[#All],26,FALSE),"")</f>
        <v>No</v>
      </c>
    </row>
    <row r="998" spans="1:9" x14ac:dyDescent="0.35">
      <c r="A998" t="s">
        <v>460</v>
      </c>
      <c r="B998" s="4">
        <v>42564</v>
      </c>
      <c r="C998">
        <v>12929</v>
      </c>
      <c r="D998">
        <v>4</v>
      </c>
      <c r="E998" s="4">
        <v>42564</v>
      </c>
      <c r="F998" t="s">
        <v>3123</v>
      </c>
      <c r="G998">
        <f>IFERROR(VLOOKUP(Table4[[#This Row],[EmployeeID]],Employees!$A:$AG,33,FALSE),"")</f>
        <v>12929</v>
      </c>
      <c r="H9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998" t="str">
        <f>IFERROR(VLOOKUP(A998,Table1[#All],26,FALSE),"")</f>
        <v>No</v>
      </c>
    </row>
    <row r="999" spans="1:9" x14ac:dyDescent="0.35">
      <c r="A999" t="s">
        <v>1176</v>
      </c>
      <c r="B999" s="4">
        <v>42961</v>
      </c>
      <c r="C999">
        <v>7179</v>
      </c>
      <c r="D999">
        <v>2</v>
      </c>
      <c r="E999" s="4">
        <v>42961</v>
      </c>
      <c r="F999" t="s">
        <v>3121</v>
      </c>
      <c r="G999">
        <f>IFERROR(VLOOKUP(Table4[[#This Row],[EmployeeID]],Employees!$A:$AG,33,FALSE),"")</f>
        <v>7179</v>
      </c>
      <c r="H9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999" t="str">
        <f>IFERROR(VLOOKUP(A999,Table1[#All],26,FALSE),"")</f>
        <v>No</v>
      </c>
    </row>
    <row r="1000" spans="1:9" x14ac:dyDescent="0.35">
      <c r="A1000" t="s">
        <v>2200</v>
      </c>
      <c r="B1000" s="4">
        <v>45755</v>
      </c>
      <c r="C1000">
        <v>7178</v>
      </c>
      <c r="D1000">
        <v>2</v>
      </c>
      <c r="E1000" s="4">
        <v>45755</v>
      </c>
      <c r="F1000" t="s">
        <v>3121</v>
      </c>
      <c r="G1000">
        <f>IFERROR(VLOOKUP(Table4[[#This Row],[EmployeeID]],Employees!$A:$AG,33,FALSE),"")</f>
        <v>7178</v>
      </c>
      <c r="H10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00" t="str">
        <f>IFERROR(VLOOKUP(A1000,Table1[#All],26,FALSE),"")</f>
        <v>No</v>
      </c>
    </row>
    <row r="1001" spans="1:9" x14ac:dyDescent="0.35">
      <c r="A1001" t="s">
        <v>1132</v>
      </c>
      <c r="B1001" s="4">
        <v>44816</v>
      </c>
      <c r="C1001">
        <v>12925</v>
      </c>
      <c r="D1001">
        <v>4</v>
      </c>
      <c r="E1001" s="4">
        <v>44816</v>
      </c>
      <c r="F1001" t="s">
        <v>3123</v>
      </c>
      <c r="G1001">
        <f>IFERROR(VLOOKUP(Table4[[#This Row],[EmployeeID]],Employees!$A:$AG,33,FALSE),"")</f>
        <v>12925</v>
      </c>
      <c r="H10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01" t="str">
        <f>IFERROR(VLOOKUP(A1001,Table1[#All],26,FALSE),"")</f>
        <v>No</v>
      </c>
    </row>
    <row r="1002" spans="1:9" x14ac:dyDescent="0.35">
      <c r="A1002" t="s">
        <v>378</v>
      </c>
      <c r="B1002" s="4">
        <v>42620</v>
      </c>
      <c r="C1002">
        <v>7177</v>
      </c>
      <c r="D1002">
        <v>2</v>
      </c>
      <c r="E1002" s="4">
        <v>42620</v>
      </c>
      <c r="F1002" t="s">
        <v>3121</v>
      </c>
      <c r="G1002">
        <f>IFERROR(VLOOKUP(Table4[[#This Row],[EmployeeID]],Employees!$A:$AG,33,FALSE),"")</f>
        <v>7177</v>
      </c>
      <c r="H10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02" t="str">
        <f>IFERROR(VLOOKUP(A1002,Table1[#All],26,FALSE),"")</f>
        <v>No</v>
      </c>
    </row>
    <row r="1003" spans="1:9" x14ac:dyDescent="0.35">
      <c r="A1003" t="s">
        <v>1544</v>
      </c>
      <c r="B1003" s="4">
        <v>42168</v>
      </c>
      <c r="C1003">
        <v>10012</v>
      </c>
      <c r="D1003">
        <v>3</v>
      </c>
      <c r="E1003" s="4">
        <v>42168</v>
      </c>
      <c r="F1003" t="s">
        <v>3120</v>
      </c>
      <c r="G1003">
        <f>IFERROR(VLOOKUP(Table4[[#This Row],[EmployeeID]],Employees!$A:$AG,33,FALSE),"")</f>
        <v>10012</v>
      </c>
      <c r="H10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03" t="str">
        <f>IFERROR(VLOOKUP(A1003,Table1[#All],26,FALSE),"")</f>
        <v>No</v>
      </c>
    </row>
    <row r="1004" spans="1:9" x14ac:dyDescent="0.35">
      <c r="A1004" t="s">
        <v>704</v>
      </c>
      <c r="B1004" s="4">
        <v>45616</v>
      </c>
      <c r="C1004">
        <v>7174</v>
      </c>
      <c r="D1004">
        <v>2</v>
      </c>
      <c r="E1004" s="4">
        <v>45616</v>
      </c>
      <c r="F1004" t="s">
        <v>3121</v>
      </c>
      <c r="G1004">
        <f>IFERROR(VLOOKUP(Table4[[#This Row],[EmployeeID]],Employees!$A:$AG,33,FALSE),"")</f>
        <v>7174</v>
      </c>
      <c r="H10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04" t="str">
        <f>IFERROR(VLOOKUP(A1004,Table1[#All],26,FALSE),"")</f>
        <v>Yes</v>
      </c>
    </row>
    <row r="1005" spans="1:9" x14ac:dyDescent="0.35">
      <c r="A1005" t="s">
        <v>745</v>
      </c>
      <c r="B1005" s="4">
        <v>45629</v>
      </c>
      <c r="C1005">
        <v>12919</v>
      </c>
      <c r="D1005">
        <v>4</v>
      </c>
      <c r="E1005" s="4">
        <v>45629</v>
      </c>
      <c r="F1005" t="s">
        <v>3123</v>
      </c>
      <c r="G1005">
        <f>IFERROR(VLOOKUP(Table4[[#This Row],[EmployeeID]],Employees!$A:$AG,33,FALSE),"")</f>
        <v>12919</v>
      </c>
      <c r="H10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05" t="str">
        <f>IFERROR(VLOOKUP(A1005,Table1[#All],26,FALSE),"")</f>
        <v>No</v>
      </c>
    </row>
    <row r="1006" spans="1:9" x14ac:dyDescent="0.35">
      <c r="A1006" t="s">
        <v>1117</v>
      </c>
      <c r="B1006" s="4">
        <v>42798</v>
      </c>
      <c r="C1006">
        <v>10002</v>
      </c>
      <c r="D1006">
        <v>3</v>
      </c>
      <c r="E1006" s="4">
        <v>42798</v>
      </c>
      <c r="F1006" t="s">
        <v>3120</v>
      </c>
      <c r="G1006">
        <f>IFERROR(VLOOKUP(Table4[[#This Row],[EmployeeID]],Employees!$A:$AG,33,FALSE),"")</f>
        <v>10002</v>
      </c>
      <c r="H10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06" t="str">
        <f>IFERROR(VLOOKUP(A1006,Table1[#All],26,FALSE),"")</f>
        <v>No</v>
      </c>
    </row>
    <row r="1007" spans="1:9" x14ac:dyDescent="0.35">
      <c r="A1007" t="s">
        <v>2275</v>
      </c>
      <c r="B1007" s="4">
        <v>43611</v>
      </c>
      <c r="C1007">
        <v>10000</v>
      </c>
      <c r="D1007">
        <v>3</v>
      </c>
      <c r="E1007" s="4">
        <v>43611</v>
      </c>
      <c r="F1007" t="s">
        <v>3120</v>
      </c>
      <c r="G1007">
        <f>IFERROR(VLOOKUP(Table4[[#This Row],[EmployeeID]],Employees!$A:$AG,33,FALSE),"")</f>
        <v>10000</v>
      </c>
      <c r="H10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07" t="str">
        <f>IFERROR(VLOOKUP(A1007,Table1[#All],26,FALSE),"")</f>
        <v>No</v>
      </c>
    </row>
    <row r="1008" spans="1:9" x14ac:dyDescent="0.35">
      <c r="A1008" t="s">
        <v>862</v>
      </c>
      <c r="B1008" s="4">
        <v>42187</v>
      </c>
      <c r="C1008">
        <v>9997</v>
      </c>
      <c r="D1008">
        <v>3</v>
      </c>
      <c r="E1008" s="4">
        <v>42187</v>
      </c>
      <c r="F1008" t="s">
        <v>3120</v>
      </c>
      <c r="G1008">
        <f>IFERROR(VLOOKUP(Table4[[#This Row],[EmployeeID]],Employees!$A:$AG,33,FALSE),"")</f>
        <v>9997</v>
      </c>
      <c r="H10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08" t="str">
        <f>IFERROR(VLOOKUP(A1008,Table1[#All],26,FALSE),"")</f>
        <v>No</v>
      </c>
    </row>
    <row r="1009" spans="1:9" x14ac:dyDescent="0.35">
      <c r="A1009" t="s">
        <v>1864</v>
      </c>
      <c r="B1009" s="4">
        <v>45115</v>
      </c>
      <c r="C1009">
        <v>4734</v>
      </c>
      <c r="D1009">
        <v>1</v>
      </c>
      <c r="E1009" s="4">
        <v>45115</v>
      </c>
      <c r="F1009" t="s">
        <v>3122</v>
      </c>
      <c r="G1009">
        <f>IFERROR(VLOOKUP(Table4[[#This Row],[EmployeeID]],Employees!$A:$AG,33,FALSE),"")</f>
        <v>4734</v>
      </c>
      <c r="H10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09" t="str">
        <f>IFERROR(VLOOKUP(A1009,Table1[#All],26,FALSE),"")</f>
        <v>No</v>
      </c>
    </row>
    <row r="1010" spans="1:9" x14ac:dyDescent="0.35">
      <c r="A1010" t="s">
        <v>1668</v>
      </c>
      <c r="B1010" s="4">
        <v>42020</v>
      </c>
      <c r="C1010">
        <v>9996</v>
      </c>
      <c r="D1010">
        <v>3</v>
      </c>
      <c r="E1010" s="4">
        <v>42020</v>
      </c>
      <c r="F1010" t="s">
        <v>3120</v>
      </c>
      <c r="G1010">
        <f>IFERROR(VLOOKUP(Table4[[#This Row],[EmployeeID]],Employees!$A:$AG,33,FALSE),"")</f>
        <v>9996</v>
      </c>
      <c r="H10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0" t="str">
        <f>IFERROR(VLOOKUP(A1010,Table1[#All],26,FALSE),"")</f>
        <v>No</v>
      </c>
    </row>
    <row r="1011" spans="1:9" x14ac:dyDescent="0.35">
      <c r="A1011" t="s">
        <v>1273</v>
      </c>
      <c r="B1011" s="4">
        <v>44098</v>
      </c>
      <c r="C1011">
        <v>9994</v>
      </c>
      <c r="D1011">
        <v>3</v>
      </c>
      <c r="E1011" s="4">
        <v>44098</v>
      </c>
      <c r="F1011" t="s">
        <v>3120</v>
      </c>
      <c r="G1011">
        <f>IFERROR(VLOOKUP(Table4[[#This Row],[EmployeeID]],Employees!$A:$AG,33,FALSE),"")</f>
        <v>9994</v>
      </c>
      <c r="H10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1" t="str">
        <f>IFERROR(VLOOKUP(A1011,Table1[#All],26,FALSE),"")</f>
        <v>No</v>
      </c>
    </row>
    <row r="1012" spans="1:9" x14ac:dyDescent="0.35">
      <c r="A1012" t="s">
        <v>2120</v>
      </c>
      <c r="B1012" s="4">
        <v>45624</v>
      </c>
      <c r="C1012">
        <v>9994</v>
      </c>
      <c r="D1012">
        <v>3</v>
      </c>
      <c r="E1012" s="4">
        <v>45624</v>
      </c>
      <c r="F1012" t="s">
        <v>3120</v>
      </c>
      <c r="G1012">
        <f>IFERROR(VLOOKUP(Table4[[#This Row],[EmployeeID]],Employees!$A:$AG,33,FALSE),"")</f>
        <v>9994</v>
      </c>
      <c r="H10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2" t="str">
        <f>IFERROR(VLOOKUP(A1012,Table1[#All],26,FALSE),"")</f>
        <v>No</v>
      </c>
    </row>
    <row r="1013" spans="1:9" x14ac:dyDescent="0.35">
      <c r="A1013" t="s">
        <v>2988</v>
      </c>
      <c r="B1013" s="4">
        <v>45794</v>
      </c>
      <c r="C1013">
        <v>9994</v>
      </c>
      <c r="D1013">
        <v>5</v>
      </c>
      <c r="E1013" s="4">
        <v>45794</v>
      </c>
      <c r="F1013" t="s">
        <v>3120</v>
      </c>
      <c r="G1013">
        <f>IFERROR(VLOOKUP(Table4[[#This Row],[EmployeeID]],Employees!$A:$AG,33,FALSE),"")</f>
        <v>9994</v>
      </c>
      <c r="H10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3" t="str">
        <f>IFERROR(VLOOKUP(A1013,Table1[#All],26,FALSE),"")</f>
        <v>Yes</v>
      </c>
    </row>
    <row r="1014" spans="1:9" x14ac:dyDescent="0.35">
      <c r="A1014" t="s">
        <v>425</v>
      </c>
      <c r="B1014" s="4">
        <v>45033</v>
      </c>
      <c r="C1014">
        <v>9993</v>
      </c>
      <c r="D1014">
        <v>3</v>
      </c>
      <c r="E1014" s="4">
        <v>45033</v>
      </c>
      <c r="F1014" t="s">
        <v>3120</v>
      </c>
      <c r="G1014">
        <f>IFERROR(VLOOKUP(Table4[[#This Row],[EmployeeID]],Employees!$A:$AG,33,FALSE),"")</f>
        <v>9993</v>
      </c>
      <c r="H10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4" t="str">
        <f>IFERROR(VLOOKUP(A1014,Table1[#All],26,FALSE),"")</f>
        <v>No</v>
      </c>
    </row>
    <row r="1015" spans="1:9" x14ac:dyDescent="0.35">
      <c r="A1015" t="s">
        <v>606</v>
      </c>
      <c r="B1015" s="4">
        <v>43208</v>
      </c>
      <c r="C1015">
        <v>9991</v>
      </c>
      <c r="D1015">
        <v>3</v>
      </c>
      <c r="E1015" s="4">
        <v>43208</v>
      </c>
      <c r="F1015" t="s">
        <v>3120</v>
      </c>
      <c r="G1015">
        <f>IFERROR(VLOOKUP(Table4[[#This Row],[EmployeeID]],Employees!$A:$AG,33,FALSE),"")</f>
        <v>9991</v>
      </c>
      <c r="H10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5" t="str">
        <f>IFERROR(VLOOKUP(A1015,Table1[#All],26,FALSE),"")</f>
        <v>No</v>
      </c>
    </row>
    <row r="1016" spans="1:9" x14ac:dyDescent="0.35">
      <c r="A1016" t="s">
        <v>3027</v>
      </c>
      <c r="B1016" s="4">
        <v>44945</v>
      </c>
      <c r="C1016">
        <v>7173</v>
      </c>
      <c r="D1016">
        <v>3</v>
      </c>
      <c r="E1016" s="4">
        <v>44945</v>
      </c>
      <c r="F1016" t="s">
        <v>3121</v>
      </c>
      <c r="G1016">
        <f>IFERROR(VLOOKUP(Table4[[#This Row],[EmployeeID]],Employees!$A:$AG,33,FALSE),"")</f>
        <v>7173</v>
      </c>
      <c r="H10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16" t="str">
        <f>IFERROR(VLOOKUP(A1016,Table1[#All],26,FALSE),"")</f>
        <v>No</v>
      </c>
    </row>
    <row r="1017" spans="1:9" x14ac:dyDescent="0.35">
      <c r="A1017" t="s">
        <v>894</v>
      </c>
      <c r="B1017" s="4">
        <v>43361</v>
      </c>
      <c r="C1017">
        <v>9991</v>
      </c>
      <c r="D1017">
        <v>4</v>
      </c>
      <c r="E1017" s="4">
        <v>43361</v>
      </c>
      <c r="F1017" t="s">
        <v>3120</v>
      </c>
      <c r="G1017">
        <f>IFERROR(VLOOKUP(Table4[[#This Row],[EmployeeID]],Employees!$A:$AG,33,FALSE),"")</f>
        <v>9991</v>
      </c>
      <c r="H10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7" t="str">
        <f>IFERROR(VLOOKUP(A1017,Table1[#All],26,FALSE),"")</f>
        <v>No</v>
      </c>
    </row>
    <row r="1018" spans="1:9" x14ac:dyDescent="0.35">
      <c r="A1018" t="s">
        <v>580</v>
      </c>
      <c r="B1018" s="4">
        <v>42628</v>
      </c>
      <c r="C1018">
        <v>9989</v>
      </c>
      <c r="D1018">
        <v>3</v>
      </c>
      <c r="E1018" s="4">
        <v>42628</v>
      </c>
      <c r="F1018" t="s">
        <v>3120</v>
      </c>
      <c r="G1018">
        <f>IFERROR(VLOOKUP(Table4[[#This Row],[EmployeeID]],Employees!$A:$AG,33,FALSE),"")</f>
        <v>9989</v>
      </c>
      <c r="H10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18" t="str">
        <f>IFERROR(VLOOKUP(A1018,Table1[#All],26,FALSE),"")</f>
        <v>No</v>
      </c>
    </row>
    <row r="1019" spans="1:9" x14ac:dyDescent="0.35">
      <c r="A1019" t="s">
        <v>456</v>
      </c>
      <c r="B1019" s="4">
        <v>45747</v>
      </c>
      <c r="C1019">
        <v>7172</v>
      </c>
      <c r="D1019">
        <v>1</v>
      </c>
      <c r="E1019" s="4">
        <v>45747</v>
      </c>
      <c r="F1019" t="s">
        <v>3121</v>
      </c>
      <c r="G1019">
        <f>IFERROR(VLOOKUP(Table4[[#This Row],[EmployeeID]],Employees!$A:$AG,33,FALSE),"")</f>
        <v>7172</v>
      </c>
      <c r="H10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19" t="str">
        <f>IFERROR(VLOOKUP(A1019,Table1[#All],26,FALSE),"")</f>
        <v>No</v>
      </c>
    </row>
    <row r="1020" spans="1:9" x14ac:dyDescent="0.35">
      <c r="A1020" t="s">
        <v>2675</v>
      </c>
      <c r="B1020" s="4">
        <v>44804</v>
      </c>
      <c r="C1020">
        <v>7172</v>
      </c>
      <c r="D1020">
        <v>2</v>
      </c>
      <c r="E1020" s="4">
        <v>44804</v>
      </c>
      <c r="F1020" t="s">
        <v>3121</v>
      </c>
      <c r="G1020">
        <f>IFERROR(VLOOKUP(Table4[[#This Row],[EmployeeID]],Employees!$A:$AG,33,FALSE),"")</f>
        <v>7172</v>
      </c>
      <c r="H10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20" t="str">
        <f>IFERROR(VLOOKUP(A1020,Table1[#All],26,FALSE),"")</f>
        <v>No</v>
      </c>
    </row>
    <row r="1021" spans="1:9" x14ac:dyDescent="0.35">
      <c r="A1021" t="s">
        <v>2365</v>
      </c>
      <c r="B1021" s="4">
        <v>42715</v>
      </c>
      <c r="C1021">
        <v>9979</v>
      </c>
      <c r="D1021">
        <v>4</v>
      </c>
      <c r="E1021" s="4">
        <v>42715</v>
      </c>
      <c r="F1021" t="s">
        <v>3120</v>
      </c>
      <c r="G1021">
        <f>IFERROR(VLOOKUP(Table4[[#This Row],[EmployeeID]],Employees!$A:$AG,33,FALSE),"")</f>
        <v>9979</v>
      </c>
      <c r="H10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1" t="str">
        <f>IFERROR(VLOOKUP(A1021,Table1[#All],26,FALSE),"")</f>
        <v>No</v>
      </c>
    </row>
    <row r="1022" spans="1:9" x14ac:dyDescent="0.35">
      <c r="A1022" t="s">
        <v>661</v>
      </c>
      <c r="B1022" s="4">
        <v>43439</v>
      </c>
      <c r="C1022">
        <v>9978</v>
      </c>
      <c r="D1022">
        <v>3</v>
      </c>
      <c r="E1022" s="4">
        <v>43439</v>
      </c>
      <c r="F1022" t="s">
        <v>3120</v>
      </c>
      <c r="G1022">
        <f>IFERROR(VLOOKUP(Table4[[#This Row],[EmployeeID]],Employees!$A:$AG,33,FALSE),"")</f>
        <v>9978</v>
      </c>
      <c r="H10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2" t="str">
        <f>IFERROR(VLOOKUP(A1022,Table1[#All],26,FALSE),"")</f>
        <v>No</v>
      </c>
    </row>
    <row r="1023" spans="1:9" x14ac:dyDescent="0.35">
      <c r="A1023" t="s">
        <v>2010</v>
      </c>
      <c r="B1023" s="4">
        <v>43523</v>
      </c>
      <c r="C1023">
        <v>7171</v>
      </c>
      <c r="D1023">
        <v>1</v>
      </c>
      <c r="E1023" s="4">
        <v>43523</v>
      </c>
      <c r="F1023" t="s">
        <v>3121</v>
      </c>
      <c r="G1023">
        <f>IFERROR(VLOOKUP(Table4[[#This Row],[EmployeeID]],Employees!$A:$AG,33,FALSE),"")</f>
        <v>7171</v>
      </c>
      <c r="H10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23" t="str">
        <f>IFERROR(VLOOKUP(A1023,Table1[#All],26,FALSE),"")</f>
        <v>No</v>
      </c>
    </row>
    <row r="1024" spans="1:9" x14ac:dyDescent="0.35">
      <c r="A1024" t="s">
        <v>362</v>
      </c>
      <c r="B1024" s="4">
        <v>44603</v>
      </c>
      <c r="C1024">
        <v>7169</v>
      </c>
      <c r="D1024">
        <v>2</v>
      </c>
      <c r="E1024" s="4">
        <v>44603</v>
      </c>
      <c r="F1024" t="s">
        <v>3121</v>
      </c>
      <c r="G1024">
        <f>IFERROR(VLOOKUP(Table4[[#This Row],[EmployeeID]],Employees!$A:$AG,33,FALSE),"")</f>
        <v>7169</v>
      </c>
      <c r="H10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24" t="str">
        <f>IFERROR(VLOOKUP(A1024,Table1[#All],26,FALSE),"")</f>
        <v>No</v>
      </c>
    </row>
    <row r="1025" spans="1:9" x14ac:dyDescent="0.35">
      <c r="A1025" t="s">
        <v>307</v>
      </c>
      <c r="B1025" s="4">
        <v>44935</v>
      </c>
      <c r="C1025">
        <v>9974</v>
      </c>
      <c r="D1025">
        <v>3</v>
      </c>
      <c r="E1025" s="4">
        <v>44935</v>
      </c>
      <c r="F1025" t="s">
        <v>3120</v>
      </c>
      <c r="G1025">
        <f>IFERROR(VLOOKUP(Table4[[#This Row],[EmployeeID]],Employees!$A:$AG,33,FALSE),"")</f>
        <v>9974</v>
      </c>
      <c r="H10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5" t="str">
        <f>IFERROR(VLOOKUP(A1025,Table1[#All],26,FALSE),"")</f>
        <v>No</v>
      </c>
    </row>
    <row r="1026" spans="1:9" x14ac:dyDescent="0.35">
      <c r="A1026" t="s">
        <v>1277</v>
      </c>
      <c r="B1026" s="4">
        <v>44937</v>
      </c>
      <c r="C1026">
        <v>9973</v>
      </c>
      <c r="D1026">
        <v>3</v>
      </c>
      <c r="E1026" s="4">
        <v>44937</v>
      </c>
      <c r="F1026" t="s">
        <v>3120</v>
      </c>
      <c r="G1026">
        <f>IFERROR(VLOOKUP(Table4[[#This Row],[EmployeeID]],Employees!$A:$AG,33,FALSE),"")</f>
        <v>9973</v>
      </c>
      <c r="H10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6" t="str">
        <f>IFERROR(VLOOKUP(A1026,Table1[#All],26,FALSE),"")</f>
        <v>No</v>
      </c>
    </row>
    <row r="1027" spans="1:9" x14ac:dyDescent="0.35">
      <c r="A1027" t="s">
        <v>2967</v>
      </c>
      <c r="B1027" s="4">
        <v>44211</v>
      </c>
      <c r="C1027">
        <v>9960</v>
      </c>
      <c r="D1027">
        <v>4</v>
      </c>
      <c r="E1027" s="4">
        <v>44211</v>
      </c>
      <c r="F1027" t="s">
        <v>3120</v>
      </c>
      <c r="G1027">
        <f>IFERROR(VLOOKUP(Table4[[#This Row],[EmployeeID]],Employees!$A:$AG,33,FALSE),"")</f>
        <v>9960</v>
      </c>
      <c r="H10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7" t="str">
        <f>IFERROR(VLOOKUP(A1027,Table1[#All],26,FALSE),"")</f>
        <v>No</v>
      </c>
    </row>
    <row r="1028" spans="1:9" x14ac:dyDescent="0.35">
      <c r="A1028" t="s">
        <v>2319</v>
      </c>
      <c r="B1028" s="4">
        <v>42010</v>
      </c>
      <c r="C1028">
        <v>12899</v>
      </c>
      <c r="D1028">
        <v>4</v>
      </c>
      <c r="E1028" s="4">
        <v>42010</v>
      </c>
      <c r="F1028" t="s">
        <v>3123</v>
      </c>
      <c r="G1028">
        <f>IFERROR(VLOOKUP(Table4[[#This Row],[EmployeeID]],Employees!$A:$AG,33,FALSE),"")</f>
        <v>12899</v>
      </c>
      <c r="H10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28" t="str">
        <f>IFERROR(VLOOKUP(A1028,Table1[#All],26,FALSE),"")</f>
        <v>No</v>
      </c>
    </row>
    <row r="1029" spans="1:9" x14ac:dyDescent="0.35">
      <c r="A1029" t="s">
        <v>296</v>
      </c>
      <c r="B1029" s="4">
        <v>46007</v>
      </c>
      <c r="C1029">
        <v>9959</v>
      </c>
      <c r="D1029">
        <v>3</v>
      </c>
      <c r="E1029" s="4">
        <v>46007</v>
      </c>
      <c r="F1029" t="s">
        <v>3120</v>
      </c>
      <c r="G1029">
        <f>IFERROR(VLOOKUP(Table4[[#This Row],[EmployeeID]],Employees!$A:$AG,33,FALSE),"")</f>
        <v>9959</v>
      </c>
      <c r="H10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29" t="str">
        <f>IFERROR(VLOOKUP(A1029,Table1[#All],26,FALSE),"")</f>
        <v>No</v>
      </c>
    </row>
    <row r="1030" spans="1:9" x14ac:dyDescent="0.35">
      <c r="A1030" t="s">
        <v>928</v>
      </c>
      <c r="B1030" s="4">
        <v>45075</v>
      </c>
      <c r="C1030">
        <v>7165</v>
      </c>
      <c r="D1030">
        <v>1</v>
      </c>
      <c r="E1030" s="4">
        <v>45075</v>
      </c>
      <c r="F1030" t="s">
        <v>3121</v>
      </c>
      <c r="G1030">
        <f>IFERROR(VLOOKUP(Table4[[#This Row],[EmployeeID]],Employees!$A:$AG,33,FALSE),"")</f>
        <v>7165</v>
      </c>
      <c r="H10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30" t="str">
        <f>IFERROR(VLOOKUP(A1030,Table1[#All],26,FALSE),"")</f>
        <v>No</v>
      </c>
    </row>
    <row r="1031" spans="1:9" x14ac:dyDescent="0.35">
      <c r="A1031" t="s">
        <v>1464</v>
      </c>
      <c r="B1031" s="4">
        <v>44555</v>
      </c>
      <c r="C1031">
        <v>4717</v>
      </c>
      <c r="D1031">
        <v>2</v>
      </c>
      <c r="E1031" s="4">
        <v>44555</v>
      </c>
      <c r="F1031" t="s">
        <v>3122</v>
      </c>
      <c r="G1031">
        <f>IFERROR(VLOOKUP(Table4[[#This Row],[EmployeeID]],Employees!$A:$AG,33,FALSE),"")</f>
        <v>4717</v>
      </c>
      <c r="H10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31" t="str">
        <f>IFERROR(VLOOKUP(A1031,Table1[#All],26,FALSE),"")</f>
        <v>No</v>
      </c>
    </row>
    <row r="1032" spans="1:9" x14ac:dyDescent="0.35">
      <c r="A1032" t="s">
        <v>2580</v>
      </c>
      <c r="B1032" s="4">
        <v>45416</v>
      </c>
      <c r="C1032">
        <v>7165</v>
      </c>
      <c r="D1032">
        <v>1</v>
      </c>
      <c r="E1032" s="4">
        <v>45416</v>
      </c>
      <c r="F1032" t="s">
        <v>3121</v>
      </c>
      <c r="G1032">
        <f>IFERROR(VLOOKUP(Table4[[#This Row],[EmployeeID]],Employees!$A:$AG,33,FALSE),"")</f>
        <v>7165</v>
      </c>
      <c r="H10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32" t="str">
        <f>IFERROR(VLOOKUP(A1032,Table1[#All],26,FALSE),"")</f>
        <v>No</v>
      </c>
    </row>
    <row r="1033" spans="1:9" x14ac:dyDescent="0.35">
      <c r="A1033" t="s">
        <v>2598</v>
      </c>
      <c r="B1033" s="4">
        <v>43238</v>
      </c>
      <c r="C1033">
        <v>4716</v>
      </c>
      <c r="D1033">
        <v>1</v>
      </c>
      <c r="E1033" s="4">
        <v>43238</v>
      </c>
      <c r="F1033" t="s">
        <v>3122</v>
      </c>
      <c r="G1033">
        <f>IFERROR(VLOOKUP(Table4[[#This Row],[EmployeeID]],Employees!$A:$AG,33,FALSE),"")</f>
        <v>4716</v>
      </c>
      <c r="H10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33" t="str">
        <f>IFERROR(VLOOKUP(A1033,Table1[#All],26,FALSE),"")</f>
        <v>No</v>
      </c>
    </row>
    <row r="1034" spans="1:9" x14ac:dyDescent="0.35">
      <c r="A1034" t="s">
        <v>2625</v>
      </c>
      <c r="B1034" s="4">
        <v>42279</v>
      </c>
      <c r="C1034">
        <v>9951</v>
      </c>
      <c r="D1034">
        <v>4</v>
      </c>
      <c r="E1034" s="4">
        <v>42279</v>
      </c>
      <c r="F1034" t="s">
        <v>3120</v>
      </c>
      <c r="G1034">
        <f>IFERROR(VLOOKUP(Table4[[#This Row],[EmployeeID]],Employees!$A:$AG,33,FALSE),"")</f>
        <v>9951</v>
      </c>
      <c r="H10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4" t="str">
        <f>IFERROR(VLOOKUP(A1034,Table1[#All],26,FALSE),"")</f>
        <v>Yes</v>
      </c>
    </row>
    <row r="1035" spans="1:9" x14ac:dyDescent="0.35">
      <c r="A1035" t="s">
        <v>2400</v>
      </c>
      <c r="B1035" s="4">
        <v>44785</v>
      </c>
      <c r="C1035">
        <v>9949</v>
      </c>
      <c r="D1035">
        <v>3</v>
      </c>
      <c r="E1035" s="4">
        <v>44785</v>
      </c>
      <c r="F1035" t="s">
        <v>3120</v>
      </c>
      <c r="G1035">
        <f>IFERROR(VLOOKUP(Table4[[#This Row],[EmployeeID]],Employees!$A:$AG,33,FALSE),"")</f>
        <v>9949</v>
      </c>
      <c r="H10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5" t="str">
        <f>IFERROR(VLOOKUP(A1035,Table1[#All],26,FALSE),"")</f>
        <v>No</v>
      </c>
    </row>
    <row r="1036" spans="1:9" x14ac:dyDescent="0.35">
      <c r="A1036" t="s">
        <v>770</v>
      </c>
      <c r="B1036" s="4">
        <v>42396</v>
      </c>
      <c r="C1036">
        <v>9948</v>
      </c>
      <c r="D1036">
        <v>3</v>
      </c>
      <c r="E1036" s="4">
        <v>42396</v>
      </c>
      <c r="F1036" t="s">
        <v>3120</v>
      </c>
      <c r="G1036">
        <f>IFERROR(VLOOKUP(Table4[[#This Row],[EmployeeID]],Employees!$A:$AG,33,FALSE),"")</f>
        <v>9948</v>
      </c>
      <c r="H10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6" t="str">
        <f>IFERROR(VLOOKUP(A1036,Table1[#All],26,FALSE),"")</f>
        <v>No</v>
      </c>
    </row>
    <row r="1037" spans="1:9" x14ac:dyDescent="0.35">
      <c r="A1037" t="s">
        <v>1102</v>
      </c>
      <c r="B1037" s="4">
        <v>43856</v>
      </c>
      <c r="C1037">
        <v>9948</v>
      </c>
      <c r="D1037">
        <v>3</v>
      </c>
      <c r="E1037" s="4">
        <v>43856</v>
      </c>
      <c r="F1037" t="s">
        <v>3120</v>
      </c>
      <c r="G1037">
        <f>IFERROR(VLOOKUP(Table4[[#This Row],[EmployeeID]],Employees!$A:$AG,33,FALSE),"")</f>
        <v>9948</v>
      </c>
      <c r="H10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7" t="str">
        <f>IFERROR(VLOOKUP(A1037,Table1[#All],26,FALSE),"")</f>
        <v>No</v>
      </c>
    </row>
    <row r="1038" spans="1:9" x14ac:dyDescent="0.35">
      <c r="A1038" t="s">
        <v>2288</v>
      </c>
      <c r="B1038" s="4">
        <v>44143</v>
      </c>
      <c r="C1038">
        <v>9944</v>
      </c>
      <c r="D1038">
        <v>3</v>
      </c>
      <c r="E1038" s="4">
        <v>44143</v>
      </c>
      <c r="F1038" t="s">
        <v>3120</v>
      </c>
      <c r="G1038">
        <f>IFERROR(VLOOKUP(Table4[[#This Row],[EmployeeID]],Employees!$A:$AG,33,FALSE),"")</f>
        <v>9944</v>
      </c>
      <c r="H10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8" t="str">
        <f>IFERROR(VLOOKUP(A1038,Table1[#All],26,FALSE),"")</f>
        <v>No</v>
      </c>
    </row>
    <row r="1039" spans="1:9" x14ac:dyDescent="0.35">
      <c r="A1039" t="s">
        <v>199</v>
      </c>
      <c r="B1039" s="4">
        <v>44428</v>
      </c>
      <c r="C1039">
        <v>9942</v>
      </c>
      <c r="D1039">
        <v>4</v>
      </c>
      <c r="E1039" s="4">
        <v>44428</v>
      </c>
      <c r="F1039" t="s">
        <v>3120</v>
      </c>
      <c r="G1039">
        <f>IFERROR(VLOOKUP(Table4[[#This Row],[EmployeeID]],Employees!$A:$AG,33,FALSE),"")</f>
        <v>9942</v>
      </c>
      <c r="H10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39" t="str">
        <f>IFERROR(VLOOKUP(A1039,Table1[#All],26,FALSE),"")</f>
        <v>No</v>
      </c>
    </row>
    <row r="1040" spans="1:9" x14ac:dyDescent="0.35">
      <c r="A1040" t="s">
        <v>2620</v>
      </c>
      <c r="B1040" s="4">
        <v>44718</v>
      </c>
      <c r="C1040">
        <v>12866</v>
      </c>
      <c r="D1040">
        <v>5</v>
      </c>
      <c r="E1040" s="4">
        <v>44718</v>
      </c>
      <c r="F1040" t="s">
        <v>3123</v>
      </c>
      <c r="G1040">
        <f>IFERROR(VLOOKUP(Table4[[#This Row],[EmployeeID]],Employees!$A:$AG,33,FALSE),"")</f>
        <v>12866</v>
      </c>
      <c r="H10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40" t="str">
        <f>IFERROR(VLOOKUP(A1040,Table1[#All],26,FALSE),"")</f>
        <v>Yes</v>
      </c>
    </row>
    <row r="1041" spans="1:9" x14ac:dyDescent="0.35">
      <c r="A1041" t="s">
        <v>1777</v>
      </c>
      <c r="B1041" s="4">
        <v>44800</v>
      </c>
      <c r="C1041">
        <v>9942</v>
      </c>
      <c r="D1041">
        <v>3</v>
      </c>
      <c r="E1041" s="4">
        <v>44800</v>
      </c>
      <c r="F1041" t="s">
        <v>3120</v>
      </c>
      <c r="G1041">
        <f>IFERROR(VLOOKUP(Table4[[#This Row],[EmployeeID]],Employees!$A:$AG,33,FALSE),"")</f>
        <v>9942</v>
      </c>
      <c r="H10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41" t="str">
        <f>IFERROR(VLOOKUP(A1041,Table1[#All],26,FALSE),"")</f>
        <v>No</v>
      </c>
    </row>
    <row r="1042" spans="1:9" x14ac:dyDescent="0.35">
      <c r="A1042" t="s">
        <v>1202</v>
      </c>
      <c r="B1042" s="4">
        <v>43602</v>
      </c>
      <c r="C1042">
        <v>9941</v>
      </c>
      <c r="D1042">
        <v>3</v>
      </c>
      <c r="E1042" s="4">
        <v>43602</v>
      </c>
      <c r="F1042" t="s">
        <v>3120</v>
      </c>
      <c r="G1042">
        <f>IFERROR(VLOOKUP(Table4[[#This Row],[EmployeeID]],Employees!$A:$AG,33,FALSE),"")</f>
        <v>9941</v>
      </c>
      <c r="H10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42" t="str">
        <f>IFERROR(VLOOKUP(A1042,Table1[#All],26,FALSE),"")</f>
        <v>No</v>
      </c>
    </row>
    <row r="1043" spans="1:9" x14ac:dyDescent="0.35">
      <c r="A1043" t="s">
        <v>576</v>
      </c>
      <c r="B1043" s="4">
        <v>42557</v>
      </c>
      <c r="C1043">
        <v>12852</v>
      </c>
      <c r="D1043">
        <v>5</v>
      </c>
      <c r="E1043" s="4">
        <v>42557</v>
      </c>
      <c r="F1043" t="s">
        <v>3123</v>
      </c>
      <c r="G1043">
        <f>IFERROR(VLOOKUP(Table4[[#This Row],[EmployeeID]],Employees!$A:$AG,33,FALSE),"")</f>
        <v>12852</v>
      </c>
      <c r="H10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43" t="str">
        <f>IFERROR(VLOOKUP(A1043,Table1[#All],26,FALSE),"")</f>
        <v>No</v>
      </c>
    </row>
    <row r="1044" spans="1:9" x14ac:dyDescent="0.35">
      <c r="A1044" t="s">
        <v>1645</v>
      </c>
      <c r="B1044" s="4">
        <v>42498</v>
      </c>
      <c r="C1044">
        <v>9939</v>
      </c>
      <c r="D1044">
        <v>3</v>
      </c>
      <c r="E1044" s="4">
        <v>42498</v>
      </c>
      <c r="F1044" t="s">
        <v>3120</v>
      </c>
      <c r="G1044">
        <f>IFERROR(VLOOKUP(Table4[[#This Row],[EmployeeID]],Employees!$A:$AG,33,FALSE),"")</f>
        <v>9939</v>
      </c>
      <c r="H10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44" t="str">
        <f>IFERROR(VLOOKUP(A1044,Table1[#All],26,FALSE),"")</f>
        <v>No</v>
      </c>
    </row>
    <row r="1045" spans="1:9" x14ac:dyDescent="0.35">
      <c r="A1045" t="s">
        <v>2231</v>
      </c>
      <c r="B1045" s="4">
        <v>44289</v>
      </c>
      <c r="C1045">
        <v>9930</v>
      </c>
      <c r="D1045">
        <v>3</v>
      </c>
      <c r="E1045" s="4">
        <v>44289</v>
      </c>
      <c r="F1045" t="s">
        <v>3120</v>
      </c>
      <c r="G1045">
        <f>IFERROR(VLOOKUP(Table4[[#This Row],[EmployeeID]],Employees!$A:$AG,33,FALSE),"")</f>
        <v>9930</v>
      </c>
      <c r="H10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45" t="str">
        <f>IFERROR(VLOOKUP(A1045,Table1[#All],26,FALSE),"")</f>
        <v>No</v>
      </c>
    </row>
    <row r="1046" spans="1:9" x14ac:dyDescent="0.35">
      <c r="A1046" t="s">
        <v>352</v>
      </c>
      <c r="B1046" s="4">
        <v>45299</v>
      </c>
      <c r="C1046">
        <v>7163</v>
      </c>
      <c r="D1046">
        <v>2</v>
      </c>
      <c r="E1046" s="4">
        <v>45299</v>
      </c>
      <c r="F1046" t="s">
        <v>3121</v>
      </c>
      <c r="G1046">
        <f>IFERROR(VLOOKUP(Table4[[#This Row],[EmployeeID]],Employees!$A:$AG,33,FALSE),"")</f>
        <v>7163</v>
      </c>
      <c r="H10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46" t="str">
        <f>IFERROR(VLOOKUP(A1046,Table1[#All],26,FALSE),"")</f>
        <v>No</v>
      </c>
    </row>
    <row r="1047" spans="1:9" x14ac:dyDescent="0.35">
      <c r="A1047" t="s">
        <v>1091</v>
      </c>
      <c r="B1047" s="4">
        <v>43183</v>
      </c>
      <c r="C1047">
        <v>7162</v>
      </c>
      <c r="D1047">
        <v>2</v>
      </c>
      <c r="E1047" s="4">
        <v>43183</v>
      </c>
      <c r="F1047" t="s">
        <v>3121</v>
      </c>
      <c r="G1047">
        <f>IFERROR(VLOOKUP(Table4[[#This Row],[EmployeeID]],Employees!$A:$AG,33,FALSE),"")</f>
        <v>7162</v>
      </c>
      <c r="H10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47" t="str">
        <f>IFERROR(VLOOKUP(A1047,Table1[#All],26,FALSE),"")</f>
        <v>No</v>
      </c>
    </row>
    <row r="1048" spans="1:9" x14ac:dyDescent="0.35">
      <c r="A1048" t="s">
        <v>2392</v>
      </c>
      <c r="B1048" s="4">
        <v>43738</v>
      </c>
      <c r="C1048">
        <v>9926</v>
      </c>
      <c r="D1048">
        <v>3</v>
      </c>
      <c r="E1048" s="4">
        <v>43738</v>
      </c>
      <c r="F1048" t="s">
        <v>3120</v>
      </c>
      <c r="G1048">
        <f>IFERROR(VLOOKUP(Table4[[#This Row],[EmployeeID]],Employees!$A:$AG,33,FALSE),"")</f>
        <v>9926</v>
      </c>
      <c r="H10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48" t="str">
        <f>IFERROR(VLOOKUP(A1048,Table1[#All],26,FALSE),"")</f>
        <v>No</v>
      </c>
    </row>
    <row r="1049" spans="1:9" x14ac:dyDescent="0.35">
      <c r="A1049" t="s">
        <v>200</v>
      </c>
      <c r="B1049" s="4">
        <v>43928</v>
      </c>
      <c r="C1049">
        <v>7160</v>
      </c>
      <c r="D1049">
        <v>2</v>
      </c>
      <c r="E1049" s="4">
        <v>43928</v>
      </c>
      <c r="F1049" t="s">
        <v>3121</v>
      </c>
      <c r="G1049">
        <f>IFERROR(VLOOKUP(Table4[[#This Row],[EmployeeID]],Employees!$A:$AG,33,FALSE),"")</f>
        <v>7160</v>
      </c>
      <c r="H10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49" t="str">
        <f>IFERROR(VLOOKUP(A1049,Table1[#All],26,FALSE),"")</f>
        <v>No</v>
      </c>
    </row>
    <row r="1050" spans="1:9" x14ac:dyDescent="0.35">
      <c r="A1050" t="s">
        <v>3011</v>
      </c>
      <c r="B1050" s="4">
        <v>45726</v>
      </c>
      <c r="C1050">
        <v>7158</v>
      </c>
      <c r="D1050">
        <v>2</v>
      </c>
      <c r="E1050" s="4">
        <v>45726</v>
      </c>
      <c r="F1050" t="s">
        <v>3121</v>
      </c>
      <c r="G1050">
        <f>IFERROR(VLOOKUP(Table4[[#This Row],[EmployeeID]],Employees!$A:$AG,33,FALSE),"")</f>
        <v>7158</v>
      </c>
      <c r="H10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50" t="str">
        <f>IFERROR(VLOOKUP(A1050,Table1[#All],26,FALSE),"")</f>
        <v>No</v>
      </c>
    </row>
    <row r="1051" spans="1:9" x14ac:dyDescent="0.35">
      <c r="A1051" t="s">
        <v>1315</v>
      </c>
      <c r="B1051" s="4">
        <v>43490</v>
      </c>
      <c r="C1051">
        <v>7157</v>
      </c>
      <c r="D1051">
        <v>2</v>
      </c>
      <c r="E1051" s="4">
        <v>43490</v>
      </c>
      <c r="F1051" t="s">
        <v>3121</v>
      </c>
      <c r="G1051">
        <f>IFERROR(VLOOKUP(Table4[[#This Row],[EmployeeID]],Employees!$A:$AG,33,FALSE),"")</f>
        <v>7157</v>
      </c>
      <c r="H10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51" t="str">
        <f>IFERROR(VLOOKUP(A1051,Table1[#All],26,FALSE),"")</f>
        <v>No</v>
      </c>
    </row>
    <row r="1052" spans="1:9" x14ac:dyDescent="0.35">
      <c r="A1052" t="s">
        <v>1614</v>
      </c>
      <c r="B1052" s="4">
        <v>44359</v>
      </c>
      <c r="C1052">
        <v>7154</v>
      </c>
      <c r="D1052">
        <v>2</v>
      </c>
      <c r="E1052" s="4">
        <v>44359</v>
      </c>
      <c r="F1052" t="s">
        <v>3121</v>
      </c>
      <c r="G1052">
        <f>IFERROR(VLOOKUP(Table4[[#This Row],[EmployeeID]],Employees!$A:$AG,33,FALSE),"")</f>
        <v>7154</v>
      </c>
      <c r="H10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52" t="str">
        <f>IFERROR(VLOOKUP(A1052,Table1[#All],26,FALSE),"")</f>
        <v>No</v>
      </c>
    </row>
    <row r="1053" spans="1:9" x14ac:dyDescent="0.35">
      <c r="A1053" t="s">
        <v>189</v>
      </c>
      <c r="B1053" s="4">
        <v>45358</v>
      </c>
      <c r="C1053">
        <v>4713</v>
      </c>
      <c r="D1053">
        <v>1</v>
      </c>
      <c r="E1053" s="4">
        <v>45358</v>
      </c>
      <c r="F1053" t="s">
        <v>3122</v>
      </c>
      <c r="G1053">
        <f>IFERROR(VLOOKUP(Table4[[#This Row],[EmployeeID]],Employees!$A:$AG,33,FALSE),"")</f>
        <v>4713</v>
      </c>
      <c r="H10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53" t="str">
        <f>IFERROR(VLOOKUP(A1053,Table1[#All],26,FALSE),"")</f>
        <v>Yes</v>
      </c>
    </row>
    <row r="1054" spans="1:9" x14ac:dyDescent="0.35">
      <c r="A1054" t="s">
        <v>1574</v>
      </c>
      <c r="B1054" s="4">
        <v>45769</v>
      </c>
      <c r="C1054">
        <v>9923</v>
      </c>
      <c r="D1054">
        <v>3</v>
      </c>
      <c r="E1054" s="4">
        <v>45769</v>
      </c>
      <c r="F1054" t="s">
        <v>3120</v>
      </c>
      <c r="G1054">
        <f>IFERROR(VLOOKUP(Table4[[#This Row],[EmployeeID]],Employees!$A:$AG,33,FALSE),"")</f>
        <v>9923</v>
      </c>
      <c r="H10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4" t="str">
        <f>IFERROR(VLOOKUP(A1054,Table1[#All],26,FALSE),"")</f>
        <v>No</v>
      </c>
    </row>
    <row r="1055" spans="1:9" x14ac:dyDescent="0.35">
      <c r="A1055" t="s">
        <v>437</v>
      </c>
      <c r="B1055" s="4">
        <v>43270</v>
      </c>
      <c r="C1055">
        <v>9918</v>
      </c>
      <c r="D1055">
        <v>3</v>
      </c>
      <c r="E1055" s="4">
        <v>43270</v>
      </c>
      <c r="F1055" t="s">
        <v>3120</v>
      </c>
      <c r="G1055">
        <f>IFERROR(VLOOKUP(Table4[[#This Row],[EmployeeID]],Employees!$A:$AG,33,FALSE),"")</f>
        <v>9918</v>
      </c>
      <c r="H10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5" t="str">
        <f>IFERROR(VLOOKUP(A1055,Table1[#All],26,FALSE),"")</f>
        <v>No</v>
      </c>
    </row>
    <row r="1056" spans="1:9" x14ac:dyDescent="0.35">
      <c r="A1056" t="s">
        <v>2607</v>
      </c>
      <c r="B1056" s="4">
        <v>42295</v>
      </c>
      <c r="C1056">
        <v>9917</v>
      </c>
      <c r="D1056">
        <v>3</v>
      </c>
      <c r="E1056" s="4">
        <v>42295</v>
      </c>
      <c r="F1056" t="s">
        <v>3120</v>
      </c>
      <c r="G1056">
        <f>IFERROR(VLOOKUP(Table4[[#This Row],[EmployeeID]],Employees!$A:$AG,33,FALSE),"")</f>
        <v>9917</v>
      </c>
      <c r="H10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6" t="str">
        <f>IFERROR(VLOOKUP(A1056,Table1[#All],26,FALSE),"")</f>
        <v>Yes</v>
      </c>
    </row>
    <row r="1057" spans="1:9" x14ac:dyDescent="0.35">
      <c r="A1057" t="s">
        <v>282</v>
      </c>
      <c r="B1057" s="4">
        <v>44090</v>
      </c>
      <c r="C1057">
        <v>9911</v>
      </c>
      <c r="D1057">
        <v>3</v>
      </c>
      <c r="E1057" s="4">
        <v>44090</v>
      </c>
      <c r="F1057" t="s">
        <v>3120</v>
      </c>
      <c r="G1057">
        <f>IFERROR(VLOOKUP(Table4[[#This Row],[EmployeeID]],Employees!$A:$AG,33,FALSE),"")</f>
        <v>9911</v>
      </c>
      <c r="H10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7" t="str">
        <f>IFERROR(VLOOKUP(A1057,Table1[#All],26,FALSE),"")</f>
        <v>No</v>
      </c>
    </row>
    <row r="1058" spans="1:9" x14ac:dyDescent="0.35">
      <c r="A1058" t="s">
        <v>2283</v>
      </c>
      <c r="B1058" s="4">
        <v>42659</v>
      </c>
      <c r="C1058">
        <v>7151</v>
      </c>
      <c r="D1058">
        <v>2</v>
      </c>
      <c r="E1058" s="4">
        <v>42659</v>
      </c>
      <c r="F1058" t="s">
        <v>3121</v>
      </c>
      <c r="G1058">
        <f>IFERROR(VLOOKUP(Table4[[#This Row],[EmployeeID]],Employees!$A:$AG,33,FALSE),"")</f>
        <v>7151</v>
      </c>
      <c r="H10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58" t="str">
        <f>IFERROR(VLOOKUP(A1058,Table1[#All],26,FALSE),"")</f>
        <v>No</v>
      </c>
    </row>
    <row r="1059" spans="1:9" x14ac:dyDescent="0.35">
      <c r="A1059" t="s">
        <v>469</v>
      </c>
      <c r="B1059" s="4">
        <v>44295</v>
      </c>
      <c r="C1059">
        <v>9911</v>
      </c>
      <c r="D1059">
        <v>3</v>
      </c>
      <c r="E1059" s="4">
        <v>44295</v>
      </c>
      <c r="F1059" t="s">
        <v>3120</v>
      </c>
      <c r="G1059">
        <f>IFERROR(VLOOKUP(Table4[[#This Row],[EmployeeID]],Employees!$A:$AG,33,FALSE),"")</f>
        <v>9911</v>
      </c>
      <c r="H10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59" t="str">
        <f>IFERROR(VLOOKUP(A1059,Table1[#All],26,FALSE),"")</f>
        <v>No</v>
      </c>
    </row>
    <row r="1060" spans="1:9" x14ac:dyDescent="0.35">
      <c r="A1060" t="s">
        <v>2744</v>
      </c>
      <c r="B1060" s="4">
        <v>45457</v>
      </c>
      <c r="C1060">
        <v>4698</v>
      </c>
      <c r="D1060">
        <v>1</v>
      </c>
      <c r="E1060" s="4">
        <v>45457</v>
      </c>
      <c r="F1060" t="s">
        <v>3122</v>
      </c>
      <c r="G1060">
        <f>IFERROR(VLOOKUP(Table4[[#This Row],[EmployeeID]],Employees!$A:$AG,33,FALSE),"")</f>
        <v>4698</v>
      </c>
      <c r="H10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60" t="str">
        <f>IFERROR(VLOOKUP(A1060,Table1[#All],26,FALSE),"")</f>
        <v>Yes</v>
      </c>
    </row>
    <row r="1061" spans="1:9" x14ac:dyDescent="0.35">
      <c r="A1061" t="s">
        <v>2879</v>
      </c>
      <c r="B1061" s="4">
        <v>43864</v>
      </c>
      <c r="C1061">
        <v>7150</v>
      </c>
      <c r="D1061">
        <v>3</v>
      </c>
      <c r="E1061" s="4">
        <v>43864</v>
      </c>
      <c r="F1061" t="s">
        <v>3121</v>
      </c>
      <c r="G1061">
        <f>IFERROR(VLOOKUP(Table4[[#This Row],[EmployeeID]],Employees!$A:$AG,33,FALSE),"")</f>
        <v>7150</v>
      </c>
      <c r="H10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61" t="str">
        <f>IFERROR(VLOOKUP(A1061,Table1[#All],26,FALSE),"")</f>
        <v>Yes</v>
      </c>
    </row>
    <row r="1062" spans="1:9" x14ac:dyDescent="0.35">
      <c r="A1062" t="s">
        <v>616</v>
      </c>
      <c r="B1062" s="4">
        <v>42407</v>
      </c>
      <c r="C1062">
        <v>7149</v>
      </c>
      <c r="D1062">
        <v>2</v>
      </c>
      <c r="E1062" s="4">
        <v>42407</v>
      </c>
      <c r="F1062" t="s">
        <v>3121</v>
      </c>
      <c r="G1062">
        <f>IFERROR(VLOOKUP(Table4[[#This Row],[EmployeeID]],Employees!$A:$AG,33,FALSE),"")</f>
        <v>7149</v>
      </c>
      <c r="H10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62" t="str">
        <f>IFERROR(VLOOKUP(A1062,Table1[#All],26,FALSE),"")</f>
        <v>No</v>
      </c>
    </row>
    <row r="1063" spans="1:9" x14ac:dyDescent="0.35">
      <c r="A1063" t="s">
        <v>1646</v>
      </c>
      <c r="B1063" s="4">
        <v>45167</v>
      </c>
      <c r="C1063">
        <v>9911</v>
      </c>
      <c r="D1063">
        <v>3</v>
      </c>
      <c r="E1063" s="4">
        <v>45167</v>
      </c>
      <c r="F1063" t="s">
        <v>3120</v>
      </c>
      <c r="G1063">
        <f>IFERROR(VLOOKUP(Table4[[#This Row],[EmployeeID]],Employees!$A:$AG,33,FALSE),"")</f>
        <v>9911</v>
      </c>
      <c r="H10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63" t="str">
        <f>IFERROR(VLOOKUP(A1063,Table1[#All],26,FALSE),"")</f>
        <v>No</v>
      </c>
    </row>
    <row r="1064" spans="1:9" x14ac:dyDescent="0.35">
      <c r="A1064" t="s">
        <v>2865</v>
      </c>
      <c r="B1064" s="4">
        <v>42769</v>
      </c>
      <c r="C1064">
        <v>12839</v>
      </c>
      <c r="D1064">
        <v>5</v>
      </c>
      <c r="E1064" s="4">
        <v>42769</v>
      </c>
      <c r="F1064" t="s">
        <v>3123</v>
      </c>
      <c r="G1064">
        <f>IFERROR(VLOOKUP(Table4[[#This Row],[EmployeeID]],Employees!$A:$AG,33,FALSE),"")</f>
        <v>12839</v>
      </c>
      <c r="H10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64" t="str">
        <f>IFERROR(VLOOKUP(A1064,Table1[#All],26,FALSE),"")</f>
        <v>No</v>
      </c>
    </row>
    <row r="1065" spans="1:9" x14ac:dyDescent="0.35">
      <c r="A1065" t="s">
        <v>1482</v>
      </c>
      <c r="B1065" s="4">
        <v>42664</v>
      </c>
      <c r="C1065">
        <v>9907</v>
      </c>
      <c r="D1065">
        <v>4</v>
      </c>
      <c r="E1065" s="4">
        <v>42664</v>
      </c>
      <c r="F1065" t="s">
        <v>3120</v>
      </c>
      <c r="G1065">
        <f>IFERROR(VLOOKUP(Table4[[#This Row],[EmployeeID]],Employees!$A:$AG,33,FALSE),"")</f>
        <v>9907</v>
      </c>
      <c r="H10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65" t="str">
        <f>IFERROR(VLOOKUP(A1065,Table1[#All],26,FALSE),"")</f>
        <v>No</v>
      </c>
    </row>
    <row r="1066" spans="1:9" x14ac:dyDescent="0.35">
      <c r="A1066" t="s">
        <v>2100</v>
      </c>
      <c r="B1066" s="4">
        <v>45865</v>
      </c>
      <c r="C1066">
        <v>9906</v>
      </c>
      <c r="D1066">
        <v>3</v>
      </c>
      <c r="E1066" s="4">
        <v>45865</v>
      </c>
      <c r="F1066" t="s">
        <v>3120</v>
      </c>
      <c r="G1066">
        <f>IFERROR(VLOOKUP(Table4[[#This Row],[EmployeeID]],Employees!$A:$AG,33,FALSE),"")</f>
        <v>9906</v>
      </c>
      <c r="H10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66" t="str">
        <f>IFERROR(VLOOKUP(A1066,Table1[#All],26,FALSE),"")</f>
        <v>No</v>
      </c>
    </row>
    <row r="1067" spans="1:9" x14ac:dyDescent="0.35">
      <c r="A1067" t="s">
        <v>351</v>
      </c>
      <c r="B1067" s="4">
        <v>46012</v>
      </c>
      <c r="C1067">
        <v>7148</v>
      </c>
      <c r="D1067">
        <v>2</v>
      </c>
      <c r="E1067" s="4">
        <v>46012</v>
      </c>
      <c r="F1067" t="s">
        <v>3121</v>
      </c>
      <c r="G1067">
        <f>IFERROR(VLOOKUP(Table4[[#This Row],[EmployeeID]],Employees!$A:$AG,33,FALSE),"")</f>
        <v>7148</v>
      </c>
      <c r="H10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67" t="str">
        <f>IFERROR(VLOOKUP(A1067,Table1[#All],26,FALSE),"")</f>
        <v>No</v>
      </c>
    </row>
    <row r="1068" spans="1:9" x14ac:dyDescent="0.35">
      <c r="A1068" t="s">
        <v>2803</v>
      </c>
      <c r="B1068" s="4">
        <v>43669</v>
      </c>
      <c r="C1068">
        <v>9906</v>
      </c>
      <c r="D1068">
        <v>3</v>
      </c>
      <c r="E1068" s="4">
        <v>43669</v>
      </c>
      <c r="F1068" t="s">
        <v>3120</v>
      </c>
      <c r="G1068">
        <f>IFERROR(VLOOKUP(Table4[[#This Row],[EmployeeID]],Employees!$A:$AG,33,FALSE),"")</f>
        <v>9906</v>
      </c>
      <c r="H10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68" t="str">
        <f>IFERROR(VLOOKUP(A1068,Table1[#All],26,FALSE),"")</f>
        <v>No</v>
      </c>
    </row>
    <row r="1069" spans="1:9" x14ac:dyDescent="0.35">
      <c r="A1069" t="s">
        <v>192</v>
      </c>
      <c r="B1069" s="4">
        <v>45850</v>
      </c>
      <c r="C1069">
        <v>4696</v>
      </c>
      <c r="D1069">
        <v>1</v>
      </c>
      <c r="E1069" s="4">
        <v>45850</v>
      </c>
      <c r="F1069" t="s">
        <v>3122</v>
      </c>
      <c r="G1069">
        <f>IFERROR(VLOOKUP(Table4[[#This Row],[EmployeeID]],Employees!$A:$AG,33,FALSE),"")</f>
        <v>4696</v>
      </c>
      <c r="H10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069" t="str">
        <f>IFERROR(VLOOKUP(A1069,Table1[#All],26,FALSE),"")</f>
        <v>No</v>
      </c>
    </row>
    <row r="1070" spans="1:9" x14ac:dyDescent="0.35">
      <c r="A1070" t="s">
        <v>1994</v>
      </c>
      <c r="B1070" s="4">
        <v>43837</v>
      </c>
      <c r="C1070">
        <v>7147</v>
      </c>
      <c r="D1070">
        <v>2</v>
      </c>
      <c r="E1070" s="4">
        <v>43837</v>
      </c>
      <c r="F1070" t="s">
        <v>3121</v>
      </c>
      <c r="G1070">
        <f>IFERROR(VLOOKUP(Table4[[#This Row],[EmployeeID]],Employees!$A:$AG,33,FALSE),"")</f>
        <v>7147</v>
      </c>
      <c r="H10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0" t="str">
        <f>IFERROR(VLOOKUP(A1070,Table1[#All],26,FALSE),"")</f>
        <v>No</v>
      </c>
    </row>
    <row r="1071" spans="1:9" x14ac:dyDescent="0.35">
      <c r="A1071" t="s">
        <v>3053</v>
      </c>
      <c r="B1071" s="4">
        <v>43738</v>
      </c>
      <c r="C1071">
        <v>9903</v>
      </c>
      <c r="D1071">
        <v>4</v>
      </c>
      <c r="E1071" s="4">
        <v>43738</v>
      </c>
      <c r="F1071" t="s">
        <v>3120</v>
      </c>
      <c r="G1071">
        <f>IFERROR(VLOOKUP(Table4[[#This Row],[EmployeeID]],Employees!$A:$AG,33,FALSE),"")</f>
        <v>9903</v>
      </c>
      <c r="H10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71" t="str">
        <f>IFERROR(VLOOKUP(A1071,Table1[#All],26,FALSE),"")</f>
        <v>No</v>
      </c>
    </row>
    <row r="1072" spans="1:9" x14ac:dyDescent="0.35">
      <c r="A1072" t="s">
        <v>1946</v>
      </c>
      <c r="B1072" s="4">
        <v>43947</v>
      </c>
      <c r="C1072">
        <v>9897</v>
      </c>
      <c r="D1072">
        <v>2</v>
      </c>
      <c r="E1072" s="4">
        <v>43947</v>
      </c>
      <c r="F1072" t="s">
        <v>3120</v>
      </c>
      <c r="G1072">
        <f>IFERROR(VLOOKUP(Table4[[#This Row],[EmployeeID]],Employees!$A:$AG,33,FALSE),"")</f>
        <v>9897</v>
      </c>
      <c r="H10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72" t="str">
        <f>IFERROR(VLOOKUP(A1072,Table1[#All],26,FALSE),"")</f>
        <v>No</v>
      </c>
    </row>
    <row r="1073" spans="1:9" x14ac:dyDescent="0.35">
      <c r="A1073" t="s">
        <v>1270</v>
      </c>
      <c r="B1073" s="4">
        <v>43000</v>
      </c>
      <c r="C1073">
        <v>7146</v>
      </c>
      <c r="D1073">
        <v>2</v>
      </c>
      <c r="E1073" s="4">
        <v>43000</v>
      </c>
      <c r="F1073" t="s">
        <v>3121</v>
      </c>
      <c r="G1073">
        <f>IFERROR(VLOOKUP(Table4[[#This Row],[EmployeeID]],Employees!$A:$AG,33,FALSE),"")</f>
        <v>7146</v>
      </c>
      <c r="H10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3" t="str">
        <f>IFERROR(VLOOKUP(A1073,Table1[#All],26,FALSE),"")</f>
        <v>No</v>
      </c>
    </row>
    <row r="1074" spans="1:9" x14ac:dyDescent="0.35">
      <c r="A1074" t="s">
        <v>522</v>
      </c>
      <c r="B1074" s="4">
        <v>45566</v>
      </c>
      <c r="C1074">
        <v>7145</v>
      </c>
      <c r="D1074">
        <v>3</v>
      </c>
      <c r="E1074" s="4">
        <v>45566</v>
      </c>
      <c r="F1074" t="s">
        <v>3121</v>
      </c>
      <c r="G1074">
        <f>IFERROR(VLOOKUP(Table4[[#This Row],[EmployeeID]],Employees!$A:$AG,33,FALSE),"")</f>
        <v>7145</v>
      </c>
      <c r="H10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4" t="str">
        <f>IFERROR(VLOOKUP(A1074,Table1[#All],26,FALSE),"")</f>
        <v>No</v>
      </c>
    </row>
    <row r="1075" spans="1:9" x14ac:dyDescent="0.35">
      <c r="A1075" t="s">
        <v>2051</v>
      </c>
      <c r="B1075" s="4">
        <v>44849</v>
      </c>
      <c r="C1075">
        <v>9897</v>
      </c>
      <c r="D1075">
        <v>3</v>
      </c>
      <c r="E1075" s="4">
        <v>44849</v>
      </c>
      <c r="F1075" t="s">
        <v>3120</v>
      </c>
      <c r="G1075">
        <f>IFERROR(VLOOKUP(Table4[[#This Row],[EmployeeID]],Employees!$A:$AG,33,FALSE),"")</f>
        <v>9897</v>
      </c>
      <c r="H10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75" t="str">
        <f>IFERROR(VLOOKUP(A1075,Table1[#All],26,FALSE),"")</f>
        <v>Yes</v>
      </c>
    </row>
    <row r="1076" spans="1:9" x14ac:dyDescent="0.35">
      <c r="A1076" t="s">
        <v>432</v>
      </c>
      <c r="B1076" s="4">
        <v>44527</v>
      </c>
      <c r="C1076">
        <v>7144</v>
      </c>
      <c r="D1076">
        <v>2</v>
      </c>
      <c r="E1076" s="4">
        <v>44527</v>
      </c>
      <c r="F1076" t="s">
        <v>3121</v>
      </c>
      <c r="G1076">
        <f>IFERROR(VLOOKUP(Table4[[#This Row],[EmployeeID]],Employees!$A:$AG,33,FALSE),"")</f>
        <v>7144</v>
      </c>
      <c r="H10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6" t="str">
        <f>IFERROR(VLOOKUP(A1076,Table1[#All],26,FALSE),"")</f>
        <v>No</v>
      </c>
    </row>
    <row r="1077" spans="1:9" x14ac:dyDescent="0.35">
      <c r="A1077" t="s">
        <v>1462</v>
      </c>
      <c r="B1077" s="4">
        <v>42009</v>
      </c>
      <c r="C1077">
        <v>7144</v>
      </c>
      <c r="D1077">
        <v>2</v>
      </c>
      <c r="E1077" s="4">
        <v>42009</v>
      </c>
      <c r="F1077" t="s">
        <v>3121</v>
      </c>
      <c r="G1077">
        <f>IFERROR(VLOOKUP(Table4[[#This Row],[EmployeeID]],Employees!$A:$AG,33,FALSE),"")</f>
        <v>7144</v>
      </c>
      <c r="H10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7" t="str">
        <f>IFERROR(VLOOKUP(A1077,Table1[#All],26,FALSE),"")</f>
        <v>No</v>
      </c>
    </row>
    <row r="1078" spans="1:9" x14ac:dyDescent="0.35">
      <c r="A1078" t="s">
        <v>634</v>
      </c>
      <c r="B1078" s="4">
        <v>43412</v>
      </c>
      <c r="C1078">
        <v>9894</v>
      </c>
      <c r="D1078">
        <v>3</v>
      </c>
      <c r="E1078" s="4">
        <v>43412</v>
      </c>
      <c r="F1078" t="s">
        <v>3120</v>
      </c>
      <c r="G1078">
        <f>IFERROR(VLOOKUP(Table4[[#This Row],[EmployeeID]],Employees!$A:$AG,33,FALSE),"")</f>
        <v>9894</v>
      </c>
      <c r="H10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78" t="str">
        <f>IFERROR(VLOOKUP(A1078,Table1[#All],26,FALSE),"")</f>
        <v>Yes</v>
      </c>
    </row>
    <row r="1079" spans="1:9" x14ac:dyDescent="0.35">
      <c r="A1079" t="s">
        <v>553</v>
      </c>
      <c r="B1079" s="4">
        <v>45119</v>
      </c>
      <c r="C1079">
        <v>7142</v>
      </c>
      <c r="D1079">
        <v>2</v>
      </c>
      <c r="E1079" s="4">
        <v>45119</v>
      </c>
      <c r="F1079" t="s">
        <v>3121</v>
      </c>
      <c r="G1079">
        <f>IFERROR(VLOOKUP(Table4[[#This Row],[EmployeeID]],Employees!$A:$AG,33,FALSE),"")</f>
        <v>7142</v>
      </c>
      <c r="H10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79" t="str">
        <f>IFERROR(VLOOKUP(A1079,Table1[#All],26,FALSE),"")</f>
        <v>No</v>
      </c>
    </row>
    <row r="1080" spans="1:9" x14ac:dyDescent="0.35">
      <c r="A1080" t="s">
        <v>1013</v>
      </c>
      <c r="B1080" s="4">
        <v>44529</v>
      </c>
      <c r="C1080">
        <v>7142</v>
      </c>
      <c r="D1080">
        <v>2</v>
      </c>
      <c r="E1080" s="4">
        <v>44529</v>
      </c>
      <c r="F1080" t="s">
        <v>3121</v>
      </c>
      <c r="G1080">
        <f>IFERROR(VLOOKUP(Table4[[#This Row],[EmployeeID]],Employees!$A:$AG,33,FALSE),"")</f>
        <v>7142</v>
      </c>
      <c r="H10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0" t="str">
        <f>IFERROR(VLOOKUP(A1080,Table1[#All],26,FALSE),"")</f>
        <v>No</v>
      </c>
    </row>
    <row r="1081" spans="1:9" x14ac:dyDescent="0.35">
      <c r="A1081" t="s">
        <v>2781</v>
      </c>
      <c r="B1081" s="4">
        <v>43534</v>
      </c>
      <c r="C1081">
        <v>7141</v>
      </c>
      <c r="D1081">
        <v>2</v>
      </c>
      <c r="E1081" s="4">
        <v>43534</v>
      </c>
      <c r="F1081" t="s">
        <v>3121</v>
      </c>
      <c r="G1081">
        <f>IFERROR(VLOOKUP(Table4[[#This Row],[EmployeeID]],Employees!$A:$AG,33,FALSE),"")</f>
        <v>7141</v>
      </c>
      <c r="H10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1" t="str">
        <f>IFERROR(VLOOKUP(A1081,Table1[#All],26,FALSE),"")</f>
        <v>No</v>
      </c>
    </row>
    <row r="1082" spans="1:9" x14ac:dyDescent="0.35">
      <c r="A1082" t="s">
        <v>1473</v>
      </c>
      <c r="B1082" s="4">
        <v>42858</v>
      </c>
      <c r="C1082">
        <v>9894</v>
      </c>
      <c r="D1082">
        <v>3</v>
      </c>
      <c r="E1082" s="4">
        <v>42858</v>
      </c>
      <c r="F1082" t="s">
        <v>3120</v>
      </c>
      <c r="G1082">
        <f>IFERROR(VLOOKUP(Table4[[#This Row],[EmployeeID]],Employees!$A:$AG,33,FALSE),"")</f>
        <v>9894</v>
      </c>
      <c r="H10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82" t="str">
        <f>IFERROR(VLOOKUP(A1082,Table1[#All],26,FALSE),"")</f>
        <v>Yes</v>
      </c>
    </row>
    <row r="1083" spans="1:9" x14ac:dyDescent="0.35">
      <c r="A1083" t="s">
        <v>2914</v>
      </c>
      <c r="B1083" s="4">
        <v>44920</v>
      </c>
      <c r="C1083">
        <v>7140</v>
      </c>
      <c r="D1083">
        <v>2</v>
      </c>
      <c r="E1083" s="4">
        <v>44920</v>
      </c>
      <c r="F1083" t="s">
        <v>3121</v>
      </c>
      <c r="G1083">
        <f>IFERROR(VLOOKUP(Table4[[#This Row],[EmployeeID]],Employees!$A:$AG,33,FALSE),"")</f>
        <v>7140</v>
      </c>
      <c r="H10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3" t="str">
        <f>IFERROR(VLOOKUP(A1083,Table1[#All],26,FALSE),"")</f>
        <v>No</v>
      </c>
    </row>
    <row r="1084" spans="1:9" x14ac:dyDescent="0.35">
      <c r="A1084" t="s">
        <v>2946</v>
      </c>
      <c r="B1084" s="4">
        <v>42871</v>
      </c>
      <c r="C1084">
        <v>7140</v>
      </c>
      <c r="D1084">
        <v>2</v>
      </c>
      <c r="E1084" s="4">
        <v>42871</v>
      </c>
      <c r="F1084" t="s">
        <v>3121</v>
      </c>
      <c r="G1084">
        <f>IFERROR(VLOOKUP(Table4[[#This Row],[EmployeeID]],Employees!$A:$AG,33,FALSE),"")</f>
        <v>7140</v>
      </c>
      <c r="H10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4" t="str">
        <f>IFERROR(VLOOKUP(A1084,Table1[#All],26,FALSE),"")</f>
        <v>No</v>
      </c>
    </row>
    <row r="1085" spans="1:9" x14ac:dyDescent="0.35">
      <c r="A1085" t="s">
        <v>2312</v>
      </c>
      <c r="B1085" s="4">
        <v>43091</v>
      </c>
      <c r="C1085">
        <v>9889</v>
      </c>
      <c r="D1085">
        <v>3</v>
      </c>
      <c r="E1085" s="4">
        <v>43091</v>
      </c>
      <c r="F1085" t="s">
        <v>3120</v>
      </c>
      <c r="G1085">
        <f>IFERROR(VLOOKUP(Table4[[#This Row],[EmployeeID]],Employees!$A:$AG,33,FALSE),"")</f>
        <v>9889</v>
      </c>
      <c r="H10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85" t="str">
        <f>IFERROR(VLOOKUP(A1085,Table1[#All],26,FALSE),"")</f>
        <v>No</v>
      </c>
    </row>
    <row r="1086" spans="1:9" x14ac:dyDescent="0.35">
      <c r="A1086" t="s">
        <v>2031</v>
      </c>
      <c r="B1086" s="4">
        <v>44661</v>
      </c>
      <c r="C1086">
        <v>9888</v>
      </c>
      <c r="D1086">
        <v>2</v>
      </c>
      <c r="E1086" s="4">
        <v>44661</v>
      </c>
      <c r="F1086" t="s">
        <v>3120</v>
      </c>
      <c r="G1086">
        <f>IFERROR(VLOOKUP(Table4[[#This Row],[EmployeeID]],Employees!$A:$AG,33,FALSE),"")</f>
        <v>9888</v>
      </c>
      <c r="H10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86" t="str">
        <f>IFERROR(VLOOKUP(A1086,Table1[#All],26,FALSE),"")</f>
        <v>No</v>
      </c>
    </row>
    <row r="1087" spans="1:9" x14ac:dyDescent="0.35">
      <c r="A1087" t="s">
        <v>2354</v>
      </c>
      <c r="B1087" s="4">
        <v>44649</v>
      </c>
      <c r="C1087">
        <v>7136</v>
      </c>
      <c r="D1087">
        <v>2</v>
      </c>
      <c r="E1087" s="4">
        <v>44649</v>
      </c>
      <c r="F1087" t="s">
        <v>3121</v>
      </c>
      <c r="G1087">
        <f>IFERROR(VLOOKUP(Table4[[#This Row],[EmployeeID]],Employees!$A:$AG,33,FALSE),"")</f>
        <v>7136</v>
      </c>
      <c r="H10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7" t="str">
        <f>IFERROR(VLOOKUP(A1087,Table1[#All],26,FALSE),"")</f>
        <v>No</v>
      </c>
    </row>
    <row r="1088" spans="1:9" x14ac:dyDescent="0.35">
      <c r="A1088" t="s">
        <v>310</v>
      </c>
      <c r="B1088" s="4">
        <v>43033</v>
      </c>
      <c r="C1088">
        <v>7135</v>
      </c>
      <c r="D1088">
        <v>1</v>
      </c>
      <c r="E1088" s="4">
        <v>43033</v>
      </c>
      <c r="F1088" t="s">
        <v>3121</v>
      </c>
      <c r="G1088">
        <f>IFERROR(VLOOKUP(Table4[[#This Row],[EmployeeID]],Employees!$A:$AG,33,FALSE),"")</f>
        <v>7135</v>
      </c>
      <c r="H10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8" t="str">
        <f>IFERROR(VLOOKUP(A1088,Table1[#All],26,FALSE),"")</f>
        <v>Yes</v>
      </c>
    </row>
    <row r="1089" spans="1:9" x14ac:dyDescent="0.35">
      <c r="A1089" t="s">
        <v>2110</v>
      </c>
      <c r="B1089" s="4">
        <v>45338</v>
      </c>
      <c r="C1089">
        <v>7133</v>
      </c>
      <c r="D1089">
        <v>2</v>
      </c>
      <c r="E1089" s="4">
        <v>45338</v>
      </c>
      <c r="F1089" t="s">
        <v>3121</v>
      </c>
      <c r="G1089">
        <f>IFERROR(VLOOKUP(Table4[[#This Row],[EmployeeID]],Employees!$A:$AG,33,FALSE),"")</f>
        <v>7133</v>
      </c>
      <c r="H10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89" t="str">
        <f>IFERROR(VLOOKUP(A1089,Table1[#All],26,FALSE),"")</f>
        <v>No</v>
      </c>
    </row>
    <row r="1090" spans="1:9" x14ac:dyDescent="0.35">
      <c r="A1090" t="s">
        <v>109</v>
      </c>
      <c r="B1090" s="4">
        <v>44386</v>
      </c>
      <c r="C1090">
        <v>9887</v>
      </c>
      <c r="D1090">
        <v>3</v>
      </c>
      <c r="E1090" s="4">
        <v>44386</v>
      </c>
      <c r="F1090" t="s">
        <v>3120</v>
      </c>
      <c r="G1090">
        <f>IFERROR(VLOOKUP(Table4[[#This Row],[EmployeeID]],Employees!$A:$AG,33,FALSE),"")</f>
        <v>9887</v>
      </c>
      <c r="H10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90" t="str">
        <f>IFERROR(VLOOKUP(A1090,Table1[#All],26,FALSE),"")</f>
        <v>No</v>
      </c>
    </row>
    <row r="1091" spans="1:9" x14ac:dyDescent="0.35">
      <c r="A1091" t="s">
        <v>861</v>
      </c>
      <c r="B1091" s="4">
        <v>42950</v>
      </c>
      <c r="C1091">
        <v>7131</v>
      </c>
      <c r="D1091">
        <v>3</v>
      </c>
      <c r="E1091" s="4">
        <v>42950</v>
      </c>
      <c r="F1091" t="s">
        <v>3121</v>
      </c>
      <c r="G1091">
        <f>IFERROR(VLOOKUP(Table4[[#This Row],[EmployeeID]],Employees!$A:$AG,33,FALSE),"")</f>
        <v>7131</v>
      </c>
      <c r="H10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91" t="str">
        <f>IFERROR(VLOOKUP(A1091,Table1[#All],26,FALSE),"")</f>
        <v>No</v>
      </c>
    </row>
    <row r="1092" spans="1:9" x14ac:dyDescent="0.35">
      <c r="A1092" t="s">
        <v>663</v>
      </c>
      <c r="B1092" s="4">
        <v>45534</v>
      </c>
      <c r="C1092">
        <v>9881</v>
      </c>
      <c r="D1092">
        <v>3</v>
      </c>
      <c r="E1092" s="4">
        <v>45534</v>
      </c>
      <c r="F1092" t="s">
        <v>3120</v>
      </c>
      <c r="G1092">
        <f>IFERROR(VLOOKUP(Table4[[#This Row],[EmployeeID]],Employees!$A:$AG,33,FALSE),"")</f>
        <v>9881</v>
      </c>
      <c r="H10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92" t="str">
        <f>IFERROR(VLOOKUP(A1092,Table1[#All],26,FALSE),"")</f>
        <v>No</v>
      </c>
    </row>
    <row r="1093" spans="1:9" x14ac:dyDescent="0.35">
      <c r="A1093" t="s">
        <v>1097</v>
      </c>
      <c r="B1093" s="4">
        <v>44236</v>
      </c>
      <c r="C1093">
        <v>12817</v>
      </c>
      <c r="D1093">
        <v>4</v>
      </c>
      <c r="E1093" s="4">
        <v>44236</v>
      </c>
      <c r="F1093" t="s">
        <v>3123</v>
      </c>
      <c r="G1093">
        <f>IFERROR(VLOOKUP(Table4[[#This Row],[EmployeeID]],Employees!$A:$AG,33,FALSE),"")</f>
        <v>12817</v>
      </c>
      <c r="H10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093" t="str">
        <f>IFERROR(VLOOKUP(A1093,Table1[#All],26,FALSE),"")</f>
        <v>No</v>
      </c>
    </row>
    <row r="1094" spans="1:9" x14ac:dyDescent="0.35">
      <c r="A1094" t="s">
        <v>914</v>
      </c>
      <c r="B1094" s="4">
        <v>44956</v>
      </c>
      <c r="C1094">
        <v>9878</v>
      </c>
      <c r="D1094">
        <v>2</v>
      </c>
      <c r="E1094" s="4">
        <v>44956</v>
      </c>
      <c r="F1094" t="s">
        <v>3120</v>
      </c>
      <c r="G1094">
        <f>IFERROR(VLOOKUP(Table4[[#This Row],[EmployeeID]],Employees!$A:$AG,33,FALSE),"")</f>
        <v>9878</v>
      </c>
      <c r="H10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94" t="str">
        <f>IFERROR(VLOOKUP(A1094,Table1[#All],26,FALSE),"")</f>
        <v>No</v>
      </c>
    </row>
    <row r="1095" spans="1:9" x14ac:dyDescent="0.35">
      <c r="A1095" t="s">
        <v>3045</v>
      </c>
      <c r="B1095" s="4">
        <v>42205</v>
      </c>
      <c r="C1095">
        <v>9878</v>
      </c>
      <c r="D1095">
        <v>3</v>
      </c>
      <c r="E1095" s="4">
        <v>42205</v>
      </c>
      <c r="F1095" t="s">
        <v>3120</v>
      </c>
      <c r="G1095">
        <f>IFERROR(VLOOKUP(Table4[[#This Row],[EmployeeID]],Employees!$A:$AG,33,FALSE),"")</f>
        <v>9878</v>
      </c>
      <c r="H10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95" t="str">
        <f>IFERROR(VLOOKUP(A1095,Table1[#All],26,FALSE),"")</f>
        <v>No</v>
      </c>
    </row>
    <row r="1096" spans="1:9" x14ac:dyDescent="0.35">
      <c r="A1096" t="s">
        <v>466</v>
      </c>
      <c r="B1096" s="4">
        <v>45120</v>
      </c>
      <c r="C1096">
        <v>7130</v>
      </c>
      <c r="D1096">
        <v>2</v>
      </c>
      <c r="E1096" s="4">
        <v>45120</v>
      </c>
      <c r="F1096" t="s">
        <v>3121</v>
      </c>
      <c r="G1096">
        <f>IFERROR(VLOOKUP(Table4[[#This Row],[EmployeeID]],Employees!$A:$AG,33,FALSE),"")</f>
        <v>7130</v>
      </c>
      <c r="H10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96" t="str">
        <f>IFERROR(VLOOKUP(A1096,Table1[#All],26,FALSE),"")</f>
        <v>No</v>
      </c>
    </row>
    <row r="1097" spans="1:9" x14ac:dyDescent="0.35">
      <c r="A1097" t="s">
        <v>146</v>
      </c>
      <c r="B1097" s="4">
        <v>42104</v>
      </c>
      <c r="C1097">
        <v>9872</v>
      </c>
      <c r="D1097">
        <v>3</v>
      </c>
      <c r="E1097" s="4">
        <v>42104</v>
      </c>
      <c r="F1097" t="s">
        <v>3120</v>
      </c>
      <c r="G1097">
        <f>IFERROR(VLOOKUP(Table4[[#This Row],[EmployeeID]],Employees!$A:$AG,33,FALSE),"")</f>
        <v>9872</v>
      </c>
      <c r="H10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097" t="str">
        <f>IFERROR(VLOOKUP(A1097,Table1[#All],26,FALSE),"")</f>
        <v>No</v>
      </c>
    </row>
    <row r="1098" spans="1:9" x14ac:dyDescent="0.35">
      <c r="A1098" t="s">
        <v>499</v>
      </c>
      <c r="B1098" s="4">
        <v>42732</v>
      </c>
      <c r="C1098">
        <v>7128</v>
      </c>
      <c r="D1098">
        <v>2</v>
      </c>
      <c r="E1098" s="4">
        <v>42732</v>
      </c>
      <c r="F1098" t="s">
        <v>3121</v>
      </c>
      <c r="G1098">
        <f>IFERROR(VLOOKUP(Table4[[#This Row],[EmployeeID]],Employees!$A:$AG,33,FALSE),"")</f>
        <v>7128</v>
      </c>
      <c r="H10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98" t="str">
        <f>IFERROR(VLOOKUP(A1098,Table1[#All],26,FALSE),"")</f>
        <v>No</v>
      </c>
    </row>
    <row r="1099" spans="1:9" x14ac:dyDescent="0.35">
      <c r="A1099" t="s">
        <v>691</v>
      </c>
      <c r="B1099" s="4">
        <v>45593</v>
      </c>
      <c r="C1099">
        <v>7128</v>
      </c>
      <c r="D1099">
        <v>2</v>
      </c>
      <c r="E1099" s="4">
        <v>45593</v>
      </c>
      <c r="F1099" t="s">
        <v>3121</v>
      </c>
      <c r="G1099">
        <f>IFERROR(VLOOKUP(Table4[[#This Row],[EmployeeID]],Employees!$A:$AG,33,FALSE),"")</f>
        <v>7128</v>
      </c>
      <c r="H10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099" t="str">
        <f>IFERROR(VLOOKUP(A1099,Table1[#All],26,FALSE),"")</f>
        <v>No</v>
      </c>
    </row>
    <row r="1100" spans="1:9" x14ac:dyDescent="0.35">
      <c r="A1100" t="s">
        <v>2152</v>
      </c>
      <c r="B1100" s="4">
        <v>43231</v>
      </c>
      <c r="C1100">
        <v>7128</v>
      </c>
      <c r="D1100">
        <v>2</v>
      </c>
      <c r="E1100" s="4">
        <v>43231</v>
      </c>
      <c r="F1100" t="s">
        <v>3121</v>
      </c>
      <c r="G1100">
        <f>IFERROR(VLOOKUP(Table4[[#This Row],[EmployeeID]],Employees!$A:$AG,33,FALSE),"")</f>
        <v>7128</v>
      </c>
      <c r="H11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00" t="str">
        <f>IFERROR(VLOOKUP(A1100,Table1[#All],26,FALSE),"")</f>
        <v>No</v>
      </c>
    </row>
    <row r="1101" spans="1:9" x14ac:dyDescent="0.35">
      <c r="A1101" t="s">
        <v>2643</v>
      </c>
      <c r="B1101" s="4">
        <v>42579</v>
      </c>
      <c r="C1101">
        <v>9872</v>
      </c>
      <c r="D1101">
        <v>4</v>
      </c>
      <c r="E1101" s="4">
        <v>42579</v>
      </c>
      <c r="F1101" t="s">
        <v>3120</v>
      </c>
      <c r="G1101">
        <f>IFERROR(VLOOKUP(Table4[[#This Row],[EmployeeID]],Employees!$A:$AG,33,FALSE),"")</f>
        <v>9872</v>
      </c>
      <c r="H11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1" t="str">
        <f>IFERROR(VLOOKUP(A1101,Table1[#All],26,FALSE),"")</f>
        <v>No</v>
      </c>
    </row>
    <row r="1102" spans="1:9" x14ac:dyDescent="0.35">
      <c r="A1102" t="s">
        <v>654</v>
      </c>
      <c r="B1102" s="4">
        <v>42126</v>
      </c>
      <c r="C1102">
        <v>9871</v>
      </c>
      <c r="D1102">
        <v>3</v>
      </c>
      <c r="E1102" s="4">
        <v>42126</v>
      </c>
      <c r="F1102" t="s">
        <v>3120</v>
      </c>
      <c r="G1102">
        <f>IFERROR(VLOOKUP(Table4[[#This Row],[EmployeeID]],Employees!$A:$AG,33,FALSE),"")</f>
        <v>9871</v>
      </c>
      <c r="H11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2" t="str">
        <f>IFERROR(VLOOKUP(A1102,Table1[#All],26,FALSE),"")</f>
        <v>Yes</v>
      </c>
    </row>
    <row r="1103" spans="1:9" x14ac:dyDescent="0.35">
      <c r="A1103" t="s">
        <v>2250</v>
      </c>
      <c r="B1103" s="4">
        <v>43653</v>
      </c>
      <c r="C1103">
        <v>9871</v>
      </c>
      <c r="D1103">
        <v>3</v>
      </c>
      <c r="E1103" s="4">
        <v>43653</v>
      </c>
      <c r="F1103" t="s">
        <v>3120</v>
      </c>
      <c r="G1103">
        <f>IFERROR(VLOOKUP(Table4[[#This Row],[EmployeeID]],Employees!$A:$AG,33,FALSE),"")</f>
        <v>9871</v>
      </c>
      <c r="H11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3" t="str">
        <f>IFERROR(VLOOKUP(A1103,Table1[#All],26,FALSE),"")</f>
        <v>No</v>
      </c>
    </row>
    <row r="1104" spans="1:9" x14ac:dyDescent="0.35">
      <c r="A1104" t="s">
        <v>1063</v>
      </c>
      <c r="B1104" s="4">
        <v>43546</v>
      </c>
      <c r="C1104">
        <v>9867</v>
      </c>
      <c r="D1104">
        <v>4</v>
      </c>
      <c r="E1104" s="4">
        <v>43546</v>
      </c>
      <c r="F1104" t="s">
        <v>3120</v>
      </c>
      <c r="G1104">
        <f>IFERROR(VLOOKUP(Table4[[#This Row],[EmployeeID]],Employees!$A:$AG,33,FALSE),"")</f>
        <v>9867</v>
      </c>
      <c r="H11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4" t="str">
        <f>IFERROR(VLOOKUP(A1104,Table1[#All],26,FALSE),"")</f>
        <v>No</v>
      </c>
    </row>
    <row r="1105" spans="1:9" x14ac:dyDescent="0.35">
      <c r="A1105" t="s">
        <v>476</v>
      </c>
      <c r="B1105" s="4">
        <v>43405</v>
      </c>
      <c r="C1105">
        <v>9863</v>
      </c>
      <c r="D1105">
        <v>2</v>
      </c>
      <c r="E1105" s="4">
        <v>43405</v>
      </c>
      <c r="F1105" t="s">
        <v>3120</v>
      </c>
      <c r="G1105">
        <f>IFERROR(VLOOKUP(Table4[[#This Row],[EmployeeID]],Employees!$A:$AG,33,FALSE),"")</f>
        <v>9863</v>
      </c>
      <c r="H11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5" t="str">
        <f>IFERROR(VLOOKUP(A1105,Table1[#All],26,FALSE),"")</f>
        <v>No</v>
      </c>
    </row>
    <row r="1106" spans="1:9" x14ac:dyDescent="0.35">
      <c r="A1106" t="s">
        <v>2683</v>
      </c>
      <c r="B1106" s="4">
        <v>45026</v>
      </c>
      <c r="C1106">
        <v>9863</v>
      </c>
      <c r="D1106">
        <v>3</v>
      </c>
      <c r="E1106" s="4">
        <v>45026</v>
      </c>
      <c r="F1106" t="s">
        <v>3120</v>
      </c>
      <c r="G1106">
        <f>IFERROR(VLOOKUP(Table4[[#This Row],[EmployeeID]],Employees!$A:$AG,33,FALSE),"")</f>
        <v>9863</v>
      </c>
      <c r="H11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6" t="str">
        <f>IFERROR(VLOOKUP(A1106,Table1[#All],26,FALSE),"")</f>
        <v>No</v>
      </c>
    </row>
    <row r="1107" spans="1:9" x14ac:dyDescent="0.35">
      <c r="A1107" t="s">
        <v>2245</v>
      </c>
      <c r="B1107" s="4">
        <v>42792</v>
      </c>
      <c r="C1107">
        <v>9862</v>
      </c>
      <c r="D1107">
        <v>3</v>
      </c>
      <c r="E1107" s="4">
        <v>42792</v>
      </c>
      <c r="F1107" t="s">
        <v>3120</v>
      </c>
      <c r="G1107">
        <f>IFERROR(VLOOKUP(Table4[[#This Row],[EmployeeID]],Employees!$A:$AG,33,FALSE),"")</f>
        <v>9862</v>
      </c>
      <c r="H11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07" t="str">
        <f>IFERROR(VLOOKUP(A1107,Table1[#All],26,FALSE),"")</f>
        <v>No</v>
      </c>
    </row>
    <row r="1108" spans="1:9" x14ac:dyDescent="0.35">
      <c r="A1108" t="s">
        <v>2732</v>
      </c>
      <c r="B1108" s="4">
        <v>43649</v>
      </c>
      <c r="C1108">
        <v>7126</v>
      </c>
      <c r="D1108">
        <v>2</v>
      </c>
      <c r="E1108" s="4">
        <v>43649</v>
      </c>
      <c r="F1108" t="s">
        <v>3121</v>
      </c>
      <c r="G1108">
        <f>IFERROR(VLOOKUP(Table4[[#This Row],[EmployeeID]],Employees!$A:$AG,33,FALSE),"")</f>
        <v>7126</v>
      </c>
      <c r="H11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08" t="str">
        <f>IFERROR(VLOOKUP(A1108,Table1[#All],26,FALSE),"")</f>
        <v>No</v>
      </c>
    </row>
    <row r="1109" spans="1:9" x14ac:dyDescent="0.35">
      <c r="A1109" t="s">
        <v>868</v>
      </c>
      <c r="B1109" s="4">
        <v>43577</v>
      </c>
      <c r="C1109">
        <v>7124</v>
      </c>
      <c r="D1109">
        <v>2</v>
      </c>
      <c r="E1109" s="4">
        <v>43577</v>
      </c>
      <c r="F1109" t="s">
        <v>3121</v>
      </c>
      <c r="G1109">
        <f>IFERROR(VLOOKUP(Table4[[#This Row],[EmployeeID]],Employees!$A:$AG,33,FALSE),"")</f>
        <v>7124</v>
      </c>
      <c r="H11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09" t="str">
        <f>IFERROR(VLOOKUP(A1109,Table1[#All],26,FALSE),"")</f>
        <v>No</v>
      </c>
    </row>
    <row r="1110" spans="1:9" x14ac:dyDescent="0.35">
      <c r="A1110" t="s">
        <v>439</v>
      </c>
      <c r="B1110" s="4">
        <v>42392</v>
      </c>
      <c r="C1110">
        <v>9861</v>
      </c>
      <c r="D1110">
        <v>4</v>
      </c>
      <c r="E1110" s="4">
        <v>42392</v>
      </c>
      <c r="F1110" t="s">
        <v>3120</v>
      </c>
      <c r="G1110">
        <f>IFERROR(VLOOKUP(Table4[[#This Row],[EmployeeID]],Employees!$A:$AG,33,FALSE),"")</f>
        <v>9861</v>
      </c>
      <c r="H11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10" t="str">
        <f>IFERROR(VLOOKUP(A1110,Table1[#All],26,FALSE),"")</f>
        <v>No</v>
      </c>
    </row>
    <row r="1111" spans="1:9" x14ac:dyDescent="0.35">
      <c r="A1111" t="s">
        <v>2098</v>
      </c>
      <c r="B1111" s="4">
        <v>43051</v>
      </c>
      <c r="C1111">
        <v>12811</v>
      </c>
      <c r="D1111">
        <v>5</v>
      </c>
      <c r="E1111" s="4">
        <v>43051</v>
      </c>
      <c r="F1111" t="s">
        <v>3123</v>
      </c>
      <c r="G1111">
        <f>IFERROR(VLOOKUP(Table4[[#This Row],[EmployeeID]],Employees!$A:$AG,33,FALSE),"")</f>
        <v>12811</v>
      </c>
      <c r="H11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11" t="str">
        <f>IFERROR(VLOOKUP(A1111,Table1[#All],26,FALSE),"")</f>
        <v>No</v>
      </c>
    </row>
    <row r="1112" spans="1:9" x14ac:dyDescent="0.35">
      <c r="A1112" t="s">
        <v>3084</v>
      </c>
      <c r="B1112" s="4">
        <v>42019</v>
      </c>
      <c r="C1112">
        <v>7124</v>
      </c>
      <c r="D1112">
        <v>2</v>
      </c>
      <c r="E1112" s="4">
        <v>42019</v>
      </c>
      <c r="F1112" t="s">
        <v>3121</v>
      </c>
      <c r="G1112">
        <f>IFERROR(VLOOKUP(Table4[[#This Row],[EmployeeID]],Employees!$A:$AG,33,FALSE),"")</f>
        <v>7124</v>
      </c>
      <c r="H11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12" t="str">
        <f>IFERROR(VLOOKUP(A1112,Table1[#All],26,FALSE),"")</f>
        <v>No</v>
      </c>
    </row>
    <row r="1113" spans="1:9" x14ac:dyDescent="0.35">
      <c r="A1113" t="s">
        <v>975</v>
      </c>
      <c r="B1113" s="4">
        <v>45572</v>
      </c>
      <c r="C1113">
        <v>7121</v>
      </c>
      <c r="D1113">
        <v>2</v>
      </c>
      <c r="E1113" s="4">
        <v>45572</v>
      </c>
      <c r="F1113" t="s">
        <v>3121</v>
      </c>
      <c r="G1113">
        <f>IFERROR(VLOOKUP(Table4[[#This Row],[EmployeeID]],Employees!$A:$AG,33,FALSE),"")</f>
        <v>7121</v>
      </c>
      <c r="H11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13" t="str">
        <f>IFERROR(VLOOKUP(A1113,Table1[#All],26,FALSE),"")</f>
        <v>No</v>
      </c>
    </row>
    <row r="1114" spans="1:9" x14ac:dyDescent="0.35">
      <c r="A1114" t="s">
        <v>1034</v>
      </c>
      <c r="B1114" s="4">
        <v>45446</v>
      </c>
      <c r="C1114">
        <v>7120</v>
      </c>
      <c r="D1114">
        <v>2</v>
      </c>
      <c r="E1114" s="4">
        <v>45446</v>
      </c>
      <c r="F1114" t="s">
        <v>3121</v>
      </c>
      <c r="G1114">
        <f>IFERROR(VLOOKUP(Table4[[#This Row],[EmployeeID]],Employees!$A:$AG,33,FALSE),"")</f>
        <v>7120</v>
      </c>
      <c r="H11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14" t="str">
        <f>IFERROR(VLOOKUP(A1114,Table1[#All],26,FALSE),"")</f>
        <v>No</v>
      </c>
    </row>
    <row r="1115" spans="1:9" x14ac:dyDescent="0.35">
      <c r="A1115" t="s">
        <v>577</v>
      </c>
      <c r="B1115" s="4">
        <v>43172</v>
      </c>
      <c r="C1115">
        <v>7119</v>
      </c>
      <c r="D1115">
        <v>2</v>
      </c>
      <c r="E1115" s="4">
        <v>43172</v>
      </c>
      <c r="F1115" t="s">
        <v>3121</v>
      </c>
      <c r="G1115">
        <f>IFERROR(VLOOKUP(Table4[[#This Row],[EmployeeID]],Employees!$A:$AG,33,FALSE),"")</f>
        <v>7119</v>
      </c>
      <c r="H11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15" t="str">
        <f>IFERROR(VLOOKUP(A1115,Table1[#All],26,FALSE),"")</f>
        <v>No</v>
      </c>
    </row>
    <row r="1116" spans="1:9" x14ac:dyDescent="0.35">
      <c r="A1116" t="s">
        <v>2026</v>
      </c>
      <c r="B1116" s="4">
        <v>43990</v>
      </c>
      <c r="C1116">
        <v>9859</v>
      </c>
      <c r="D1116">
        <v>3</v>
      </c>
      <c r="E1116" s="4">
        <v>43990</v>
      </c>
      <c r="F1116" t="s">
        <v>3120</v>
      </c>
      <c r="G1116">
        <f>IFERROR(VLOOKUP(Table4[[#This Row],[EmployeeID]],Employees!$A:$AG,33,FALSE),"")</f>
        <v>9859</v>
      </c>
      <c r="H11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16" t="str">
        <f>IFERROR(VLOOKUP(A1116,Table1[#All],26,FALSE),"")</f>
        <v>No</v>
      </c>
    </row>
    <row r="1117" spans="1:9" x14ac:dyDescent="0.35">
      <c r="A1117" t="s">
        <v>1823</v>
      </c>
      <c r="B1117" s="4">
        <v>44867</v>
      </c>
      <c r="C1117">
        <v>4696</v>
      </c>
      <c r="D1117">
        <v>1</v>
      </c>
      <c r="E1117" s="4">
        <v>44867</v>
      </c>
      <c r="F1117" t="s">
        <v>3122</v>
      </c>
      <c r="G1117">
        <f>IFERROR(VLOOKUP(Table4[[#This Row],[EmployeeID]],Employees!$A:$AG,33,FALSE),"")</f>
        <v>4696</v>
      </c>
      <c r="H11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17" t="str">
        <f>IFERROR(VLOOKUP(A1117,Table1[#All],26,FALSE),"")</f>
        <v>No</v>
      </c>
    </row>
    <row r="1118" spans="1:9" x14ac:dyDescent="0.35">
      <c r="A1118" t="s">
        <v>1500</v>
      </c>
      <c r="B1118" s="4">
        <v>45388</v>
      </c>
      <c r="C1118">
        <v>9858</v>
      </c>
      <c r="D1118">
        <v>3</v>
      </c>
      <c r="E1118" s="4">
        <v>45388</v>
      </c>
      <c r="F1118" t="s">
        <v>3120</v>
      </c>
      <c r="G1118">
        <f>IFERROR(VLOOKUP(Table4[[#This Row],[EmployeeID]],Employees!$A:$AG,33,FALSE),"")</f>
        <v>9858</v>
      </c>
      <c r="H11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18" t="str">
        <f>IFERROR(VLOOKUP(A1118,Table1[#All],26,FALSE),"")</f>
        <v>No</v>
      </c>
    </row>
    <row r="1119" spans="1:9" x14ac:dyDescent="0.35">
      <c r="A1119" t="s">
        <v>2125</v>
      </c>
      <c r="B1119" s="4">
        <v>42766</v>
      </c>
      <c r="C1119">
        <v>9857</v>
      </c>
      <c r="D1119">
        <v>4</v>
      </c>
      <c r="E1119" s="4">
        <v>42766</v>
      </c>
      <c r="F1119" t="s">
        <v>3120</v>
      </c>
      <c r="G1119">
        <f>IFERROR(VLOOKUP(Table4[[#This Row],[EmployeeID]],Employees!$A:$AG,33,FALSE),"")</f>
        <v>9857</v>
      </c>
      <c r="H11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19" t="str">
        <f>IFERROR(VLOOKUP(A1119,Table1[#All],26,FALSE),"")</f>
        <v>No</v>
      </c>
    </row>
    <row r="1120" spans="1:9" x14ac:dyDescent="0.35">
      <c r="A1120" t="s">
        <v>2193</v>
      </c>
      <c r="B1120" s="4">
        <v>42249</v>
      </c>
      <c r="C1120">
        <v>7119</v>
      </c>
      <c r="D1120">
        <v>3</v>
      </c>
      <c r="E1120" s="4">
        <v>42249</v>
      </c>
      <c r="F1120" t="s">
        <v>3121</v>
      </c>
      <c r="G1120">
        <f>IFERROR(VLOOKUP(Table4[[#This Row],[EmployeeID]],Employees!$A:$AG,33,FALSE),"")</f>
        <v>7119</v>
      </c>
      <c r="H11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20" t="str">
        <f>IFERROR(VLOOKUP(A1120,Table1[#All],26,FALSE),"")</f>
        <v>Yes</v>
      </c>
    </row>
    <row r="1121" spans="1:9" x14ac:dyDescent="0.35">
      <c r="A1121" t="s">
        <v>277</v>
      </c>
      <c r="B1121" s="4">
        <v>44088</v>
      </c>
      <c r="C1121">
        <v>7118</v>
      </c>
      <c r="D1121">
        <v>2</v>
      </c>
      <c r="E1121" s="4">
        <v>44088</v>
      </c>
      <c r="F1121" t="s">
        <v>3121</v>
      </c>
      <c r="G1121">
        <f>IFERROR(VLOOKUP(Table4[[#This Row],[EmployeeID]],Employees!$A:$AG,33,FALSE),"")</f>
        <v>7118</v>
      </c>
      <c r="H11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21" t="str">
        <f>IFERROR(VLOOKUP(A1121,Table1[#All],26,FALSE),"")</f>
        <v>Yes</v>
      </c>
    </row>
    <row r="1122" spans="1:9" x14ac:dyDescent="0.35">
      <c r="A1122" t="s">
        <v>1386</v>
      </c>
      <c r="B1122" s="4">
        <v>44241</v>
      </c>
      <c r="C1122">
        <v>9856</v>
      </c>
      <c r="D1122">
        <v>4</v>
      </c>
      <c r="E1122" s="4">
        <v>44241</v>
      </c>
      <c r="F1122" t="s">
        <v>3120</v>
      </c>
      <c r="G1122">
        <f>IFERROR(VLOOKUP(Table4[[#This Row],[EmployeeID]],Employees!$A:$AG,33,FALSE),"")</f>
        <v>9856</v>
      </c>
      <c r="H11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22" t="str">
        <f>IFERROR(VLOOKUP(A1122,Table1[#All],26,FALSE),"")</f>
        <v>No</v>
      </c>
    </row>
    <row r="1123" spans="1:9" x14ac:dyDescent="0.35">
      <c r="A1123" t="s">
        <v>2958</v>
      </c>
      <c r="B1123" s="4">
        <v>42944</v>
      </c>
      <c r="C1123">
        <v>7117</v>
      </c>
      <c r="D1123">
        <v>2</v>
      </c>
      <c r="E1123" s="4">
        <v>42944</v>
      </c>
      <c r="F1123" t="s">
        <v>3121</v>
      </c>
      <c r="G1123">
        <f>IFERROR(VLOOKUP(Table4[[#This Row],[EmployeeID]],Employees!$A:$AG,33,FALSE),"")</f>
        <v>7117</v>
      </c>
      <c r="H11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23" t="str">
        <f>IFERROR(VLOOKUP(A1123,Table1[#All],26,FALSE),"")</f>
        <v>No</v>
      </c>
    </row>
    <row r="1124" spans="1:9" x14ac:dyDescent="0.35">
      <c r="A1124" t="s">
        <v>791</v>
      </c>
      <c r="B1124" s="4">
        <v>42155</v>
      </c>
      <c r="C1124">
        <v>12801</v>
      </c>
      <c r="D1124">
        <v>4</v>
      </c>
      <c r="E1124" s="4">
        <v>42155</v>
      </c>
      <c r="F1124" t="s">
        <v>3123</v>
      </c>
      <c r="G1124">
        <f>IFERROR(VLOOKUP(Table4[[#This Row],[EmployeeID]],Employees!$A:$AG,33,FALSE),"")</f>
        <v>12801</v>
      </c>
      <c r="H11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24" t="str">
        <f>IFERROR(VLOOKUP(A1124,Table1[#All],26,FALSE),"")</f>
        <v>No</v>
      </c>
    </row>
    <row r="1125" spans="1:9" x14ac:dyDescent="0.35">
      <c r="A1125" t="s">
        <v>1375</v>
      </c>
      <c r="B1125" s="4">
        <v>44212</v>
      </c>
      <c r="C1125">
        <v>9855</v>
      </c>
      <c r="D1125">
        <v>3</v>
      </c>
      <c r="E1125" s="4">
        <v>44212</v>
      </c>
      <c r="F1125" t="s">
        <v>3120</v>
      </c>
      <c r="G1125">
        <f>IFERROR(VLOOKUP(Table4[[#This Row],[EmployeeID]],Employees!$A:$AG,33,FALSE),"")</f>
        <v>9855</v>
      </c>
      <c r="H11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25" t="str">
        <f>IFERROR(VLOOKUP(A1125,Table1[#All],26,FALSE),"")</f>
        <v>No</v>
      </c>
    </row>
    <row r="1126" spans="1:9" x14ac:dyDescent="0.35">
      <c r="A1126" t="s">
        <v>972</v>
      </c>
      <c r="B1126" s="4">
        <v>45325</v>
      </c>
      <c r="C1126">
        <v>12773</v>
      </c>
      <c r="D1126">
        <v>4</v>
      </c>
      <c r="E1126" s="4">
        <v>45325</v>
      </c>
      <c r="F1126" t="s">
        <v>3123</v>
      </c>
      <c r="G1126">
        <f>IFERROR(VLOOKUP(Table4[[#This Row],[EmployeeID]],Employees!$A:$AG,33,FALSE),"")</f>
        <v>12773</v>
      </c>
      <c r="H11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26" t="str">
        <f>IFERROR(VLOOKUP(A1126,Table1[#All],26,FALSE),"")</f>
        <v>No</v>
      </c>
    </row>
    <row r="1127" spans="1:9" x14ac:dyDescent="0.35">
      <c r="A1127" t="s">
        <v>2540</v>
      </c>
      <c r="B1127" s="4">
        <v>42176</v>
      </c>
      <c r="C1127">
        <v>7114</v>
      </c>
      <c r="D1127">
        <v>2</v>
      </c>
      <c r="E1127" s="4">
        <v>42176</v>
      </c>
      <c r="F1127" t="s">
        <v>3121</v>
      </c>
      <c r="G1127">
        <f>IFERROR(VLOOKUP(Table4[[#This Row],[EmployeeID]],Employees!$A:$AG,33,FALSE),"")</f>
        <v>7114</v>
      </c>
      <c r="H11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27" t="str">
        <f>IFERROR(VLOOKUP(A1127,Table1[#All],26,FALSE),"")</f>
        <v>No</v>
      </c>
    </row>
    <row r="1128" spans="1:9" x14ac:dyDescent="0.35">
      <c r="A1128" t="s">
        <v>1532</v>
      </c>
      <c r="B1128" s="4">
        <v>45868</v>
      </c>
      <c r="C1128">
        <v>7113</v>
      </c>
      <c r="D1128">
        <v>3</v>
      </c>
      <c r="E1128" s="4">
        <v>45868</v>
      </c>
      <c r="F1128" t="s">
        <v>3121</v>
      </c>
      <c r="G1128">
        <f>IFERROR(VLOOKUP(Table4[[#This Row],[EmployeeID]],Employees!$A:$AG,33,FALSE),"")</f>
        <v>7113</v>
      </c>
      <c r="H11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28" t="str">
        <f>IFERROR(VLOOKUP(A1128,Table1[#All],26,FALSE),"")</f>
        <v>Yes</v>
      </c>
    </row>
    <row r="1129" spans="1:9" x14ac:dyDescent="0.35">
      <c r="A1129" t="s">
        <v>2661</v>
      </c>
      <c r="B1129" s="4">
        <v>43264</v>
      </c>
      <c r="C1129">
        <v>4688</v>
      </c>
      <c r="D1129">
        <v>1</v>
      </c>
      <c r="E1129" s="4">
        <v>43264</v>
      </c>
      <c r="F1129" t="s">
        <v>3122</v>
      </c>
      <c r="G1129">
        <f>IFERROR(VLOOKUP(Table4[[#This Row],[EmployeeID]],Employees!$A:$AG,33,FALSE),"")</f>
        <v>4688</v>
      </c>
      <c r="H11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29" t="str">
        <f>IFERROR(VLOOKUP(A1129,Table1[#All],26,FALSE),"")</f>
        <v>No</v>
      </c>
    </row>
    <row r="1130" spans="1:9" x14ac:dyDescent="0.35">
      <c r="A1130" t="s">
        <v>75</v>
      </c>
      <c r="B1130" s="4">
        <v>45264</v>
      </c>
      <c r="C1130">
        <v>9847</v>
      </c>
      <c r="D1130">
        <v>3</v>
      </c>
      <c r="E1130" s="4">
        <v>45264</v>
      </c>
      <c r="F1130" t="s">
        <v>3120</v>
      </c>
      <c r="G1130">
        <f>IFERROR(VLOOKUP(Table4[[#This Row],[EmployeeID]],Employees!$A:$AG,33,FALSE),"")</f>
        <v>9847</v>
      </c>
      <c r="H11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0" t="str">
        <f>IFERROR(VLOOKUP(A1130,Table1[#All],26,FALSE),"")</f>
        <v>No</v>
      </c>
    </row>
    <row r="1131" spans="1:9" x14ac:dyDescent="0.35">
      <c r="A1131" t="s">
        <v>1103</v>
      </c>
      <c r="B1131" s="4">
        <v>42458</v>
      </c>
      <c r="C1131">
        <v>9847</v>
      </c>
      <c r="D1131">
        <v>4</v>
      </c>
      <c r="E1131" s="4">
        <v>42458</v>
      </c>
      <c r="F1131" t="s">
        <v>3120</v>
      </c>
      <c r="G1131">
        <f>IFERROR(VLOOKUP(Table4[[#This Row],[EmployeeID]],Employees!$A:$AG,33,FALSE),"")</f>
        <v>9847</v>
      </c>
      <c r="H11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1" t="str">
        <f>IFERROR(VLOOKUP(A1131,Table1[#All],26,FALSE),"")</f>
        <v>No</v>
      </c>
    </row>
    <row r="1132" spans="1:9" x14ac:dyDescent="0.35">
      <c r="A1132" t="s">
        <v>91</v>
      </c>
      <c r="B1132" s="4">
        <v>44370</v>
      </c>
      <c r="C1132">
        <v>7104</v>
      </c>
      <c r="D1132">
        <v>2</v>
      </c>
      <c r="E1132" s="4">
        <v>44370</v>
      </c>
      <c r="F1132" t="s">
        <v>3121</v>
      </c>
      <c r="G1132">
        <f>IFERROR(VLOOKUP(Table4[[#This Row],[EmployeeID]],Employees!$A:$AG,33,FALSE),"")</f>
        <v>7104</v>
      </c>
      <c r="H11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32" t="str">
        <f>IFERROR(VLOOKUP(A1132,Table1[#All],26,FALSE),"")</f>
        <v>No</v>
      </c>
    </row>
    <row r="1133" spans="1:9" x14ac:dyDescent="0.35">
      <c r="A1133" t="s">
        <v>693</v>
      </c>
      <c r="B1133" s="4">
        <v>43971</v>
      </c>
      <c r="C1133">
        <v>7099</v>
      </c>
      <c r="D1133">
        <v>2</v>
      </c>
      <c r="E1133" s="4">
        <v>43971</v>
      </c>
      <c r="F1133" t="s">
        <v>3121</v>
      </c>
      <c r="G1133">
        <f>IFERROR(VLOOKUP(Table4[[#This Row],[EmployeeID]],Employees!$A:$AG,33,FALSE),"")</f>
        <v>7099</v>
      </c>
      <c r="H11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33" t="str">
        <f>IFERROR(VLOOKUP(A1133,Table1[#All],26,FALSE),"")</f>
        <v>No</v>
      </c>
    </row>
    <row r="1134" spans="1:9" x14ac:dyDescent="0.35">
      <c r="A1134" t="s">
        <v>1129</v>
      </c>
      <c r="B1134" s="4">
        <v>44509</v>
      </c>
      <c r="C1134">
        <v>9844</v>
      </c>
      <c r="D1134">
        <v>3</v>
      </c>
      <c r="E1134" s="4">
        <v>44509</v>
      </c>
      <c r="F1134" t="s">
        <v>3120</v>
      </c>
      <c r="G1134">
        <f>IFERROR(VLOOKUP(Table4[[#This Row],[EmployeeID]],Employees!$A:$AG,33,FALSE),"")</f>
        <v>9844</v>
      </c>
      <c r="H11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4" t="str">
        <f>IFERROR(VLOOKUP(A1134,Table1[#All],26,FALSE),"")</f>
        <v>No</v>
      </c>
    </row>
    <row r="1135" spans="1:9" x14ac:dyDescent="0.35">
      <c r="A1135" t="s">
        <v>218</v>
      </c>
      <c r="B1135" s="4">
        <v>43284</v>
      </c>
      <c r="C1135">
        <v>9843</v>
      </c>
      <c r="D1135">
        <v>4</v>
      </c>
      <c r="E1135" s="4">
        <v>43284</v>
      </c>
      <c r="F1135" t="s">
        <v>3120</v>
      </c>
      <c r="G1135">
        <f>IFERROR(VLOOKUP(Table4[[#This Row],[EmployeeID]],Employees!$A:$AG,33,FALSE),"")</f>
        <v>9843</v>
      </c>
      <c r="H11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5" t="str">
        <f>IFERROR(VLOOKUP(A1135,Table1[#All],26,FALSE),"")</f>
        <v>No</v>
      </c>
    </row>
    <row r="1136" spans="1:9" x14ac:dyDescent="0.35">
      <c r="A1136" t="s">
        <v>358</v>
      </c>
      <c r="B1136" s="4">
        <v>43494</v>
      </c>
      <c r="C1136">
        <v>7098</v>
      </c>
      <c r="D1136">
        <v>2</v>
      </c>
      <c r="E1136" s="4">
        <v>43494</v>
      </c>
      <c r="F1136" t="s">
        <v>3121</v>
      </c>
      <c r="G1136">
        <f>IFERROR(VLOOKUP(Table4[[#This Row],[EmployeeID]],Employees!$A:$AG,33,FALSE),"")</f>
        <v>7098</v>
      </c>
      <c r="H11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36" t="str">
        <f>IFERROR(VLOOKUP(A1136,Table1[#All],26,FALSE),"")</f>
        <v>No</v>
      </c>
    </row>
    <row r="1137" spans="1:9" x14ac:dyDescent="0.35">
      <c r="A1137" t="s">
        <v>1226</v>
      </c>
      <c r="B1137" s="4">
        <v>42381</v>
      </c>
      <c r="C1137">
        <v>9843</v>
      </c>
      <c r="D1137">
        <v>3</v>
      </c>
      <c r="E1137" s="4">
        <v>42381</v>
      </c>
      <c r="F1137" t="s">
        <v>3120</v>
      </c>
      <c r="G1137">
        <f>IFERROR(VLOOKUP(Table4[[#This Row],[EmployeeID]],Employees!$A:$AG,33,FALSE),"")</f>
        <v>9843</v>
      </c>
      <c r="H11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7" t="str">
        <f>IFERROR(VLOOKUP(A1137,Table1[#All],26,FALSE),"")</f>
        <v>No</v>
      </c>
    </row>
    <row r="1138" spans="1:9" x14ac:dyDescent="0.35">
      <c r="A1138" t="s">
        <v>1056</v>
      </c>
      <c r="B1138" s="4">
        <v>44098</v>
      </c>
      <c r="C1138">
        <v>9841</v>
      </c>
      <c r="D1138">
        <v>3</v>
      </c>
      <c r="E1138" s="4">
        <v>44098</v>
      </c>
      <c r="F1138" t="s">
        <v>3120</v>
      </c>
      <c r="G1138">
        <f>IFERROR(VLOOKUP(Table4[[#This Row],[EmployeeID]],Employees!$A:$AG,33,FALSE),"")</f>
        <v>9841</v>
      </c>
      <c r="H11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8" t="str">
        <f>IFERROR(VLOOKUP(A1138,Table1[#All],26,FALSE),"")</f>
        <v>No</v>
      </c>
    </row>
    <row r="1139" spans="1:9" x14ac:dyDescent="0.35">
      <c r="A1139" t="s">
        <v>3003</v>
      </c>
      <c r="B1139" s="4">
        <v>45737</v>
      </c>
      <c r="C1139">
        <v>9841</v>
      </c>
      <c r="D1139">
        <v>3</v>
      </c>
      <c r="E1139" s="4">
        <v>45737</v>
      </c>
      <c r="F1139" t="s">
        <v>3120</v>
      </c>
      <c r="G1139">
        <f>IFERROR(VLOOKUP(Table4[[#This Row],[EmployeeID]],Employees!$A:$AG,33,FALSE),"")</f>
        <v>9841</v>
      </c>
      <c r="H11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39" t="str">
        <f>IFERROR(VLOOKUP(A1139,Table1[#All],26,FALSE),"")</f>
        <v>No</v>
      </c>
    </row>
    <row r="1140" spans="1:9" x14ac:dyDescent="0.35">
      <c r="A1140" t="s">
        <v>746</v>
      </c>
      <c r="B1140" s="4">
        <v>44806</v>
      </c>
      <c r="C1140">
        <v>7096</v>
      </c>
      <c r="D1140">
        <v>1</v>
      </c>
      <c r="E1140" s="4">
        <v>44806</v>
      </c>
      <c r="F1140" t="s">
        <v>3121</v>
      </c>
      <c r="G1140">
        <f>IFERROR(VLOOKUP(Table4[[#This Row],[EmployeeID]],Employees!$A:$AG,33,FALSE),"")</f>
        <v>7096</v>
      </c>
      <c r="H11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40" t="str">
        <f>IFERROR(VLOOKUP(A1140,Table1[#All],26,FALSE),"")</f>
        <v>No</v>
      </c>
    </row>
    <row r="1141" spans="1:9" x14ac:dyDescent="0.35">
      <c r="A1141" t="s">
        <v>785</v>
      </c>
      <c r="B1141" s="4">
        <v>45835</v>
      </c>
      <c r="C1141">
        <v>9840</v>
      </c>
      <c r="D1141">
        <v>3</v>
      </c>
      <c r="E1141" s="4">
        <v>45835</v>
      </c>
      <c r="F1141" t="s">
        <v>3120</v>
      </c>
      <c r="G1141">
        <f>IFERROR(VLOOKUP(Table4[[#This Row],[EmployeeID]],Employees!$A:$AG,33,FALSE),"")</f>
        <v>9840</v>
      </c>
      <c r="H11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1" t="str">
        <f>IFERROR(VLOOKUP(A1141,Table1[#All],26,FALSE),"")</f>
        <v>No</v>
      </c>
    </row>
    <row r="1142" spans="1:9" x14ac:dyDescent="0.35">
      <c r="A1142" t="s">
        <v>1291</v>
      </c>
      <c r="B1142" s="4">
        <v>44051</v>
      </c>
      <c r="C1142">
        <v>9837</v>
      </c>
      <c r="D1142">
        <v>3</v>
      </c>
      <c r="E1142" s="4">
        <v>44051</v>
      </c>
      <c r="F1142" t="s">
        <v>3120</v>
      </c>
      <c r="G1142">
        <f>IFERROR(VLOOKUP(Table4[[#This Row],[EmployeeID]],Employees!$A:$AG,33,FALSE),"")</f>
        <v>9837</v>
      </c>
      <c r="H11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2" t="str">
        <f>IFERROR(VLOOKUP(A1142,Table1[#All],26,FALSE),"")</f>
        <v>No</v>
      </c>
    </row>
    <row r="1143" spans="1:9" x14ac:dyDescent="0.35">
      <c r="A1143" t="s">
        <v>255</v>
      </c>
      <c r="B1143" s="4">
        <v>42010</v>
      </c>
      <c r="C1143">
        <v>9833</v>
      </c>
      <c r="D1143">
        <v>3</v>
      </c>
      <c r="E1143" s="4">
        <v>42010</v>
      </c>
      <c r="F1143" t="s">
        <v>3120</v>
      </c>
      <c r="G1143">
        <f>IFERROR(VLOOKUP(Table4[[#This Row],[EmployeeID]],Employees!$A:$AG,33,FALSE),"")</f>
        <v>9833</v>
      </c>
      <c r="H11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3" t="str">
        <f>IFERROR(VLOOKUP(A1143,Table1[#All],26,FALSE),"")</f>
        <v>No</v>
      </c>
    </row>
    <row r="1144" spans="1:9" x14ac:dyDescent="0.35">
      <c r="A1144" t="s">
        <v>1479</v>
      </c>
      <c r="B1144" s="4">
        <v>43077</v>
      </c>
      <c r="C1144">
        <v>9831</v>
      </c>
      <c r="D1144">
        <v>3</v>
      </c>
      <c r="E1144" s="4">
        <v>43077</v>
      </c>
      <c r="F1144" t="s">
        <v>3120</v>
      </c>
      <c r="G1144">
        <f>IFERROR(VLOOKUP(Table4[[#This Row],[EmployeeID]],Employees!$A:$AG,33,FALSE),"")</f>
        <v>9831</v>
      </c>
      <c r="H11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4" t="str">
        <f>IFERROR(VLOOKUP(A1144,Table1[#All],26,FALSE),"")</f>
        <v>No</v>
      </c>
    </row>
    <row r="1145" spans="1:9" x14ac:dyDescent="0.35">
      <c r="A1145" t="s">
        <v>1519</v>
      </c>
      <c r="B1145" s="4">
        <v>42640</v>
      </c>
      <c r="C1145">
        <v>9820</v>
      </c>
      <c r="D1145">
        <v>3</v>
      </c>
      <c r="E1145" s="4">
        <v>42640</v>
      </c>
      <c r="F1145" t="s">
        <v>3120</v>
      </c>
      <c r="G1145">
        <f>IFERROR(VLOOKUP(Table4[[#This Row],[EmployeeID]],Employees!$A:$AG,33,FALSE),"")</f>
        <v>9820</v>
      </c>
      <c r="H11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5" t="str">
        <f>IFERROR(VLOOKUP(A1145,Table1[#All],26,FALSE),"")</f>
        <v>No</v>
      </c>
    </row>
    <row r="1146" spans="1:9" x14ac:dyDescent="0.35">
      <c r="A1146" t="s">
        <v>2825</v>
      </c>
      <c r="B1146" s="4">
        <v>45386</v>
      </c>
      <c r="C1146">
        <v>4683</v>
      </c>
      <c r="D1146">
        <v>1</v>
      </c>
      <c r="E1146" s="4">
        <v>45386</v>
      </c>
      <c r="F1146" t="s">
        <v>3122</v>
      </c>
      <c r="G1146">
        <f>IFERROR(VLOOKUP(Table4[[#This Row],[EmployeeID]],Employees!$A:$AG,33,FALSE),"")</f>
        <v>4683</v>
      </c>
      <c r="H11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46" t="str">
        <f>IFERROR(VLOOKUP(A1146,Table1[#All],26,FALSE),"")</f>
        <v>No</v>
      </c>
    </row>
    <row r="1147" spans="1:9" x14ac:dyDescent="0.35">
      <c r="A1147" t="s">
        <v>1712</v>
      </c>
      <c r="B1147" s="4">
        <v>46002</v>
      </c>
      <c r="C1147">
        <v>9820</v>
      </c>
      <c r="D1147">
        <v>4</v>
      </c>
      <c r="E1147" s="4">
        <v>46002</v>
      </c>
      <c r="F1147" t="s">
        <v>3120</v>
      </c>
      <c r="G1147">
        <f>IFERROR(VLOOKUP(Table4[[#This Row],[EmployeeID]],Employees!$A:$AG,33,FALSE),"")</f>
        <v>9820</v>
      </c>
      <c r="H11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7" t="str">
        <f>IFERROR(VLOOKUP(A1147,Table1[#All],26,FALSE),"")</f>
        <v>No</v>
      </c>
    </row>
    <row r="1148" spans="1:9" x14ac:dyDescent="0.35">
      <c r="A1148" t="s">
        <v>1652</v>
      </c>
      <c r="B1148" s="4">
        <v>43142</v>
      </c>
      <c r="C1148">
        <v>9817</v>
      </c>
      <c r="D1148">
        <v>3</v>
      </c>
      <c r="E1148" s="4">
        <v>43142</v>
      </c>
      <c r="F1148" t="s">
        <v>3120</v>
      </c>
      <c r="G1148">
        <f>IFERROR(VLOOKUP(Table4[[#This Row],[EmployeeID]],Employees!$A:$AG,33,FALSE),"")</f>
        <v>9817</v>
      </c>
      <c r="H11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8" t="str">
        <f>IFERROR(VLOOKUP(A1148,Table1[#All],26,FALSE),"")</f>
        <v>No</v>
      </c>
    </row>
    <row r="1149" spans="1:9" x14ac:dyDescent="0.35">
      <c r="A1149" t="s">
        <v>376</v>
      </c>
      <c r="B1149" s="4">
        <v>45957</v>
      </c>
      <c r="C1149">
        <v>9815</v>
      </c>
      <c r="D1149">
        <v>3</v>
      </c>
      <c r="E1149" s="4">
        <v>45957</v>
      </c>
      <c r="F1149" t="s">
        <v>3120</v>
      </c>
      <c r="G1149">
        <f>IFERROR(VLOOKUP(Table4[[#This Row],[EmployeeID]],Employees!$A:$AG,33,FALSE),"")</f>
        <v>9815</v>
      </c>
      <c r="H11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49" t="str">
        <f>IFERROR(VLOOKUP(A1149,Table1[#All],26,FALSE),"")</f>
        <v>No</v>
      </c>
    </row>
    <row r="1150" spans="1:9" x14ac:dyDescent="0.35">
      <c r="A1150" t="s">
        <v>2197</v>
      </c>
      <c r="B1150" s="4">
        <v>45289</v>
      </c>
      <c r="C1150">
        <v>9806</v>
      </c>
      <c r="D1150">
        <v>3</v>
      </c>
      <c r="E1150" s="4">
        <v>45289</v>
      </c>
      <c r="F1150" t="s">
        <v>3120</v>
      </c>
      <c r="G1150">
        <f>IFERROR(VLOOKUP(Table4[[#This Row],[EmployeeID]],Employees!$A:$AG,33,FALSE),"")</f>
        <v>9806</v>
      </c>
      <c r="H11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0" t="str">
        <f>IFERROR(VLOOKUP(A1150,Table1[#All],26,FALSE),"")</f>
        <v>No</v>
      </c>
    </row>
    <row r="1151" spans="1:9" x14ac:dyDescent="0.35">
      <c r="A1151" t="s">
        <v>392</v>
      </c>
      <c r="B1151" s="4">
        <v>44820</v>
      </c>
      <c r="C1151">
        <v>9799</v>
      </c>
      <c r="D1151">
        <v>3</v>
      </c>
      <c r="E1151" s="4">
        <v>44820</v>
      </c>
      <c r="F1151" t="s">
        <v>3120</v>
      </c>
      <c r="G1151">
        <f>IFERROR(VLOOKUP(Table4[[#This Row],[EmployeeID]],Employees!$A:$AG,33,FALSE),"")</f>
        <v>9799</v>
      </c>
      <c r="H11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1" t="str">
        <f>IFERROR(VLOOKUP(A1151,Table1[#All],26,FALSE),"")</f>
        <v>No</v>
      </c>
    </row>
    <row r="1152" spans="1:9" x14ac:dyDescent="0.35">
      <c r="A1152" t="s">
        <v>2679</v>
      </c>
      <c r="B1152" s="4">
        <v>42488</v>
      </c>
      <c r="C1152">
        <v>9795</v>
      </c>
      <c r="D1152">
        <v>3</v>
      </c>
      <c r="E1152" s="4">
        <v>42488</v>
      </c>
      <c r="F1152" t="s">
        <v>3120</v>
      </c>
      <c r="G1152">
        <f>IFERROR(VLOOKUP(Table4[[#This Row],[EmployeeID]],Employees!$A:$AG,33,FALSE),"")</f>
        <v>9795</v>
      </c>
      <c r="H11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2" t="str">
        <f>IFERROR(VLOOKUP(A1152,Table1[#All],26,FALSE),"")</f>
        <v>No</v>
      </c>
    </row>
    <row r="1153" spans="1:9" x14ac:dyDescent="0.35">
      <c r="A1153" t="s">
        <v>2431</v>
      </c>
      <c r="B1153" s="4">
        <v>45306</v>
      </c>
      <c r="C1153">
        <v>4659</v>
      </c>
      <c r="D1153">
        <v>1</v>
      </c>
      <c r="E1153" s="4">
        <v>45306</v>
      </c>
      <c r="F1153" t="s">
        <v>3122</v>
      </c>
      <c r="G1153">
        <f>IFERROR(VLOOKUP(Table4[[#This Row],[EmployeeID]],Employees!$A:$AG,33,FALSE),"")</f>
        <v>4659</v>
      </c>
      <c r="H11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53" t="str">
        <f>IFERROR(VLOOKUP(A1153,Table1[#All],26,FALSE),"")</f>
        <v>No</v>
      </c>
    </row>
    <row r="1154" spans="1:9" x14ac:dyDescent="0.35">
      <c r="A1154" t="s">
        <v>465</v>
      </c>
      <c r="B1154" s="4">
        <v>44582</v>
      </c>
      <c r="C1154">
        <v>7092</v>
      </c>
      <c r="D1154">
        <v>2</v>
      </c>
      <c r="E1154" s="4">
        <v>44582</v>
      </c>
      <c r="F1154" t="s">
        <v>3121</v>
      </c>
      <c r="G1154">
        <f>IFERROR(VLOOKUP(Table4[[#This Row],[EmployeeID]],Employees!$A:$AG,33,FALSE),"")</f>
        <v>7092</v>
      </c>
      <c r="H11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54" t="str">
        <f>IFERROR(VLOOKUP(A1154,Table1[#All],26,FALSE),"")</f>
        <v>No</v>
      </c>
    </row>
    <row r="1155" spans="1:9" x14ac:dyDescent="0.35">
      <c r="A1155" t="s">
        <v>1325</v>
      </c>
      <c r="B1155" s="4">
        <v>43347</v>
      </c>
      <c r="C1155">
        <v>9793</v>
      </c>
      <c r="D1155">
        <v>2</v>
      </c>
      <c r="E1155" s="4">
        <v>43347</v>
      </c>
      <c r="F1155" t="s">
        <v>3120</v>
      </c>
      <c r="G1155">
        <f>IFERROR(VLOOKUP(Table4[[#This Row],[EmployeeID]],Employees!$A:$AG,33,FALSE),"")</f>
        <v>9793</v>
      </c>
      <c r="H11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5" t="str">
        <f>IFERROR(VLOOKUP(A1155,Table1[#All],26,FALSE),"")</f>
        <v>No</v>
      </c>
    </row>
    <row r="1156" spans="1:9" x14ac:dyDescent="0.35">
      <c r="A1156" t="s">
        <v>1004</v>
      </c>
      <c r="B1156" s="4">
        <v>43799</v>
      </c>
      <c r="C1156">
        <v>7087</v>
      </c>
      <c r="D1156">
        <v>2</v>
      </c>
      <c r="E1156" s="4">
        <v>43799</v>
      </c>
      <c r="F1156" t="s">
        <v>3121</v>
      </c>
      <c r="G1156">
        <f>IFERROR(VLOOKUP(Table4[[#This Row],[EmployeeID]],Employees!$A:$AG,33,FALSE),"")</f>
        <v>7087</v>
      </c>
      <c r="H11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56" t="str">
        <f>IFERROR(VLOOKUP(A1156,Table1[#All],26,FALSE),"")</f>
        <v>No</v>
      </c>
    </row>
    <row r="1157" spans="1:9" x14ac:dyDescent="0.35">
      <c r="A1157" t="s">
        <v>78</v>
      </c>
      <c r="B1157" s="4">
        <v>44828</v>
      </c>
      <c r="C1157">
        <v>7086</v>
      </c>
      <c r="D1157">
        <v>2</v>
      </c>
      <c r="E1157" s="4">
        <v>44828</v>
      </c>
      <c r="F1157" t="s">
        <v>3121</v>
      </c>
      <c r="G1157">
        <f>IFERROR(VLOOKUP(Table4[[#This Row],[EmployeeID]],Employees!$A:$AG,33,FALSE),"")</f>
        <v>7086</v>
      </c>
      <c r="H11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57" t="str">
        <f>IFERROR(VLOOKUP(A1157,Table1[#All],26,FALSE),"")</f>
        <v>No</v>
      </c>
    </row>
    <row r="1158" spans="1:9" x14ac:dyDescent="0.35">
      <c r="A1158" t="s">
        <v>1585</v>
      </c>
      <c r="B1158" s="4">
        <v>42390</v>
      </c>
      <c r="C1158">
        <v>12770</v>
      </c>
      <c r="D1158">
        <v>4</v>
      </c>
      <c r="E1158" s="4">
        <v>42390</v>
      </c>
      <c r="F1158" t="s">
        <v>3123</v>
      </c>
      <c r="G1158">
        <f>IFERROR(VLOOKUP(Table4[[#This Row],[EmployeeID]],Employees!$A:$AG,33,FALSE),"")</f>
        <v>12770</v>
      </c>
      <c r="H11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58" t="str">
        <f>IFERROR(VLOOKUP(A1158,Table1[#All],26,FALSE),"")</f>
        <v>No</v>
      </c>
    </row>
    <row r="1159" spans="1:9" x14ac:dyDescent="0.35">
      <c r="A1159" t="s">
        <v>2353</v>
      </c>
      <c r="B1159" s="4">
        <v>45441</v>
      </c>
      <c r="C1159">
        <v>9793</v>
      </c>
      <c r="D1159">
        <v>3</v>
      </c>
      <c r="E1159" s="4">
        <v>45441</v>
      </c>
      <c r="F1159" t="s">
        <v>3120</v>
      </c>
      <c r="G1159">
        <f>IFERROR(VLOOKUP(Table4[[#This Row],[EmployeeID]],Employees!$A:$AG,33,FALSE),"")</f>
        <v>9793</v>
      </c>
      <c r="H11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59" t="str">
        <f>IFERROR(VLOOKUP(A1159,Table1[#All],26,FALSE),"")</f>
        <v>No</v>
      </c>
    </row>
    <row r="1160" spans="1:9" x14ac:dyDescent="0.35">
      <c r="A1160" t="s">
        <v>2806</v>
      </c>
      <c r="B1160" s="4">
        <v>43263</v>
      </c>
      <c r="C1160">
        <v>9792</v>
      </c>
      <c r="D1160">
        <v>2</v>
      </c>
      <c r="E1160" s="4">
        <v>43263</v>
      </c>
      <c r="F1160" t="s">
        <v>3120</v>
      </c>
      <c r="G1160">
        <f>IFERROR(VLOOKUP(Table4[[#This Row],[EmployeeID]],Employees!$A:$AG,33,FALSE),"")</f>
        <v>9792</v>
      </c>
      <c r="H11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60" t="str">
        <f>IFERROR(VLOOKUP(A1160,Table1[#All],26,FALSE),"")</f>
        <v>No</v>
      </c>
    </row>
    <row r="1161" spans="1:9" x14ac:dyDescent="0.35">
      <c r="A1161" t="s">
        <v>670</v>
      </c>
      <c r="B1161" s="4">
        <v>45932</v>
      </c>
      <c r="C1161">
        <v>7084</v>
      </c>
      <c r="D1161">
        <v>2</v>
      </c>
      <c r="E1161" s="4">
        <v>45932</v>
      </c>
      <c r="F1161" t="s">
        <v>3121</v>
      </c>
      <c r="G1161">
        <f>IFERROR(VLOOKUP(Table4[[#This Row],[EmployeeID]],Employees!$A:$AG,33,FALSE),"")</f>
        <v>7084</v>
      </c>
      <c r="H11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1" t="str">
        <f>IFERROR(VLOOKUP(A1161,Table1[#All],26,FALSE),"")</f>
        <v>No</v>
      </c>
    </row>
    <row r="1162" spans="1:9" x14ac:dyDescent="0.35">
      <c r="A1162" t="s">
        <v>864</v>
      </c>
      <c r="B1162" s="4">
        <v>45574</v>
      </c>
      <c r="C1162">
        <v>9789</v>
      </c>
      <c r="D1162">
        <v>4</v>
      </c>
      <c r="E1162" s="4">
        <v>45574</v>
      </c>
      <c r="F1162" t="s">
        <v>3120</v>
      </c>
      <c r="G1162">
        <f>IFERROR(VLOOKUP(Table4[[#This Row],[EmployeeID]],Employees!$A:$AG,33,FALSE),"")</f>
        <v>9789</v>
      </c>
      <c r="H11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62" t="str">
        <f>IFERROR(VLOOKUP(A1162,Table1[#All],26,FALSE),"")</f>
        <v>No</v>
      </c>
    </row>
    <row r="1163" spans="1:9" x14ac:dyDescent="0.35">
      <c r="A1163" t="s">
        <v>87</v>
      </c>
      <c r="B1163" s="4">
        <v>42413</v>
      </c>
      <c r="C1163">
        <v>7080</v>
      </c>
      <c r="D1163">
        <v>2</v>
      </c>
      <c r="E1163" s="4">
        <v>42413</v>
      </c>
      <c r="F1163" t="s">
        <v>3121</v>
      </c>
      <c r="G1163">
        <f>IFERROR(VLOOKUP(Table4[[#This Row],[EmployeeID]],Employees!$A:$AG,33,FALSE),"")</f>
        <v>7080</v>
      </c>
      <c r="H11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3" t="str">
        <f>IFERROR(VLOOKUP(A1163,Table1[#All],26,FALSE),"")</f>
        <v>No</v>
      </c>
    </row>
    <row r="1164" spans="1:9" x14ac:dyDescent="0.35">
      <c r="A1164" t="s">
        <v>2508</v>
      </c>
      <c r="B1164" s="4">
        <v>44918</v>
      </c>
      <c r="C1164">
        <v>9789</v>
      </c>
      <c r="D1164">
        <v>3</v>
      </c>
      <c r="E1164" s="4">
        <v>44918</v>
      </c>
      <c r="F1164" t="s">
        <v>3120</v>
      </c>
      <c r="G1164">
        <f>IFERROR(VLOOKUP(Table4[[#This Row],[EmployeeID]],Employees!$A:$AG,33,FALSE),"")</f>
        <v>9789</v>
      </c>
      <c r="H11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64" t="str">
        <f>IFERROR(VLOOKUP(A1164,Table1[#All],26,FALSE),"")</f>
        <v>No</v>
      </c>
    </row>
    <row r="1165" spans="1:9" x14ac:dyDescent="0.35">
      <c r="A1165" t="s">
        <v>2814</v>
      </c>
      <c r="B1165" s="4">
        <v>45336</v>
      </c>
      <c r="C1165">
        <v>7079</v>
      </c>
      <c r="D1165">
        <v>2</v>
      </c>
      <c r="E1165" s="4">
        <v>45336</v>
      </c>
      <c r="F1165" t="s">
        <v>3121</v>
      </c>
      <c r="G1165">
        <f>IFERROR(VLOOKUP(Table4[[#This Row],[EmployeeID]],Employees!$A:$AG,33,FALSE),"")</f>
        <v>7079</v>
      </c>
      <c r="H11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5" t="str">
        <f>IFERROR(VLOOKUP(A1165,Table1[#All],26,FALSE),"")</f>
        <v>No</v>
      </c>
    </row>
    <row r="1166" spans="1:9" x14ac:dyDescent="0.35">
      <c r="A1166" t="s">
        <v>1811</v>
      </c>
      <c r="B1166" s="4">
        <v>45529</v>
      </c>
      <c r="C1166">
        <v>7076</v>
      </c>
      <c r="D1166">
        <v>2</v>
      </c>
      <c r="E1166" s="4">
        <v>45529</v>
      </c>
      <c r="F1166" t="s">
        <v>3121</v>
      </c>
      <c r="G1166">
        <f>IFERROR(VLOOKUP(Table4[[#This Row],[EmployeeID]],Employees!$A:$AG,33,FALSE),"")</f>
        <v>7076</v>
      </c>
      <c r="H11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6" t="str">
        <f>IFERROR(VLOOKUP(A1166,Table1[#All],26,FALSE),"")</f>
        <v>Yes</v>
      </c>
    </row>
    <row r="1167" spans="1:9" x14ac:dyDescent="0.35">
      <c r="A1167" t="s">
        <v>3074</v>
      </c>
      <c r="B1167" s="4">
        <v>42158</v>
      </c>
      <c r="C1167">
        <v>7075</v>
      </c>
      <c r="D1167">
        <v>2</v>
      </c>
      <c r="E1167" s="4">
        <v>42158</v>
      </c>
      <c r="F1167" t="s">
        <v>3121</v>
      </c>
      <c r="G1167">
        <f>IFERROR(VLOOKUP(Table4[[#This Row],[EmployeeID]],Employees!$A:$AG,33,FALSE),"")</f>
        <v>7075</v>
      </c>
      <c r="H11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7" t="str">
        <f>IFERROR(VLOOKUP(A1167,Table1[#All],26,FALSE),"")</f>
        <v>No</v>
      </c>
    </row>
    <row r="1168" spans="1:9" x14ac:dyDescent="0.35">
      <c r="A1168" t="s">
        <v>369</v>
      </c>
      <c r="B1168" s="4">
        <v>42908</v>
      </c>
      <c r="C1168">
        <v>7073</v>
      </c>
      <c r="D1168">
        <v>1</v>
      </c>
      <c r="E1168" s="4">
        <v>42908</v>
      </c>
      <c r="F1168" t="s">
        <v>3121</v>
      </c>
      <c r="G1168">
        <f>IFERROR(VLOOKUP(Table4[[#This Row],[EmployeeID]],Employees!$A:$AG,33,FALSE),"")</f>
        <v>7073</v>
      </c>
      <c r="H11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68" t="str">
        <f>IFERROR(VLOOKUP(A1168,Table1[#All],26,FALSE),"")</f>
        <v>Yes</v>
      </c>
    </row>
    <row r="1169" spans="1:9" x14ac:dyDescent="0.35">
      <c r="A1169" t="s">
        <v>2542</v>
      </c>
      <c r="B1169" s="4">
        <v>44034</v>
      </c>
      <c r="C1169">
        <v>9788</v>
      </c>
      <c r="D1169">
        <v>2</v>
      </c>
      <c r="E1169" s="4">
        <v>44034</v>
      </c>
      <c r="F1169" t="s">
        <v>3120</v>
      </c>
      <c r="G1169">
        <f>IFERROR(VLOOKUP(Table4[[#This Row],[EmployeeID]],Employees!$A:$AG,33,FALSE),"")</f>
        <v>9788</v>
      </c>
      <c r="H11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69" t="str">
        <f>IFERROR(VLOOKUP(A1169,Table1[#All],26,FALSE),"")</f>
        <v>No</v>
      </c>
    </row>
    <row r="1170" spans="1:9" x14ac:dyDescent="0.35">
      <c r="A1170" t="s">
        <v>2976</v>
      </c>
      <c r="B1170" s="4">
        <v>42860</v>
      </c>
      <c r="C1170">
        <v>7072</v>
      </c>
      <c r="D1170">
        <v>2</v>
      </c>
      <c r="E1170" s="4">
        <v>42860</v>
      </c>
      <c r="F1170" t="s">
        <v>3121</v>
      </c>
      <c r="G1170">
        <f>IFERROR(VLOOKUP(Table4[[#This Row],[EmployeeID]],Employees!$A:$AG,33,FALSE),"")</f>
        <v>7072</v>
      </c>
      <c r="H11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0" t="str">
        <f>IFERROR(VLOOKUP(A1170,Table1[#All],26,FALSE),"")</f>
        <v>Yes</v>
      </c>
    </row>
    <row r="1171" spans="1:9" x14ac:dyDescent="0.35">
      <c r="A1171" t="s">
        <v>2393</v>
      </c>
      <c r="B1171" s="4">
        <v>45460</v>
      </c>
      <c r="C1171">
        <v>7067</v>
      </c>
      <c r="D1171">
        <v>1</v>
      </c>
      <c r="E1171" s="4">
        <v>45460</v>
      </c>
      <c r="F1171" t="s">
        <v>3121</v>
      </c>
      <c r="G1171">
        <f>IFERROR(VLOOKUP(Table4[[#This Row],[EmployeeID]],Employees!$A:$AG,33,FALSE),"")</f>
        <v>7067</v>
      </c>
      <c r="H11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1" t="str">
        <f>IFERROR(VLOOKUP(A1171,Table1[#All],26,FALSE),"")</f>
        <v>No</v>
      </c>
    </row>
    <row r="1172" spans="1:9" x14ac:dyDescent="0.35">
      <c r="A1172" t="s">
        <v>1759</v>
      </c>
      <c r="B1172" s="4">
        <v>42225</v>
      </c>
      <c r="C1172">
        <v>7066</v>
      </c>
      <c r="D1172">
        <v>2</v>
      </c>
      <c r="E1172" s="4">
        <v>42225</v>
      </c>
      <c r="F1172" t="s">
        <v>3121</v>
      </c>
      <c r="G1172">
        <f>IFERROR(VLOOKUP(Table4[[#This Row],[EmployeeID]],Employees!$A:$AG,33,FALSE),"")</f>
        <v>7066</v>
      </c>
      <c r="H11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2" t="str">
        <f>IFERROR(VLOOKUP(A1172,Table1[#All],26,FALSE),"")</f>
        <v>No</v>
      </c>
    </row>
    <row r="1173" spans="1:9" x14ac:dyDescent="0.35">
      <c r="A1173" t="s">
        <v>2870</v>
      </c>
      <c r="B1173" s="4">
        <v>43436</v>
      </c>
      <c r="C1173">
        <v>4639</v>
      </c>
      <c r="D1173">
        <v>1</v>
      </c>
      <c r="E1173" s="4">
        <v>43436</v>
      </c>
      <c r="F1173" t="s">
        <v>3122</v>
      </c>
      <c r="G1173">
        <f>IFERROR(VLOOKUP(Table4[[#This Row],[EmployeeID]],Employees!$A:$AG,33,FALSE),"")</f>
        <v>4639</v>
      </c>
      <c r="H11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173" t="str">
        <f>IFERROR(VLOOKUP(A1173,Table1[#All],26,FALSE),"")</f>
        <v>Yes</v>
      </c>
    </row>
    <row r="1174" spans="1:9" x14ac:dyDescent="0.35">
      <c r="A1174" t="s">
        <v>2217</v>
      </c>
      <c r="B1174" s="4">
        <v>42585</v>
      </c>
      <c r="C1174">
        <v>7064</v>
      </c>
      <c r="D1174">
        <v>2</v>
      </c>
      <c r="E1174" s="4">
        <v>42585</v>
      </c>
      <c r="F1174" t="s">
        <v>3121</v>
      </c>
      <c r="G1174">
        <f>IFERROR(VLOOKUP(Table4[[#This Row],[EmployeeID]],Employees!$A:$AG,33,FALSE),"")</f>
        <v>7064</v>
      </c>
      <c r="H11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4" t="str">
        <f>IFERROR(VLOOKUP(A1174,Table1[#All],26,FALSE),"")</f>
        <v>No</v>
      </c>
    </row>
    <row r="1175" spans="1:9" x14ac:dyDescent="0.35">
      <c r="A1175" t="s">
        <v>390</v>
      </c>
      <c r="B1175" s="4">
        <v>42760</v>
      </c>
      <c r="C1175">
        <v>9787</v>
      </c>
      <c r="D1175">
        <v>3</v>
      </c>
      <c r="E1175" s="4">
        <v>42760</v>
      </c>
      <c r="F1175" t="s">
        <v>3120</v>
      </c>
      <c r="G1175">
        <f>IFERROR(VLOOKUP(Table4[[#This Row],[EmployeeID]],Employees!$A:$AG,33,FALSE),"")</f>
        <v>9787</v>
      </c>
      <c r="H11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75" t="str">
        <f>IFERROR(VLOOKUP(A1175,Table1[#All],26,FALSE),"")</f>
        <v>No</v>
      </c>
    </row>
    <row r="1176" spans="1:9" x14ac:dyDescent="0.35">
      <c r="A1176" t="s">
        <v>1136</v>
      </c>
      <c r="B1176" s="4">
        <v>45671</v>
      </c>
      <c r="C1176">
        <v>9787</v>
      </c>
      <c r="D1176">
        <v>3</v>
      </c>
      <c r="E1176" s="4">
        <v>45671</v>
      </c>
      <c r="F1176" t="s">
        <v>3120</v>
      </c>
      <c r="G1176">
        <f>IFERROR(VLOOKUP(Table4[[#This Row],[EmployeeID]],Employees!$A:$AG,33,FALSE),"")</f>
        <v>9787</v>
      </c>
      <c r="H11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76" t="str">
        <f>IFERROR(VLOOKUP(A1176,Table1[#All],26,FALSE),"")</f>
        <v>No</v>
      </c>
    </row>
    <row r="1177" spans="1:9" x14ac:dyDescent="0.35">
      <c r="A1177" t="s">
        <v>687</v>
      </c>
      <c r="B1177" s="4">
        <v>44086</v>
      </c>
      <c r="C1177">
        <v>7062</v>
      </c>
      <c r="D1177">
        <v>2</v>
      </c>
      <c r="E1177" s="4">
        <v>44086</v>
      </c>
      <c r="F1177" t="s">
        <v>3121</v>
      </c>
      <c r="G1177">
        <f>IFERROR(VLOOKUP(Table4[[#This Row],[EmployeeID]],Employees!$A:$AG,33,FALSE),"")</f>
        <v>7062</v>
      </c>
      <c r="H11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7" t="str">
        <f>IFERROR(VLOOKUP(A1177,Table1[#All],26,FALSE),"")</f>
        <v>No</v>
      </c>
    </row>
    <row r="1178" spans="1:9" x14ac:dyDescent="0.35">
      <c r="A1178" t="s">
        <v>2249</v>
      </c>
      <c r="B1178" s="4">
        <v>43715</v>
      </c>
      <c r="C1178">
        <v>7059</v>
      </c>
      <c r="D1178">
        <v>1</v>
      </c>
      <c r="E1178" s="4">
        <v>43715</v>
      </c>
      <c r="F1178" t="s">
        <v>3121</v>
      </c>
      <c r="G1178">
        <f>IFERROR(VLOOKUP(Table4[[#This Row],[EmployeeID]],Employees!$A:$AG,33,FALSE),"")</f>
        <v>7059</v>
      </c>
      <c r="H11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78" t="str">
        <f>IFERROR(VLOOKUP(A1178,Table1[#All],26,FALSE),"")</f>
        <v>No</v>
      </c>
    </row>
    <row r="1179" spans="1:9" x14ac:dyDescent="0.35">
      <c r="A1179" t="s">
        <v>729</v>
      </c>
      <c r="B1179" s="4">
        <v>44922</v>
      </c>
      <c r="C1179">
        <v>9786</v>
      </c>
      <c r="D1179">
        <v>2</v>
      </c>
      <c r="E1179" s="4">
        <v>44922</v>
      </c>
      <c r="F1179" t="s">
        <v>3120</v>
      </c>
      <c r="G1179">
        <f>IFERROR(VLOOKUP(Table4[[#This Row],[EmployeeID]],Employees!$A:$AG,33,FALSE),"")</f>
        <v>9786</v>
      </c>
      <c r="H11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79" t="str">
        <f>IFERROR(VLOOKUP(A1179,Table1[#All],26,FALSE),"")</f>
        <v>No</v>
      </c>
    </row>
    <row r="1180" spans="1:9" x14ac:dyDescent="0.35">
      <c r="A1180" t="s">
        <v>2079</v>
      </c>
      <c r="B1180" s="4">
        <v>43970</v>
      </c>
      <c r="C1180">
        <v>7058</v>
      </c>
      <c r="D1180">
        <v>1</v>
      </c>
      <c r="E1180" s="4">
        <v>43970</v>
      </c>
      <c r="F1180" t="s">
        <v>3121</v>
      </c>
      <c r="G1180">
        <f>IFERROR(VLOOKUP(Table4[[#This Row],[EmployeeID]],Employees!$A:$AG,33,FALSE),"")</f>
        <v>7058</v>
      </c>
      <c r="H11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80" t="str">
        <f>IFERROR(VLOOKUP(A1180,Table1[#All],26,FALSE),"")</f>
        <v>Yes</v>
      </c>
    </row>
    <row r="1181" spans="1:9" x14ac:dyDescent="0.35">
      <c r="A1181" t="s">
        <v>202</v>
      </c>
      <c r="B1181" s="4">
        <v>43465</v>
      </c>
      <c r="C1181">
        <v>9784</v>
      </c>
      <c r="D1181">
        <v>3</v>
      </c>
      <c r="E1181" s="4">
        <v>43465</v>
      </c>
      <c r="F1181" t="s">
        <v>3120</v>
      </c>
      <c r="G1181">
        <f>IFERROR(VLOOKUP(Table4[[#This Row],[EmployeeID]],Employees!$A:$AG,33,FALSE),"")</f>
        <v>9784</v>
      </c>
      <c r="H11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1" t="str">
        <f>IFERROR(VLOOKUP(A1181,Table1[#All],26,FALSE),"")</f>
        <v>No</v>
      </c>
    </row>
    <row r="1182" spans="1:9" x14ac:dyDescent="0.35">
      <c r="A1182" t="s">
        <v>1025</v>
      </c>
      <c r="B1182" s="4">
        <v>43080</v>
      </c>
      <c r="C1182">
        <v>9780</v>
      </c>
      <c r="D1182">
        <v>3</v>
      </c>
      <c r="E1182" s="4">
        <v>43080</v>
      </c>
      <c r="F1182" t="s">
        <v>3120</v>
      </c>
      <c r="G1182">
        <f>IFERROR(VLOOKUP(Table4[[#This Row],[EmployeeID]],Employees!$A:$AG,33,FALSE),"")</f>
        <v>9780</v>
      </c>
      <c r="H11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2" t="str">
        <f>IFERROR(VLOOKUP(A1182,Table1[#All],26,FALSE),"")</f>
        <v>No</v>
      </c>
    </row>
    <row r="1183" spans="1:9" x14ac:dyDescent="0.35">
      <c r="A1183" t="s">
        <v>817</v>
      </c>
      <c r="B1183" s="4">
        <v>46010</v>
      </c>
      <c r="C1183">
        <v>9777</v>
      </c>
      <c r="D1183">
        <v>4</v>
      </c>
      <c r="E1183" s="4">
        <v>46010</v>
      </c>
      <c r="F1183" t="s">
        <v>3120</v>
      </c>
      <c r="G1183">
        <f>IFERROR(VLOOKUP(Table4[[#This Row],[EmployeeID]],Employees!$A:$AG,33,FALSE),"")</f>
        <v>9777</v>
      </c>
      <c r="H11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3" t="str">
        <f>IFERROR(VLOOKUP(A1183,Table1[#All],26,FALSE),"")</f>
        <v>No</v>
      </c>
    </row>
    <row r="1184" spans="1:9" x14ac:dyDescent="0.35">
      <c r="A1184" t="s">
        <v>1721</v>
      </c>
      <c r="B1184" s="4">
        <v>45512</v>
      </c>
      <c r="C1184">
        <v>9769</v>
      </c>
      <c r="D1184">
        <v>3</v>
      </c>
      <c r="E1184" s="4">
        <v>45512</v>
      </c>
      <c r="F1184" t="s">
        <v>3120</v>
      </c>
      <c r="G1184">
        <f>IFERROR(VLOOKUP(Table4[[#This Row],[EmployeeID]],Employees!$A:$AG,33,FALSE),"")</f>
        <v>9769</v>
      </c>
      <c r="H11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4" t="str">
        <f>IFERROR(VLOOKUP(A1184,Table1[#All],26,FALSE),"")</f>
        <v>No</v>
      </c>
    </row>
    <row r="1185" spans="1:9" x14ac:dyDescent="0.35">
      <c r="A1185" t="s">
        <v>2332</v>
      </c>
      <c r="B1185" s="4">
        <v>43974</v>
      </c>
      <c r="C1185">
        <v>9765</v>
      </c>
      <c r="D1185">
        <v>4</v>
      </c>
      <c r="E1185" s="4">
        <v>43974</v>
      </c>
      <c r="F1185" t="s">
        <v>3120</v>
      </c>
      <c r="G1185">
        <f>IFERROR(VLOOKUP(Table4[[#This Row],[EmployeeID]],Employees!$A:$AG,33,FALSE),"")</f>
        <v>9765</v>
      </c>
      <c r="H11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5" t="str">
        <f>IFERROR(VLOOKUP(A1185,Table1[#All],26,FALSE),"")</f>
        <v>No</v>
      </c>
    </row>
    <row r="1186" spans="1:9" x14ac:dyDescent="0.35">
      <c r="A1186" t="s">
        <v>3023</v>
      </c>
      <c r="B1186" s="4">
        <v>45358</v>
      </c>
      <c r="C1186">
        <v>7058</v>
      </c>
      <c r="D1186">
        <v>1</v>
      </c>
      <c r="E1186" s="4">
        <v>45358</v>
      </c>
      <c r="F1186" t="s">
        <v>3121</v>
      </c>
      <c r="G1186">
        <f>IFERROR(VLOOKUP(Table4[[#This Row],[EmployeeID]],Employees!$A:$AG,33,FALSE),"")</f>
        <v>7058</v>
      </c>
      <c r="H11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86" t="str">
        <f>IFERROR(VLOOKUP(A1186,Table1[#All],26,FALSE),"")</f>
        <v>No</v>
      </c>
    </row>
    <row r="1187" spans="1:9" x14ac:dyDescent="0.35">
      <c r="A1187" t="s">
        <v>969</v>
      </c>
      <c r="B1187" s="4">
        <v>44040</v>
      </c>
      <c r="C1187">
        <v>9759</v>
      </c>
      <c r="D1187">
        <v>2</v>
      </c>
      <c r="E1187" s="4">
        <v>44040</v>
      </c>
      <c r="F1187" t="s">
        <v>3120</v>
      </c>
      <c r="G1187">
        <f>IFERROR(VLOOKUP(Table4[[#This Row],[EmployeeID]],Employees!$A:$AG,33,FALSE),"")</f>
        <v>9759</v>
      </c>
      <c r="H11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7" t="str">
        <f>IFERROR(VLOOKUP(A1187,Table1[#All],26,FALSE),"")</f>
        <v>No</v>
      </c>
    </row>
    <row r="1188" spans="1:9" x14ac:dyDescent="0.35">
      <c r="A1188" t="s">
        <v>2711</v>
      </c>
      <c r="B1188" s="4">
        <v>42366</v>
      </c>
      <c r="C1188">
        <v>7056</v>
      </c>
      <c r="D1188">
        <v>2</v>
      </c>
      <c r="E1188" s="4">
        <v>42366</v>
      </c>
      <c r="F1188" t="s">
        <v>3121</v>
      </c>
      <c r="G1188">
        <f>IFERROR(VLOOKUP(Table4[[#This Row],[EmployeeID]],Employees!$A:$AG,33,FALSE),"")</f>
        <v>7056</v>
      </c>
      <c r="H11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88" t="str">
        <f>IFERROR(VLOOKUP(A1188,Table1[#All],26,FALSE),"")</f>
        <v>No</v>
      </c>
    </row>
    <row r="1189" spans="1:9" x14ac:dyDescent="0.35">
      <c r="A1189" t="s">
        <v>1014</v>
      </c>
      <c r="B1189" s="4">
        <v>45446</v>
      </c>
      <c r="C1189">
        <v>9759</v>
      </c>
      <c r="D1189">
        <v>4</v>
      </c>
      <c r="E1189" s="4">
        <v>45446</v>
      </c>
      <c r="F1189" t="s">
        <v>3120</v>
      </c>
      <c r="G1189">
        <f>IFERROR(VLOOKUP(Table4[[#This Row],[EmployeeID]],Employees!$A:$AG,33,FALSE),"")</f>
        <v>9759</v>
      </c>
      <c r="H11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89" t="str">
        <f>IFERROR(VLOOKUP(A1189,Table1[#All],26,FALSE),"")</f>
        <v>No</v>
      </c>
    </row>
    <row r="1190" spans="1:9" x14ac:dyDescent="0.35">
      <c r="A1190" t="s">
        <v>2505</v>
      </c>
      <c r="B1190" s="4">
        <v>44905</v>
      </c>
      <c r="C1190">
        <v>9758</v>
      </c>
      <c r="D1190">
        <v>4</v>
      </c>
      <c r="E1190" s="4">
        <v>44905</v>
      </c>
      <c r="F1190" t="s">
        <v>3120</v>
      </c>
      <c r="G1190">
        <f>IFERROR(VLOOKUP(Table4[[#This Row],[EmployeeID]],Employees!$A:$AG,33,FALSE),"")</f>
        <v>9758</v>
      </c>
      <c r="H11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0" t="str">
        <f>IFERROR(VLOOKUP(A1190,Table1[#All],26,FALSE),"")</f>
        <v>Yes</v>
      </c>
    </row>
    <row r="1191" spans="1:9" x14ac:dyDescent="0.35">
      <c r="A1191" t="s">
        <v>860</v>
      </c>
      <c r="B1191" s="4">
        <v>43966</v>
      </c>
      <c r="C1191">
        <v>9752</v>
      </c>
      <c r="D1191">
        <v>3</v>
      </c>
      <c r="E1191" s="4">
        <v>43966</v>
      </c>
      <c r="F1191" t="s">
        <v>3120</v>
      </c>
      <c r="G1191">
        <f>IFERROR(VLOOKUP(Table4[[#This Row],[EmployeeID]],Employees!$A:$AG,33,FALSE),"")</f>
        <v>9752</v>
      </c>
      <c r="H11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1" t="str">
        <f>IFERROR(VLOOKUP(A1191,Table1[#All],26,FALSE),"")</f>
        <v>No</v>
      </c>
    </row>
    <row r="1192" spans="1:9" x14ac:dyDescent="0.35">
      <c r="A1192" t="s">
        <v>259</v>
      </c>
      <c r="B1192" s="4">
        <v>45215</v>
      </c>
      <c r="C1192">
        <v>9736</v>
      </c>
      <c r="D1192">
        <v>3</v>
      </c>
      <c r="E1192" s="4">
        <v>45215</v>
      </c>
      <c r="F1192" t="s">
        <v>3120</v>
      </c>
      <c r="G1192">
        <f>IFERROR(VLOOKUP(Table4[[#This Row],[EmployeeID]],Employees!$A:$AG,33,FALSE),"")</f>
        <v>9736</v>
      </c>
      <c r="H11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2" t="str">
        <f>IFERROR(VLOOKUP(A1192,Table1[#All],26,FALSE),"")</f>
        <v>No</v>
      </c>
    </row>
    <row r="1193" spans="1:9" x14ac:dyDescent="0.35">
      <c r="A1193" t="s">
        <v>449</v>
      </c>
      <c r="B1193" s="4">
        <v>43961</v>
      </c>
      <c r="C1193">
        <v>7055</v>
      </c>
      <c r="D1193">
        <v>2</v>
      </c>
      <c r="E1193" s="4">
        <v>43961</v>
      </c>
      <c r="F1193" t="s">
        <v>3121</v>
      </c>
      <c r="G1193">
        <f>IFERROR(VLOOKUP(Table4[[#This Row],[EmployeeID]],Employees!$A:$AG,33,FALSE),"")</f>
        <v>7055</v>
      </c>
      <c r="H11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93" t="str">
        <f>IFERROR(VLOOKUP(A1193,Table1[#All],26,FALSE),"")</f>
        <v>No</v>
      </c>
    </row>
    <row r="1194" spans="1:9" x14ac:dyDescent="0.35">
      <c r="A1194" t="s">
        <v>216</v>
      </c>
      <c r="B1194" s="4">
        <v>45286</v>
      </c>
      <c r="C1194">
        <v>9735</v>
      </c>
      <c r="D1194">
        <v>3</v>
      </c>
      <c r="E1194" s="4">
        <v>45286</v>
      </c>
      <c r="F1194" t="s">
        <v>3120</v>
      </c>
      <c r="G1194">
        <f>IFERROR(VLOOKUP(Table4[[#This Row],[EmployeeID]],Employees!$A:$AG,33,FALSE),"")</f>
        <v>9735</v>
      </c>
      <c r="H11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4" t="str">
        <f>IFERROR(VLOOKUP(A1194,Table1[#All],26,FALSE),"")</f>
        <v>No</v>
      </c>
    </row>
    <row r="1195" spans="1:9" x14ac:dyDescent="0.35">
      <c r="A1195" t="s">
        <v>1186</v>
      </c>
      <c r="B1195" s="4">
        <v>44338</v>
      </c>
      <c r="C1195">
        <v>9735</v>
      </c>
      <c r="D1195">
        <v>3</v>
      </c>
      <c r="E1195" s="4">
        <v>44338</v>
      </c>
      <c r="F1195" t="s">
        <v>3120</v>
      </c>
      <c r="G1195">
        <f>IFERROR(VLOOKUP(Table4[[#This Row],[EmployeeID]],Employees!$A:$AG,33,FALSE),"")</f>
        <v>9735</v>
      </c>
      <c r="H11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5" t="str">
        <f>IFERROR(VLOOKUP(A1195,Table1[#All],26,FALSE),"")</f>
        <v>Yes</v>
      </c>
    </row>
    <row r="1196" spans="1:9" x14ac:dyDescent="0.35">
      <c r="A1196" t="s">
        <v>1246</v>
      </c>
      <c r="B1196" s="4">
        <v>44728</v>
      </c>
      <c r="C1196">
        <v>7051</v>
      </c>
      <c r="D1196">
        <v>2</v>
      </c>
      <c r="E1196" s="4">
        <v>44728</v>
      </c>
      <c r="F1196" t="s">
        <v>3121</v>
      </c>
      <c r="G1196">
        <f>IFERROR(VLOOKUP(Table4[[#This Row],[EmployeeID]],Employees!$A:$AG,33,FALSE),"")</f>
        <v>7051</v>
      </c>
      <c r="H11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96" t="str">
        <f>IFERROR(VLOOKUP(A1196,Table1[#All],26,FALSE),"")</f>
        <v>No</v>
      </c>
    </row>
    <row r="1197" spans="1:9" x14ac:dyDescent="0.35">
      <c r="A1197" t="s">
        <v>638</v>
      </c>
      <c r="B1197" s="4">
        <v>45442</v>
      </c>
      <c r="C1197">
        <v>12761</v>
      </c>
      <c r="D1197">
        <v>5</v>
      </c>
      <c r="E1197" s="4">
        <v>45442</v>
      </c>
      <c r="F1197" t="s">
        <v>3123</v>
      </c>
      <c r="G1197">
        <f>IFERROR(VLOOKUP(Table4[[#This Row],[EmployeeID]],Employees!$A:$AG,33,FALSE),"")</f>
        <v>12761</v>
      </c>
      <c r="H11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197" t="str">
        <f>IFERROR(VLOOKUP(A1197,Table1[#All],26,FALSE),"")</f>
        <v>Yes</v>
      </c>
    </row>
    <row r="1198" spans="1:9" x14ac:dyDescent="0.35">
      <c r="A1198" t="s">
        <v>104</v>
      </c>
      <c r="B1198" s="4">
        <v>45727</v>
      </c>
      <c r="C1198">
        <v>7049</v>
      </c>
      <c r="D1198">
        <v>2</v>
      </c>
      <c r="E1198" s="4">
        <v>45727</v>
      </c>
      <c r="F1198" t="s">
        <v>3121</v>
      </c>
      <c r="G1198">
        <f>IFERROR(VLOOKUP(Table4[[#This Row],[EmployeeID]],Employees!$A:$AG,33,FALSE),"")</f>
        <v>7049</v>
      </c>
      <c r="H11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198" t="str">
        <f>IFERROR(VLOOKUP(A1198,Table1[#All],26,FALSE),"")</f>
        <v>No</v>
      </c>
    </row>
    <row r="1199" spans="1:9" x14ac:dyDescent="0.35">
      <c r="A1199" t="s">
        <v>1099</v>
      </c>
      <c r="B1199" s="4">
        <v>45065</v>
      </c>
      <c r="C1199">
        <v>9733</v>
      </c>
      <c r="D1199">
        <v>3</v>
      </c>
      <c r="E1199" s="4">
        <v>45065</v>
      </c>
      <c r="F1199" t="s">
        <v>3120</v>
      </c>
      <c r="G1199">
        <f>IFERROR(VLOOKUP(Table4[[#This Row],[EmployeeID]],Employees!$A:$AG,33,FALSE),"")</f>
        <v>9733</v>
      </c>
      <c r="H11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199" t="str">
        <f>IFERROR(VLOOKUP(A1199,Table1[#All],26,FALSE),"")</f>
        <v>No</v>
      </c>
    </row>
    <row r="1200" spans="1:9" x14ac:dyDescent="0.35">
      <c r="A1200" t="s">
        <v>3041</v>
      </c>
      <c r="B1200" s="4">
        <v>44262</v>
      </c>
      <c r="C1200">
        <v>7049</v>
      </c>
      <c r="D1200">
        <v>2</v>
      </c>
      <c r="E1200" s="4">
        <v>44262</v>
      </c>
      <c r="F1200" t="s">
        <v>3121</v>
      </c>
      <c r="G1200">
        <f>IFERROR(VLOOKUP(Table4[[#This Row],[EmployeeID]],Employees!$A:$AG,33,FALSE),"")</f>
        <v>7049</v>
      </c>
      <c r="H12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00" t="str">
        <f>IFERROR(VLOOKUP(A1200,Table1[#All],26,FALSE),"")</f>
        <v>Yes</v>
      </c>
    </row>
    <row r="1201" spans="1:9" x14ac:dyDescent="0.35">
      <c r="A1201" t="s">
        <v>630</v>
      </c>
      <c r="B1201" s="4">
        <v>43537</v>
      </c>
      <c r="C1201">
        <v>9732</v>
      </c>
      <c r="D1201">
        <v>3</v>
      </c>
      <c r="E1201" s="4">
        <v>43537</v>
      </c>
      <c r="F1201" t="s">
        <v>3120</v>
      </c>
      <c r="G1201">
        <f>IFERROR(VLOOKUP(Table4[[#This Row],[EmployeeID]],Employees!$A:$AG,33,FALSE),"")</f>
        <v>9732</v>
      </c>
      <c r="H12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01" t="str">
        <f>IFERROR(VLOOKUP(A1201,Table1[#All],26,FALSE),"")</f>
        <v>No</v>
      </c>
    </row>
    <row r="1202" spans="1:9" x14ac:dyDescent="0.35">
      <c r="A1202" t="s">
        <v>1294</v>
      </c>
      <c r="B1202" s="4">
        <v>42048</v>
      </c>
      <c r="C1202">
        <v>12741</v>
      </c>
      <c r="D1202">
        <v>5</v>
      </c>
      <c r="E1202" s="4">
        <v>42048</v>
      </c>
      <c r="F1202" t="s">
        <v>3123</v>
      </c>
      <c r="G1202">
        <f>IFERROR(VLOOKUP(Table4[[#This Row],[EmployeeID]],Employees!$A:$AG,33,FALSE),"")</f>
        <v>12741</v>
      </c>
      <c r="H12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202" t="str">
        <f>IFERROR(VLOOKUP(A1202,Table1[#All],26,FALSE),"")</f>
        <v>No</v>
      </c>
    </row>
    <row r="1203" spans="1:9" x14ac:dyDescent="0.35">
      <c r="A1203" t="s">
        <v>433</v>
      </c>
      <c r="B1203" s="4">
        <v>45860</v>
      </c>
      <c r="C1203">
        <v>9731</v>
      </c>
      <c r="D1203">
        <v>3</v>
      </c>
      <c r="E1203" s="4">
        <v>45860</v>
      </c>
      <c r="F1203" t="s">
        <v>3120</v>
      </c>
      <c r="G1203">
        <f>IFERROR(VLOOKUP(Table4[[#This Row],[EmployeeID]],Employees!$A:$AG,33,FALSE),"")</f>
        <v>9731</v>
      </c>
      <c r="H12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03" t="str">
        <f>IFERROR(VLOOKUP(A1203,Table1[#All],26,FALSE),"")</f>
        <v>No</v>
      </c>
    </row>
    <row r="1204" spans="1:9" x14ac:dyDescent="0.35">
      <c r="A1204" t="s">
        <v>2590</v>
      </c>
      <c r="B1204" s="4">
        <v>43655</v>
      </c>
      <c r="C1204">
        <v>9729</v>
      </c>
      <c r="D1204">
        <v>2</v>
      </c>
      <c r="E1204" s="4">
        <v>43655</v>
      </c>
      <c r="F1204" t="s">
        <v>3120</v>
      </c>
      <c r="G1204">
        <f>IFERROR(VLOOKUP(Table4[[#This Row],[EmployeeID]],Employees!$A:$AG,33,FALSE),"")</f>
        <v>9729</v>
      </c>
      <c r="H12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04" t="str">
        <f>IFERROR(VLOOKUP(A1204,Table1[#All],26,FALSE),"")</f>
        <v>No</v>
      </c>
    </row>
    <row r="1205" spans="1:9" x14ac:dyDescent="0.35">
      <c r="A1205" t="s">
        <v>1278</v>
      </c>
      <c r="B1205" s="4">
        <v>44227</v>
      </c>
      <c r="C1205">
        <v>7048</v>
      </c>
      <c r="D1205">
        <v>2</v>
      </c>
      <c r="E1205" s="4">
        <v>44227</v>
      </c>
      <c r="F1205" t="s">
        <v>3121</v>
      </c>
      <c r="G1205">
        <f>IFERROR(VLOOKUP(Table4[[#This Row],[EmployeeID]],Employees!$A:$AG,33,FALSE),"")</f>
        <v>7048</v>
      </c>
      <c r="H12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05" t="str">
        <f>IFERROR(VLOOKUP(A1205,Table1[#All],26,FALSE),"")</f>
        <v>Yes</v>
      </c>
    </row>
    <row r="1206" spans="1:9" x14ac:dyDescent="0.35">
      <c r="A1206" t="s">
        <v>176</v>
      </c>
      <c r="B1206" s="4">
        <v>42134</v>
      </c>
      <c r="C1206">
        <v>7044</v>
      </c>
      <c r="D1206">
        <v>3</v>
      </c>
      <c r="E1206" s="4">
        <v>42134</v>
      </c>
      <c r="F1206" t="s">
        <v>3121</v>
      </c>
      <c r="G1206">
        <f>IFERROR(VLOOKUP(Table4[[#This Row],[EmployeeID]],Employees!$A:$AG,33,FALSE),"")</f>
        <v>7044</v>
      </c>
      <c r="H12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06" t="str">
        <f>IFERROR(VLOOKUP(A1206,Table1[#All],26,FALSE),"")</f>
        <v>Yes</v>
      </c>
    </row>
    <row r="1207" spans="1:9" x14ac:dyDescent="0.35">
      <c r="A1207" t="s">
        <v>2848</v>
      </c>
      <c r="B1207" s="4">
        <v>44081</v>
      </c>
      <c r="C1207">
        <v>7043</v>
      </c>
      <c r="D1207">
        <v>1</v>
      </c>
      <c r="E1207" s="4">
        <v>44081</v>
      </c>
      <c r="F1207" t="s">
        <v>3121</v>
      </c>
      <c r="G1207">
        <f>IFERROR(VLOOKUP(Table4[[#This Row],[EmployeeID]],Employees!$A:$AG,33,FALSE),"")</f>
        <v>7043</v>
      </c>
      <c r="H12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07" t="str">
        <f>IFERROR(VLOOKUP(A1207,Table1[#All],26,FALSE),"")</f>
        <v>No</v>
      </c>
    </row>
    <row r="1208" spans="1:9" x14ac:dyDescent="0.35">
      <c r="A1208" t="s">
        <v>2161</v>
      </c>
      <c r="B1208" s="4">
        <v>45522</v>
      </c>
      <c r="C1208">
        <v>9726</v>
      </c>
      <c r="D1208">
        <v>3</v>
      </c>
      <c r="E1208" s="4">
        <v>45522</v>
      </c>
      <c r="F1208" t="s">
        <v>3120</v>
      </c>
      <c r="G1208">
        <f>IFERROR(VLOOKUP(Table4[[#This Row],[EmployeeID]],Employees!$A:$AG,33,FALSE),"")</f>
        <v>9726</v>
      </c>
      <c r="H12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08" t="str">
        <f>IFERROR(VLOOKUP(A1208,Table1[#All],26,FALSE),"")</f>
        <v>Yes</v>
      </c>
    </row>
    <row r="1209" spans="1:9" x14ac:dyDescent="0.35">
      <c r="A1209" t="s">
        <v>130</v>
      </c>
      <c r="B1209" s="4">
        <v>44637</v>
      </c>
      <c r="C1209">
        <v>7042</v>
      </c>
      <c r="D1209">
        <v>2</v>
      </c>
      <c r="E1209" s="4">
        <v>44637</v>
      </c>
      <c r="F1209" t="s">
        <v>3121</v>
      </c>
      <c r="G1209">
        <f>IFERROR(VLOOKUP(Table4[[#This Row],[EmployeeID]],Employees!$A:$AG,33,FALSE),"")</f>
        <v>7042</v>
      </c>
      <c r="H12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09" t="str">
        <f>IFERROR(VLOOKUP(A1209,Table1[#All],26,FALSE),"")</f>
        <v>Yes</v>
      </c>
    </row>
    <row r="1210" spans="1:9" x14ac:dyDescent="0.35">
      <c r="A1210" t="s">
        <v>2385</v>
      </c>
      <c r="B1210" s="4">
        <v>45935</v>
      </c>
      <c r="C1210">
        <v>9726</v>
      </c>
      <c r="D1210">
        <v>3</v>
      </c>
      <c r="E1210" s="4">
        <v>45935</v>
      </c>
      <c r="F1210" t="s">
        <v>3120</v>
      </c>
      <c r="G1210">
        <f>IFERROR(VLOOKUP(Table4[[#This Row],[EmployeeID]],Employees!$A:$AG,33,FALSE),"")</f>
        <v>9726</v>
      </c>
      <c r="H12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0" t="str">
        <f>IFERROR(VLOOKUP(A1210,Table1[#All],26,FALSE),"")</f>
        <v>No</v>
      </c>
    </row>
    <row r="1211" spans="1:9" x14ac:dyDescent="0.35">
      <c r="A1211" t="s">
        <v>151</v>
      </c>
      <c r="B1211" s="4">
        <v>42089</v>
      </c>
      <c r="C1211">
        <v>9725</v>
      </c>
      <c r="D1211">
        <v>3</v>
      </c>
      <c r="E1211" s="4">
        <v>42089</v>
      </c>
      <c r="F1211" t="s">
        <v>3120</v>
      </c>
      <c r="G1211">
        <f>IFERROR(VLOOKUP(Table4[[#This Row],[EmployeeID]],Employees!$A:$AG,33,FALSE),"")</f>
        <v>9725</v>
      </c>
      <c r="H12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1" t="str">
        <f>IFERROR(VLOOKUP(A1211,Table1[#All],26,FALSE),"")</f>
        <v>No</v>
      </c>
    </row>
    <row r="1212" spans="1:9" x14ac:dyDescent="0.35">
      <c r="A1212" t="s">
        <v>1761</v>
      </c>
      <c r="B1212" s="4">
        <v>44930</v>
      </c>
      <c r="C1212">
        <v>4631</v>
      </c>
      <c r="D1212">
        <v>1</v>
      </c>
      <c r="E1212" s="4">
        <v>44930</v>
      </c>
      <c r="F1212" t="s">
        <v>3122</v>
      </c>
      <c r="G1212">
        <f>IFERROR(VLOOKUP(Table4[[#This Row],[EmployeeID]],Employees!$A:$AG,33,FALSE),"")</f>
        <v>4631</v>
      </c>
      <c r="H12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12" t="str">
        <f>IFERROR(VLOOKUP(A1212,Table1[#All],26,FALSE),"")</f>
        <v>No</v>
      </c>
    </row>
    <row r="1213" spans="1:9" x14ac:dyDescent="0.35">
      <c r="A1213" t="s">
        <v>2652</v>
      </c>
      <c r="B1213" s="4">
        <v>42873</v>
      </c>
      <c r="C1213">
        <v>9724</v>
      </c>
      <c r="D1213">
        <v>3</v>
      </c>
      <c r="E1213" s="4">
        <v>42873</v>
      </c>
      <c r="F1213" t="s">
        <v>3120</v>
      </c>
      <c r="G1213">
        <f>IFERROR(VLOOKUP(Table4[[#This Row],[EmployeeID]],Employees!$A:$AG,33,FALSE),"")</f>
        <v>9724</v>
      </c>
      <c r="H12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3" t="str">
        <f>IFERROR(VLOOKUP(A1213,Table1[#All],26,FALSE),"")</f>
        <v>No</v>
      </c>
    </row>
    <row r="1214" spans="1:9" x14ac:dyDescent="0.35">
      <c r="A1214" t="s">
        <v>2816</v>
      </c>
      <c r="B1214" s="4">
        <v>42943</v>
      </c>
      <c r="C1214">
        <v>9714</v>
      </c>
      <c r="D1214">
        <v>2</v>
      </c>
      <c r="E1214" s="4">
        <v>42943</v>
      </c>
      <c r="F1214" t="s">
        <v>3120</v>
      </c>
      <c r="G1214">
        <f>IFERROR(VLOOKUP(Table4[[#This Row],[EmployeeID]],Employees!$A:$AG,33,FALSE),"")</f>
        <v>9714</v>
      </c>
      <c r="H12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4" t="str">
        <f>IFERROR(VLOOKUP(A1214,Table1[#All],26,FALSE),"")</f>
        <v>No</v>
      </c>
    </row>
    <row r="1215" spans="1:9" x14ac:dyDescent="0.35">
      <c r="A1215" t="s">
        <v>3058</v>
      </c>
      <c r="B1215" s="4">
        <v>43221</v>
      </c>
      <c r="C1215">
        <v>4620</v>
      </c>
      <c r="D1215">
        <v>1</v>
      </c>
      <c r="E1215" s="4">
        <v>43221</v>
      </c>
      <c r="F1215" t="s">
        <v>3122</v>
      </c>
      <c r="G1215">
        <f>IFERROR(VLOOKUP(Table4[[#This Row],[EmployeeID]],Employees!$A:$AG,33,FALSE),"")</f>
        <v>4620</v>
      </c>
      <c r="H12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15" t="str">
        <f>IFERROR(VLOOKUP(A1215,Table1[#All],26,FALSE),"")</f>
        <v>No</v>
      </c>
    </row>
    <row r="1216" spans="1:9" x14ac:dyDescent="0.35">
      <c r="A1216" t="s">
        <v>2357</v>
      </c>
      <c r="B1216" s="4">
        <v>43763</v>
      </c>
      <c r="C1216">
        <v>9713</v>
      </c>
      <c r="D1216">
        <v>2</v>
      </c>
      <c r="E1216" s="4">
        <v>43763</v>
      </c>
      <c r="F1216" t="s">
        <v>3120</v>
      </c>
      <c r="G1216">
        <f>IFERROR(VLOOKUP(Table4[[#This Row],[EmployeeID]],Employees!$A:$AG,33,FALSE),"")</f>
        <v>9713</v>
      </c>
      <c r="H12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6" t="str">
        <f>IFERROR(VLOOKUP(A1216,Table1[#All],26,FALSE),"")</f>
        <v>No</v>
      </c>
    </row>
    <row r="1217" spans="1:9" x14ac:dyDescent="0.35">
      <c r="A1217" t="s">
        <v>1383</v>
      </c>
      <c r="B1217" s="4">
        <v>45433</v>
      </c>
      <c r="C1217">
        <v>7037</v>
      </c>
      <c r="D1217">
        <v>2</v>
      </c>
      <c r="E1217" s="4">
        <v>45433</v>
      </c>
      <c r="F1217" t="s">
        <v>3121</v>
      </c>
      <c r="G1217">
        <f>IFERROR(VLOOKUP(Table4[[#This Row],[EmployeeID]],Employees!$A:$AG,33,FALSE),"")</f>
        <v>7037</v>
      </c>
      <c r="H12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17" t="str">
        <f>IFERROR(VLOOKUP(A1217,Table1[#All],26,FALSE),"")</f>
        <v>No</v>
      </c>
    </row>
    <row r="1218" spans="1:9" x14ac:dyDescent="0.35">
      <c r="A1218" t="s">
        <v>2115</v>
      </c>
      <c r="B1218" s="4">
        <v>44283</v>
      </c>
      <c r="C1218">
        <v>7031</v>
      </c>
      <c r="D1218">
        <v>1</v>
      </c>
      <c r="E1218" s="4">
        <v>44283</v>
      </c>
      <c r="F1218" t="s">
        <v>3121</v>
      </c>
      <c r="G1218">
        <f>IFERROR(VLOOKUP(Table4[[#This Row],[EmployeeID]],Employees!$A:$AG,33,FALSE),"")</f>
        <v>7031</v>
      </c>
      <c r="H12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18" t="str">
        <f>IFERROR(VLOOKUP(A1218,Table1[#All],26,FALSE),"")</f>
        <v>No</v>
      </c>
    </row>
    <row r="1219" spans="1:9" x14ac:dyDescent="0.35">
      <c r="A1219" t="s">
        <v>600</v>
      </c>
      <c r="B1219" s="4">
        <v>45817</v>
      </c>
      <c r="C1219">
        <v>9709</v>
      </c>
      <c r="D1219">
        <v>4</v>
      </c>
      <c r="E1219" s="4">
        <v>45817</v>
      </c>
      <c r="F1219" t="s">
        <v>3120</v>
      </c>
      <c r="G1219">
        <f>IFERROR(VLOOKUP(Table4[[#This Row],[EmployeeID]],Employees!$A:$AG,33,FALSE),"")</f>
        <v>9709</v>
      </c>
      <c r="H12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19" t="str">
        <f>IFERROR(VLOOKUP(A1219,Table1[#All],26,FALSE),"")</f>
        <v>No</v>
      </c>
    </row>
    <row r="1220" spans="1:9" x14ac:dyDescent="0.35">
      <c r="A1220" t="s">
        <v>166</v>
      </c>
      <c r="B1220" s="4">
        <v>42231</v>
      </c>
      <c r="C1220">
        <v>7029</v>
      </c>
      <c r="D1220">
        <v>2</v>
      </c>
      <c r="E1220" s="4">
        <v>42231</v>
      </c>
      <c r="F1220" t="s">
        <v>3121</v>
      </c>
      <c r="G1220">
        <f>IFERROR(VLOOKUP(Table4[[#This Row],[EmployeeID]],Employees!$A:$AG,33,FALSE),"")</f>
        <v>7029</v>
      </c>
      <c r="H12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20" t="str">
        <f>IFERROR(VLOOKUP(A1220,Table1[#All],26,FALSE),"")</f>
        <v>No</v>
      </c>
    </row>
    <row r="1221" spans="1:9" x14ac:dyDescent="0.35">
      <c r="A1221" t="s">
        <v>2189</v>
      </c>
      <c r="B1221" s="4">
        <v>42686</v>
      </c>
      <c r="C1221">
        <v>9708</v>
      </c>
      <c r="D1221">
        <v>3</v>
      </c>
      <c r="E1221" s="4">
        <v>42686</v>
      </c>
      <c r="F1221" t="s">
        <v>3120</v>
      </c>
      <c r="G1221">
        <f>IFERROR(VLOOKUP(Table4[[#This Row],[EmployeeID]],Employees!$A:$AG,33,FALSE),"")</f>
        <v>9708</v>
      </c>
      <c r="H12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1" t="str">
        <f>IFERROR(VLOOKUP(A1221,Table1[#All],26,FALSE),"")</f>
        <v>No</v>
      </c>
    </row>
    <row r="1222" spans="1:9" x14ac:dyDescent="0.35">
      <c r="A1222" t="s">
        <v>2362</v>
      </c>
      <c r="B1222" s="4">
        <v>44514</v>
      </c>
      <c r="C1222">
        <v>9706</v>
      </c>
      <c r="D1222">
        <v>4</v>
      </c>
      <c r="E1222" s="4">
        <v>44514</v>
      </c>
      <c r="F1222" t="s">
        <v>3120</v>
      </c>
      <c r="G1222">
        <f>IFERROR(VLOOKUP(Table4[[#This Row],[EmployeeID]],Employees!$A:$AG,33,FALSE),"")</f>
        <v>9706</v>
      </c>
      <c r="H12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2" t="str">
        <f>IFERROR(VLOOKUP(A1222,Table1[#All],26,FALSE),"")</f>
        <v>No</v>
      </c>
    </row>
    <row r="1223" spans="1:9" x14ac:dyDescent="0.35">
      <c r="A1223" t="s">
        <v>2017</v>
      </c>
      <c r="B1223" s="4">
        <v>45665</v>
      </c>
      <c r="C1223">
        <v>7029</v>
      </c>
      <c r="D1223">
        <v>2</v>
      </c>
      <c r="E1223" s="4">
        <v>45665</v>
      </c>
      <c r="F1223" t="s">
        <v>3121</v>
      </c>
      <c r="G1223">
        <f>IFERROR(VLOOKUP(Table4[[#This Row],[EmployeeID]],Employees!$A:$AG,33,FALSE),"")</f>
        <v>7029</v>
      </c>
      <c r="H12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23" t="str">
        <f>IFERROR(VLOOKUP(A1223,Table1[#All],26,FALSE),"")</f>
        <v>No</v>
      </c>
    </row>
    <row r="1224" spans="1:9" x14ac:dyDescent="0.35">
      <c r="A1224" t="s">
        <v>1866</v>
      </c>
      <c r="B1224" s="4">
        <v>45917</v>
      </c>
      <c r="C1224">
        <v>9703</v>
      </c>
      <c r="D1224">
        <v>3</v>
      </c>
      <c r="E1224" s="4">
        <v>45917</v>
      </c>
      <c r="F1224" t="s">
        <v>3120</v>
      </c>
      <c r="G1224">
        <f>IFERROR(VLOOKUP(Table4[[#This Row],[EmployeeID]],Employees!$A:$AG,33,FALSE),"")</f>
        <v>9703</v>
      </c>
      <c r="H12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4" t="str">
        <f>IFERROR(VLOOKUP(A1224,Table1[#All],26,FALSE),"")</f>
        <v>No</v>
      </c>
    </row>
    <row r="1225" spans="1:9" x14ac:dyDescent="0.35">
      <c r="A1225" t="s">
        <v>3040</v>
      </c>
      <c r="B1225" s="4">
        <v>45218</v>
      </c>
      <c r="C1225">
        <v>9697</v>
      </c>
      <c r="D1225">
        <v>3</v>
      </c>
      <c r="E1225" s="4">
        <v>45218</v>
      </c>
      <c r="F1225" t="s">
        <v>3120</v>
      </c>
      <c r="G1225">
        <f>IFERROR(VLOOKUP(Table4[[#This Row],[EmployeeID]],Employees!$A:$AG,33,FALSE),"")</f>
        <v>9697</v>
      </c>
      <c r="H12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5" t="str">
        <f>IFERROR(VLOOKUP(A1225,Table1[#All],26,FALSE),"")</f>
        <v>No</v>
      </c>
    </row>
    <row r="1226" spans="1:9" x14ac:dyDescent="0.35">
      <c r="A1226" t="s">
        <v>2923</v>
      </c>
      <c r="B1226" s="4">
        <v>42809</v>
      </c>
      <c r="C1226">
        <v>7029</v>
      </c>
      <c r="D1226">
        <v>1</v>
      </c>
      <c r="E1226" s="4">
        <v>42809</v>
      </c>
      <c r="F1226" t="s">
        <v>3121</v>
      </c>
      <c r="G1226">
        <f>IFERROR(VLOOKUP(Table4[[#This Row],[EmployeeID]],Employees!$A:$AG,33,FALSE),"")</f>
        <v>7029</v>
      </c>
      <c r="H12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26" t="str">
        <f>IFERROR(VLOOKUP(A1226,Table1[#All],26,FALSE),"")</f>
        <v>No</v>
      </c>
    </row>
    <row r="1227" spans="1:9" x14ac:dyDescent="0.35">
      <c r="A1227" t="s">
        <v>2180</v>
      </c>
      <c r="B1227" s="4">
        <v>45939</v>
      </c>
      <c r="C1227">
        <v>9694</v>
      </c>
      <c r="D1227">
        <v>3</v>
      </c>
      <c r="E1227" s="4">
        <v>45939</v>
      </c>
      <c r="F1227" t="s">
        <v>3120</v>
      </c>
      <c r="G1227">
        <f>IFERROR(VLOOKUP(Table4[[#This Row],[EmployeeID]],Employees!$A:$AG,33,FALSE),"")</f>
        <v>9694</v>
      </c>
      <c r="H12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27" t="str">
        <f>IFERROR(VLOOKUP(A1227,Table1[#All],26,FALSE),"")</f>
        <v>No</v>
      </c>
    </row>
    <row r="1228" spans="1:9" x14ac:dyDescent="0.35">
      <c r="A1228" t="s">
        <v>1026</v>
      </c>
      <c r="B1228" s="4">
        <v>44081</v>
      </c>
      <c r="C1228">
        <v>7028</v>
      </c>
      <c r="D1228">
        <v>3</v>
      </c>
      <c r="E1228" s="4">
        <v>44081</v>
      </c>
      <c r="F1228" t="s">
        <v>3121</v>
      </c>
      <c r="G1228">
        <f>IFERROR(VLOOKUP(Table4[[#This Row],[EmployeeID]],Employees!$A:$AG,33,FALSE),"")</f>
        <v>7028</v>
      </c>
      <c r="H12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28" t="str">
        <f>IFERROR(VLOOKUP(A1228,Table1[#All],26,FALSE),"")</f>
        <v>No</v>
      </c>
    </row>
    <row r="1229" spans="1:9" x14ac:dyDescent="0.35">
      <c r="A1229" t="s">
        <v>642</v>
      </c>
      <c r="B1229" s="4">
        <v>43477</v>
      </c>
      <c r="C1229">
        <v>7016</v>
      </c>
      <c r="D1229">
        <v>2</v>
      </c>
      <c r="E1229" s="4">
        <v>43477</v>
      </c>
      <c r="F1229" t="s">
        <v>3121</v>
      </c>
      <c r="G1229">
        <f>IFERROR(VLOOKUP(Table4[[#This Row],[EmployeeID]],Employees!$A:$AG,33,FALSE),"")</f>
        <v>7016</v>
      </c>
      <c r="H12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29" t="str">
        <f>IFERROR(VLOOKUP(A1229,Table1[#All],26,FALSE),"")</f>
        <v>No</v>
      </c>
    </row>
    <row r="1230" spans="1:9" x14ac:dyDescent="0.35">
      <c r="A1230" t="s">
        <v>970</v>
      </c>
      <c r="B1230" s="4">
        <v>43162</v>
      </c>
      <c r="C1230">
        <v>9692</v>
      </c>
      <c r="D1230">
        <v>2</v>
      </c>
      <c r="E1230" s="4">
        <v>43162</v>
      </c>
      <c r="F1230" t="s">
        <v>3120</v>
      </c>
      <c r="G1230">
        <f>IFERROR(VLOOKUP(Table4[[#This Row],[EmployeeID]],Employees!$A:$AG,33,FALSE),"")</f>
        <v>9692</v>
      </c>
      <c r="H12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0" t="str">
        <f>IFERROR(VLOOKUP(A1230,Table1[#All],26,FALSE),"")</f>
        <v>No</v>
      </c>
    </row>
    <row r="1231" spans="1:9" x14ac:dyDescent="0.35">
      <c r="A1231" t="s">
        <v>1153</v>
      </c>
      <c r="B1231" s="4">
        <v>44966</v>
      </c>
      <c r="C1231">
        <v>7008</v>
      </c>
      <c r="D1231">
        <v>2</v>
      </c>
      <c r="E1231" s="4">
        <v>44966</v>
      </c>
      <c r="F1231" t="s">
        <v>3121</v>
      </c>
      <c r="G1231">
        <f>IFERROR(VLOOKUP(Table4[[#This Row],[EmployeeID]],Employees!$A:$AG,33,FALSE),"")</f>
        <v>7008</v>
      </c>
      <c r="H12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31" t="str">
        <f>IFERROR(VLOOKUP(A1231,Table1[#All],26,FALSE),"")</f>
        <v>No</v>
      </c>
    </row>
    <row r="1232" spans="1:9" x14ac:dyDescent="0.35">
      <c r="A1232" t="s">
        <v>3009</v>
      </c>
      <c r="B1232" s="4">
        <v>43183</v>
      </c>
      <c r="C1232">
        <v>7003</v>
      </c>
      <c r="D1232">
        <v>2</v>
      </c>
      <c r="E1232" s="4">
        <v>43183</v>
      </c>
      <c r="F1232" t="s">
        <v>3121</v>
      </c>
      <c r="G1232">
        <f>IFERROR(VLOOKUP(Table4[[#This Row],[EmployeeID]],Employees!$A:$AG,33,FALSE),"")</f>
        <v>7003</v>
      </c>
      <c r="H12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32" t="str">
        <f>IFERROR(VLOOKUP(A1232,Table1[#All],26,FALSE),"")</f>
        <v>Yes</v>
      </c>
    </row>
    <row r="1233" spans="1:9" x14ac:dyDescent="0.35">
      <c r="A1233" t="s">
        <v>2102</v>
      </c>
      <c r="B1233" s="4">
        <v>44999</v>
      </c>
      <c r="C1233">
        <v>9692</v>
      </c>
      <c r="D1233">
        <v>3</v>
      </c>
      <c r="E1233" s="4">
        <v>44999</v>
      </c>
      <c r="F1233" t="s">
        <v>3120</v>
      </c>
      <c r="G1233">
        <f>IFERROR(VLOOKUP(Table4[[#This Row],[EmployeeID]],Employees!$A:$AG,33,FALSE),"")</f>
        <v>9692</v>
      </c>
      <c r="H12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3" t="str">
        <f>IFERROR(VLOOKUP(A1233,Table1[#All],26,FALSE),"")</f>
        <v>No</v>
      </c>
    </row>
    <row r="1234" spans="1:9" x14ac:dyDescent="0.35">
      <c r="A1234" t="s">
        <v>1065</v>
      </c>
      <c r="B1234" s="4">
        <v>45623</v>
      </c>
      <c r="C1234">
        <v>7001</v>
      </c>
      <c r="D1234">
        <v>1</v>
      </c>
      <c r="E1234" s="4">
        <v>45623</v>
      </c>
      <c r="F1234" t="s">
        <v>3121</v>
      </c>
      <c r="G1234">
        <f>IFERROR(VLOOKUP(Table4[[#This Row],[EmployeeID]],Employees!$A:$AG,33,FALSE),"")</f>
        <v>7001</v>
      </c>
      <c r="H12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34" t="str">
        <f>IFERROR(VLOOKUP(A1234,Table1[#All],26,FALSE),"")</f>
        <v>Yes</v>
      </c>
    </row>
    <row r="1235" spans="1:9" x14ac:dyDescent="0.35">
      <c r="A1235" t="s">
        <v>594</v>
      </c>
      <c r="B1235" s="4">
        <v>44392</v>
      </c>
      <c r="C1235">
        <v>9690</v>
      </c>
      <c r="D1235">
        <v>3</v>
      </c>
      <c r="E1235" s="4">
        <v>44392</v>
      </c>
      <c r="F1235" t="s">
        <v>3120</v>
      </c>
      <c r="G1235">
        <f>IFERROR(VLOOKUP(Table4[[#This Row],[EmployeeID]],Employees!$A:$AG,33,FALSE),"")</f>
        <v>9690</v>
      </c>
      <c r="H12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5" t="str">
        <f>IFERROR(VLOOKUP(A1235,Table1[#All],26,FALSE),"")</f>
        <v>No</v>
      </c>
    </row>
    <row r="1236" spans="1:9" x14ac:dyDescent="0.35">
      <c r="A1236" t="s">
        <v>562</v>
      </c>
      <c r="B1236" s="4">
        <v>43431</v>
      </c>
      <c r="C1236">
        <v>9685</v>
      </c>
      <c r="D1236">
        <v>3</v>
      </c>
      <c r="E1236" s="4">
        <v>43431</v>
      </c>
      <c r="F1236" t="s">
        <v>3120</v>
      </c>
      <c r="G1236">
        <f>IFERROR(VLOOKUP(Table4[[#This Row],[EmployeeID]],Employees!$A:$AG,33,FALSE),"")</f>
        <v>9685</v>
      </c>
      <c r="H12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6" t="str">
        <f>IFERROR(VLOOKUP(A1236,Table1[#All],26,FALSE),"")</f>
        <v>No</v>
      </c>
    </row>
    <row r="1237" spans="1:9" x14ac:dyDescent="0.35">
      <c r="A1237" t="s">
        <v>2884</v>
      </c>
      <c r="B1237" s="4">
        <v>42524</v>
      </c>
      <c r="C1237">
        <v>7000</v>
      </c>
      <c r="D1237">
        <v>2</v>
      </c>
      <c r="E1237" s="4">
        <v>42524</v>
      </c>
      <c r="F1237" t="s">
        <v>3121</v>
      </c>
      <c r="G1237">
        <f>IFERROR(VLOOKUP(Table4[[#This Row],[EmployeeID]],Employees!$A:$AG,33,FALSE),"")</f>
        <v>7000</v>
      </c>
      <c r="H12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37" t="str">
        <f>IFERROR(VLOOKUP(A1237,Table1[#All],26,FALSE),"")</f>
        <v>Yes</v>
      </c>
    </row>
    <row r="1238" spans="1:9" x14ac:dyDescent="0.35">
      <c r="A1238" t="s">
        <v>2156</v>
      </c>
      <c r="B1238" s="4">
        <v>43338</v>
      </c>
      <c r="C1238">
        <v>9684</v>
      </c>
      <c r="D1238">
        <v>4</v>
      </c>
      <c r="E1238" s="4">
        <v>43338</v>
      </c>
      <c r="F1238" t="s">
        <v>3120</v>
      </c>
      <c r="G1238">
        <f>IFERROR(VLOOKUP(Table4[[#This Row],[EmployeeID]],Employees!$A:$AG,33,FALSE),"")</f>
        <v>9684</v>
      </c>
      <c r="H12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38" t="str">
        <f>IFERROR(VLOOKUP(A1238,Table1[#All],26,FALSE),"")</f>
        <v>No</v>
      </c>
    </row>
    <row r="1239" spans="1:9" x14ac:dyDescent="0.35">
      <c r="A1239" t="s">
        <v>2266</v>
      </c>
      <c r="B1239" s="4">
        <v>45213</v>
      </c>
      <c r="C1239">
        <v>6998</v>
      </c>
      <c r="D1239">
        <v>1</v>
      </c>
      <c r="E1239" s="4">
        <v>45213</v>
      </c>
      <c r="F1239" t="s">
        <v>3121</v>
      </c>
      <c r="G1239">
        <f>IFERROR(VLOOKUP(Table4[[#This Row],[EmployeeID]],Employees!$A:$AG,33,FALSE),"")</f>
        <v>6998</v>
      </c>
      <c r="H12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39" t="str">
        <f>IFERROR(VLOOKUP(A1239,Table1[#All],26,FALSE),"")</f>
        <v>No</v>
      </c>
    </row>
    <row r="1240" spans="1:9" x14ac:dyDescent="0.35">
      <c r="A1240" t="s">
        <v>2563</v>
      </c>
      <c r="B1240" s="4">
        <v>43298</v>
      </c>
      <c r="C1240">
        <v>6998</v>
      </c>
      <c r="D1240">
        <v>1</v>
      </c>
      <c r="E1240" s="4">
        <v>43298</v>
      </c>
      <c r="F1240" t="s">
        <v>3121</v>
      </c>
      <c r="G1240">
        <f>IFERROR(VLOOKUP(Table4[[#This Row],[EmployeeID]],Employees!$A:$AG,33,FALSE),"")</f>
        <v>6998</v>
      </c>
      <c r="H12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40" t="str">
        <f>IFERROR(VLOOKUP(A1240,Table1[#All],26,FALSE),"")</f>
        <v>No</v>
      </c>
    </row>
    <row r="1241" spans="1:9" x14ac:dyDescent="0.35">
      <c r="A1241" t="s">
        <v>2112</v>
      </c>
      <c r="B1241" s="4">
        <v>43420</v>
      </c>
      <c r="C1241">
        <v>9682</v>
      </c>
      <c r="D1241">
        <v>2</v>
      </c>
      <c r="E1241" s="4">
        <v>43420</v>
      </c>
      <c r="F1241" t="s">
        <v>3120</v>
      </c>
      <c r="G1241">
        <f>IFERROR(VLOOKUP(Table4[[#This Row],[EmployeeID]],Employees!$A:$AG,33,FALSE),"")</f>
        <v>9682</v>
      </c>
      <c r="H12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1" t="str">
        <f>IFERROR(VLOOKUP(A1241,Table1[#All],26,FALSE),"")</f>
        <v>No</v>
      </c>
    </row>
    <row r="1242" spans="1:9" x14ac:dyDescent="0.35">
      <c r="A1242" t="s">
        <v>2281</v>
      </c>
      <c r="B1242" s="4">
        <v>44423</v>
      </c>
      <c r="C1242">
        <v>9679</v>
      </c>
      <c r="D1242">
        <v>4</v>
      </c>
      <c r="E1242" s="4">
        <v>44423</v>
      </c>
      <c r="F1242" t="s">
        <v>3120</v>
      </c>
      <c r="G1242">
        <f>IFERROR(VLOOKUP(Table4[[#This Row],[EmployeeID]],Employees!$A:$AG,33,FALSE),"")</f>
        <v>9679</v>
      </c>
      <c r="H12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2" t="str">
        <f>IFERROR(VLOOKUP(A1242,Table1[#All],26,FALSE),"")</f>
        <v>No</v>
      </c>
    </row>
    <row r="1243" spans="1:9" x14ac:dyDescent="0.35">
      <c r="A1243" t="s">
        <v>2636</v>
      </c>
      <c r="B1243" s="4">
        <v>42511</v>
      </c>
      <c r="C1243">
        <v>6997</v>
      </c>
      <c r="D1243">
        <v>2</v>
      </c>
      <c r="E1243" s="4">
        <v>42511</v>
      </c>
      <c r="F1243" t="s">
        <v>3121</v>
      </c>
      <c r="G1243">
        <f>IFERROR(VLOOKUP(Table4[[#This Row],[EmployeeID]],Employees!$A:$AG,33,FALSE),"")</f>
        <v>6997</v>
      </c>
      <c r="H12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43" t="str">
        <f>IFERROR(VLOOKUP(A1243,Table1[#All],26,FALSE),"")</f>
        <v>No</v>
      </c>
    </row>
    <row r="1244" spans="1:9" x14ac:dyDescent="0.35">
      <c r="A1244" t="s">
        <v>1457</v>
      </c>
      <c r="B1244" s="4">
        <v>43904</v>
      </c>
      <c r="C1244">
        <v>6995</v>
      </c>
      <c r="D1244">
        <v>1</v>
      </c>
      <c r="E1244" s="4">
        <v>43904</v>
      </c>
      <c r="F1244" t="s">
        <v>3121</v>
      </c>
      <c r="G1244">
        <f>IFERROR(VLOOKUP(Table4[[#This Row],[EmployeeID]],Employees!$A:$AG,33,FALSE),"")</f>
        <v>6995</v>
      </c>
      <c r="H12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44" t="str">
        <f>IFERROR(VLOOKUP(A1244,Table1[#All],26,FALSE),"")</f>
        <v>No</v>
      </c>
    </row>
    <row r="1245" spans="1:9" x14ac:dyDescent="0.35">
      <c r="A1245" t="s">
        <v>1237</v>
      </c>
      <c r="B1245" s="4">
        <v>44602</v>
      </c>
      <c r="C1245">
        <v>9675</v>
      </c>
      <c r="D1245">
        <v>3</v>
      </c>
      <c r="E1245" s="4">
        <v>44602</v>
      </c>
      <c r="F1245" t="s">
        <v>3120</v>
      </c>
      <c r="G1245">
        <f>IFERROR(VLOOKUP(Table4[[#This Row],[EmployeeID]],Employees!$A:$AG,33,FALSE),"")</f>
        <v>9675</v>
      </c>
      <c r="H12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5" t="str">
        <f>IFERROR(VLOOKUP(A1245,Table1[#All],26,FALSE),"")</f>
        <v>Yes</v>
      </c>
    </row>
    <row r="1246" spans="1:9" x14ac:dyDescent="0.35">
      <c r="A1246" t="s">
        <v>1210</v>
      </c>
      <c r="B1246" s="4">
        <v>45623</v>
      </c>
      <c r="C1246">
        <v>9671</v>
      </c>
      <c r="D1246">
        <v>2</v>
      </c>
      <c r="E1246" s="4">
        <v>45623</v>
      </c>
      <c r="F1246" t="s">
        <v>3120</v>
      </c>
      <c r="G1246">
        <f>IFERROR(VLOOKUP(Table4[[#This Row],[EmployeeID]],Employees!$A:$AG,33,FALSE),"")</f>
        <v>9671</v>
      </c>
      <c r="H12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6" t="str">
        <f>IFERROR(VLOOKUP(A1246,Table1[#All],26,FALSE),"")</f>
        <v>No</v>
      </c>
    </row>
    <row r="1247" spans="1:9" x14ac:dyDescent="0.35">
      <c r="A1247" t="s">
        <v>1339</v>
      </c>
      <c r="B1247" s="4">
        <v>45367</v>
      </c>
      <c r="D1247">
        <v>3</v>
      </c>
      <c r="E1247" s="4">
        <v>45367</v>
      </c>
      <c r="G1247" s="11">
        <f>IFERROR(VLOOKUP(Table4[[#This Row],[EmployeeID]],Employees!$A:$AG,33,FALSE),"")</f>
        <v>8287.5377926421406</v>
      </c>
      <c r="H12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7" t="str">
        <f>IFERROR(VLOOKUP(A1247,Table1[#All],26,FALSE),"")</f>
        <v>Yes</v>
      </c>
    </row>
    <row r="1248" spans="1:9" x14ac:dyDescent="0.35">
      <c r="A1248" t="s">
        <v>1714</v>
      </c>
      <c r="B1248" s="4">
        <v>42907</v>
      </c>
      <c r="C1248">
        <v>6991</v>
      </c>
      <c r="D1248">
        <v>2</v>
      </c>
      <c r="E1248" s="4">
        <v>42907</v>
      </c>
      <c r="F1248" t="s">
        <v>3121</v>
      </c>
      <c r="G1248">
        <f>IFERROR(VLOOKUP(Table4[[#This Row],[EmployeeID]],Employees!$A:$AG,33,FALSE),"")</f>
        <v>6991</v>
      </c>
      <c r="H12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48" t="str">
        <f>IFERROR(VLOOKUP(A1248,Table1[#All],26,FALSE),"")</f>
        <v>No</v>
      </c>
    </row>
    <row r="1249" spans="1:9" x14ac:dyDescent="0.35">
      <c r="A1249" t="s">
        <v>2857</v>
      </c>
      <c r="B1249" s="4">
        <v>42073</v>
      </c>
      <c r="C1249">
        <v>9670</v>
      </c>
      <c r="D1249">
        <v>4</v>
      </c>
      <c r="E1249" s="4">
        <v>42073</v>
      </c>
      <c r="F1249" t="s">
        <v>3120</v>
      </c>
      <c r="G1249">
        <f>IFERROR(VLOOKUP(Table4[[#This Row],[EmployeeID]],Employees!$A:$AG,33,FALSE),"")</f>
        <v>9670</v>
      </c>
      <c r="H12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49" t="str">
        <f>IFERROR(VLOOKUP(A1249,Table1[#All],26,FALSE),"")</f>
        <v>No</v>
      </c>
    </row>
    <row r="1250" spans="1:9" x14ac:dyDescent="0.35">
      <c r="A1250" t="s">
        <v>2764</v>
      </c>
      <c r="B1250" s="4">
        <v>42187</v>
      </c>
      <c r="C1250">
        <v>12730</v>
      </c>
      <c r="D1250">
        <v>4</v>
      </c>
      <c r="E1250" s="4">
        <v>42187</v>
      </c>
      <c r="F1250" t="s">
        <v>3123</v>
      </c>
      <c r="G1250">
        <f>IFERROR(VLOOKUP(Table4[[#This Row],[EmployeeID]],Employees!$A:$AG,33,FALSE),"")</f>
        <v>12730</v>
      </c>
      <c r="H12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250" t="str">
        <f>IFERROR(VLOOKUP(A1250,Table1[#All],26,FALSE),"")</f>
        <v>No</v>
      </c>
    </row>
    <row r="1251" spans="1:9" x14ac:dyDescent="0.35">
      <c r="A1251" t="s">
        <v>520</v>
      </c>
      <c r="B1251" s="4">
        <v>43843</v>
      </c>
      <c r="C1251">
        <v>9669</v>
      </c>
      <c r="D1251">
        <v>3</v>
      </c>
      <c r="E1251" s="4">
        <v>43843</v>
      </c>
      <c r="F1251" t="s">
        <v>3120</v>
      </c>
      <c r="G1251">
        <f>IFERROR(VLOOKUP(Table4[[#This Row],[EmployeeID]],Employees!$A:$AG,33,FALSE),"")</f>
        <v>9669</v>
      </c>
      <c r="H12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51" t="str">
        <f>IFERROR(VLOOKUP(A1251,Table1[#All],26,FALSE),"")</f>
        <v>No</v>
      </c>
    </row>
    <row r="1252" spans="1:9" x14ac:dyDescent="0.35">
      <c r="A1252" t="s">
        <v>1582</v>
      </c>
      <c r="B1252" s="4">
        <v>44049</v>
      </c>
      <c r="C1252">
        <v>6988</v>
      </c>
      <c r="D1252">
        <v>2</v>
      </c>
      <c r="E1252" s="4">
        <v>44049</v>
      </c>
      <c r="F1252" t="s">
        <v>3121</v>
      </c>
      <c r="G1252">
        <f>IFERROR(VLOOKUP(Table4[[#This Row],[EmployeeID]],Employees!$A:$AG,33,FALSE),"")</f>
        <v>6988</v>
      </c>
      <c r="H12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52" t="str">
        <f>IFERROR(VLOOKUP(A1252,Table1[#All],26,FALSE),"")</f>
        <v>No</v>
      </c>
    </row>
    <row r="1253" spans="1:9" x14ac:dyDescent="0.35">
      <c r="A1253" t="s">
        <v>935</v>
      </c>
      <c r="B1253" s="4">
        <v>42201</v>
      </c>
      <c r="C1253">
        <v>6987</v>
      </c>
      <c r="D1253">
        <v>2</v>
      </c>
      <c r="E1253" s="4">
        <v>42201</v>
      </c>
      <c r="F1253" t="s">
        <v>3121</v>
      </c>
      <c r="G1253">
        <f>IFERROR(VLOOKUP(Table4[[#This Row],[EmployeeID]],Employees!$A:$AG,33,FALSE),"")</f>
        <v>6987</v>
      </c>
      <c r="H12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53" t="str">
        <f>IFERROR(VLOOKUP(A1253,Table1[#All],26,FALSE),"")</f>
        <v>No</v>
      </c>
    </row>
    <row r="1254" spans="1:9" x14ac:dyDescent="0.35">
      <c r="A1254" t="s">
        <v>2409</v>
      </c>
      <c r="B1254" s="4">
        <v>43107</v>
      </c>
      <c r="C1254">
        <v>6985</v>
      </c>
      <c r="D1254">
        <v>1</v>
      </c>
      <c r="E1254" s="4">
        <v>43107</v>
      </c>
      <c r="F1254" t="s">
        <v>3121</v>
      </c>
      <c r="G1254">
        <f>IFERROR(VLOOKUP(Table4[[#This Row],[EmployeeID]],Employees!$A:$AG,33,FALSE),"")</f>
        <v>6985</v>
      </c>
      <c r="H12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54" t="str">
        <f>IFERROR(VLOOKUP(A1254,Table1[#All],26,FALSE),"")</f>
        <v>No</v>
      </c>
    </row>
    <row r="1255" spans="1:9" x14ac:dyDescent="0.35">
      <c r="A1255" t="s">
        <v>408</v>
      </c>
      <c r="B1255" s="4">
        <v>45680</v>
      </c>
      <c r="C1255">
        <v>9667</v>
      </c>
      <c r="D1255">
        <v>3</v>
      </c>
      <c r="E1255" s="4">
        <v>45680</v>
      </c>
      <c r="F1255" t="s">
        <v>3120</v>
      </c>
      <c r="G1255">
        <f>IFERROR(VLOOKUP(Table4[[#This Row],[EmployeeID]],Employees!$A:$AG,33,FALSE),"")</f>
        <v>9667</v>
      </c>
      <c r="H12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55" t="str">
        <f>IFERROR(VLOOKUP(A1255,Table1[#All],26,FALSE),"")</f>
        <v>Yes</v>
      </c>
    </row>
    <row r="1256" spans="1:9" x14ac:dyDescent="0.35">
      <c r="A1256" t="s">
        <v>2954</v>
      </c>
      <c r="B1256" s="4">
        <v>43961</v>
      </c>
      <c r="C1256">
        <v>9667</v>
      </c>
      <c r="D1256">
        <v>4</v>
      </c>
      <c r="E1256" s="4">
        <v>43961</v>
      </c>
      <c r="F1256" t="s">
        <v>3120</v>
      </c>
      <c r="G1256">
        <f>IFERROR(VLOOKUP(Table4[[#This Row],[EmployeeID]],Employees!$A:$AG,33,FALSE),"")</f>
        <v>9667</v>
      </c>
      <c r="H12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56" t="str">
        <f>IFERROR(VLOOKUP(A1256,Table1[#All],26,FALSE),"")</f>
        <v>No</v>
      </c>
    </row>
    <row r="1257" spans="1:9" x14ac:dyDescent="0.35">
      <c r="A1257" t="s">
        <v>2628</v>
      </c>
      <c r="B1257" s="4">
        <v>44779</v>
      </c>
      <c r="C1257">
        <v>6984</v>
      </c>
      <c r="D1257">
        <v>2</v>
      </c>
      <c r="E1257" s="4">
        <v>44779</v>
      </c>
      <c r="F1257" t="s">
        <v>3121</v>
      </c>
      <c r="G1257">
        <f>IFERROR(VLOOKUP(Table4[[#This Row],[EmployeeID]],Employees!$A:$AG,33,FALSE),"")</f>
        <v>6984</v>
      </c>
      <c r="H12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57" t="str">
        <f>IFERROR(VLOOKUP(A1257,Table1[#All],26,FALSE),"")</f>
        <v>No</v>
      </c>
    </row>
    <row r="1258" spans="1:9" x14ac:dyDescent="0.35">
      <c r="A1258" t="s">
        <v>2396</v>
      </c>
      <c r="B1258" s="4">
        <v>44929</v>
      </c>
      <c r="C1258">
        <v>9661</v>
      </c>
      <c r="D1258">
        <v>2</v>
      </c>
      <c r="E1258" s="4">
        <v>44929</v>
      </c>
      <c r="F1258" t="s">
        <v>3120</v>
      </c>
      <c r="G1258">
        <f>IFERROR(VLOOKUP(Table4[[#This Row],[EmployeeID]],Employees!$A:$AG,33,FALSE),"")</f>
        <v>9661</v>
      </c>
      <c r="H12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58" t="str">
        <f>IFERROR(VLOOKUP(A1258,Table1[#All],26,FALSE),"")</f>
        <v>No</v>
      </c>
    </row>
    <row r="1259" spans="1:9" x14ac:dyDescent="0.35">
      <c r="A1259" t="s">
        <v>2274</v>
      </c>
      <c r="B1259" s="4">
        <v>43093</v>
      </c>
      <c r="C1259">
        <v>9656</v>
      </c>
      <c r="D1259">
        <v>3</v>
      </c>
      <c r="E1259" s="4">
        <v>43093</v>
      </c>
      <c r="F1259" t="s">
        <v>3120</v>
      </c>
      <c r="G1259">
        <f>IFERROR(VLOOKUP(Table4[[#This Row],[EmployeeID]],Employees!$A:$AG,33,FALSE),"")</f>
        <v>9656</v>
      </c>
      <c r="H12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59" t="str">
        <f>IFERROR(VLOOKUP(A1259,Table1[#All],26,FALSE),"")</f>
        <v>No</v>
      </c>
    </row>
    <row r="1260" spans="1:9" x14ac:dyDescent="0.35">
      <c r="A1260" t="s">
        <v>1858</v>
      </c>
      <c r="B1260" s="4">
        <v>42052</v>
      </c>
      <c r="C1260">
        <v>6979</v>
      </c>
      <c r="D1260">
        <v>2</v>
      </c>
      <c r="E1260" s="4">
        <v>42052</v>
      </c>
      <c r="F1260" t="s">
        <v>3121</v>
      </c>
      <c r="G1260">
        <f>IFERROR(VLOOKUP(Table4[[#This Row],[EmployeeID]],Employees!$A:$AG,33,FALSE),"")</f>
        <v>6979</v>
      </c>
      <c r="H12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0" t="str">
        <f>IFERROR(VLOOKUP(A1260,Table1[#All],26,FALSE),"")</f>
        <v>No</v>
      </c>
    </row>
    <row r="1261" spans="1:9" x14ac:dyDescent="0.35">
      <c r="A1261" t="s">
        <v>532</v>
      </c>
      <c r="B1261" s="4">
        <v>42743</v>
      </c>
      <c r="C1261">
        <v>9650</v>
      </c>
      <c r="D1261">
        <v>3</v>
      </c>
      <c r="E1261" s="4">
        <v>42743</v>
      </c>
      <c r="F1261" t="s">
        <v>3120</v>
      </c>
      <c r="G1261">
        <f>IFERROR(VLOOKUP(Table4[[#This Row],[EmployeeID]],Employees!$A:$AG,33,FALSE),"")</f>
        <v>9650</v>
      </c>
      <c r="H12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61" t="str">
        <f>IFERROR(VLOOKUP(A1261,Table1[#All],26,FALSE),"")</f>
        <v>No</v>
      </c>
    </row>
    <row r="1262" spans="1:9" x14ac:dyDescent="0.35">
      <c r="A1262" t="s">
        <v>541</v>
      </c>
      <c r="B1262" s="4">
        <v>45705</v>
      </c>
      <c r="C1262">
        <v>6978</v>
      </c>
      <c r="D1262">
        <v>2</v>
      </c>
      <c r="E1262" s="4">
        <v>45705</v>
      </c>
      <c r="F1262" t="s">
        <v>3121</v>
      </c>
      <c r="G1262">
        <f>IFERROR(VLOOKUP(Table4[[#This Row],[EmployeeID]],Employees!$A:$AG,33,FALSE),"")</f>
        <v>6978</v>
      </c>
      <c r="H12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2" t="str">
        <f>IFERROR(VLOOKUP(A1262,Table1[#All],26,FALSE),"")</f>
        <v>No</v>
      </c>
    </row>
    <row r="1263" spans="1:9" x14ac:dyDescent="0.35">
      <c r="A1263" t="s">
        <v>880</v>
      </c>
      <c r="B1263" s="4">
        <v>45834</v>
      </c>
      <c r="C1263">
        <v>6977</v>
      </c>
      <c r="D1263">
        <v>2</v>
      </c>
      <c r="E1263" s="4">
        <v>45834</v>
      </c>
      <c r="F1263" t="s">
        <v>3121</v>
      </c>
      <c r="G1263">
        <f>IFERROR(VLOOKUP(Table4[[#This Row],[EmployeeID]],Employees!$A:$AG,33,FALSE),"")</f>
        <v>6977</v>
      </c>
      <c r="H12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3" t="str">
        <f>IFERROR(VLOOKUP(A1263,Table1[#All],26,FALSE),"")</f>
        <v>No</v>
      </c>
    </row>
    <row r="1264" spans="1:9" x14ac:dyDescent="0.35">
      <c r="A1264" t="s">
        <v>2099</v>
      </c>
      <c r="B1264" s="4">
        <v>45684</v>
      </c>
      <c r="C1264">
        <v>6974</v>
      </c>
      <c r="D1264">
        <v>1</v>
      </c>
      <c r="E1264" s="4">
        <v>45684</v>
      </c>
      <c r="F1264" t="s">
        <v>3121</v>
      </c>
      <c r="G1264">
        <f>IFERROR(VLOOKUP(Table4[[#This Row],[EmployeeID]],Employees!$A:$AG,33,FALSE),"")</f>
        <v>6974</v>
      </c>
      <c r="H12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4" t="str">
        <f>IFERROR(VLOOKUP(A1264,Table1[#All],26,FALSE),"")</f>
        <v>No</v>
      </c>
    </row>
    <row r="1265" spans="1:9" x14ac:dyDescent="0.35">
      <c r="A1265" t="s">
        <v>761</v>
      </c>
      <c r="B1265" s="4">
        <v>43894</v>
      </c>
      <c r="C1265">
        <v>6973</v>
      </c>
      <c r="D1265">
        <v>2</v>
      </c>
      <c r="E1265" s="4">
        <v>43894</v>
      </c>
      <c r="F1265" t="s">
        <v>3121</v>
      </c>
      <c r="G1265">
        <f>IFERROR(VLOOKUP(Table4[[#This Row],[EmployeeID]],Employees!$A:$AG,33,FALSE),"")</f>
        <v>6973</v>
      </c>
      <c r="H12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5" t="str">
        <f>IFERROR(VLOOKUP(A1265,Table1[#All],26,FALSE),"")</f>
        <v>No</v>
      </c>
    </row>
    <row r="1266" spans="1:9" x14ac:dyDescent="0.35">
      <c r="A1266" t="s">
        <v>1776</v>
      </c>
      <c r="B1266" s="4">
        <v>42243</v>
      </c>
      <c r="C1266">
        <v>6972</v>
      </c>
      <c r="D1266">
        <v>3</v>
      </c>
      <c r="E1266" s="4">
        <v>42243</v>
      </c>
      <c r="F1266" t="s">
        <v>3121</v>
      </c>
      <c r="G1266">
        <f>IFERROR(VLOOKUP(Table4[[#This Row],[EmployeeID]],Employees!$A:$AG,33,FALSE),"")</f>
        <v>6972</v>
      </c>
      <c r="H12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6" t="str">
        <f>IFERROR(VLOOKUP(A1266,Table1[#All],26,FALSE),"")</f>
        <v>No</v>
      </c>
    </row>
    <row r="1267" spans="1:9" x14ac:dyDescent="0.35">
      <c r="A1267" t="s">
        <v>2420</v>
      </c>
      <c r="B1267" s="4">
        <v>42993</v>
      </c>
      <c r="C1267">
        <v>9644</v>
      </c>
      <c r="D1267">
        <v>3</v>
      </c>
      <c r="E1267" s="4">
        <v>42993</v>
      </c>
      <c r="F1267" t="s">
        <v>3120</v>
      </c>
      <c r="G1267">
        <f>IFERROR(VLOOKUP(Table4[[#This Row],[EmployeeID]],Employees!$A:$AG,33,FALSE),"")</f>
        <v>9644</v>
      </c>
      <c r="H12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67" t="str">
        <f>IFERROR(VLOOKUP(A1267,Table1[#All],26,FALSE),"")</f>
        <v>No</v>
      </c>
    </row>
    <row r="1268" spans="1:9" x14ac:dyDescent="0.35">
      <c r="A1268" t="s">
        <v>2063</v>
      </c>
      <c r="B1268" s="4">
        <v>44286</v>
      </c>
      <c r="C1268">
        <v>4614</v>
      </c>
      <c r="D1268">
        <v>1</v>
      </c>
      <c r="E1268" s="4">
        <v>44286</v>
      </c>
      <c r="F1268" t="s">
        <v>3122</v>
      </c>
      <c r="G1268">
        <f>IFERROR(VLOOKUP(Table4[[#This Row],[EmployeeID]],Employees!$A:$AG,33,FALSE),"")</f>
        <v>4614</v>
      </c>
      <c r="H12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68" t="str">
        <f>IFERROR(VLOOKUP(A1268,Table1[#All],26,FALSE),"")</f>
        <v>No</v>
      </c>
    </row>
    <row r="1269" spans="1:9" x14ac:dyDescent="0.35">
      <c r="A1269" t="s">
        <v>2440</v>
      </c>
      <c r="B1269" s="4">
        <v>43954</v>
      </c>
      <c r="C1269">
        <v>6971</v>
      </c>
      <c r="D1269">
        <v>2</v>
      </c>
      <c r="E1269" s="4">
        <v>43954</v>
      </c>
      <c r="F1269" t="s">
        <v>3121</v>
      </c>
      <c r="G1269">
        <f>IFERROR(VLOOKUP(Table4[[#This Row],[EmployeeID]],Employees!$A:$AG,33,FALSE),"")</f>
        <v>6971</v>
      </c>
      <c r="H12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69" t="str">
        <f>IFERROR(VLOOKUP(A1269,Table1[#All],26,FALSE),"")</f>
        <v>No</v>
      </c>
    </row>
    <row r="1270" spans="1:9" x14ac:dyDescent="0.35">
      <c r="A1270" t="s">
        <v>284</v>
      </c>
      <c r="B1270" s="4">
        <v>43065</v>
      </c>
      <c r="C1270">
        <v>6963</v>
      </c>
      <c r="D1270">
        <v>2</v>
      </c>
      <c r="E1270" s="4">
        <v>43065</v>
      </c>
      <c r="F1270" t="s">
        <v>3121</v>
      </c>
      <c r="G1270">
        <f>IFERROR(VLOOKUP(Table4[[#This Row],[EmployeeID]],Employees!$A:$AG,33,FALSE),"")</f>
        <v>6963</v>
      </c>
      <c r="H12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70" t="str">
        <f>IFERROR(VLOOKUP(A1270,Table1[#All],26,FALSE),"")</f>
        <v>No</v>
      </c>
    </row>
    <row r="1271" spans="1:9" x14ac:dyDescent="0.35">
      <c r="A1271" t="s">
        <v>725</v>
      </c>
      <c r="B1271" s="4">
        <v>43759</v>
      </c>
      <c r="C1271">
        <v>9642</v>
      </c>
      <c r="D1271">
        <v>3</v>
      </c>
      <c r="E1271" s="4">
        <v>43759</v>
      </c>
      <c r="F1271" t="s">
        <v>3120</v>
      </c>
      <c r="G1271">
        <f>IFERROR(VLOOKUP(Table4[[#This Row],[EmployeeID]],Employees!$A:$AG,33,FALSE),"")</f>
        <v>9642</v>
      </c>
      <c r="H12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1" t="str">
        <f>IFERROR(VLOOKUP(A1271,Table1[#All],26,FALSE),"")</f>
        <v>No</v>
      </c>
    </row>
    <row r="1272" spans="1:9" x14ac:dyDescent="0.35">
      <c r="A1272" t="s">
        <v>918</v>
      </c>
      <c r="B1272" s="4">
        <v>43474</v>
      </c>
      <c r="C1272">
        <v>6963</v>
      </c>
      <c r="D1272">
        <v>2</v>
      </c>
      <c r="E1272" s="4">
        <v>43474</v>
      </c>
      <c r="F1272" t="s">
        <v>3121</v>
      </c>
      <c r="G1272">
        <f>IFERROR(VLOOKUP(Table4[[#This Row],[EmployeeID]],Employees!$A:$AG,33,FALSE),"")</f>
        <v>6963</v>
      </c>
      <c r="H12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72" t="str">
        <f>IFERROR(VLOOKUP(A1272,Table1[#All],26,FALSE),"")</f>
        <v>No</v>
      </c>
    </row>
    <row r="1273" spans="1:9" x14ac:dyDescent="0.35">
      <c r="A1273" t="s">
        <v>2714</v>
      </c>
      <c r="B1273" s="4">
        <v>43815</v>
      </c>
      <c r="C1273">
        <v>9641</v>
      </c>
      <c r="D1273">
        <v>3</v>
      </c>
      <c r="E1273" s="4">
        <v>43815</v>
      </c>
      <c r="F1273" t="s">
        <v>3120</v>
      </c>
      <c r="G1273">
        <f>IFERROR(VLOOKUP(Table4[[#This Row],[EmployeeID]],Employees!$A:$AG,33,FALSE),"")</f>
        <v>9641</v>
      </c>
      <c r="H12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3" t="str">
        <f>IFERROR(VLOOKUP(A1273,Table1[#All],26,FALSE),"")</f>
        <v>No</v>
      </c>
    </row>
    <row r="1274" spans="1:9" x14ac:dyDescent="0.35">
      <c r="A1274" t="s">
        <v>853</v>
      </c>
      <c r="B1274" s="4">
        <v>43362</v>
      </c>
      <c r="C1274">
        <v>9636</v>
      </c>
      <c r="D1274">
        <v>3</v>
      </c>
      <c r="E1274" s="4">
        <v>43362</v>
      </c>
      <c r="F1274" t="s">
        <v>3120</v>
      </c>
      <c r="G1274">
        <f>IFERROR(VLOOKUP(Table4[[#This Row],[EmployeeID]],Employees!$A:$AG,33,FALSE),"")</f>
        <v>9636</v>
      </c>
      <c r="H12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4" t="str">
        <f>IFERROR(VLOOKUP(A1274,Table1[#All],26,FALSE),"")</f>
        <v>No</v>
      </c>
    </row>
    <row r="1275" spans="1:9" x14ac:dyDescent="0.35">
      <c r="A1275" t="s">
        <v>1415</v>
      </c>
      <c r="B1275" s="4">
        <v>45764</v>
      </c>
      <c r="C1275">
        <v>9635</v>
      </c>
      <c r="D1275">
        <v>2</v>
      </c>
      <c r="E1275" s="4">
        <v>45764</v>
      </c>
      <c r="F1275" t="s">
        <v>3120</v>
      </c>
      <c r="G1275">
        <f>IFERROR(VLOOKUP(Table4[[#This Row],[EmployeeID]],Employees!$A:$AG,33,FALSE),"")</f>
        <v>9635</v>
      </c>
      <c r="H12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5" t="str">
        <f>IFERROR(VLOOKUP(A1275,Table1[#All],26,FALSE),"")</f>
        <v>No</v>
      </c>
    </row>
    <row r="1276" spans="1:9" x14ac:dyDescent="0.35">
      <c r="A1276" t="s">
        <v>1562</v>
      </c>
      <c r="B1276" s="4">
        <v>45306</v>
      </c>
      <c r="C1276">
        <v>9634</v>
      </c>
      <c r="D1276">
        <v>3</v>
      </c>
      <c r="E1276" s="4">
        <v>45306</v>
      </c>
      <c r="F1276" t="s">
        <v>3120</v>
      </c>
      <c r="G1276">
        <f>IFERROR(VLOOKUP(Table4[[#This Row],[EmployeeID]],Employees!$A:$AG,33,FALSE),"")</f>
        <v>9634</v>
      </c>
      <c r="H12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6" t="str">
        <f>IFERROR(VLOOKUP(A1276,Table1[#All],26,FALSE),"")</f>
        <v>No</v>
      </c>
    </row>
    <row r="1277" spans="1:9" x14ac:dyDescent="0.35">
      <c r="A1277" t="s">
        <v>1605</v>
      </c>
      <c r="B1277" s="4">
        <v>42873</v>
      </c>
      <c r="C1277">
        <v>4592</v>
      </c>
      <c r="D1277">
        <v>1</v>
      </c>
      <c r="E1277" s="4">
        <v>42873</v>
      </c>
      <c r="F1277" t="s">
        <v>3122</v>
      </c>
      <c r="G1277">
        <f>IFERROR(VLOOKUP(Table4[[#This Row],[EmployeeID]],Employees!$A:$AG,33,FALSE),"")</f>
        <v>4592</v>
      </c>
      <c r="H12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77" t="str">
        <f>IFERROR(VLOOKUP(A1277,Table1[#All],26,FALSE),"")</f>
        <v>No</v>
      </c>
    </row>
    <row r="1278" spans="1:9" x14ac:dyDescent="0.35">
      <c r="A1278" t="s">
        <v>2059</v>
      </c>
      <c r="B1278" s="4">
        <v>44015</v>
      </c>
      <c r="C1278">
        <v>9632</v>
      </c>
      <c r="D1278">
        <v>3</v>
      </c>
      <c r="E1278" s="4">
        <v>44015</v>
      </c>
      <c r="F1278" t="s">
        <v>3120</v>
      </c>
      <c r="G1278">
        <f>IFERROR(VLOOKUP(Table4[[#This Row],[EmployeeID]],Employees!$A:$AG,33,FALSE),"")</f>
        <v>9632</v>
      </c>
      <c r="H12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8" t="str">
        <f>IFERROR(VLOOKUP(A1278,Table1[#All],26,FALSE),"")</f>
        <v>Yes</v>
      </c>
    </row>
    <row r="1279" spans="1:9" x14ac:dyDescent="0.35">
      <c r="A1279" t="s">
        <v>2028</v>
      </c>
      <c r="B1279" s="4">
        <v>44710</v>
      </c>
      <c r="C1279">
        <v>9631</v>
      </c>
      <c r="D1279">
        <v>3</v>
      </c>
      <c r="E1279" s="4">
        <v>44710</v>
      </c>
      <c r="F1279" t="s">
        <v>3120</v>
      </c>
      <c r="G1279">
        <f>IFERROR(VLOOKUP(Table4[[#This Row],[EmployeeID]],Employees!$A:$AG,33,FALSE),"")</f>
        <v>9631</v>
      </c>
      <c r="H12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79" t="str">
        <f>IFERROR(VLOOKUP(A1279,Table1[#All],26,FALSE),"")</f>
        <v>No</v>
      </c>
    </row>
    <row r="1280" spans="1:9" x14ac:dyDescent="0.35">
      <c r="A1280" t="s">
        <v>2966</v>
      </c>
      <c r="B1280" s="4">
        <v>43549</v>
      </c>
      <c r="C1280">
        <v>9626</v>
      </c>
      <c r="D1280">
        <v>3</v>
      </c>
      <c r="E1280" s="4">
        <v>43549</v>
      </c>
      <c r="F1280" t="s">
        <v>3120</v>
      </c>
      <c r="G1280">
        <f>IFERROR(VLOOKUP(Table4[[#This Row],[EmployeeID]],Employees!$A:$AG,33,FALSE),"")</f>
        <v>9626</v>
      </c>
      <c r="H12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0" t="str">
        <f>IFERROR(VLOOKUP(A1280,Table1[#All],26,FALSE),"")</f>
        <v>No</v>
      </c>
    </row>
    <row r="1281" spans="1:9" x14ac:dyDescent="0.35">
      <c r="A1281" t="s">
        <v>2320</v>
      </c>
      <c r="B1281" s="4">
        <v>45334</v>
      </c>
      <c r="C1281">
        <v>6961</v>
      </c>
      <c r="D1281">
        <v>2</v>
      </c>
      <c r="E1281" s="4">
        <v>45334</v>
      </c>
      <c r="F1281" t="s">
        <v>3121</v>
      </c>
      <c r="G1281">
        <f>IFERROR(VLOOKUP(Table4[[#This Row],[EmployeeID]],Employees!$A:$AG,33,FALSE),"")</f>
        <v>6961</v>
      </c>
      <c r="H12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81" t="str">
        <f>IFERROR(VLOOKUP(A1281,Table1[#All],26,FALSE),"")</f>
        <v>No</v>
      </c>
    </row>
    <row r="1282" spans="1:9" x14ac:dyDescent="0.35">
      <c r="A1282" t="s">
        <v>1923</v>
      </c>
      <c r="B1282" s="4">
        <v>44719</v>
      </c>
      <c r="C1282">
        <v>6959</v>
      </c>
      <c r="D1282">
        <v>2</v>
      </c>
      <c r="E1282" s="4">
        <v>44719</v>
      </c>
      <c r="F1282" t="s">
        <v>3121</v>
      </c>
      <c r="G1282">
        <f>IFERROR(VLOOKUP(Table4[[#This Row],[EmployeeID]],Employees!$A:$AG,33,FALSE),"")</f>
        <v>6959</v>
      </c>
      <c r="H12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82" t="str">
        <f>IFERROR(VLOOKUP(A1282,Table1[#All],26,FALSE),"")</f>
        <v>No</v>
      </c>
    </row>
    <row r="1283" spans="1:9" x14ac:dyDescent="0.35">
      <c r="A1283" t="s">
        <v>1959</v>
      </c>
      <c r="B1283" s="4">
        <v>45127</v>
      </c>
      <c r="C1283">
        <v>9625</v>
      </c>
      <c r="D1283">
        <v>3</v>
      </c>
      <c r="E1283" s="4">
        <v>45127</v>
      </c>
      <c r="F1283" t="s">
        <v>3120</v>
      </c>
      <c r="G1283">
        <f>IFERROR(VLOOKUP(Table4[[#This Row],[EmployeeID]],Employees!$A:$AG,33,FALSE),"")</f>
        <v>9625</v>
      </c>
      <c r="H12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3" t="str">
        <f>IFERROR(VLOOKUP(A1283,Table1[#All],26,FALSE),"")</f>
        <v>No</v>
      </c>
    </row>
    <row r="1284" spans="1:9" x14ac:dyDescent="0.35">
      <c r="A1284" t="s">
        <v>2599</v>
      </c>
      <c r="B1284" s="4">
        <v>45537</v>
      </c>
      <c r="C1284">
        <v>4588</v>
      </c>
      <c r="D1284">
        <v>1</v>
      </c>
      <c r="E1284" s="4">
        <v>45537</v>
      </c>
      <c r="F1284" t="s">
        <v>3122</v>
      </c>
      <c r="G1284">
        <f>IFERROR(VLOOKUP(Table4[[#This Row],[EmployeeID]],Employees!$A:$AG,33,FALSE),"")</f>
        <v>4588</v>
      </c>
      <c r="H12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284" t="str">
        <f>IFERROR(VLOOKUP(A1284,Table1[#All],26,FALSE),"")</f>
        <v>No</v>
      </c>
    </row>
    <row r="1285" spans="1:9" x14ac:dyDescent="0.35">
      <c r="A1285" t="s">
        <v>1327</v>
      </c>
      <c r="B1285" s="4">
        <v>45820</v>
      </c>
      <c r="C1285">
        <v>9621</v>
      </c>
      <c r="D1285">
        <v>3</v>
      </c>
      <c r="E1285" s="4">
        <v>45820</v>
      </c>
      <c r="F1285" t="s">
        <v>3120</v>
      </c>
      <c r="G1285">
        <f>IFERROR(VLOOKUP(Table4[[#This Row],[EmployeeID]],Employees!$A:$AG,33,FALSE),"")</f>
        <v>9621</v>
      </c>
      <c r="H12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5" t="str">
        <f>IFERROR(VLOOKUP(A1285,Table1[#All],26,FALSE),"")</f>
        <v>No</v>
      </c>
    </row>
    <row r="1286" spans="1:9" x14ac:dyDescent="0.35">
      <c r="A1286" t="s">
        <v>792</v>
      </c>
      <c r="B1286" s="4">
        <v>45642</v>
      </c>
      <c r="C1286">
        <v>6958</v>
      </c>
      <c r="D1286">
        <v>2</v>
      </c>
      <c r="E1286" s="4">
        <v>45642</v>
      </c>
      <c r="F1286" t="s">
        <v>3121</v>
      </c>
      <c r="G1286">
        <f>IFERROR(VLOOKUP(Table4[[#This Row],[EmployeeID]],Employees!$A:$AG,33,FALSE),"")</f>
        <v>6958</v>
      </c>
      <c r="H12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86" t="str">
        <f>IFERROR(VLOOKUP(A1286,Table1[#All],26,FALSE),"")</f>
        <v>No</v>
      </c>
    </row>
    <row r="1287" spans="1:9" x14ac:dyDescent="0.35">
      <c r="A1287" t="s">
        <v>1335</v>
      </c>
      <c r="B1287" s="4">
        <v>44933</v>
      </c>
      <c r="C1287">
        <v>6957</v>
      </c>
      <c r="D1287">
        <v>2</v>
      </c>
      <c r="E1287" s="4">
        <v>44933</v>
      </c>
      <c r="F1287" t="s">
        <v>3121</v>
      </c>
      <c r="G1287">
        <f>IFERROR(VLOOKUP(Table4[[#This Row],[EmployeeID]],Employees!$A:$AG,33,FALSE),"")</f>
        <v>6957</v>
      </c>
      <c r="H12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87" t="str">
        <f>IFERROR(VLOOKUP(A1287,Table1[#All],26,FALSE),"")</f>
        <v>No</v>
      </c>
    </row>
    <row r="1288" spans="1:9" x14ac:dyDescent="0.35">
      <c r="A1288" t="s">
        <v>1878</v>
      </c>
      <c r="B1288" s="4">
        <v>45789</v>
      </c>
      <c r="C1288">
        <v>9619</v>
      </c>
      <c r="D1288">
        <v>3</v>
      </c>
      <c r="E1288" s="4">
        <v>45789</v>
      </c>
      <c r="F1288" t="s">
        <v>3120</v>
      </c>
      <c r="G1288">
        <f>IFERROR(VLOOKUP(Table4[[#This Row],[EmployeeID]],Employees!$A:$AG,33,FALSE),"")</f>
        <v>9619</v>
      </c>
      <c r="H12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8" t="str">
        <f>IFERROR(VLOOKUP(A1288,Table1[#All],26,FALSE),"")</f>
        <v>No</v>
      </c>
    </row>
    <row r="1289" spans="1:9" x14ac:dyDescent="0.35">
      <c r="A1289" t="s">
        <v>1126</v>
      </c>
      <c r="B1289" s="4">
        <v>45447</v>
      </c>
      <c r="C1289">
        <v>9616</v>
      </c>
      <c r="D1289">
        <v>2</v>
      </c>
      <c r="E1289" s="4">
        <v>45447</v>
      </c>
      <c r="F1289" t="s">
        <v>3120</v>
      </c>
      <c r="G1289">
        <f>IFERROR(VLOOKUP(Table4[[#This Row],[EmployeeID]],Employees!$A:$AG,33,FALSE),"")</f>
        <v>9616</v>
      </c>
      <c r="H12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89" t="str">
        <f>IFERROR(VLOOKUP(A1289,Table1[#All],26,FALSE),"")</f>
        <v>Yes</v>
      </c>
    </row>
    <row r="1290" spans="1:9" x14ac:dyDescent="0.35">
      <c r="A1290" t="s">
        <v>2360</v>
      </c>
      <c r="B1290" s="4">
        <v>43681</v>
      </c>
      <c r="C1290">
        <v>6957</v>
      </c>
      <c r="D1290">
        <v>2</v>
      </c>
      <c r="E1290" s="4">
        <v>43681</v>
      </c>
      <c r="F1290" t="s">
        <v>3121</v>
      </c>
      <c r="G1290">
        <f>IFERROR(VLOOKUP(Table4[[#This Row],[EmployeeID]],Employees!$A:$AG,33,FALSE),"")</f>
        <v>6957</v>
      </c>
      <c r="H12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90" t="str">
        <f>IFERROR(VLOOKUP(A1290,Table1[#All],26,FALSE),"")</f>
        <v>Yes</v>
      </c>
    </row>
    <row r="1291" spans="1:9" x14ac:dyDescent="0.35">
      <c r="A1291" t="s">
        <v>1992</v>
      </c>
      <c r="B1291" s="4">
        <v>42306</v>
      </c>
      <c r="C1291">
        <v>6953</v>
      </c>
      <c r="D1291">
        <v>2</v>
      </c>
      <c r="E1291" s="4">
        <v>42306</v>
      </c>
      <c r="F1291" t="s">
        <v>3121</v>
      </c>
      <c r="G1291">
        <f>IFERROR(VLOOKUP(Table4[[#This Row],[EmployeeID]],Employees!$A:$AG,33,FALSE),"")</f>
        <v>6953</v>
      </c>
      <c r="H12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91" t="str">
        <f>IFERROR(VLOOKUP(A1291,Table1[#All],26,FALSE),"")</f>
        <v>No</v>
      </c>
    </row>
    <row r="1292" spans="1:9" x14ac:dyDescent="0.35">
      <c r="A1292" t="s">
        <v>402</v>
      </c>
      <c r="B1292" s="4">
        <v>45783</v>
      </c>
      <c r="C1292">
        <v>9615</v>
      </c>
      <c r="D1292">
        <v>3</v>
      </c>
      <c r="E1292" s="4">
        <v>45783</v>
      </c>
      <c r="F1292" t="s">
        <v>3120</v>
      </c>
      <c r="G1292">
        <f>IFERROR(VLOOKUP(Table4[[#This Row],[EmployeeID]],Employees!$A:$AG,33,FALSE),"")</f>
        <v>9615</v>
      </c>
      <c r="H12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2" t="str">
        <f>IFERROR(VLOOKUP(A1292,Table1[#All],26,FALSE),"")</f>
        <v>No</v>
      </c>
    </row>
    <row r="1293" spans="1:9" x14ac:dyDescent="0.35">
      <c r="A1293" t="s">
        <v>3092</v>
      </c>
      <c r="B1293" s="4">
        <v>45054</v>
      </c>
      <c r="C1293">
        <v>9614</v>
      </c>
      <c r="D1293">
        <v>3</v>
      </c>
      <c r="E1293" s="4">
        <v>45054</v>
      </c>
      <c r="F1293" t="s">
        <v>3120</v>
      </c>
      <c r="G1293">
        <f>IFERROR(VLOOKUP(Table4[[#This Row],[EmployeeID]],Employees!$A:$AG,33,FALSE),"")</f>
        <v>9614</v>
      </c>
      <c r="H12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3" t="str">
        <f>IFERROR(VLOOKUP(A1293,Table1[#All],26,FALSE),"")</f>
        <v>No</v>
      </c>
    </row>
    <row r="1294" spans="1:9" x14ac:dyDescent="0.35">
      <c r="A1294" t="s">
        <v>1807</v>
      </c>
      <c r="B1294" s="4">
        <v>44229</v>
      </c>
      <c r="C1294">
        <v>9600</v>
      </c>
      <c r="D1294">
        <v>3</v>
      </c>
      <c r="E1294" s="4">
        <v>44229</v>
      </c>
      <c r="F1294" t="s">
        <v>3120</v>
      </c>
      <c r="G1294">
        <f>IFERROR(VLOOKUP(Table4[[#This Row],[EmployeeID]],Employees!$A:$AG,33,FALSE),"")</f>
        <v>9600</v>
      </c>
      <c r="H12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4" t="str">
        <f>IFERROR(VLOOKUP(A1294,Table1[#All],26,FALSE),"")</f>
        <v>No</v>
      </c>
    </row>
    <row r="1295" spans="1:9" x14ac:dyDescent="0.35">
      <c r="A1295" t="s">
        <v>3036</v>
      </c>
      <c r="B1295" s="4">
        <v>46005</v>
      </c>
      <c r="C1295">
        <v>9599</v>
      </c>
      <c r="D1295">
        <v>4</v>
      </c>
      <c r="E1295" s="4">
        <v>46005</v>
      </c>
      <c r="F1295" t="s">
        <v>3120</v>
      </c>
      <c r="G1295">
        <f>IFERROR(VLOOKUP(Table4[[#This Row],[EmployeeID]],Employees!$A:$AG,33,FALSE),"")</f>
        <v>9599</v>
      </c>
      <c r="H12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5" t="str">
        <f>IFERROR(VLOOKUP(A1295,Table1[#All],26,FALSE),"")</f>
        <v>No</v>
      </c>
    </row>
    <row r="1296" spans="1:9" x14ac:dyDescent="0.35">
      <c r="A1296" t="s">
        <v>441</v>
      </c>
      <c r="B1296" s="4">
        <v>45990</v>
      </c>
      <c r="C1296">
        <v>6950</v>
      </c>
      <c r="D1296">
        <v>2</v>
      </c>
      <c r="E1296" s="4">
        <v>45990</v>
      </c>
      <c r="F1296" t="s">
        <v>3121</v>
      </c>
      <c r="G1296">
        <f>IFERROR(VLOOKUP(Table4[[#This Row],[EmployeeID]],Employees!$A:$AG,33,FALSE),"")</f>
        <v>6950</v>
      </c>
      <c r="H12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96" t="str">
        <f>IFERROR(VLOOKUP(A1296,Table1[#All],26,FALSE),"")</f>
        <v>No</v>
      </c>
    </row>
    <row r="1297" spans="1:9" x14ac:dyDescent="0.35">
      <c r="A1297" t="s">
        <v>1437</v>
      </c>
      <c r="B1297" s="4">
        <v>43120</v>
      </c>
      <c r="C1297">
        <v>9597</v>
      </c>
      <c r="D1297">
        <v>3</v>
      </c>
      <c r="E1297" s="4">
        <v>43120</v>
      </c>
      <c r="F1297" t="s">
        <v>3120</v>
      </c>
      <c r="G1297">
        <f>IFERROR(VLOOKUP(Table4[[#This Row],[EmployeeID]],Employees!$A:$AG,33,FALSE),"")</f>
        <v>9597</v>
      </c>
      <c r="H12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7" t="str">
        <f>IFERROR(VLOOKUP(A1297,Table1[#All],26,FALSE),"")</f>
        <v>No</v>
      </c>
    </row>
    <row r="1298" spans="1:9" x14ac:dyDescent="0.35">
      <c r="A1298" t="s">
        <v>1392</v>
      </c>
      <c r="B1298" s="4">
        <v>45313</v>
      </c>
      <c r="C1298">
        <v>9590</v>
      </c>
      <c r="D1298">
        <v>3</v>
      </c>
      <c r="E1298" s="4">
        <v>45313</v>
      </c>
      <c r="F1298" t="s">
        <v>3120</v>
      </c>
      <c r="G1298">
        <f>IFERROR(VLOOKUP(Table4[[#This Row],[EmployeeID]],Employees!$A:$AG,33,FALSE),"")</f>
        <v>9590</v>
      </c>
      <c r="H12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298" t="str">
        <f>IFERROR(VLOOKUP(A1298,Table1[#All],26,FALSE),"")</f>
        <v>No</v>
      </c>
    </row>
    <row r="1299" spans="1:9" x14ac:dyDescent="0.35">
      <c r="A1299" t="s">
        <v>1930</v>
      </c>
      <c r="B1299" s="4">
        <v>45089</v>
      </c>
      <c r="C1299">
        <v>6950</v>
      </c>
      <c r="D1299">
        <v>1</v>
      </c>
      <c r="E1299" s="4">
        <v>45089</v>
      </c>
      <c r="F1299" t="s">
        <v>3121</v>
      </c>
      <c r="G1299">
        <f>IFERROR(VLOOKUP(Table4[[#This Row],[EmployeeID]],Employees!$A:$AG,33,FALSE),"")</f>
        <v>6950</v>
      </c>
      <c r="H12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299" t="str">
        <f>IFERROR(VLOOKUP(A1299,Table1[#All],26,FALSE),"")</f>
        <v>No</v>
      </c>
    </row>
    <row r="1300" spans="1:9" x14ac:dyDescent="0.35">
      <c r="A1300" t="s">
        <v>2626</v>
      </c>
      <c r="B1300" s="4">
        <v>44015</v>
      </c>
      <c r="C1300">
        <v>9590</v>
      </c>
      <c r="D1300">
        <v>3</v>
      </c>
      <c r="E1300" s="4">
        <v>44015</v>
      </c>
      <c r="F1300" t="s">
        <v>3120</v>
      </c>
      <c r="G1300">
        <f>IFERROR(VLOOKUP(Table4[[#This Row],[EmployeeID]],Employees!$A:$AG,33,FALSE),"")</f>
        <v>9590</v>
      </c>
      <c r="H13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0" t="str">
        <f>IFERROR(VLOOKUP(A1300,Table1[#All],26,FALSE),"")</f>
        <v>No</v>
      </c>
    </row>
    <row r="1301" spans="1:9" x14ac:dyDescent="0.35">
      <c r="A1301" t="s">
        <v>1223</v>
      </c>
      <c r="B1301" s="4">
        <v>43222</v>
      </c>
      <c r="C1301">
        <v>9588</v>
      </c>
      <c r="D1301">
        <v>2</v>
      </c>
      <c r="E1301" s="4">
        <v>43222</v>
      </c>
      <c r="F1301" t="s">
        <v>3120</v>
      </c>
      <c r="G1301">
        <f>IFERROR(VLOOKUP(Table4[[#This Row],[EmployeeID]],Employees!$A:$AG,33,FALSE),"")</f>
        <v>9588</v>
      </c>
      <c r="H13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1" t="str">
        <f>IFERROR(VLOOKUP(A1301,Table1[#All],26,FALSE),"")</f>
        <v>No</v>
      </c>
    </row>
    <row r="1302" spans="1:9" x14ac:dyDescent="0.35">
      <c r="A1302" t="s">
        <v>1192</v>
      </c>
      <c r="B1302" s="4">
        <v>45421</v>
      </c>
      <c r="C1302">
        <v>6948</v>
      </c>
      <c r="D1302">
        <v>2</v>
      </c>
      <c r="E1302" s="4">
        <v>45421</v>
      </c>
      <c r="F1302" t="s">
        <v>3121</v>
      </c>
      <c r="G1302">
        <f>IFERROR(VLOOKUP(Table4[[#This Row],[EmployeeID]],Employees!$A:$AG,33,FALSE),"")</f>
        <v>6948</v>
      </c>
      <c r="H13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02" t="str">
        <f>IFERROR(VLOOKUP(A1302,Table1[#All],26,FALSE),"")</f>
        <v>No</v>
      </c>
    </row>
    <row r="1303" spans="1:9" x14ac:dyDescent="0.35">
      <c r="A1303" t="s">
        <v>1189</v>
      </c>
      <c r="B1303" s="4">
        <v>45592</v>
      </c>
      <c r="C1303">
        <v>9587</v>
      </c>
      <c r="D1303">
        <v>3</v>
      </c>
      <c r="E1303" s="4">
        <v>45592</v>
      </c>
      <c r="F1303" t="s">
        <v>3120</v>
      </c>
      <c r="G1303">
        <f>IFERROR(VLOOKUP(Table4[[#This Row],[EmployeeID]],Employees!$A:$AG,33,FALSE),"")</f>
        <v>9587</v>
      </c>
      <c r="H13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3" t="str">
        <f>IFERROR(VLOOKUP(A1303,Table1[#All],26,FALSE),"")</f>
        <v>No</v>
      </c>
    </row>
    <row r="1304" spans="1:9" x14ac:dyDescent="0.35">
      <c r="A1304" t="s">
        <v>2576</v>
      </c>
      <c r="B1304" s="4">
        <v>42810</v>
      </c>
      <c r="C1304">
        <v>6947</v>
      </c>
      <c r="D1304">
        <v>2</v>
      </c>
      <c r="E1304" s="4">
        <v>42810</v>
      </c>
      <c r="F1304" t="s">
        <v>3121</v>
      </c>
      <c r="G1304">
        <f>IFERROR(VLOOKUP(Table4[[#This Row],[EmployeeID]],Employees!$A:$AG,33,FALSE),"")</f>
        <v>6947</v>
      </c>
      <c r="H13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04" t="str">
        <f>IFERROR(VLOOKUP(A1304,Table1[#All],26,FALSE),"")</f>
        <v>No</v>
      </c>
    </row>
    <row r="1305" spans="1:9" x14ac:dyDescent="0.35">
      <c r="A1305" t="s">
        <v>965</v>
      </c>
      <c r="B1305" s="4">
        <v>42898</v>
      </c>
      <c r="C1305">
        <v>6945</v>
      </c>
      <c r="D1305">
        <v>2</v>
      </c>
      <c r="E1305" s="4">
        <v>42898</v>
      </c>
      <c r="F1305" t="s">
        <v>3121</v>
      </c>
      <c r="G1305">
        <f>IFERROR(VLOOKUP(Table4[[#This Row],[EmployeeID]],Employees!$A:$AG,33,FALSE),"")</f>
        <v>6945</v>
      </c>
      <c r="H13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05" t="str">
        <f>IFERROR(VLOOKUP(A1305,Table1[#All],26,FALSE),"")</f>
        <v>No</v>
      </c>
    </row>
    <row r="1306" spans="1:9" x14ac:dyDescent="0.35">
      <c r="A1306" t="s">
        <v>945</v>
      </c>
      <c r="B1306" s="4">
        <v>44267</v>
      </c>
      <c r="C1306">
        <v>9584</v>
      </c>
      <c r="D1306">
        <v>3</v>
      </c>
      <c r="E1306" s="4">
        <v>44267</v>
      </c>
      <c r="F1306" t="s">
        <v>3120</v>
      </c>
      <c r="G1306">
        <f>IFERROR(VLOOKUP(Table4[[#This Row],[EmployeeID]],Employees!$A:$AG,33,FALSE),"")</f>
        <v>9584</v>
      </c>
      <c r="H13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6" t="str">
        <f>IFERROR(VLOOKUP(A1306,Table1[#All],26,FALSE),"")</f>
        <v>No</v>
      </c>
    </row>
    <row r="1307" spans="1:9" x14ac:dyDescent="0.35">
      <c r="A1307" t="s">
        <v>224</v>
      </c>
      <c r="B1307" s="4">
        <v>42551</v>
      </c>
      <c r="C1307">
        <v>9580</v>
      </c>
      <c r="D1307">
        <v>3</v>
      </c>
      <c r="E1307" s="4">
        <v>42551</v>
      </c>
      <c r="F1307" t="s">
        <v>3120</v>
      </c>
      <c r="G1307">
        <f>IFERROR(VLOOKUP(Table4[[#This Row],[EmployeeID]],Employees!$A:$AG,33,FALSE),"")</f>
        <v>9580</v>
      </c>
      <c r="H13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7" t="str">
        <f>IFERROR(VLOOKUP(A1307,Table1[#All],26,FALSE),"")</f>
        <v>No</v>
      </c>
    </row>
    <row r="1308" spans="1:9" x14ac:dyDescent="0.35">
      <c r="A1308" t="s">
        <v>1690</v>
      </c>
      <c r="B1308" s="4">
        <v>43463</v>
      </c>
      <c r="C1308">
        <v>9580</v>
      </c>
      <c r="D1308">
        <v>4</v>
      </c>
      <c r="E1308" s="4">
        <v>43463</v>
      </c>
      <c r="F1308" t="s">
        <v>3120</v>
      </c>
      <c r="G1308">
        <f>IFERROR(VLOOKUP(Table4[[#This Row],[EmployeeID]],Employees!$A:$AG,33,FALSE),"")</f>
        <v>9580</v>
      </c>
      <c r="H13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08" t="str">
        <f>IFERROR(VLOOKUP(A1308,Table1[#All],26,FALSE),"")</f>
        <v>Yes</v>
      </c>
    </row>
    <row r="1309" spans="1:9" x14ac:dyDescent="0.35">
      <c r="A1309" t="s">
        <v>1021</v>
      </c>
      <c r="B1309" s="4">
        <v>45320</v>
      </c>
      <c r="C1309">
        <v>4587</v>
      </c>
      <c r="D1309">
        <v>1</v>
      </c>
      <c r="E1309" s="4">
        <v>45320</v>
      </c>
      <c r="F1309" t="s">
        <v>3122</v>
      </c>
      <c r="G1309">
        <f>IFERROR(VLOOKUP(Table4[[#This Row],[EmployeeID]],Employees!$A:$AG,33,FALSE),"")</f>
        <v>4587</v>
      </c>
      <c r="H13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09" t="str">
        <f>IFERROR(VLOOKUP(A1309,Table1[#All],26,FALSE),"")</f>
        <v>No</v>
      </c>
    </row>
    <row r="1310" spans="1:9" x14ac:dyDescent="0.35">
      <c r="A1310" t="s">
        <v>629</v>
      </c>
      <c r="B1310" s="4">
        <v>44912</v>
      </c>
      <c r="C1310">
        <v>6941</v>
      </c>
      <c r="D1310">
        <v>2</v>
      </c>
      <c r="E1310" s="4">
        <v>44912</v>
      </c>
      <c r="F1310" t="s">
        <v>3121</v>
      </c>
      <c r="G1310">
        <f>IFERROR(VLOOKUP(Table4[[#This Row],[EmployeeID]],Employees!$A:$AG,33,FALSE),"")</f>
        <v>6941</v>
      </c>
      <c r="H13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10" t="str">
        <f>IFERROR(VLOOKUP(A1310,Table1[#All],26,FALSE),"")</f>
        <v>Yes</v>
      </c>
    </row>
    <row r="1311" spans="1:9" x14ac:dyDescent="0.35">
      <c r="A1311" t="s">
        <v>1015</v>
      </c>
      <c r="B1311" s="4">
        <v>45313</v>
      </c>
      <c r="C1311">
        <v>4582</v>
      </c>
      <c r="D1311">
        <v>2</v>
      </c>
      <c r="E1311" s="4">
        <v>45313</v>
      </c>
      <c r="F1311" t="s">
        <v>3122</v>
      </c>
      <c r="G1311">
        <f>IFERROR(VLOOKUP(Table4[[#This Row],[EmployeeID]],Employees!$A:$AG,33,FALSE),"")</f>
        <v>4582</v>
      </c>
      <c r="H13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11" t="str">
        <f>IFERROR(VLOOKUP(A1311,Table1[#All],26,FALSE),"")</f>
        <v>No</v>
      </c>
    </row>
    <row r="1312" spans="1:9" x14ac:dyDescent="0.35">
      <c r="A1312" t="s">
        <v>2398</v>
      </c>
      <c r="B1312" s="4">
        <v>42126</v>
      </c>
      <c r="C1312">
        <v>12712</v>
      </c>
      <c r="D1312">
        <v>5</v>
      </c>
      <c r="E1312" s="4">
        <v>42126</v>
      </c>
      <c r="F1312" t="s">
        <v>3123</v>
      </c>
      <c r="G1312">
        <f>IFERROR(VLOOKUP(Table4[[#This Row],[EmployeeID]],Employees!$A:$AG,33,FALSE),"")</f>
        <v>12712</v>
      </c>
      <c r="H13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312" t="str">
        <f>IFERROR(VLOOKUP(A1312,Table1[#All],26,FALSE),"")</f>
        <v>No</v>
      </c>
    </row>
    <row r="1313" spans="1:9" x14ac:dyDescent="0.35">
      <c r="A1313" t="s">
        <v>2553</v>
      </c>
      <c r="B1313" s="4">
        <v>44087</v>
      </c>
      <c r="C1313">
        <v>6941</v>
      </c>
      <c r="D1313">
        <v>2</v>
      </c>
      <c r="E1313" s="4">
        <v>44087</v>
      </c>
      <c r="F1313" t="s">
        <v>3121</v>
      </c>
      <c r="G1313">
        <f>IFERROR(VLOOKUP(Table4[[#This Row],[EmployeeID]],Employees!$A:$AG,33,FALSE),"")</f>
        <v>6941</v>
      </c>
      <c r="H13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13" t="str">
        <f>IFERROR(VLOOKUP(A1313,Table1[#All],26,FALSE),"")</f>
        <v>No</v>
      </c>
    </row>
    <row r="1314" spans="1:9" x14ac:dyDescent="0.35">
      <c r="A1314" t="s">
        <v>434</v>
      </c>
      <c r="B1314" s="4">
        <v>43528</v>
      </c>
      <c r="C1314">
        <v>9577</v>
      </c>
      <c r="D1314">
        <v>3</v>
      </c>
      <c r="E1314" s="4">
        <v>43528</v>
      </c>
      <c r="F1314" t="s">
        <v>3120</v>
      </c>
      <c r="G1314">
        <f>IFERROR(VLOOKUP(Table4[[#This Row],[EmployeeID]],Employees!$A:$AG,33,FALSE),"")</f>
        <v>9577</v>
      </c>
      <c r="H13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14" t="str">
        <f>IFERROR(VLOOKUP(A1314,Table1[#All],26,FALSE),"")</f>
        <v>No</v>
      </c>
    </row>
    <row r="1315" spans="1:9" x14ac:dyDescent="0.35">
      <c r="A1315" t="s">
        <v>1307</v>
      </c>
      <c r="B1315" s="4">
        <v>43777</v>
      </c>
      <c r="C1315">
        <v>4574</v>
      </c>
      <c r="D1315">
        <v>1</v>
      </c>
      <c r="E1315" s="4">
        <v>43777</v>
      </c>
      <c r="F1315" t="s">
        <v>3122</v>
      </c>
      <c r="G1315">
        <f>IFERROR(VLOOKUP(Table4[[#This Row],[EmployeeID]],Employees!$A:$AG,33,FALSE),"")</f>
        <v>4574</v>
      </c>
      <c r="H13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15" t="str">
        <f>IFERROR(VLOOKUP(A1315,Table1[#All],26,FALSE),"")</f>
        <v>No</v>
      </c>
    </row>
    <row r="1316" spans="1:9" x14ac:dyDescent="0.35">
      <c r="A1316" t="s">
        <v>157</v>
      </c>
      <c r="B1316" s="4">
        <v>44872</v>
      </c>
      <c r="C1316">
        <v>6939</v>
      </c>
      <c r="D1316">
        <v>2</v>
      </c>
      <c r="E1316" s="4">
        <v>44872</v>
      </c>
      <c r="F1316" t="s">
        <v>3121</v>
      </c>
      <c r="G1316">
        <f>IFERROR(VLOOKUP(Table4[[#This Row],[EmployeeID]],Employees!$A:$AG,33,FALSE),"")</f>
        <v>6939</v>
      </c>
      <c r="H13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16" t="str">
        <f>IFERROR(VLOOKUP(A1316,Table1[#All],26,FALSE),"")</f>
        <v>No</v>
      </c>
    </row>
    <row r="1317" spans="1:9" x14ac:dyDescent="0.35">
      <c r="A1317" t="s">
        <v>1290</v>
      </c>
      <c r="B1317" s="4">
        <v>45333</v>
      </c>
      <c r="C1317">
        <v>6939</v>
      </c>
      <c r="D1317">
        <v>1</v>
      </c>
      <c r="E1317" s="4">
        <v>45333</v>
      </c>
      <c r="F1317" t="s">
        <v>3121</v>
      </c>
      <c r="G1317">
        <f>IFERROR(VLOOKUP(Table4[[#This Row],[EmployeeID]],Employees!$A:$AG,33,FALSE),"")</f>
        <v>6939</v>
      </c>
      <c r="H13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17" t="str">
        <f>IFERROR(VLOOKUP(A1317,Table1[#All],26,FALSE),"")</f>
        <v>Yes</v>
      </c>
    </row>
    <row r="1318" spans="1:9" x14ac:dyDescent="0.35">
      <c r="A1318" t="s">
        <v>458</v>
      </c>
      <c r="B1318" s="4">
        <v>43692</v>
      </c>
      <c r="C1318">
        <v>9576</v>
      </c>
      <c r="D1318">
        <v>3</v>
      </c>
      <c r="E1318" s="4">
        <v>43692</v>
      </c>
      <c r="F1318" t="s">
        <v>3120</v>
      </c>
      <c r="G1318">
        <f>IFERROR(VLOOKUP(Table4[[#This Row],[EmployeeID]],Employees!$A:$AG,33,FALSE),"")</f>
        <v>9576</v>
      </c>
      <c r="H13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18" t="str">
        <f>IFERROR(VLOOKUP(A1318,Table1[#All],26,FALSE),"")</f>
        <v>Yes</v>
      </c>
    </row>
    <row r="1319" spans="1:9" x14ac:dyDescent="0.35">
      <c r="A1319" t="s">
        <v>2399</v>
      </c>
      <c r="B1319" s="4">
        <v>43204</v>
      </c>
      <c r="C1319">
        <v>9574</v>
      </c>
      <c r="D1319">
        <v>3</v>
      </c>
      <c r="E1319" s="4">
        <v>43204</v>
      </c>
      <c r="F1319" t="s">
        <v>3120</v>
      </c>
      <c r="G1319">
        <f>IFERROR(VLOOKUP(Table4[[#This Row],[EmployeeID]],Employees!$A:$AG,33,FALSE),"")</f>
        <v>9574</v>
      </c>
      <c r="H13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19" t="str">
        <f>IFERROR(VLOOKUP(A1319,Table1[#All],26,FALSE),"")</f>
        <v>No</v>
      </c>
    </row>
    <row r="1320" spans="1:9" x14ac:dyDescent="0.35">
      <c r="A1320" t="s">
        <v>401</v>
      </c>
      <c r="B1320" s="4">
        <v>44188</v>
      </c>
      <c r="C1320">
        <v>6934</v>
      </c>
      <c r="D1320">
        <v>1</v>
      </c>
      <c r="E1320" s="4">
        <v>44188</v>
      </c>
      <c r="F1320" t="s">
        <v>3121</v>
      </c>
      <c r="G1320">
        <f>IFERROR(VLOOKUP(Table4[[#This Row],[EmployeeID]],Employees!$A:$AG,33,FALSE),"")</f>
        <v>6934</v>
      </c>
      <c r="H13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20" t="str">
        <f>IFERROR(VLOOKUP(A1320,Table1[#All],26,FALSE),"")</f>
        <v>No</v>
      </c>
    </row>
    <row r="1321" spans="1:9" x14ac:dyDescent="0.35">
      <c r="A1321" t="s">
        <v>2929</v>
      </c>
      <c r="B1321" s="4">
        <v>43788</v>
      </c>
      <c r="C1321">
        <v>9566</v>
      </c>
      <c r="D1321">
        <v>3</v>
      </c>
      <c r="E1321" s="4">
        <v>43788</v>
      </c>
      <c r="F1321" t="s">
        <v>3120</v>
      </c>
      <c r="G1321">
        <f>IFERROR(VLOOKUP(Table4[[#This Row],[EmployeeID]],Employees!$A:$AG,33,FALSE),"")</f>
        <v>9566</v>
      </c>
      <c r="H13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1" t="str">
        <f>IFERROR(VLOOKUP(A1321,Table1[#All],26,FALSE),"")</f>
        <v>Yes</v>
      </c>
    </row>
    <row r="1322" spans="1:9" x14ac:dyDescent="0.35">
      <c r="A1322" t="s">
        <v>2768</v>
      </c>
      <c r="B1322" s="4">
        <v>45386</v>
      </c>
      <c r="C1322">
        <v>6934</v>
      </c>
      <c r="D1322">
        <v>1</v>
      </c>
      <c r="E1322" s="4">
        <v>45386</v>
      </c>
      <c r="F1322" t="s">
        <v>3121</v>
      </c>
      <c r="G1322">
        <f>IFERROR(VLOOKUP(Table4[[#This Row],[EmployeeID]],Employees!$A:$AG,33,FALSE),"")</f>
        <v>6934</v>
      </c>
      <c r="H13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22" t="str">
        <f>IFERROR(VLOOKUP(A1322,Table1[#All],26,FALSE),"")</f>
        <v>No</v>
      </c>
    </row>
    <row r="1323" spans="1:9" x14ac:dyDescent="0.35">
      <c r="A1323" t="s">
        <v>2474</v>
      </c>
      <c r="B1323" s="4">
        <v>44560</v>
      </c>
      <c r="C1323">
        <v>9565</v>
      </c>
      <c r="D1323">
        <v>3</v>
      </c>
      <c r="E1323" s="4">
        <v>44560</v>
      </c>
      <c r="F1323" t="s">
        <v>3120</v>
      </c>
      <c r="G1323">
        <f>IFERROR(VLOOKUP(Table4[[#This Row],[EmployeeID]],Employees!$A:$AG,33,FALSE),"")</f>
        <v>9565</v>
      </c>
      <c r="H13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3" t="str">
        <f>IFERROR(VLOOKUP(A1323,Table1[#All],26,FALSE),"")</f>
        <v>Yes</v>
      </c>
    </row>
    <row r="1324" spans="1:9" x14ac:dyDescent="0.35">
      <c r="A1324" t="s">
        <v>1334</v>
      </c>
      <c r="B1324" s="4">
        <v>43428</v>
      </c>
      <c r="C1324">
        <v>9562</v>
      </c>
      <c r="D1324">
        <v>3</v>
      </c>
      <c r="E1324" s="4">
        <v>43428</v>
      </c>
      <c r="F1324" t="s">
        <v>3120</v>
      </c>
      <c r="G1324">
        <f>IFERROR(VLOOKUP(Table4[[#This Row],[EmployeeID]],Employees!$A:$AG,33,FALSE),"")</f>
        <v>9562</v>
      </c>
      <c r="H13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4" t="str">
        <f>IFERROR(VLOOKUP(A1324,Table1[#All],26,FALSE),"")</f>
        <v>No</v>
      </c>
    </row>
    <row r="1325" spans="1:9" x14ac:dyDescent="0.35">
      <c r="A1325" t="s">
        <v>182</v>
      </c>
      <c r="B1325" s="4">
        <v>45874</v>
      </c>
      <c r="C1325">
        <v>9559</v>
      </c>
      <c r="D1325">
        <v>3</v>
      </c>
      <c r="E1325" s="4">
        <v>45874</v>
      </c>
      <c r="F1325" t="s">
        <v>3120</v>
      </c>
      <c r="G1325">
        <f>IFERROR(VLOOKUP(Table4[[#This Row],[EmployeeID]],Employees!$A:$AG,33,FALSE),"")</f>
        <v>9559</v>
      </c>
      <c r="H13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5" t="str">
        <f>IFERROR(VLOOKUP(A1325,Table1[#All],26,FALSE),"")</f>
        <v>No</v>
      </c>
    </row>
    <row r="1326" spans="1:9" x14ac:dyDescent="0.35">
      <c r="A1326" t="s">
        <v>992</v>
      </c>
      <c r="B1326" s="4">
        <v>45747</v>
      </c>
      <c r="C1326">
        <v>6933</v>
      </c>
      <c r="D1326">
        <v>1</v>
      </c>
      <c r="E1326" s="4">
        <v>45747</v>
      </c>
      <c r="F1326" t="s">
        <v>3121</v>
      </c>
      <c r="G1326">
        <f>IFERROR(VLOOKUP(Table4[[#This Row],[EmployeeID]],Employees!$A:$AG,33,FALSE),"")</f>
        <v>6933</v>
      </c>
      <c r="H13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26" t="str">
        <f>IFERROR(VLOOKUP(A1326,Table1[#All],26,FALSE),"")</f>
        <v>No</v>
      </c>
    </row>
    <row r="1327" spans="1:9" x14ac:dyDescent="0.35">
      <c r="A1327" t="s">
        <v>512</v>
      </c>
      <c r="B1327" s="4">
        <v>42269</v>
      </c>
      <c r="C1327">
        <v>9555</v>
      </c>
      <c r="D1327">
        <v>3</v>
      </c>
      <c r="E1327" s="4">
        <v>42269</v>
      </c>
      <c r="F1327" t="s">
        <v>3120</v>
      </c>
      <c r="G1327">
        <f>IFERROR(VLOOKUP(Table4[[#This Row],[EmployeeID]],Employees!$A:$AG,33,FALSE),"")</f>
        <v>9555</v>
      </c>
      <c r="H13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7" t="str">
        <f>IFERROR(VLOOKUP(A1327,Table1[#All],26,FALSE),"")</f>
        <v>No</v>
      </c>
    </row>
    <row r="1328" spans="1:9" x14ac:dyDescent="0.35">
      <c r="A1328" t="s">
        <v>2969</v>
      </c>
      <c r="B1328" s="4">
        <v>44429</v>
      </c>
      <c r="C1328">
        <v>9544</v>
      </c>
      <c r="D1328">
        <v>3</v>
      </c>
      <c r="E1328" s="4">
        <v>44429</v>
      </c>
      <c r="F1328" t="s">
        <v>3120</v>
      </c>
      <c r="G1328">
        <f>IFERROR(VLOOKUP(Table4[[#This Row],[EmployeeID]],Employees!$A:$AG,33,FALSE),"")</f>
        <v>9544</v>
      </c>
      <c r="H13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8" t="str">
        <f>IFERROR(VLOOKUP(A1328,Table1[#All],26,FALSE),"")</f>
        <v>No</v>
      </c>
    </row>
    <row r="1329" spans="1:9" x14ac:dyDescent="0.35">
      <c r="A1329" t="s">
        <v>1421</v>
      </c>
      <c r="B1329" s="4">
        <v>42046</v>
      </c>
      <c r="D1329">
        <v>1</v>
      </c>
      <c r="E1329" s="4">
        <v>42046</v>
      </c>
      <c r="G1329" s="11">
        <f>IFERROR(VLOOKUP(Table4[[#This Row],[EmployeeID]],Employees!$A:$AG,33,FALSE),"")</f>
        <v>8287.5377926421406</v>
      </c>
      <c r="H13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29" t="str">
        <f>IFERROR(VLOOKUP(A1329,Table1[#All],26,FALSE),"")</f>
        <v>No</v>
      </c>
    </row>
    <row r="1330" spans="1:9" x14ac:dyDescent="0.35">
      <c r="A1330" t="s">
        <v>2706</v>
      </c>
      <c r="B1330" s="4">
        <v>44007</v>
      </c>
      <c r="C1330">
        <v>9542</v>
      </c>
      <c r="D1330">
        <v>2</v>
      </c>
      <c r="E1330" s="4">
        <v>44007</v>
      </c>
      <c r="F1330" t="s">
        <v>3120</v>
      </c>
      <c r="G1330">
        <f>IFERROR(VLOOKUP(Table4[[#This Row],[EmployeeID]],Employees!$A:$AG,33,FALSE),"")</f>
        <v>9542</v>
      </c>
      <c r="H13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30" t="str">
        <f>IFERROR(VLOOKUP(A1330,Table1[#All],26,FALSE),"")</f>
        <v>No</v>
      </c>
    </row>
    <row r="1331" spans="1:9" x14ac:dyDescent="0.35">
      <c r="A1331" t="s">
        <v>826</v>
      </c>
      <c r="B1331" s="4">
        <v>44412</v>
      </c>
      <c r="C1331">
        <v>9540</v>
      </c>
      <c r="D1331">
        <v>3</v>
      </c>
      <c r="E1331" s="4">
        <v>44412</v>
      </c>
      <c r="F1331" t="s">
        <v>3120</v>
      </c>
      <c r="G1331">
        <f>IFERROR(VLOOKUP(Table4[[#This Row],[EmployeeID]],Employees!$A:$AG,33,FALSE),"")</f>
        <v>9540</v>
      </c>
      <c r="H13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31" t="str">
        <f>IFERROR(VLOOKUP(A1331,Table1[#All],26,FALSE),"")</f>
        <v>No</v>
      </c>
    </row>
    <row r="1332" spans="1:9" x14ac:dyDescent="0.35">
      <c r="A1332" t="s">
        <v>1781</v>
      </c>
      <c r="B1332" s="4">
        <v>45845</v>
      </c>
      <c r="C1332">
        <v>6932</v>
      </c>
      <c r="D1332">
        <v>1</v>
      </c>
      <c r="E1332" s="4">
        <v>45845</v>
      </c>
      <c r="F1332" t="s">
        <v>3121</v>
      </c>
      <c r="G1332">
        <f>IFERROR(VLOOKUP(Table4[[#This Row],[EmployeeID]],Employees!$A:$AG,33,FALSE),"")</f>
        <v>6932</v>
      </c>
      <c r="H13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32" t="str">
        <f>IFERROR(VLOOKUP(A1332,Table1[#All],26,FALSE),"")</f>
        <v>No</v>
      </c>
    </row>
    <row r="1333" spans="1:9" x14ac:dyDescent="0.35">
      <c r="A1333" t="s">
        <v>2627</v>
      </c>
      <c r="B1333" s="4">
        <v>42809</v>
      </c>
      <c r="C1333">
        <v>6923</v>
      </c>
      <c r="D1333">
        <v>1</v>
      </c>
      <c r="E1333" s="4">
        <v>42809</v>
      </c>
      <c r="F1333" t="s">
        <v>3121</v>
      </c>
      <c r="G1333">
        <f>IFERROR(VLOOKUP(Table4[[#This Row],[EmployeeID]],Employees!$A:$AG,33,FALSE),"")</f>
        <v>6923</v>
      </c>
      <c r="H13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33" t="str">
        <f>IFERROR(VLOOKUP(A1333,Table1[#All],26,FALSE),"")</f>
        <v>No</v>
      </c>
    </row>
    <row r="1334" spans="1:9" x14ac:dyDescent="0.35">
      <c r="A1334" t="s">
        <v>611</v>
      </c>
      <c r="B1334" s="4">
        <v>43688</v>
      </c>
      <c r="C1334">
        <v>9537</v>
      </c>
      <c r="D1334">
        <v>3</v>
      </c>
      <c r="E1334" s="4">
        <v>43688</v>
      </c>
      <c r="F1334" t="s">
        <v>3120</v>
      </c>
      <c r="G1334">
        <f>IFERROR(VLOOKUP(Table4[[#This Row],[EmployeeID]],Employees!$A:$AG,33,FALSE),"")</f>
        <v>9537</v>
      </c>
      <c r="H13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34" t="str">
        <f>IFERROR(VLOOKUP(A1334,Table1[#All],26,FALSE),"")</f>
        <v>No</v>
      </c>
    </row>
    <row r="1335" spans="1:9" x14ac:dyDescent="0.35">
      <c r="A1335" t="s">
        <v>3072</v>
      </c>
      <c r="B1335" s="4">
        <v>44255</v>
      </c>
      <c r="C1335">
        <v>9537</v>
      </c>
      <c r="D1335">
        <v>2</v>
      </c>
      <c r="E1335" s="4">
        <v>44255</v>
      </c>
      <c r="F1335" t="s">
        <v>3120</v>
      </c>
      <c r="G1335">
        <f>IFERROR(VLOOKUP(Table4[[#This Row],[EmployeeID]],Employees!$A:$AG,33,FALSE),"")</f>
        <v>9537</v>
      </c>
      <c r="H13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35" t="str">
        <f>IFERROR(VLOOKUP(A1335,Table1[#All],26,FALSE),"")</f>
        <v>No</v>
      </c>
    </row>
    <row r="1336" spans="1:9" x14ac:dyDescent="0.35">
      <c r="A1336" t="s">
        <v>2085</v>
      </c>
      <c r="B1336" s="4">
        <v>43542</v>
      </c>
      <c r="C1336">
        <v>9534</v>
      </c>
      <c r="D1336">
        <v>3</v>
      </c>
      <c r="E1336" s="4">
        <v>43542</v>
      </c>
      <c r="F1336" t="s">
        <v>3120</v>
      </c>
      <c r="G1336">
        <f>IFERROR(VLOOKUP(Table4[[#This Row],[EmployeeID]],Employees!$A:$AG,33,FALSE),"")</f>
        <v>9534</v>
      </c>
      <c r="H13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36" t="str">
        <f>IFERROR(VLOOKUP(A1336,Table1[#All],26,FALSE),"")</f>
        <v>No</v>
      </c>
    </row>
    <row r="1337" spans="1:9" x14ac:dyDescent="0.35">
      <c r="A1337" t="s">
        <v>1260</v>
      </c>
      <c r="B1337" s="4">
        <v>42830</v>
      </c>
      <c r="C1337">
        <v>6922</v>
      </c>
      <c r="D1337">
        <v>1</v>
      </c>
      <c r="E1337" s="4">
        <v>42830</v>
      </c>
      <c r="F1337" t="s">
        <v>3121</v>
      </c>
      <c r="G1337">
        <f>IFERROR(VLOOKUP(Table4[[#This Row],[EmployeeID]],Employees!$A:$AG,33,FALSE),"")</f>
        <v>6922</v>
      </c>
      <c r="H13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37" t="str">
        <f>IFERROR(VLOOKUP(A1337,Table1[#All],26,FALSE),"")</f>
        <v>No</v>
      </c>
    </row>
    <row r="1338" spans="1:9" x14ac:dyDescent="0.35">
      <c r="A1338" t="s">
        <v>1066</v>
      </c>
      <c r="B1338" s="4">
        <v>44652</v>
      </c>
      <c r="C1338">
        <v>6921</v>
      </c>
      <c r="D1338">
        <v>1</v>
      </c>
      <c r="E1338" s="4">
        <v>44652</v>
      </c>
      <c r="F1338" t="s">
        <v>3121</v>
      </c>
      <c r="G1338">
        <f>IFERROR(VLOOKUP(Table4[[#This Row],[EmployeeID]],Employees!$A:$AG,33,FALSE),"")</f>
        <v>6921</v>
      </c>
      <c r="H13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38" t="str">
        <f>IFERROR(VLOOKUP(A1338,Table1[#All],26,FALSE),"")</f>
        <v>No</v>
      </c>
    </row>
    <row r="1339" spans="1:9" x14ac:dyDescent="0.35">
      <c r="A1339" t="s">
        <v>2437</v>
      </c>
      <c r="B1339" s="4">
        <v>43354</v>
      </c>
      <c r="C1339">
        <v>6920</v>
      </c>
      <c r="D1339">
        <v>2</v>
      </c>
      <c r="E1339" s="4">
        <v>43354</v>
      </c>
      <c r="F1339" t="s">
        <v>3121</v>
      </c>
      <c r="G1339">
        <f>IFERROR(VLOOKUP(Table4[[#This Row],[EmployeeID]],Employees!$A:$AG,33,FALSE),"")</f>
        <v>6920</v>
      </c>
      <c r="H13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39" t="str">
        <f>IFERROR(VLOOKUP(A1339,Table1[#All],26,FALSE),"")</f>
        <v>No</v>
      </c>
    </row>
    <row r="1340" spans="1:9" x14ac:dyDescent="0.35">
      <c r="A1340" t="s">
        <v>2750</v>
      </c>
      <c r="B1340" s="4">
        <v>43916</v>
      </c>
      <c r="C1340">
        <v>9533</v>
      </c>
      <c r="D1340">
        <v>3</v>
      </c>
      <c r="E1340" s="4">
        <v>43916</v>
      </c>
      <c r="F1340" t="s">
        <v>3120</v>
      </c>
      <c r="G1340">
        <f>IFERROR(VLOOKUP(Table4[[#This Row],[EmployeeID]],Employees!$A:$AG,33,FALSE),"")</f>
        <v>9533</v>
      </c>
      <c r="H13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40" t="str">
        <f>IFERROR(VLOOKUP(A1340,Table1[#All],26,FALSE),"")</f>
        <v>No</v>
      </c>
    </row>
    <row r="1341" spans="1:9" x14ac:dyDescent="0.35">
      <c r="A1341" t="s">
        <v>1658</v>
      </c>
      <c r="B1341" s="4">
        <v>45048</v>
      </c>
      <c r="C1341">
        <v>4566</v>
      </c>
      <c r="D1341">
        <v>1</v>
      </c>
      <c r="E1341" s="4">
        <v>45048</v>
      </c>
      <c r="F1341" t="s">
        <v>3122</v>
      </c>
      <c r="G1341">
        <f>IFERROR(VLOOKUP(Table4[[#This Row],[EmployeeID]],Employees!$A:$AG,33,FALSE),"")</f>
        <v>4566</v>
      </c>
      <c r="H13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41" t="str">
        <f>IFERROR(VLOOKUP(A1341,Table1[#All],26,FALSE),"")</f>
        <v>No</v>
      </c>
    </row>
    <row r="1342" spans="1:9" x14ac:dyDescent="0.35">
      <c r="A1342" t="s">
        <v>624</v>
      </c>
      <c r="B1342" s="4">
        <v>43034</v>
      </c>
      <c r="C1342">
        <v>6919</v>
      </c>
      <c r="D1342">
        <v>2</v>
      </c>
      <c r="E1342" s="4">
        <v>43034</v>
      </c>
      <c r="F1342" t="s">
        <v>3121</v>
      </c>
      <c r="G1342">
        <f>IFERROR(VLOOKUP(Table4[[#This Row],[EmployeeID]],Employees!$A:$AG,33,FALSE),"")</f>
        <v>6919</v>
      </c>
      <c r="H13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42" t="str">
        <f>IFERROR(VLOOKUP(A1342,Table1[#All],26,FALSE),"")</f>
        <v>No</v>
      </c>
    </row>
    <row r="1343" spans="1:9" x14ac:dyDescent="0.35">
      <c r="A1343" t="s">
        <v>2473</v>
      </c>
      <c r="B1343" s="4">
        <v>43118</v>
      </c>
      <c r="C1343">
        <v>9532</v>
      </c>
      <c r="D1343">
        <v>3</v>
      </c>
      <c r="E1343" s="4">
        <v>43118</v>
      </c>
      <c r="F1343" t="s">
        <v>3120</v>
      </c>
      <c r="G1343">
        <f>IFERROR(VLOOKUP(Table4[[#This Row],[EmployeeID]],Employees!$A:$AG,33,FALSE),"")</f>
        <v>9532</v>
      </c>
      <c r="H13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43" t="str">
        <f>IFERROR(VLOOKUP(A1343,Table1[#All],26,FALSE),"")</f>
        <v>No</v>
      </c>
    </row>
    <row r="1344" spans="1:9" x14ac:dyDescent="0.35">
      <c r="A1344" t="s">
        <v>2145</v>
      </c>
      <c r="B1344" s="4">
        <v>44840</v>
      </c>
      <c r="C1344">
        <v>9529</v>
      </c>
      <c r="D1344">
        <v>3</v>
      </c>
      <c r="E1344" s="4">
        <v>44840</v>
      </c>
      <c r="F1344" t="s">
        <v>3120</v>
      </c>
      <c r="G1344">
        <f>IFERROR(VLOOKUP(Table4[[#This Row],[EmployeeID]],Employees!$A:$AG,33,FALSE),"")</f>
        <v>9529</v>
      </c>
      <c r="H13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44" t="str">
        <f>IFERROR(VLOOKUP(A1344,Table1[#All],26,FALSE),"")</f>
        <v>No</v>
      </c>
    </row>
    <row r="1345" spans="1:9" x14ac:dyDescent="0.35">
      <c r="A1345" t="s">
        <v>2370</v>
      </c>
      <c r="B1345" s="4">
        <v>42522</v>
      </c>
      <c r="C1345">
        <v>9529</v>
      </c>
      <c r="D1345">
        <v>3</v>
      </c>
      <c r="E1345" s="4">
        <v>42522</v>
      </c>
      <c r="F1345" t="s">
        <v>3120</v>
      </c>
      <c r="G1345">
        <f>IFERROR(VLOOKUP(Table4[[#This Row],[EmployeeID]],Employees!$A:$AG,33,FALSE),"")</f>
        <v>9529</v>
      </c>
      <c r="H13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45" t="str">
        <f>IFERROR(VLOOKUP(A1345,Table1[#All],26,FALSE),"")</f>
        <v>No</v>
      </c>
    </row>
    <row r="1346" spans="1:9" x14ac:dyDescent="0.35">
      <c r="A1346" t="s">
        <v>854</v>
      </c>
      <c r="B1346" s="4">
        <v>45408</v>
      </c>
      <c r="C1346">
        <v>6919</v>
      </c>
      <c r="D1346">
        <v>2</v>
      </c>
      <c r="E1346" s="4">
        <v>45408</v>
      </c>
      <c r="F1346" t="s">
        <v>3121</v>
      </c>
      <c r="G1346">
        <f>IFERROR(VLOOKUP(Table4[[#This Row],[EmployeeID]],Employees!$A:$AG,33,FALSE),"")</f>
        <v>6919</v>
      </c>
      <c r="H13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46" t="str">
        <f>IFERROR(VLOOKUP(A1346,Table1[#All],26,FALSE),"")</f>
        <v>No</v>
      </c>
    </row>
    <row r="1347" spans="1:9" x14ac:dyDescent="0.35">
      <c r="A1347" t="s">
        <v>2251</v>
      </c>
      <c r="B1347" s="4">
        <v>45960</v>
      </c>
      <c r="C1347">
        <v>6917</v>
      </c>
      <c r="D1347">
        <v>2</v>
      </c>
      <c r="E1347" s="4">
        <v>45960</v>
      </c>
      <c r="F1347" t="s">
        <v>3121</v>
      </c>
      <c r="G1347">
        <f>IFERROR(VLOOKUP(Table4[[#This Row],[EmployeeID]],Employees!$A:$AG,33,FALSE),"")</f>
        <v>6917</v>
      </c>
      <c r="H13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47" t="str">
        <f>IFERROR(VLOOKUP(A1347,Table1[#All],26,FALSE),"")</f>
        <v>No</v>
      </c>
    </row>
    <row r="1348" spans="1:9" x14ac:dyDescent="0.35">
      <c r="A1348" t="s">
        <v>1876</v>
      </c>
      <c r="B1348" s="4">
        <v>44551</v>
      </c>
      <c r="C1348">
        <v>6916</v>
      </c>
      <c r="D1348">
        <v>1</v>
      </c>
      <c r="E1348" s="4">
        <v>44551</v>
      </c>
      <c r="F1348" t="s">
        <v>3121</v>
      </c>
      <c r="G1348">
        <f>IFERROR(VLOOKUP(Table4[[#This Row],[EmployeeID]],Employees!$A:$AG,33,FALSE),"")</f>
        <v>6916</v>
      </c>
      <c r="H13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48" t="str">
        <f>IFERROR(VLOOKUP(A1348,Table1[#All],26,FALSE),"")</f>
        <v>Yes</v>
      </c>
    </row>
    <row r="1349" spans="1:9" x14ac:dyDescent="0.35">
      <c r="A1349" t="s">
        <v>2016</v>
      </c>
      <c r="B1349" s="4">
        <v>43908</v>
      </c>
      <c r="C1349">
        <v>6915</v>
      </c>
      <c r="D1349">
        <v>2</v>
      </c>
      <c r="E1349" s="4">
        <v>43908</v>
      </c>
      <c r="F1349" t="s">
        <v>3121</v>
      </c>
      <c r="G1349">
        <f>IFERROR(VLOOKUP(Table4[[#This Row],[EmployeeID]],Employees!$A:$AG,33,FALSE),"")</f>
        <v>6915</v>
      </c>
      <c r="H13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49" t="str">
        <f>IFERROR(VLOOKUP(A1349,Table1[#All],26,FALSE),"")</f>
        <v>Yes</v>
      </c>
    </row>
    <row r="1350" spans="1:9" x14ac:dyDescent="0.35">
      <c r="A1350" t="s">
        <v>1344</v>
      </c>
      <c r="B1350" s="4">
        <v>43926</v>
      </c>
      <c r="C1350">
        <v>6913</v>
      </c>
      <c r="D1350">
        <v>1</v>
      </c>
      <c r="E1350" s="4">
        <v>43926</v>
      </c>
      <c r="F1350" t="s">
        <v>3121</v>
      </c>
      <c r="G1350">
        <f>IFERROR(VLOOKUP(Table4[[#This Row],[EmployeeID]],Employees!$A:$AG,33,FALSE),"")</f>
        <v>6913</v>
      </c>
      <c r="H13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0" t="str">
        <f>IFERROR(VLOOKUP(A1350,Table1[#All],26,FALSE),"")</f>
        <v>No</v>
      </c>
    </row>
    <row r="1351" spans="1:9" x14ac:dyDescent="0.35">
      <c r="A1351" t="s">
        <v>2527</v>
      </c>
      <c r="B1351" s="4">
        <v>42079</v>
      </c>
      <c r="C1351">
        <v>4565</v>
      </c>
      <c r="D1351">
        <v>1</v>
      </c>
      <c r="E1351" s="4">
        <v>42079</v>
      </c>
      <c r="F1351" t="s">
        <v>3122</v>
      </c>
      <c r="G1351">
        <f>IFERROR(VLOOKUP(Table4[[#This Row],[EmployeeID]],Employees!$A:$AG,33,FALSE),"")</f>
        <v>4565</v>
      </c>
      <c r="H13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51" t="str">
        <f>IFERROR(VLOOKUP(A1351,Table1[#All],26,FALSE),"")</f>
        <v>No</v>
      </c>
    </row>
    <row r="1352" spans="1:9" x14ac:dyDescent="0.35">
      <c r="A1352" t="s">
        <v>2007</v>
      </c>
      <c r="B1352" s="4">
        <v>43033</v>
      </c>
      <c r="C1352">
        <v>9528</v>
      </c>
      <c r="D1352">
        <v>3</v>
      </c>
      <c r="E1352" s="4">
        <v>43033</v>
      </c>
      <c r="F1352" t="s">
        <v>3120</v>
      </c>
      <c r="G1352">
        <f>IFERROR(VLOOKUP(Table4[[#This Row],[EmployeeID]],Employees!$A:$AG,33,FALSE),"")</f>
        <v>9528</v>
      </c>
      <c r="H13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52" t="str">
        <f>IFERROR(VLOOKUP(A1352,Table1[#All],26,FALSE),"")</f>
        <v>No</v>
      </c>
    </row>
    <row r="1353" spans="1:9" x14ac:dyDescent="0.35">
      <c r="A1353" t="s">
        <v>2693</v>
      </c>
      <c r="B1353" s="4">
        <v>42135</v>
      </c>
      <c r="C1353">
        <v>6912</v>
      </c>
      <c r="D1353">
        <v>2</v>
      </c>
      <c r="E1353" s="4">
        <v>42135</v>
      </c>
      <c r="F1353" t="s">
        <v>3121</v>
      </c>
      <c r="G1353">
        <f>IFERROR(VLOOKUP(Table4[[#This Row],[EmployeeID]],Employees!$A:$AG,33,FALSE),"")</f>
        <v>6912</v>
      </c>
      <c r="H13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3" t="str">
        <f>IFERROR(VLOOKUP(A1353,Table1[#All],26,FALSE),"")</f>
        <v>No</v>
      </c>
    </row>
    <row r="1354" spans="1:9" x14ac:dyDescent="0.35">
      <c r="A1354" t="s">
        <v>931</v>
      </c>
      <c r="B1354" s="4">
        <v>44605</v>
      </c>
      <c r="C1354">
        <v>9527</v>
      </c>
      <c r="D1354">
        <v>3</v>
      </c>
      <c r="E1354" s="4">
        <v>44605</v>
      </c>
      <c r="F1354" t="s">
        <v>3120</v>
      </c>
      <c r="G1354">
        <f>IFERROR(VLOOKUP(Table4[[#This Row],[EmployeeID]],Employees!$A:$AG,33,FALSE),"")</f>
        <v>9527</v>
      </c>
      <c r="H13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54" t="str">
        <f>IFERROR(VLOOKUP(A1354,Table1[#All],26,FALSE),"")</f>
        <v>No</v>
      </c>
    </row>
    <row r="1355" spans="1:9" x14ac:dyDescent="0.35">
      <c r="A1355" t="s">
        <v>2888</v>
      </c>
      <c r="B1355" s="4">
        <v>42318</v>
      </c>
      <c r="C1355">
        <v>6912</v>
      </c>
      <c r="D1355">
        <v>3</v>
      </c>
      <c r="E1355" s="4">
        <v>42318</v>
      </c>
      <c r="F1355" t="s">
        <v>3121</v>
      </c>
      <c r="G1355">
        <f>IFERROR(VLOOKUP(Table4[[#This Row],[EmployeeID]],Employees!$A:$AG,33,FALSE),"")</f>
        <v>6912</v>
      </c>
      <c r="H13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5" t="str">
        <f>IFERROR(VLOOKUP(A1355,Table1[#All],26,FALSE),"")</f>
        <v>No</v>
      </c>
    </row>
    <row r="1356" spans="1:9" x14ac:dyDescent="0.35">
      <c r="A1356" t="s">
        <v>140</v>
      </c>
      <c r="B1356" s="4">
        <v>42488</v>
      </c>
      <c r="C1356">
        <v>12700</v>
      </c>
      <c r="D1356">
        <v>4</v>
      </c>
      <c r="E1356" s="4">
        <v>42488</v>
      </c>
      <c r="F1356" t="s">
        <v>3123</v>
      </c>
      <c r="G1356">
        <f>IFERROR(VLOOKUP(Table4[[#This Row],[EmployeeID]],Employees!$A:$AG,33,FALSE),"")</f>
        <v>12700</v>
      </c>
      <c r="H13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356" t="str">
        <f>IFERROR(VLOOKUP(A1356,Table1[#All],26,FALSE),"")</f>
        <v>No</v>
      </c>
    </row>
    <row r="1357" spans="1:9" x14ac:dyDescent="0.35">
      <c r="A1357" t="s">
        <v>1561</v>
      </c>
      <c r="B1357" s="4">
        <v>42230</v>
      </c>
      <c r="C1357">
        <v>6911</v>
      </c>
      <c r="D1357">
        <v>2</v>
      </c>
      <c r="E1357" s="4">
        <v>42230</v>
      </c>
      <c r="F1357" t="s">
        <v>3121</v>
      </c>
      <c r="G1357">
        <f>IFERROR(VLOOKUP(Table4[[#This Row],[EmployeeID]],Employees!$A:$AG,33,FALSE),"")</f>
        <v>6911</v>
      </c>
      <c r="H13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7" t="str">
        <f>IFERROR(VLOOKUP(A1357,Table1[#All],26,FALSE),"")</f>
        <v>No</v>
      </c>
    </row>
    <row r="1358" spans="1:9" x14ac:dyDescent="0.35">
      <c r="A1358" t="s">
        <v>1050</v>
      </c>
      <c r="B1358" s="4">
        <v>43040</v>
      </c>
      <c r="C1358">
        <v>9527</v>
      </c>
      <c r="D1358">
        <v>2</v>
      </c>
      <c r="E1358" s="4">
        <v>43040</v>
      </c>
      <c r="F1358" t="s">
        <v>3120</v>
      </c>
      <c r="G1358">
        <f>IFERROR(VLOOKUP(Table4[[#This Row],[EmployeeID]],Employees!$A:$AG,33,FALSE),"")</f>
        <v>9527</v>
      </c>
      <c r="H13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58" t="str">
        <f>IFERROR(VLOOKUP(A1358,Table1[#All],26,FALSE),"")</f>
        <v>No</v>
      </c>
    </row>
    <row r="1359" spans="1:9" x14ac:dyDescent="0.35">
      <c r="A1359" t="s">
        <v>2155</v>
      </c>
      <c r="B1359" s="4">
        <v>44479</v>
      </c>
      <c r="C1359">
        <v>6911</v>
      </c>
      <c r="D1359">
        <v>1</v>
      </c>
      <c r="E1359" s="4">
        <v>44479</v>
      </c>
      <c r="F1359" t="s">
        <v>3121</v>
      </c>
      <c r="G1359">
        <f>IFERROR(VLOOKUP(Table4[[#This Row],[EmployeeID]],Employees!$A:$AG,33,FALSE),"")</f>
        <v>6911</v>
      </c>
      <c r="H13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59" t="str">
        <f>IFERROR(VLOOKUP(A1359,Table1[#All],26,FALSE),"")</f>
        <v>No</v>
      </c>
    </row>
    <row r="1360" spans="1:9" x14ac:dyDescent="0.35">
      <c r="A1360" t="s">
        <v>1033</v>
      </c>
      <c r="B1360" s="4">
        <v>45812</v>
      </c>
      <c r="C1360">
        <v>9522</v>
      </c>
      <c r="D1360">
        <v>3</v>
      </c>
      <c r="E1360" s="4">
        <v>45812</v>
      </c>
      <c r="F1360" t="s">
        <v>3120</v>
      </c>
      <c r="G1360">
        <f>IFERROR(VLOOKUP(Table4[[#This Row],[EmployeeID]],Employees!$A:$AG,33,FALSE),"")</f>
        <v>9522</v>
      </c>
      <c r="H13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60" t="str">
        <f>IFERROR(VLOOKUP(A1360,Table1[#All],26,FALSE),"")</f>
        <v>No</v>
      </c>
    </row>
    <row r="1361" spans="1:9" x14ac:dyDescent="0.35">
      <c r="A1361" t="s">
        <v>2345</v>
      </c>
      <c r="B1361" s="4">
        <v>43807</v>
      </c>
      <c r="C1361">
        <v>6911</v>
      </c>
      <c r="D1361">
        <v>1</v>
      </c>
      <c r="E1361" s="4">
        <v>43807</v>
      </c>
      <c r="F1361" t="s">
        <v>3121</v>
      </c>
      <c r="G1361">
        <f>IFERROR(VLOOKUP(Table4[[#This Row],[EmployeeID]],Employees!$A:$AG,33,FALSE),"")</f>
        <v>6911</v>
      </c>
      <c r="H13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1" t="str">
        <f>IFERROR(VLOOKUP(A1361,Table1[#All],26,FALSE),"")</f>
        <v>No</v>
      </c>
    </row>
    <row r="1362" spans="1:9" x14ac:dyDescent="0.35">
      <c r="A1362" t="s">
        <v>2933</v>
      </c>
      <c r="B1362" s="4">
        <v>45537</v>
      </c>
      <c r="C1362">
        <v>6911</v>
      </c>
      <c r="D1362">
        <v>2</v>
      </c>
      <c r="E1362" s="4">
        <v>45537</v>
      </c>
      <c r="F1362" t="s">
        <v>3121</v>
      </c>
      <c r="G1362">
        <f>IFERROR(VLOOKUP(Table4[[#This Row],[EmployeeID]],Employees!$A:$AG,33,FALSE),"")</f>
        <v>6911</v>
      </c>
      <c r="H13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2" t="str">
        <f>IFERROR(VLOOKUP(A1362,Table1[#All],26,FALSE),"")</f>
        <v>No</v>
      </c>
    </row>
    <row r="1363" spans="1:9" x14ac:dyDescent="0.35">
      <c r="A1363" t="s">
        <v>2798</v>
      </c>
      <c r="B1363" s="4">
        <v>43177</v>
      </c>
      <c r="C1363">
        <v>9519</v>
      </c>
      <c r="D1363">
        <v>3</v>
      </c>
      <c r="E1363" s="4">
        <v>43177</v>
      </c>
      <c r="F1363" t="s">
        <v>3120</v>
      </c>
      <c r="G1363">
        <f>IFERROR(VLOOKUP(Table4[[#This Row],[EmployeeID]],Employees!$A:$AG,33,FALSE),"")</f>
        <v>9519</v>
      </c>
      <c r="H13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63" t="str">
        <f>IFERROR(VLOOKUP(A1363,Table1[#All],26,FALSE),"")</f>
        <v>No</v>
      </c>
    </row>
    <row r="1364" spans="1:9" x14ac:dyDescent="0.35">
      <c r="A1364" t="s">
        <v>2642</v>
      </c>
      <c r="B1364" s="4">
        <v>43326</v>
      </c>
      <c r="C1364">
        <v>6909</v>
      </c>
      <c r="D1364">
        <v>2</v>
      </c>
      <c r="E1364" s="4">
        <v>43326</v>
      </c>
      <c r="F1364" t="s">
        <v>3121</v>
      </c>
      <c r="G1364">
        <f>IFERROR(VLOOKUP(Table4[[#This Row],[EmployeeID]],Employees!$A:$AG,33,FALSE),"")</f>
        <v>6909</v>
      </c>
      <c r="H13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4" t="str">
        <f>IFERROR(VLOOKUP(A1364,Table1[#All],26,FALSE),"")</f>
        <v>No</v>
      </c>
    </row>
    <row r="1365" spans="1:9" x14ac:dyDescent="0.35">
      <c r="A1365" t="s">
        <v>1061</v>
      </c>
      <c r="B1365" s="4">
        <v>44805</v>
      </c>
      <c r="C1365">
        <v>6906</v>
      </c>
      <c r="D1365">
        <v>2</v>
      </c>
      <c r="E1365" s="4">
        <v>44805</v>
      </c>
      <c r="F1365" t="s">
        <v>3121</v>
      </c>
      <c r="G1365">
        <f>IFERROR(VLOOKUP(Table4[[#This Row],[EmployeeID]],Employees!$A:$AG,33,FALSE),"")</f>
        <v>6906</v>
      </c>
      <c r="H13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5" t="str">
        <f>IFERROR(VLOOKUP(A1365,Table1[#All],26,FALSE),"")</f>
        <v>No</v>
      </c>
    </row>
    <row r="1366" spans="1:9" x14ac:dyDescent="0.35">
      <c r="A1366" t="s">
        <v>874</v>
      </c>
      <c r="B1366" s="4">
        <v>44115</v>
      </c>
      <c r="C1366">
        <v>6904</v>
      </c>
      <c r="D1366">
        <v>2</v>
      </c>
      <c r="E1366" s="4">
        <v>44115</v>
      </c>
      <c r="F1366" t="s">
        <v>3121</v>
      </c>
      <c r="G1366">
        <f>IFERROR(VLOOKUP(Table4[[#This Row],[EmployeeID]],Employees!$A:$AG,33,FALSE),"")</f>
        <v>6904</v>
      </c>
      <c r="H13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6" t="str">
        <f>IFERROR(VLOOKUP(A1366,Table1[#All],26,FALSE),"")</f>
        <v>No</v>
      </c>
    </row>
    <row r="1367" spans="1:9" x14ac:dyDescent="0.35">
      <c r="A1367" t="s">
        <v>2183</v>
      </c>
      <c r="B1367" s="4">
        <v>42739</v>
      </c>
      <c r="C1367">
        <v>4558</v>
      </c>
      <c r="D1367">
        <v>1</v>
      </c>
      <c r="E1367" s="4">
        <v>42739</v>
      </c>
      <c r="F1367" t="s">
        <v>3122</v>
      </c>
      <c r="G1367">
        <f>IFERROR(VLOOKUP(Table4[[#This Row],[EmployeeID]],Employees!$A:$AG,33,FALSE),"")</f>
        <v>4558</v>
      </c>
      <c r="H13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67" t="str">
        <f>IFERROR(VLOOKUP(A1367,Table1[#All],26,FALSE),"")</f>
        <v>No</v>
      </c>
    </row>
    <row r="1368" spans="1:9" x14ac:dyDescent="0.35">
      <c r="A1368" t="s">
        <v>2571</v>
      </c>
      <c r="B1368" s="4">
        <v>43440</v>
      </c>
      <c r="C1368">
        <v>6904</v>
      </c>
      <c r="D1368">
        <v>2</v>
      </c>
      <c r="E1368" s="4">
        <v>43440</v>
      </c>
      <c r="F1368" t="s">
        <v>3121</v>
      </c>
      <c r="G1368">
        <f>IFERROR(VLOOKUP(Table4[[#This Row],[EmployeeID]],Employees!$A:$AG,33,FALSE),"")</f>
        <v>6904</v>
      </c>
      <c r="H13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8" t="str">
        <f>IFERROR(VLOOKUP(A1368,Table1[#All],26,FALSE),"")</f>
        <v>No</v>
      </c>
    </row>
    <row r="1369" spans="1:9" x14ac:dyDescent="0.35">
      <c r="A1369" t="s">
        <v>1068</v>
      </c>
      <c r="B1369" s="4">
        <v>43781</v>
      </c>
      <c r="C1369">
        <v>6902</v>
      </c>
      <c r="D1369">
        <v>2</v>
      </c>
      <c r="E1369" s="4">
        <v>43781</v>
      </c>
      <c r="F1369" t="s">
        <v>3121</v>
      </c>
      <c r="G1369">
        <f>IFERROR(VLOOKUP(Table4[[#This Row],[EmployeeID]],Employees!$A:$AG,33,FALSE),"")</f>
        <v>6902</v>
      </c>
      <c r="H13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69" t="str">
        <f>IFERROR(VLOOKUP(A1369,Table1[#All],26,FALSE),"")</f>
        <v>No</v>
      </c>
    </row>
    <row r="1370" spans="1:9" x14ac:dyDescent="0.35">
      <c r="A1370" t="s">
        <v>1684</v>
      </c>
      <c r="B1370" s="4">
        <v>42562</v>
      </c>
      <c r="C1370">
        <v>6902</v>
      </c>
      <c r="D1370">
        <v>2</v>
      </c>
      <c r="E1370" s="4">
        <v>42562</v>
      </c>
      <c r="F1370" t="s">
        <v>3121</v>
      </c>
      <c r="G1370">
        <f>IFERROR(VLOOKUP(Table4[[#This Row],[EmployeeID]],Employees!$A:$AG,33,FALSE),"")</f>
        <v>6902</v>
      </c>
      <c r="H13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70" t="str">
        <f>IFERROR(VLOOKUP(A1370,Table1[#All],26,FALSE),"")</f>
        <v>No</v>
      </c>
    </row>
    <row r="1371" spans="1:9" x14ac:dyDescent="0.35">
      <c r="A1371" t="s">
        <v>1215</v>
      </c>
      <c r="B1371" s="4">
        <v>44166</v>
      </c>
      <c r="C1371">
        <v>6901</v>
      </c>
      <c r="D1371">
        <v>2</v>
      </c>
      <c r="E1371" s="4">
        <v>44166</v>
      </c>
      <c r="F1371" t="s">
        <v>3121</v>
      </c>
      <c r="G1371">
        <f>IFERROR(VLOOKUP(Table4[[#This Row],[EmployeeID]],Employees!$A:$AG,33,FALSE),"")</f>
        <v>6901</v>
      </c>
      <c r="H13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71" t="str">
        <f>IFERROR(VLOOKUP(A1371,Table1[#All],26,FALSE),"")</f>
        <v>Yes</v>
      </c>
    </row>
    <row r="1372" spans="1:9" x14ac:dyDescent="0.35">
      <c r="A1372" t="s">
        <v>2058</v>
      </c>
      <c r="B1372" s="4">
        <v>43188</v>
      </c>
      <c r="C1372">
        <v>4545</v>
      </c>
      <c r="D1372">
        <v>1</v>
      </c>
      <c r="E1372" s="4">
        <v>43188</v>
      </c>
      <c r="F1372" t="s">
        <v>3122</v>
      </c>
      <c r="G1372">
        <f>IFERROR(VLOOKUP(Table4[[#This Row],[EmployeeID]],Employees!$A:$AG,33,FALSE),"")</f>
        <v>4545</v>
      </c>
      <c r="H13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72" t="str">
        <f>IFERROR(VLOOKUP(A1372,Table1[#All],26,FALSE),"")</f>
        <v>No</v>
      </c>
    </row>
    <row r="1373" spans="1:9" x14ac:dyDescent="0.35">
      <c r="A1373" t="s">
        <v>152</v>
      </c>
      <c r="B1373" s="4">
        <v>42290</v>
      </c>
      <c r="C1373">
        <v>9518</v>
      </c>
      <c r="D1373">
        <v>3</v>
      </c>
      <c r="E1373" s="4">
        <v>42290</v>
      </c>
      <c r="F1373" t="s">
        <v>3120</v>
      </c>
      <c r="G1373">
        <f>IFERROR(VLOOKUP(Table4[[#This Row],[EmployeeID]],Employees!$A:$AG,33,FALSE),"")</f>
        <v>9518</v>
      </c>
      <c r="H13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73" t="str">
        <f>IFERROR(VLOOKUP(A1373,Table1[#All],26,FALSE),"")</f>
        <v>Yes</v>
      </c>
    </row>
    <row r="1374" spans="1:9" x14ac:dyDescent="0.35">
      <c r="A1374" t="s">
        <v>2087</v>
      </c>
      <c r="B1374" s="4">
        <v>45216</v>
      </c>
      <c r="C1374">
        <v>12688</v>
      </c>
      <c r="D1374">
        <v>4</v>
      </c>
      <c r="E1374" s="4">
        <v>45216</v>
      </c>
      <c r="F1374" t="s">
        <v>3123</v>
      </c>
      <c r="G1374">
        <f>IFERROR(VLOOKUP(Table4[[#This Row],[EmployeeID]],Employees!$A:$AG,33,FALSE),"")</f>
        <v>12688</v>
      </c>
      <c r="H13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374" t="str">
        <f>IFERROR(VLOOKUP(A1374,Table1[#All],26,FALSE),"")</f>
        <v>No</v>
      </c>
    </row>
    <row r="1375" spans="1:9" x14ac:dyDescent="0.35">
      <c r="A1375" t="s">
        <v>2236</v>
      </c>
      <c r="B1375" s="4">
        <v>43449</v>
      </c>
      <c r="C1375">
        <v>6898</v>
      </c>
      <c r="D1375">
        <v>2</v>
      </c>
      <c r="E1375" s="4">
        <v>43449</v>
      </c>
      <c r="F1375" t="s">
        <v>3121</v>
      </c>
      <c r="G1375">
        <f>IFERROR(VLOOKUP(Table4[[#This Row],[EmployeeID]],Employees!$A:$AG,33,FALSE),"")</f>
        <v>6898</v>
      </c>
      <c r="H13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75" t="str">
        <f>IFERROR(VLOOKUP(A1375,Table1[#All],26,FALSE),"")</f>
        <v>No</v>
      </c>
    </row>
    <row r="1376" spans="1:9" x14ac:dyDescent="0.35">
      <c r="A1376" t="s">
        <v>404</v>
      </c>
      <c r="B1376" s="4">
        <v>43951</v>
      </c>
      <c r="C1376">
        <v>9518</v>
      </c>
      <c r="D1376">
        <v>3</v>
      </c>
      <c r="E1376" s="4">
        <v>43951</v>
      </c>
      <c r="F1376" t="s">
        <v>3120</v>
      </c>
      <c r="G1376">
        <f>IFERROR(VLOOKUP(Table4[[#This Row],[EmployeeID]],Employees!$A:$AG,33,FALSE),"")</f>
        <v>9518</v>
      </c>
      <c r="H13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76" t="str">
        <f>IFERROR(VLOOKUP(A1376,Table1[#All],26,FALSE),"")</f>
        <v>No</v>
      </c>
    </row>
    <row r="1377" spans="1:9" x14ac:dyDescent="0.35">
      <c r="A1377" t="s">
        <v>2530</v>
      </c>
      <c r="B1377" s="4">
        <v>42346</v>
      </c>
      <c r="C1377">
        <v>6898</v>
      </c>
      <c r="D1377">
        <v>1</v>
      </c>
      <c r="E1377" s="4">
        <v>42346</v>
      </c>
      <c r="F1377" t="s">
        <v>3121</v>
      </c>
      <c r="G1377">
        <f>IFERROR(VLOOKUP(Table4[[#This Row],[EmployeeID]],Employees!$A:$AG,33,FALSE),"")</f>
        <v>6898</v>
      </c>
      <c r="H13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77" t="str">
        <f>IFERROR(VLOOKUP(A1377,Table1[#All],26,FALSE),"")</f>
        <v>No</v>
      </c>
    </row>
    <row r="1378" spans="1:9" x14ac:dyDescent="0.35">
      <c r="A1378" t="s">
        <v>1160</v>
      </c>
      <c r="B1378" s="4">
        <v>44037</v>
      </c>
      <c r="C1378">
        <v>9515</v>
      </c>
      <c r="D1378">
        <v>3</v>
      </c>
      <c r="E1378" s="4">
        <v>44037</v>
      </c>
      <c r="F1378" t="s">
        <v>3120</v>
      </c>
      <c r="G1378">
        <f>IFERROR(VLOOKUP(Table4[[#This Row],[EmployeeID]],Employees!$A:$AG,33,FALSE),"")</f>
        <v>9515</v>
      </c>
      <c r="H13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78" t="str">
        <f>IFERROR(VLOOKUP(A1378,Table1[#All],26,FALSE),"")</f>
        <v>No</v>
      </c>
    </row>
    <row r="1379" spans="1:9" x14ac:dyDescent="0.35">
      <c r="A1379" t="s">
        <v>1348</v>
      </c>
      <c r="B1379" s="4">
        <v>43090</v>
      </c>
      <c r="C1379">
        <v>9515</v>
      </c>
      <c r="D1379">
        <v>4</v>
      </c>
      <c r="E1379" s="4">
        <v>43090</v>
      </c>
      <c r="F1379" t="s">
        <v>3120</v>
      </c>
      <c r="G1379">
        <f>IFERROR(VLOOKUP(Table4[[#This Row],[EmployeeID]],Employees!$A:$AG,33,FALSE),"")</f>
        <v>9515</v>
      </c>
      <c r="H13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79" t="str">
        <f>IFERROR(VLOOKUP(A1379,Table1[#All],26,FALSE),"")</f>
        <v>No</v>
      </c>
    </row>
    <row r="1380" spans="1:9" x14ac:dyDescent="0.35">
      <c r="A1380" t="s">
        <v>1601</v>
      </c>
      <c r="B1380" s="4">
        <v>42244</v>
      </c>
      <c r="C1380">
        <v>6895</v>
      </c>
      <c r="D1380">
        <v>2</v>
      </c>
      <c r="E1380" s="4">
        <v>42244</v>
      </c>
      <c r="F1380" t="s">
        <v>3121</v>
      </c>
      <c r="G1380">
        <f>IFERROR(VLOOKUP(Table4[[#This Row],[EmployeeID]],Employees!$A:$AG,33,FALSE),"")</f>
        <v>6895</v>
      </c>
      <c r="H13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80" t="str">
        <f>IFERROR(VLOOKUP(A1380,Table1[#All],26,FALSE),"")</f>
        <v>Yes</v>
      </c>
    </row>
    <row r="1381" spans="1:9" x14ac:dyDescent="0.35">
      <c r="A1381" t="s">
        <v>318</v>
      </c>
      <c r="B1381" s="4">
        <v>45291</v>
      </c>
      <c r="C1381">
        <v>9513</v>
      </c>
      <c r="D1381">
        <v>3</v>
      </c>
      <c r="E1381" s="4">
        <v>45291</v>
      </c>
      <c r="F1381" t="s">
        <v>3120</v>
      </c>
      <c r="G1381">
        <f>IFERROR(VLOOKUP(Table4[[#This Row],[EmployeeID]],Employees!$A:$AG,33,FALSE),"")</f>
        <v>9513</v>
      </c>
      <c r="H13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81" t="str">
        <f>IFERROR(VLOOKUP(A1381,Table1[#All],26,FALSE),"")</f>
        <v>No</v>
      </c>
    </row>
    <row r="1382" spans="1:9" x14ac:dyDescent="0.35">
      <c r="A1382" t="s">
        <v>802</v>
      </c>
      <c r="B1382" s="4">
        <v>45206</v>
      </c>
      <c r="C1382">
        <v>6893</v>
      </c>
      <c r="D1382">
        <v>1</v>
      </c>
      <c r="E1382" s="4">
        <v>45206</v>
      </c>
      <c r="F1382" t="s">
        <v>3121</v>
      </c>
      <c r="G1382">
        <f>IFERROR(VLOOKUP(Table4[[#This Row],[EmployeeID]],Employees!$A:$AG,33,FALSE),"")</f>
        <v>6893</v>
      </c>
      <c r="H13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82" t="str">
        <f>IFERROR(VLOOKUP(A1382,Table1[#All],26,FALSE),"")</f>
        <v>No</v>
      </c>
    </row>
    <row r="1383" spans="1:9" x14ac:dyDescent="0.35">
      <c r="A1383" t="s">
        <v>490</v>
      </c>
      <c r="B1383" s="4">
        <v>45468</v>
      </c>
      <c r="C1383">
        <v>9512</v>
      </c>
      <c r="D1383">
        <v>2</v>
      </c>
      <c r="E1383" s="4">
        <v>45468</v>
      </c>
      <c r="F1383" t="s">
        <v>3120</v>
      </c>
      <c r="G1383">
        <f>IFERROR(VLOOKUP(Table4[[#This Row],[EmployeeID]],Employees!$A:$AG,33,FALSE),"")</f>
        <v>9512</v>
      </c>
      <c r="H13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83" t="str">
        <f>IFERROR(VLOOKUP(A1383,Table1[#All],26,FALSE),"")</f>
        <v>No</v>
      </c>
    </row>
    <row r="1384" spans="1:9" x14ac:dyDescent="0.35">
      <c r="A1384" t="s">
        <v>2285</v>
      </c>
      <c r="B1384" s="4">
        <v>45896</v>
      </c>
      <c r="C1384">
        <v>4542</v>
      </c>
      <c r="D1384">
        <v>1</v>
      </c>
      <c r="E1384" s="4">
        <v>45896</v>
      </c>
      <c r="F1384" t="s">
        <v>3122</v>
      </c>
      <c r="G1384">
        <f>IFERROR(VLOOKUP(Table4[[#This Row],[EmployeeID]],Employees!$A:$AG,33,FALSE),"")</f>
        <v>4542</v>
      </c>
      <c r="H13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384" t="str">
        <f>IFERROR(VLOOKUP(A1384,Table1[#All],26,FALSE),"")</f>
        <v>No</v>
      </c>
    </row>
    <row r="1385" spans="1:9" x14ac:dyDescent="0.35">
      <c r="A1385" t="s">
        <v>1067</v>
      </c>
      <c r="B1385" s="4">
        <v>42861</v>
      </c>
      <c r="C1385">
        <v>6893</v>
      </c>
      <c r="D1385">
        <v>1</v>
      </c>
      <c r="E1385" s="4">
        <v>42861</v>
      </c>
      <c r="F1385" t="s">
        <v>3121</v>
      </c>
      <c r="G1385">
        <f>IFERROR(VLOOKUP(Table4[[#This Row],[EmployeeID]],Employees!$A:$AG,33,FALSE),"")</f>
        <v>6893</v>
      </c>
      <c r="H13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85" t="str">
        <f>IFERROR(VLOOKUP(A1385,Table1[#All],26,FALSE),"")</f>
        <v>No</v>
      </c>
    </row>
    <row r="1386" spans="1:9" x14ac:dyDescent="0.35">
      <c r="A1386" t="s">
        <v>171</v>
      </c>
      <c r="B1386" s="4">
        <v>42828</v>
      </c>
      <c r="C1386">
        <v>9508</v>
      </c>
      <c r="D1386">
        <v>2</v>
      </c>
      <c r="E1386" s="4">
        <v>42828</v>
      </c>
      <c r="F1386" t="s">
        <v>3120</v>
      </c>
      <c r="G1386">
        <f>IFERROR(VLOOKUP(Table4[[#This Row],[EmployeeID]],Employees!$A:$AG,33,FALSE),"")</f>
        <v>9508</v>
      </c>
      <c r="H13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86" t="str">
        <f>IFERROR(VLOOKUP(A1386,Table1[#All],26,FALSE),"")</f>
        <v>No</v>
      </c>
    </row>
    <row r="1387" spans="1:9" x14ac:dyDescent="0.35">
      <c r="A1387" t="s">
        <v>2015</v>
      </c>
      <c r="B1387" s="4">
        <v>45648</v>
      </c>
      <c r="C1387">
        <v>9506</v>
      </c>
      <c r="D1387">
        <v>3</v>
      </c>
      <c r="E1387" s="4">
        <v>45648</v>
      </c>
      <c r="F1387" t="s">
        <v>3120</v>
      </c>
      <c r="G1387">
        <f>IFERROR(VLOOKUP(Table4[[#This Row],[EmployeeID]],Employees!$A:$AG,33,FALSE),"")</f>
        <v>9506</v>
      </c>
      <c r="H13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87" t="str">
        <f>IFERROR(VLOOKUP(A1387,Table1[#All],26,FALSE),"")</f>
        <v>Yes</v>
      </c>
    </row>
    <row r="1388" spans="1:9" x14ac:dyDescent="0.35">
      <c r="A1388" t="s">
        <v>1165</v>
      </c>
      <c r="B1388" s="4">
        <v>42334</v>
      </c>
      <c r="C1388">
        <v>6890</v>
      </c>
      <c r="D1388">
        <v>2</v>
      </c>
      <c r="E1388" s="4">
        <v>42334</v>
      </c>
      <c r="F1388" t="s">
        <v>3121</v>
      </c>
      <c r="G1388">
        <f>IFERROR(VLOOKUP(Table4[[#This Row],[EmployeeID]],Employees!$A:$AG,33,FALSE),"")</f>
        <v>6890</v>
      </c>
      <c r="H13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88" t="str">
        <f>IFERROR(VLOOKUP(A1388,Table1[#All],26,FALSE),"")</f>
        <v>No</v>
      </c>
    </row>
    <row r="1389" spans="1:9" x14ac:dyDescent="0.35">
      <c r="A1389" t="s">
        <v>2536</v>
      </c>
      <c r="B1389" s="4">
        <v>43462</v>
      </c>
      <c r="C1389">
        <v>9506</v>
      </c>
      <c r="D1389">
        <v>3</v>
      </c>
      <c r="E1389" s="4">
        <v>43462</v>
      </c>
      <c r="F1389" t="s">
        <v>3120</v>
      </c>
      <c r="G1389">
        <f>IFERROR(VLOOKUP(Table4[[#This Row],[EmployeeID]],Employees!$A:$AG,33,FALSE),"")</f>
        <v>9506</v>
      </c>
      <c r="H13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89" t="str">
        <f>IFERROR(VLOOKUP(A1389,Table1[#All],26,FALSE),"")</f>
        <v>No</v>
      </c>
    </row>
    <row r="1390" spans="1:9" x14ac:dyDescent="0.35">
      <c r="A1390" t="s">
        <v>993</v>
      </c>
      <c r="B1390" s="4">
        <v>45835</v>
      </c>
      <c r="C1390">
        <v>9504</v>
      </c>
      <c r="D1390">
        <v>3</v>
      </c>
      <c r="E1390" s="4">
        <v>45835</v>
      </c>
      <c r="F1390" t="s">
        <v>3120</v>
      </c>
      <c r="G1390">
        <f>IFERROR(VLOOKUP(Table4[[#This Row],[EmployeeID]],Employees!$A:$AG,33,FALSE),"")</f>
        <v>9504</v>
      </c>
      <c r="H13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0" t="str">
        <f>IFERROR(VLOOKUP(A1390,Table1[#All],26,FALSE),"")</f>
        <v>No</v>
      </c>
    </row>
    <row r="1391" spans="1:9" x14ac:dyDescent="0.35">
      <c r="A1391" t="s">
        <v>2072</v>
      </c>
      <c r="B1391" s="4">
        <v>44229</v>
      </c>
      <c r="C1391">
        <v>9502</v>
      </c>
      <c r="D1391">
        <v>3</v>
      </c>
      <c r="E1391" s="4">
        <v>44229</v>
      </c>
      <c r="F1391" t="s">
        <v>3120</v>
      </c>
      <c r="G1391">
        <f>IFERROR(VLOOKUP(Table4[[#This Row],[EmployeeID]],Employees!$A:$AG,33,FALSE),"")</f>
        <v>9502</v>
      </c>
      <c r="H13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1" t="str">
        <f>IFERROR(VLOOKUP(A1391,Table1[#All],26,FALSE),"")</f>
        <v>No</v>
      </c>
    </row>
    <row r="1392" spans="1:9" x14ac:dyDescent="0.35">
      <c r="A1392" t="s">
        <v>2552</v>
      </c>
      <c r="B1392" s="4">
        <v>42286</v>
      </c>
      <c r="C1392">
        <v>9502</v>
      </c>
      <c r="D1392">
        <v>3</v>
      </c>
      <c r="E1392" s="4">
        <v>42286</v>
      </c>
      <c r="F1392" t="s">
        <v>3120</v>
      </c>
      <c r="G1392">
        <f>IFERROR(VLOOKUP(Table4[[#This Row],[EmployeeID]],Employees!$A:$AG,33,FALSE),"")</f>
        <v>9502</v>
      </c>
      <c r="H13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2" t="str">
        <f>IFERROR(VLOOKUP(A1392,Table1[#All],26,FALSE),"")</f>
        <v>No</v>
      </c>
    </row>
    <row r="1393" spans="1:9" x14ac:dyDescent="0.35">
      <c r="A1393" t="s">
        <v>2952</v>
      </c>
      <c r="B1393" s="4">
        <v>42622</v>
      </c>
      <c r="C1393">
        <v>9501</v>
      </c>
      <c r="D1393">
        <v>2</v>
      </c>
      <c r="E1393" s="4">
        <v>42622</v>
      </c>
      <c r="F1393" t="s">
        <v>3120</v>
      </c>
      <c r="G1393">
        <f>IFERROR(VLOOKUP(Table4[[#This Row],[EmployeeID]],Employees!$A:$AG,33,FALSE),"")</f>
        <v>9501</v>
      </c>
      <c r="H13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3" t="str">
        <f>IFERROR(VLOOKUP(A1393,Table1[#All],26,FALSE),"")</f>
        <v>No</v>
      </c>
    </row>
    <row r="1394" spans="1:9" x14ac:dyDescent="0.35">
      <c r="A1394" t="s">
        <v>2214</v>
      </c>
      <c r="B1394" s="4">
        <v>43516</v>
      </c>
      <c r="C1394">
        <v>6889</v>
      </c>
      <c r="D1394">
        <v>2</v>
      </c>
      <c r="E1394" s="4">
        <v>43516</v>
      </c>
      <c r="F1394" t="s">
        <v>3121</v>
      </c>
      <c r="G1394">
        <f>IFERROR(VLOOKUP(Table4[[#This Row],[EmployeeID]],Employees!$A:$AG,33,FALSE),"")</f>
        <v>6889</v>
      </c>
      <c r="H13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94" t="str">
        <f>IFERROR(VLOOKUP(A1394,Table1[#All],26,FALSE),"")</f>
        <v>No</v>
      </c>
    </row>
    <row r="1395" spans="1:9" x14ac:dyDescent="0.35">
      <c r="A1395" t="s">
        <v>251</v>
      </c>
      <c r="B1395" s="4">
        <v>42572</v>
      </c>
      <c r="C1395">
        <v>9498</v>
      </c>
      <c r="D1395">
        <v>3</v>
      </c>
      <c r="E1395" s="4">
        <v>42572</v>
      </c>
      <c r="F1395" t="s">
        <v>3120</v>
      </c>
      <c r="G1395">
        <f>IFERROR(VLOOKUP(Table4[[#This Row],[EmployeeID]],Employees!$A:$AG,33,FALSE),"")</f>
        <v>9498</v>
      </c>
      <c r="H13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5" t="str">
        <f>IFERROR(VLOOKUP(A1395,Table1[#All],26,FALSE),"")</f>
        <v>No</v>
      </c>
    </row>
    <row r="1396" spans="1:9" x14ac:dyDescent="0.35">
      <c r="A1396" t="s">
        <v>2951</v>
      </c>
      <c r="B1396" s="4">
        <v>42751</v>
      </c>
      <c r="C1396">
        <v>9497</v>
      </c>
      <c r="D1396">
        <v>3</v>
      </c>
      <c r="E1396" s="4">
        <v>42751</v>
      </c>
      <c r="F1396" t="s">
        <v>3120</v>
      </c>
      <c r="G1396">
        <f>IFERROR(VLOOKUP(Table4[[#This Row],[EmployeeID]],Employees!$A:$AG,33,FALSE),"")</f>
        <v>9497</v>
      </c>
      <c r="H13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6" t="str">
        <f>IFERROR(VLOOKUP(A1396,Table1[#All],26,FALSE),"")</f>
        <v>No</v>
      </c>
    </row>
    <row r="1397" spans="1:9" x14ac:dyDescent="0.35">
      <c r="A1397" t="s">
        <v>1295</v>
      </c>
      <c r="B1397" s="4">
        <v>42370</v>
      </c>
      <c r="C1397">
        <v>9493</v>
      </c>
      <c r="D1397">
        <v>3</v>
      </c>
      <c r="E1397" s="4">
        <v>42370</v>
      </c>
      <c r="F1397" t="s">
        <v>3120</v>
      </c>
      <c r="G1397">
        <f>IFERROR(VLOOKUP(Table4[[#This Row],[EmployeeID]],Employees!$A:$AG,33,FALSE),"")</f>
        <v>9493</v>
      </c>
      <c r="H13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397" t="str">
        <f>IFERROR(VLOOKUP(A1397,Table1[#All],26,FALSE),"")</f>
        <v>No</v>
      </c>
    </row>
    <row r="1398" spans="1:9" x14ac:dyDescent="0.35">
      <c r="A1398" t="s">
        <v>295</v>
      </c>
      <c r="B1398" s="4">
        <v>45829</v>
      </c>
      <c r="C1398">
        <v>6888</v>
      </c>
      <c r="D1398">
        <v>1</v>
      </c>
      <c r="E1398" s="4">
        <v>45829</v>
      </c>
      <c r="F1398" t="s">
        <v>3121</v>
      </c>
      <c r="G1398">
        <f>IFERROR(VLOOKUP(Table4[[#This Row],[EmployeeID]],Employees!$A:$AG,33,FALSE),"")</f>
        <v>6888</v>
      </c>
      <c r="H13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98" t="str">
        <f>IFERROR(VLOOKUP(A1398,Table1[#All],26,FALSE),"")</f>
        <v>No</v>
      </c>
    </row>
    <row r="1399" spans="1:9" x14ac:dyDescent="0.35">
      <c r="A1399" t="s">
        <v>2117</v>
      </c>
      <c r="B1399" s="4">
        <v>44004</v>
      </c>
      <c r="C1399">
        <v>6888</v>
      </c>
      <c r="D1399">
        <v>2</v>
      </c>
      <c r="E1399" s="4">
        <v>44004</v>
      </c>
      <c r="F1399" t="s">
        <v>3121</v>
      </c>
      <c r="G1399">
        <f>IFERROR(VLOOKUP(Table4[[#This Row],[EmployeeID]],Employees!$A:$AG,33,FALSE),"")</f>
        <v>6888</v>
      </c>
      <c r="H13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399" t="str">
        <f>IFERROR(VLOOKUP(A1399,Table1[#All],26,FALSE),"")</f>
        <v>No</v>
      </c>
    </row>
    <row r="1400" spans="1:9" x14ac:dyDescent="0.35">
      <c r="A1400" t="s">
        <v>1810</v>
      </c>
      <c r="B1400" s="4">
        <v>42603</v>
      </c>
      <c r="C1400">
        <v>6885</v>
      </c>
      <c r="D1400">
        <v>2</v>
      </c>
      <c r="E1400" s="4">
        <v>42603</v>
      </c>
      <c r="F1400" t="s">
        <v>3121</v>
      </c>
      <c r="G1400">
        <f>IFERROR(VLOOKUP(Table4[[#This Row],[EmployeeID]],Employees!$A:$AG,33,FALSE),"")</f>
        <v>6885</v>
      </c>
      <c r="H14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0" t="str">
        <f>IFERROR(VLOOKUP(A1400,Table1[#All],26,FALSE),"")</f>
        <v>No</v>
      </c>
    </row>
    <row r="1401" spans="1:9" x14ac:dyDescent="0.35">
      <c r="A1401" t="s">
        <v>298</v>
      </c>
      <c r="B1401" s="4">
        <v>44313</v>
      </c>
      <c r="C1401">
        <v>6884</v>
      </c>
      <c r="D1401">
        <v>2</v>
      </c>
      <c r="E1401" s="4">
        <v>44313</v>
      </c>
      <c r="F1401" t="s">
        <v>3121</v>
      </c>
      <c r="G1401">
        <f>IFERROR(VLOOKUP(Table4[[#This Row],[EmployeeID]],Employees!$A:$AG,33,FALSE),"")</f>
        <v>6884</v>
      </c>
      <c r="H14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1" t="str">
        <f>IFERROR(VLOOKUP(A1401,Table1[#All],26,FALSE),"")</f>
        <v>No</v>
      </c>
    </row>
    <row r="1402" spans="1:9" x14ac:dyDescent="0.35">
      <c r="A1402" t="s">
        <v>2006</v>
      </c>
      <c r="B1402" s="4">
        <v>43702</v>
      </c>
      <c r="C1402">
        <v>9493</v>
      </c>
      <c r="D1402">
        <v>3</v>
      </c>
      <c r="E1402" s="4">
        <v>43702</v>
      </c>
      <c r="F1402" t="s">
        <v>3120</v>
      </c>
      <c r="G1402">
        <f>IFERROR(VLOOKUP(Table4[[#This Row],[EmployeeID]],Employees!$A:$AG,33,FALSE),"")</f>
        <v>9493</v>
      </c>
      <c r="H14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02" t="str">
        <f>IFERROR(VLOOKUP(A1402,Table1[#All],26,FALSE),"")</f>
        <v>No</v>
      </c>
    </row>
    <row r="1403" spans="1:9" x14ac:dyDescent="0.35">
      <c r="A1403" t="s">
        <v>2462</v>
      </c>
      <c r="B1403" s="4">
        <v>44190</v>
      </c>
      <c r="C1403">
        <v>6882</v>
      </c>
      <c r="D1403">
        <v>1</v>
      </c>
      <c r="E1403" s="4">
        <v>44190</v>
      </c>
      <c r="F1403" t="s">
        <v>3121</v>
      </c>
      <c r="G1403">
        <f>IFERROR(VLOOKUP(Table4[[#This Row],[EmployeeID]],Employees!$A:$AG,33,FALSE),"")</f>
        <v>6882</v>
      </c>
      <c r="H14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3" t="str">
        <f>IFERROR(VLOOKUP(A1403,Table1[#All],26,FALSE),"")</f>
        <v>No</v>
      </c>
    </row>
    <row r="1404" spans="1:9" x14ac:dyDescent="0.35">
      <c r="A1404" t="s">
        <v>3078</v>
      </c>
      <c r="B1404" s="4">
        <v>43921</v>
      </c>
      <c r="C1404">
        <v>6882</v>
      </c>
      <c r="D1404">
        <v>2</v>
      </c>
      <c r="E1404" s="4">
        <v>43921</v>
      </c>
      <c r="F1404" t="s">
        <v>3121</v>
      </c>
      <c r="G1404">
        <f>IFERROR(VLOOKUP(Table4[[#This Row],[EmployeeID]],Employees!$A:$AG,33,FALSE),"")</f>
        <v>6882</v>
      </c>
      <c r="H14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4" t="str">
        <f>IFERROR(VLOOKUP(A1404,Table1[#All],26,FALSE),"")</f>
        <v>No</v>
      </c>
    </row>
    <row r="1405" spans="1:9" x14ac:dyDescent="0.35">
      <c r="A1405" t="s">
        <v>1032</v>
      </c>
      <c r="B1405" s="4">
        <v>46011</v>
      </c>
      <c r="C1405">
        <v>6880</v>
      </c>
      <c r="D1405">
        <v>2</v>
      </c>
      <c r="E1405" s="4">
        <v>46011</v>
      </c>
      <c r="F1405" t="s">
        <v>3121</v>
      </c>
      <c r="G1405">
        <f>IFERROR(VLOOKUP(Table4[[#This Row],[EmployeeID]],Employees!$A:$AG,33,FALSE),"")</f>
        <v>6880</v>
      </c>
      <c r="H14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5" t="str">
        <f>IFERROR(VLOOKUP(A1405,Table1[#All],26,FALSE),"")</f>
        <v>No</v>
      </c>
    </row>
    <row r="1406" spans="1:9" x14ac:dyDescent="0.35">
      <c r="A1406" t="s">
        <v>2082</v>
      </c>
      <c r="B1406" s="4">
        <v>42052</v>
      </c>
      <c r="C1406">
        <v>9488</v>
      </c>
      <c r="D1406">
        <v>3</v>
      </c>
      <c r="E1406" s="4">
        <v>42052</v>
      </c>
      <c r="F1406" t="s">
        <v>3120</v>
      </c>
      <c r="G1406">
        <f>IFERROR(VLOOKUP(Table4[[#This Row],[EmployeeID]],Employees!$A:$AG,33,FALSE),"")</f>
        <v>9488</v>
      </c>
      <c r="H14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06" t="str">
        <f>IFERROR(VLOOKUP(A1406,Table1[#All],26,FALSE),"")</f>
        <v>No</v>
      </c>
    </row>
    <row r="1407" spans="1:9" x14ac:dyDescent="0.35">
      <c r="A1407" t="s">
        <v>796</v>
      </c>
      <c r="B1407" s="4">
        <v>43918</v>
      </c>
      <c r="C1407">
        <v>9486</v>
      </c>
      <c r="D1407">
        <v>3</v>
      </c>
      <c r="E1407" s="4">
        <v>43918</v>
      </c>
      <c r="F1407" t="s">
        <v>3120</v>
      </c>
      <c r="G1407">
        <f>IFERROR(VLOOKUP(Table4[[#This Row],[EmployeeID]],Employees!$A:$AG,33,FALSE),"")</f>
        <v>9486</v>
      </c>
      <c r="H14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07" t="str">
        <f>IFERROR(VLOOKUP(A1407,Table1[#All],26,FALSE),"")</f>
        <v>No</v>
      </c>
    </row>
    <row r="1408" spans="1:9" x14ac:dyDescent="0.35">
      <c r="A1408" t="s">
        <v>2430</v>
      </c>
      <c r="B1408" s="4">
        <v>42364</v>
      </c>
      <c r="C1408">
        <v>9486</v>
      </c>
      <c r="D1408">
        <v>3</v>
      </c>
      <c r="E1408" s="4">
        <v>42364</v>
      </c>
      <c r="F1408" t="s">
        <v>3120</v>
      </c>
      <c r="G1408">
        <f>IFERROR(VLOOKUP(Table4[[#This Row],[EmployeeID]],Employees!$A:$AG,33,FALSE),"")</f>
        <v>9486</v>
      </c>
      <c r="H14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08" t="str">
        <f>IFERROR(VLOOKUP(A1408,Table1[#All],26,FALSE),"")</f>
        <v>No</v>
      </c>
    </row>
    <row r="1409" spans="1:9" x14ac:dyDescent="0.35">
      <c r="A1409" t="s">
        <v>396</v>
      </c>
      <c r="B1409" s="4">
        <v>44340</v>
      </c>
      <c r="C1409">
        <v>6874</v>
      </c>
      <c r="D1409">
        <v>1</v>
      </c>
      <c r="E1409" s="4">
        <v>44340</v>
      </c>
      <c r="F1409" t="s">
        <v>3121</v>
      </c>
      <c r="G1409">
        <f>IFERROR(VLOOKUP(Table4[[#This Row],[EmployeeID]],Employees!$A:$AG,33,FALSE),"")</f>
        <v>6874</v>
      </c>
      <c r="H14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09" t="str">
        <f>IFERROR(VLOOKUP(A1409,Table1[#All],26,FALSE),"")</f>
        <v>No</v>
      </c>
    </row>
    <row r="1410" spans="1:9" x14ac:dyDescent="0.35">
      <c r="A1410" t="s">
        <v>1511</v>
      </c>
      <c r="B1410" s="4">
        <v>43408</v>
      </c>
      <c r="C1410">
        <v>6873</v>
      </c>
      <c r="D1410">
        <v>2</v>
      </c>
      <c r="E1410" s="4">
        <v>43408</v>
      </c>
      <c r="F1410" t="s">
        <v>3121</v>
      </c>
      <c r="G1410">
        <f>IFERROR(VLOOKUP(Table4[[#This Row],[EmployeeID]],Employees!$A:$AG,33,FALSE),"")</f>
        <v>6873</v>
      </c>
      <c r="H14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10" t="str">
        <f>IFERROR(VLOOKUP(A1410,Table1[#All],26,FALSE),"")</f>
        <v>Yes</v>
      </c>
    </row>
    <row r="1411" spans="1:9" x14ac:dyDescent="0.35">
      <c r="A1411" t="s">
        <v>1727</v>
      </c>
      <c r="B1411" s="4">
        <v>45150</v>
      </c>
      <c r="C1411">
        <v>9483</v>
      </c>
      <c r="D1411">
        <v>3</v>
      </c>
      <c r="E1411" s="4">
        <v>45150</v>
      </c>
      <c r="F1411" t="s">
        <v>3120</v>
      </c>
      <c r="G1411">
        <f>IFERROR(VLOOKUP(Table4[[#This Row],[EmployeeID]],Employees!$A:$AG,33,FALSE),"")</f>
        <v>9483</v>
      </c>
      <c r="H14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1" t="str">
        <f>IFERROR(VLOOKUP(A1411,Table1[#All],26,FALSE),"")</f>
        <v>No</v>
      </c>
    </row>
    <row r="1412" spans="1:9" x14ac:dyDescent="0.35">
      <c r="A1412" t="s">
        <v>786</v>
      </c>
      <c r="B1412" s="4">
        <v>44036</v>
      </c>
      <c r="C1412">
        <v>9482</v>
      </c>
      <c r="D1412">
        <v>4</v>
      </c>
      <c r="E1412" s="4">
        <v>44036</v>
      </c>
      <c r="F1412" t="s">
        <v>3120</v>
      </c>
      <c r="G1412">
        <f>IFERROR(VLOOKUP(Table4[[#This Row],[EmployeeID]],Employees!$A:$AG,33,FALSE),"")</f>
        <v>9482</v>
      </c>
      <c r="H14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2" t="str">
        <f>IFERROR(VLOOKUP(A1412,Table1[#All],26,FALSE),"")</f>
        <v>No</v>
      </c>
    </row>
    <row r="1413" spans="1:9" x14ac:dyDescent="0.35">
      <c r="A1413" t="s">
        <v>924</v>
      </c>
      <c r="B1413" s="4">
        <v>45670</v>
      </c>
      <c r="C1413">
        <v>6872</v>
      </c>
      <c r="D1413">
        <v>2</v>
      </c>
      <c r="E1413" s="4">
        <v>45670</v>
      </c>
      <c r="F1413" t="s">
        <v>3121</v>
      </c>
      <c r="G1413">
        <f>IFERROR(VLOOKUP(Table4[[#This Row],[EmployeeID]],Employees!$A:$AG,33,FALSE),"")</f>
        <v>6872</v>
      </c>
      <c r="H14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13" t="str">
        <f>IFERROR(VLOOKUP(A1413,Table1[#All],26,FALSE),"")</f>
        <v>No</v>
      </c>
    </row>
    <row r="1414" spans="1:9" x14ac:dyDescent="0.35">
      <c r="A1414" t="s">
        <v>662</v>
      </c>
      <c r="B1414" s="4">
        <v>44684</v>
      </c>
      <c r="C1414">
        <v>9481</v>
      </c>
      <c r="D1414">
        <v>3</v>
      </c>
      <c r="E1414" s="4">
        <v>44684</v>
      </c>
      <c r="F1414" t="s">
        <v>3120</v>
      </c>
      <c r="G1414">
        <f>IFERROR(VLOOKUP(Table4[[#This Row],[EmployeeID]],Employees!$A:$AG,33,FALSE),"")</f>
        <v>9481</v>
      </c>
      <c r="H14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4" t="str">
        <f>IFERROR(VLOOKUP(A1414,Table1[#All],26,FALSE),"")</f>
        <v>No</v>
      </c>
    </row>
    <row r="1415" spans="1:9" x14ac:dyDescent="0.35">
      <c r="A1415" t="s">
        <v>92</v>
      </c>
      <c r="B1415" s="4">
        <v>45500</v>
      </c>
      <c r="C1415">
        <v>6870</v>
      </c>
      <c r="D1415">
        <v>2</v>
      </c>
      <c r="E1415" s="4">
        <v>45500</v>
      </c>
      <c r="F1415" t="s">
        <v>3121</v>
      </c>
      <c r="G1415">
        <f>IFERROR(VLOOKUP(Table4[[#This Row],[EmployeeID]],Employees!$A:$AG,33,FALSE),"")</f>
        <v>6870</v>
      </c>
      <c r="H14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15" t="str">
        <f>IFERROR(VLOOKUP(A1415,Table1[#All],26,FALSE),"")</f>
        <v>No</v>
      </c>
    </row>
    <row r="1416" spans="1:9" x14ac:dyDescent="0.35">
      <c r="A1416" t="s">
        <v>1123</v>
      </c>
      <c r="B1416" s="4">
        <v>43776</v>
      </c>
      <c r="C1416">
        <v>4540</v>
      </c>
      <c r="D1416">
        <v>1</v>
      </c>
      <c r="E1416" s="4">
        <v>43776</v>
      </c>
      <c r="F1416" t="s">
        <v>3122</v>
      </c>
      <c r="G1416">
        <f>IFERROR(VLOOKUP(Table4[[#This Row],[EmployeeID]],Employees!$A:$AG,33,FALSE),"")</f>
        <v>4540</v>
      </c>
      <c r="H14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416" t="str">
        <f>IFERROR(VLOOKUP(A1416,Table1[#All],26,FALSE),"")</f>
        <v>No</v>
      </c>
    </row>
    <row r="1417" spans="1:9" x14ac:dyDescent="0.35">
      <c r="A1417" t="s">
        <v>136</v>
      </c>
      <c r="B1417" s="4">
        <v>42984</v>
      </c>
      <c r="C1417">
        <v>9471</v>
      </c>
      <c r="D1417">
        <v>2</v>
      </c>
      <c r="E1417" s="4">
        <v>42984</v>
      </c>
      <c r="F1417" t="s">
        <v>3120</v>
      </c>
      <c r="G1417">
        <f>IFERROR(VLOOKUP(Table4[[#This Row],[EmployeeID]],Employees!$A:$AG,33,FALSE),"")</f>
        <v>9471</v>
      </c>
      <c r="H14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7" t="str">
        <f>IFERROR(VLOOKUP(A1417,Table1[#All],26,FALSE),"")</f>
        <v>No</v>
      </c>
    </row>
    <row r="1418" spans="1:9" x14ac:dyDescent="0.35">
      <c r="A1418" t="s">
        <v>492</v>
      </c>
      <c r="B1418" s="4">
        <v>42032</v>
      </c>
      <c r="C1418">
        <v>9470</v>
      </c>
      <c r="D1418">
        <v>3</v>
      </c>
      <c r="E1418" s="4">
        <v>42032</v>
      </c>
      <c r="F1418" t="s">
        <v>3120</v>
      </c>
      <c r="G1418">
        <f>IFERROR(VLOOKUP(Table4[[#This Row],[EmployeeID]],Employees!$A:$AG,33,FALSE),"")</f>
        <v>9470</v>
      </c>
      <c r="H14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18" t="str">
        <f>IFERROR(VLOOKUP(A1418,Table1[#All],26,FALSE),"")</f>
        <v>No</v>
      </c>
    </row>
    <row r="1419" spans="1:9" x14ac:dyDescent="0.35">
      <c r="A1419" t="s">
        <v>2664</v>
      </c>
      <c r="B1419" s="4">
        <v>43173</v>
      </c>
      <c r="C1419">
        <v>6869</v>
      </c>
      <c r="D1419">
        <v>1</v>
      </c>
      <c r="E1419" s="4">
        <v>43173</v>
      </c>
      <c r="F1419" t="s">
        <v>3121</v>
      </c>
      <c r="G1419">
        <f>IFERROR(VLOOKUP(Table4[[#This Row],[EmployeeID]],Employees!$A:$AG,33,FALSE),"")</f>
        <v>6869</v>
      </c>
      <c r="H14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19" t="str">
        <f>IFERROR(VLOOKUP(A1419,Table1[#All],26,FALSE),"")</f>
        <v>No</v>
      </c>
    </row>
    <row r="1420" spans="1:9" x14ac:dyDescent="0.35">
      <c r="A1420" t="s">
        <v>1088</v>
      </c>
      <c r="B1420" s="4">
        <v>42479</v>
      </c>
      <c r="C1420">
        <v>9469</v>
      </c>
      <c r="D1420">
        <v>2</v>
      </c>
      <c r="E1420" s="4">
        <v>42479</v>
      </c>
      <c r="F1420" t="s">
        <v>3120</v>
      </c>
      <c r="G1420">
        <f>IFERROR(VLOOKUP(Table4[[#This Row],[EmployeeID]],Employees!$A:$AG,33,FALSE),"")</f>
        <v>9469</v>
      </c>
      <c r="H14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0" t="str">
        <f>IFERROR(VLOOKUP(A1420,Table1[#All],26,FALSE),"")</f>
        <v>No</v>
      </c>
    </row>
    <row r="1421" spans="1:9" x14ac:dyDescent="0.35">
      <c r="A1421" t="s">
        <v>2169</v>
      </c>
      <c r="B1421" s="4">
        <v>45925</v>
      </c>
      <c r="C1421">
        <v>6863</v>
      </c>
      <c r="D1421">
        <v>2</v>
      </c>
      <c r="E1421" s="4">
        <v>45925</v>
      </c>
      <c r="F1421" t="s">
        <v>3121</v>
      </c>
      <c r="G1421">
        <f>IFERROR(VLOOKUP(Table4[[#This Row],[EmployeeID]],Employees!$A:$AG,33,FALSE),"")</f>
        <v>6863</v>
      </c>
      <c r="H14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21" t="str">
        <f>IFERROR(VLOOKUP(A1421,Table1[#All],26,FALSE),"")</f>
        <v>No</v>
      </c>
    </row>
    <row r="1422" spans="1:9" x14ac:dyDescent="0.35">
      <c r="A1422" t="s">
        <v>2359</v>
      </c>
      <c r="B1422" s="4">
        <v>43530</v>
      </c>
      <c r="C1422">
        <v>9467</v>
      </c>
      <c r="D1422">
        <v>2</v>
      </c>
      <c r="E1422" s="4">
        <v>43530</v>
      </c>
      <c r="F1422" t="s">
        <v>3120</v>
      </c>
      <c r="G1422">
        <f>IFERROR(VLOOKUP(Table4[[#This Row],[EmployeeID]],Employees!$A:$AG,33,FALSE),"")</f>
        <v>9467</v>
      </c>
      <c r="H14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2" t="str">
        <f>IFERROR(VLOOKUP(A1422,Table1[#All],26,FALSE),"")</f>
        <v>No</v>
      </c>
    </row>
    <row r="1423" spans="1:9" x14ac:dyDescent="0.35">
      <c r="A1423" t="s">
        <v>2812</v>
      </c>
      <c r="B1423" s="4">
        <v>42621</v>
      </c>
      <c r="C1423">
        <v>9466</v>
      </c>
      <c r="D1423">
        <v>2</v>
      </c>
      <c r="E1423" s="4">
        <v>42621</v>
      </c>
      <c r="F1423" t="s">
        <v>3120</v>
      </c>
      <c r="G1423">
        <f>IFERROR(VLOOKUP(Table4[[#This Row],[EmployeeID]],Employees!$A:$AG,33,FALSE),"")</f>
        <v>9466</v>
      </c>
      <c r="H14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3" t="str">
        <f>IFERROR(VLOOKUP(A1423,Table1[#All],26,FALSE),"")</f>
        <v>No</v>
      </c>
    </row>
    <row r="1424" spans="1:9" x14ac:dyDescent="0.35">
      <c r="A1424" t="s">
        <v>2397</v>
      </c>
      <c r="B1424" s="4">
        <v>43503</v>
      </c>
      <c r="C1424">
        <v>6862</v>
      </c>
      <c r="D1424">
        <v>2</v>
      </c>
      <c r="E1424" s="4">
        <v>43503</v>
      </c>
      <c r="F1424" t="s">
        <v>3121</v>
      </c>
      <c r="G1424">
        <f>IFERROR(VLOOKUP(Table4[[#This Row],[EmployeeID]],Employees!$A:$AG,33,FALSE),"")</f>
        <v>6862</v>
      </c>
      <c r="H14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24" t="str">
        <f>IFERROR(VLOOKUP(A1424,Table1[#All],26,FALSE),"")</f>
        <v>No</v>
      </c>
    </row>
    <row r="1425" spans="1:9" x14ac:dyDescent="0.35">
      <c r="A1425" t="s">
        <v>1320</v>
      </c>
      <c r="B1425" s="4">
        <v>42548</v>
      </c>
      <c r="C1425">
        <v>6858</v>
      </c>
      <c r="D1425">
        <v>2</v>
      </c>
      <c r="E1425" s="4">
        <v>42548</v>
      </c>
      <c r="F1425" t="s">
        <v>3121</v>
      </c>
      <c r="G1425">
        <f>IFERROR(VLOOKUP(Table4[[#This Row],[EmployeeID]],Employees!$A:$AG,33,FALSE),"")</f>
        <v>6858</v>
      </c>
      <c r="H14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25" t="str">
        <f>IFERROR(VLOOKUP(A1425,Table1[#All],26,FALSE),"")</f>
        <v>Yes</v>
      </c>
    </row>
    <row r="1426" spans="1:9" x14ac:dyDescent="0.35">
      <c r="A1426" t="s">
        <v>2190</v>
      </c>
      <c r="B1426" s="4">
        <v>43743</v>
      </c>
      <c r="C1426">
        <v>4531</v>
      </c>
      <c r="D1426">
        <v>1</v>
      </c>
      <c r="E1426" s="4">
        <v>43743</v>
      </c>
      <c r="F1426" t="s">
        <v>3122</v>
      </c>
      <c r="G1426">
        <f>IFERROR(VLOOKUP(Table4[[#This Row],[EmployeeID]],Employees!$A:$AG,33,FALSE),"")</f>
        <v>4531</v>
      </c>
      <c r="H14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426" t="str">
        <f>IFERROR(VLOOKUP(A1426,Table1[#All],26,FALSE),"")</f>
        <v>No</v>
      </c>
    </row>
    <row r="1427" spans="1:9" x14ac:dyDescent="0.35">
      <c r="A1427" t="s">
        <v>2630</v>
      </c>
      <c r="B1427" s="4">
        <v>42124</v>
      </c>
      <c r="C1427">
        <v>9464</v>
      </c>
      <c r="D1427">
        <v>4</v>
      </c>
      <c r="E1427" s="4">
        <v>42124</v>
      </c>
      <c r="F1427" t="s">
        <v>3120</v>
      </c>
      <c r="G1427">
        <f>IFERROR(VLOOKUP(Table4[[#This Row],[EmployeeID]],Employees!$A:$AG,33,FALSE),"")</f>
        <v>9464</v>
      </c>
      <c r="H14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7" t="str">
        <f>IFERROR(VLOOKUP(A1427,Table1[#All],26,FALSE),"")</f>
        <v>No</v>
      </c>
    </row>
    <row r="1428" spans="1:9" x14ac:dyDescent="0.35">
      <c r="A1428" t="s">
        <v>1576</v>
      </c>
      <c r="B1428" s="4">
        <v>43242</v>
      </c>
      <c r="C1428">
        <v>9459</v>
      </c>
      <c r="D1428">
        <v>3</v>
      </c>
      <c r="E1428" s="4">
        <v>43242</v>
      </c>
      <c r="F1428" t="s">
        <v>3120</v>
      </c>
      <c r="G1428">
        <f>IFERROR(VLOOKUP(Table4[[#This Row],[EmployeeID]],Employees!$A:$AG,33,FALSE),"")</f>
        <v>9459</v>
      </c>
      <c r="H14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8" t="str">
        <f>IFERROR(VLOOKUP(A1428,Table1[#All],26,FALSE),"")</f>
        <v>No</v>
      </c>
    </row>
    <row r="1429" spans="1:9" x14ac:dyDescent="0.35">
      <c r="A1429" t="s">
        <v>1208</v>
      </c>
      <c r="B1429" s="4">
        <v>42953</v>
      </c>
      <c r="C1429">
        <v>9458</v>
      </c>
      <c r="D1429">
        <v>3</v>
      </c>
      <c r="E1429" s="4">
        <v>42953</v>
      </c>
      <c r="F1429" t="s">
        <v>3120</v>
      </c>
      <c r="G1429">
        <f>IFERROR(VLOOKUP(Table4[[#This Row],[EmployeeID]],Employees!$A:$AG,33,FALSE),"")</f>
        <v>9458</v>
      </c>
      <c r="H14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29" t="str">
        <f>IFERROR(VLOOKUP(A1429,Table1[#All],26,FALSE),"")</f>
        <v>No</v>
      </c>
    </row>
    <row r="1430" spans="1:9" x14ac:dyDescent="0.35">
      <c r="A1430" t="s">
        <v>2299</v>
      </c>
      <c r="B1430" s="4">
        <v>42970</v>
      </c>
      <c r="C1430">
        <v>9458</v>
      </c>
      <c r="D1430">
        <v>3</v>
      </c>
      <c r="E1430" s="4">
        <v>42970</v>
      </c>
      <c r="F1430" t="s">
        <v>3120</v>
      </c>
      <c r="G1430">
        <f>IFERROR(VLOOKUP(Table4[[#This Row],[EmployeeID]],Employees!$A:$AG,33,FALSE),"")</f>
        <v>9458</v>
      </c>
      <c r="H14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0" t="str">
        <f>IFERROR(VLOOKUP(A1430,Table1[#All],26,FALSE),"")</f>
        <v>No</v>
      </c>
    </row>
    <row r="1431" spans="1:9" x14ac:dyDescent="0.35">
      <c r="A1431" t="s">
        <v>90</v>
      </c>
      <c r="B1431" s="4">
        <v>44571</v>
      </c>
      <c r="C1431">
        <v>9455</v>
      </c>
      <c r="D1431">
        <v>3</v>
      </c>
      <c r="E1431" s="4">
        <v>44571</v>
      </c>
      <c r="F1431" t="s">
        <v>3120</v>
      </c>
      <c r="G1431">
        <f>IFERROR(VLOOKUP(Table4[[#This Row],[EmployeeID]],Employees!$A:$AG,33,FALSE),"")</f>
        <v>9455</v>
      </c>
      <c r="H14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1" t="str">
        <f>IFERROR(VLOOKUP(A1431,Table1[#All],26,FALSE),"")</f>
        <v>No</v>
      </c>
    </row>
    <row r="1432" spans="1:9" x14ac:dyDescent="0.35">
      <c r="A1432" t="s">
        <v>1524</v>
      </c>
      <c r="B1432" s="4">
        <v>45349</v>
      </c>
      <c r="D1432">
        <v>2</v>
      </c>
      <c r="E1432" s="4">
        <v>45349</v>
      </c>
      <c r="G1432" s="11">
        <f>IFERROR(VLOOKUP(Table4[[#This Row],[EmployeeID]],Employees!$A:$AG,33,FALSE),"")</f>
        <v>8287.5377926421406</v>
      </c>
      <c r="H14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2" t="str">
        <f>IFERROR(VLOOKUP(A1432,Table1[#All],26,FALSE),"")</f>
        <v>No</v>
      </c>
    </row>
    <row r="1433" spans="1:9" x14ac:dyDescent="0.35">
      <c r="A1433" t="s">
        <v>2172</v>
      </c>
      <c r="B1433" s="4">
        <v>42226</v>
      </c>
      <c r="C1433">
        <v>4526</v>
      </c>
      <c r="D1433">
        <v>1</v>
      </c>
      <c r="E1433" s="4">
        <v>42226</v>
      </c>
      <c r="F1433" t="s">
        <v>3122</v>
      </c>
      <c r="G1433">
        <f>IFERROR(VLOOKUP(Table4[[#This Row],[EmployeeID]],Employees!$A:$AG,33,FALSE),"")</f>
        <v>4526</v>
      </c>
      <c r="H14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433" t="str">
        <f>IFERROR(VLOOKUP(A1433,Table1[#All],26,FALSE),"")</f>
        <v>No</v>
      </c>
    </row>
    <row r="1434" spans="1:9" x14ac:dyDescent="0.35">
      <c r="A1434" t="s">
        <v>698</v>
      </c>
      <c r="B1434" s="4">
        <v>45639</v>
      </c>
      <c r="C1434">
        <v>9455</v>
      </c>
      <c r="D1434">
        <v>3</v>
      </c>
      <c r="E1434" s="4">
        <v>45639</v>
      </c>
      <c r="F1434" t="s">
        <v>3120</v>
      </c>
      <c r="G1434">
        <f>IFERROR(VLOOKUP(Table4[[#This Row],[EmployeeID]],Employees!$A:$AG,33,FALSE),"")</f>
        <v>9455</v>
      </c>
      <c r="H14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4" t="str">
        <f>IFERROR(VLOOKUP(A1434,Table1[#All],26,FALSE),"")</f>
        <v>No</v>
      </c>
    </row>
    <row r="1435" spans="1:9" x14ac:dyDescent="0.35">
      <c r="A1435" t="s">
        <v>1628</v>
      </c>
      <c r="B1435" s="4">
        <v>45894</v>
      </c>
      <c r="C1435">
        <v>6858</v>
      </c>
      <c r="D1435">
        <v>2</v>
      </c>
      <c r="E1435" s="4">
        <v>45894</v>
      </c>
      <c r="F1435" t="s">
        <v>3121</v>
      </c>
      <c r="G1435">
        <f>IFERROR(VLOOKUP(Table4[[#This Row],[EmployeeID]],Employees!$A:$AG,33,FALSE),"")</f>
        <v>6858</v>
      </c>
      <c r="H14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35" t="str">
        <f>IFERROR(VLOOKUP(A1435,Table1[#All],26,FALSE),"")</f>
        <v>No</v>
      </c>
    </row>
    <row r="1436" spans="1:9" x14ac:dyDescent="0.35">
      <c r="A1436" t="s">
        <v>1035</v>
      </c>
      <c r="B1436" s="4">
        <v>43861</v>
      </c>
      <c r="C1436">
        <v>9452</v>
      </c>
      <c r="D1436">
        <v>3</v>
      </c>
      <c r="E1436" s="4">
        <v>43861</v>
      </c>
      <c r="F1436" t="s">
        <v>3120</v>
      </c>
      <c r="G1436">
        <f>IFERROR(VLOOKUP(Table4[[#This Row],[EmployeeID]],Employees!$A:$AG,33,FALSE),"")</f>
        <v>9452</v>
      </c>
      <c r="H14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36" t="str">
        <f>IFERROR(VLOOKUP(A1436,Table1[#All],26,FALSE),"")</f>
        <v>No</v>
      </c>
    </row>
    <row r="1437" spans="1:9" x14ac:dyDescent="0.35">
      <c r="A1437" t="s">
        <v>1882</v>
      </c>
      <c r="B1437" s="4">
        <v>45467</v>
      </c>
      <c r="C1437">
        <v>4510</v>
      </c>
      <c r="D1437">
        <v>1</v>
      </c>
      <c r="E1437" s="4">
        <v>45467</v>
      </c>
      <c r="F1437" t="s">
        <v>3122</v>
      </c>
      <c r="G1437">
        <f>IFERROR(VLOOKUP(Table4[[#This Row],[EmployeeID]],Employees!$A:$AG,33,FALSE),"")</f>
        <v>4510</v>
      </c>
      <c r="H14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437" t="str">
        <f>IFERROR(VLOOKUP(A1437,Table1[#All],26,FALSE),"")</f>
        <v>No</v>
      </c>
    </row>
    <row r="1438" spans="1:9" x14ac:dyDescent="0.35">
      <c r="A1438" t="s">
        <v>1517</v>
      </c>
      <c r="B1438" s="4">
        <v>43000</v>
      </c>
      <c r="C1438">
        <v>6857</v>
      </c>
      <c r="D1438">
        <v>2</v>
      </c>
      <c r="E1438" s="4">
        <v>43000</v>
      </c>
      <c r="F1438" t="s">
        <v>3121</v>
      </c>
      <c r="G1438">
        <f>IFERROR(VLOOKUP(Table4[[#This Row],[EmployeeID]],Employees!$A:$AG,33,FALSE),"")</f>
        <v>6857</v>
      </c>
      <c r="H14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38" t="str">
        <f>IFERROR(VLOOKUP(A1438,Table1[#All],26,FALSE),"")</f>
        <v>No</v>
      </c>
    </row>
    <row r="1439" spans="1:9" x14ac:dyDescent="0.35">
      <c r="A1439" t="s">
        <v>739</v>
      </c>
      <c r="B1439" s="4">
        <v>44641</v>
      </c>
      <c r="C1439">
        <v>6856</v>
      </c>
      <c r="D1439">
        <v>2</v>
      </c>
      <c r="E1439" s="4">
        <v>44641</v>
      </c>
      <c r="F1439" t="s">
        <v>3121</v>
      </c>
      <c r="G1439">
        <f>IFERROR(VLOOKUP(Table4[[#This Row],[EmployeeID]],Employees!$A:$AG,33,FALSE),"")</f>
        <v>6856</v>
      </c>
      <c r="H14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39" t="str">
        <f>IFERROR(VLOOKUP(A1439,Table1[#All],26,FALSE),"")</f>
        <v>No</v>
      </c>
    </row>
    <row r="1440" spans="1:9" x14ac:dyDescent="0.35">
      <c r="A1440" t="s">
        <v>2935</v>
      </c>
      <c r="B1440" s="4">
        <v>44093</v>
      </c>
      <c r="C1440">
        <v>6853</v>
      </c>
      <c r="D1440">
        <v>2</v>
      </c>
      <c r="E1440" s="4">
        <v>44093</v>
      </c>
      <c r="F1440" t="s">
        <v>3121</v>
      </c>
      <c r="G1440">
        <f>IFERROR(VLOOKUP(Table4[[#This Row],[EmployeeID]],Employees!$A:$AG,33,FALSE),"")</f>
        <v>6853</v>
      </c>
      <c r="H14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0" t="str">
        <f>IFERROR(VLOOKUP(A1440,Table1[#All],26,FALSE),"")</f>
        <v>Yes</v>
      </c>
    </row>
    <row r="1441" spans="1:9" x14ac:dyDescent="0.35">
      <c r="A1441" t="s">
        <v>1822</v>
      </c>
      <c r="B1441" s="4">
        <v>44572</v>
      </c>
      <c r="C1441">
        <v>9449</v>
      </c>
      <c r="D1441">
        <v>3</v>
      </c>
      <c r="E1441" s="4">
        <v>44572</v>
      </c>
      <c r="F1441" t="s">
        <v>3120</v>
      </c>
      <c r="G1441">
        <f>IFERROR(VLOOKUP(Table4[[#This Row],[EmployeeID]],Employees!$A:$AG,33,FALSE),"")</f>
        <v>9449</v>
      </c>
      <c r="H14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41" t="str">
        <f>IFERROR(VLOOKUP(A1441,Table1[#All],26,FALSE),"")</f>
        <v>No</v>
      </c>
    </row>
    <row r="1442" spans="1:9" x14ac:dyDescent="0.35">
      <c r="A1442" t="s">
        <v>3054</v>
      </c>
      <c r="B1442" s="4">
        <v>43510</v>
      </c>
      <c r="C1442">
        <v>6853</v>
      </c>
      <c r="D1442">
        <v>2</v>
      </c>
      <c r="E1442" s="4">
        <v>43510</v>
      </c>
      <c r="F1442" t="s">
        <v>3121</v>
      </c>
      <c r="G1442">
        <f>IFERROR(VLOOKUP(Table4[[#This Row],[EmployeeID]],Employees!$A:$AG,33,FALSE),"")</f>
        <v>6853</v>
      </c>
      <c r="H14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2" t="str">
        <f>IFERROR(VLOOKUP(A1442,Table1[#All],26,FALSE),"")</f>
        <v>Yes</v>
      </c>
    </row>
    <row r="1443" spans="1:9" x14ac:dyDescent="0.35">
      <c r="A1443" t="s">
        <v>784</v>
      </c>
      <c r="B1443" s="4">
        <v>43605</v>
      </c>
      <c r="C1443">
        <v>9448</v>
      </c>
      <c r="D1443">
        <v>3</v>
      </c>
      <c r="E1443" s="4">
        <v>43605</v>
      </c>
      <c r="F1443" t="s">
        <v>3120</v>
      </c>
      <c r="G1443">
        <f>IFERROR(VLOOKUP(Table4[[#This Row],[EmployeeID]],Employees!$A:$AG,33,FALSE),"")</f>
        <v>9448</v>
      </c>
      <c r="H14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43" t="str">
        <f>IFERROR(VLOOKUP(A1443,Table1[#All],26,FALSE),"")</f>
        <v>No</v>
      </c>
    </row>
    <row r="1444" spans="1:9" x14ac:dyDescent="0.35">
      <c r="A1444" t="s">
        <v>2406</v>
      </c>
      <c r="B1444" s="4">
        <v>43346</v>
      </c>
      <c r="C1444">
        <v>9448</v>
      </c>
      <c r="D1444">
        <v>3</v>
      </c>
      <c r="E1444" s="4">
        <v>43346</v>
      </c>
      <c r="F1444" t="s">
        <v>3120</v>
      </c>
      <c r="G1444">
        <f>IFERROR(VLOOKUP(Table4[[#This Row],[EmployeeID]],Employees!$A:$AG,33,FALSE),"")</f>
        <v>9448</v>
      </c>
      <c r="H14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44" t="str">
        <f>IFERROR(VLOOKUP(A1444,Table1[#All],26,FALSE),"")</f>
        <v>Yes</v>
      </c>
    </row>
    <row r="1445" spans="1:9" x14ac:dyDescent="0.35">
      <c r="A1445" t="s">
        <v>279</v>
      </c>
      <c r="B1445" s="4">
        <v>42882</v>
      </c>
      <c r="C1445">
        <v>6851</v>
      </c>
      <c r="D1445">
        <v>2</v>
      </c>
      <c r="E1445" s="4">
        <v>42882</v>
      </c>
      <c r="F1445" t="s">
        <v>3121</v>
      </c>
      <c r="G1445">
        <f>IFERROR(VLOOKUP(Table4[[#This Row],[EmployeeID]],Employees!$A:$AG,33,FALSE),"")</f>
        <v>6851</v>
      </c>
      <c r="H14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5" t="str">
        <f>IFERROR(VLOOKUP(A1445,Table1[#All],26,FALSE),"")</f>
        <v>Yes</v>
      </c>
    </row>
    <row r="1446" spans="1:9" x14ac:dyDescent="0.35">
      <c r="A1446" t="s">
        <v>1806</v>
      </c>
      <c r="B1446" s="4">
        <v>42436</v>
      </c>
      <c r="C1446">
        <v>9447</v>
      </c>
      <c r="D1446">
        <v>2</v>
      </c>
      <c r="E1446" s="4">
        <v>42436</v>
      </c>
      <c r="F1446" t="s">
        <v>3120</v>
      </c>
      <c r="G1446">
        <f>IFERROR(VLOOKUP(Table4[[#This Row],[EmployeeID]],Employees!$A:$AG,33,FALSE),"")</f>
        <v>9447</v>
      </c>
      <c r="H14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46" t="str">
        <f>IFERROR(VLOOKUP(A1446,Table1[#All],26,FALSE),"")</f>
        <v>No</v>
      </c>
    </row>
    <row r="1447" spans="1:9" x14ac:dyDescent="0.35">
      <c r="A1447" t="s">
        <v>2064</v>
      </c>
      <c r="B1447" s="4">
        <v>42492</v>
      </c>
      <c r="C1447">
        <v>6851</v>
      </c>
      <c r="D1447">
        <v>1</v>
      </c>
      <c r="E1447" s="4">
        <v>42492</v>
      </c>
      <c r="F1447" t="s">
        <v>3121</v>
      </c>
      <c r="G1447">
        <f>IFERROR(VLOOKUP(Table4[[#This Row],[EmployeeID]],Employees!$A:$AG,33,FALSE),"")</f>
        <v>6851</v>
      </c>
      <c r="H14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7" t="str">
        <f>IFERROR(VLOOKUP(A1447,Table1[#All],26,FALSE),"")</f>
        <v>No</v>
      </c>
    </row>
    <row r="1448" spans="1:9" x14ac:dyDescent="0.35">
      <c r="A1448" t="s">
        <v>893</v>
      </c>
      <c r="B1448" s="4">
        <v>44811</v>
      </c>
      <c r="C1448">
        <v>6850</v>
      </c>
      <c r="D1448">
        <v>2</v>
      </c>
      <c r="E1448" s="4">
        <v>44811</v>
      </c>
      <c r="F1448" t="s">
        <v>3121</v>
      </c>
      <c r="G1448">
        <f>IFERROR(VLOOKUP(Table4[[#This Row],[EmployeeID]],Employees!$A:$AG,33,FALSE),"")</f>
        <v>6850</v>
      </c>
      <c r="H14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48" t="str">
        <f>IFERROR(VLOOKUP(A1448,Table1[#All],26,FALSE),"")</f>
        <v>No</v>
      </c>
    </row>
    <row r="1449" spans="1:9" x14ac:dyDescent="0.35">
      <c r="A1449" t="s">
        <v>2997</v>
      </c>
      <c r="B1449" s="4">
        <v>43510</v>
      </c>
      <c r="C1449">
        <v>9446</v>
      </c>
      <c r="D1449">
        <v>3</v>
      </c>
      <c r="E1449" s="4">
        <v>43510</v>
      </c>
      <c r="F1449" t="s">
        <v>3120</v>
      </c>
      <c r="G1449">
        <f>IFERROR(VLOOKUP(Table4[[#This Row],[EmployeeID]],Employees!$A:$AG,33,FALSE),"")</f>
        <v>9446</v>
      </c>
      <c r="H14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49" t="str">
        <f>IFERROR(VLOOKUP(A1449,Table1[#All],26,FALSE),"")</f>
        <v>Yes</v>
      </c>
    </row>
    <row r="1450" spans="1:9" x14ac:dyDescent="0.35">
      <c r="A1450" t="s">
        <v>41</v>
      </c>
      <c r="B1450" s="4">
        <v>45381</v>
      </c>
      <c r="C1450">
        <v>6848</v>
      </c>
      <c r="D1450">
        <v>2</v>
      </c>
      <c r="E1450" s="4">
        <v>45381</v>
      </c>
      <c r="F1450" t="s">
        <v>3121</v>
      </c>
      <c r="G1450">
        <f>IFERROR(VLOOKUP(Table4[[#This Row],[EmployeeID]],Employees!$A:$AG,33,FALSE),"")</f>
        <v>6848</v>
      </c>
      <c r="H14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0" t="str">
        <f>IFERROR(VLOOKUP(A1450,Table1[#All],26,FALSE),"")</f>
        <v>Yes</v>
      </c>
    </row>
    <row r="1451" spans="1:9" x14ac:dyDescent="0.35">
      <c r="A1451" t="s">
        <v>911</v>
      </c>
      <c r="B1451" s="4">
        <v>42023</v>
      </c>
      <c r="C1451">
        <v>9445</v>
      </c>
      <c r="D1451">
        <v>3</v>
      </c>
      <c r="E1451" s="4">
        <v>42023</v>
      </c>
      <c r="F1451" t="s">
        <v>3120</v>
      </c>
      <c r="G1451">
        <f>IFERROR(VLOOKUP(Table4[[#This Row],[EmployeeID]],Employees!$A:$AG,33,FALSE),"")</f>
        <v>9445</v>
      </c>
      <c r="H14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51" t="str">
        <f>IFERROR(VLOOKUP(A1451,Table1[#All],26,FALSE),"")</f>
        <v>No</v>
      </c>
    </row>
    <row r="1452" spans="1:9" x14ac:dyDescent="0.35">
      <c r="A1452" t="s">
        <v>1127</v>
      </c>
      <c r="B1452" s="4">
        <v>42451</v>
      </c>
      <c r="C1452">
        <v>9445</v>
      </c>
      <c r="D1452">
        <v>2</v>
      </c>
      <c r="E1452" s="4">
        <v>42451</v>
      </c>
      <c r="F1452" t="s">
        <v>3120</v>
      </c>
      <c r="G1452">
        <f>IFERROR(VLOOKUP(Table4[[#This Row],[EmployeeID]],Employees!$A:$AG,33,FALSE),"")</f>
        <v>9445</v>
      </c>
      <c r="H14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52" t="str">
        <f>IFERROR(VLOOKUP(A1452,Table1[#All],26,FALSE),"")</f>
        <v>No</v>
      </c>
    </row>
    <row r="1453" spans="1:9" x14ac:dyDescent="0.35">
      <c r="A1453" t="s">
        <v>645</v>
      </c>
      <c r="B1453" s="4">
        <v>43674</v>
      </c>
      <c r="C1453">
        <v>9443</v>
      </c>
      <c r="D1453">
        <v>3</v>
      </c>
      <c r="E1453" s="4">
        <v>43674</v>
      </c>
      <c r="F1453" t="s">
        <v>3120</v>
      </c>
      <c r="G1453">
        <f>IFERROR(VLOOKUP(Table4[[#This Row],[EmployeeID]],Employees!$A:$AG,33,FALSE),"")</f>
        <v>9443</v>
      </c>
      <c r="H14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53" t="str">
        <f>IFERROR(VLOOKUP(A1453,Table1[#All],26,FALSE),"")</f>
        <v>No</v>
      </c>
    </row>
    <row r="1454" spans="1:9" x14ac:dyDescent="0.35">
      <c r="A1454" t="s">
        <v>424</v>
      </c>
      <c r="B1454" s="4">
        <v>45654</v>
      </c>
      <c r="C1454">
        <v>9442</v>
      </c>
      <c r="D1454">
        <v>3</v>
      </c>
      <c r="E1454" s="4">
        <v>45654</v>
      </c>
      <c r="F1454" t="s">
        <v>3120</v>
      </c>
      <c r="G1454">
        <f>IFERROR(VLOOKUP(Table4[[#This Row],[EmployeeID]],Employees!$A:$AG,33,FALSE),"")</f>
        <v>9442</v>
      </c>
      <c r="H14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54" t="str">
        <f>IFERROR(VLOOKUP(A1454,Table1[#All],26,FALSE),"")</f>
        <v>No</v>
      </c>
    </row>
    <row r="1455" spans="1:9" x14ac:dyDescent="0.35">
      <c r="A1455" t="s">
        <v>1678</v>
      </c>
      <c r="B1455" s="4">
        <v>46021</v>
      </c>
      <c r="C1455">
        <v>9437</v>
      </c>
      <c r="D1455">
        <v>3</v>
      </c>
      <c r="E1455" s="4">
        <v>46021</v>
      </c>
      <c r="F1455" t="s">
        <v>3120</v>
      </c>
      <c r="G1455">
        <f>IFERROR(VLOOKUP(Table4[[#This Row],[EmployeeID]],Employees!$A:$AG,33,FALSE),"")</f>
        <v>9437</v>
      </c>
      <c r="H14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55" t="str">
        <f>IFERROR(VLOOKUP(A1455,Table1[#All],26,FALSE),"")</f>
        <v>No</v>
      </c>
    </row>
    <row r="1456" spans="1:9" x14ac:dyDescent="0.35">
      <c r="A1456" t="s">
        <v>1815</v>
      </c>
      <c r="B1456" s="4">
        <v>45388</v>
      </c>
      <c r="C1456">
        <v>6845</v>
      </c>
      <c r="D1456">
        <v>1</v>
      </c>
      <c r="E1456" s="4">
        <v>45388</v>
      </c>
      <c r="F1456" t="s">
        <v>3121</v>
      </c>
      <c r="G1456">
        <f>IFERROR(VLOOKUP(Table4[[#This Row],[EmployeeID]],Employees!$A:$AG,33,FALSE),"")</f>
        <v>6845</v>
      </c>
      <c r="H14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6" t="str">
        <f>IFERROR(VLOOKUP(A1456,Table1[#All],26,FALSE),"")</f>
        <v>No</v>
      </c>
    </row>
    <row r="1457" spans="1:9" x14ac:dyDescent="0.35">
      <c r="A1457" t="s">
        <v>913</v>
      </c>
      <c r="B1457" s="4">
        <v>42905</v>
      </c>
      <c r="C1457">
        <v>6842</v>
      </c>
      <c r="D1457">
        <v>2</v>
      </c>
      <c r="E1457" s="4">
        <v>42905</v>
      </c>
      <c r="F1457" t="s">
        <v>3121</v>
      </c>
      <c r="G1457">
        <f>IFERROR(VLOOKUP(Table4[[#This Row],[EmployeeID]],Employees!$A:$AG,33,FALSE),"")</f>
        <v>6842</v>
      </c>
      <c r="H14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7" t="str">
        <f>IFERROR(VLOOKUP(A1457,Table1[#All],26,FALSE),"")</f>
        <v>No</v>
      </c>
    </row>
    <row r="1458" spans="1:9" x14ac:dyDescent="0.35">
      <c r="A1458" t="s">
        <v>1530</v>
      </c>
      <c r="B1458" s="4">
        <v>45693</v>
      </c>
      <c r="C1458">
        <v>6841</v>
      </c>
      <c r="D1458">
        <v>2</v>
      </c>
      <c r="E1458" s="4">
        <v>45693</v>
      </c>
      <c r="F1458" t="s">
        <v>3121</v>
      </c>
      <c r="G1458">
        <f>IFERROR(VLOOKUP(Table4[[#This Row],[EmployeeID]],Employees!$A:$AG,33,FALSE),"")</f>
        <v>6841</v>
      </c>
      <c r="H14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8" t="str">
        <f>IFERROR(VLOOKUP(A1458,Table1[#All],26,FALSE),"")</f>
        <v>No</v>
      </c>
    </row>
    <row r="1459" spans="1:9" x14ac:dyDescent="0.35">
      <c r="A1459" t="s">
        <v>1927</v>
      </c>
      <c r="B1459" s="4">
        <v>44977</v>
      </c>
      <c r="C1459">
        <v>6841</v>
      </c>
      <c r="D1459">
        <v>1</v>
      </c>
      <c r="E1459" s="4">
        <v>44977</v>
      </c>
      <c r="F1459" t="s">
        <v>3121</v>
      </c>
      <c r="G1459">
        <f>IFERROR(VLOOKUP(Table4[[#This Row],[EmployeeID]],Employees!$A:$AG,33,FALSE),"")</f>
        <v>6841</v>
      </c>
      <c r="H14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59" t="str">
        <f>IFERROR(VLOOKUP(A1459,Table1[#All],26,FALSE),"")</f>
        <v>No</v>
      </c>
    </row>
    <row r="1460" spans="1:9" x14ac:dyDescent="0.35">
      <c r="A1460" t="s">
        <v>2789</v>
      </c>
      <c r="B1460" s="4">
        <v>42475</v>
      </c>
      <c r="C1460">
        <v>9434</v>
      </c>
      <c r="D1460">
        <v>2</v>
      </c>
      <c r="E1460" s="4">
        <v>42475</v>
      </c>
      <c r="F1460" t="s">
        <v>3120</v>
      </c>
      <c r="G1460">
        <f>IFERROR(VLOOKUP(Table4[[#This Row],[EmployeeID]],Employees!$A:$AG,33,FALSE),"")</f>
        <v>9434</v>
      </c>
      <c r="H14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0" t="str">
        <f>IFERROR(VLOOKUP(A1460,Table1[#All],26,FALSE),"")</f>
        <v>No</v>
      </c>
    </row>
    <row r="1461" spans="1:9" x14ac:dyDescent="0.35">
      <c r="A1461" t="s">
        <v>1222</v>
      </c>
      <c r="B1461" s="4">
        <v>44353</v>
      </c>
      <c r="C1461">
        <v>9430</v>
      </c>
      <c r="D1461">
        <v>3</v>
      </c>
      <c r="E1461" s="4">
        <v>44353</v>
      </c>
      <c r="F1461" t="s">
        <v>3120</v>
      </c>
      <c r="G1461">
        <f>IFERROR(VLOOKUP(Table4[[#This Row],[EmployeeID]],Employees!$A:$AG,33,FALSE),"")</f>
        <v>9430</v>
      </c>
      <c r="H14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1" t="str">
        <f>IFERROR(VLOOKUP(A1461,Table1[#All],26,FALSE),"")</f>
        <v>No</v>
      </c>
    </row>
    <row r="1462" spans="1:9" x14ac:dyDescent="0.35">
      <c r="A1462" t="s">
        <v>569</v>
      </c>
      <c r="B1462" s="4">
        <v>43376</v>
      </c>
      <c r="C1462">
        <v>9425</v>
      </c>
      <c r="D1462">
        <v>4</v>
      </c>
      <c r="E1462" s="4">
        <v>43376</v>
      </c>
      <c r="F1462" t="s">
        <v>3120</v>
      </c>
      <c r="G1462">
        <f>IFERROR(VLOOKUP(Table4[[#This Row],[EmployeeID]],Employees!$A:$AG,33,FALSE),"")</f>
        <v>9425</v>
      </c>
      <c r="H14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2" t="str">
        <f>IFERROR(VLOOKUP(A1462,Table1[#All],26,FALSE),"")</f>
        <v>Yes</v>
      </c>
    </row>
    <row r="1463" spans="1:9" x14ac:dyDescent="0.35">
      <c r="A1463" t="s">
        <v>1275</v>
      </c>
      <c r="B1463" s="4">
        <v>43046</v>
      </c>
      <c r="C1463">
        <v>9423</v>
      </c>
      <c r="D1463">
        <v>3</v>
      </c>
      <c r="E1463" s="4">
        <v>43046</v>
      </c>
      <c r="F1463" t="s">
        <v>3120</v>
      </c>
      <c r="G1463">
        <f>IFERROR(VLOOKUP(Table4[[#This Row],[EmployeeID]],Employees!$A:$AG,33,FALSE),"")</f>
        <v>9423</v>
      </c>
      <c r="H14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3" t="str">
        <f>IFERROR(VLOOKUP(A1463,Table1[#All],26,FALSE),"")</f>
        <v>No</v>
      </c>
    </row>
    <row r="1464" spans="1:9" x14ac:dyDescent="0.35">
      <c r="A1464" t="s">
        <v>2871</v>
      </c>
      <c r="B1464" s="4">
        <v>45465</v>
      </c>
      <c r="C1464">
        <v>6834</v>
      </c>
      <c r="D1464">
        <v>1</v>
      </c>
      <c r="E1464" s="4">
        <v>45465</v>
      </c>
      <c r="F1464" t="s">
        <v>3121</v>
      </c>
      <c r="G1464">
        <f>IFERROR(VLOOKUP(Table4[[#This Row],[EmployeeID]],Employees!$A:$AG,33,FALSE),"")</f>
        <v>6834</v>
      </c>
      <c r="H14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64" t="str">
        <f>IFERROR(VLOOKUP(A1464,Table1[#All],26,FALSE),"")</f>
        <v>Yes</v>
      </c>
    </row>
    <row r="1465" spans="1:9" x14ac:dyDescent="0.35">
      <c r="A1465" t="s">
        <v>951</v>
      </c>
      <c r="B1465" s="4">
        <v>45285</v>
      </c>
      <c r="C1465">
        <v>12674</v>
      </c>
      <c r="D1465">
        <v>4</v>
      </c>
      <c r="E1465" s="4">
        <v>45285</v>
      </c>
      <c r="F1465" t="s">
        <v>3123</v>
      </c>
      <c r="G1465">
        <f>IFERROR(VLOOKUP(Table4[[#This Row],[EmployeeID]],Employees!$A:$AG,33,FALSE),"")</f>
        <v>12674</v>
      </c>
      <c r="H14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465" t="str">
        <f>IFERROR(VLOOKUP(A1465,Table1[#All],26,FALSE),"")</f>
        <v>No</v>
      </c>
    </row>
    <row r="1466" spans="1:9" x14ac:dyDescent="0.35">
      <c r="A1466" t="s">
        <v>1364</v>
      </c>
      <c r="B1466" s="4">
        <v>43379</v>
      </c>
      <c r="C1466">
        <v>6824</v>
      </c>
      <c r="D1466">
        <v>2</v>
      </c>
      <c r="E1466" s="4">
        <v>43379</v>
      </c>
      <c r="F1466" t="s">
        <v>3121</v>
      </c>
      <c r="G1466">
        <f>IFERROR(VLOOKUP(Table4[[#This Row],[EmployeeID]],Employees!$A:$AG,33,FALSE),"")</f>
        <v>6824</v>
      </c>
      <c r="H14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66" t="str">
        <f>IFERROR(VLOOKUP(A1466,Table1[#All],26,FALSE),"")</f>
        <v>No</v>
      </c>
    </row>
    <row r="1467" spans="1:9" x14ac:dyDescent="0.35">
      <c r="A1467" t="s">
        <v>55</v>
      </c>
      <c r="B1467" s="4">
        <v>45569</v>
      </c>
      <c r="C1467">
        <v>9420</v>
      </c>
      <c r="D1467">
        <v>2</v>
      </c>
      <c r="E1467" s="4">
        <v>45569</v>
      </c>
      <c r="F1467" t="s">
        <v>3120</v>
      </c>
      <c r="G1467">
        <f>IFERROR(VLOOKUP(Table4[[#This Row],[EmployeeID]],Employees!$A:$AG,33,FALSE),"")</f>
        <v>9420</v>
      </c>
      <c r="H14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7" t="str">
        <f>IFERROR(VLOOKUP(A1467,Table1[#All],26,FALSE),"")</f>
        <v>No</v>
      </c>
    </row>
    <row r="1468" spans="1:9" x14ac:dyDescent="0.35">
      <c r="A1468" t="s">
        <v>1499</v>
      </c>
      <c r="B1468" s="4">
        <v>45913</v>
      </c>
      <c r="C1468">
        <v>9416</v>
      </c>
      <c r="D1468">
        <v>3</v>
      </c>
      <c r="E1468" s="4">
        <v>45913</v>
      </c>
      <c r="F1468" t="s">
        <v>3120</v>
      </c>
      <c r="G1468">
        <f>IFERROR(VLOOKUP(Table4[[#This Row],[EmployeeID]],Employees!$A:$AG,33,FALSE),"")</f>
        <v>9416</v>
      </c>
      <c r="H14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68" t="str">
        <f>IFERROR(VLOOKUP(A1468,Table1[#All],26,FALSE),"")</f>
        <v>No</v>
      </c>
    </row>
    <row r="1469" spans="1:9" x14ac:dyDescent="0.35">
      <c r="A1469" t="s">
        <v>1513</v>
      </c>
      <c r="B1469" s="4">
        <v>43925</v>
      </c>
      <c r="C1469">
        <v>6823</v>
      </c>
      <c r="D1469">
        <v>2</v>
      </c>
      <c r="E1469" s="4">
        <v>43925</v>
      </c>
      <c r="F1469" t="s">
        <v>3121</v>
      </c>
      <c r="G1469">
        <f>IFERROR(VLOOKUP(Table4[[#This Row],[EmployeeID]],Employees!$A:$AG,33,FALSE),"")</f>
        <v>6823</v>
      </c>
      <c r="H14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69" t="str">
        <f>IFERROR(VLOOKUP(A1469,Table1[#All],26,FALSE),"")</f>
        <v>No</v>
      </c>
    </row>
    <row r="1470" spans="1:9" x14ac:dyDescent="0.35">
      <c r="A1470" t="s">
        <v>399</v>
      </c>
      <c r="B1470" s="4">
        <v>45530</v>
      </c>
      <c r="C1470">
        <v>9415</v>
      </c>
      <c r="D1470">
        <v>3</v>
      </c>
      <c r="E1470" s="4">
        <v>45530</v>
      </c>
      <c r="F1470" t="s">
        <v>3120</v>
      </c>
      <c r="G1470">
        <f>IFERROR(VLOOKUP(Table4[[#This Row],[EmployeeID]],Employees!$A:$AG,33,FALSE),"")</f>
        <v>9415</v>
      </c>
      <c r="H14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0" t="str">
        <f>IFERROR(VLOOKUP(A1470,Table1[#All],26,FALSE),"")</f>
        <v>No</v>
      </c>
    </row>
    <row r="1471" spans="1:9" x14ac:dyDescent="0.35">
      <c r="A1471" t="s">
        <v>531</v>
      </c>
      <c r="B1471" s="4">
        <v>42242</v>
      </c>
      <c r="C1471">
        <v>9415</v>
      </c>
      <c r="D1471">
        <v>4</v>
      </c>
      <c r="E1471" s="4">
        <v>42242</v>
      </c>
      <c r="F1471" t="s">
        <v>3120</v>
      </c>
      <c r="G1471">
        <f>IFERROR(VLOOKUP(Table4[[#This Row],[EmployeeID]],Employees!$A:$AG,33,FALSE),"")</f>
        <v>9415</v>
      </c>
      <c r="H14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1" t="str">
        <f>IFERROR(VLOOKUP(A1471,Table1[#All],26,FALSE),"")</f>
        <v>No</v>
      </c>
    </row>
    <row r="1472" spans="1:9" x14ac:dyDescent="0.35">
      <c r="A1472" t="s">
        <v>1803</v>
      </c>
      <c r="B1472" s="4">
        <v>44281</v>
      </c>
      <c r="C1472">
        <v>9409</v>
      </c>
      <c r="D1472">
        <v>2</v>
      </c>
      <c r="E1472" s="4">
        <v>44281</v>
      </c>
      <c r="F1472" t="s">
        <v>3120</v>
      </c>
      <c r="G1472">
        <f>IFERROR(VLOOKUP(Table4[[#This Row],[EmployeeID]],Employees!$A:$AG,33,FALSE),"")</f>
        <v>9409</v>
      </c>
      <c r="H14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2" t="str">
        <f>IFERROR(VLOOKUP(A1472,Table1[#All],26,FALSE),"")</f>
        <v>No</v>
      </c>
    </row>
    <row r="1473" spans="1:9" x14ac:dyDescent="0.35">
      <c r="A1473" t="s">
        <v>1044</v>
      </c>
      <c r="B1473" s="4">
        <v>44754</v>
      </c>
      <c r="C1473">
        <v>9405</v>
      </c>
      <c r="D1473">
        <v>3</v>
      </c>
      <c r="E1473" s="4">
        <v>44754</v>
      </c>
      <c r="F1473" t="s">
        <v>3120</v>
      </c>
      <c r="G1473">
        <f>IFERROR(VLOOKUP(Table4[[#This Row],[EmployeeID]],Employees!$A:$AG,33,FALSE),"")</f>
        <v>9405</v>
      </c>
      <c r="H14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3" t="str">
        <f>IFERROR(VLOOKUP(A1473,Table1[#All],26,FALSE),"")</f>
        <v>No</v>
      </c>
    </row>
    <row r="1474" spans="1:9" x14ac:dyDescent="0.35">
      <c r="A1474" t="s">
        <v>733</v>
      </c>
      <c r="B1474" s="4">
        <v>43330</v>
      </c>
      <c r="C1474">
        <v>9404</v>
      </c>
      <c r="D1474">
        <v>2</v>
      </c>
      <c r="E1474" s="4">
        <v>43330</v>
      </c>
      <c r="F1474" t="s">
        <v>3120</v>
      </c>
      <c r="G1474">
        <f>IFERROR(VLOOKUP(Table4[[#This Row],[EmployeeID]],Employees!$A:$AG,33,FALSE),"")</f>
        <v>9404</v>
      </c>
      <c r="H14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4" t="str">
        <f>IFERROR(VLOOKUP(A1474,Table1[#All],26,FALSE),"")</f>
        <v>No</v>
      </c>
    </row>
    <row r="1475" spans="1:9" x14ac:dyDescent="0.35">
      <c r="A1475" t="s">
        <v>981</v>
      </c>
      <c r="B1475" s="4">
        <v>42016</v>
      </c>
      <c r="C1475">
        <v>9404</v>
      </c>
      <c r="D1475">
        <v>2</v>
      </c>
      <c r="E1475" s="4">
        <v>42016</v>
      </c>
      <c r="F1475" t="s">
        <v>3120</v>
      </c>
      <c r="G1475">
        <f>IFERROR(VLOOKUP(Table4[[#This Row],[EmployeeID]],Employees!$A:$AG,33,FALSE),"")</f>
        <v>9404</v>
      </c>
      <c r="H14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5" t="str">
        <f>IFERROR(VLOOKUP(A1475,Table1[#All],26,FALSE),"")</f>
        <v>No</v>
      </c>
    </row>
    <row r="1476" spans="1:9" x14ac:dyDescent="0.35">
      <c r="A1476" t="s">
        <v>1362</v>
      </c>
      <c r="B1476" s="4">
        <v>42435</v>
      </c>
      <c r="C1476">
        <v>6819</v>
      </c>
      <c r="D1476">
        <v>1</v>
      </c>
      <c r="E1476" s="4">
        <v>42435</v>
      </c>
      <c r="F1476" t="s">
        <v>3121</v>
      </c>
      <c r="G1476">
        <f>IFERROR(VLOOKUP(Table4[[#This Row],[EmployeeID]],Employees!$A:$AG,33,FALSE),"")</f>
        <v>6819</v>
      </c>
      <c r="H14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76" t="str">
        <f>IFERROR(VLOOKUP(A1476,Table1[#All],26,FALSE),"")</f>
        <v>No</v>
      </c>
    </row>
    <row r="1477" spans="1:9" x14ac:dyDescent="0.35">
      <c r="A1477" t="s">
        <v>2225</v>
      </c>
      <c r="B1477" s="4">
        <v>45029</v>
      </c>
      <c r="C1477">
        <v>9403</v>
      </c>
      <c r="D1477">
        <v>3</v>
      </c>
      <c r="E1477" s="4">
        <v>45029</v>
      </c>
      <c r="F1477" t="s">
        <v>3120</v>
      </c>
      <c r="G1477">
        <f>IFERROR(VLOOKUP(Table4[[#This Row],[EmployeeID]],Employees!$A:$AG,33,FALSE),"")</f>
        <v>9403</v>
      </c>
      <c r="H14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7" t="str">
        <f>IFERROR(VLOOKUP(A1477,Table1[#All],26,FALSE),"")</f>
        <v>No</v>
      </c>
    </row>
    <row r="1478" spans="1:9" x14ac:dyDescent="0.35">
      <c r="A1478" t="s">
        <v>3012</v>
      </c>
      <c r="B1478" s="4">
        <v>42889</v>
      </c>
      <c r="C1478">
        <v>9398</v>
      </c>
      <c r="D1478">
        <v>3</v>
      </c>
      <c r="E1478" s="4">
        <v>42889</v>
      </c>
      <c r="F1478" t="s">
        <v>3120</v>
      </c>
      <c r="G1478">
        <f>IFERROR(VLOOKUP(Table4[[#This Row],[EmployeeID]],Employees!$A:$AG,33,FALSE),"")</f>
        <v>9398</v>
      </c>
      <c r="H14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78" t="str">
        <f>IFERROR(VLOOKUP(A1478,Table1[#All],26,FALSE),"")</f>
        <v>Yes</v>
      </c>
    </row>
    <row r="1479" spans="1:9" x14ac:dyDescent="0.35">
      <c r="A1479" t="s">
        <v>586</v>
      </c>
      <c r="B1479" s="4">
        <v>43085</v>
      </c>
      <c r="C1479">
        <v>6815</v>
      </c>
      <c r="D1479">
        <v>2</v>
      </c>
      <c r="E1479" s="4">
        <v>43085</v>
      </c>
      <c r="F1479" t="s">
        <v>3121</v>
      </c>
      <c r="G1479">
        <f>IFERROR(VLOOKUP(Table4[[#This Row],[EmployeeID]],Employees!$A:$AG,33,FALSE),"")</f>
        <v>6815</v>
      </c>
      <c r="H14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79" t="str">
        <f>IFERROR(VLOOKUP(A1479,Table1[#All],26,FALSE),"")</f>
        <v>No</v>
      </c>
    </row>
    <row r="1480" spans="1:9" x14ac:dyDescent="0.35">
      <c r="A1480" t="s">
        <v>1093</v>
      </c>
      <c r="B1480" s="4">
        <v>43824</v>
      </c>
      <c r="C1480">
        <v>12640</v>
      </c>
      <c r="D1480">
        <v>4</v>
      </c>
      <c r="E1480" s="4">
        <v>43824</v>
      </c>
      <c r="F1480" t="s">
        <v>3123</v>
      </c>
      <c r="G1480">
        <f>IFERROR(VLOOKUP(Table4[[#This Row],[EmployeeID]],Employees!$A:$AG,33,FALSE),"")</f>
        <v>12640</v>
      </c>
      <c r="H14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480" t="str">
        <f>IFERROR(VLOOKUP(A1480,Table1[#All],26,FALSE),"")</f>
        <v>No</v>
      </c>
    </row>
    <row r="1481" spans="1:9" x14ac:dyDescent="0.35">
      <c r="A1481" t="s">
        <v>1231</v>
      </c>
      <c r="B1481" s="4">
        <v>44055</v>
      </c>
      <c r="C1481">
        <v>9397</v>
      </c>
      <c r="D1481">
        <v>2</v>
      </c>
      <c r="E1481" s="4">
        <v>44055</v>
      </c>
      <c r="F1481" t="s">
        <v>3120</v>
      </c>
      <c r="G1481">
        <f>IFERROR(VLOOKUP(Table4[[#This Row],[EmployeeID]],Employees!$A:$AG,33,FALSE),"")</f>
        <v>9397</v>
      </c>
      <c r="H14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1" t="str">
        <f>IFERROR(VLOOKUP(A1481,Table1[#All],26,FALSE),"")</f>
        <v>No</v>
      </c>
    </row>
    <row r="1482" spans="1:9" x14ac:dyDescent="0.35">
      <c r="A1482" t="s">
        <v>2153</v>
      </c>
      <c r="B1482" s="4">
        <v>44668</v>
      </c>
      <c r="C1482">
        <v>6814</v>
      </c>
      <c r="D1482">
        <v>1</v>
      </c>
      <c r="E1482" s="4">
        <v>44668</v>
      </c>
      <c r="F1482" t="s">
        <v>3121</v>
      </c>
      <c r="G1482">
        <f>IFERROR(VLOOKUP(Table4[[#This Row],[EmployeeID]],Employees!$A:$AG,33,FALSE),"")</f>
        <v>6814</v>
      </c>
      <c r="H14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82" t="str">
        <f>IFERROR(VLOOKUP(A1482,Table1[#All],26,FALSE),"")</f>
        <v>No</v>
      </c>
    </row>
    <row r="1483" spans="1:9" x14ac:dyDescent="0.35">
      <c r="A1483" t="s">
        <v>593</v>
      </c>
      <c r="B1483" s="4">
        <v>45831</v>
      </c>
      <c r="C1483">
        <v>9395</v>
      </c>
      <c r="D1483">
        <v>3</v>
      </c>
      <c r="E1483" s="4">
        <v>45831</v>
      </c>
      <c r="F1483" t="s">
        <v>3120</v>
      </c>
      <c r="G1483">
        <f>IFERROR(VLOOKUP(Table4[[#This Row],[EmployeeID]],Employees!$A:$AG,33,FALSE),"")</f>
        <v>9395</v>
      </c>
      <c r="H14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3" t="str">
        <f>IFERROR(VLOOKUP(A1483,Table1[#All],26,FALSE),"")</f>
        <v>No</v>
      </c>
    </row>
    <row r="1484" spans="1:9" x14ac:dyDescent="0.35">
      <c r="A1484" t="s">
        <v>1602</v>
      </c>
      <c r="B1484" s="4">
        <v>42571</v>
      </c>
      <c r="C1484">
        <v>12631</v>
      </c>
      <c r="D1484">
        <v>4</v>
      </c>
      <c r="E1484" s="4">
        <v>42571</v>
      </c>
      <c r="F1484" t="s">
        <v>3123</v>
      </c>
      <c r="G1484">
        <f>IFERROR(VLOOKUP(Table4[[#This Row],[EmployeeID]],Employees!$A:$AG,33,FALSE),"")</f>
        <v>12631</v>
      </c>
      <c r="H14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484" t="str">
        <f>IFERROR(VLOOKUP(A1484,Table1[#All],26,FALSE),"")</f>
        <v>No</v>
      </c>
    </row>
    <row r="1485" spans="1:9" x14ac:dyDescent="0.35">
      <c r="A1485" t="s">
        <v>971</v>
      </c>
      <c r="B1485" s="4">
        <v>46014</v>
      </c>
      <c r="C1485">
        <v>9392</v>
      </c>
      <c r="D1485">
        <v>3</v>
      </c>
      <c r="E1485" s="4">
        <v>46014</v>
      </c>
      <c r="F1485" t="s">
        <v>3120</v>
      </c>
      <c r="G1485">
        <f>IFERROR(VLOOKUP(Table4[[#This Row],[EmployeeID]],Employees!$A:$AG,33,FALSE),"")</f>
        <v>9392</v>
      </c>
      <c r="H14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5" t="str">
        <f>IFERROR(VLOOKUP(A1485,Table1[#All],26,FALSE),"")</f>
        <v>No</v>
      </c>
    </row>
    <row r="1486" spans="1:9" x14ac:dyDescent="0.35">
      <c r="A1486" t="s">
        <v>1983</v>
      </c>
      <c r="B1486" s="4">
        <v>43710</v>
      </c>
      <c r="C1486">
        <v>9391</v>
      </c>
      <c r="D1486">
        <v>3</v>
      </c>
      <c r="E1486" s="4">
        <v>43710</v>
      </c>
      <c r="F1486" t="s">
        <v>3120</v>
      </c>
      <c r="G1486">
        <f>IFERROR(VLOOKUP(Table4[[#This Row],[EmployeeID]],Employees!$A:$AG,33,FALSE),"")</f>
        <v>9391</v>
      </c>
      <c r="H14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6" t="str">
        <f>IFERROR(VLOOKUP(A1486,Table1[#All],26,FALSE),"")</f>
        <v>No</v>
      </c>
    </row>
    <row r="1487" spans="1:9" x14ac:dyDescent="0.35">
      <c r="A1487" t="s">
        <v>1199</v>
      </c>
      <c r="B1487" s="4">
        <v>44025</v>
      </c>
      <c r="C1487">
        <v>9373</v>
      </c>
      <c r="D1487">
        <v>3</v>
      </c>
      <c r="E1487" s="4">
        <v>44025</v>
      </c>
      <c r="F1487" t="s">
        <v>3120</v>
      </c>
      <c r="G1487">
        <f>IFERROR(VLOOKUP(Table4[[#This Row],[EmployeeID]],Employees!$A:$AG,33,FALSE),"")</f>
        <v>9373</v>
      </c>
      <c r="H14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87" t="str">
        <f>IFERROR(VLOOKUP(A1487,Table1[#All],26,FALSE),"")</f>
        <v>No</v>
      </c>
    </row>
    <row r="1488" spans="1:9" x14ac:dyDescent="0.35">
      <c r="A1488" t="s">
        <v>2872</v>
      </c>
      <c r="B1488" s="4">
        <v>42687</v>
      </c>
      <c r="C1488">
        <v>12630</v>
      </c>
      <c r="D1488">
        <v>4</v>
      </c>
      <c r="E1488" s="4">
        <v>42687</v>
      </c>
      <c r="F1488" t="s">
        <v>3123</v>
      </c>
      <c r="G1488">
        <f>IFERROR(VLOOKUP(Table4[[#This Row],[EmployeeID]],Employees!$A:$AG,33,FALSE),"")</f>
        <v>12630</v>
      </c>
      <c r="H14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488" t="str">
        <f>IFERROR(VLOOKUP(A1488,Table1[#All],26,FALSE),"")</f>
        <v>No</v>
      </c>
    </row>
    <row r="1489" spans="1:9" x14ac:dyDescent="0.35">
      <c r="A1489" t="s">
        <v>2138</v>
      </c>
      <c r="B1489" s="4">
        <v>45119</v>
      </c>
      <c r="C1489">
        <v>6813</v>
      </c>
      <c r="D1489">
        <v>2</v>
      </c>
      <c r="E1489" s="4">
        <v>45119</v>
      </c>
      <c r="F1489" t="s">
        <v>3121</v>
      </c>
      <c r="G1489">
        <f>IFERROR(VLOOKUP(Table4[[#This Row],[EmployeeID]],Employees!$A:$AG,33,FALSE),"")</f>
        <v>6813</v>
      </c>
      <c r="H14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89" t="str">
        <f>IFERROR(VLOOKUP(A1489,Table1[#All],26,FALSE),"")</f>
        <v>No</v>
      </c>
    </row>
    <row r="1490" spans="1:9" x14ac:dyDescent="0.35">
      <c r="A1490" t="s">
        <v>2755</v>
      </c>
      <c r="B1490" s="4">
        <v>45415</v>
      </c>
      <c r="C1490">
        <v>6813</v>
      </c>
      <c r="D1490">
        <v>1</v>
      </c>
      <c r="E1490" s="4">
        <v>45415</v>
      </c>
      <c r="F1490" t="s">
        <v>3121</v>
      </c>
      <c r="G1490">
        <f>IFERROR(VLOOKUP(Table4[[#This Row],[EmployeeID]],Employees!$A:$AG,33,FALSE),"")</f>
        <v>6813</v>
      </c>
      <c r="H14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90" t="str">
        <f>IFERROR(VLOOKUP(A1490,Table1[#All],26,FALSE),"")</f>
        <v>No</v>
      </c>
    </row>
    <row r="1491" spans="1:9" x14ac:dyDescent="0.35">
      <c r="A1491" t="s">
        <v>1333</v>
      </c>
      <c r="B1491" s="4">
        <v>44502</v>
      </c>
      <c r="C1491">
        <v>9372</v>
      </c>
      <c r="D1491">
        <v>3</v>
      </c>
      <c r="E1491" s="4">
        <v>44502</v>
      </c>
      <c r="F1491" t="s">
        <v>3120</v>
      </c>
      <c r="G1491">
        <f>IFERROR(VLOOKUP(Table4[[#This Row],[EmployeeID]],Employees!$A:$AG,33,FALSE),"")</f>
        <v>9372</v>
      </c>
      <c r="H14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91" t="str">
        <f>IFERROR(VLOOKUP(A1491,Table1[#All],26,FALSE),"")</f>
        <v>No</v>
      </c>
    </row>
    <row r="1492" spans="1:9" x14ac:dyDescent="0.35">
      <c r="A1492" t="s">
        <v>1653</v>
      </c>
      <c r="B1492" s="4">
        <v>42824</v>
      </c>
      <c r="C1492">
        <v>12617</v>
      </c>
      <c r="D1492">
        <v>4</v>
      </c>
      <c r="E1492" s="4">
        <v>42824</v>
      </c>
      <c r="F1492" t="s">
        <v>3123</v>
      </c>
      <c r="G1492">
        <f>IFERROR(VLOOKUP(Table4[[#This Row],[EmployeeID]],Employees!$A:$AG,33,FALSE),"")</f>
        <v>12617</v>
      </c>
      <c r="H14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492" t="str">
        <f>IFERROR(VLOOKUP(A1492,Table1[#All],26,FALSE),"")</f>
        <v>Yes</v>
      </c>
    </row>
    <row r="1493" spans="1:9" x14ac:dyDescent="0.35">
      <c r="A1493" t="s">
        <v>2971</v>
      </c>
      <c r="B1493" s="4">
        <v>42064</v>
      </c>
      <c r="C1493">
        <v>6810</v>
      </c>
      <c r="D1493">
        <v>1</v>
      </c>
      <c r="E1493" s="4">
        <v>42064</v>
      </c>
      <c r="F1493" t="s">
        <v>3121</v>
      </c>
      <c r="G1493">
        <f>IFERROR(VLOOKUP(Table4[[#This Row],[EmployeeID]],Employees!$A:$AG,33,FALSE),"")</f>
        <v>6810</v>
      </c>
      <c r="H14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93" t="str">
        <f>IFERROR(VLOOKUP(A1493,Table1[#All],26,FALSE),"")</f>
        <v>Yes</v>
      </c>
    </row>
    <row r="1494" spans="1:9" x14ac:dyDescent="0.35">
      <c r="A1494" t="s">
        <v>1820</v>
      </c>
      <c r="B1494" s="4">
        <v>45373</v>
      </c>
      <c r="C1494">
        <v>6805</v>
      </c>
      <c r="D1494">
        <v>2</v>
      </c>
      <c r="E1494" s="4">
        <v>45373</v>
      </c>
      <c r="F1494" t="s">
        <v>3121</v>
      </c>
      <c r="G1494">
        <f>IFERROR(VLOOKUP(Table4[[#This Row],[EmployeeID]],Employees!$A:$AG,33,FALSE),"")</f>
        <v>6805</v>
      </c>
      <c r="H14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94" t="str">
        <f>IFERROR(VLOOKUP(A1494,Table1[#All],26,FALSE),"")</f>
        <v>No</v>
      </c>
    </row>
    <row r="1495" spans="1:9" x14ac:dyDescent="0.35">
      <c r="A1495" t="s">
        <v>1717</v>
      </c>
      <c r="B1495" s="4">
        <v>44811</v>
      </c>
      <c r="C1495">
        <v>6800</v>
      </c>
      <c r="D1495">
        <v>1</v>
      </c>
      <c r="E1495" s="4">
        <v>44811</v>
      </c>
      <c r="F1495" t="s">
        <v>3121</v>
      </c>
      <c r="G1495">
        <f>IFERROR(VLOOKUP(Table4[[#This Row],[EmployeeID]],Employees!$A:$AG,33,FALSE),"")</f>
        <v>6800</v>
      </c>
      <c r="H14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95" t="str">
        <f>IFERROR(VLOOKUP(A1495,Table1[#All],26,FALSE),"")</f>
        <v>No</v>
      </c>
    </row>
    <row r="1496" spans="1:9" x14ac:dyDescent="0.35">
      <c r="A1496" t="s">
        <v>2401</v>
      </c>
      <c r="B1496" s="4">
        <v>45186</v>
      </c>
      <c r="C1496">
        <v>9372</v>
      </c>
      <c r="D1496">
        <v>3</v>
      </c>
      <c r="E1496" s="4">
        <v>45186</v>
      </c>
      <c r="F1496" t="s">
        <v>3120</v>
      </c>
      <c r="G1496">
        <f>IFERROR(VLOOKUP(Table4[[#This Row],[EmployeeID]],Employees!$A:$AG,33,FALSE),"")</f>
        <v>9372</v>
      </c>
      <c r="H14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96" t="str">
        <f>IFERROR(VLOOKUP(A1496,Table1[#All],26,FALSE),"")</f>
        <v>No</v>
      </c>
    </row>
    <row r="1497" spans="1:9" x14ac:dyDescent="0.35">
      <c r="A1497" t="s">
        <v>2752</v>
      </c>
      <c r="B1497" s="4">
        <v>45145</v>
      </c>
      <c r="C1497">
        <v>9371</v>
      </c>
      <c r="D1497">
        <v>4</v>
      </c>
      <c r="E1497" s="4">
        <v>45145</v>
      </c>
      <c r="F1497" t="s">
        <v>3120</v>
      </c>
      <c r="G1497">
        <f>IFERROR(VLOOKUP(Table4[[#This Row],[EmployeeID]],Employees!$A:$AG,33,FALSE),"")</f>
        <v>9371</v>
      </c>
      <c r="H14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97" t="str">
        <f>IFERROR(VLOOKUP(A1497,Table1[#All],26,FALSE),"")</f>
        <v>No</v>
      </c>
    </row>
    <row r="1498" spans="1:9" x14ac:dyDescent="0.35">
      <c r="A1498" t="s">
        <v>3025</v>
      </c>
      <c r="B1498" s="4">
        <v>45082</v>
      </c>
      <c r="C1498">
        <v>9371</v>
      </c>
      <c r="D1498">
        <v>3</v>
      </c>
      <c r="E1498" s="4">
        <v>45082</v>
      </c>
      <c r="F1498" t="s">
        <v>3120</v>
      </c>
      <c r="G1498">
        <f>IFERROR(VLOOKUP(Table4[[#This Row],[EmployeeID]],Employees!$A:$AG,33,FALSE),"")</f>
        <v>9371</v>
      </c>
      <c r="H14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498" t="str">
        <f>IFERROR(VLOOKUP(A1498,Table1[#All],26,FALSE),"")</f>
        <v>No</v>
      </c>
    </row>
    <row r="1499" spans="1:9" x14ac:dyDescent="0.35">
      <c r="A1499" t="s">
        <v>572</v>
      </c>
      <c r="B1499" s="4">
        <v>45324</v>
      </c>
      <c r="C1499">
        <v>6798</v>
      </c>
      <c r="D1499">
        <v>2</v>
      </c>
      <c r="E1499" s="4">
        <v>45324</v>
      </c>
      <c r="F1499" t="s">
        <v>3121</v>
      </c>
      <c r="G1499">
        <f>IFERROR(VLOOKUP(Table4[[#This Row],[EmployeeID]],Employees!$A:$AG,33,FALSE),"")</f>
        <v>6798</v>
      </c>
      <c r="H14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499" t="str">
        <f>IFERROR(VLOOKUP(A1499,Table1[#All],26,FALSE),"")</f>
        <v>No</v>
      </c>
    </row>
    <row r="1500" spans="1:9" x14ac:dyDescent="0.35">
      <c r="A1500" t="s">
        <v>3076</v>
      </c>
      <c r="B1500" s="4">
        <v>45450</v>
      </c>
      <c r="C1500">
        <v>9369</v>
      </c>
      <c r="D1500">
        <v>3</v>
      </c>
      <c r="E1500" s="4">
        <v>45450</v>
      </c>
      <c r="F1500" t="s">
        <v>3120</v>
      </c>
      <c r="G1500">
        <f>IFERROR(VLOOKUP(Table4[[#This Row],[EmployeeID]],Employees!$A:$AG,33,FALSE),"")</f>
        <v>9369</v>
      </c>
      <c r="H15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00" t="str">
        <f>IFERROR(VLOOKUP(A1500,Table1[#All],26,FALSE),"")</f>
        <v>No</v>
      </c>
    </row>
    <row r="1501" spans="1:9" x14ac:dyDescent="0.35">
      <c r="A1501" t="s">
        <v>882</v>
      </c>
      <c r="B1501" s="4">
        <v>45303</v>
      </c>
      <c r="C1501">
        <v>9367</v>
      </c>
      <c r="D1501">
        <v>2</v>
      </c>
      <c r="E1501" s="4">
        <v>45303</v>
      </c>
      <c r="F1501" t="s">
        <v>3120</v>
      </c>
      <c r="G1501">
        <f>IFERROR(VLOOKUP(Table4[[#This Row],[EmployeeID]],Employees!$A:$AG,33,FALSE),"")</f>
        <v>9367</v>
      </c>
      <c r="H15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01" t="str">
        <f>IFERROR(VLOOKUP(A1501,Table1[#All],26,FALSE),"")</f>
        <v>Yes</v>
      </c>
    </row>
    <row r="1502" spans="1:9" x14ac:dyDescent="0.35">
      <c r="A1502" t="s">
        <v>897</v>
      </c>
      <c r="B1502" s="4">
        <v>44096</v>
      </c>
      <c r="C1502">
        <v>6796</v>
      </c>
      <c r="D1502">
        <v>2</v>
      </c>
      <c r="E1502" s="4">
        <v>44096</v>
      </c>
      <c r="F1502" t="s">
        <v>3121</v>
      </c>
      <c r="G1502">
        <f>IFERROR(VLOOKUP(Table4[[#This Row],[EmployeeID]],Employees!$A:$AG,33,FALSE),"")</f>
        <v>6796</v>
      </c>
      <c r="H15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2" t="str">
        <f>IFERROR(VLOOKUP(A1502,Table1[#All],26,FALSE),"")</f>
        <v>No</v>
      </c>
    </row>
    <row r="1503" spans="1:9" x14ac:dyDescent="0.35">
      <c r="A1503" t="s">
        <v>527</v>
      </c>
      <c r="B1503" s="4">
        <v>45233</v>
      </c>
      <c r="C1503">
        <v>6790</v>
      </c>
      <c r="D1503">
        <v>2</v>
      </c>
      <c r="E1503" s="4">
        <v>45233</v>
      </c>
      <c r="F1503" t="s">
        <v>3121</v>
      </c>
      <c r="G1503">
        <f>IFERROR(VLOOKUP(Table4[[#This Row],[EmployeeID]],Employees!$A:$AG,33,FALSE),"")</f>
        <v>6790</v>
      </c>
      <c r="H15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3" t="str">
        <f>IFERROR(VLOOKUP(A1503,Table1[#All],26,FALSE),"")</f>
        <v>Yes</v>
      </c>
    </row>
    <row r="1504" spans="1:9" x14ac:dyDescent="0.35">
      <c r="A1504" t="s">
        <v>1206</v>
      </c>
      <c r="B1504" s="4">
        <v>44932</v>
      </c>
      <c r="C1504">
        <v>6785</v>
      </c>
      <c r="D1504">
        <v>2</v>
      </c>
      <c r="E1504" s="4">
        <v>44932</v>
      </c>
      <c r="F1504" t="s">
        <v>3121</v>
      </c>
      <c r="G1504">
        <f>IFERROR(VLOOKUP(Table4[[#This Row],[EmployeeID]],Employees!$A:$AG,33,FALSE),"")</f>
        <v>6785</v>
      </c>
      <c r="H15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4" t="str">
        <f>IFERROR(VLOOKUP(A1504,Table1[#All],26,FALSE),"")</f>
        <v>No</v>
      </c>
    </row>
    <row r="1505" spans="1:9" x14ac:dyDescent="0.35">
      <c r="A1505" t="s">
        <v>386</v>
      </c>
      <c r="B1505" s="4">
        <v>42828</v>
      </c>
      <c r="C1505">
        <v>9363</v>
      </c>
      <c r="D1505">
        <v>3</v>
      </c>
      <c r="E1505" s="4">
        <v>42828</v>
      </c>
      <c r="F1505" t="s">
        <v>3120</v>
      </c>
      <c r="G1505">
        <f>IFERROR(VLOOKUP(Table4[[#This Row],[EmployeeID]],Employees!$A:$AG,33,FALSE),"")</f>
        <v>9363</v>
      </c>
      <c r="H15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05" t="str">
        <f>IFERROR(VLOOKUP(A1505,Table1[#All],26,FALSE),"")</f>
        <v>No</v>
      </c>
    </row>
    <row r="1506" spans="1:9" x14ac:dyDescent="0.35">
      <c r="A1506" t="s">
        <v>175</v>
      </c>
      <c r="B1506" s="4">
        <v>43886</v>
      </c>
      <c r="C1506">
        <v>9359</v>
      </c>
      <c r="D1506">
        <v>3</v>
      </c>
      <c r="E1506" s="4">
        <v>43886</v>
      </c>
      <c r="F1506" t="s">
        <v>3120</v>
      </c>
      <c r="G1506">
        <f>IFERROR(VLOOKUP(Table4[[#This Row],[EmployeeID]],Employees!$A:$AG,33,FALSE),"")</f>
        <v>9359</v>
      </c>
      <c r="H15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06" t="str">
        <f>IFERROR(VLOOKUP(A1506,Table1[#All],26,FALSE),"")</f>
        <v>Yes</v>
      </c>
    </row>
    <row r="1507" spans="1:9" x14ac:dyDescent="0.35">
      <c r="A1507" t="s">
        <v>2748</v>
      </c>
      <c r="B1507" s="4">
        <v>42285</v>
      </c>
      <c r="C1507">
        <v>6785</v>
      </c>
      <c r="D1507">
        <v>2</v>
      </c>
      <c r="E1507" s="4">
        <v>42285</v>
      </c>
      <c r="F1507" t="s">
        <v>3121</v>
      </c>
      <c r="G1507">
        <f>IFERROR(VLOOKUP(Table4[[#This Row],[EmployeeID]],Employees!$A:$AG,33,FALSE),"")</f>
        <v>6785</v>
      </c>
      <c r="H15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7" t="str">
        <f>IFERROR(VLOOKUP(A1507,Table1[#All],26,FALSE),"")</f>
        <v>No</v>
      </c>
    </row>
    <row r="1508" spans="1:9" x14ac:dyDescent="0.35">
      <c r="A1508" t="s">
        <v>2093</v>
      </c>
      <c r="B1508" s="4">
        <v>42650</v>
      </c>
      <c r="C1508">
        <v>6784</v>
      </c>
      <c r="D1508">
        <v>2</v>
      </c>
      <c r="E1508" s="4">
        <v>42650</v>
      </c>
      <c r="F1508" t="s">
        <v>3121</v>
      </c>
      <c r="G1508">
        <f>IFERROR(VLOOKUP(Table4[[#This Row],[EmployeeID]],Employees!$A:$AG,33,FALSE),"")</f>
        <v>6784</v>
      </c>
      <c r="H15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08" t="str">
        <f>IFERROR(VLOOKUP(A1508,Table1[#All],26,FALSE),"")</f>
        <v>No</v>
      </c>
    </row>
    <row r="1509" spans="1:9" x14ac:dyDescent="0.35">
      <c r="A1509" t="s">
        <v>2932</v>
      </c>
      <c r="B1509" s="4">
        <v>44820</v>
      </c>
      <c r="C1509">
        <v>12605</v>
      </c>
      <c r="D1509">
        <v>4</v>
      </c>
      <c r="E1509" s="4">
        <v>44820</v>
      </c>
      <c r="F1509" t="s">
        <v>3123</v>
      </c>
      <c r="G1509">
        <f>IFERROR(VLOOKUP(Table4[[#This Row],[EmployeeID]],Employees!$A:$AG,33,FALSE),"")</f>
        <v>12605</v>
      </c>
      <c r="H15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09" t="str">
        <f>IFERROR(VLOOKUP(A1509,Table1[#All],26,FALSE),"")</f>
        <v>No</v>
      </c>
    </row>
    <row r="1510" spans="1:9" x14ac:dyDescent="0.35">
      <c r="A1510" t="s">
        <v>2407</v>
      </c>
      <c r="B1510" s="4">
        <v>44109</v>
      </c>
      <c r="C1510">
        <v>6784</v>
      </c>
      <c r="D1510">
        <v>2</v>
      </c>
      <c r="E1510" s="4">
        <v>44109</v>
      </c>
      <c r="F1510" t="s">
        <v>3121</v>
      </c>
      <c r="G1510">
        <f>IFERROR(VLOOKUP(Table4[[#This Row],[EmployeeID]],Employees!$A:$AG,33,FALSE),"")</f>
        <v>6784</v>
      </c>
      <c r="H15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10" t="str">
        <f>IFERROR(VLOOKUP(A1510,Table1[#All],26,FALSE),"")</f>
        <v>No</v>
      </c>
    </row>
    <row r="1511" spans="1:9" x14ac:dyDescent="0.35">
      <c r="A1511" t="s">
        <v>926</v>
      </c>
      <c r="B1511" s="4">
        <v>44429</v>
      </c>
      <c r="C1511">
        <v>6782</v>
      </c>
      <c r="D1511">
        <v>1</v>
      </c>
      <c r="E1511" s="4">
        <v>44429</v>
      </c>
      <c r="F1511" t="s">
        <v>3121</v>
      </c>
      <c r="G1511">
        <f>IFERROR(VLOOKUP(Table4[[#This Row],[EmployeeID]],Employees!$A:$AG,33,FALSE),"")</f>
        <v>6782</v>
      </c>
      <c r="H15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11" t="str">
        <f>IFERROR(VLOOKUP(A1511,Table1[#All],26,FALSE),"")</f>
        <v>No</v>
      </c>
    </row>
    <row r="1512" spans="1:9" x14ac:dyDescent="0.35">
      <c r="A1512" t="s">
        <v>1850</v>
      </c>
      <c r="B1512" s="4">
        <v>44546</v>
      </c>
      <c r="C1512">
        <v>4501</v>
      </c>
      <c r="D1512">
        <v>1</v>
      </c>
      <c r="E1512" s="4">
        <v>44546</v>
      </c>
      <c r="F1512" t="s">
        <v>3122</v>
      </c>
      <c r="G1512">
        <f>IFERROR(VLOOKUP(Table4[[#This Row],[EmployeeID]],Employees!$A:$AG,33,FALSE),"")</f>
        <v>4501</v>
      </c>
      <c r="H15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512" t="str">
        <f>IFERROR(VLOOKUP(A1512,Table1[#All],26,FALSE),"")</f>
        <v>No</v>
      </c>
    </row>
    <row r="1513" spans="1:9" x14ac:dyDescent="0.35">
      <c r="A1513" t="s">
        <v>1798</v>
      </c>
      <c r="B1513" s="4">
        <v>43090</v>
      </c>
      <c r="C1513">
        <v>9359</v>
      </c>
      <c r="D1513">
        <v>3</v>
      </c>
      <c r="E1513" s="4">
        <v>43090</v>
      </c>
      <c r="F1513" t="s">
        <v>3120</v>
      </c>
      <c r="G1513">
        <f>IFERROR(VLOOKUP(Table4[[#This Row],[EmployeeID]],Employees!$A:$AG,33,FALSE),"")</f>
        <v>9359</v>
      </c>
      <c r="H15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3" t="str">
        <f>IFERROR(VLOOKUP(A1513,Table1[#All],26,FALSE),"")</f>
        <v>No</v>
      </c>
    </row>
    <row r="1514" spans="1:9" x14ac:dyDescent="0.35">
      <c r="A1514" t="s">
        <v>1089</v>
      </c>
      <c r="B1514" s="4">
        <v>43068</v>
      </c>
      <c r="C1514">
        <v>9356</v>
      </c>
      <c r="D1514">
        <v>3</v>
      </c>
      <c r="E1514" s="4">
        <v>43068</v>
      </c>
      <c r="F1514" t="s">
        <v>3120</v>
      </c>
      <c r="G1514">
        <f>IFERROR(VLOOKUP(Table4[[#This Row],[EmployeeID]],Employees!$A:$AG,33,FALSE),"")</f>
        <v>9356</v>
      </c>
      <c r="H15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4" t="str">
        <f>IFERROR(VLOOKUP(A1514,Table1[#All],26,FALSE),"")</f>
        <v>No</v>
      </c>
    </row>
    <row r="1515" spans="1:9" x14ac:dyDescent="0.35">
      <c r="A1515" t="s">
        <v>1504</v>
      </c>
      <c r="B1515" s="4">
        <v>42736</v>
      </c>
      <c r="C1515">
        <v>9355</v>
      </c>
      <c r="D1515">
        <v>2</v>
      </c>
      <c r="E1515" s="4">
        <v>42736</v>
      </c>
      <c r="F1515" t="s">
        <v>3120</v>
      </c>
      <c r="G1515">
        <f>IFERROR(VLOOKUP(Table4[[#This Row],[EmployeeID]],Employees!$A:$AG,33,FALSE),"")</f>
        <v>9355</v>
      </c>
      <c r="H15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5" t="str">
        <f>IFERROR(VLOOKUP(A1515,Table1[#All],26,FALSE),"")</f>
        <v>No</v>
      </c>
    </row>
    <row r="1516" spans="1:9" x14ac:dyDescent="0.35">
      <c r="A1516" t="s">
        <v>2578</v>
      </c>
      <c r="B1516" s="4">
        <v>45331</v>
      </c>
      <c r="C1516">
        <v>6782</v>
      </c>
      <c r="D1516">
        <v>1</v>
      </c>
      <c r="E1516" s="4">
        <v>45331</v>
      </c>
      <c r="F1516" t="s">
        <v>3121</v>
      </c>
      <c r="G1516">
        <f>IFERROR(VLOOKUP(Table4[[#This Row],[EmployeeID]],Employees!$A:$AG,33,FALSE),"")</f>
        <v>6782</v>
      </c>
      <c r="H15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16" t="str">
        <f>IFERROR(VLOOKUP(A1516,Table1[#All],26,FALSE),"")</f>
        <v>No</v>
      </c>
    </row>
    <row r="1517" spans="1:9" x14ac:dyDescent="0.35">
      <c r="A1517" t="s">
        <v>855</v>
      </c>
      <c r="B1517" s="4">
        <v>45138</v>
      </c>
      <c r="C1517">
        <v>9351</v>
      </c>
      <c r="D1517">
        <v>3</v>
      </c>
      <c r="E1517" s="4">
        <v>45138</v>
      </c>
      <c r="F1517" t="s">
        <v>3120</v>
      </c>
      <c r="G1517">
        <f>IFERROR(VLOOKUP(Table4[[#This Row],[EmployeeID]],Employees!$A:$AG,33,FALSE),"")</f>
        <v>9351</v>
      </c>
      <c r="H15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7" t="str">
        <f>IFERROR(VLOOKUP(A1517,Table1[#All],26,FALSE),"")</f>
        <v>No</v>
      </c>
    </row>
    <row r="1518" spans="1:9" x14ac:dyDescent="0.35">
      <c r="A1518" t="s">
        <v>1181</v>
      </c>
      <c r="B1518" s="4">
        <v>42823</v>
      </c>
      <c r="C1518">
        <v>6781</v>
      </c>
      <c r="D1518">
        <v>2</v>
      </c>
      <c r="E1518" s="4">
        <v>42823</v>
      </c>
      <c r="F1518" t="s">
        <v>3121</v>
      </c>
      <c r="G1518">
        <f>IFERROR(VLOOKUP(Table4[[#This Row],[EmployeeID]],Employees!$A:$AG,33,FALSE),"")</f>
        <v>6781</v>
      </c>
      <c r="H15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18" t="str">
        <f>IFERROR(VLOOKUP(A1518,Table1[#All],26,FALSE),"")</f>
        <v>No</v>
      </c>
    </row>
    <row r="1519" spans="1:9" x14ac:dyDescent="0.35">
      <c r="A1519" t="s">
        <v>452</v>
      </c>
      <c r="B1519" s="4">
        <v>43555</v>
      </c>
      <c r="C1519">
        <v>9346</v>
      </c>
      <c r="D1519">
        <v>3</v>
      </c>
      <c r="E1519" s="4">
        <v>43555</v>
      </c>
      <c r="F1519" t="s">
        <v>3120</v>
      </c>
      <c r="G1519">
        <f>IFERROR(VLOOKUP(Table4[[#This Row],[EmployeeID]],Employees!$A:$AG,33,FALSE),"")</f>
        <v>9346</v>
      </c>
      <c r="H15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19" t="str">
        <f>IFERROR(VLOOKUP(A1519,Table1[#All],26,FALSE),"")</f>
        <v>No</v>
      </c>
    </row>
    <row r="1520" spans="1:9" x14ac:dyDescent="0.35">
      <c r="A1520" t="s">
        <v>2673</v>
      </c>
      <c r="B1520" s="4">
        <v>44434</v>
      </c>
      <c r="C1520">
        <v>6780</v>
      </c>
      <c r="D1520">
        <v>1</v>
      </c>
      <c r="E1520" s="4">
        <v>44434</v>
      </c>
      <c r="F1520" t="s">
        <v>3121</v>
      </c>
      <c r="G1520">
        <f>IFERROR(VLOOKUP(Table4[[#This Row],[EmployeeID]],Employees!$A:$AG,33,FALSE),"")</f>
        <v>6780</v>
      </c>
      <c r="H15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20" t="str">
        <f>IFERROR(VLOOKUP(A1520,Table1[#All],26,FALSE),"")</f>
        <v>No</v>
      </c>
    </row>
    <row r="1521" spans="1:9" x14ac:dyDescent="0.35">
      <c r="A1521" t="s">
        <v>292</v>
      </c>
      <c r="B1521" s="4">
        <v>44395</v>
      </c>
      <c r="C1521">
        <v>6779</v>
      </c>
      <c r="D1521">
        <v>2</v>
      </c>
      <c r="E1521" s="4">
        <v>44395</v>
      </c>
      <c r="F1521" t="s">
        <v>3121</v>
      </c>
      <c r="G1521">
        <f>IFERROR(VLOOKUP(Table4[[#This Row],[EmployeeID]],Employees!$A:$AG,33,FALSE),"")</f>
        <v>6779</v>
      </c>
      <c r="H15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21" t="str">
        <f>IFERROR(VLOOKUP(A1521,Table1[#All],26,FALSE),"")</f>
        <v>No</v>
      </c>
    </row>
    <row r="1522" spans="1:9" x14ac:dyDescent="0.35">
      <c r="A1522" t="s">
        <v>1003</v>
      </c>
      <c r="B1522" s="4">
        <v>43488</v>
      </c>
      <c r="C1522">
        <v>9342</v>
      </c>
      <c r="D1522">
        <v>3</v>
      </c>
      <c r="E1522" s="4">
        <v>43488</v>
      </c>
      <c r="F1522" t="s">
        <v>3120</v>
      </c>
      <c r="G1522">
        <f>IFERROR(VLOOKUP(Table4[[#This Row],[EmployeeID]],Employees!$A:$AG,33,FALSE),"")</f>
        <v>9342</v>
      </c>
      <c r="H15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2" t="str">
        <f>IFERROR(VLOOKUP(A1522,Table1[#All],26,FALSE),"")</f>
        <v>No</v>
      </c>
    </row>
    <row r="1523" spans="1:9" x14ac:dyDescent="0.35">
      <c r="A1523" t="s">
        <v>1915</v>
      </c>
      <c r="B1523" s="4">
        <v>43554</v>
      </c>
      <c r="C1523">
        <v>9342</v>
      </c>
      <c r="D1523">
        <v>3</v>
      </c>
      <c r="E1523" s="4">
        <v>43554</v>
      </c>
      <c r="F1523" t="s">
        <v>3120</v>
      </c>
      <c r="G1523">
        <f>IFERROR(VLOOKUP(Table4[[#This Row],[EmployeeID]],Employees!$A:$AG,33,FALSE),"")</f>
        <v>9342</v>
      </c>
      <c r="H15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3" t="str">
        <f>IFERROR(VLOOKUP(A1523,Table1[#All],26,FALSE),"")</f>
        <v>No</v>
      </c>
    </row>
    <row r="1524" spans="1:9" x14ac:dyDescent="0.35">
      <c r="A1524" t="s">
        <v>2611</v>
      </c>
      <c r="B1524" s="4">
        <v>43852</v>
      </c>
      <c r="C1524">
        <v>6779</v>
      </c>
      <c r="D1524">
        <v>1</v>
      </c>
      <c r="E1524" s="4">
        <v>43852</v>
      </c>
      <c r="F1524" t="s">
        <v>3121</v>
      </c>
      <c r="G1524">
        <f>IFERROR(VLOOKUP(Table4[[#This Row],[EmployeeID]],Employees!$A:$AG,33,FALSE),"")</f>
        <v>6779</v>
      </c>
      <c r="H15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24" t="str">
        <f>IFERROR(VLOOKUP(A1524,Table1[#All],26,FALSE),"")</f>
        <v>Yes</v>
      </c>
    </row>
    <row r="1525" spans="1:9" x14ac:dyDescent="0.35">
      <c r="A1525" t="s">
        <v>2777</v>
      </c>
      <c r="B1525" s="4">
        <v>42868</v>
      </c>
      <c r="C1525">
        <v>9342</v>
      </c>
      <c r="D1525">
        <v>2</v>
      </c>
      <c r="E1525" s="4">
        <v>42868</v>
      </c>
      <c r="F1525" t="s">
        <v>3120</v>
      </c>
      <c r="G1525">
        <f>IFERROR(VLOOKUP(Table4[[#This Row],[EmployeeID]],Employees!$A:$AG,33,FALSE),"")</f>
        <v>9342</v>
      </c>
      <c r="H15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5" t="str">
        <f>IFERROR(VLOOKUP(A1525,Table1[#All],26,FALSE),"")</f>
        <v>Yes</v>
      </c>
    </row>
    <row r="1526" spans="1:9" x14ac:dyDescent="0.35">
      <c r="A1526" t="s">
        <v>2074</v>
      </c>
      <c r="B1526" s="4">
        <v>44774</v>
      </c>
      <c r="C1526">
        <v>9341</v>
      </c>
      <c r="D1526">
        <v>2</v>
      </c>
      <c r="E1526" s="4">
        <v>44774</v>
      </c>
      <c r="F1526" t="s">
        <v>3120</v>
      </c>
      <c r="G1526">
        <f>IFERROR(VLOOKUP(Table4[[#This Row],[EmployeeID]],Employees!$A:$AG,33,FALSE),"")</f>
        <v>9341</v>
      </c>
      <c r="H15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6" t="str">
        <f>IFERROR(VLOOKUP(A1526,Table1[#All],26,FALSE),"")</f>
        <v>Yes</v>
      </c>
    </row>
    <row r="1527" spans="1:9" x14ac:dyDescent="0.35">
      <c r="A1527" t="s">
        <v>2991</v>
      </c>
      <c r="B1527" s="4">
        <v>42305</v>
      </c>
      <c r="C1527">
        <v>6779</v>
      </c>
      <c r="D1527">
        <v>2</v>
      </c>
      <c r="E1527" s="4">
        <v>42305</v>
      </c>
      <c r="F1527" t="s">
        <v>3121</v>
      </c>
      <c r="G1527">
        <f>IFERROR(VLOOKUP(Table4[[#This Row],[EmployeeID]],Employees!$A:$AG,33,FALSE),"")</f>
        <v>6779</v>
      </c>
      <c r="H15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27" t="str">
        <f>IFERROR(VLOOKUP(A1527,Table1[#All],26,FALSE),"")</f>
        <v>No</v>
      </c>
    </row>
    <row r="1528" spans="1:9" x14ac:dyDescent="0.35">
      <c r="A1528" t="s">
        <v>1107</v>
      </c>
      <c r="B1528" s="4">
        <v>43274</v>
      </c>
      <c r="C1528">
        <v>9336</v>
      </c>
      <c r="D1528">
        <v>3</v>
      </c>
      <c r="E1528" s="4">
        <v>43274</v>
      </c>
      <c r="F1528" t="s">
        <v>3120</v>
      </c>
      <c r="G1528">
        <f>IFERROR(VLOOKUP(Table4[[#This Row],[EmployeeID]],Employees!$A:$AG,33,FALSE),"")</f>
        <v>9336</v>
      </c>
      <c r="H15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8" t="str">
        <f>IFERROR(VLOOKUP(A1528,Table1[#All],26,FALSE),"")</f>
        <v>No</v>
      </c>
    </row>
    <row r="1529" spans="1:9" x14ac:dyDescent="0.35">
      <c r="A1529" t="s">
        <v>1475</v>
      </c>
      <c r="B1529" s="4">
        <v>44560</v>
      </c>
      <c r="C1529">
        <v>9333</v>
      </c>
      <c r="D1529">
        <v>3</v>
      </c>
      <c r="E1529" s="4">
        <v>44560</v>
      </c>
      <c r="F1529" t="s">
        <v>3120</v>
      </c>
      <c r="G1529">
        <f>IFERROR(VLOOKUP(Table4[[#This Row],[EmployeeID]],Employees!$A:$AG,33,FALSE),"")</f>
        <v>9333</v>
      </c>
      <c r="H15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29" t="str">
        <f>IFERROR(VLOOKUP(A1529,Table1[#All],26,FALSE),"")</f>
        <v>No</v>
      </c>
    </row>
    <row r="1530" spans="1:9" x14ac:dyDescent="0.35">
      <c r="A1530" t="s">
        <v>2922</v>
      </c>
      <c r="B1530" s="4">
        <v>42694</v>
      </c>
      <c r="C1530">
        <v>9333</v>
      </c>
      <c r="D1530">
        <v>3</v>
      </c>
      <c r="E1530" s="4">
        <v>42694</v>
      </c>
      <c r="F1530" t="s">
        <v>3120</v>
      </c>
      <c r="G1530">
        <f>IFERROR(VLOOKUP(Table4[[#This Row],[EmployeeID]],Employees!$A:$AG,33,FALSE),"")</f>
        <v>9333</v>
      </c>
      <c r="H15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0" t="str">
        <f>IFERROR(VLOOKUP(A1530,Table1[#All],26,FALSE),"")</f>
        <v>No</v>
      </c>
    </row>
    <row r="1531" spans="1:9" x14ac:dyDescent="0.35">
      <c r="A1531" t="s">
        <v>338</v>
      </c>
      <c r="B1531" s="4">
        <v>42167</v>
      </c>
      <c r="C1531">
        <v>9330</v>
      </c>
      <c r="D1531">
        <v>2</v>
      </c>
      <c r="E1531" s="4">
        <v>42167</v>
      </c>
      <c r="F1531" t="s">
        <v>3120</v>
      </c>
      <c r="G1531">
        <f>IFERROR(VLOOKUP(Table4[[#This Row],[EmployeeID]],Employees!$A:$AG,33,FALSE),"")</f>
        <v>9330</v>
      </c>
      <c r="H15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1" t="str">
        <f>IFERROR(VLOOKUP(A1531,Table1[#All],26,FALSE),"")</f>
        <v>Yes</v>
      </c>
    </row>
    <row r="1532" spans="1:9" x14ac:dyDescent="0.35">
      <c r="A1532" t="s">
        <v>1177</v>
      </c>
      <c r="B1532" s="4">
        <v>45485</v>
      </c>
      <c r="C1532">
        <v>9328</v>
      </c>
      <c r="D1532">
        <v>3</v>
      </c>
      <c r="E1532" s="4">
        <v>45485</v>
      </c>
      <c r="F1532" t="s">
        <v>3120</v>
      </c>
      <c r="G1532">
        <f>IFERROR(VLOOKUP(Table4[[#This Row],[EmployeeID]],Employees!$A:$AG,33,FALSE),"")</f>
        <v>9328</v>
      </c>
      <c r="H15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2" t="str">
        <f>IFERROR(VLOOKUP(A1532,Table1[#All],26,FALSE),"")</f>
        <v>No</v>
      </c>
    </row>
    <row r="1533" spans="1:9" x14ac:dyDescent="0.35">
      <c r="A1533" t="s">
        <v>2881</v>
      </c>
      <c r="B1533" s="4">
        <v>43384</v>
      </c>
      <c r="C1533">
        <v>6774</v>
      </c>
      <c r="D1533">
        <v>2</v>
      </c>
      <c r="E1533" s="4">
        <v>43384</v>
      </c>
      <c r="F1533" t="s">
        <v>3121</v>
      </c>
      <c r="G1533">
        <f>IFERROR(VLOOKUP(Table4[[#This Row],[EmployeeID]],Employees!$A:$AG,33,FALSE),"")</f>
        <v>6774</v>
      </c>
      <c r="H15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33" t="str">
        <f>IFERROR(VLOOKUP(A1533,Table1[#All],26,FALSE),"")</f>
        <v>No</v>
      </c>
    </row>
    <row r="1534" spans="1:9" x14ac:dyDescent="0.35">
      <c r="A1534" t="s">
        <v>2779</v>
      </c>
      <c r="B1534" s="4">
        <v>44455</v>
      </c>
      <c r="C1534">
        <v>6773</v>
      </c>
      <c r="D1534">
        <v>1</v>
      </c>
      <c r="E1534" s="4">
        <v>44455</v>
      </c>
      <c r="F1534" t="s">
        <v>3121</v>
      </c>
      <c r="G1534">
        <f>IFERROR(VLOOKUP(Table4[[#This Row],[EmployeeID]],Employees!$A:$AG,33,FALSE),"")</f>
        <v>6773</v>
      </c>
      <c r="H15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34" t="str">
        <f>IFERROR(VLOOKUP(A1534,Table1[#All],26,FALSE),"")</f>
        <v>No</v>
      </c>
    </row>
    <row r="1535" spans="1:9" x14ac:dyDescent="0.35">
      <c r="A1535" t="s">
        <v>1995</v>
      </c>
      <c r="B1535" s="4">
        <v>44375</v>
      </c>
      <c r="C1535">
        <v>6772</v>
      </c>
      <c r="D1535">
        <v>2</v>
      </c>
      <c r="E1535" s="4">
        <v>44375</v>
      </c>
      <c r="F1535" t="s">
        <v>3121</v>
      </c>
      <c r="G1535">
        <f>IFERROR(VLOOKUP(Table4[[#This Row],[EmployeeID]],Employees!$A:$AG,33,FALSE),"")</f>
        <v>6772</v>
      </c>
      <c r="H15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35" t="str">
        <f>IFERROR(VLOOKUP(A1535,Table1[#All],26,FALSE),"")</f>
        <v>No</v>
      </c>
    </row>
    <row r="1536" spans="1:9" x14ac:dyDescent="0.35">
      <c r="A1536" t="s">
        <v>2278</v>
      </c>
      <c r="B1536" s="4">
        <v>42497</v>
      </c>
      <c r="C1536">
        <v>9327</v>
      </c>
      <c r="D1536">
        <v>3</v>
      </c>
      <c r="E1536" s="4">
        <v>42497</v>
      </c>
      <c r="F1536" t="s">
        <v>3120</v>
      </c>
      <c r="G1536">
        <f>IFERROR(VLOOKUP(Table4[[#This Row],[EmployeeID]],Employees!$A:$AG,33,FALSE),"")</f>
        <v>9327</v>
      </c>
      <c r="H15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6" t="str">
        <f>IFERROR(VLOOKUP(A1536,Table1[#All],26,FALSE),"")</f>
        <v>No</v>
      </c>
    </row>
    <row r="1537" spans="1:9" x14ac:dyDescent="0.35">
      <c r="A1537" t="s">
        <v>395</v>
      </c>
      <c r="B1537" s="4">
        <v>42757</v>
      </c>
      <c r="C1537">
        <v>6771</v>
      </c>
      <c r="D1537">
        <v>2</v>
      </c>
      <c r="E1537" s="4">
        <v>42757</v>
      </c>
      <c r="F1537" t="s">
        <v>3121</v>
      </c>
      <c r="G1537">
        <f>IFERROR(VLOOKUP(Table4[[#This Row],[EmployeeID]],Employees!$A:$AG,33,FALSE),"")</f>
        <v>6771</v>
      </c>
      <c r="H15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37" t="str">
        <f>IFERROR(VLOOKUP(A1537,Table1[#All],26,FALSE),"")</f>
        <v>No</v>
      </c>
    </row>
    <row r="1538" spans="1:9" x14ac:dyDescent="0.35">
      <c r="A1538" t="s">
        <v>2518</v>
      </c>
      <c r="B1538" s="4">
        <v>45706</v>
      </c>
      <c r="C1538">
        <v>9326</v>
      </c>
      <c r="D1538">
        <v>3</v>
      </c>
      <c r="E1538" s="4">
        <v>45706</v>
      </c>
      <c r="F1538" t="s">
        <v>3120</v>
      </c>
      <c r="G1538">
        <f>IFERROR(VLOOKUP(Table4[[#This Row],[EmployeeID]],Employees!$A:$AG,33,FALSE),"")</f>
        <v>9326</v>
      </c>
      <c r="H15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38" t="str">
        <f>IFERROR(VLOOKUP(A1538,Table1[#All],26,FALSE),"")</f>
        <v>No</v>
      </c>
    </row>
    <row r="1539" spans="1:9" x14ac:dyDescent="0.35">
      <c r="A1539" t="s">
        <v>2940</v>
      </c>
      <c r="B1539" s="4">
        <v>45728</v>
      </c>
      <c r="C1539">
        <v>6768</v>
      </c>
      <c r="D1539">
        <v>1</v>
      </c>
      <c r="E1539" s="4">
        <v>45728</v>
      </c>
      <c r="F1539" t="s">
        <v>3121</v>
      </c>
      <c r="G1539">
        <f>IFERROR(VLOOKUP(Table4[[#This Row],[EmployeeID]],Employees!$A:$AG,33,FALSE),"")</f>
        <v>6768</v>
      </c>
      <c r="H15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39" t="str">
        <f>IFERROR(VLOOKUP(A1539,Table1[#All],26,FALSE),"")</f>
        <v>No</v>
      </c>
    </row>
    <row r="1540" spans="1:9" x14ac:dyDescent="0.35">
      <c r="A1540" t="s">
        <v>397</v>
      </c>
      <c r="B1540" s="4">
        <v>44159</v>
      </c>
      <c r="C1540">
        <v>6766</v>
      </c>
      <c r="D1540">
        <v>1</v>
      </c>
      <c r="E1540" s="4">
        <v>44159</v>
      </c>
      <c r="F1540" t="s">
        <v>3121</v>
      </c>
      <c r="G1540">
        <f>IFERROR(VLOOKUP(Table4[[#This Row],[EmployeeID]],Employees!$A:$AG,33,FALSE),"")</f>
        <v>6766</v>
      </c>
      <c r="H15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0" t="str">
        <f>IFERROR(VLOOKUP(A1540,Table1[#All],26,FALSE),"")</f>
        <v>Yes</v>
      </c>
    </row>
    <row r="1541" spans="1:9" x14ac:dyDescent="0.35">
      <c r="A1541" t="s">
        <v>2012</v>
      </c>
      <c r="B1541" s="4">
        <v>44046</v>
      </c>
      <c r="C1541">
        <v>9323</v>
      </c>
      <c r="D1541">
        <v>3</v>
      </c>
      <c r="E1541" s="4">
        <v>44046</v>
      </c>
      <c r="F1541" t="s">
        <v>3120</v>
      </c>
      <c r="G1541">
        <f>IFERROR(VLOOKUP(Table4[[#This Row],[EmployeeID]],Employees!$A:$AG,33,FALSE),"")</f>
        <v>9323</v>
      </c>
      <c r="H15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41" t="str">
        <f>IFERROR(VLOOKUP(A1541,Table1[#All],26,FALSE),"")</f>
        <v>No</v>
      </c>
    </row>
    <row r="1542" spans="1:9" x14ac:dyDescent="0.35">
      <c r="A1542" t="s">
        <v>2819</v>
      </c>
      <c r="B1542" s="4">
        <v>43514</v>
      </c>
      <c r="C1542">
        <v>6766</v>
      </c>
      <c r="D1542">
        <v>2</v>
      </c>
      <c r="E1542" s="4">
        <v>43514</v>
      </c>
      <c r="F1542" t="s">
        <v>3121</v>
      </c>
      <c r="G1542">
        <f>IFERROR(VLOOKUP(Table4[[#This Row],[EmployeeID]],Employees!$A:$AG,33,FALSE),"")</f>
        <v>6766</v>
      </c>
      <c r="H15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2" t="str">
        <f>IFERROR(VLOOKUP(A1542,Table1[#All],26,FALSE),"")</f>
        <v>No</v>
      </c>
    </row>
    <row r="1543" spans="1:9" x14ac:dyDescent="0.35">
      <c r="A1543" t="s">
        <v>2896</v>
      </c>
      <c r="B1543" s="4">
        <v>45879</v>
      </c>
      <c r="C1543">
        <v>9320</v>
      </c>
      <c r="D1543">
        <v>3</v>
      </c>
      <c r="E1543" s="4">
        <v>45879</v>
      </c>
      <c r="F1543" t="s">
        <v>3120</v>
      </c>
      <c r="G1543">
        <f>IFERROR(VLOOKUP(Table4[[#This Row],[EmployeeID]],Employees!$A:$AG,33,FALSE),"")</f>
        <v>9320</v>
      </c>
      <c r="H15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43" t="str">
        <f>IFERROR(VLOOKUP(A1543,Table1[#All],26,FALSE),"")</f>
        <v>No</v>
      </c>
    </row>
    <row r="1544" spans="1:9" x14ac:dyDescent="0.35">
      <c r="A1544" t="s">
        <v>120</v>
      </c>
      <c r="B1544" s="4">
        <v>45594</v>
      </c>
      <c r="C1544">
        <v>6765</v>
      </c>
      <c r="D1544">
        <v>2</v>
      </c>
      <c r="E1544" s="4">
        <v>45594</v>
      </c>
      <c r="F1544" t="s">
        <v>3121</v>
      </c>
      <c r="G1544">
        <f>IFERROR(VLOOKUP(Table4[[#This Row],[EmployeeID]],Employees!$A:$AG,33,FALSE),"")</f>
        <v>6765</v>
      </c>
      <c r="H15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4" t="str">
        <f>IFERROR(VLOOKUP(A1544,Table1[#All],26,FALSE),"")</f>
        <v>No</v>
      </c>
    </row>
    <row r="1545" spans="1:9" x14ac:dyDescent="0.35">
      <c r="A1545" t="s">
        <v>1816</v>
      </c>
      <c r="B1545" s="4">
        <v>42350</v>
      </c>
      <c r="C1545">
        <v>9314</v>
      </c>
      <c r="D1545">
        <v>3</v>
      </c>
      <c r="E1545" s="4">
        <v>42350</v>
      </c>
      <c r="F1545" t="s">
        <v>3120</v>
      </c>
      <c r="G1545">
        <f>IFERROR(VLOOKUP(Table4[[#This Row],[EmployeeID]],Employees!$A:$AG,33,FALSE),"")</f>
        <v>9314</v>
      </c>
      <c r="H15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45" t="str">
        <f>IFERROR(VLOOKUP(A1545,Table1[#All],26,FALSE),"")</f>
        <v>No</v>
      </c>
    </row>
    <row r="1546" spans="1:9" x14ac:dyDescent="0.35">
      <c r="A1546" t="s">
        <v>1792</v>
      </c>
      <c r="B1546" s="4">
        <v>43780</v>
      </c>
      <c r="C1546">
        <v>6765</v>
      </c>
      <c r="D1546">
        <v>1</v>
      </c>
      <c r="E1546" s="4">
        <v>43780</v>
      </c>
      <c r="F1546" t="s">
        <v>3121</v>
      </c>
      <c r="G1546">
        <f>IFERROR(VLOOKUP(Table4[[#This Row],[EmployeeID]],Employees!$A:$AG,33,FALSE),"")</f>
        <v>6765</v>
      </c>
      <c r="H15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6" t="str">
        <f>IFERROR(VLOOKUP(A1546,Table1[#All],26,FALSE),"")</f>
        <v>No</v>
      </c>
    </row>
    <row r="1547" spans="1:9" x14ac:dyDescent="0.35">
      <c r="A1547" t="s">
        <v>2503</v>
      </c>
      <c r="B1547" s="4">
        <v>44435</v>
      </c>
      <c r="C1547">
        <v>9310</v>
      </c>
      <c r="D1547">
        <v>2</v>
      </c>
      <c r="E1547" s="4">
        <v>44435</v>
      </c>
      <c r="F1547" t="s">
        <v>3120</v>
      </c>
      <c r="G1547">
        <f>IFERROR(VLOOKUP(Table4[[#This Row],[EmployeeID]],Employees!$A:$AG,33,FALSE),"")</f>
        <v>9310</v>
      </c>
      <c r="H15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47" t="str">
        <f>IFERROR(VLOOKUP(A1547,Table1[#All],26,FALSE),"")</f>
        <v>No</v>
      </c>
    </row>
    <row r="1548" spans="1:9" x14ac:dyDescent="0.35">
      <c r="A1548" t="s">
        <v>2696</v>
      </c>
      <c r="B1548" s="4">
        <v>43359</v>
      </c>
      <c r="C1548">
        <v>6762</v>
      </c>
      <c r="D1548">
        <v>2</v>
      </c>
      <c r="E1548" s="4">
        <v>43359</v>
      </c>
      <c r="F1548" t="s">
        <v>3121</v>
      </c>
      <c r="G1548">
        <f>IFERROR(VLOOKUP(Table4[[#This Row],[EmployeeID]],Employees!$A:$AG,33,FALSE),"")</f>
        <v>6762</v>
      </c>
      <c r="H15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48" t="str">
        <f>IFERROR(VLOOKUP(A1548,Table1[#All],26,FALSE),"")</f>
        <v>No</v>
      </c>
    </row>
    <row r="1549" spans="1:9" x14ac:dyDescent="0.35">
      <c r="A1549" t="s">
        <v>2290</v>
      </c>
      <c r="B1549" s="4">
        <v>43764</v>
      </c>
      <c r="C1549">
        <v>9308</v>
      </c>
      <c r="D1549">
        <v>3</v>
      </c>
      <c r="E1549" s="4">
        <v>43764</v>
      </c>
      <c r="F1549" t="s">
        <v>3120</v>
      </c>
      <c r="G1549">
        <f>IFERROR(VLOOKUP(Table4[[#This Row],[EmployeeID]],Employees!$A:$AG,33,FALSE),"")</f>
        <v>9308</v>
      </c>
      <c r="H15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49" t="str">
        <f>IFERROR(VLOOKUP(A1549,Table1[#All],26,FALSE),"")</f>
        <v>No</v>
      </c>
    </row>
    <row r="1550" spans="1:9" x14ac:dyDescent="0.35">
      <c r="A1550" t="s">
        <v>984</v>
      </c>
      <c r="B1550" s="4">
        <v>42420</v>
      </c>
      <c r="C1550">
        <v>9306</v>
      </c>
      <c r="D1550">
        <v>3</v>
      </c>
      <c r="E1550" s="4">
        <v>42420</v>
      </c>
      <c r="F1550" t="s">
        <v>3120</v>
      </c>
      <c r="G1550">
        <f>IFERROR(VLOOKUP(Table4[[#This Row],[EmployeeID]],Employees!$A:$AG,33,FALSE),"")</f>
        <v>9306</v>
      </c>
      <c r="H15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0" t="str">
        <f>IFERROR(VLOOKUP(A1550,Table1[#All],26,FALSE),"")</f>
        <v>No</v>
      </c>
    </row>
    <row r="1551" spans="1:9" x14ac:dyDescent="0.35">
      <c r="A1551" t="s">
        <v>372</v>
      </c>
      <c r="B1551" s="4">
        <v>44999</v>
      </c>
      <c r="C1551">
        <v>12578</v>
      </c>
      <c r="D1551">
        <v>5</v>
      </c>
      <c r="E1551" s="4">
        <v>44999</v>
      </c>
      <c r="F1551" t="s">
        <v>3123</v>
      </c>
      <c r="G1551">
        <f>IFERROR(VLOOKUP(Table4[[#This Row],[EmployeeID]],Employees!$A:$AG,33,FALSE),"")</f>
        <v>12578</v>
      </c>
      <c r="H15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51" t="str">
        <f>IFERROR(VLOOKUP(A1551,Table1[#All],26,FALSE),"")</f>
        <v>No</v>
      </c>
    </row>
    <row r="1552" spans="1:9" x14ac:dyDescent="0.35">
      <c r="A1552" t="s">
        <v>1670</v>
      </c>
      <c r="B1552" s="4">
        <v>43815</v>
      </c>
      <c r="C1552">
        <v>9305</v>
      </c>
      <c r="D1552">
        <v>3</v>
      </c>
      <c r="E1552" s="4">
        <v>43815</v>
      </c>
      <c r="F1552" t="s">
        <v>3120</v>
      </c>
      <c r="G1552">
        <f>IFERROR(VLOOKUP(Table4[[#This Row],[EmployeeID]],Employees!$A:$AG,33,FALSE),"")</f>
        <v>9305</v>
      </c>
      <c r="H15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2" t="str">
        <f>IFERROR(VLOOKUP(A1552,Table1[#All],26,FALSE),"")</f>
        <v>Yes</v>
      </c>
    </row>
    <row r="1553" spans="1:9" x14ac:dyDescent="0.35">
      <c r="A1553" t="s">
        <v>2990</v>
      </c>
      <c r="B1553" s="4">
        <v>45522</v>
      </c>
      <c r="C1553">
        <v>9304</v>
      </c>
      <c r="D1553">
        <v>2</v>
      </c>
      <c r="E1553" s="4">
        <v>45522</v>
      </c>
      <c r="F1553" t="s">
        <v>3120</v>
      </c>
      <c r="G1553">
        <f>IFERROR(VLOOKUP(Table4[[#This Row],[EmployeeID]],Employees!$A:$AG,33,FALSE),"")</f>
        <v>9304</v>
      </c>
      <c r="H15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3" t="str">
        <f>IFERROR(VLOOKUP(A1553,Table1[#All],26,FALSE),"")</f>
        <v>No</v>
      </c>
    </row>
    <row r="1554" spans="1:9" x14ac:dyDescent="0.35">
      <c r="A1554" t="s">
        <v>872</v>
      </c>
      <c r="B1554" s="4">
        <v>43412</v>
      </c>
      <c r="C1554">
        <v>9303</v>
      </c>
      <c r="D1554">
        <v>3</v>
      </c>
      <c r="E1554" s="4">
        <v>43412</v>
      </c>
      <c r="F1554" t="s">
        <v>3120</v>
      </c>
      <c r="G1554">
        <f>IFERROR(VLOOKUP(Table4[[#This Row],[EmployeeID]],Employees!$A:$AG,33,FALSE),"")</f>
        <v>9303</v>
      </c>
      <c r="H15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4" t="str">
        <f>IFERROR(VLOOKUP(A1554,Table1[#All],26,FALSE),"")</f>
        <v>No</v>
      </c>
    </row>
    <row r="1555" spans="1:9" x14ac:dyDescent="0.35">
      <c r="A1555" t="s">
        <v>939</v>
      </c>
      <c r="B1555" s="4">
        <v>45033</v>
      </c>
      <c r="C1555">
        <v>6761</v>
      </c>
      <c r="D1555">
        <v>2</v>
      </c>
      <c r="E1555" s="4">
        <v>45033</v>
      </c>
      <c r="F1555" t="s">
        <v>3121</v>
      </c>
      <c r="G1555">
        <f>IFERROR(VLOOKUP(Table4[[#This Row],[EmployeeID]],Employees!$A:$AG,33,FALSE),"")</f>
        <v>6761</v>
      </c>
      <c r="H15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55" t="str">
        <f>IFERROR(VLOOKUP(A1555,Table1[#All],26,FALSE),"")</f>
        <v>No</v>
      </c>
    </row>
    <row r="1556" spans="1:9" x14ac:dyDescent="0.35">
      <c r="A1556" t="s">
        <v>819</v>
      </c>
      <c r="B1556" s="4">
        <v>42466</v>
      </c>
      <c r="C1556">
        <v>12573</v>
      </c>
      <c r="D1556">
        <v>5</v>
      </c>
      <c r="E1556" s="4">
        <v>42466</v>
      </c>
      <c r="F1556" t="s">
        <v>3123</v>
      </c>
      <c r="G1556">
        <f>IFERROR(VLOOKUP(Table4[[#This Row],[EmployeeID]],Employees!$A:$AG,33,FALSE),"")</f>
        <v>12573</v>
      </c>
      <c r="H15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56" t="str">
        <f>IFERROR(VLOOKUP(A1556,Table1[#All],26,FALSE),"")</f>
        <v>No</v>
      </c>
    </row>
    <row r="1557" spans="1:9" x14ac:dyDescent="0.35">
      <c r="A1557" t="s">
        <v>695</v>
      </c>
      <c r="B1557" s="4">
        <v>45556</v>
      </c>
      <c r="C1557">
        <v>12572</v>
      </c>
      <c r="D1557">
        <v>5</v>
      </c>
      <c r="E1557" s="4">
        <v>45556</v>
      </c>
      <c r="F1557" t="s">
        <v>3123</v>
      </c>
      <c r="G1557">
        <f>IFERROR(VLOOKUP(Table4[[#This Row],[EmployeeID]],Employees!$A:$AG,33,FALSE),"")</f>
        <v>12572</v>
      </c>
      <c r="H15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57" t="str">
        <f>IFERROR(VLOOKUP(A1557,Table1[#All],26,FALSE),"")</f>
        <v>No</v>
      </c>
    </row>
    <row r="1558" spans="1:9" x14ac:dyDescent="0.35">
      <c r="A1558" t="s">
        <v>2453</v>
      </c>
      <c r="B1558" s="4">
        <v>45691</v>
      </c>
      <c r="C1558">
        <v>9298</v>
      </c>
      <c r="D1558">
        <v>3</v>
      </c>
      <c r="E1558" s="4">
        <v>45691</v>
      </c>
      <c r="F1558" t="s">
        <v>3120</v>
      </c>
      <c r="G1558">
        <f>IFERROR(VLOOKUP(Table4[[#This Row],[EmployeeID]],Employees!$A:$AG,33,FALSE),"")</f>
        <v>9298</v>
      </c>
      <c r="H15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8" t="str">
        <f>IFERROR(VLOOKUP(A1558,Table1[#All],26,FALSE),"")</f>
        <v>No</v>
      </c>
    </row>
    <row r="1559" spans="1:9" x14ac:dyDescent="0.35">
      <c r="A1559" t="s">
        <v>1973</v>
      </c>
      <c r="B1559" s="4">
        <v>43771</v>
      </c>
      <c r="C1559">
        <v>9296</v>
      </c>
      <c r="D1559">
        <v>2</v>
      </c>
      <c r="E1559" s="4">
        <v>43771</v>
      </c>
      <c r="F1559" t="s">
        <v>3120</v>
      </c>
      <c r="G1559">
        <f>IFERROR(VLOOKUP(Table4[[#This Row],[EmployeeID]],Employees!$A:$AG,33,FALSE),"")</f>
        <v>9296</v>
      </c>
      <c r="H15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59" t="str">
        <f>IFERROR(VLOOKUP(A1559,Table1[#All],26,FALSE),"")</f>
        <v>Yes</v>
      </c>
    </row>
    <row r="1560" spans="1:9" x14ac:dyDescent="0.35">
      <c r="A1560" t="s">
        <v>2678</v>
      </c>
      <c r="B1560" s="4">
        <v>44965</v>
      </c>
      <c r="C1560">
        <v>12563</v>
      </c>
      <c r="D1560">
        <v>4</v>
      </c>
      <c r="E1560" s="4">
        <v>44965</v>
      </c>
      <c r="F1560" t="s">
        <v>3123</v>
      </c>
      <c r="G1560">
        <f>IFERROR(VLOOKUP(Table4[[#This Row],[EmployeeID]],Employees!$A:$AG,33,FALSE),"")</f>
        <v>12563</v>
      </c>
      <c r="H15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60" t="str">
        <f>IFERROR(VLOOKUP(A1560,Table1[#All],26,FALSE),"")</f>
        <v>No</v>
      </c>
    </row>
    <row r="1561" spans="1:9" x14ac:dyDescent="0.35">
      <c r="A1561" t="s">
        <v>899</v>
      </c>
      <c r="B1561" s="4">
        <v>43662</v>
      </c>
      <c r="C1561">
        <v>6759</v>
      </c>
      <c r="D1561">
        <v>2</v>
      </c>
      <c r="E1561" s="4">
        <v>43662</v>
      </c>
      <c r="F1561" t="s">
        <v>3121</v>
      </c>
      <c r="G1561">
        <f>IFERROR(VLOOKUP(Table4[[#This Row],[EmployeeID]],Employees!$A:$AG,33,FALSE),"")</f>
        <v>6759</v>
      </c>
      <c r="H15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61" t="str">
        <f>IFERROR(VLOOKUP(A1561,Table1[#All],26,FALSE),"")</f>
        <v>No</v>
      </c>
    </row>
    <row r="1562" spans="1:9" x14ac:dyDescent="0.35">
      <c r="A1562" t="s">
        <v>2149</v>
      </c>
      <c r="B1562" s="4">
        <v>44779</v>
      </c>
      <c r="C1562">
        <v>9295</v>
      </c>
      <c r="D1562">
        <v>3</v>
      </c>
      <c r="E1562" s="4">
        <v>44779</v>
      </c>
      <c r="F1562" t="s">
        <v>3120</v>
      </c>
      <c r="G1562">
        <f>IFERROR(VLOOKUP(Table4[[#This Row],[EmployeeID]],Employees!$A:$AG,33,FALSE),"")</f>
        <v>9295</v>
      </c>
      <c r="H15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2" t="str">
        <f>IFERROR(VLOOKUP(A1562,Table1[#All],26,FALSE),"")</f>
        <v>No</v>
      </c>
    </row>
    <row r="1563" spans="1:9" x14ac:dyDescent="0.35">
      <c r="A1563" t="s">
        <v>1650</v>
      </c>
      <c r="B1563" s="4">
        <v>42278</v>
      </c>
      <c r="C1563">
        <v>12560</v>
      </c>
      <c r="D1563">
        <v>4</v>
      </c>
      <c r="E1563" s="4">
        <v>42278</v>
      </c>
      <c r="F1563" t="s">
        <v>3123</v>
      </c>
      <c r="G1563">
        <f>IFERROR(VLOOKUP(Table4[[#This Row],[EmployeeID]],Employees!$A:$AG,33,FALSE),"")</f>
        <v>12560</v>
      </c>
      <c r="H15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63" t="str">
        <f>IFERROR(VLOOKUP(A1563,Table1[#All],26,FALSE),"")</f>
        <v>No</v>
      </c>
    </row>
    <row r="1564" spans="1:9" x14ac:dyDescent="0.35">
      <c r="A1564" t="s">
        <v>426</v>
      </c>
      <c r="B1564" s="4">
        <v>44153</v>
      </c>
      <c r="C1564">
        <v>9292</v>
      </c>
      <c r="D1564">
        <v>3</v>
      </c>
      <c r="E1564" s="4">
        <v>44153</v>
      </c>
      <c r="F1564" t="s">
        <v>3120</v>
      </c>
      <c r="G1564">
        <f>IFERROR(VLOOKUP(Table4[[#This Row],[EmployeeID]],Employees!$A:$AG,33,FALSE),"")</f>
        <v>9292</v>
      </c>
      <c r="H15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4" t="str">
        <f>IFERROR(VLOOKUP(A1564,Table1[#All],26,FALSE),"")</f>
        <v>No</v>
      </c>
    </row>
    <row r="1565" spans="1:9" x14ac:dyDescent="0.35">
      <c r="A1565" t="s">
        <v>280</v>
      </c>
      <c r="B1565" s="4">
        <v>45215</v>
      </c>
      <c r="C1565">
        <v>4490</v>
      </c>
      <c r="D1565">
        <v>2</v>
      </c>
      <c r="E1565" s="4">
        <v>45215</v>
      </c>
      <c r="F1565" t="s">
        <v>3122</v>
      </c>
      <c r="G1565">
        <f>IFERROR(VLOOKUP(Table4[[#This Row],[EmployeeID]],Employees!$A:$AG,33,FALSE),"")</f>
        <v>4490</v>
      </c>
      <c r="H15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565" t="str">
        <f>IFERROR(VLOOKUP(A1565,Table1[#All],26,FALSE),"")</f>
        <v>No</v>
      </c>
    </row>
    <row r="1566" spans="1:9" x14ac:dyDescent="0.35">
      <c r="A1566" t="s">
        <v>1564</v>
      </c>
      <c r="B1566" s="4">
        <v>43475</v>
      </c>
      <c r="C1566">
        <v>9291</v>
      </c>
      <c r="D1566">
        <v>3</v>
      </c>
      <c r="E1566" s="4">
        <v>43475</v>
      </c>
      <c r="F1566" t="s">
        <v>3120</v>
      </c>
      <c r="G1566">
        <f>IFERROR(VLOOKUP(Table4[[#This Row],[EmployeeID]],Employees!$A:$AG,33,FALSE),"")</f>
        <v>9291</v>
      </c>
      <c r="H15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6" t="str">
        <f>IFERROR(VLOOKUP(A1566,Table1[#All],26,FALSE),"")</f>
        <v>Yes</v>
      </c>
    </row>
    <row r="1567" spans="1:9" x14ac:dyDescent="0.35">
      <c r="A1567" t="s">
        <v>1899</v>
      </c>
      <c r="B1567" s="4">
        <v>42800</v>
      </c>
      <c r="C1567">
        <v>9291</v>
      </c>
      <c r="D1567">
        <v>2</v>
      </c>
      <c r="E1567" s="4">
        <v>42800</v>
      </c>
      <c r="F1567" t="s">
        <v>3120</v>
      </c>
      <c r="G1567">
        <f>IFERROR(VLOOKUP(Table4[[#This Row],[EmployeeID]],Employees!$A:$AG,33,FALSE),"")</f>
        <v>9291</v>
      </c>
      <c r="H15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7" t="str">
        <f>IFERROR(VLOOKUP(A1567,Table1[#All],26,FALSE),"")</f>
        <v>No</v>
      </c>
    </row>
    <row r="1568" spans="1:9" x14ac:dyDescent="0.35">
      <c r="A1568" t="s">
        <v>1319</v>
      </c>
      <c r="B1568" s="4">
        <v>45957</v>
      </c>
      <c r="C1568">
        <v>9290</v>
      </c>
      <c r="D1568">
        <v>3</v>
      </c>
      <c r="E1568" s="4">
        <v>45957</v>
      </c>
      <c r="F1568" t="s">
        <v>3120</v>
      </c>
      <c r="G1568">
        <f>IFERROR(VLOOKUP(Table4[[#This Row],[EmployeeID]],Employees!$A:$AG,33,FALSE),"")</f>
        <v>9290</v>
      </c>
      <c r="H15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68" t="str">
        <f>IFERROR(VLOOKUP(A1568,Table1[#All],26,FALSE),"")</f>
        <v>No</v>
      </c>
    </row>
    <row r="1569" spans="1:9" x14ac:dyDescent="0.35">
      <c r="A1569" t="s">
        <v>1694</v>
      </c>
      <c r="B1569" s="4">
        <v>45295</v>
      </c>
      <c r="C1569">
        <v>6758</v>
      </c>
      <c r="D1569">
        <v>2</v>
      </c>
      <c r="E1569" s="4">
        <v>45295</v>
      </c>
      <c r="F1569" t="s">
        <v>3121</v>
      </c>
      <c r="G1569">
        <f>IFERROR(VLOOKUP(Table4[[#This Row],[EmployeeID]],Employees!$A:$AG,33,FALSE),"")</f>
        <v>6758</v>
      </c>
      <c r="H15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69" t="str">
        <f>IFERROR(VLOOKUP(A1569,Table1[#All],26,FALSE),"")</f>
        <v>No</v>
      </c>
    </row>
    <row r="1570" spans="1:9" x14ac:dyDescent="0.35">
      <c r="A1570" t="s">
        <v>1115</v>
      </c>
      <c r="B1570" s="4">
        <v>44044</v>
      </c>
      <c r="C1570">
        <v>6755</v>
      </c>
      <c r="D1570">
        <v>2</v>
      </c>
      <c r="E1570" s="4">
        <v>44044</v>
      </c>
      <c r="F1570" t="s">
        <v>3121</v>
      </c>
      <c r="G1570">
        <f>IFERROR(VLOOKUP(Table4[[#This Row],[EmployeeID]],Employees!$A:$AG,33,FALSE),"")</f>
        <v>6755</v>
      </c>
      <c r="H15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70" t="str">
        <f>IFERROR(VLOOKUP(A1570,Table1[#All],26,FALSE),"")</f>
        <v>No</v>
      </c>
    </row>
    <row r="1571" spans="1:9" x14ac:dyDescent="0.35">
      <c r="A1571" t="s">
        <v>322</v>
      </c>
      <c r="B1571" s="4">
        <v>43229</v>
      </c>
      <c r="C1571">
        <v>6752</v>
      </c>
      <c r="D1571">
        <v>2</v>
      </c>
      <c r="E1571" s="4">
        <v>43229</v>
      </c>
      <c r="F1571" t="s">
        <v>3121</v>
      </c>
      <c r="G1571">
        <f>IFERROR(VLOOKUP(Table4[[#This Row],[EmployeeID]],Employees!$A:$AG,33,FALSE),"")</f>
        <v>6752</v>
      </c>
      <c r="H15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71" t="str">
        <f>IFERROR(VLOOKUP(A1571,Table1[#All],26,FALSE),"")</f>
        <v>No</v>
      </c>
    </row>
    <row r="1572" spans="1:9" x14ac:dyDescent="0.35">
      <c r="A1572" t="s">
        <v>2964</v>
      </c>
      <c r="B1572" s="4">
        <v>43913</v>
      </c>
      <c r="C1572">
        <v>6752</v>
      </c>
      <c r="D1572">
        <v>2</v>
      </c>
      <c r="E1572" s="4">
        <v>43913</v>
      </c>
      <c r="F1572" t="s">
        <v>3121</v>
      </c>
      <c r="G1572">
        <f>IFERROR(VLOOKUP(Table4[[#This Row],[EmployeeID]],Employees!$A:$AG,33,FALSE),"")</f>
        <v>6752</v>
      </c>
      <c r="H15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72" t="str">
        <f>IFERROR(VLOOKUP(A1572,Table1[#All],26,FALSE),"")</f>
        <v>No</v>
      </c>
    </row>
    <row r="1573" spans="1:9" x14ac:dyDescent="0.35">
      <c r="A1573" t="s">
        <v>1573</v>
      </c>
      <c r="B1573" s="4">
        <v>44262</v>
      </c>
      <c r="C1573">
        <v>12559</v>
      </c>
      <c r="D1573">
        <v>4</v>
      </c>
      <c r="E1573" s="4">
        <v>44262</v>
      </c>
      <c r="F1573" t="s">
        <v>3123</v>
      </c>
      <c r="G1573">
        <f>IFERROR(VLOOKUP(Table4[[#This Row],[EmployeeID]],Employees!$A:$AG,33,FALSE),"")</f>
        <v>12559</v>
      </c>
      <c r="H15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573" t="str">
        <f>IFERROR(VLOOKUP(A1573,Table1[#All],26,FALSE),"")</f>
        <v>No</v>
      </c>
    </row>
    <row r="1574" spans="1:9" x14ac:dyDescent="0.35">
      <c r="A1574" t="s">
        <v>1525</v>
      </c>
      <c r="B1574" s="4">
        <v>42174</v>
      </c>
      <c r="C1574">
        <v>4488</v>
      </c>
      <c r="D1574">
        <v>1</v>
      </c>
      <c r="E1574" s="4">
        <v>42174</v>
      </c>
      <c r="F1574" t="s">
        <v>3122</v>
      </c>
      <c r="G1574">
        <f>IFERROR(VLOOKUP(Table4[[#This Row],[EmployeeID]],Employees!$A:$AG,33,FALSE),"")</f>
        <v>4488</v>
      </c>
      <c r="H15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574" t="str">
        <f>IFERROR(VLOOKUP(A1574,Table1[#All],26,FALSE),"")</f>
        <v>No</v>
      </c>
    </row>
    <row r="1575" spans="1:9" x14ac:dyDescent="0.35">
      <c r="A1575" t="s">
        <v>2735</v>
      </c>
      <c r="B1575" s="4">
        <v>45734</v>
      </c>
      <c r="C1575">
        <v>9288</v>
      </c>
      <c r="D1575">
        <v>2</v>
      </c>
      <c r="E1575" s="4">
        <v>45734</v>
      </c>
      <c r="F1575" t="s">
        <v>3120</v>
      </c>
      <c r="G1575">
        <f>IFERROR(VLOOKUP(Table4[[#This Row],[EmployeeID]],Employees!$A:$AG,33,FALSE),"")</f>
        <v>9288</v>
      </c>
      <c r="H15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75" t="str">
        <f>IFERROR(VLOOKUP(A1575,Table1[#All],26,FALSE),"")</f>
        <v>No</v>
      </c>
    </row>
    <row r="1576" spans="1:9" x14ac:dyDescent="0.35">
      <c r="A1576" t="s">
        <v>1978</v>
      </c>
      <c r="B1576" s="4">
        <v>45717</v>
      </c>
      <c r="C1576">
        <v>9284</v>
      </c>
      <c r="D1576">
        <v>3</v>
      </c>
      <c r="E1576" s="4">
        <v>45717</v>
      </c>
      <c r="F1576" t="s">
        <v>3120</v>
      </c>
      <c r="G1576">
        <f>IFERROR(VLOOKUP(Table4[[#This Row],[EmployeeID]],Employees!$A:$AG,33,FALSE),"")</f>
        <v>9284</v>
      </c>
      <c r="H15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76" t="str">
        <f>IFERROR(VLOOKUP(A1576,Table1[#All],26,FALSE),"")</f>
        <v>No</v>
      </c>
    </row>
    <row r="1577" spans="1:9" x14ac:dyDescent="0.35">
      <c r="A1577" t="s">
        <v>238</v>
      </c>
      <c r="B1577" s="4">
        <v>45705</v>
      </c>
      <c r="C1577">
        <v>9283</v>
      </c>
      <c r="D1577">
        <v>3</v>
      </c>
      <c r="E1577" s="4">
        <v>45705</v>
      </c>
      <c r="F1577" t="s">
        <v>3120</v>
      </c>
      <c r="G1577">
        <f>IFERROR(VLOOKUP(Table4[[#This Row],[EmployeeID]],Employees!$A:$AG,33,FALSE),"")</f>
        <v>9283</v>
      </c>
      <c r="H15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77" t="str">
        <f>IFERROR(VLOOKUP(A1577,Table1[#All],26,FALSE),"")</f>
        <v>No</v>
      </c>
    </row>
    <row r="1578" spans="1:9" x14ac:dyDescent="0.35">
      <c r="A1578" t="s">
        <v>1422</v>
      </c>
      <c r="B1578" s="4">
        <v>45729</v>
      </c>
      <c r="C1578">
        <v>9273</v>
      </c>
      <c r="D1578">
        <v>2</v>
      </c>
      <c r="E1578" s="4">
        <v>45729</v>
      </c>
      <c r="F1578" t="s">
        <v>3120</v>
      </c>
      <c r="G1578">
        <f>IFERROR(VLOOKUP(Table4[[#This Row],[EmployeeID]],Employees!$A:$AG,33,FALSE),"")</f>
        <v>9273</v>
      </c>
      <c r="H15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78" t="str">
        <f>IFERROR(VLOOKUP(A1578,Table1[#All],26,FALSE),"")</f>
        <v>No</v>
      </c>
    </row>
    <row r="1579" spans="1:9" x14ac:dyDescent="0.35">
      <c r="A1579" t="s">
        <v>2853</v>
      </c>
      <c r="B1579" s="4">
        <v>43424</v>
      </c>
      <c r="C1579">
        <v>9272</v>
      </c>
      <c r="D1579">
        <v>3</v>
      </c>
      <c r="E1579" s="4">
        <v>43424</v>
      </c>
      <c r="F1579" t="s">
        <v>3120</v>
      </c>
      <c r="G1579">
        <f>IFERROR(VLOOKUP(Table4[[#This Row],[EmployeeID]],Employees!$A:$AG,33,FALSE),"")</f>
        <v>9272</v>
      </c>
      <c r="H15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79" t="str">
        <f>IFERROR(VLOOKUP(A1579,Table1[#All],26,FALSE),"")</f>
        <v>No</v>
      </c>
    </row>
    <row r="1580" spans="1:9" x14ac:dyDescent="0.35">
      <c r="A1580" t="s">
        <v>2936</v>
      </c>
      <c r="B1580" s="4">
        <v>43632</v>
      </c>
      <c r="C1580">
        <v>9271</v>
      </c>
      <c r="D1580">
        <v>3</v>
      </c>
      <c r="E1580" s="4">
        <v>43632</v>
      </c>
      <c r="F1580" t="s">
        <v>3120</v>
      </c>
      <c r="G1580">
        <f>IFERROR(VLOOKUP(Table4[[#This Row],[EmployeeID]],Employees!$A:$AG,33,FALSE),"")</f>
        <v>9271</v>
      </c>
      <c r="H15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0" t="str">
        <f>IFERROR(VLOOKUP(A1580,Table1[#All],26,FALSE),"")</f>
        <v>No</v>
      </c>
    </row>
    <row r="1581" spans="1:9" x14ac:dyDescent="0.35">
      <c r="A1581" t="s">
        <v>286</v>
      </c>
      <c r="B1581" s="4">
        <v>43751</v>
      </c>
      <c r="C1581">
        <v>6751</v>
      </c>
      <c r="D1581">
        <v>2</v>
      </c>
      <c r="E1581" s="4">
        <v>43751</v>
      </c>
      <c r="F1581" t="s">
        <v>3121</v>
      </c>
      <c r="G1581">
        <f>IFERROR(VLOOKUP(Table4[[#This Row],[EmployeeID]],Employees!$A:$AG,33,FALSE),"")</f>
        <v>6751</v>
      </c>
      <c r="H15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81" t="str">
        <f>IFERROR(VLOOKUP(A1581,Table1[#All],26,FALSE),"")</f>
        <v>No</v>
      </c>
    </row>
    <row r="1582" spans="1:9" x14ac:dyDescent="0.35">
      <c r="A1582" t="s">
        <v>2911</v>
      </c>
      <c r="B1582" s="4">
        <v>45836</v>
      </c>
      <c r="C1582">
        <v>9269</v>
      </c>
      <c r="D1582">
        <v>3</v>
      </c>
      <c r="E1582" s="4">
        <v>45836</v>
      </c>
      <c r="F1582" t="s">
        <v>3120</v>
      </c>
      <c r="G1582">
        <f>IFERROR(VLOOKUP(Table4[[#This Row],[EmployeeID]],Employees!$A:$AG,33,FALSE),"")</f>
        <v>9269</v>
      </c>
      <c r="H15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2" t="str">
        <f>IFERROR(VLOOKUP(A1582,Table1[#All],26,FALSE),"")</f>
        <v>No</v>
      </c>
    </row>
    <row r="1583" spans="1:9" x14ac:dyDescent="0.35">
      <c r="A1583" t="s">
        <v>653</v>
      </c>
      <c r="B1583" s="4">
        <v>45597</v>
      </c>
      <c r="C1583">
        <v>6751</v>
      </c>
      <c r="D1583">
        <v>2</v>
      </c>
      <c r="E1583" s="4">
        <v>45597</v>
      </c>
      <c r="F1583" t="s">
        <v>3121</v>
      </c>
      <c r="G1583">
        <f>IFERROR(VLOOKUP(Table4[[#This Row],[EmployeeID]],Employees!$A:$AG,33,FALSE),"")</f>
        <v>6751</v>
      </c>
      <c r="H15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83" t="str">
        <f>IFERROR(VLOOKUP(A1583,Table1[#All],26,FALSE),"")</f>
        <v>No</v>
      </c>
    </row>
    <row r="1584" spans="1:9" x14ac:dyDescent="0.35">
      <c r="A1584" t="s">
        <v>2122</v>
      </c>
      <c r="B1584" s="4">
        <v>44188</v>
      </c>
      <c r="C1584">
        <v>9265</v>
      </c>
      <c r="D1584">
        <v>3</v>
      </c>
      <c r="E1584" s="4">
        <v>44188</v>
      </c>
      <c r="F1584" t="s">
        <v>3120</v>
      </c>
      <c r="G1584">
        <f>IFERROR(VLOOKUP(Table4[[#This Row],[EmployeeID]],Employees!$A:$AG,33,FALSE),"")</f>
        <v>9265</v>
      </c>
      <c r="H15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4" t="str">
        <f>IFERROR(VLOOKUP(A1584,Table1[#All],26,FALSE),"")</f>
        <v>No</v>
      </c>
    </row>
    <row r="1585" spans="1:9" x14ac:dyDescent="0.35">
      <c r="A1585" t="s">
        <v>1110</v>
      </c>
      <c r="B1585" s="4">
        <v>45266</v>
      </c>
      <c r="C1585">
        <v>9260</v>
      </c>
      <c r="D1585">
        <v>3</v>
      </c>
      <c r="E1585" s="4">
        <v>45266</v>
      </c>
      <c r="F1585" t="s">
        <v>3120</v>
      </c>
      <c r="G1585">
        <f>IFERROR(VLOOKUP(Table4[[#This Row],[EmployeeID]],Employees!$A:$AG,33,FALSE),"")</f>
        <v>9260</v>
      </c>
      <c r="H15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5" t="str">
        <f>IFERROR(VLOOKUP(A1585,Table1[#All],26,FALSE),"")</f>
        <v>Yes</v>
      </c>
    </row>
    <row r="1586" spans="1:9" x14ac:dyDescent="0.35">
      <c r="A1586" t="s">
        <v>2603</v>
      </c>
      <c r="B1586" s="4">
        <v>44388</v>
      </c>
      <c r="C1586">
        <v>6748</v>
      </c>
      <c r="D1586">
        <v>2</v>
      </c>
      <c r="E1586" s="4">
        <v>44388</v>
      </c>
      <c r="F1586" t="s">
        <v>3121</v>
      </c>
      <c r="G1586">
        <f>IFERROR(VLOOKUP(Table4[[#This Row],[EmployeeID]],Employees!$A:$AG,33,FALSE),"")</f>
        <v>6748</v>
      </c>
      <c r="H15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86" t="str">
        <f>IFERROR(VLOOKUP(A1586,Table1[#All],26,FALSE),"")</f>
        <v>No</v>
      </c>
    </row>
    <row r="1587" spans="1:9" x14ac:dyDescent="0.35">
      <c r="A1587" t="s">
        <v>2265</v>
      </c>
      <c r="B1587" s="4">
        <v>42759</v>
      </c>
      <c r="C1587">
        <v>9257</v>
      </c>
      <c r="D1587">
        <v>3</v>
      </c>
      <c r="E1587" s="4">
        <v>42759</v>
      </c>
      <c r="F1587" t="s">
        <v>3120</v>
      </c>
      <c r="G1587">
        <f>IFERROR(VLOOKUP(Table4[[#This Row],[EmployeeID]],Employees!$A:$AG,33,FALSE),"")</f>
        <v>9257</v>
      </c>
      <c r="H15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7" t="str">
        <f>IFERROR(VLOOKUP(A1587,Table1[#All],26,FALSE),"")</f>
        <v>No</v>
      </c>
    </row>
    <row r="1588" spans="1:9" x14ac:dyDescent="0.35">
      <c r="A1588" t="s">
        <v>1862</v>
      </c>
      <c r="B1588" s="4">
        <v>44718</v>
      </c>
      <c r="C1588">
        <v>4482</v>
      </c>
      <c r="D1588">
        <v>1</v>
      </c>
      <c r="E1588" s="4">
        <v>44718</v>
      </c>
      <c r="F1588" t="s">
        <v>3122</v>
      </c>
      <c r="G1588">
        <f>IFERROR(VLOOKUP(Table4[[#This Row],[EmployeeID]],Employees!$A:$AG,33,FALSE),"")</f>
        <v>4482</v>
      </c>
      <c r="H15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588" t="str">
        <f>IFERROR(VLOOKUP(A1588,Table1[#All],26,FALSE),"")</f>
        <v>No</v>
      </c>
    </row>
    <row r="1589" spans="1:9" x14ac:dyDescent="0.35">
      <c r="A1589" t="s">
        <v>208</v>
      </c>
      <c r="B1589" s="4">
        <v>45822</v>
      </c>
      <c r="C1589">
        <v>9255</v>
      </c>
      <c r="D1589">
        <v>3</v>
      </c>
      <c r="E1589" s="4">
        <v>45822</v>
      </c>
      <c r="F1589" t="s">
        <v>3120</v>
      </c>
      <c r="G1589">
        <f>IFERROR(VLOOKUP(Table4[[#This Row],[EmployeeID]],Employees!$A:$AG,33,FALSE),"")</f>
        <v>9255</v>
      </c>
      <c r="H15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89" t="str">
        <f>IFERROR(VLOOKUP(A1589,Table1[#All],26,FALSE),"")</f>
        <v>No</v>
      </c>
    </row>
    <row r="1590" spans="1:9" x14ac:dyDescent="0.35">
      <c r="A1590" t="s">
        <v>834</v>
      </c>
      <c r="B1590" s="4">
        <v>45179</v>
      </c>
      <c r="C1590">
        <v>6744</v>
      </c>
      <c r="D1590">
        <v>1</v>
      </c>
      <c r="E1590" s="4">
        <v>45179</v>
      </c>
      <c r="F1590" t="s">
        <v>3121</v>
      </c>
      <c r="G1590">
        <f>IFERROR(VLOOKUP(Table4[[#This Row],[EmployeeID]],Employees!$A:$AG,33,FALSE),"")</f>
        <v>6744</v>
      </c>
      <c r="H15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0" t="str">
        <f>IFERROR(VLOOKUP(A1590,Table1[#All],26,FALSE),"")</f>
        <v>No</v>
      </c>
    </row>
    <row r="1591" spans="1:9" x14ac:dyDescent="0.35">
      <c r="A1591" t="s">
        <v>799</v>
      </c>
      <c r="B1591" s="4">
        <v>44938</v>
      </c>
      <c r="C1591">
        <v>6742</v>
      </c>
      <c r="D1591">
        <v>3</v>
      </c>
      <c r="E1591" s="4">
        <v>44938</v>
      </c>
      <c r="F1591" t="s">
        <v>3121</v>
      </c>
      <c r="G1591">
        <f>IFERROR(VLOOKUP(Table4[[#This Row],[EmployeeID]],Employees!$A:$AG,33,FALSE),"")</f>
        <v>6742</v>
      </c>
      <c r="H15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1" t="str">
        <f>IFERROR(VLOOKUP(A1591,Table1[#All],26,FALSE),"")</f>
        <v>Yes</v>
      </c>
    </row>
    <row r="1592" spans="1:9" x14ac:dyDescent="0.35">
      <c r="A1592" t="s">
        <v>2097</v>
      </c>
      <c r="B1592" s="4">
        <v>45242</v>
      </c>
      <c r="C1592">
        <v>9251</v>
      </c>
      <c r="D1592">
        <v>2</v>
      </c>
      <c r="E1592" s="4">
        <v>45242</v>
      </c>
      <c r="F1592" t="s">
        <v>3120</v>
      </c>
      <c r="G1592">
        <f>IFERROR(VLOOKUP(Table4[[#This Row],[EmployeeID]],Employees!$A:$AG,33,FALSE),"")</f>
        <v>9251</v>
      </c>
      <c r="H15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92" t="str">
        <f>IFERROR(VLOOKUP(A1592,Table1[#All],26,FALSE),"")</f>
        <v>No</v>
      </c>
    </row>
    <row r="1593" spans="1:9" x14ac:dyDescent="0.35">
      <c r="A1593" t="s">
        <v>1302</v>
      </c>
      <c r="B1593" s="4">
        <v>44664</v>
      </c>
      <c r="C1593">
        <v>9249</v>
      </c>
      <c r="D1593">
        <v>2</v>
      </c>
      <c r="E1593" s="4">
        <v>44664</v>
      </c>
      <c r="F1593" t="s">
        <v>3120</v>
      </c>
      <c r="G1593">
        <f>IFERROR(VLOOKUP(Table4[[#This Row],[EmployeeID]],Employees!$A:$AG,33,FALSE),"")</f>
        <v>9249</v>
      </c>
      <c r="H15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93" t="str">
        <f>IFERROR(VLOOKUP(A1593,Table1[#All],26,FALSE),"")</f>
        <v>No</v>
      </c>
    </row>
    <row r="1594" spans="1:9" x14ac:dyDescent="0.35">
      <c r="A1594" t="s">
        <v>1783</v>
      </c>
      <c r="B1594" s="4">
        <v>43526</v>
      </c>
      <c r="C1594">
        <v>6736</v>
      </c>
      <c r="D1594">
        <v>2</v>
      </c>
      <c r="E1594" s="4">
        <v>43526</v>
      </c>
      <c r="F1594" t="s">
        <v>3121</v>
      </c>
      <c r="G1594">
        <f>IFERROR(VLOOKUP(Table4[[#This Row],[EmployeeID]],Employees!$A:$AG,33,FALSE),"")</f>
        <v>6736</v>
      </c>
      <c r="H15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4" t="str">
        <f>IFERROR(VLOOKUP(A1594,Table1[#All],26,FALSE),"")</f>
        <v>No</v>
      </c>
    </row>
    <row r="1595" spans="1:9" x14ac:dyDescent="0.35">
      <c r="A1595" t="s">
        <v>1887</v>
      </c>
      <c r="B1595" s="4">
        <v>43178</v>
      </c>
      <c r="C1595">
        <v>9248</v>
      </c>
      <c r="D1595">
        <v>3</v>
      </c>
      <c r="E1595" s="4">
        <v>43178</v>
      </c>
      <c r="F1595" t="s">
        <v>3120</v>
      </c>
      <c r="G1595">
        <f>IFERROR(VLOOKUP(Table4[[#This Row],[EmployeeID]],Employees!$A:$AG,33,FALSE),"")</f>
        <v>9248</v>
      </c>
      <c r="H15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95" t="str">
        <f>IFERROR(VLOOKUP(A1595,Table1[#All],26,FALSE),"")</f>
        <v>No</v>
      </c>
    </row>
    <row r="1596" spans="1:9" x14ac:dyDescent="0.35">
      <c r="A1596" t="s">
        <v>2306</v>
      </c>
      <c r="B1596" s="4">
        <v>43458</v>
      </c>
      <c r="C1596">
        <v>6736</v>
      </c>
      <c r="D1596">
        <v>2</v>
      </c>
      <c r="E1596" s="4">
        <v>43458</v>
      </c>
      <c r="F1596" t="s">
        <v>3121</v>
      </c>
      <c r="G1596">
        <f>IFERROR(VLOOKUP(Table4[[#This Row],[EmployeeID]],Employees!$A:$AG,33,FALSE),"")</f>
        <v>6736</v>
      </c>
      <c r="H15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6" t="str">
        <f>IFERROR(VLOOKUP(A1596,Table1[#All],26,FALSE),"")</f>
        <v>Yes</v>
      </c>
    </row>
    <row r="1597" spans="1:9" x14ac:dyDescent="0.35">
      <c r="A1597" t="s">
        <v>1647</v>
      </c>
      <c r="B1597" s="4">
        <v>44607</v>
      </c>
      <c r="C1597">
        <v>9247</v>
      </c>
      <c r="D1597">
        <v>2</v>
      </c>
      <c r="E1597" s="4">
        <v>44607</v>
      </c>
      <c r="F1597" t="s">
        <v>3120</v>
      </c>
      <c r="G1597">
        <f>IFERROR(VLOOKUP(Table4[[#This Row],[EmployeeID]],Employees!$A:$AG,33,FALSE),"")</f>
        <v>9247</v>
      </c>
      <c r="H15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97" t="str">
        <f>IFERROR(VLOOKUP(A1597,Table1[#All],26,FALSE),"")</f>
        <v>No</v>
      </c>
    </row>
    <row r="1598" spans="1:9" x14ac:dyDescent="0.35">
      <c r="A1598" t="s">
        <v>2623</v>
      </c>
      <c r="B1598" s="4">
        <v>43158</v>
      </c>
      <c r="C1598">
        <v>9247</v>
      </c>
      <c r="D1598">
        <v>3</v>
      </c>
      <c r="E1598" s="4">
        <v>43158</v>
      </c>
      <c r="F1598" t="s">
        <v>3120</v>
      </c>
      <c r="G1598">
        <f>IFERROR(VLOOKUP(Table4[[#This Row],[EmployeeID]],Employees!$A:$AG,33,FALSE),"")</f>
        <v>9247</v>
      </c>
      <c r="H15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598" t="str">
        <f>IFERROR(VLOOKUP(A1598,Table1[#All],26,FALSE),"")</f>
        <v>No</v>
      </c>
    </row>
    <row r="1599" spans="1:9" x14ac:dyDescent="0.35">
      <c r="A1599" t="s">
        <v>1379</v>
      </c>
      <c r="B1599" s="4">
        <v>42824</v>
      </c>
      <c r="C1599">
        <v>6733</v>
      </c>
      <c r="D1599">
        <v>2</v>
      </c>
      <c r="E1599" s="4">
        <v>42824</v>
      </c>
      <c r="F1599" t="s">
        <v>3121</v>
      </c>
      <c r="G1599">
        <f>IFERROR(VLOOKUP(Table4[[#This Row],[EmployeeID]],Employees!$A:$AG,33,FALSE),"")</f>
        <v>6733</v>
      </c>
      <c r="H15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599" t="str">
        <f>IFERROR(VLOOKUP(A1599,Table1[#All],26,FALSE),"")</f>
        <v>No</v>
      </c>
    </row>
    <row r="1600" spans="1:9" x14ac:dyDescent="0.35">
      <c r="A1600" t="s">
        <v>888</v>
      </c>
      <c r="B1600" s="4">
        <v>45991</v>
      </c>
      <c r="C1600">
        <v>9246</v>
      </c>
      <c r="D1600">
        <v>2</v>
      </c>
      <c r="E1600" s="4">
        <v>45991</v>
      </c>
      <c r="F1600" t="s">
        <v>3120</v>
      </c>
      <c r="G1600">
        <f>IFERROR(VLOOKUP(Table4[[#This Row],[EmployeeID]],Employees!$A:$AG,33,FALSE),"")</f>
        <v>9246</v>
      </c>
      <c r="H16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0" t="str">
        <f>IFERROR(VLOOKUP(A1600,Table1[#All],26,FALSE),"")</f>
        <v>No</v>
      </c>
    </row>
    <row r="1601" spans="1:9" x14ac:dyDescent="0.35">
      <c r="A1601" t="s">
        <v>664</v>
      </c>
      <c r="B1601" s="4">
        <v>45963</v>
      </c>
      <c r="C1601">
        <v>6732</v>
      </c>
      <c r="D1601">
        <v>2</v>
      </c>
      <c r="E1601" s="4">
        <v>45963</v>
      </c>
      <c r="F1601" t="s">
        <v>3121</v>
      </c>
      <c r="G1601">
        <f>IFERROR(VLOOKUP(Table4[[#This Row],[EmployeeID]],Employees!$A:$AG,33,FALSE),"")</f>
        <v>6732</v>
      </c>
      <c r="H16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01" t="str">
        <f>IFERROR(VLOOKUP(A1601,Table1[#All],26,FALSE),"")</f>
        <v>No</v>
      </c>
    </row>
    <row r="1602" spans="1:9" x14ac:dyDescent="0.35">
      <c r="A1602" t="s">
        <v>2782</v>
      </c>
      <c r="B1602" s="4">
        <v>43128</v>
      </c>
      <c r="C1602">
        <v>9245</v>
      </c>
      <c r="D1602">
        <v>3</v>
      </c>
      <c r="E1602" s="4">
        <v>43128</v>
      </c>
      <c r="F1602" t="s">
        <v>3120</v>
      </c>
      <c r="G1602">
        <f>IFERROR(VLOOKUP(Table4[[#This Row],[EmployeeID]],Employees!$A:$AG,33,FALSE),"")</f>
        <v>9245</v>
      </c>
      <c r="H16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2" t="str">
        <f>IFERROR(VLOOKUP(A1602,Table1[#All],26,FALSE),"")</f>
        <v>No</v>
      </c>
    </row>
    <row r="1603" spans="1:9" x14ac:dyDescent="0.35">
      <c r="A1603" t="s">
        <v>2478</v>
      </c>
      <c r="B1603" s="4">
        <v>45453</v>
      </c>
      <c r="C1603">
        <v>9244</v>
      </c>
      <c r="D1603">
        <v>3</v>
      </c>
      <c r="E1603" s="4">
        <v>45453</v>
      </c>
      <c r="F1603" t="s">
        <v>3120</v>
      </c>
      <c r="G1603">
        <f>IFERROR(VLOOKUP(Table4[[#This Row],[EmployeeID]],Employees!$A:$AG,33,FALSE),"")</f>
        <v>9244</v>
      </c>
      <c r="H16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3" t="str">
        <f>IFERROR(VLOOKUP(A1603,Table1[#All],26,FALSE),"")</f>
        <v>No</v>
      </c>
    </row>
    <row r="1604" spans="1:9" x14ac:dyDescent="0.35">
      <c r="A1604" t="s">
        <v>2455</v>
      </c>
      <c r="B1604" s="4">
        <v>44773</v>
      </c>
      <c r="C1604">
        <v>9241</v>
      </c>
      <c r="D1604">
        <v>2</v>
      </c>
      <c r="E1604" s="4">
        <v>44773</v>
      </c>
      <c r="F1604" t="s">
        <v>3120</v>
      </c>
      <c r="G1604">
        <f>IFERROR(VLOOKUP(Table4[[#This Row],[EmployeeID]],Employees!$A:$AG,33,FALSE),"")</f>
        <v>9241</v>
      </c>
      <c r="H16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4" t="str">
        <f>IFERROR(VLOOKUP(A1604,Table1[#All],26,FALSE),"")</f>
        <v>No</v>
      </c>
    </row>
    <row r="1605" spans="1:9" x14ac:dyDescent="0.35">
      <c r="A1605" t="s">
        <v>790</v>
      </c>
      <c r="B1605" s="4">
        <v>45614</v>
      </c>
      <c r="C1605">
        <v>6732</v>
      </c>
      <c r="D1605">
        <v>2</v>
      </c>
      <c r="E1605" s="4">
        <v>45614</v>
      </c>
      <c r="F1605" t="s">
        <v>3121</v>
      </c>
      <c r="G1605">
        <f>IFERROR(VLOOKUP(Table4[[#This Row],[EmployeeID]],Employees!$A:$AG,33,FALSE),"")</f>
        <v>6732</v>
      </c>
      <c r="H16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05" t="str">
        <f>IFERROR(VLOOKUP(A1605,Table1[#All],26,FALSE),"")</f>
        <v>No</v>
      </c>
    </row>
    <row r="1606" spans="1:9" x14ac:dyDescent="0.35">
      <c r="A1606" t="s">
        <v>1633</v>
      </c>
      <c r="B1606" s="4">
        <v>43858</v>
      </c>
      <c r="C1606">
        <v>6730</v>
      </c>
      <c r="D1606">
        <v>2</v>
      </c>
      <c r="E1606" s="4">
        <v>43858</v>
      </c>
      <c r="F1606" t="s">
        <v>3121</v>
      </c>
      <c r="G1606">
        <f>IFERROR(VLOOKUP(Table4[[#This Row],[EmployeeID]],Employees!$A:$AG,33,FALSE),"")</f>
        <v>6730</v>
      </c>
      <c r="H16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06" t="str">
        <f>IFERROR(VLOOKUP(A1606,Table1[#All],26,FALSE),"")</f>
        <v>No</v>
      </c>
    </row>
    <row r="1607" spans="1:9" x14ac:dyDescent="0.35">
      <c r="A1607" t="s">
        <v>319</v>
      </c>
      <c r="B1607" s="4">
        <v>43065</v>
      </c>
      <c r="C1607">
        <v>9240</v>
      </c>
      <c r="D1607">
        <v>1</v>
      </c>
      <c r="E1607" s="4">
        <v>43065</v>
      </c>
      <c r="F1607" t="s">
        <v>3120</v>
      </c>
      <c r="G1607">
        <f>IFERROR(VLOOKUP(Table4[[#This Row],[EmployeeID]],Employees!$A:$AG,33,FALSE),"")</f>
        <v>9240</v>
      </c>
      <c r="H16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7" t="str">
        <f>IFERROR(VLOOKUP(A1607,Table1[#All],26,FALSE),"")</f>
        <v>No</v>
      </c>
    </row>
    <row r="1608" spans="1:9" x14ac:dyDescent="0.35">
      <c r="A1608" t="s">
        <v>2544</v>
      </c>
      <c r="B1608" s="4">
        <v>44634</v>
      </c>
      <c r="C1608">
        <v>9237</v>
      </c>
      <c r="D1608">
        <v>3</v>
      </c>
      <c r="E1608" s="4">
        <v>44634</v>
      </c>
      <c r="F1608" t="s">
        <v>3120</v>
      </c>
      <c r="G1608">
        <f>IFERROR(VLOOKUP(Table4[[#This Row],[EmployeeID]],Employees!$A:$AG,33,FALSE),"")</f>
        <v>9237</v>
      </c>
      <c r="H16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08" t="str">
        <f>IFERROR(VLOOKUP(A1608,Table1[#All],26,FALSE),"")</f>
        <v>No</v>
      </c>
    </row>
    <row r="1609" spans="1:9" x14ac:dyDescent="0.35">
      <c r="A1609" t="s">
        <v>1748</v>
      </c>
      <c r="B1609" s="4">
        <v>43209</v>
      </c>
      <c r="C1609">
        <v>6729</v>
      </c>
      <c r="D1609">
        <v>2</v>
      </c>
      <c r="E1609" s="4">
        <v>43209</v>
      </c>
      <c r="F1609" t="s">
        <v>3121</v>
      </c>
      <c r="G1609">
        <f>IFERROR(VLOOKUP(Table4[[#This Row],[EmployeeID]],Employees!$A:$AG,33,FALSE),"")</f>
        <v>6729</v>
      </c>
      <c r="H16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09" t="str">
        <f>IFERROR(VLOOKUP(A1609,Table1[#All],26,FALSE),"")</f>
        <v>No</v>
      </c>
    </row>
    <row r="1610" spans="1:9" x14ac:dyDescent="0.35">
      <c r="A1610" t="s">
        <v>2545</v>
      </c>
      <c r="B1610" s="4">
        <v>44733</v>
      </c>
      <c r="C1610">
        <v>6727</v>
      </c>
      <c r="D1610">
        <v>2</v>
      </c>
      <c r="E1610" s="4">
        <v>44733</v>
      </c>
      <c r="F1610" t="s">
        <v>3121</v>
      </c>
      <c r="G1610">
        <f>IFERROR(VLOOKUP(Table4[[#This Row],[EmployeeID]],Employees!$A:$AG,33,FALSE),"")</f>
        <v>6727</v>
      </c>
      <c r="H16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0" t="str">
        <f>IFERROR(VLOOKUP(A1610,Table1[#All],26,FALSE),"")</f>
        <v>No</v>
      </c>
    </row>
    <row r="1611" spans="1:9" x14ac:dyDescent="0.35">
      <c r="A1611" t="s">
        <v>237</v>
      </c>
      <c r="B1611" s="4">
        <v>45658</v>
      </c>
      <c r="C1611">
        <v>9229</v>
      </c>
      <c r="D1611">
        <v>3</v>
      </c>
      <c r="E1611" s="4">
        <v>45658</v>
      </c>
      <c r="F1611" t="s">
        <v>3120</v>
      </c>
      <c r="G1611">
        <f>IFERROR(VLOOKUP(Table4[[#This Row],[EmployeeID]],Employees!$A:$AG,33,FALSE),"")</f>
        <v>9229</v>
      </c>
      <c r="H16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11" t="str">
        <f>IFERROR(VLOOKUP(A1611,Table1[#All],26,FALSE),"")</f>
        <v>No</v>
      </c>
    </row>
    <row r="1612" spans="1:9" x14ac:dyDescent="0.35">
      <c r="A1612" t="s">
        <v>248</v>
      </c>
      <c r="B1612" s="4">
        <v>44102</v>
      </c>
      <c r="C1612">
        <v>6726</v>
      </c>
      <c r="D1612">
        <v>2</v>
      </c>
      <c r="E1612" s="4">
        <v>44102</v>
      </c>
      <c r="F1612" t="s">
        <v>3121</v>
      </c>
      <c r="G1612">
        <f>IFERROR(VLOOKUP(Table4[[#This Row],[EmployeeID]],Employees!$A:$AG,33,FALSE),"")</f>
        <v>6726</v>
      </c>
      <c r="H16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2" t="str">
        <f>IFERROR(VLOOKUP(A1612,Table1[#All],26,FALSE),"")</f>
        <v>No</v>
      </c>
    </row>
    <row r="1613" spans="1:9" x14ac:dyDescent="0.35">
      <c r="A1613" t="s">
        <v>1897</v>
      </c>
      <c r="B1613" s="4">
        <v>44034</v>
      </c>
      <c r="C1613">
        <v>6724</v>
      </c>
      <c r="D1613">
        <v>3</v>
      </c>
      <c r="E1613" s="4">
        <v>44034</v>
      </c>
      <c r="F1613" t="s">
        <v>3121</v>
      </c>
      <c r="G1613">
        <f>IFERROR(VLOOKUP(Table4[[#This Row],[EmployeeID]],Employees!$A:$AG,33,FALSE),"")</f>
        <v>6724</v>
      </c>
      <c r="H16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3" t="str">
        <f>IFERROR(VLOOKUP(A1613,Table1[#All],26,FALSE),"")</f>
        <v>No</v>
      </c>
    </row>
    <row r="1614" spans="1:9" x14ac:dyDescent="0.35">
      <c r="A1614" t="s">
        <v>102</v>
      </c>
      <c r="B1614" s="4">
        <v>44476</v>
      </c>
      <c r="C1614">
        <v>9226</v>
      </c>
      <c r="D1614">
        <v>2</v>
      </c>
      <c r="E1614" s="4">
        <v>44476</v>
      </c>
      <c r="F1614" t="s">
        <v>3120</v>
      </c>
      <c r="G1614">
        <f>IFERROR(VLOOKUP(Table4[[#This Row],[EmployeeID]],Employees!$A:$AG,33,FALSE),"")</f>
        <v>9226</v>
      </c>
      <c r="H16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14" t="str">
        <f>IFERROR(VLOOKUP(A1614,Table1[#All],26,FALSE),"")</f>
        <v>No</v>
      </c>
    </row>
    <row r="1615" spans="1:9" x14ac:dyDescent="0.35">
      <c r="A1615" t="s">
        <v>1746</v>
      </c>
      <c r="B1615" s="4">
        <v>45789</v>
      </c>
      <c r="C1615">
        <v>12554</v>
      </c>
      <c r="D1615">
        <v>5</v>
      </c>
      <c r="E1615" s="4">
        <v>45789</v>
      </c>
      <c r="F1615" t="s">
        <v>3123</v>
      </c>
      <c r="G1615">
        <f>IFERROR(VLOOKUP(Table4[[#This Row],[EmployeeID]],Employees!$A:$AG,33,FALSE),"")</f>
        <v>12554</v>
      </c>
      <c r="H16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615" t="str">
        <f>IFERROR(VLOOKUP(A1615,Table1[#All],26,FALSE),"")</f>
        <v>No</v>
      </c>
    </row>
    <row r="1616" spans="1:9" x14ac:dyDescent="0.35">
      <c r="A1616" t="s">
        <v>1257</v>
      </c>
      <c r="B1616" s="4">
        <v>42841</v>
      </c>
      <c r="C1616">
        <v>6723</v>
      </c>
      <c r="D1616">
        <v>2</v>
      </c>
      <c r="E1616" s="4">
        <v>42841</v>
      </c>
      <c r="F1616" t="s">
        <v>3121</v>
      </c>
      <c r="G1616">
        <f>IFERROR(VLOOKUP(Table4[[#This Row],[EmployeeID]],Employees!$A:$AG,33,FALSE),"")</f>
        <v>6723</v>
      </c>
      <c r="H16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6" t="str">
        <f>IFERROR(VLOOKUP(A1616,Table1[#All],26,FALSE),"")</f>
        <v>No</v>
      </c>
    </row>
    <row r="1617" spans="1:9" x14ac:dyDescent="0.35">
      <c r="A1617" t="s">
        <v>1630</v>
      </c>
      <c r="B1617" s="4">
        <v>42696</v>
      </c>
      <c r="C1617">
        <v>6723</v>
      </c>
      <c r="D1617">
        <v>1</v>
      </c>
      <c r="E1617" s="4">
        <v>42696</v>
      </c>
      <c r="F1617" t="s">
        <v>3121</v>
      </c>
      <c r="G1617">
        <f>IFERROR(VLOOKUP(Table4[[#This Row],[EmployeeID]],Employees!$A:$AG,33,FALSE),"")</f>
        <v>6723</v>
      </c>
      <c r="H16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7" t="str">
        <f>IFERROR(VLOOKUP(A1617,Table1[#All],26,FALSE),"")</f>
        <v>No</v>
      </c>
    </row>
    <row r="1618" spans="1:9" x14ac:dyDescent="0.35">
      <c r="A1618" t="s">
        <v>308</v>
      </c>
      <c r="B1618" s="4">
        <v>43199</v>
      </c>
      <c r="C1618">
        <v>6719</v>
      </c>
      <c r="D1618">
        <v>2</v>
      </c>
      <c r="E1618" s="4">
        <v>43199</v>
      </c>
      <c r="F1618" t="s">
        <v>3121</v>
      </c>
      <c r="G1618">
        <f>IFERROR(VLOOKUP(Table4[[#This Row],[EmployeeID]],Employees!$A:$AG,33,FALSE),"")</f>
        <v>6719</v>
      </c>
      <c r="H16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18" t="str">
        <f>IFERROR(VLOOKUP(A1618,Table1[#All],26,FALSE),"")</f>
        <v>No</v>
      </c>
    </row>
    <row r="1619" spans="1:9" x14ac:dyDescent="0.35">
      <c r="A1619" t="s">
        <v>1804</v>
      </c>
      <c r="B1619" s="4">
        <v>42070</v>
      </c>
      <c r="C1619">
        <v>9226</v>
      </c>
      <c r="D1619">
        <v>3</v>
      </c>
      <c r="E1619" s="4">
        <v>42070</v>
      </c>
      <c r="F1619" t="s">
        <v>3120</v>
      </c>
      <c r="G1619">
        <f>IFERROR(VLOOKUP(Table4[[#This Row],[EmployeeID]],Employees!$A:$AG,33,FALSE),"")</f>
        <v>9226</v>
      </c>
      <c r="H16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19" t="str">
        <f>IFERROR(VLOOKUP(A1619,Table1[#All],26,FALSE),"")</f>
        <v>No</v>
      </c>
    </row>
    <row r="1620" spans="1:9" x14ac:dyDescent="0.35">
      <c r="A1620" t="s">
        <v>844</v>
      </c>
      <c r="B1620" s="4">
        <v>42585</v>
      </c>
      <c r="C1620">
        <v>9224</v>
      </c>
      <c r="D1620">
        <v>3</v>
      </c>
      <c r="E1620" s="4">
        <v>42585</v>
      </c>
      <c r="F1620" t="s">
        <v>3120</v>
      </c>
      <c r="G1620">
        <f>IFERROR(VLOOKUP(Table4[[#This Row],[EmployeeID]],Employees!$A:$AG,33,FALSE),"")</f>
        <v>9224</v>
      </c>
      <c r="H16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0" t="str">
        <f>IFERROR(VLOOKUP(A1620,Table1[#All],26,FALSE),"")</f>
        <v>No</v>
      </c>
    </row>
    <row r="1621" spans="1:9" x14ac:dyDescent="0.35">
      <c r="A1621" t="s">
        <v>2802</v>
      </c>
      <c r="B1621" s="4">
        <v>44740</v>
      </c>
      <c r="C1621">
        <v>6713</v>
      </c>
      <c r="D1621">
        <v>2</v>
      </c>
      <c r="E1621" s="4">
        <v>44740</v>
      </c>
      <c r="F1621" t="s">
        <v>3121</v>
      </c>
      <c r="G1621">
        <f>IFERROR(VLOOKUP(Table4[[#This Row],[EmployeeID]],Employees!$A:$AG,33,FALSE),"")</f>
        <v>6713</v>
      </c>
      <c r="H16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21" t="str">
        <f>IFERROR(VLOOKUP(A1621,Table1[#All],26,FALSE),"")</f>
        <v>No</v>
      </c>
    </row>
    <row r="1622" spans="1:9" x14ac:dyDescent="0.35">
      <c r="A1622" t="s">
        <v>1214</v>
      </c>
      <c r="B1622" s="4">
        <v>45937</v>
      </c>
      <c r="C1622">
        <v>9222</v>
      </c>
      <c r="D1622">
        <v>3</v>
      </c>
      <c r="E1622" s="4">
        <v>45937</v>
      </c>
      <c r="F1622" t="s">
        <v>3120</v>
      </c>
      <c r="G1622">
        <f>IFERROR(VLOOKUP(Table4[[#This Row],[EmployeeID]],Employees!$A:$AG,33,FALSE),"")</f>
        <v>9222</v>
      </c>
      <c r="H16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2" t="str">
        <f>IFERROR(VLOOKUP(A1622,Table1[#All],26,FALSE),"")</f>
        <v>No</v>
      </c>
    </row>
    <row r="1623" spans="1:9" x14ac:dyDescent="0.35">
      <c r="A1623" t="s">
        <v>2137</v>
      </c>
      <c r="B1623" s="4">
        <v>43589</v>
      </c>
      <c r="C1623">
        <v>6712</v>
      </c>
      <c r="D1623">
        <v>2</v>
      </c>
      <c r="E1623" s="4">
        <v>43589</v>
      </c>
      <c r="F1623" t="s">
        <v>3121</v>
      </c>
      <c r="G1623">
        <f>IFERROR(VLOOKUP(Table4[[#This Row],[EmployeeID]],Employees!$A:$AG,33,FALSE),"")</f>
        <v>6712</v>
      </c>
      <c r="H16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23" t="str">
        <f>IFERROR(VLOOKUP(A1623,Table1[#All],26,FALSE),"")</f>
        <v>Yes</v>
      </c>
    </row>
    <row r="1624" spans="1:9" x14ac:dyDescent="0.35">
      <c r="A1624" t="s">
        <v>2632</v>
      </c>
      <c r="B1624" s="4">
        <v>44200</v>
      </c>
      <c r="C1624">
        <v>6708</v>
      </c>
      <c r="D1624">
        <v>2</v>
      </c>
      <c r="E1624" s="4">
        <v>44200</v>
      </c>
      <c r="F1624" t="s">
        <v>3121</v>
      </c>
      <c r="G1624">
        <f>IFERROR(VLOOKUP(Table4[[#This Row],[EmployeeID]],Employees!$A:$AG,33,FALSE),"")</f>
        <v>6708</v>
      </c>
      <c r="H16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24" t="str">
        <f>IFERROR(VLOOKUP(A1624,Table1[#All],26,FALSE),"")</f>
        <v>No</v>
      </c>
    </row>
    <row r="1625" spans="1:9" x14ac:dyDescent="0.35">
      <c r="A1625" t="s">
        <v>2757</v>
      </c>
      <c r="B1625" s="4">
        <v>44045</v>
      </c>
      <c r="C1625">
        <v>9219</v>
      </c>
      <c r="D1625">
        <v>3</v>
      </c>
      <c r="E1625" s="4">
        <v>44045</v>
      </c>
      <c r="F1625" t="s">
        <v>3120</v>
      </c>
      <c r="G1625">
        <f>IFERROR(VLOOKUP(Table4[[#This Row],[EmployeeID]],Employees!$A:$AG,33,FALSE),"")</f>
        <v>9219</v>
      </c>
      <c r="H16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5" t="str">
        <f>IFERROR(VLOOKUP(A1625,Table1[#All],26,FALSE),"")</f>
        <v>No</v>
      </c>
    </row>
    <row r="1626" spans="1:9" x14ac:dyDescent="0.35">
      <c r="A1626" t="s">
        <v>627</v>
      </c>
      <c r="B1626" s="4">
        <v>44080</v>
      </c>
      <c r="C1626">
        <v>9218</v>
      </c>
      <c r="D1626">
        <v>3</v>
      </c>
      <c r="E1626" s="4">
        <v>44080</v>
      </c>
      <c r="F1626" t="s">
        <v>3120</v>
      </c>
      <c r="G1626">
        <f>IFERROR(VLOOKUP(Table4[[#This Row],[EmployeeID]],Employees!$A:$AG,33,FALSE),"")</f>
        <v>9218</v>
      </c>
      <c r="H16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6" t="str">
        <f>IFERROR(VLOOKUP(A1626,Table1[#All],26,FALSE),"")</f>
        <v>No</v>
      </c>
    </row>
    <row r="1627" spans="1:9" x14ac:dyDescent="0.35">
      <c r="A1627" t="s">
        <v>2609</v>
      </c>
      <c r="B1627" s="4">
        <v>44120</v>
      </c>
      <c r="C1627">
        <v>6706</v>
      </c>
      <c r="D1627">
        <v>2</v>
      </c>
      <c r="E1627" s="4">
        <v>44120</v>
      </c>
      <c r="F1627" t="s">
        <v>3121</v>
      </c>
      <c r="G1627">
        <f>IFERROR(VLOOKUP(Table4[[#This Row],[EmployeeID]],Employees!$A:$AG,33,FALSE),"")</f>
        <v>6706</v>
      </c>
      <c r="H16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27" t="str">
        <f>IFERROR(VLOOKUP(A1627,Table1[#All],26,FALSE),"")</f>
        <v>Yes</v>
      </c>
    </row>
    <row r="1628" spans="1:9" x14ac:dyDescent="0.35">
      <c r="A1628" t="s">
        <v>2633</v>
      </c>
      <c r="B1628" s="4">
        <v>42512</v>
      </c>
      <c r="C1628">
        <v>9216</v>
      </c>
      <c r="D1628">
        <v>2</v>
      </c>
      <c r="E1628" s="4">
        <v>42512</v>
      </c>
      <c r="F1628" t="s">
        <v>3120</v>
      </c>
      <c r="G1628">
        <f>IFERROR(VLOOKUP(Table4[[#This Row],[EmployeeID]],Employees!$A:$AG,33,FALSE),"")</f>
        <v>9216</v>
      </c>
      <c r="H16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28" t="str">
        <f>IFERROR(VLOOKUP(A1628,Table1[#All],26,FALSE),"")</f>
        <v>Yes</v>
      </c>
    </row>
    <row r="1629" spans="1:9" x14ac:dyDescent="0.35">
      <c r="A1629" t="s">
        <v>2847</v>
      </c>
      <c r="B1629" s="4">
        <v>44700</v>
      </c>
      <c r="C1629">
        <v>6706</v>
      </c>
      <c r="D1629">
        <v>2</v>
      </c>
      <c r="E1629" s="4">
        <v>44700</v>
      </c>
      <c r="F1629" t="s">
        <v>3121</v>
      </c>
      <c r="G1629">
        <f>IFERROR(VLOOKUP(Table4[[#This Row],[EmployeeID]],Employees!$A:$AG,33,FALSE),"")</f>
        <v>6706</v>
      </c>
      <c r="H16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29" t="str">
        <f>IFERROR(VLOOKUP(A1629,Table1[#All],26,FALSE),"")</f>
        <v>No</v>
      </c>
    </row>
    <row r="1630" spans="1:9" x14ac:dyDescent="0.35">
      <c r="A1630" t="s">
        <v>155</v>
      </c>
      <c r="B1630" s="4">
        <v>43450</v>
      </c>
      <c r="C1630">
        <v>6705</v>
      </c>
      <c r="D1630">
        <v>2</v>
      </c>
      <c r="E1630" s="4">
        <v>43450</v>
      </c>
      <c r="F1630" t="s">
        <v>3121</v>
      </c>
      <c r="G1630">
        <f>IFERROR(VLOOKUP(Table4[[#This Row],[EmployeeID]],Employees!$A:$AG,33,FALSE),"")</f>
        <v>6705</v>
      </c>
      <c r="H16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0" t="str">
        <f>IFERROR(VLOOKUP(A1630,Table1[#All],26,FALSE),"")</f>
        <v>No</v>
      </c>
    </row>
    <row r="1631" spans="1:9" x14ac:dyDescent="0.35">
      <c r="A1631" t="s">
        <v>1613</v>
      </c>
      <c r="B1631" s="4">
        <v>42998</v>
      </c>
      <c r="C1631">
        <v>6700</v>
      </c>
      <c r="D1631">
        <v>1</v>
      </c>
      <c r="E1631" s="4">
        <v>42998</v>
      </c>
      <c r="F1631" t="s">
        <v>3121</v>
      </c>
      <c r="G1631">
        <f>IFERROR(VLOOKUP(Table4[[#This Row],[EmployeeID]],Employees!$A:$AG,33,FALSE),"")</f>
        <v>6700</v>
      </c>
      <c r="H16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1" t="str">
        <f>IFERROR(VLOOKUP(A1631,Table1[#All],26,FALSE),"")</f>
        <v>No</v>
      </c>
    </row>
    <row r="1632" spans="1:9" x14ac:dyDescent="0.35">
      <c r="A1632" t="s">
        <v>1733</v>
      </c>
      <c r="B1632" s="4">
        <v>42972</v>
      </c>
      <c r="C1632">
        <v>9215</v>
      </c>
      <c r="D1632">
        <v>3</v>
      </c>
      <c r="E1632" s="4">
        <v>42972</v>
      </c>
      <c r="F1632" t="s">
        <v>3120</v>
      </c>
      <c r="G1632">
        <f>IFERROR(VLOOKUP(Table4[[#This Row],[EmployeeID]],Employees!$A:$AG,33,FALSE),"")</f>
        <v>9215</v>
      </c>
      <c r="H16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32" t="str">
        <f>IFERROR(VLOOKUP(A1632,Table1[#All],26,FALSE),"")</f>
        <v>No</v>
      </c>
    </row>
    <row r="1633" spans="1:9" x14ac:dyDescent="0.35">
      <c r="A1633" t="s">
        <v>1821</v>
      </c>
      <c r="B1633" s="4">
        <v>44288</v>
      </c>
      <c r="C1633">
        <v>6700</v>
      </c>
      <c r="D1633">
        <v>2</v>
      </c>
      <c r="E1633" s="4">
        <v>44288</v>
      </c>
      <c r="F1633" t="s">
        <v>3121</v>
      </c>
      <c r="G1633">
        <f>IFERROR(VLOOKUP(Table4[[#This Row],[EmployeeID]],Employees!$A:$AG,33,FALSE),"")</f>
        <v>6700</v>
      </c>
      <c r="H16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3" t="str">
        <f>IFERROR(VLOOKUP(A1633,Table1[#All],26,FALSE),"")</f>
        <v>Yes</v>
      </c>
    </row>
    <row r="1634" spans="1:9" x14ac:dyDescent="0.35">
      <c r="A1634" t="s">
        <v>1236</v>
      </c>
      <c r="B1634" s="4">
        <v>44331</v>
      </c>
      <c r="C1634">
        <v>9214</v>
      </c>
      <c r="D1634">
        <v>3</v>
      </c>
      <c r="E1634" s="4">
        <v>44331</v>
      </c>
      <c r="F1634" t="s">
        <v>3120</v>
      </c>
      <c r="G1634">
        <f>IFERROR(VLOOKUP(Table4[[#This Row],[EmployeeID]],Employees!$A:$AG,33,FALSE),"")</f>
        <v>9214</v>
      </c>
      <c r="H16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34" t="str">
        <f>IFERROR(VLOOKUP(A1634,Table1[#All],26,FALSE),"")</f>
        <v>No</v>
      </c>
    </row>
    <row r="1635" spans="1:9" x14ac:dyDescent="0.35">
      <c r="A1635" t="s">
        <v>177</v>
      </c>
      <c r="B1635" s="4">
        <v>45544</v>
      </c>
      <c r="C1635">
        <v>6697</v>
      </c>
      <c r="D1635">
        <v>2</v>
      </c>
      <c r="E1635" s="4">
        <v>45544</v>
      </c>
      <c r="F1635" t="s">
        <v>3121</v>
      </c>
      <c r="G1635">
        <f>IFERROR(VLOOKUP(Table4[[#This Row],[EmployeeID]],Employees!$A:$AG,33,FALSE),"")</f>
        <v>6697</v>
      </c>
      <c r="H16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5" t="str">
        <f>IFERROR(VLOOKUP(A1635,Table1[#All],26,FALSE),"")</f>
        <v>No</v>
      </c>
    </row>
    <row r="1636" spans="1:9" x14ac:dyDescent="0.35">
      <c r="A1636" t="s">
        <v>697</v>
      </c>
      <c r="B1636" s="4">
        <v>45319</v>
      </c>
      <c r="C1636">
        <v>6695</v>
      </c>
      <c r="D1636">
        <v>2</v>
      </c>
      <c r="E1636" s="4">
        <v>45319</v>
      </c>
      <c r="F1636" t="s">
        <v>3121</v>
      </c>
      <c r="G1636">
        <f>IFERROR(VLOOKUP(Table4[[#This Row],[EmployeeID]],Employees!$A:$AG,33,FALSE),"")</f>
        <v>6695</v>
      </c>
      <c r="H16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6" t="str">
        <f>IFERROR(VLOOKUP(A1636,Table1[#All],26,FALSE),"")</f>
        <v>No</v>
      </c>
    </row>
    <row r="1637" spans="1:9" x14ac:dyDescent="0.35">
      <c r="A1637" t="s">
        <v>1305</v>
      </c>
      <c r="B1637" s="4">
        <v>42966</v>
      </c>
      <c r="C1637">
        <v>9214</v>
      </c>
      <c r="D1637">
        <v>3</v>
      </c>
      <c r="E1637" s="4">
        <v>42966</v>
      </c>
      <c r="F1637" t="s">
        <v>3120</v>
      </c>
      <c r="G1637">
        <f>IFERROR(VLOOKUP(Table4[[#This Row],[EmployeeID]],Employees!$A:$AG,33,FALSE),"")</f>
        <v>9214</v>
      </c>
      <c r="H16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37" t="str">
        <f>IFERROR(VLOOKUP(A1637,Table1[#All],26,FALSE),"")</f>
        <v>No</v>
      </c>
    </row>
    <row r="1638" spans="1:9" x14ac:dyDescent="0.35">
      <c r="A1638" t="s">
        <v>789</v>
      </c>
      <c r="B1638" s="4">
        <v>43624</v>
      </c>
      <c r="C1638">
        <v>4480</v>
      </c>
      <c r="D1638">
        <v>1</v>
      </c>
      <c r="E1638" s="4">
        <v>43624</v>
      </c>
      <c r="F1638" t="s">
        <v>3122</v>
      </c>
      <c r="G1638">
        <f>IFERROR(VLOOKUP(Table4[[#This Row],[EmployeeID]],Employees!$A:$AG,33,FALSE),"")</f>
        <v>4480</v>
      </c>
      <c r="H16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638" t="str">
        <f>IFERROR(VLOOKUP(A1638,Table1[#All],26,FALSE),"")</f>
        <v>No</v>
      </c>
    </row>
    <row r="1639" spans="1:9" x14ac:dyDescent="0.35">
      <c r="A1639" t="s">
        <v>500</v>
      </c>
      <c r="B1639" s="4">
        <v>45713</v>
      </c>
      <c r="C1639">
        <v>6693</v>
      </c>
      <c r="D1639">
        <v>2</v>
      </c>
      <c r="E1639" s="4">
        <v>45713</v>
      </c>
      <c r="F1639" t="s">
        <v>3121</v>
      </c>
      <c r="G1639">
        <f>IFERROR(VLOOKUP(Table4[[#This Row],[EmployeeID]],Employees!$A:$AG,33,FALSE),"")</f>
        <v>6693</v>
      </c>
      <c r="H16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39" t="str">
        <f>IFERROR(VLOOKUP(A1639,Table1[#All],26,FALSE),"")</f>
        <v>No</v>
      </c>
    </row>
    <row r="1640" spans="1:9" x14ac:dyDescent="0.35">
      <c r="A1640" t="s">
        <v>101</v>
      </c>
      <c r="B1640" s="4">
        <v>45602</v>
      </c>
      <c r="C1640">
        <v>9213</v>
      </c>
      <c r="D1640">
        <v>3</v>
      </c>
      <c r="E1640" s="4">
        <v>45602</v>
      </c>
      <c r="F1640" t="s">
        <v>3120</v>
      </c>
      <c r="G1640">
        <f>IFERROR(VLOOKUP(Table4[[#This Row],[EmployeeID]],Employees!$A:$AG,33,FALSE),"")</f>
        <v>9213</v>
      </c>
      <c r="H16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40" t="str">
        <f>IFERROR(VLOOKUP(A1640,Table1[#All],26,FALSE),"")</f>
        <v>No</v>
      </c>
    </row>
    <row r="1641" spans="1:9" x14ac:dyDescent="0.35">
      <c r="A1641" t="s">
        <v>1672</v>
      </c>
      <c r="B1641" s="4">
        <v>42461</v>
      </c>
      <c r="C1641">
        <v>9213</v>
      </c>
      <c r="D1641">
        <v>3</v>
      </c>
      <c r="E1641" s="4">
        <v>42461</v>
      </c>
      <c r="F1641" t="s">
        <v>3120</v>
      </c>
      <c r="G1641">
        <f>IFERROR(VLOOKUP(Table4[[#This Row],[EmployeeID]],Employees!$A:$AG,33,FALSE),"")</f>
        <v>9213</v>
      </c>
      <c r="H16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41" t="str">
        <f>IFERROR(VLOOKUP(A1641,Table1[#All],26,FALSE),"")</f>
        <v>No</v>
      </c>
    </row>
    <row r="1642" spans="1:9" x14ac:dyDescent="0.35">
      <c r="A1642" t="s">
        <v>1405</v>
      </c>
      <c r="B1642" s="4">
        <v>42327</v>
      </c>
      <c r="C1642">
        <v>6693</v>
      </c>
      <c r="D1642">
        <v>2</v>
      </c>
      <c r="E1642" s="4">
        <v>42327</v>
      </c>
      <c r="F1642" t="s">
        <v>3121</v>
      </c>
      <c r="G1642">
        <f>IFERROR(VLOOKUP(Table4[[#This Row],[EmployeeID]],Employees!$A:$AG,33,FALSE),"")</f>
        <v>6693</v>
      </c>
      <c r="H16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42" t="str">
        <f>IFERROR(VLOOKUP(A1642,Table1[#All],26,FALSE),"")</f>
        <v>No</v>
      </c>
    </row>
    <row r="1643" spans="1:9" x14ac:dyDescent="0.35">
      <c r="A1643" t="s">
        <v>1704</v>
      </c>
      <c r="B1643" s="4">
        <v>44397</v>
      </c>
      <c r="C1643">
        <v>9213</v>
      </c>
      <c r="D1643">
        <v>3</v>
      </c>
      <c r="E1643" s="4">
        <v>44397</v>
      </c>
      <c r="F1643" t="s">
        <v>3120</v>
      </c>
      <c r="G1643">
        <f>IFERROR(VLOOKUP(Table4[[#This Row],[EmployeeID]],Employees!$A:$AG,33,FALSE),"")</f>
        <v>9213</v>
      </c>
      <c r="H16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43" t="str">
        <f>IFERROR(VLOOKUP(A1643,Table1[#All],26,FALSE),"")</f>
        <v>No</v>
      </c>
    </row>
    <row r="1644" spans="1:9" x14ac:dyDescent="0.35">
      <c r="A1644" t="s">
        <v>2849</v>
      </c>
      <c r="B1644" s="4">
        <v>44919</v>
      </c>
      <c r="C1644">
        <v>6688</v>
      </c>
      <c r="D1644">
        <v>1</v>
      </c>
      <c r="E1644" s="4">
        <v>44919</v>
      </c>
      <c r="F1644" t="s">
        <v>3121</v>
      </c>
      <c r="G1644">
        <f>IFERROR(VLOOKUP(Table4[[#This Row],[EmployeeID]],Employees!$A:$AG,33,FALSE),"")</f>
        <v>6688</v>
      </c>
      <c r="H16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44" t="str">
        <f>IFERROR(VLOOKUP(A1644,Table1[#All],26,FALSE),"")</f>
        <v>No</v>
      </c>
    </row>
    <row r="1645" spans="1:9" x14ac:dyDescent="0.35">
      <c r="A1645" t="s">
        <v>902</v>
      </c>
      <c r="B1645" s="4">
        <v>42288</v>
      </c>
      <c r="C1645">
        <v>6687</v>
      </c>
      <c r="D1645">
        <v>2</v>
      </c>
      <c r="E1645" s="4">
        <v>42288</v>
      </c>
      <c r="F1645" t="s">
        <v>3121</v>
      </c>
      <c r="G1645">
        <f>IFERROR(VLOOKUP(Table4[[#This Row],[EmployeeID]],Employees!$A:$AG,33,FALSE),"")</f>
        <v>6687</v>
      </c>
      <c r="H16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45" t="str">
        <f>IFERROR(VLOOKUP(A1645,Table1[#All],26,FALSE),"")</f>
        <v>No</v>
      </c>
    </row>
    <row r="1646" spans="1:9" x14ac:dyDescent="0.35">
      <c r="A1646" t="s">
        <v>1760</v>
      </c>
      <c r="B1646" s="4">
        <v>42322</v>
      </c>
      <c r="C1646">
        <v>6687</v>
      </c>
      <c r="D1646">
        <v>1</v>
      </c>
      <c r="E1646" s="4">
        <v>42322</v>
      </c>
      <c r="F1646" t="s">
        <v>3121</v>
      </c>
      <c r="G1646">
        <f>IFERROR(VLOOKUP(Table4[[#This Row],[EmployeeID]],Employees!$A:$AG,33,FALSE),"")</f>
        <v>6687</v>
      </c>
      <c r="H16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46" t="str">
        <f>IFERROR(VLOOKUP(A1646,Table1[#All],26,FALSE),"")</f>
        <v>No</v>
      </c>
    </row>
    <row r="1647" spans="1:9" x14ac:dyDescent="0.35">
      <c r="A1647" t="s">
        <v>1006</v>
      </c>
      <c r="B1647" s="4">
        <v>42913</v>
      </c>
      <c r="C1647">
        <v>6683</v>
      </c>
      <c r="D1647">
        <v>1</v>
      </c>
      <c r="E1647" s="4">
        <v>42913</v>
      </c>
      <c r="F1647" t="s">
        <v>3121</v>
      </c>
      <c r="G1647">
        <f>IFERROR(VLOOKUP(Table4[[#This Row],[EmployeeID]],Employees!$A:$AG,33,FALSE),"")</f>
        <v>6683</v>
      </c>
      <c r="H16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47" t="str">
        <f>IFERROR(VLOOKUP(A1647,Table1[#All],26,FALSE),"")</f>
        <v>No</v>
      </c>
    </row>
    <row r="1648" spans="1:9" x14ac:dyDescent="0.35">
      <c r="A1648" t="s">
        <v>559</v>
      </c>
      <c r="B1648" s="4">
        <v>43497</v>
      </c>
      <c r="C1648">
        <v>9208</v>
      </c>
      <c r="D1648">
        <v>3</v>
      </c>
      <c r="E1648" s="4">
        <v>43497</v>
      </c>
      <c r="F1648" t="s">
        <v>3120</v>
      </c>
      <c r="G1648">
        <f>IFERROR(VLOOKUP(Table4[[#This Row],[EmployeeID]],Employees!$A:$AG,33,FALSE),"")</f>
        <v>9208</v>
      </c>
      <c r="H16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48" t="str">
        <f>IFERROR(VLOOKUP(A1648,Table1[#All],26,FALSE),"")</f>
        <v>Yes</v>
      </c>
    </row>
    <row r="1649" spans="1:9" x14ac:dyDescent="0.35">
      <c r="A1649" t="s">
        <v>1043</v>
      </c>
      <c r="B1649" s="4">
        <v>42091</v>
      </c>
      <c r="C1649">
        <v>9206</v>
      </c>
      <c r="D1649">
        <v>3</v>
      </c>
      <c r="E1649" s="4">
        <v>42091</v>
      </c>
      <c r="F1649" t="s">
        <v>3120</v>
      </c>
      <c r="G1649">
        <f>IFERROR(VLOOKUP(Table4[[#This Row],[EmployeeID]],Employees!$A:$AG,33,FALSE),"")</f>
        <v>9206</v>
      </c>
      <c r="H16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49" t="str">
        <f>IFERROR(VLOOKUP(A1649,Table1[#All],26,FALSE),"")</f>
        <v>No</v>
      </c>
    </row>
    <row r="1650" spans="1:9" x14ac:dyDescent="0.35">
      <c r="A1650" t="s">
        <v>1358</v>
      </c>
      <c r="B1650" s="4">
        <v>44903</v>
      </c>
      <c r="C1650">
        <v>6683</v>
      </c>
      <c r="D1650">
        <v>2</v>
      </c>
      <c r="E1650" s="4">
        <v>44903</v>
      </c>
      <c r="F1650" t="s">
        <v>3121</v>
      </c>
      <c r="G1650">
        <f>IFERROR(VLOOKUP(Table4[[#This Row],[EmployeeID]],Employees!$A:$AG,33,FALSE),"")</f>
        <v>6683</v>
      </c>
      <c r="H16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0" t="str">
        <f>IFERROR(VLOOKUP(A1650,Table1[#All],26,FALSE),"")</f>
        <v>No</v>
      </c>
    </row>
    <row r="1651" spans="1:9" x14ac:dyDescent="0.35">
      <c r="A1651" t="s">
        <v>2877</v>
      </c>
      <c r="B1651" s="4">
        <v>43360</v>
      </c>
      <c r="C1651">
        <v>9204</v>
      </c>
      <c r="D1651">
        <v>2</v>
      </c>
      <c r="E1651" s="4">
        <v>43360</v>
      </c>
      <c r="F1651" t="s">
        <v>3120</v>
      </c>
      <c r="G1651">
        <f>IFERROR(VLOOKUP(Table4[[#This Row],[EmployeeID]],Employees!$A:$AG,33,FALSE),"")</f>
        <v>9204</v>
      </c>
      <c r="H16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51" t="str">
        <f>IFERROR(VLOOKUP(A1651,Table1[#All],26,FALSE),"")</f>
        <v>No</v>
      </c>
    </row>
    <row r="1652" spans="1:9" x14ac:dyDescent="0.35">
      <c r="A1652" t="s">
        <v>1173</v>
      </c>
      <c r="B1652" s="4">
        <v>43335</v>
      </c>
      <c r="C1652">
        <v>6681</v>
      </c>
      <c r="D1652">
        <v>2</v>
      </c>
      <c r="E1652" s="4">
        <v>43335</v>
      </c>
      <c r="F1652" t="s">
        <v>3121</v>
      </c>
      <c r="G1652">
        <f>IFERROR(VLOOKUP(Table4[[#This Row],[EmployeeID]],Employees!$A:$AG,33,FALSE),"")</f>
        <v>6681</v>
      </c>
      <c r="H16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2" t="str">
        <f>IFERROR(VLOOKUP(A1652,Table1[#All],26,FALSE),"")</f>
        <v>No</v>
      </c>
    </row>
    <row r="1653" spans="1:9" x14ac:dyDescent="0.35">
      <c r="A1653" t="s">
        <v>2647</v>
      </c>
      <c r="B1653" s="4">
        <v>44225</v>
      </c>
      <c r="C1653">
        <v>12550</v>
      </c>
      <c r="D1653">
        <v>5</v>
      </c>
      <c r="E1653" s="4">
        <v>44225</v>
      </c>
      <c r="F1653" t="s">
        <v>3123</v>
      </c>
      <c r="G1653">
        <f>IFERROR(VLOOKUP(Table4[[#This Row],[EmployeeID]],Employees!$A:$AG,33,FALSE),"")</f>
        <v>12550</v>
      </c>
      <c r="H16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653" t="str">
        <f>IFERROR(VLOOKUP(A1653,Table1[#All],26,FALSE),"")</f>
        <v>Yes</v>
      </c>
    </row>
    <row r="1654" spans="1:9" x14ac:dyDescent="0.35">
      <c r="A1654" t="s">
        <v>896</v>
      </c>
      <c r="B1654" s="4">
        <v>43049</v>
      </c>
      <c r="C1654">
        <v>9203</v>
      </c>
      <c r="D1654">
        <v>3</v>
      </c>
      <c r="E1654" s="4">
        <v>43049</v>
      </c>
      <c r="F1654" t="s">
        <v>3120</v>
      </c>
      <c r="G1654">
        <f>IFERROR(VLOOKUP(Table4[[#This Row],[EmployeeID]],Employees!$A:$AG,33,FALSE),"")</f>
        <v>9203</v>
      </c>
      <c r="H16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54" t="str">
        <f>IFERROR(VLOOKUP(A1654,Table1[#All],26,FALSE),"")</f>
        <v>No</v>
      </c>
    </row>
    <row r="1655" spans="1:9" x14ac:dyDescent="0.35">
      <c r="A1655" t="s">
        <v>273</v>
      </c>
      <c r="B1655" s="4">
        <v>44621</v>
      </c>
      <c r="C1655">
        <v>6680</v>
      </c>
      <c r="D1655">
        <v>1</v>
      </c>
      <c r="E1655" s="4">
        <v>44621</v>
      </c>
      <c r="F1655" t="s">
        <v>3121</v>
      </c>
      <c r="G1655">
        <f>IFERROR(VLOOKUP(Table4[[#This Row],[EmployeeID]],Employees!$A:$AG,33,FALSE),"")</f>
        <v>6680</v>
      </c>
      <c r="H16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5" t="str">
        <f>IFERROR(VLOOKUP(A1655,Table1[#All],26,FALSE),"")</f>
        <v>No</v>
      </c>
    </row>
    <row r="1656" spans="1:9" x14ac:dyDescent="0.35">
      <c r="A1656" t="s">
        <v>1047</v>
      </c>
      <c r="B1656" s="4">
        <v>45096</v>
      </c>
      <c r="C1656">
        <v>6679</v>
      </c>
      <c r="D1656">
        <v>2</v>
      </c>
      <c r="E1656" s="4">
        <v>45096</v>
      </c>
      <c r="F1656" t="s">
        <v>3121</v>
      </c>
      <c r="G1656">
        <f>IFERROR(VLOOKUP(Table4[[#This Row],[EmployeeID]],Employees!$A:$AG,33,FALSE),"")</f>
        <v>6679</v>
      </c>
      <c r="H16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6" t="str">
        <f>IFERROR(VLOOKUP(A1656,Table1[#All],26,FALSE),"")</f>
        <v>No</v>
      </c>
    </row>
    <row r="1657" spans="1:9" x14ac:dyDescent="0.35">
      <c r="A1657" t="s">
        <v>210</v>
      </c>
      <c r="B1657" s="4">
        <v>43407</v>
      </c>
      <c r="C1657">
        <v>9197</v>
      </c>
      <c r="D1657">
        <v>3</v>
      </c>
      <c r="E1657" s="4">
        <v>43407</v>
      </c>
      <c r="F1657" t="s">
        <v>3120</v>
      </c>
      <c r="G1657">
        <f>IFERROR(VLOOKUP(Table4[[#This Row],[EmployeeID]],Employees!$A:$AG,33,FALSE),"")</f>
        <v>9197</v>
      </c>
      <c r="H16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57" t="str">
        <f>IFERROR(VLOOKUP(A1657,Table1[#All],26,FALSE),"")</f>
        <v>No</v>
      </c>
    </row>
    <row r="1658" spans="1:9" x14ac:dyDescent="0.35">
      <c r="A1658" t="s">
        <v>1366</v>
      </c>
      <c r="B1658" s="4">
        <v>42328</v>
      </c>
      <c r="C1658">
        <v>9195</v>
      </c>
      <c r="D1658">
        <v>2</v>
      </c>
      <c r="E1658" s="4">
        <v>42328</v>
      </c>
      <c r="F1658" t="s">
        <v>3120</v>
      </c>
      <c r="G1658">
        <f>IFERROR(VLOOKUP(Table4[[#This Row],[EmployeeID]],Employees!$A:$AG,33,FALSE),"")</f>
        <v>9195</v>
      </c>
      <c r="H16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58" t="str">
        <f>IFERROR(VLOOKUP(A1658,Table1[#All],26,FALSE),"")</f>
        <v>No</v>
      </c>
    </row>
    <row r="1659" spans="1:9" x14ac:dyDescent="0.35">
      <c r="A1659" t="s">
        <v>150</v>
      </c>
      <c r="B1659" s="4">
        <v>44135</v>
      </c>
      <c r="C1659">
        <v>6677</v>
      </c>
      <c r="D1659">
        <v>2</v>
      </c>
      <c r="E1659" s="4">
        <v>44135</v>
      </c>
      <c r="F1659" t="s">
        <v>3121</v>
      </c>
      <c r="G1659">
        <f>IFERROR(VLOOKUP(Table4[[#This Row],[EmployeeID]],Employees!$A:$AG,33,FALSE),"")</f>
        <v>6677</v>
      </c>
      <c r="H16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59" t="str">
        <f>IFERROR(VLOOKUP(A1659,Table1[#All],26,FALSE),"")</f>
        <v>No</v>
      </c>
    </row>
    <row r="1660" spans="1:9" x14ac:dyDescent="0.35">
      <c r="A1660" t="s">
        <v>1634</v>
      </c>
      <c r="B1660" s="4">
        <v>42045</v>
      </c>
      <c r="C1660">
        <v>9194</v>
      </c>
      <c r="D1660">
        <v>3</v>
      </c>
      <c r="E1660" s="4">
        <v>42045</v>
      </c>
      <c r="F1660" t="s">
        <v>3120</v>
      </c>
      <c r="G1660">
        <f>IFERROR(VLOOKUP(Table4[[#This Row],[EmployeeID]],Employees!$A:$AG,33,FALSE),"")</f>
        <v>9194</v>
      </c>
      <c r="H16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60" t="str">
        <f>IFERROR(VLOOKUP(A1660,Table1[#All],26,FALSE),"")</f>
        <v>No</v>
      </c>
    </row>
    <row r="1661" spans="1:9" x14ac:dyDescent="0.35">
      <c r="A1661" t="s">
        <v>2124</v>
      </c>
      <c r="B1661" s="4">
        <v>42552</v>
      </c>
      <c r="C1661">
        <v>6677</v>
      </c>
      <c r="D1661">
        <v>2</v>
      </c>
      <c r="E1661" s="4">
        <v>42552</v>
      </c>
      <c r="F1661" t="s">
        <v>3121</v>
      </c>
      <c r="G1661">
        <f>IFERROR(VLOOKUP(Table4[[#This Row],[EmployeeID]],Employees!$A:$AG,33,FALSE),"")</f>
        <v>6677</v>
      </c>
      <c r="H16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1" t="str">
        <f>IFERROR(VLOOKUP(A1661,Table1[#All],26,FALSE),"")</f>
        <v>Yes</v>
      </c>
    </row>
    <row r="1662" spans="1:9" x14ac:dyDescent="0.35">
      <c r="A1662" t="s">
        <v>1988</v>
      </c>
      <c r="B1662" s="4">
        <v>45495</v>
      </c>
      <c r="C1662">
        <v>6676</v>
      </c>
      <c r="D1662">
        <v>2</v>
      </c>
      <c r="E1662" s="4">
        <v>45495</v>
      </c>
      <c r="F1662" t="s">
        <v>3121</v>
      </c>
      <c r="G1662">
        <f>IFERROR(VLOOKUP(Table4[[#This Row],[EmployeeID]],Employees!$A:$AG,33,FALSE),"")</f>
        <v>6676</v>
      </c>
      <c r="H16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2" t="str">
        <f>IFERROR(VLOOKUP(A1662,Table1[#All],26,FALSE),"")</f>
        <v>No</v>
      </c>
    </row>
    <row r="1663" spans="1:9" x14ac:dyDescent="0.35">
      <c r="A1663" t="s">
        <v>685</v>
      </c>
      <c r="B1663" s="4">
        <v>42845</v>
      </c>
      <c r="C1663">
        <v>6675</v>
      </c>
      <c r="D1663">
        <v>3</v>
      </c>
      <c r="E1663" s="4">
        <v>42845</v>
      </c>
      <c r="F1663" t="s">
        <v>3121</v>
      </c>
      <c r="G1663">
        <f>IFERROR(VLOOKUP(Table4[[#This Row],[EmployeeID]],Employees!$A:$AG,33,FALSE),"")</f>
        <v>6675</v>
      </c>
      <c r="H16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3" t="str">
        <f>IFERROR(VLOOKUP(A1663,Table1[#All],26,FALSE),"")</f>
        <v>No</v>
      </c>
    </row>
    <row r="1664" spans="1:9" x14ac:dyDescent="0.35">
      <c r="A1664" t="s">
        <v>1764</v>
      </c>
      <c r="B1664" s="4">
        <v>44185</v>
      </c>
      <c r="C1664">
        <v>9189</v>
      </c>
      <c r="D1664">
        <v>3</v>
      </c>
      <c r="E1664" s="4">
        <v>44185</v>
      </c>
      <c r="F1664" t="s">
        <v>3120</v>
      </c>
      <c r="G1664">
        <f>IFERROR(VLOOKUP(Table4[[#This Row],[EmployeeID]],Employees!$A:$AG,33,FALSE),"")</f>
        <v>9189</v>
      </c>
      <c r="H16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64" t="str">
        <f>IFERROR(VLOOKUP(A1664,Table1[#All],26,FALSE),"")</f>
        <v>No</v>
      </c>
    </row>
    <row r="1665" spans="1:9" x14ac:dyDescent="0.35">
      <c r="A1665" t="s">
        <v>2886</v>
      </c>
      <c r="B1665" s="4">
        <v>44490</v>
      </c>
      <c r="C1665">
        <v>9188</v>
      </c>
      <c r="D1665">
        <v>2</v>
      </c>
      <c r="E1665" s="4">
        <v>44490</v>
      </c>
      <c r="F1665" t="s">
        <v>3120</v>
      </c>
      <c r="G1665">
        <f>IFERROR(VLOOKUP(Table4[[#This Row],[EmployeeID]],Employees!$A:$AG,33,FALSE),"")</f>
        <v>9188</v>
      </c>
      <c r="H16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65" t="str">
        <f>IFERROR(VLOOKUP(A1665,Table1[#All],26,FALSE),"")</f>
        <v>No</v>
      </c>
    </row>
    <row r="1666" spans="1:9" x14ac:dyDescent="0.35">
      <c r="A1666" t="s">
        <v>983</v>
      </c>
      <c r="B1666" s="4">
        <v>44024</v>
      </c>
      <c r="C1666">
        <v>6672</v>
      </c>
      <c r="D1666">
        <v>1</v>
      </c>
      <c r="E1666" s="4">
        <v>44024</v>
      </c>
      <c r="F1666" t="s">
        <v>3121</v>
      </c>
      <c r="G1666">
        <f>IFERROR(VLOOKUP(Table4[[#This Row],[EmployeeID]],Employees!$A:$AG,33,FALSE),"")</f>
        <v>6672</v>
      </c>
      <c r="H16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6" t="str">
        <f>IFERROR(VLOOKUP(A1666,Table1[#All],26,FALSE),"")</f>
        <v>No</v>
      </c>
    </row>
    <row r="1667" spans="1:9" x14ac:dyDescent="0.35">
      <c r="A1667" t="s">
        <v>459</v>
      </c>
      <c r="B1667" s="4">
        <v>43493</v>
      </c>
      <c r="C1667">
        <v>6671</v>
      </c>
      <c r="D1667">
        <v>1</v>
      </c>
      <c r="E1667" s="4">
        <v>43493</v>
      </c>
      <c r="F1667" t="s">
        <v>3121</v>
      </c>
      <c r="G1667">
        <f>IFERROR(VLOOKUP(Table4[[#This Row],[EmployeeID]],Employees!$A:$AG,33,FALSE),"")</f>
        <v>6671</v>
      </c>
      <c r="H16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7" t="str">
        <f>IFERROR(VLOOKUP(A1667,Table1[#All],26,FALSE),"")</f>
        <v>No</v>
      </c>
    </row>
    <row r="1668" spans="1:9" x14ac:dyDescent="0.35">
      <c r="A1668" t="s">
        <v>1871</v>
      </c>
      <c r="B1668" s="4">
        <v>43669</v>
      </c>
      <c r="C1668">
        <v>4477</v>
      </c>
      <c r="D1668">
        <v>1</v>
      </c>
      <c r="E1668" s="4">
        <v>43669</v>
      </c>
      <c r="F1668" t="s">
        <v>3122</v>
      </c>
      <c r="G1668">
        <f>IFERROR(VLOOKUP(Table4[[#This Row],[EmployeeID]],Employees!$A:$AG,33,FALSE),"")</f>
        <v>4477</v>
      </c>
      <c r="H16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668" t="str">
        <f>IFERROR(VLOOKUP(A1668,Table1[#All],26,FALSE),"")</f>
        <v>No</v>
      </c>
    </row>
    <row r="1669" spans="1:9" x14ac:dyDescent="0.35">
      <c r="A1669" t="s">
        <v>2920</v>
      </c>
      <c r="B1669" s="4">
        <v>43195</v>
      </c>
      <c r="C1669">
        <v>6669</v>
      </c>
      <c r="D1669">
        <v>2</v>
      </c>
      <c r="E1669" s="4">
        <v>43195</v>
      </c>
      <c r="F1669" t="s">
        <v>3121</v>
      </c>
      <c r="G1669">
        <f>IFERROR(VLOOKUP(Table4[[#This Row],[EmployeeID]],Employees!$A:$AG,33,FALSE),"")</f>
        <v>6669</v>
      </c>
      <c r="H16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69" t="str">
        <f>IFERROR(VLOOKUP(A1669,Table1[#All],26,FALSE),"")</f>
        <v>Yes</v>
      </c>
    </row>
    <row r="1670" spans="1:9" x14ac:dyDescent="0.35">
      <c r="A1670" t="s">
        <v>2163</v>
      </c>
      <c r="B1670" s="4">
        <v>44781</v>
      </c>
      <c r="C1670">
        <v>6668</v>
      </c>
      <c r="D1670">
        <v>2</v>
      </c>
      <c r="E1670" s="4">
        <v>44781</v>
      </c>
      <c r="F1670" t="s">
        <v>3121</v>
      </c>
      <c r="G1670">
        <f>IFERROR(VLOOKUP(Table4[[#This Row],[EmployeeID]],Employees!$A:$AG,33,FALSE),"")</f>
        <v>6668</v>
      </c>
      <c r="H16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0" t="str">
        <f>IFERROR(VLOOKUP(A1670,Table1[#All],26,FALSE),"")</f>
        <v>Yes</v>
      </c>
    </row>
    <row r="1671" spans="1:9" x14ac:dyDescent="0.35">
      <c r="A1671" t="s">
        <v>906</v>
      </c>
      <c r="B1671" s="4">
        <v>42258</v>
      </c>
      <c r="C1671">
        <v>9186</v>
      </c>
      <c r="D1671">
        <v>3</v>
      </c>
      <c r="E1671" s="4">
        <v>42258</v>
      </c>
      <c r="F1671" t="s">
        <v>3120</v>
      </c>
      <c r="G1671">
        <f>IFERROR(VLOOKUP(Table4[[#This Row],[EmployeeID]],Employees!$A:$AG,33,FALSE),"")</f>
        <v>9186</v>
      </c>
      <c r="H16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71" t="str">
        <f>IFERROR(VLOOKUP(A1671,Table1[#All],26,FALSE),"")</f>
        <v>No</v>
      </c>
    </row>
    <row r="1672" spans="1:9" x14ac:dyDescent="0.35">
      <c r="A1672" t="s">
        <v>97</v>
      </c>
      <c r="B1672" s="4">
        <v>45062</v>
      </c>
      <c r="C1672">
        <v>6666</v>
      </c>
      <c r="D1672">
        <v>1</v>
      </c>
      <c r="E1672" s="4">
        <v>45062</v>
      </c>
      <c r="F1672" t="s">
        <v>3121</v>
      </c>
      <c r="G1672">
        <f>IFERROR(VLOOKUP(Table4[[#This Row],[EmployeeID]],Employees!$A:$AG,33,FALSE),"")</f>
        <v>6666</v>
      </c>
      <c r="H16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2" t="str">
        <f>IFERROR(VLOOKUP(A1672,Table1[#All],26,FALSE),"")</f>
        <v>No</v>
      </c>
    </row>
    <row r="1673" spans="1:9" x14ac:dyDescent="0.35">
      <c r="A1673" t="s">
        <v>274</v>
      </c>
      <c r="B1673" s="4">
        <v>45664</v>
      </c>
      <c r="C1673">
        <v>9183</v>
      </c>
      <c r="D1673">
        <v>3</v>
      </c>
      <c r="E1673" s="4">
        <v>45664</v>
      </c>
      <c r="F1673" t="s">
        <v>3120</v>
      </c>
      <c r="G1673">
        <f>IFERROR(VLOOKUP(Table4[[#This Row],[EmployeeID]],Employees!$A:$AG,33,FALSE),"")</f>
        <v>9183</v>
      </c>
      <c r="H16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73" t="str">
        <f>IFERROR(VLOOKUP(A1673,Table1[#All],26,FALSE),"")</f>
        <v>No</v>
      </c>
    </row>
    <row r="1674" spans="1:9" x14ac:dyDescent="0.35">
      <c r="A1674" t="s">
        <v>1096</v>
      </c>
      <c r="B1674" s="4">
        <v>45950</v>
      </c>
      <c r="C1674">
        <v>6666</v>
      </c>
      <c r="D1674">
        <v>2</v>
      </c>
      <c r="E1674" s="4">
        <v>45950</v>
      </c>
      <c r="F1674" t="s">
        <v>3121</v>
      </c>
      <c r="G1674">
        <f>IFERROR(VLOOKUP(Table4[[#This Row],[EmployeeID]],Employees!$A:$AG,33,FALSE),"")</f>
        <v>6666</v>
      </c>
      <c r="H16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4" t="str">
        <f>IFERROR(VLOOKUP(A1674,Table1[#All],26,FALSE),"")</f>
        <v>Yes</v>
      </c>
    </row>
    <row r="1675" spans="1:9" x14ac:dyDescent="0.35">
      <c r="A1675" t="s">
        <v>1259</v>
      </c>
      <c r="B1675" s="4">
        <v>42287</v>
      </c>
      <c r="C1675">
        <v>6664</v>
      </c>
      <c r="D1675">
        <v>2</v>
      </c>
      <c r="E1675" s="4">
        <v>42287</v>
      </c>
      <c r="F1675" t="s">
        <v>3121</v>
      </c>
      <c r="G1675">
        <f>IFERROR(VLOOKUP(Table4[[#This Row],[EmployeeID]],Employees!$A:$AG,33,FALSE),"")</f>
        <v>6664</v>
      </c>
      <c r="H16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5" t="str">
        <f>IFERROR(VLOOKUP(A1675,Table1[#All],26,FALSE),"")</f>
        <v>No</v>
      </c>
    </row>
    <row r="1676" spans="1:9" x14ac:dyDescent="0.35">
      <c r="A1676" t="s">
        <v>367</v>
      </c>
      <c r="B1676" s="4">
        <v>44266</v>
      </c>
      <c r="C1676">
        <v>6663</v>
      </c>
      <c r="D1676">
        <v>2</v>
      </c>
      <c r="E1676" s="4">
        <v>44266</v>
      </c>
      <c r="F1676" t="s">
        <v>3121</v>
      </c>
      <c r="G1676">
        <f>IFERROR(VLOOKUP(Table4[[#This Row],[EmployeeID]],Employees!$A:$AG,33,FALSE),"")</f>
        <v>6663</v>
      </c>
      <c r="H16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6" t="str">
        <f>IFERROR(VLOOKUP(A1676,Table1[#All],26,FALSE),"")</f>
        <v>No</v>
      </c>
    </row>
    <row r="1677" spans="1:9" x14ac:dyDescent="0.35">
      <c r="A1677" t="s">
        <v>2451</v>
      </c>
      <c r="B1677" s="4">
        <v>45633</v>
      </c>
      <c r="C1677">
        <v>9183</v>
      </c>
      <c r="D1677">
        <v>3</v>
      </c>
      <c r="E1677" s="4">
        <v>45633</v>
      </c>
      <c r="F1677" t="s">
        <v>3120</v>
      </c>
      <c r="G1677">
        <f>IFERROR(VLOOKUP(Table4[[#This Row],[EmployeeID]],Employees!$A:$AG,33,FALSE),"")</f>
        <v>9183</v>
      </c>
      <c r="H16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77" t="str">
        <f>IFERROR(VLOOKUP(A1677,Table1[#All],26,FALSE),"")</f>
        <v>No</v>
      </c>
    </row>
    <row r="1678" spans="1:9" x14ac:dyDescent="0.35">
      <c r="A1678" t="s">
        <v>1627</v>
      </c>
      <c r="B1678" s="4">
        <v>45157</v>
      </c>
      <c r="C1678">
        <v>6662</v>
      </c>
      <c r="D1678">
        <v>1</v>
      </c>
      <c r="E1678" s="4">
        <v>45157</v>
      </c>
      <c r="F1678" t="s">
        <v>3121</v>
      </c>
      <c r="G1678">
        <f>IFERROR(VLOOKUP(Table4[[#This Row],[EmployeeID]],Employees!$A:$AG,33,FALSE),"")</f>
        <v>6662</v>
      </c>
      <c r="H16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8" t="str">
        <f>IFERROR(VLOOKUP(A1678,Table1[#All],26,FALSE),"")</f>
        <v>Yes</v>
      </c>
    </row>
    <row r="1679" spans="1:9" x14ac:dyDescent="0.35">
      <c r="A1679" t="s">
        <v>1431</v>
      </c>
      <c r="B1679" s="4">
        <v>42216</v>
      </c>
      <c r="C1679">
        <v>6657</v>
      </c>
      <c r="D1679">
        <v>2</v>
      </c>
      <c r="E1679" s="4">
        <v>42216</v>
      </c>
      <c r="F1679" t="s">
        <v>3121</v>
      </c>
      <c r="G1679">
        <f>IFERROR(VLOOKUP(Table4[[#This Row],[EmployeeID]],Employees!$A:$AG,33,FALSE),"")</f>
        <v>6657</v>
      </c>
      <c r="H16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79" t="str">
        <f>IFERROR(VLOOKUP(A1679,Table1[#All],26,FALSE),"")</f>
        <v>No</v>
      </c>
    </row>
    <row r="1680" spans="1:9" x14ac:dyDescent="0.35">
      <c r="A1680" t="s">
        <v>2140</v>
      </c>
      <c r="B1680" s="4">
        <v>45129</v>
      </c>
      <c r="C1680">
        <v>6652</v>
      </c>
      <c r="D1680">
        <v>2</v>
      </c>
      <c r="E1680" s="4">
        <v>45129</v>
      </c>
      <c r="F1680" t="s">
        <v>3121</v>
      </c>
      <c r="G1680">
        <f>IFERROR(VLOOKUP(Table4[[#This Row],[EmployeeID]],Employees!$A:$AG,33,FALSE),"")</f>
        <v>6652</v>
      </c>
      <c r="H16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80" t="str">
        <f>IFERROR(VLOOKUP(A1680,Table1[#All],26,FALSE),"")</f>
        <v>No</v>
      </c>
    </row>
    <row r="1681" spans="1:9" x14ac:dyDescent="0.35">
      <c r="A1681" t="s">
        <v>811</v>
      </c>
      <c r="B1681" s="4">
        <v>45909</v>
      </c>
      <c r="C1681">
        <v>9182</v>
      </c>
      <c r="D1681">
        <v>3</v>
      </c>
      <c r="E1681" s="4">
        <v>45909</v>
      </c>
      <c r="F1681" t="s">
        <v>3120</v>
      </c>
      <c r="G1681">
        <f>IFERROR(VLOOKUP(Table4[[#This Row],[EmployeeID]],Employees!$A:$AG,33,FALSE),"")</f>
        <v>9182</v>
      </c>
      <c r="H16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1" t="str">
        <f>IFERROR(VLOOKUP(A1681,Table1[#All],26,FALSE),"")</f>
        <v>No</v>
      </c>
    </row>
    <row r="1682" spans="1:9" x14ac:dyDescent="0.35">
      <c r="A1682" t="s">
        <v>2774</v>
      </c>
      <c r="B1682" s="4">
        <v>45461</v>
      </c>
      <c r="C1682">
        <v>9182</v>
      </c>
      <c r="D1682">
        <v>4</v>
      </c>
      <c r="E1682" s="4">
        <v>45461</v>
      </c>
      <c r="F1682" t="s">
        <v>3120</v>
      </c>
      <c r="G1682">
        <f>IFERROR(VLOOKUP(Table4[[#This Row],[EmployeeID]],Employees!$A:$AG,33,FALSE),"")</f>
        <v>9182</v>
      </c>
      <c r="H16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2" t="str">
        <f>IFERROR(VLOOKUP(A1682,Table1[#All],26,FALSE),"")</f>
        <v>No</v>
      </c>
    </row>
    <row r="1683" spans="1:9" x14ac:dyDescent="0.35">
      <c r="A1683" t="s">
        <v>637</v>
      </c>
      <c r="B1683" s="4">
        <v>45223</v>
      </c>
      <c r="C1683">
        <v>6650</v>
      </c>
      <c r="D1683">
        <v>2</v>
      </c>
      <c r="E1683" s="4">
        <v>45223</v>
      </c>
      <c r="F1683" t="s">
        <v>3121</v>
      </c>
      <c r="G1683">
        <f>IFERROR(VLOOKUP(Table4[[#This Row],[EmployeeID]],Employees!$A:$AG,33,FALSE),"")</f>
        <v>6650</v>
      </c>
      <c r="H16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83" t="str">
        <f>IFERROR(VLOOKUP(A1683,Table1[#All],26,FALSE),"")</f>
        <v>Yes</v>
      </c>
    </row>
    <row r="1684" spans="1:9" x14ac:dyDescent="0.35">
      <c r="A1684" t="s">
        <v>427</v>
      </c>
      <c r="B1684" s="4">
        <v>45427</v>
      </c>
      <c r="C1684">
        <v>9181</v>
      </c>
      <c r="D1684">
        <v>3</v>
      </c>
      <c r="E1684" s="4">
        <v>45427</v>
      </c>
      <c r="F1684" t="s">
        <v>3120</v>
      </c>
      <c r="G1684">
        <f>IFERROR(VLOOKUP(Table4[[#This Row],[EmployeeID]],Employees!$A:$AG,33,FALSE),"")</f>
        <v>9181</v>
      </c>
      <c r="H16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4" t="str">
        <f>IFERROR(VLOOKUP(A1684,Table1[#All],26,FALSE),"")</f>
        <v>No</v>
      </c>
    </row>
    <row r="1685" spans="1:9" x14ac:dyDescent="0.35">
      <c r="A1685" t="s">
        <v>3046</v>
      </c>
      <c r="B1685" s="4">
        <v>44825</v>
      </c>
      <c r="C1685">
        <v>9181</v>
      </c>
      <c r="D1685">
        <v>3</v>
      </c>
      <c r="E1685" s="4">
        <v>44825</v>
      </c>
      <c r="F1685" t="s">
        <v>3120</v>
      </c>
      <c r="G1685">
        <f>IFERROR(VLOOKUP(Table4[[#This Row],[EmployeeID]],Employees!$A:$AG,33,FALSE),"")</f>
        <v>9181</v>
      </c>
      <c r="H16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5" t="str">
        <f>IFERROR(VLOOKUP(A1685,Table1[#All],26,FALSE),"")</f>
        <v>Yes</v>
      </c>
    </row>
    <row r="1686" spans="1:9" x14ac:dyDescent="0.35">
      <c r="A1686" t="s">
        <v>898</v>
      </c>
      <c r="B1686" s="4">
        <v>45066</v>
      </c>
      <c r="C1686">
        <v>12539</v>
      </c>
      <c r="D1686">
        <v>4</v>
      </c>
      <c r="E1686" s="4">
        <v>45066</v>
      </c>
      <c r="F1686" t="s">
        <v>3123</v>
      </c>
      <c r="G1686">
        <f>IFERROR(VLOOKUP(Table4[[#This Row],[EmployeeID]],Employees!$A:$AG,33,FALSE),"")</f>
        <v>12539</v>
      </c>
      <c r="H16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686" t="str">
        <f>IFERROR(VLOOKUP(A1686,Table1[#All],26,FALSE),"")</f>
        <v>No</v>
      </c>
    </row>
    <row r="1687" spans="1:9" x14ac:dyDescent="0.35">
      <c r="A1687" t="s">
        <v>2831</v>
      </c>
      <c r="B1687" s="4">
        <v>44750</v>
      </c>
      <c r="C1687">
        <v>9180</v>
      </c>
      <c r="D1687">
        <v>3</v>
      </c>
      <c r="E1687" s="4">
        <v>44750</v>
      </c>
      <c r="F1687" t="s">
        <v>3120</v>
      </c>
      <c r="G1687">
        <f>IFERROR(VLOOKUP(Table4[[#This Row],[EmployeeID]],Employees!$A:$AG,33,FALSE),"")</f>
        <v>9180</v>
      </c>
      <c r="H16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7" t="str">
        <f>IFERROR(VLOOKUP(A1687,Table1[#All],26,FALSE),"")</f>
        <v>No</v>
      </c>
    </row>
    <row r="1688" spans="1:9" x14ac:dyDescent="0.35">
      <c r="A1688" t="s">
        <v>197</v>
      </c>
      <c r="B1688" s="4">
        <v>42610</v>
      </c>
      <c r="C1688">
        <v>6646</v>
      </c>
      <c r="D1688">
        <v>2</v>
      </c>
      <c r="E1688" s="4">
        <v>42610</v>
      </c>
      <c r="F1688" t="s">
        <v>3121</v>
      </c>
      <c r="G1688">
        <f>IFERROR(VLOOKUP(Table4[[#This Row],[EmployeeID]],Employees!$A:$AG,33,FALSE),"")</f>
        <v>6646</v>
      </c>
      <c r="H16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88" t="str">
        <f>IFERROR(VLOOKUP(A1688,Table1[#All],26,FALSE),"")</f>
        <v>No</v>
      </c>
    </row>
    <row r="1689" spans="1:9" x14ac:dyDescent="0.35">
      <c r="A1689" t="s">
        <v>1149</v>
      </c>
      <c r="B1689" s="4">
        <v>42683</v>
      </c>
      <c r="C1689">
        <v>9177</v>
      </c>
      <c r="D1689">
        <v>3</v>
      </c>
      <c r="E1689" s="4">
        <v>42683</v>
      </c>
      <c r="F1689" t="s">
        <v>3120</v>
      </c>
      <c r="G1689">
        <f>IFERROR(VLOOKUP(Table4[[#This Row],[EmployeeID]],Employees!$A:$AG,33,FALSE),"")</f>
        <v>9177</v>
      </c>
      <c r="H16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89" t="str">
        <f>IFERROR(VLOOKUP(A1689,Table1[#All],26,FALSE),"")</f>
        <v>No</v>
      </c>
    </row>
    <row r="1690" spans="1:9" x14ac:dyDescent="0.35">
      <c r="A1690" t="s">
        <v>933</v>
      </c>
      <c r="B1690" s="4">
        <v>44993</v>
      </c>
      <c r="C1690">
        <v>6646</v>
      </c>
      <c r="D1690">
        <v>2</v>
      </c>
      <c r="E1690" s="4">
        <v>44993</v>
      </c>
      <c r="F1690" t="s">
        <v>3121</v>
      </c>
      <c r="G1690">
        <f>IFERROR(VLOOKUP(Table4[[#This Row],[EmployeeID]],Employees!$A:$AG,33,FALSE),"")</f>
        <v>6646</v>
      </c>
      <c r="H16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90" t="str">
        <f>IFERROR(VLOOKUP(A1690,Table1[#All],26,FALSE),"")</f>
        <v>No</v>
      </c>
    </row>
    <row r="1691" spans="1:9" x14ac:dyDescent="0.35">
      <c r="A1691" t="s">
        <v>1101</v>
      </c>
      <c r="B1691" s="4">
        <v>42520</v>
      </c>
      <c r="C1691">
        <v>4471</v>
      </c>
      <c r="D1691">
        <v>1</v>
      </c>
      <c r="E1691" s="4">
        <v>42520</v>
      </c>
      <c r="F1691" t="s">
        <v>3122</v>
      </c>
      <c r="G1691">
        <f>IFERROR(VLOOKUP(Table4[[#This Row],[EmployeeID]],Employees!$A:$AG,33,FALSE),"")</f>
        <v>4471</v>
      </c>
      <c r="H16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691" t="str">
        <f>IFERROR(VLOOKUP(A1691,Table1[#All],26,FALSE),"")</f>
        <v>No</v>
      </c>
    </row>
    <row r="1692" spans="1:9" x14ac:dyDescent="0.35">
      <c r="A1692" t="s">
        <v>3014</v>
      </c>
      <c r="B1692" s="4">
        <v>45084</v>
      </c>
      <c r="C1692">
        <v>4469</v>
      </c>
      <c r="D1692">
        <v>1</v>
      </c>
      <c r="E1692" s="4">
        <v>45084</v>
      </c>
      <c r="F1692" t="s">
        <v>3122</v>
      </c>
      <c r="G1692">
        <f>IFERROR(VLOOKUP(Table4[[#This Row],[EmployeeID]],Employees!$A:$AG,33,FALSE),"")</f>
        <v>4469</v>
      </c>
      <c r="H16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692" t="str">
        <f>IFERROR(VLOOKUP(A1692,Table1[#All],26,FALSE),"")</f>
        <v>Yes</v>
      </c>
    </row>
    <row r="1693" spans="1:9" x14ac:dyDescent="0.35">
      <c r="A1693" t="s">
        <v>2510</v>
      </c>
      <c r="B1693" s="4">
        <v>44322</v>
      </c>
      <c r="C1693">
        <v>6645</v>
      </c>
      <c r="D1693">
        <v>1</v>
      </c>
      <c r="E1693" s="4">
        <v>44322</v>
      </c>
      <c r="F1693" t="s">
        <v>3121</v>
      </c>
      <c r="G1693">
        <f>IFERROR(VLOOKUP(Table4[[#This Row],[EmployeeID]],Employees!$A:$AG,33,FALSE),"")</f>
        <v>6645</v>
      </c>
      <c r="H16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93" t="str">
        <f>IFERROR(VLOOKUP(A1693,Table1[#All],26,FALSE),"")</f>
        <v>No</v>
      </c>
    </row>
    <row r="1694" spans="1:9" x14ac:dyDescent="0.35">
      <c r="A1694" t="s">
        <v>225</v>
      </c>
      <c r="B1694" s="4">
        <v>42163</v>
      </c>
      <c r="C1694">
        <v>6643</v>
      </c>
      <c r="D1694">
        <v>2</v>
      </c>
      <c r="E1694" s="4">
        <v>42163</v>
      </c>
      <c r="F1694" t="s">
        <v>3121</v>
      </c>
      <c r="G1694">
        <f>IFERROR(VLOOKUP(Table4[[#This Row],[EmployeeID]],Employees!$A:$AG,33,FALSE),"")</f>
        <v>6643</v>
      </c>
      <c r="H16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94" t="str">
        <f>IFERROR(VLOOKUP(A1694,Table1[#All],26,FALSE),"")</f>
        <v>Yes</v>
      </c>
    </row>
    <row r="1695" spans="1:9" x14ac:dyDescent="0.35">
      <c r="A1695" t="s">
        <v>921</v>
      </c>
      <c r="B1695" s="4">
        <v>45249</v>
      </c>
      <c r="C1695">
        <v>6642</v>
      </c>
      <c r="D1695">
        <v>1</v>
      </c>
      <c r="E1695" s="4">
        <v>45249</v>
      </c>
      <c r="F1695" t="s">
        <v>3121</v>
      </c>
      <c r="G1695">
        <f>IFERROR(VLOOKUP(Table4[[#This Row],[EmployeeID]],Employees!$A:$AG,33,FALSE),"")</f>
        <v>6642</v>
      </c>
      <c r="H16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95" t="str">
        <f>IFERROR(VLOOKUP(A1695,Table1[#All],26,FALSE),"")</f>
        <v>No</v>
      </c>
    </row>
    <row r="1696" spans="1:9" x14ac:dyDescent="0.35">
      <c r="A1696" t="s">
        <v>1229</v>
      </c>
      <c r="B1696" s="4">
        <v>45352</v>
      </c>
      <c r="C1696">
        <v>9167</v>
      </c>
      <c r="D1696">
        <v>3</v>
      </c>
      <c r="E1696" s="4">
        <v>45352</v>
      </c>
      <c r="F1696" t="s">
        <v>3120</v>
      </c>
      <c r="G1696">
        <f>IFERROR(VLOOKUP(Table4[[#This Row],[EmployeeID]],Employees!$A:$AG,33,FALSE),"")</f>
        <v>9167</v>
      </c>
      <c r="H16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96" t="str">
        <f>IFERROR(VLOOKUP(A1696,Table1[#All],26,FALSE),"")</f>
        <v>No</v>
      </c>
    </row>
    <row r="1697" spans="1:9" x14ac:dyDescent="0.35">
      <c r="A1697" t="s">
        <v>1406</v>
      </c>
      <c r="B1697" s="4">
        <v>43485</v>
      </c>
      <c r="C1697">
        <v>9166</v>
      </c>
      <c r="D1697">
        <v>4</v>
      </c>
      <c r="E1697" s="4">
        <v>43485</v>
      </c>
      <c r="F1697" t="s">
        <v>3120</v>
      </c>
      <c r="G1697">
        <f>IFERROR(VLOOKUP(Table4[[#This Row],[EmployeeID]],Employees!$A:$AG,33,FALSE),"")</f>
        <v>9166</v>
      </c>
      <c r="H16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97" t="str">
        <f>IFERROR(VLOOKUP(A1697,Table1[#All],26,FALSE),"")</f>
        <v>No</v>
      </c>
    </row>
    <row r="1698" spans="1:9" x14ac:dyDescent="0.35">
      <c r="A1698" t="s">
        <v>315</v>
      </c>
      <c r="B1698" s="4">
        <v>44111</v>
      </c>
      <c r="C1698">
        <v>9164</v>
      </c>
      <c r="D1698">
        <v>3</v>
      </c>
      <c r="E1698" s="4">
        <v>44111</v>
      </c>
      <c r="F1698" t="s">
        <v>3120</v>
      </c>
      <c r="G1698">
        <f>IFERROR(VLOOKUP(Table4[[#This Row],[EmployeeID]],Employees!$A:$AG,33,FALSE),"")</f>
        <v>9164</v>
      </c>
      <c r="H16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698" t="str">
        <f>IFERROR(VLOOKUP(A1698,Table1[#All],26,FALSE),"")</f>
        <v>No</v>
      </c>
    </row>
    <row r="1699" spans="1:9" x14ac:dyDescent="0.35">
      <c r="A1699" t="s">
        <v>1039</v>
      </c>
      <c r="B1699" s="4">
        <v>42860</v>
      </c>
      <c r="C1699">
        <v>6642</v>
      </c>
      <c r="D1699">
        <v>2</v>
      </c>
      <c r="E1699" s="4">
        <v>42860</v>
      </c>
      <c r="F1699" t="s">
        <v>3121</v>
      </c>
      <c r="G1699">
        <f>IFERROR(VLOOKUP(Table4[[#This Row],[EmployeeID]],Employees!$A:$AG,33,FALSE),"")</f>
        <v>6642</v>
      </c>
      <c r="H16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699" t="str">
        <f>IFERROR(VLOOKUP(A1699,Table1[#All],26,FALSE),"")</f>
        <v>No</v>
      </c>
    </row>
    <row r="1700" spans="1:9" x14ac:dyDescent="0.35">
      <c r="A1700" t="s">
        <v>1172</v>
      </c>
      <c r="B1700" s="4">
        <v>45781</v>
      </c>
      <c r="C1700">
        <v>6633</v>
      </c>
      <c r="D1700">
        <v>1</v>
      </c>
      <c r="E1700" s="4">
        <v>45781</v>
      </c>
      <c r="F1700" t="s">
        <v>3121</v>
      </c>
      <c r="G1700">
        <f>IFERROR(VLOOKUP(Table4[[#This Row],[EmployeeID]],Employees!$A:$AG,33,FALSE),"")</f>
        <v>6633</v>
      </c>
      <c r="H17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00" t="str">
        <f>IFERROR(VLOOKUP(A1700,Table1[#All],26,FALSE),"")</f>
        <v>No</v>
      </c>
    </row>
    <row r="1701" spans="1:9" x14ac:dyDescent="0.35">
      <c r="A1701" t="s">
        <v>1280</v>
      </c>
      <c r="B1701" s="4">
        <v>42259</v>
      </c>
      <c r="C1701">
        <v>6630</v>
      </c>
      <c r="D1701">
        <v>2</v>
      </c>
      <c r="E1701" s="4">
        <v>42259</v>
      </c>
      <c r="F1701" t="s">
        <v>3121</v>
      </c>
      <c r="G1701">
        <f>IFERROR(VLOOKUP(Table4[[#This Row],[EmployeeID]],Employees!$A:$AG,33,FALSE),"")</f>
        <v>6630</v>
      </c>
      <c r="H17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01" t="str">
        <f>IFERROR(VLOOKUP(A1701,Table1[#All],26,FALSE),"")</f>
        <v>Yes</v>
      </c>
    </row>
    <row r="1702" spans="1:9" x14ac:dyDescent="0.35">
      <c r="A1702" t="s">
        <v>2654</v>
      </c>
      <c r="B1702" s="4">
        <v>43740</v>
      </c>
      <c r="C1702">
        <v>6629</v>
      </c>
      <c r="D1702">
        <v>2</v>
      </c>
      <c r="E1702" s="4">
        <v>43740</v>
      </c>
      <c r="F1702" t="s">
        <v>3121</v>
      </c>
      <c r="G1702">
        <f>IFERROR(VLOOKUP(Table4[[#This Row],[EmployeeID]],Employees!$A:$AG,33,FALSE),"")</f>
        <v>6629</v>
      </c>
      <c r="H17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02" t="str">
        <f>IFERROR(VLOOKUP(A1702,Table1[#All],26,FALSE),"")</f>
        <v>No</v>
      </c>
    </row>
    <row r="1703" spans="1:9" x14ac:dyDescent="0.35">
      <c r="A1703" t="s">
        <v>1796</v>
      </c>
      <c r="B1703" s="4">
        <v>44410</v>
      </c>
      <c r="D1703">
        <v>2</v>
      </c>
      <c r="E1703" s="4">
        <v>44410</v>
      </c>
      <c r="G1703" s="11">
        <f>IFERROR(VLOOKUP(Table4[[#This Row],[EmployeeID]],Employees!$A:$AG,33,FALSE),"")</f>
        <v>8287.5377926421406</v>
      </c>
      <c r="H17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3" t="str">
        <f>IFERROR(VLOOKUP(A1703,Table1[#All],26,FALSE),"")</f>
        <v>No</v>
      </c>
    </row>
    <row r="1704" spans="1:9" x14ac:dyDescent="0.35">
      <c r="A1704" t="s">
        <v>2596</v>
      </c>
      <c r="B1704" s="4">
        <v>42421</v>
      </c>
      <c r="C1704">
        <v>6628</v>
      </c>
      <c r="D1704">
        <v>2</v>
      </c>
      <c r="E1704" s="4">
        <v>42421</v>
      </c>
      <c r="F1704" t="s">
        <v>3121</v>
      </c>
      <c r="G1704">
        <f>IFERROR(VLOOKUP(Table4[[#This Row],[EmployeeID]],Employees!$A:$AG,33,FALSE),"")</f>
        <v>6628</v>
      </c>
      <c r="H17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04" t="str">
        <f>IFERROR(VLOOKUP(A1704,Table1[#All],26,FALSE),"")</f>
        <v>Yes</v>
      </c>
    </row>
    <row r="1705" spans="1:9" x14ac:dyDescent="0.35">
      <c r="A1705" t="s">
        <v>2880</v>
      </c>
      <c r="B1705" s="4">
        <v>44181</v>
      </c>
      <c r="C1705">
        <v>9161</v>
      </c>
      <c r="D1705">
        <v>3</v>
      </c>
      <c r="E1705" s="4">
        <v>44181</v>
      </c>
      <c r="F1705" t="s">
        <v>3120</v>
      </c>
      <c r="G1705">
        <f>IFERROR(VLOOKUP(Table4[[#This Row],[EmployeeID]],Employees!$A:$AG,33,FALSE),"")</f>
        <v>9161</v>
      </c>
      <c r="H17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5" t="str">
        <f>IFERROR(VLOOKUP(A1705,Table1[#All],26,FALSE),"")</f>
        <v>No</v>
      </c>
    </row>
    <row r="1706" spans="1:9" x14ac:dyDescent="0.35">
      <c r="A1706" t="s">
        <v>1293</v>
      </c>
      <c r="B1706" s="4">
        <v>42958</v>
      </c>
      <c r="C1706">
        <v>9159</v>
      </c>
      <c r="D1706">
        <v>2</v>
      </c>
      <c r="E1706" s="4">
        <v>42958</v>
      </c>
      <c r="F1706" t="s">
        <v>3120</v>
      </c>
      <c r="G1706">
        <f>IFERROR(VLOOKUP(Table4[[#This Row],[EmployeeID]],Employees!$A:$AG,33,FALSE),"")</f>
        <v>9159</v>
      </c>
      <c r="H17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6" t="str">
        <f>IFERROR(VLOOKUP(A1706,Table1[#All],26,FALSE),"")</f>
        <v>No</v>
      </c>
    </row>
    <row r="1707" spans="1:9" x14ac:dyDescent="0.35">
      <c r="A1707" t="s">
        <v>486</v>
      </c>
      <c r="B1707" s="4">
        <v>44476</v>
      </c>
      <c r="C1707">
        <v>9158</v>
      </c>
      <c r="D1707">
        <v>3</v>
      </c>
      <c r="E1707" s="4">
        <v>44476</v>
      </c>
      <c r="F1707" t="s">
        <v>3120</v>
      </c>
      <c r="G1707">
        <f>IFERROR(VLOOKUP(Table4[[#This Row],[EmployeeID]],Employees!$A:$AG,33,FALSE),"")</f>
        <v>9158</v>
      </c>
      <c r="H17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7" t="str">
        <f>IFERROR(VLOOKUP(A1707,Table1[#All],26,FALSE),"")</f>
        <v>No</v>
      </c>
    </row>
    <row r="1708" spans="1:9" x14ac:dyDescent="0.35">
      <c r="A1708" t="s">
        <v>1643</v>
      </c>
      <c r="B1708" s="4">
        <v>45668</v>
      </c>
      <c r="C1708">
        <v>9157</v>
      </c>
      <c r="D1708">
        <v>3</v>
      </c>
      <c r="E1708" s="4">
        <v>45668</v>
      </c>
      <c r="F1708" t="s">
        <v>3120</v>
      </c>
      <c r="G1708">
        <f>IFERROR(VLOOKUP(Table4[[#This Row],[EmployeeID]],Employees!$A:$AG,33,FALSE),"")</f>
        <v>9157</v>
      </c>
      <c r="H17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8" t="str">
        <f>IFERROR(VLOOKUP(A1708,Table1[#All],26,FALSE),"")</f>
        <v>No</v>
      </c>
    </row>
    <row r="1709" spans="1:9" x14ac:dyDescent="0.35">
      <c r="A1709" t="s">
        <v>816</v>
      </c>
      <c r="B1709" s="4">
        <v>45721</v>
      </c>
      <c r="C1709">
        <v>9155</v>
      </c>
      <c r="D1709">
        <v>4</v>
      </c>
      <c r="E1709" s="4">
        <v>45721</v>
      </c>
      <c r="F1709" t="s">
        <v>3120</v>
      </c>
      <c r="G1709">
        <f>IFERROR(VLOOKUP(Table4[[#This Row],[EmployeeID]],Employees!$A:$AG,33,FALSE),"")</f>
        <v>9155</v>
      </c>
      <c r="H17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09" t="str">
        <f>IFERROR(VLOOKUP(A1709,Table1[#All],26,FALSE),"")</f>
        <v>No</v>
      </c>
    </row>
    <row r="1710" spans="1:9" x14ac:dyDescent="0.35">
      <c r="A1710" t="s">
        <v>2461</v>
      </c>
      <c r="B1710" s="4">
        <v>42156</v>
      </c>
      <c r="C1710">
        <v>9149</v>
      </c>
      <c r="D1710">
        <v>2</v>
      </c>
      <c r="E1710" s="4">
        <v>42156</v>
      </c>
      <c r="F1710" t="s">
        <v>3120</v>
      </c>
      <c r="G1710">
        <f>IFERROR(VLOOKUP(Table4[[#This Row],[EmployeeID]],Employees!$A:$AG,33,FALSE),"")</f>
        <v>9149</v>
      </c>
      <c r="H17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0" t="str">
        <f>IFERROR(VLOOKUP(A1710,Table1[#All],26,FALSE),"")</f>
        <v>No</v>
      </c>
    </row>
    <row r="1711" spans="1:9" x14ac:dyDescent="0.35">
      <c r="A1711" t="s">
        <v>877</v>
      </c>
      <c r="B1711" s="4">
        <v>45219</v>
      </c>
      <c r="C1711">
        <v>9143</v>
      </c>
      <c r="D1711">
        <v>3</v>
      </c>
      <c r="E1711" s="4">
        <v>45219</v>
      </c>
      <c r="F1711" t="s">
        <v>3120</v>
      </c>
      <c r="G1711">
        <f>IFERROR(VLOOKUP(Table4[[#This Row],[EmployeeID]],Employees!$A:$AG,33,FALSE),"")</f>
        <v>9143</v>
      </c>
      <c r="H17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1" t="str">
        <f>IFERROR(VLOOKUP(A1711,Table1[#All],26,FALSE),"")</f>
        <v>No</v>
      </c>
    </row>
    <row r="1712" spans="1:9" x14ac:dyDescent="0.35">
      <c r="A1712" t="s">
        <v>1848</v>
      </c>
      <c r="B1712" s="4">
        <v>44256</v>
      </c>
      <c r="C1712">
        <v>6626</v>
      </c>
      <c r="D1712">
        <v>2</v>
      </c>
      <c r="E1712" s="4">
        <v>44256</v>
      </c>
      <c r="F1712" t="s">
        <v>3121</v>
      </c>
      <c r="G1712">
        <f>IFERROR(VLOOKUP(Table4[[#This Row],[EmployeeID]],Employees!$A:$AG,33,FALSE),"")</f>
        <v>6626</v>
      </c>
      <c r="H17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12" t="str">
        <f>IFERROR(VLOOKUP(A1712,Table1[#All],26,FALSE),"")</f>
        <v>No</v>
      </c>
    </row>
    <row r="1713" spans="1:9" x14ac:dyDescent="0.35">
      <c r="A1713" t="s">
        <v>1624</v>
      </c>
      <c r="B1713" s="4">
        <v>42726</v>
      </c>
      <c r="C1713">
        <v>9143</v>
      </c>
      <c r="D1713">
        <v>2</v>
      </c>
      <c r="E1713" s="4">
        <v>42726</v>
      </c>
      <c r="F1713" t="s">
        <v>3120</v>
      </c>
      <c r="G1713">
        <f>IFERROR(VLOOKUP(Table4[[#This Row],[EmployeeID]],Employees!$A:$AG,33,FALSE),"")</f>
        <v>9143</v>
      </c>
      <c r="H17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3" t="str">
        <f>IFERROR(VLOOKUP(A1713,Table1[#All],26,FALSE),"")</f>
        <v>No</v>
      </c>
    </row>
    <row r="1714" spans="1:9" x14ac:dyDescent="0.35">
      <c r="A1714" t="s">
        <v>2044</v>
      </c>
      <c r="B1714" s="4">
        <v>44784</v>
      </c>
      <c r="C1714">
        <v>9143</v>
      </c>
      <c r="D1714">
        <v>2</v>
      </c>
      <c r="E1714" s="4">
        <v>44784</v>
      </c>
      <c r="F1714" t="s">
        <v>3120</v>
      </c>
      <c r="G1714">
        <f>IFERROR(VLOOKUP(Table4[[#This Row],[EmployeeID]],Employees!$A:$AG,33,FALSE),"")</f>
        <v>9143</v>
      </c>
      <c r="H17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4" t="str">
        <f>IFERROR(VLOOKUP(A1714,Table1[#All],26,FALSE),"")</f>
        <v>No</v>
      </c>
    </row>
    <row r="1715" spans="1:9" x14ac:dyDescent="0.35">
      <c r="A1715" t="s">
        <v>2699</v>
      </c>
      <c r="B1715" s="4">
        <v>44691</v>
      </c>
      <c r="C1715">
        <v>9140</v>
      </c>
      <c r="D1715">
        <v>3</v>
      </c>
      <c r="E1715" s="4">
        <v>44691</v>
      </c>
      <c r="F1715" t="s">
        <v>3120</v>
      </c>
      <c r="G1715">
        <f>IFERROR(VLOOKUP(Table4[[#This Row],[EmployeeID]],Employees!$A:$AG,33,FALSE),"")</f>
        <v>9140</v>
      </c>
      <c r="H17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5" t="str">
        <f>IFERROR(VLOOKUP(A1715,Table1[#All],26,FALSE),"")</f>
        <v>No</v>
      </c>
    </row>
    <row r="1716" spans="1:9" x14ac:dyDescent="0.35">
      <c r="A1716" t="s">
        <v>2972</v>
      </c>
      <c r="B1716" s="4">
        <v>43057</v>
      </c>
      <c r="C1716">
        <v>6624</v>
      </c>
      <c r="D1716">
        <v>2</v>
      </c>
      <c r="E1716" s="4">
        <v>43057</v>
      </c>
      <c r="F1716" t="s">
        <v>3121</v>
      </c>
      <c r="G1716">
        <f>IFERROR(VLOOKUP(Table4[[#This Row],[EmployeeID]],Employees!$A:$AG,33,FALSE),"")</f>
        <v>6624</v>
      </c>
      <c r="H17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16" t="str">
        <f>IFERROR(VLOOKUP(A1716,Table1[#All],26,FALSE),"")</f>
        <v>No</v>
      </c>
    </row>
    <row r="1717" spans="1:9" x14ac:dyDescent="0.35">
      <c r="A1717" t="s">
        <v>2380</v>
      </c>
      <c r="B1717" s="4">
        <v>44822</v>
      </c>
      <c r="C1717">
        <v>6623</v>
      </c>
      <c r="D1717">
        <v>1</v>
      </c>
      <c r="E1717" s="4">
        <v>44822</v>
      </c>
      <c r="F1717" t="s">
        <v>3121</v>
      </c>
      <c r="G1717">
        <f>IFERROR(VLOOKUP(Table4[[#This Row],[EmployeeID]],Employees!$A:$AG,33,FALSE),"")</f>
        <v>6623</v>
      </c>
      <c r="H17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17" t="str">
        <f>IFERROR(VLOOKUP(A1717,Table1[#All],26,FALSE),"")</f>
        <v>No</v>
      </c>
    </row>
    <row r="1718" spans="1:9" x14ac:dyDescent="0.35">
      <c r="A1718" t="s">
        <v>2276</v>
      </c>
      <c r="B1718" s="4">
        <v>43253</v>
      </c>
      <c r="C1718">
        <v>6620</v>
      </c>
      <c r="D1718">
        <v>2</v>
      </c>
      <c r="E1718" s="4">
        <v>43253</v>
      </c>
      <c r="F1718" t="s">
        <v>3121</v>
      </c>
      <c r="G1718">
        <f>IFERROR(VLOOKUP(Table4[[#This Row],[EmployeeID]],Employees!$A:$AG,33,FALSE),"")</f>
        <v>6620</v>
      </c>
      <c r="H17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18" t="str">
        <f>IFERROR(VLOOKUP(A1718,Table1[#All],26,FALSE),"")</f>
        <v>No</v>
      </c>
    </row>
    <row r="1719" spans="1:9" x14ac:dyDescent="0.35">
      <c r="A1719" t="s">
        <v>1400</v>
      </c>
      <c r="B1719" s="4">
        <v>42093</v>
      </c>
      <c r="C1719">
        <v>9139</v>
      </c>
      <c r="D1719">
        <v>2</v>
      </c>
      <c r="E1719" s="4">
        <v>42093</v>
      </c>
      <c r="F1719" t="s">
        <v>3120</v>
      </c>
      <c r="G1719">
        <f>IFERROR(VLOOKUP(Table4[[#This Row],[EmployeeID]],Employees!$A:$AG,33,FALSE),"")</f>
        <v>9139</v>
      </c>
      <c r="H17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19" t="str">
        <f>IFERROR(VLOOKUP(A1719,Table1[#All],26,FALSE),"")</f>
        <v>No</v>
      </c>
    </row>
    <row r="1720" spans="1:9" x14ac:dyDescent="0.35">
      <c r="A1720" t="s">
        <v>3033</v>
      </c>
      <c r="B1720" s="4">
        <v>44261</v>
      </c>
      <c r="C1720">
        <v>6615</v>
      </c>
      <c r="D1720">
        <v>2</v>
      </c>
      <c r="E1720" s="4">
        <v>44261</v>
      </c>
      <c r="F1720" t="s">
        <v>3121</v>
      </c>
      <c r="G1720">
        <f>IFERROR(VLOOKUP(Table4[[#This Row],[EmployeeID]],Employees!$A:$AG,33,FALSE),"")</f>
        <v>6615</v>
      </c>
      <c r="H17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0" t="str">
        <f>IFERROR(VLOOKUP(A1720,Table1[#All],26,FALSE),"")</f>
        <v>No</v>
      </c>
    </row>
    <row r="1721" spans="1:9" x14ac:dyDescent="0.35">
      <c r="A1721" t="s">
        <v>1436</v>
      </c>
      <c r="B1721" s="4">
        <v>43963</v>
      </c>
      <c r="C1721">
        <v>9139</v>
      </c>
      <c r="D1721">
        <v>2</v>
      </c>
      <c r="E1721" s="4">
        <v>43963</v>
      </c>
      <c r="F1721" t="s">
        <v>3120</v>
      </c>
      <c r="G1721">
        <f>IFERROR(VLOOKUP(Table4[[#This Row],[EmployeeID]],Employees!$A:$AG,33,FALSE),"")</f>
        <v>9139</v>
      </c>
      <c r="H17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21" t="str">
        <f>IFERROR(VLOOKUP(A1721,Table1[#All],26,FALSE),"")</f>
        <v>No</v>
      </c>
    </row>
    <row r="1722" spans="1:9" x14ac:dyDescent="0.35">
      <c r="A1722" t="s">
        <v>1409</v>
      </c>
      <c r="B1722" s="4">
        <v>44477</v>
      </c>
      <c r="C1722">
        <v>6604</v>
      </c>
      <c r="D1722">
        <v>2</v>
      </c>
      <c r="E1722" s="4">
        <v>44477</v>
      </c>
      <c r="F1722" t="s">
        <v>3121</v>
      </c>
      <c r="G1722">
        <f>IFERROR(VLOOKUP(Table4[[#This Row],[EmployeeID]],Employees!$A:$AG,33,FALSE),"")</f>
        <v>6604</v>
      </c>
      <c r="H17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2" t="str">
        <f>IFERROR(VLOOKUP(A1722,Table1[#All],26,FALSE),"")</f>
        <v>No</v>
      </c>
    </row>
    <row r="1723" spans="1:9" x14ac:dyDescent="0.35">
      <c r="A1723" t="s">
        <v>1444</v>
      </c>
      <c r="B1723" s="4">
        <v>45966</v>
      </c>
      <c r="C1723">
        <v>9139</v>
      </c>
      <c r="D1723">
        <v>2</v>
      </c>
      <c r="E1723" s="4">
        <v>45966</v>
      </c>
      <c r="F1723" t="s">
        <v>3120</v>
      </c>
      <c r="G1723">
        <f>IFERROR(VLOOKUP(Table4[[#This Row],[EmployeeID]],Employees!$A:$AG,33,FALSE),"")</f>
        <v>9139</v>
      </c>
      <c r="H17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23" t="str">
        <f>IFERROR(VLOOKUP(A1723,Table1[#All],26,FALSE),"")</f>
        <v>No</v>
      </c>
    </row>
    <row r="1724" spans="1:9" x14ac:dyDescent="0.35">
      <c r="A1724" t="s">
        <v>2485</v>
      </c>
      <c r="B1724" s="4">
        <v>45394</v>
      </c>
      <c r="C1724">
        <v>6604</v>
      </c>
      <c r="D1724">
        <v>2</v>
      </c>
      <c r="E1724" s="4">
        <v>45394</v>
      </c>
      <c r="F1724" t="s">
        <v>3121</v>
      </c>
      <c r="G1724">
        <f>IFERROR(VLOOKUP(Table4[[#This Row],[EmployeeID]],Employees!$A:$AG,33,FALSE),"")</f>
        <v>6604</v>
      </c>
      <c r="H17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4" t="str">
        <f>IFERROR(VLOOKUP(A1724,Table1[#All],26,FALSE),"")</f>
        <v>No</v>
      </c>
    </row>
    <row r="1725" spans="1:9" x14ac:dyDescent="0.35">
      <c r="A1725" t="s">
        <v>1583</v>
      </c>
      <c r="B1725" s="4">
        <v>44380</v>
      </c>
      <c r="C1725">
        <v>6603</v>
      </c>
      <c r="D1725">
        <v>2</v>
      </c>
      <c r="E1725" s="4">
        <v>44380</v>
      </c>
      <c r="F1725" t="s">
        <v>3121</v>
      </c>
      <c r="G1725">
        <f>IFERROR(VLOOKUP(Table4[[#This Row],[EmployeeID]],Employees!$A:$AG,33,FALSE),"")</f>
        <v>6603</v>
      </c>
      <c r="H17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5" t="str">
        <f>IFERROR(VLOOKUP(A1725,Table1[#All],26,FALSE),"")</f>
        <v>No</v>
      </c>
    </row>
    <row r="1726" spans="1:9" x14ac:dyDescent="0.35">
      <c r="A1726" t="s">
        <v>1284</v>
      </c>
      <c r="B1726" s="4">
        <v>43329</v>
      </c>
      <c r="C1726">
        <v>9138</v>
      </c>
      <c r="D1726">
        <v>4</v>
      </c>
      <c r="E1726" s="4">
        <v>43329</v>
      </c>
      <c r="F1726" t="s">
        <v>3120</v>
      </c>
      <c r="G1726">
        <f>IFERROR(VLOOKUP(Table4[[#This Row],[EmployeeID]],Employees!$A:$AG,33,FALSE),"")</f>
        <v>9138</v>
      </c>
      <c r="H17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26" t="str">
        <f>IFERROR(VLOOKUP(A1726,Table1[#All],26,FALSE),"")</f>
        <v>No</v>
      </c>
    </row>
    <row r="1727" spans="1:9" x14ac:dyDescent="0.35">
      <c r="A1727" t="s">
        <v>2680</v>
      </c>
      <c r="B1727" s="4">
        <v>42060</v>
      </c>
      <c r="C1727">
        <v>6599</v>
      </c>
      <c r="D1727">
        <v>2</v>
      </c>
      <c r="E1727" s="4">
        <v>42060</v>
      </c>
      <c r="F1727" t="s">
        <v>3121</v>
      </c>
      <c r="G1727">
        <f>IFERROR(VLOOKUP(Table4[[#This Row],[EmployeeID]],Employees!$A:$AG,33,FALSE),"")</f>
        <v>6599</v>
      </c>
      <c r="H17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7" t="str">
        <f>IFERROR(VLOOKUP(A1727,Table1[#All],26,FALSE),"")</f>
        <v>Yes</v>
      </c>
    </row>
    <row r="1728" spans="1:9" x14ac:dyDescent="0.35">
      <c r="A1728" t="s">
        <v>831</v>
      </c>
      <c r="B1728" s="4">
        <v>44239</v>
      </c>
      <c r="C1728">
        <v>6598</v>
      </c>
      <c r="D1728">
        <v>2</v>
      </c>
      <c r="E1728" s="4">
        <v>44239</v>
      </c>
      <c r="F1728" t="s">
        <v>3121</v>
      </c>
      <c r="G1728">
        <f>IFERROR(VLOOKUP(Table4[[#This Row],[EmployeeID]],Employees!$A:$AG,33,FALSE),"")</f>
        <v>6598</v>
      </c>
      <c r="H17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28" t="str">
        <f>IFERROR(VLOOKUP(A1728,Table1[#All],26,FALSE),"")</f>
        <v>No</v>
      </c>
    </row>
    <row r="1729" spans="1:9" x14ac:dyDescent="0.35">
      <c r="A1729" t="s">
        <v>2025</v>
      </c>
      <c r="B1729" s="4">
        <v>45478</v>
      </c>
      <c r="C1729">
        <v>9137</v>
      </c>
      <c r="D1729">
        <v>3</v>
      </c>
      <c r="E1729" s="4">
        <v>45478</v>
      </c>
      <c r="F1729" t="s">
        <v>3120</v>
      </c>
      <c r="G1729">
        <f>IFERROR(VLOOKUP(Table4[[#This Row],[EmployeeID]],Employees!$A:$AG,33,FALSE),"")</f>
        <v>9137</v>
      </c>
      <c r="H17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29" t="str">
        <f>IFERROR(VLOOKUP(A1729,Table1[#All],26,FALSE),"")</f>
        <v>No</v>
      </c>
    </row>
    <row r="1730" spans="1:9" x14ac:dyDescent="0.35">
      <c r="A1730" t="s">
        <v>349</v>
      </c>
      <c r="B1730" s="4">
        <v>42852</v>
      </c>
      <c r="C1730">
        <v>4465</v>
      </c>
      <c r="D1730">
        <v>1</v>
      </c>
      <c r="E1730" s="4">
        <v>42852</v>
      </c>
      <c r="F1730" t="s">
        <v>3122</v>
      </c>
      <c r="G1730">
        <f>IFERROR(VLOOKUP(Table4[[#This Row],[EmployeeID]],Employees!$A:$AG,33,FALSE),"")</f>
        <v>4465</v>
      </c>
      <c r="H17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30" t="str">
        <f>IFERROR(VLOOKUP(A1730,Table1[#All],26,FALSE),"")</f>
        <v>Yes</v>
      </c>
    </row>
    <row r="1731" spans="1:9" x14ac:dyDescent="0.35">
      <c r="A1731" t="s">
        <v>2218</v>
      </c>
      <c r="B1731" s="4">
        <v>42358</v>
      </c>
      <c r="C1731">
        <v>9136</v>
      </c>
      <c r="D1731">
        <v>3</v>
      </c>
      <c r="E1731" s="4">
        <v>42358</v>
      </c>
      <c r="F1731" t="s">
        <v>3120</v>
      </c>
      <c r="G1731">
        <f>IFERROR(VLOOKUP(Table4[[#This Row],[EmployeeID]],Employees!$A:$AG,33,FALSE),"")</f>
        <v>9136</v>
      </c>
      <c r="H17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31" t="str">
        <f>IFERROR(VLOOKUP(A1731,Table1[#All],26,FALSE),"")</f>
        <v>No</v>
      </c>
    </row>
    <row r="1732" spans="1:9" x14ac:dyDescent="0.35">
      <c r="A1732" t="s">
        <v>2330</v>
      </c>
      <c r="B1732" s="4">
        <v>44999</v>
      </c>
      <c r="C1732">
        <v>9134</v>
      </c>
      <c r="D1732">
        <v>3</v>
      </c>
      <c r="E1732" s="4">
        <v>44999</v>
      </c>
      <c r="F1732" t="s">
        <v>3120</v>
      </c>
      <c r="G1732">
        <f>IFERROR(VLOOKUP(Table4[[#This Row],[EmployeeID]],Employees!$A:$AG,33,FALSE),"")</f>
        <v>9134</v>
      </c>
      <c r="H17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32" t="str">
        <f>IFERROR(VLOOKUP(A1732,Table1[#All],26,FALSE),"")</f>
        <v>No</v>
      </c>
    </row>
    <row r="1733" spans="1:9" x14ac:dyDescent="0.35">
      <c r="A1733" t="s">
        <v>557</v>
      </c>
      <c r="B1733" s="4">
        <v>44711</v>
      </c>
      <c r="C1733">
        <v>12535</v>
      </c>
      <c r="D1733">
        <v>4</v>
      </c>
      <c r="E1733" s="4">
        <v>44711</v>
      </c>
      <c r="F1733" t="s">
        <v>3123</v>
      </c>
      <c r="G1733">
        <f>IFERROR(VLOOKUP(Table4[[#This Row],[EmployeeID]],Employees!$A:$AG,33,FALSE),"")</f>
        <v>12535</v>
      </c>
      <c r="H17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33" t="str">
        <f>IFERROR(VLOOKUP(A1733,Table1[#All],26,FALSE),"")</f>
        <v>Yes</v>
      </c>
    </row>
    <row r="1734" spans="1:9" x14ac:dyDescent="0.35">
      <c r="A1734" t="s">
        <v>1442</v>
      </c>
      <c r="B1734" s="4">
        <v>43358</v>
      </c>
      <c r="C1734">
        <v>6594</v>
      </c>
      <c r="D1734">
        <v>2</v>
      </c>
      <c r="E1734" s="4">
        <v>43358</v>
      </c>
      <c r="F1734" t="s">
        <v>3121</v>
      </c>
      <c r="G1734">
        <f>IFERROR(VLOOKUP(Table4[[#This Row],[EmployeeID]],Employees!$A:$AG,33,FALSE),"")</f>
        <v>6594</v>
      </c>
      <c r="H17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34" t="str">
        <f>IFERROR(VLOOKUP(A1734,Table1[#All],26,FALSE),"")</f>
        <v>No</v>
      </c>
    </row>
    <row r="1735" spans="1:9" x14ac:dyDescent="0.35">
      <c r="A1735" t="s">
        <v>71</v>
      </c>
      <c r="B1735" s="4">
        <v>42422</v>
      </c>
      <c r="C1735">
        <v>6591</v>
      </c>
      <c r="D1735">
        <v>1</v>
      </c>
      <c r="E1735" s="4">
        <v>42422</v>
      </c>
      <c r="F1735" t="s">
        <v>3121</v>
      </c>
      <c r="G1735">
        <f>IFERROR(VLOOKUP(Table4[[#This Row],[EmployeeID]],Employees!$A:$AG,33,FALSE),"")</f>
        <v>6591</v>
      </c>
      <c r="H17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35" t="str">
        <f>IFERROR(VLOOKUP(A1735,Table1[#All],26,FALSE),"")</f>
        <v>No</v>
      </c>
    </row>
    <row r="1736" spans="1:9" x14ac:dyDescent="0.35">
      <c r="A1736" t="s">
        <v>1945</v>
      </c>
      <c r="B1736" s="4">
        <v>42095</v>
      </c>
      <c r="C1736">
        <v>6590</v>
      </c>
      <c r="D1736">
        <v>1</v>
      </c>
      <c r="E1736" s="4">
        <v>42095</v>
      </c>
      <c r="F1736" t="s">
        <v>3121</v>
      </c>
      <c r="G1736">
        <f>IFERROR(VLOOKUP(Table4[[#This Row],[EmployeeID]],Employees!$A:$AG,33,FALSE),"")</f>
        <v>6590</v>
      </c>
      <c r="H17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36" t="str">
        <f>IFERROR(VLOOKUP(A1736,Table1[#All],26,FALSE),"")</f>
        <v>No</v>
      </c>
    </row>
    <row r="1737" spans="1:9" x14ac:dyDescent="0.35">
      <c r="A1737" t="s">
        <v>2712</v>
      </c>
      <c r="B1737" s="4">
        <v>43648</v>
      </c>
      <c r="C1737">
        <v>12525</v>
      </c>
      <c r="D1737">
        <v>5</v>
      </c>
      <c r="E1737" s="4">
        <v>43648</v>
      </c>
      <c r="F1737" t="s">
        <v>3123</v>
      </c>
      <c r="G1737">
        <f>IFERROR(VLOOKUP(Table4[[#This Row],[EmployeeID]],Employees!$A:$AG,33,FALSE),"")</f>
        <v>12525</v>
      </c>
      <c r="H17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37" t="str">
        <f>IFERROR(VLOOKUP(A1737,Table1[#All],26,FALSE),"")</f>
        <v>Yes</v>
      </c>
    </row>
    <row r="1738" spans="1:9" x14ac:dyDescent="0.35">
      <c r="A1738" t="s">
        <v>2416</v>
      </c>
      <c r="B1738" s="4">
        <v>45351</v>
      </c>
      <c r="C1738">
        <v>6585</v>
      </c>
      <c r="D1738">
        <v>2</v>
      </c>
      <c r="E1738" s="4">
        <v>45351</v>
      </c>
      <c r="F1738" t="s">
        <v>3121</v>
      </c>
      <c r="G1738">
        <f>IFERROR(VLOOKUP(Table4[[#This Row],[EmployeeID]],Employees!$A:$AG,33,FALSE),"")</f>
        <v>6585</v>
      </c>
      <c r="H17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38" t="str">
        <f>IFERROR(VLOOKUP(A1738,Table1[#All],26,FALSE),"")</f>
        <v>No</v>
      </c>
    </row>
    <row r="1739" spans="1:9" x14ac:dyDescent="0.35">
      <c r="A1739" t="s">
        <v>2584</v>
      </c>
      <c r="B1739" s="4">
        <v>44327</v>
      </c>
      <c r="C1739">
        <v>9134</v>
      </c>
      <c r="D1739">
        <v>2</v>
      </c>
      <c r="E1739" s="4">
        <v>44327</v>
      </c>
      <c r="F1739" t="s">
        <v>3120</v>
      </c>
      <c r="G1739">
        <f>IFERROR(VLOOKUP(Table4[[#This Row],[EmployeeID]],Employees!$A:$AG,33,FALSE),"")</f>
        <v>9134</v>
      </c>
      <c r="H17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39" t="str">
        <f>IFERROR(VLOOKUP(A1739,Table1[#All],26,FALSE),"")</f>
        <v>No</v>
      </c>
    </row>
    <row r="1740" spans="1:9" x14ac:dyDescent="0.35">
      <c r="A1740" t="s">
        <v>699</v>
      </c>
      <c r="B1740" s="4">
        <v>42768</v>
      </c>
      <c r="C1740">
        <v>6582</v>
      </c>
      <c r="D1740">
        <v>2</v>
      </c>
      <c r="E1740" s="4">
        <v>42768</v>
      </c>
      <c r="F1740" t="s">
        <v>3121</v>
      </c>
      <c r="G1740">
        <f>IFERROR(VLOOKUP(Table4[[#This Row],[EmployeeID]],Employees!$A:$AG,33,FALSE),"")</f>
        <v>6582</v>
      </c>
      <c r="H17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40" t="str">
        <f>IFERROR(VLOOKUP(A1740,Table1[#All],26,FALSE),"")</f>
        <v>No</v>
      </c>
    </row>
    <row r="1741" spans="1:9" x14ac:dyDescent="0.35">
      <c r="A1741" t="s">
        <v>2835</v>
      </c>
      <c r="B1741" s="4">
        <v>45996</v>
      </c>
      <c r="C1741">
        <v>9134</v>
      </c>
      <c r="D1741">
        <v>2</v>
      </c>
      <c r="E1741" s="4">
        <v>45996</v>
      </c>
      <c r="F1741" t="s">
        <v>3120</v>
      </c>
      <c r="G1741">
        <f>IFERROR(VLOOKUP(Table4[[#This Row],[EmployeeID]],Employees!$A:$AG,33,FALSE),"")</f>
        <v>9134</v>
      </c>
      <c r="H17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1" t="str">
        <f>IFERROR(VLOOKUP(A1741,Table1[#All],26,FALSE),"")</f>
        <v>No</v>
      </c>
    </row>
    <row r="1742" spans="1:9" x14ac:dyDescent="0.35">
      <c r="A1742" t="s">
        <v>584</v>
      </c>
      <c r="B1742" s="4">
        <v>45461</v>
      </c>
      <c r="C1742">
        <v>9132</v>
      </c>
      <c r="D1742">
        <v>2</v>
      </c>
      <c r="E1742" s="4">
        <v>45461</v>
      </c>
      <c r="F1742" t="s">
        <v>3120</v>
      </c>
      <c r="G1742">
        <f>IFERROR(VLOOKUP(Table4[[#This Row],[EmployeeID]],Employees!$A:$AG,33,FALSE),"")</f>
        <v>9132</v>
      </c>
      <c r="H17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2" t="str">
        <f>IFERROR(VLOOKUP(A1742,Table1[#All],26,FALSE),"")</f>
        <v>No</v>
      </c>
    </row>
    <row r="1743" spans="1:9" x14ac:dyDescent="0.35">
      <c r="A1743" t="s">
        <v>1029</v>
      </c>
      <c r="B1743" s="4">
        <v>43800</v>
      </c>
      <c r="C1743">
        <v>9127</v>
      </c>
      <c r="D1743">
        <v>3</v>
      </c>
      <c r="E1743" s="4">
        <v>43800</v>
      </c>
      <c r="F1743" t="s">
        <v>3120</v>
      </c>
      <c r="G1743">
        <f>IFERROR(VLOOKUP(Table4[[#This Row],[EmployeeID]],Employees!$A:$AG,33,FALSE),"")</f>
        <v>9127</v>
      </c>
      <c r="H17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3" t="str">
        <f>IFERROR(VLOOKUP(A1743,Table1[#All],26,FALSE),"")</f>
        <v>No</v>
      </c>
    </row>
    <row r="1744" spans="1:9" x14ac:dyDescent="0.35">
      <c r="A1744" t="s">
        <v>766</v>
      </c>
      <c r="B1744" s="4">
        <v>42831</v>
      </c>
      <c r="C1744">
        <v>6582</v>
      </c>
      <c r="D1744">
        <v>2</v>
      </c>
      <c r="E1744" s="4">
        <v>42831</v>
      </c>
      <c r="F1744" t="s">
        <v>3121</v>
      </c>
      <c r="G1744">
        <f>IFERROR(VLOOKUP(Table4[[#This Row],[EmployeeID]],Employees!$A:$AG,33,FALSE),"")</f>
        <v>6582</v>
      </c>
      <c r="H17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44" t="str">
        <f>IFERROR(VLOOKUP(A1744,Table1[#All],26,FALSE),"")</f>
        <v>No</v>
      </c>
    </row>
    <row r="1745" spans="1:9" x14ac:dyDescent="0.35">
      <c r="A1745" t="s">
        <v>2338</v>
      </c>
      <c r="B1745" s="4">
        <v>44963</v>
      </c>
      <c r="C1745">
        <v>9127</v>
      </c>
      <c r="D1745">
        <v>3</v>
      </c>
      <c r="E1745" s="4">
        <v>44963</v>
      </c>
      <c r="F1745" t="s">
        <v>3120</v>
      </c>
      <c r="G1745">
        <f>IFERROR(VLOOKUP(Table4[[#This Row],[EmployeeID]],Employees!$A:$AG,33,FALSE),"")</f>
        <v>9127</v>
      </c>
      <c r="H17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5" t="str">
        <f>IFERROR(VLOOKUP(A1745,Table1[#All],26,FALSE),"")</f>
        <v>No</v>
      </c>
    </row>
    <row r="1746" spans="1:9" x14ac:dyDescent="0.35">
      <c r="A1746" t="s">
        <v>2084</v>
      </c>
      <c r="B1746" s="4">
        <v>44549</v>
      </c>
      <c r="C1746">
        <v>12519</v>
      </c>
      <c r="D1746">
        <v>4</v>
      </c>
      <c r="E1746" s="4">
        <v>44549</v>
      </c>
      <c r="F1746" t="s">
        <v>3123</v>
      </c>
      <c r="G1746">
        <f>IFERROR(VLOOKUP(Table4[[#This Row],[EmployeeID]],Employees!$A:$AG,33,FALSE),"")</f>
        <v>12519</v>
      </c>
      <c r="H17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46" t="str">
        <f>IFERROR(VLOOKUP(A1746,Table1[#All],26,FALSE),"")</f>
        <v>Yes</v>
      </c>
    </row>
    <row r="1747" spans="1:9" x14ac:dyDescent="0.35">
      <c r="A1747" t="s">
        <v>747</v>
      </c>
      <c r="B1747" s="4">
        <v>43587</v>
      </c>
      <c r="C1747">
        <v>9126</v>
      </c>
      <c r="D1747">
        <v>2</v>
      </c>
      <c r="E1747" s="4">
        <v>43587</v>
      </c>
      <c r="F1747" t="s">
        <v>3120</v>
      </c>
      <c r="G1747">
        <f>IFERROR(VLOOKUP(Table4[[#This Row],[EmployeeID]],Employees!$A:$AG,33,FALSE),"")</f>
        <v>9126</v>
      </c>
      <c r="H17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7" t="str">
        <f>IFERROR(VLOOKUP(A1747,Table1[#All],26,FALSE),"")</f>
        <v>No</v>
      </c>
    </row>
    <row r="1748" spans="1:9" x14ac:dyDescent="0.35">
      <c r="A1748" t="s">
        <v>1170</v>
      </c>
      <c r="B1748" s="4">
        <v>45415</v>
      </c>
      <c r="C1748">
        <v>9125</v>
      </c>
      <c r="D1748">
        <v>3</v>
      </c>
      <c r="E1748" s="4">
        <v>45415</v>
      </c>
      <c r="F1748" t="s">
        <v>3120</v>
      </c>
      <c r="G1748">
        <f>IFERROR(VLOOKUP(Table4[[#This Row],[EmployeeID]],Employees!$A:$AG,33,FALSE),"")</f>
        <v>9125</v>
      </c>
      <c r="H17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48" t="str">
        <f>IFERROR(VLOOKUP(A1748,Table1[#All],26,FALSE),"")</f>
        <v>No</v>
      </c>
    </row>
    <row r="1749" spans="1:9" x14ac:dyDescent="0.35">
      <c r="A1749" t="s">
        <v>1060</v>
      </c>
      <c r="B1749" s="4">
        <v>43778</v>
      </c>
      <c r="C1749">
        <v>6582</v>
      </c>
      <c r="D1749">
        <v>1</v>
      </c>
      <c r="E1749" s="4">
        <v>43778</v>
      </c>
      <c r="F1749" t="s">
        <v>3121</v>
      </c>
      <c r="G1749">
        <f>IFERROR(VLOOKUP(Table4[[#This Row],[EmployeeID]],Employees!$A:$AG,33,FALSE),"")</f>
        <v>6582</v>
      </c>
      <c r="H17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49" t="str">
        <f>IFERROR(VLOOKUP(A1749,Table1[#All],26,FALSE),"")</f>
        <v>Yes</v>
      </c>
    </row>
    <row r="1750" spans="1:9" x14ac:dyDescent="0.35">
      <c r="A1750" t="s">
        <v>2681</v>
      </c>
      <c r="B1750" s="4">
        <v>42147</v>
      </c>
      <c r="C1750">
        <v>6581</v>
      </c>
      <c r="D1750">
        <v>2</v>
      </c>
      <c r="E1750" s="4">
        <v>42147</v>
      </c>
      <c r="F1750" t="s">
        <v>3121</v>
      </c>
      <c r="G1750">
        <f>IFERROR(VLOOKUP(Table4[[#This Row],[EmployeeID]],Employees!$A:$AG,33,FALSE),"")</f>
        <v>6581</v>
      </c>
      <c r="H17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0" t="str">
        <f>IFERROR(VLOOKUP(A1750,Table1[#All],26,FALSE),"")</f>
        <v>Yes</v>
      </c>
    </row>
    <row r="1751" spans="1:9" x14ac:dyDescent="0.35">
      <c r="A1751" t="s">
        <v>1918</v>
      </c>
      <c r="B1751" s="4">
        <v>43528</v>
      </c>
      <c r="C1751">
        <v>6580</v>
      </c>
      <c r="D1751">
        <v>1</v>
      </c>
      <c r="E1751" s="4">
        <v>43528</v>
      </c>
      <c r="F1751" t="s">
        <v>3121</v>
      </c>
      <c r="G1751">
        <f>IFERROR(VLOOKUP(Table4[[#This Row],[EmployeeID]],Employees!$A:$AG,33,FALSE),"")</f>
        <v>6580</v>
      </c>
      <c r="H17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1" t="str">
        <f>IFERROR(VLOOKUP(A1751,Table1[#All],26,FALSE),"")</f>
        <v>No</v>
      </c>
    </row>
    <row r="1752" spans="1:9" x14ac:dyDescent="0.35">
      <c r="A1752" t="s">
        <v>1427</v>
      </c>
      <c r="B1752" s="4">
        <v>44429</v>
      </c>
      <c r="C1752">
        <v>9125</v>
      </c>
      <c r="D1752">
        <v>2</v>
      </c>
      <c r="E1752" s="4">
        <v>44429</v>
      </c>
      <c r="F1752" t="s">
        <v>3120</v>
      </c>
      <c r="G1752">
        <f>IFERROR(VLOOKUP(Table4[[#This Row],[EmployeeID]],Employees!$A:$AG,33,FALSE),"")</f>
        <v>9125</v>
      </c>
      <c r="H17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52" t="str">
        <f>IFERROR(VLOOKUP(A1752,Table1[#All],26,FALSE),"")</f>
        <v>No</v>
      </c>
    </row>
    <row r="1753" spans="1:9" x14ac:dyDescent="0.35">
      <c r="A1753" t="s">
        <v>806</v>
      </c>
      <c r="B1753" s="4">
        <v>45246</v>
      </c>
      <c r="C1753">
        <v>6579</v>
      </c>
      <c r="D1753">
        <v>1</v>
      </c>
      <c r="E1753" s="4">
        <v>45246</v>
      </c>
      <c r="F1753" t="s">
        <v>3121</v>
      </c>
      <c r="G1753">
        <f>IFERROR(VLOOKUP(Table4[[#This Row],[EmployeeID]],Employees!$A:$AG,33,FALSE),"")</f>
        <v>6579</v>
      </c>
      <c r="H17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3" t="str">
        <f>IFERROR(VLOOKUP(A1753,Table1[#All],26,FALSE),"")</f>
        <v>No</v>
      </c>
    </row>
    <row r="1754" spans="1:9" x14ac:dyDescent="0.35">
      <c r="A1754" t="s">
        <v>2309</v>
      </c>
      <c r="B1754" s="4">
        <v>44899</v>
      </c>
      <c r="C1754">
        <v>9125</v>
      </c>
      <c r="D1754">
        <v>3</v>
      </c>
      <c r="E1754" s="4">
        <v>44899</v>
      </c>
      <c r="F1754" t="s">
        <v>3120</v>
      </c>
      <c r="G1754">
        <f>IFERROR(VLOOKUP(Table4[[#This Row],[EmployeeID]],Employees!$A:$AG,33,FALSE),"")</f>
        <v>9125</v>
      </c>
      <c r="H17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54" t="str">
        <f>IFERROR(VLOOKUP(A1754,Table1[#All],26,FALSE),"")</f>
        <v>No</v>
      </c>
    </row>
    <row r="1755" spans="1:9" x14ac:dyDescent="0.35">
      <c r="A1755" t="s">
        <v>443</v>
      </c>
      <c r="B1755" s="4">
        <v>43143</v>
      </c>
      <c r="C1755">
        <v>6577</v>
      </c>
      <c r="D1755">
        <v>2</v>
      </c>
      <c r="E1755" s="4">
        <v>43143</v>
      </c>
      <c r="F1755" t="s">
        <v>3121</v>
      </c>
      <c r="G1755">
        <f>IFERROR(VLOOKUP(Table4[[#This Row],[EmployeeID]],Employees!$A:$AG,33,FALSE),"")</f>
        <v>6577</v>
      </c>
      <c r="H17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5" t="str">
        <f>IFERROR(VLOOKUP(A1755,Table1[#All],26,FALSE),"")</f>
        <v>No</v>
      </c>
    </row>
    <row r="1756" spans="1:9" x14ac:dyDescent="0.35">
      <c r="A1756" t="s">
        <v>927</v>
      </c>
      <c r="B1756" s="4">
        <v>44994</v>
      </c>
      <c r="C1756">
        <v>6575</v>
      </c>
      <c r="D1756">
        <v>1</v>
      </c>
      <c r="E1756" s="4">
        <v>44994</v>
      </c>
      <c r="F1756" t="s">
        <v>3121</v>
      </c>
      <c r="G1756">
        <f>IFERROR(VLOOKUP(Table4[[#This Row],[EmployeeID]],Employees!$A:$AG,33,FALSE),"")</f>
        <v>6575</v>
      </c>
      <c r="H17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6" t="str">
        <f>IFERROR(VLOOKUP(A1756,Table1[#All],26,FALSE),"")</f>
        <v>Yes</v>
      </c>
    </row>
    <row r="1757" spans="1:9" x14ac:dyDescent="0.35">
      <c r="A1757" t="s">
        <v>297</v>
      </c>
      <c r="B1757" s="4">
        <v>44011</v>
      </c>
      <c r="C1757">
        <v>4452</v>
      </c>
      <c r="D1757">
        <v>1</v>
      </c>
      <c r="E1757" s="4">
        <v>44011</v>
      </c>
      <c r="F1757" t="s">
        <v>3122</v>
      </c>
      <c r="G1757">
        <f>IFERROR(VLOOKUP(Table4[[#This Row],[EmployeeID]],Employees!$A:$AG,33,FALSE),"")</f>
        <v>4452</v>
      </c>
      <c r="H17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57" t="str">
        <f>IFERROR(VLOOKUP(A1757,Table1[#All],26,FALSE),"")</f>
        <v>No</v>
      </c>
    </row>
    <row r="1758" spans="1:9" x14ac:dyDescent="0.35">
      <c r="A1758" t="s">
        <v>756</v>
      </c>
      <c r="B1758" s="4">
        <v>45507</v>
      </c>
      <c r="C1758">
        <v>9123</v>
      </c>
      <c r="D1758">
        <v>3</v>
      </c>
      <c r="E1758" s="4">
        <v>45507</v>
      </c>
      <c r="F1758" t="s">
        <v>3120</v>
      </c>
      <c r="G1758">
        <f>IFERROR(VLOOKUP(Table4[[#This Row],[EmployeeID]],Employees!$A:$AG,33,FALSE),"")</f>
        <v>9123</v>
      </c>
      <c r="H17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58" t="str">
        <f>IFERROR(VLOOKUP(A1758,Table1[#All],26,FALSE),"")</f>
        <v>No</v>
      </c>
    </row>
    <row r="1759" spans="1:9" x14ac:dyDescent="0.35">
      <c r="A1759" t="s">
        <v>518</v>
      </c>
      <c r="B1759" s="4">
        <v>43153</v>
      </c>
      <c r="C1759">
        <v>6574</v>
      </c>
      <c r="D1759">
        <v>2</v>
      </c>
      <c r="E1759" s="4">
        <v>43153</v>
      </c>
      <c r="F1759" t="s">
        <v>3121</v>
      </c>
      <c r="G1759">
        <f>IFERROR(VLOOKUP(Table4[[#This Row],[EmployeeID]],Employees!$A:$AG,33,FALSE),"")</f>
        <v>6574</v>
      </c>
      <c r="H17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59" t="str">
        <f>IFERROR(VLOOKUP(A1759,Table1[#All],26,FALSE),"")</f>
        <v>No</v>
      </c>
    </row>
    <row r="1760" spans="1:9" x14ac:dyDescent="0.35">
      <c r="A1760" t="s">
        <v>254</v>
      </c>
      <c r="B1760" s="4">
        <v>45135</v>
      </c>
      <c r="C1760">
        <v>6571</v>
      </c>
      <c r="D1760">
        <v>2</v>
      </c>
      <c r="E1760" s="4">
        <v>45135</v>
      </c>
      <c r="F1760" t="s">
        <v>3121</v>
      </c>
      <c r="G1760">
        <f>IFERROR(VLOOKUP(Table4[[#This Row],[EmployeeID]],Employees!$A:$AG,33,FALSE),"")</f>
        <v>6571</v>
      </c>
      <c r="H17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0" t="str">
        <f>IFERROR(VLOOKUP(A1760,Table1[#All],26,FALSE),"")</f>
        <v>No</v>
      </c>
    </row>
    <row r="1761" spans="1:9" x14ac:dyDescent="0.35">
      <c r="A1761" t="s">
        <v>2303</v>
      </c>
      <c r="B1761" s="4">
        <v>42192</v>
      </c>
      <c r="C1761">
        <v>6571</v>
      </c>
      <c r="D1761">
        <v>2</v>
      </c>
      <c r="E1761" s="4">
        <v>42192</v>
      </c>
      <c r="F1761" t="s">
        <v>3121</v>
      </c>
      <c r="G1761">
        <f>IFERROR(VLOOKUP(Table4[[#This Row],[EmployeeID]],Employees!$A:$AG,33,FALSE),"")</f>
        <v>6571</v>
      </c>
      <c r="H17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1" t="str">
        <f>IFERROR(VLOOKUP(A1761,Table1[#All],26,FALSE),"")</f>
        <v>No</v>
      </c>
    </row>
    <row r="1762" spans="1:9" x14ac:dyDescent="0.35">
      <c r="A1762" t="s">
        <v>2241</v>
      </c>
      <c r="B1762" s="4">
        <v>43488</v>
      </c>
      <c r="C1762">
        <v>6566</v>
      </c>
      <c r="D1762">
        <v>2</v>
      </c>
      <c r="E1762" s="4">
        <v>43488</v>
      </c>
      <c r="F1762" t="s">
        <v>3121</v>
      </c>
      <c r="G1762">
        <f>IFERROR(VLOOKUP(Table4[[#This Row],[EmployeeID]],Employees!$A:$AG,33,FALSE),"")</f>
        <v>6566</v>
      </c>
      <c r="H17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2" t="str">
        <f>IFERROR(VLOOKUP(A1762,Table1[#All],26,FALSE),"")</f>
        <v>No</v>
      </c>
    </row>
    <row r="1763" spans="1:9" x14ac:dyDescent="0.35">
      <c r="A1763" t="s">
        <v>1113</v>
      </c>
      <c r="B1763" s="4">
        <v>42264</v>
      </c>
      <c r="C1763">
        <v>9123</v>
      </c>
      <c r="D1763">
        <v>3</v>
      </c>
      <c r="E1763" s="4">
        <v>42264</v>
      </c>
      <c r="F1763" t="s">
        <v>3120</v>
      </c>
      <c r="G1763">
        <f>IFERROR(VLOOKUP(Table4[[#This Row],[EmployeeID]],Employees!$A:$AG,33,FALSE),"")</f>
        <v>9123</v>
      </c>
      <c r="H17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63" t="str">
        <f>IFERROR(VLOOKUP(A1763,Table1[#All],26,FALSE),"")</f>
        <v>No</v>
      </c>
    </row>
    <row r="1764" spans="1:9" x14ac:dyDescent="0.35">
      <c r="A1764" t="s">
        <v>1368</v>
      </c>
      <c r="B1764" s="4">
        <v>45652</v>
      </c>
      <c r="C1764">
        <v>9123</v>
      </c>
      <c r="D1764">
        <v>3</v>
      </c>
      <c r="E1764" s="4">
        <v>45652</v>
      </c>
      <c r="F1764" t="s">
        <v>3120</v>
      </c>
      <c r="G1764">
        <f>IFERROR(VLOOKUP(Table4[[#This Row],[EmployeeID]],Employees!$A:$AG,33,FALSE),"")</f>
        <v>9123</v>
      </c>
      <c r="H17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64" t="str">
        <f>IFERROR(VLOOKUP(A1764,Table1[#All],26,FALSE),"")</f>
        <v>Yes</v>
      </c>
    </row>
    <row r="1765" spans="1:9" x14ac:dyDescent="0.35">
      <c r="A1765" t="s">
        <v>1062</v>
      </c>
      <c r="B1765" s="4">
        <v>43387</v>
      </c>
      <c r="C1765">
        <v>6563</v>
      </c>
      <c r="D1765">
        <v>2</v>
      </c>
      <c r="E1765" s="4">
        <v>43387</v>
      </c>
      <c r="F1765" t="s">
        <v>3121</v>
      </c>
      <c r="G1765">
        <f>IFERROR(VLOOKUP(Table4[[#This Row],[EmployeeID]],Employees!$A:$AG,33,FALSE),"")</f>
        <v>6563</v>
      </c>
      <c r="H17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5" t="str">
        <f>IFERROR(VLOOKUP(A1765,Table1[#All],26,FALSE),"")</f>
        <v>No</v>
      </c>
    </row>
    <row r="1766" spans="1:9" x14ac:dyDescent="0.35">
      <c r="A1766" t="s">
        <v>2491</v>
      </c>
      <c r="B1766" s="4">
        <v>45228</v>
      </c>
      <c r="C1766">
        <v>6563</v>
      </c>
      <c r="D1766">
        <v>1</v>
      </c>
      <c r="E1766" s="4">
        <v>45228</v>
      </c>
      <c r="F1766" t="s">
        <v>3121</v>
      </c>
      <c r="G1766">
        <f>IFERROR(VLOOKUP(Table4[[#This Row],[EmployeeID]],Employees!$A:$AG,33,FALSE),"")</f>
        <v>6563</v>
      </c>
      <c r="H17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6" t="str">
        <f>IFERROR(VLOOKUP(A1766,Table1[#All],26,FALSE),"")</f>
        <v>No</v>
      </c>
    </row>
    <row r="1767" spans="1:9" x14ac:dyDescent="0.35">
      <c r="A1767" t="s">
        <v>958</v>
      </c>
      <c r="B1767" s="4">
        <v>42955</v>
      </c>
      <c r="C1767">
        <v>6562</v>
      </c>
      <c r="D1767">
        <v>2</v>
      </c>
      <c r="E1767" s="4">
        <v>42955</v>
      </c>
      <c r="F1767" t="s">
        <v>3121</v>
      </c>
      <c r="G1767">
        <f>IFERROR(VLOOKUP(Table4[[#This Row],[EmployeeID]],Employees!$A:$AG,33,FALSE),"")</f>
        <v>6562</v>
      </c>
      <c r="H17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67" t="str">
        <f>IFERROR(VLOOKUP(A1767,Table1[#All],26,FALSE),"")</f>
        <v>No</v>
      </c>
    </row>
    <row r="1768" spans="1:9" x14ac:dyDescent="0.35">
      <c r="A1768" t="s">
        <v>1488</v>
      </c>
      <c r="B1768" s="4">
        <v>42694</v>
      </c>
      <c r="C1768">
        <v>9122</v>
      </c>
      <c r="D1768">
        <v>2</v>
      </c>
      <c r="E1768" s="4">
        <v>42694</v>
      </c>
      <c r="F1768" t="s">
        <v>3120</v>
      </c>
      <c r="G1768">
        <f>IFERROR(VLOOKUP(Table4[[#This Row],[EmployeeID]],Employees!$A:$AG,33,FALSE),"")</f>
        <v>9122</v>
      </c>
      <c r="H17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68" t="str">
        <f>IFERROR(VLOOKUP(A1768,Table1[#All],26,FALSE),"")</f>
        <v>No</v>
      </c>
    </row>
    <row r="1769" spans="1:9" x14ac:dyDescent="0.35">
      <c r="A1769" t="s">
        <v>98</v>
      </c>
      <c r="B1769" s="4">
        <v>45032</v>
      </c>
      <c r="C1769">
        <v>4448</v>
      </c>
      <c r="D1769">
        <v>2</v>
      </c>
      <c r="E1769" s="4">
        <v>45032</v>
      </c>
      <c r="F1769" t="s">
        <v>3122</v>
      </c>
      <c r="G1769">
        <f>IFERROR(VLOOKUP(Table4[[#This Row],[EmployeeID]],Employees!$A:$AG,33,FALSE),"")</f>
        <v>4448</v>
      </c>
      <c r="H17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69" t="str">
        <f>IFERROR(VLOOKUP(A1769,Table1[#All],26,FALSE),"")</f>
        <v>No</v>
      </c>
    </row>
    <row r="1770" spans="1:9" x14ac:dyDescent="0.35">
      <c r="A1770" t="s">
        <v>1549</v>
      </c>
      <c r="B1770" s="4">
        <v>43450</v>
      </c>
      <c r="C1770">
        <v>6559</v>
      </c>
      <c r="D1770">
        <v>2</v>
      </c>
      <c r="E1770" s="4">
        <v>43450</v>
      </c>
      <c r="F1770" t="s">
        <v>3121</v>
      </c>
      <c r="G1770">
        <f>IFERROR(VLOOKUP(Table4[[#This Row],[EmployeeID]],Employees!$A:$AG,33,FALSE),"")</f>
        <v>6559</v>
      </c>
      <c r="H17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70" t="str">
        <f>IFERROR(VLOOKUP(A1770,Table1[#All],26,FALSE),"")</f>
        <v>Yes</v>
      </c>
    </row>
    <row r="1771" spans="1:9" x14ac:dyDescent="0.35">
      <c r="A1771" t="s">
        <v>905</v>
      </c>
      <c r="B1771" s="4">
        <v>43090</v>
      </c>
      <c r="C1771">
        <v>4432</v>
      </c>
      <c r="D1771">
        <v>1</v>
      </c>
      <c r="E1771" s="4">
        <v>43090</v>
      </c>
      <c r="F1771" t="s">
        <v>3122</v>
      </c>
      <c r="G1771">
        <f>IFERROR(VLOOKUP(Table4[[#This Row],[EmployeeID]],Employees!$A:$AG,33,FALSE),"")</f>
        <v>4432</v>
      </c>
      <c r="H17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71" t="str">
        <f>IFERROR(VLOOKUP(A1771,Table1[#All],26,FALSE),"")</f>
        <v>Yes</v>
      </c>
    </row>
    <row r="1772" spans="1:9" x14ac:dyDescent="0.35">
      <c r="A1772" t="s">
        <v>1476</v>
      </c>
      <c r="B1772" s="4">
        <v>45228</v>
      </c>
      <c r="C1772">
        <v>4428</v>
      </c>
      <c r="D1772">
        <v>1</v>
      </c>
      <c r="E1772" s="4">
        <v>45228</v>
      </c>
      <c r="F1772" t="s">
        <v>3122</v>
      </c>
      <c r="G1772">
        <f>IFERROR(VLOOKUP(Table4[[#This Row],[EmployeeID]],Employees!$A:$AG,33,FALSE),"")</f>
        <v>4428</v>
      </c>
      <c r="H17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72" t="str">
        <f>IFERROR(VLOOKUP(A1772,Table1[#All],26,FALSE),"")</f>
        <v>No</v>
      </c>
    </row>
    <row r="1773" spans="1:9" x14ac:dyDescent="0.35">
      <c r="A1773" t="s">
        <v>2589</v>
      </c>
      <c r="B1773" s="4">
        <v>42316</v>
      </c>
      <c r="C1773">
        <v>9120</v>
      </c>
      <c r="D1773">
        <v>2</v>
      </c>
      <c r="E1773" s="4">
        <v>42316</v>
      </c>
      <c r="F1773" t="s">
        <v>3120</v>
      </c>
      <c r="G1773">
        <f>IFERROR(VLOOKUP(Table4[[#This Row],[EmployeeID]],Employees!$A:$AG,33,FALSE),"")</f>
        <v>9120</v>
      </c>
      <c r="H17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73" t="str">
        <f>IFERROR(VLOOKUP(A1773,Table1[#All],26,FALSE),"")</f>
        <v>No</v>
      </c>
    </row>
    <row r="1774" spans="1:9" x14ac:dyDescent="0.35">
      <c r="A1774" t="s">
        <v>615</v>
      </c>
      <c r="B1774" s="4">
        <v>42435</v>
      </c>
      <c r="C1774">
        <v>6555</v>
      </c>
      <c r="D1774">
        <v>2</v>
      </c>
      <c r="E1774" s="4">
        <v>42435</v>
      </c>
      <c r="F1774" t="s">
        <v>3121</v>
      </c>
      <c r="G1774">
        <f>IFERROR(VLOOKUP(Table4[[#This Row],[EmployeeID]],Employees!$A:$AG,33,FALSE),"")</f>
        <v>6555</v>
      </c>
      <c r="H17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74" t="str">
        <f>IFERROR(VLOOKUP(A1774,Table1[#All],26,FALSE),"")</f>
        <v>No</v>
      </c>
    </row>
    <row r="1775" spans="1:9" x14ac:dyDescent="0.35">
      <c r="A1775" t="s">
        <v>2918</v>
      </c>
      <c r="B1775" s="4">
        <v>42464</v>
      </c>
      <c r="C1775">
        <v>9120</v>
      </c>
      <c r="D1775">
        <v>3</v>
      </c>
      <c r="E1775" s="4">
        <v>42464</v>
      </c>
      <c r="F1775" t="s">
        <v>3120</v>
      </c>
      <c r="G1775">
        <f>IFERROR(VLOOKUP(Table4[[#This Row],[EmployeeID]],Employees!$A:$AG,33,FALSE),"")</f>
        <v>9120</v>
      </c>
      <c r="H17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75" t="str">
        <f>IFERROR(VLOOKUP(A1775,Table1[#All],26,FALSE),"")</f>
        <v>No</v>
      </c>
    </row>
    <row r="1776" spans="1:9" x14ac:dyDescent="0.35">
      <c r="A1776" t="s">
        <v>3007</v>
      </c>
      <c r="B1776" s="4">
        <v>44002</v>
      </c>
      <c r="C1776">
        <v>9120</v>
      </c>
      <c r="D1776">
        <v>3</v>
      </c>
      <c r="E1776" s="4">
        <v>44002</v>
      </c>
      <c r="F1776" t="s">
        <v>3120</v>
      </c>
      <c r="G1776">
        <f>IFERROR(VLOOKUP(Table4[[#This Row],[EmployeeID]],Employees!$A:$AG,33,FALSE),"")</f>
        <v>9120</v>
      </c>
      <c r="H17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76" t="str">
        <f>IFERROR(VLOOKUP(A1776,Table1[#All],26,FALSE),"")</f>
        <v>Yes</v>
      </c>
    </row>
    <row r="1777" spans="1:9" x14ac:dyDescent="0.35">
      <c r="A1777" t="s">
        <v>240</v>
      </c>
      <c r="B1777" s="4">
        <v>45149</v>
      </c>
      <c r="C1777">
        <v>9115</v>
      </c>
      <c r="D1777">
        <v>2</v>
      </c>
      <c r="E1777" s="4">
        <v>45149</v>
      </c>
      <c r="F1777" t="s">
        <v>3120</v>
      </c>
      <c r="G1777">
        <f>IFERROR(VLOOKUP(Table4[[#This Row],[EmployeeID]],Employees!$A:$AG,33,FALSE),"")</f>
        <v>9115</v>
      </c>
      <c r="H17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77" t="str">
        <f>IFERROR(VLOOKUP(A1777,Table1[#All],26,FALSE),"")</f>
        <v>No</v>
      </c>
    </row>
    <row r="1778" spans="1:9" x14ac:dyDescent="0.35">
      <c r="A1778" t="s">
        <v>2842</v>
      </c>
      <c r="B1778" s="4">
        <v>42939</v>
      </c>
      <c r="C1778">
        <v>4420</v>
      </c>
      <c r="D1778">
        <v>1</v>
      </c>
      <c r="E1778" s="4">
        <v>42939</v>
      </c>
      <c r="F1778" t="s">
        <v>3122</v>
      </c>
      <c r="G1778">
        <f>IFERROR(VLOOKUP(Table4[[#This Row],[EmployeeID]],Employees!$A:$AG,33,FALSE),"")</f>
        <v>4420</v>
      </c>
      <c r="H17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78" t="str">
        <f>IFERROR(VLOOKUP(A1778,Table1[#All],26,FALSE),"")</f>
        <v>Yes</v>
      </c>
    </row>
    <row r="1779" spans="1:9" x14ac:dyDescent="0.35">
      <c r="A1779" t="s">
        <v>1952</v>
      </c>
      <c r="B1779" s="4">
        <v>42054</v>
      </c>
      <c r="C1779">
        <v>9112</v>
      </c>
      <c r="D1779">
        <v>2</v>
      </c>
      <c r="E1779" s="4">
        <v>42054</v>
      </c>
      <c r="F1779" t="s">
        <v>3120</v>
      </c>
      <c r="G1779">
        <f>IFERROR(VLOOKUP(Table4[[#This Row],[EmployeeID]],Employees!$A:$AG,33,FALSE),"")</f>
        <v>9112</v>
      </c>
      <c r="H17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79" t="str">
        <f>IFERROR(VLOOKUP(A1779,Table1[#All],26,FALSE),"")</f>
        <v>No</v>
      </c>
    </row>
    <row r="1780" spans="1:9" x14ac:dyDescent="0.35">
      <c r="A1780" t="s">
        <v>1267</v>
      </c>
      <c r="B1780" s="4">
        <v>44678</v>
      </c>
      <c r="C1780">
        <v>9108</v>
      </c>
      <c r="D1780">
        <v>2</v>
      </c>
      <c r="E1780" s="4">
        <v>44678</v>
      </c>
      <c r="F1780" t="s">
        <v>3120</v>
      </c>
      <c r="G1780">
        <f>IFERROR(VLOOKUP(Table4[[#This Row],[EmployeeID]],Employees!$A:$AG,33,FALSE),"")</f>
        <v>9108</v>
      </c>
      <c r="H17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80" t="str">
        <f>IFERROR(VLOOKUP(A1780,Table1[#All],26,FALSE),"")</f>
        <v>No</v>
      </c>
    </row>
    <row r="1781" spans="1:9" x14ac:dyDescent="0.35">
      <c r="A1781" t="s">
        <v>2456</v>
      </c>
      <c r="B1781" s="4">
        <v>42904</v>
      </c>
      <c r="C1781">
        <v>12519</v>
      </c>
      <c r="D1781">
        <v>4</v>
      </c>
      <c r="E1781" s="4">
        <v>42904</v>
      </c>
      <c r="F1781" t="s">
        <v>3123</v>
      </c>
      <c r="G1781">
        <f>IFERROR(VLOOKUP(Table4[[#This Row],[EmployeeID]],Employees!$A:$AG,33,FALSE),"")</f>
        <v>12519</v>
      </c>
      <c r="H17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81" t="str">
        <f>IFERROR(VLOOKUP(A1781,Table1[#All],26,FALSE),"")</f>
        <v>Yes</v>
      </c>
    </row>
    <row r="1782" spans="1:9" x14ac:dyDescent="0.35">
      <c r="A1782" t="s">
        <v>535</v>
      </c>
      <c r="B1782" s="4">
        <v>45034</v>
      </c>
      <c r="C1782">
        <v>9107</v>
      </c>
      <c r="D1782">
        <v>2</v>
      </c>
      <c r="E1782" s="4">
        <v>45034</v>
      </c>
      <c r="F1782" t="s">
        <v>3120</v>
      </c>
      <c r="G1782">
        <f>IFERROR(VLOOKUP(Table4[[#This Row],[EmployeeID]],Employees!$A:$AG,33,FALSE),"")</f>
        <v>9107</v>
      </c>
      <c r="H17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82" t="str">
        <f>IFERROR(VLOOKUP(A1782,Table1[#All],26,FALSE),"")</f>
        <v>No</v>
      </c>
    </row>
    <row r="1783" spans="1:9" x14ac:dyDescent="0.35">
      <c r="A1783" t="s">
        <v>3059</v>
      </c>
      <c r="B1783" s="4">
        <v>45828</v>
      </c>
      <c r="C1783">
        <v>6552</v>
      </c>
      <c r="D1783">
        <v>2</v>
      </c>
      <c r="E1783" s="4">
        <v>45828</v>
      </c>
      <c r="F1783" t="s">
        <v>3121</v>
      </c>
      <c r="G1783">
        <f>IFERROR(VLOOKUP(Table4[[#This Row],[EmployeeID]],Employees!$A:$AG,33,FALSE),"")</f>
        <v>6552</v>
      </c>
      <c r="H17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83" t="str">
        <f>IFERROR(VLOOKUP(A1783,Table1[#All],26,FALSE),"")</f>
        <v>No</v>
      </c>
    </row>
    <row r="1784" spans="1:9" x14ac:dyDescent="0.35">
      <c r="A1784" t="s">
        <v>222</v>
      </c>
      <c r="B1784" s="4">
        <v>45928</v>
      </c>
      <c r="C1784">
        <v>12509</v>
      </c>
      <c r="D1784">
        <v>4</v>
      </c>
      <c r="E1784" s="4">
        <v>45928</v>
      </c>
      <c r="F1784" t="s">
        <v>3123</v>
      </c>
      <c r="G1784">
        <f>IFERROR(VLOOKUP(Table4[[#This Row],[EmployeeID]],Employees!$A:$AG,33,FALSE),"")</f>
        <v>12509</v>
      </c>
      <c r="H17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784" t="str">
        <f>IFERROR(VLOOKUP(A1784,Table1[#All],26,FALSE),"")</f>
        <v>No</v>
      </c>
    </row>
    <row r="1785" spans="1:9" x14ac:dyDescent="0.35">
      <c r="A1785" t="s">
        <v>1174</v>
      </c>
      <c r="B1785" s="4">
        <v>43412</v>
      </c>
      <c r="C1785">
        <v>9106</v>
      </c>
      <c r="D1785">
        <v>3</v>
      </c>
      <c r="E1785" s="4">
        <v>43412</v>
      </c>
      <c r="F1785" t="s">
        <v>3120</v>
      </c>
      <c r="G1785">
        <f>IFERROR(VLOOKUP(Table4[[#This Row],[EmployeeID]],Employees!$A:$AG,33,FALSE),"")</f>
        <v>9106</v>
      </c>
      <c r="H17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85" t="str">
        <f>IFERROR(VLOOKUP(A1785,Table1[#All],26,FALSE),"")</f>
        <v>No</v>
      </c>
    </row>
    <row r="1786" spans="1:9" x14ac:dyDescent="0.35">
      <c r="A1786" t="s">
        <v>2428</v>
      </c>
      <c r="B1786" s="4">
        <v>45280</v>
      </c>
      <c r="C1786">
        <v>9106</v>
      </c>
      <c r="D1786">
        <v>3</v>
      </c>
      <c r="E1786" s="4">
        <v>45280</v>
      </c>
      <c r="F1786" t="s">
        <v>3120</v>
      </c>
      <c r="G1786">
        <f>IFERROR(VLOOKUP(Table4[[#This Row],[EmployeeID]],Employees!$A:$AG,33,FALSE),"")</f>
        <v>9106</v>
      </c>
      <c r="H17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86" t="str">
        <f>IFERROR(VLOOKUP(A1786,Table1[#All],26,FALSE),"")</f>
        <v>No</v>
      </c>
    </row>
    <row r="1787" spans="1:9" x14ac:dyDescent="0.35">
      <c r="A1787" t="s">
        <v>2656</v>
      </c>
      <c r="B1787" s="4">
        <v>44158</v>
      </c>
      <c r="C1787">
        <v>6548</v>
      </c>
      <c r="D1787">
        <v>1</v>
      </c>
      <c r="E1787" s="4">
        <v>44158</v>
      </c>
      <c r="F1787" t="s">
        <v>3121</v>
      </c>
      <c r="G1787">
        <f>IFERROR(VLOOKUP(Table4[[#This Row],[EmployeeID]],Employees!$A:$AG,33,FALSE),"")</f>
        <v>6548</v>
      </c>
      <c r="H17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87" t="str">
        <f>IFERROR(VLOOKUP(A1787,Table1[#All],26,FALSE),"")</f>
        <v>No</v>
      </c>
    </row>
    <row r="1788" spans="1:9" x14ac:dyDescent="0.35">
      <c r="A1788" t="s">
        <v>2930</v>
      </c>
      <c r="B1788" s="4">
        <v>42835</v>
      </c>
      <c r="C1788">
        <v>9104</v>
      </c>
      <c r="D1788">
        <v>2</v>
      </c>
      <c r="E1788" s="4">
        <v>42835</v>
      </c>
      <c r="F1788" t="s">
        <v>3120</v>
      </c>
      <c r="G1788">
        <f>IFERROR(VLOOKUP(Table4[[#This Row],[EmployeeID]],Employees!$A:$AG,33,FALSE),"")</f>
        <v>9104</v>
      </c>
      <c r="H17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88" t="str">
        <f>IFERROR(VLOOKUP(A1788,Table1[#All],26,FALSE),"")</f>
        <v>No</v>
      </c>
    </row>
    <row r="1789" spans="1:9" x14ac:dyDescent="0.35">
      <c r="A1789" t="s">
        <v>2175</v>
      </c>
      <c r="B1789" s="4">
        <v>43466</v>
      </c>
      <c r="C1789">
        <v>4417</v>
      </c>
      <c r="D1789">
        <v>1</v>
      </c>
      <c r="E1789" s="4">
        <v>43466</v>
      </c>
      <c r="F1789" t="s">
        <v>3122</v>
      </c>
      <c r="G1789">
        <f>IFERROR(VLOOKUP(Table4[[#This Row],[EmployeeID]],Employees!$A:$AG,33,FALSE),"")</f>
        <v>4417</v>
      </c>
      <c r="H17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89" t="str">
        <f>IFERROR(VLOOKUP(A1789,Table1[#All],26,FALSE),"")</f>
        <v>No</v>
      </c>
    </row>
    <row r="1790" spans="1:9" x14ac:dyDescent="0.35">
      <c r="A1790" t="s">
        <v>1956</v>
      </c>
      <c r="B1790" s="4">
        <v>43894</v>
      </c>
      <c r="C1790">
        <v>6546</v>
      </c>
      <c r="D1790">
        <v>2</v>
      </c>
      <c r="E1790" s="4">
        <v>43894</v>
      </c>
      <c r="F1790" t="s">
        <v>3121</v>
      </c>
      <c r="G1790">
        <f>IFERROR(VLOOKUP(Table4[[#This Row],[EmployeeID]],Employees!$A:$AG,33,FALSE),"")</f>
        <v>6546</v>
      </c>
      <c r="H17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0" t="str">
        <f>IFERROR(VLOOKUP(A1790,Table1[#All],26,FALSE),"")</f>
        <v>No</v>
      </c>
    </row>
    <row r="1791" spans="1:9" x14ac:dyDescent="0.35">
      <c r="A1791" t="s">
        <v>2429</v>
      </c>
      <c r="B1791" s="4">
        <v>43353</v>
      </c>
      <c r="C1791">
        <v>6546</v>
      </c>
      <c r="D1791">
        <v>1</v>
      </c>
      <c r="E1791" s="4">
        <v>43353</v>
      </c>
      <c r="F1791" t="s">
        <v>3121</v>
      </c>
      <c r="G1791">
        <f>IFERROR(VLOOKUP(Table4[[#This Row],[EmployeeID]],Employees!$A:$AG,33,FALSE),"")</f>
        <v>6546</v>
      </c>
      <c r="H17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1" t="str">
        <f>IFERROR(VLOOKUP(A1791,Table1[#All],26,FALSE),"")</f>
        <v>No</v>
      </c>
    </row>
    <row r="1792" spans="1:9" x14ac:dyDescent="0.35">
      <c r="A1792" t="s">
        <v>1109</v>
      </c>
      <c r="B1792" s="4">
        <v>45908</v>
      </c>
      <c r="C1792">
        <v>9102</v>
      </c>
      <c r="D1792">
        <v>3</v>
      </c>
      <c r="E1792" s="4">
        <v>45908</v>
      </c>
      <c r="F1792" t="s">
        <v>3120</v>
      </c>
      <c r="G1792">
        <f>IFERROR(VLOOKUP(Table4[[#This Row],[EmployeeID]],Employees!$A:$AG,33,FALSE),"")</f>
        <v>9102</v>
      </c>
      <c r="H17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92" t="str">
        <f>IFERROR(VLOOKUP(A1792,Table1[#All],26,FALSE),"")</f>
        <v>No</v>
      </c>
    </row>
    <row r="1793" spans="1:9" x14ac:dyDescent="0.35">
      <c r="A1793" t="s">
        <v>955</v>
      </c>
      <c r="B1793" s="4">
        <v>45957</v>
      </c>
      <c r="C1793">
        <v>6542</v>
      </c>
      <c r="D1793">
        <v>1</v>
      </c>
      <c r="E1793" s="4">
        <v>45957</v>
      </c>
      <c r="F1793" t="s">
        <v>3121</v>
      </c>
      <c r="G1793">
        <f>IFERROR(VLOOKUP(Table4[[#This Row],[EmployeeID]],Employees!$A:$AG,33,FALSE),"")</f>
        <v>6542</v>
      </c>
      <c r="H17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3" t="str">
        <f>IFERROR(VLOOKUP(A1793,Table1[#All],26,FALSE),"")</f>
        <v>No</v>
      </c>
    </row>
    <row r="1794" spans="1:9" x14ac:dyDescent="0.35">
      <c r="A1794" t="s">
        <v>1819</v>
      </c>
      <c r="B1794" s="4">
        <v>44382</v>
      </c>
      <c r="C1794">
        <v>9102</v>
      </c>
      <c r="D1794">
        <v>2</v>
      </c>
      <c r="E1794" s="4">
        <v>44382</v>
      </c>
      <c r="F1794" t="s">
        <v>3120</v>
      </c>
      <c r="G1794">
        <f>IFERROR(VLOOKUP(Table4[[#This Row],[EmployeeID]],Employees!$A:$AG,33,FALSE),"")</f>
        <v>9102</v>
      </c>
      <c r="H17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94" t="str">
        <f>IFERROR(VLOOKUP(A1794,Table1[#All],26,FALSE),"")</f>
        <v>No</v>
      </c>
    </row>
    <row r="1795" spans="1:9" x14ac:dyDescent="0.35">
      <c r="A1795" t="s">
        <v>545</v>
      </c>
      <c r="B1795" s="4">
        <v>45370</v>
      </c>
      <c r="C1795">
        <v>9099</v>
      </c>
      <c r="D1795">
        <v>3</v>
      </c>
      <c r="E1795" s="4">
        <v>45370</v>
      </c>
      <c r="F1795" t="s">
        <v>3120</v>
      </c>
      <c r="G1795">
        <f>IFERROR(VLOOKUP(Table4[[#This Row],[EmployeeID]],Employees!$A:$AG,33,FALSE),"")</f>
        <v>9099</v>
      </c>
      <c r="H17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95" t="str">
        <f>IFERROR(VLOOKUP(A1795,Table1[#All],26,FALSE),"")</f>
        <v>No</v>
      </c>
    </row>
    <row r="1796" spans="1:9" x14ac:dyDescent="0.35">
      <c r="A1796" t="s">
        <v>2184</v>
      </c>
      <c r="B1796" s="4">
        <v>44888</v>
      </c>
      <c r="C1796">
        <v>9093</v>
      </c>
      <c r="D1796">
        <v>3</v>
      </c>
      <c r="E1796" s="4">
        <v>44888</v>
      </c>
      <c r="F1796" t="s">
        <v>3120</v>
      </c>
      <c r="G1796">
        <f>IFERROR(VLOOKUP(Table4[[#This Row],[EmployeeID]],Employees!$A:$AG,33,FALSE),"")</f>
        <v>9093</v>
      </c>
      <c r="H17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796" t="str">
        <f>IFERROR(VLOOKUP(A1796,Table1[#All],26,FALSE),"")</f>
        <v>No</v>
      </c>
    </row>
    <row r="1797" spans="1:9" x14ac:dyDescent="0.35">
      <c r="A1797" t="s">
        <v>2292</v>
      </c>
      <c r="B1797" s="4">
        <v>42387</v>
      </c>
      <c r="C1797">
        <v>4402</v>
      </c>
      <c r="D1797">
        <v>1</v>
      </c>
      <c r="E1797" s="4">
        <v>42387</v>
      </c>
      <c r="F1797" t="s">
        <v>3122</v>
      </c>
      <c r="G1797">
        <f>IFERROR(VLOOKUP(Table4[[#This Row],[EmployeeID]],Employees!$A:$AG,33,FALSE),"")</f>
        <v>4402</v>
      </c>
      <c r="H17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797" t="str">
        <f>IFERROR(VLOOKUP(A1797,Table1[#All],26,FALSE),"")</f>
        <v>No</v>
      </c>
    </row>
    <row r="1798" spans="1:9" x14ac:dyDescent="0.35">
      <c r="A1798" t="s">
        <v>1771</v>
      </c>
      <c r="B1798" s="4">
        <v>42512</v>
      </c>
      <c r="C1798">
        <v>6542</v>
      </c>
      <c r="D1798">
        <v>2</v>
      </c>
      <c r="E1798" s="4">
        <v>42512</v>
      </c>
      <c r="F1798" t="s">
        <v>3121</v>
      </c>
      <c r="G1798">
        <f>IFERROR(VLOOKUP(Table4[[#This Row],[EmployeeID]],Employees!$A:$AG,33,FALSE),"")</f>
        <v>6542</v>
      </c>
      <c r="H17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8" t="str">
        <f>IFERROR(VLOOKUP(A1798,Table1[#All],26,FALSE),"")</f>
        <v>No</v>
      </c>
    </row>
    <row r="1799" spans="1:9" x14ac:dyDescent="0.35">
      <c r="A1799" t="s">
        <v>99</v>
      </c>
      <c r="B1799" s="4">
        <v>45381</v>
      </c>
      <c r="C1799">
        <v>6541</v>
      </c>
      <c r="D1799">
        <v>2</v>
      </c>
      <c r="E1799" s="4">
        <v>45381</v>
      </c>
      <c r="F1799" t="s">
        <v>3121</v>
      </c>
      <c r="G1799">
        <f>IFERROR(VLOOKUP(Table4[[#This Row],[EmployeeID]],Employees!$A:$AG,33,FALSE),"")</f>
        <v>6541</v>
      </c>
      <c r="H17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799" t="str">
        <f>IFERROR(VLOOKUP(A1799,Table1[#All],26,FALSE),"")</f>
        <v>No</v>
      </c>
    </row>
    <row r="1800" spans="1:9" x14ac:dyDescent="0.35">
      <c r="A1800" t="s">
        <v>2078</v>
      </c>
      <c r="B1800" s="4">
        <v>43740</v>
      </c>
      <c r="C1800">
        <v>6541</v>
      </c>
      <c r="D1800">
        <v>1</v>
      </c>
      <c r="E1800" s="4">
        <v>43740</v>
      </c>
      <c r="F1800" t="s">
        <v>3121</v>
      </c>
      <c r="G1800">
        <f>IFERROR(VLOOKUP(Table4[[#This Row],[EmployeeID]],Employees!$A:$AG,33,FALSE),"")</f>
        <v>6541</v>
      </c>
      <c r="H18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0" t="str">
        <f>IFERROR(VLOOKUP(A1800,Table1[#All],26,FALSE),"")</f>
        <v>No</v>
      </c>
    </row>
    <row r="1801" spans="1:9" x14ac:dyDescent="0.35">
      <c r="A1801" t="s">
        <v>235</v>
      </c>
      <c r="B1801" s="4">
        <v>45388</v>
      </c>
      <c r="C1801">
        <v>9092</v>
      </c>
      <c r="D1801">
        <v>2</v>
      </c>
      <c r="E1801" s="4">
        <v>45388</v>
      </c>
      <c r="F1801" t="s">
        <v>3120</v>
      </c>
      <c r="G1801">
        <f>IFERROR(VLOOKUP(Table4[[#This Row],[EmployeeID]],Employees!$A:$AG,33,FALSE),"")</f>
        <v>9092</v>
      </c>
      <c r="H18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01" t="str">
        <f>IFERROR(VLOOKUP(A1801,Table1[#All],26,FALSE),"")</f>
        <v>No</v>
      </c>
    </row>
    <row r="1802" spans="1:9" x14ac:dyDescent="0.35">
      <c r="A1802" t="s">
        <v>2213</v>
      </c>
      <c r="B1802" s="4">
        <v>44105</v>
      </c>
      <c r="C1802">
        <v>6541</v>
      </c>
      <c r="D1802">
        <v>2</v>
      </c>
      <c r="E1802" s="4">
        <v>44105</v>
      </c>
      <c r="F1802" t="s">
        <v>3121</v>
      </c>
      <c r="G1802">
        <f>IFERROR(VLOOKUP(Table4[[#This Row],[EmployeeID]],Employees!$A:$AG,33,FALSE),"")</f>
        <v>6541</v>
      </c>
      <c r="H18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2" t="str">
        <f>IFERROR(VLOOKUP(A1802,Table1[#All],26,FALSE),"")</f>
        <v>No</v>
      </c>
    </row>
    <row r="1803" spans="1:9" x14ac:dyDescent="0.35">
      <c r="A1803" t="s">
        <v>1141</v>
      </c>
      <c r="B1803" s="4">
        <v>45574</v>
      </c>
      <c r="C1803">
        <v>6539</v>
      </c>
      <c r="D1803">
        <v>1</v>
      </c>
      <c r="E1803" s="4">
        <v>45574</v>
      </c>
      <c r="F1803" t="s">
        <v>3121</v>
      </c>
      <c r="G1803">
        <f>IFERROR(VLOOKUP(Table4[[#This Row],[EmployeeID]],Employees!$A:$AG,33,FALSE),"")</f>
        <v>6539</v>
      </c>
      <c r="H18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3" t="str">
        <f>IFERROR(VLOOKUP(A1803,Table1[#All],26,FALSE),"")</f>
        <v>No</v>
      </c>
    </row>
    <row r="1804" spans="1:9" x14ac:dyDescent="0.35">
      <c r="A1804" t="s">
        <v>722</v>
      </c>
      <c r="B1804" s="4">
        <v>45748</v>
      </c>
      <c r="C1804">
        <v>6537</v>
      </c>
      <c r="D1804">
        <v>2</v>
      </c>
      <c r="E1804" s="4">
        <v>45748</v>
      </c>
      <c r="F1804" t="s">
        <v>3121</v>
      </c>
      <c r="G1804">
        <f>IFERROR(VLOOKUP(Table4[[#This Row],[EmployeeID]],Employees!$A:$AG,33,FALSE),"")</f>
        <v>6537</v>
      </c>
      <c r="H18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4" t="str">
        <f>IFERROR(VLOOKUP(A1804,Table1[#All],26,FALSE),"")</f>
        <v>No</v>
      </c>
    </row>
    <row r="1805" spans="1:9" x14ac:dyDescent="0.35">
      <c r="A1805" t="s">
        <v>1162</v>
      </c>
      <c r="B1805" s="4">
        <v>42658</v>
      </c>
      <c r="C1805">
        <v>6529</v>
      </c>
      <c r="D1805">
        <v>2</v>
      </c>
      <c r="E1805" s="4">
        <v>42658</v>
      </c>
      <c r="F1805" t="s">
        <v>3121</v>
      </c>
      <c r="G1805">
        <f>IFERROR(VLOOKUP(Table4[[#This Row],[EmployeeID]],Employees!$A:$AG,33,FALSE),"")</f>
        <v>6529</v>
      </c>
      <c r="H18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5" t="str">
        <f>IFERROR(VLOOKUP(A1805,Table1[#All],26,FALSE),"")</f>
        <v>No</v>
      </c>
    </row>
    <row r="1806" spans="1:9" x14ac:dyDescent="0.35">
      <c r="A1806" t="s">
        <v>621</v>
      </c>
      <c r="B1806" s="4">
        <v>43943</v>
      </c>
      <c r="C1806">
        <v>9088</v>
      </c>
      <c r="D1806">
        <v>3</v>
      </c>
      <c r="E1806" s="4">
        <v>43943</v>
      </c>
      <c r="F1806" t="s">
        <v>3120</v>
      </c>
      <c r="G1806">
        <f>IFERROR(VLOOKUP(Table4[[#This Row],[EmployeeID]],Employees!$A:$AG,33,FALSE),"")</f>
        <v>9088</v>
      </c>
      <c r="H18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06" t="str">
        <f>IFERROR(VLOOKUP(A1806,Table1[#All],26,FALSE),"")</f>
        <v>No</v>
      </c>
    </row>
    <row r="1807" spans="1:9" x14ac:dyDescent="0.35">
      <c r="A1807" t="s">
        <v>389</v>
      </c>
      <c r="B1807" s="4">
        <v>43158</v>
      </c>
      <c r="C1807">
        <v>6528</v>
      </c>
      <c r="D1807">
        <v>1</v>
      </c>
      <c r="E1807" s="4">
        <v>43158</v>
      </c>
      <c r="F1807" t="s">
        <v>3121</v>
      </c>
      <c r="G1807">
        <f>IFERROR(VLOOKUP(Table4[[#This Row],[EmployeeID]],Employees!$A:$AG,33,FALSE),"")</f>
        <v>6528</v>
      </c>
      <c r="H18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7" t="str">
        <f>IFERROR(VLOOKUP(A1807,Table1[#All],26,FALSE),"")</f>
        <v>No</v>
      </c>
    </row>
    <row r="1808" spans="1:9" x14ac:dyDescent="0.35">
      <c r="A1808" t="s">
        <v>2168</v>
      </c>
      <c r="B1808" s="4">
        <v>44104</v>
      </c>
      <c r="C1808">
        <v>9086</v>
      </c>
      <c r="D1808">
        <v>3</v>
      </c>
      <c r="E1808" s="4">
        <v>44104</v>
      </c>
      <c r="F1808" t="s">
        <v>3120</v>
      </c>
      <c r="G1808">
        <f>IFERROR(VLOOKUP(Table4[[#This Row],[EmployeeID]],Employees!$A:$AG,33,FALSE),"")</f>
        <v>9086</v>
      </c>
      <c r="H18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08" t="str">
        <f>IFERROR(VLOOKUP(A1808,Table1[#All],26,FALSE),"")</f>
        <v>No</v>
      </c>
    </row>
    <row r="1809" spans="1:9" x14ac:dyDescent="0.35">
      <c r="A1809" t="s">
        <v>2073</v>
      </c>
      <c r="B1809" s="4">
        <v>45935</v>
      </c>
      <c r="C1809">
        <v>6527</v>
      </c>
      <c r="D1809">
        <v>1</v>
      </c>
      <c r="E1809" s="4">
        <v>45935</v>
      </c>
      <c r="F1809" t="s">
        <v>3121</v>
      </c>
      <c r="G1809">
        <f>IFERROR(VLOOKUP(Table4[[#This Row],[EmployeeID]],Employees!$A:$AG,33,FALSE),"")</f>
        <v>6527</v>
      </c>
      <c r="H18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09" t="str">
        <f>IFERROR(VLOOKUP(A1809,Table1[#All],26,FALSE),"")</f>
        <v>No</v>
      </c>
    </row>
    <row r="1810" spans="1:9" x14ac:dyDescent="0.35">
      <c r="A1810" t="s">
        <v>900</v>
      </c>
      <c r="B1810" s="4">
        <v>43943</v>
      </c>
      <c r="C1810">
        <v>9084</v>
      </c>
      <c r="D1810">
        <v>2</v>
      </c>
      <c r="E1810" s="4">
        <v>43943</v>
      </c>
      <c r="F1810" t="s">
        <v>3120</v>
      </c>
      <c r="G1810">
        <f>IFERROR(VLOOKUP(Table4[[#This Row],[EmployeeID]],Employees!$A:$AG,33,FALSE),"")</f>
        <v>9084</v>
      </c>
      <c r="H18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10" t="str">
        <f>IFERROR(VLOOKUP(A1810,Table1[#All],26,FALSE),"")</f>
        <v>No</v>
      </c>
    </row>
    <row r="1811" spans="1:9" x14ac:dyDescent="0.35">
      <c r="A1811" t="s">
        <v>625</v>
      </c>
      <c r="B1811" s="4">
        <v>46012</v>
      </c>
      <c r="C1811">
        <v>6526</v>
      </c>
      <c r="D1811">
        <v>2</v>
      </c>
      <c r="E1811" s="4">
        <v>46012</v>
      </c>
      <c r="F1811" t="s">
        <v>3121</v>
      </c>
      <c r="G1811">
        <f>IFERROR(VLOOKUP(Table4[[#This Row],[EmployeeID]],Employees!$A:$AG,33,FALSE),"")</f>
        <v>6526</v>
      </c>
      <c r="H18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1" t="str">
        <f>IFERROR(VLOOKUP(A1811,Table1[#All],26,FALSE),"")</f>
        <v>No</v>
      </c>
    </row>
    <row r="1812" spans="1:9" x14ac:dyDescent="0.35">
      <c r="A1812" t="s">
        <v>1659</v>
      </c>
      <c r="B1812" s="4">
        <v>43957</v>
      </c>
      <c r="C1812">
        <v>9082</v>
      </c>
      <c r="D1812">
        <v>2</v>
      </c>
      <c r="E1812" s="4">
        <v>43957</v>
      </c>
      <c r="F1812" t="s">
        <v>3120</v>
      </c>
      <c r="G1812">
        <f>IFERROR(VLOOKUP(Table4[[#This Row],[EmployeeID]],Employees!$A:$AG,33,FALSE),"")</f>
        <v>9082</v>
      </c>
      <c r="H18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12" t="str">
        <f>IFERROR(VLOOKUP(A1812,Table1[#All],26,FALSE),"")</f>
        <v>No</v>
      </c>
    </row>
    <row r="1813" spans="1:9" x14ac:dyDescent="0.35">
      <c r="A1813" t="s">
        <v>253</v>
      </c>
      <c r="B1813" s="4">
        <v>45712</v>
      </c>
      <c r="C1813">
        <v>12508</v>
      </c>
      <c r="D1813">
        <v>4</v>
      </c>
      <c r="E1813" s="4">
        <v>45712</v>
      </c>
      <c r="F1813" t="s">
        <v>3123</v>
      </c>
      <c r="G1813">
        <f>IFERROR(VLOOKUP(Table4[[#This Row],[EmployeeID]],Employees!$A:$AG,33,FALSE),"")</f>
        <v>12508</v>
      </c>
      <c r="H18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813" t="str">
        <f>IFERROR(VLOOKUP(A1813,Table1[#All],26,FALSE),"")</f>
        <v>No</v>
      </c>
    </row>
    <row r="1814" spans="1:9" x14ac:dyDescent="0.35">
      <c r="A1814" t="s">
        <v>1124</v>
      </c>
      <c r="B1814" s="4">
        <v>45423</v>
      </c>
      <c r="C1814">
        <v>6525</v>
      </c>
      <c r="D1814">
        <v>2</v>
      </c>
      <c r="E1814" s="4">
        <v>45423</v>
      </c>
      <c r="F1814" t="s">
        <v>3121</v>
      </c>
      <c r="G1814">
        <f>IFERROR(VLOOKUP(Table4[[#This Row],[EmployeeID]],Employees!$A:$AG,33,FALSE),"")</f>
        <v>6525</v>
      </c>
      <c r="H18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4" t="str">
        <f>IFERROR(VLOOKUP(A1814,Table1[#All],26,FALSE),"")</f>
        <v>No</v>
      </c>
    </row>
    <row r="1815" spans="1:9" x14ac:dyDescent="0.35">
      <c r="A1815" t="s">
        <v>1571</v>
      </c>
      <c r="B1815" s="4">
        <v>45354</v>
      </c>
      <c r="C1815">
        <v>9080</v>
      </c>
      <c r="D1815">
        <v>2</v>
      </c>
      <c r="E1815" s="4">
        <v>45354</v>
      </c>
      <c r="F1815" t="s">
        <v>3120</v>
      </c>
      <c r="G1815">
        <f>IFERROR(VLOOKUP(Table4[[#This Row],[EmployeeID]],Employees!$A:$AG,33,FALSE),"")</f>
        <v>9080</v>
      </c>
      <c r="H18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15" t="str">
        <f>IFERROR(VLOOKUP(A1815,Table1[#All],26,FALSE),"")</f>
        <v>No</v>
      </c>
    </row>
    <row r="1816" spans="1:9" x14ac:dyDescent="0.35">
      <c r="A1816" t="s">
        <v>536</v>
      </c>
      <c r="B1816" s="4">
        <v>45244</v>
      </c>
      <c r="C1816">
        <v>6523</v>
      </c>
      <c r="D1816">
        <v>1</v>
      </c>
      <c r="E1816" s="4">
        <v>45244</v>
      </c>
      <c r="F1816" t="s">
        <v>3121</v>
      </c>
      <c r="G1816">
        <f>IFERROR(VLOOKUP(Table4[[#This Row],[EmployeeID]],Employees!$A:$AG,33,FALSE),"")</f>
        <v>6523</v>
      </c>
      <c r="H18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6" t="str">
        <f>IFERROR(VLOOKUP(A1816,Table1[#All],26,FALSE),"")</f>
        <v>No</v>
      </c>
    </row>
    <row r="1817" spans="1:9" x14ac:dyDescent="0.35">
      <c r="A1817" t="s">
        <v>1683</v>
      </c>
      <c r="B1817" s="4">
        <v>44688</v>
      </c>
      <c r="C1817">
        <v>6523</v>
      </c>
      <c r="D1817">
        <v>1</v>
      </c>
      <c r="E1817" s="4">
        <v>44688</v>
      </c>
      <c r="F1817" t="s">
        <v>3121</v>
      </c>
      <c r="G1817">
        <f>IFERROR(VLOOKUP(Table4[[#This Row],[EmployeeID]],Employees!$A:$AG,33,FALSE),"")</f>
        <v>6523</v>
      </c>
      <c r="H18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7" t="str">
        <f>IFERROR(VLOOKUP(A1817,Table1[#All],26,FALSE),"")</f>
        <v>No</v>
      </c>
    </row>
    <row r="1818" spans="1:9" x14ac:dyDescent="0.35">
      <c r="A1818" t="s">
        <v>2776</v>
      </c>
      <c r="B1818" s="4">
        <v>45884</v>
      </c>
      <c r="C1818">
        <v>9078</v>
      </c>
      <c r="D1818">
        <v>3</v>
      </c>
      <c r="E1818" s="4">
        <v>45884</v>
      </c>
      <c r="F1818" t="s">
        <v>3120</v>
      </c>
      <c r="G1818">
        <f>IFERROR(VLOOKUP(Table4[[#This Row],[EmployeeID]],Employees!$A:$AG,33,FALSE),"")</f>
        <v>9078</v>
      </c>
      <c r="H18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18" t="str">
        <f>IFERROR(VLOOKUP(A1818,Table1[#All],26,FALSE),"")</f>
        <v>No</v>
      </c>
    </row>
    <row r="1819" spans="1:9" x14ac:dyDescent="0.35">
      <c r="A1819" t="s">
        <v>2539</v>
      </c>
      <c r="B1819" s="4">
        <v>44361</v>
      </c>
      <c r="C1819">
        <v>6522</v>
      </c>
      <c r="D1819">
        <v>2</v>
      </c>
      <c r="E1819" s="4">
        <v>44361</v>
      </c>
      <c r="F1819" t="s">
        <v>3121</v>
      </c>
      <c r="G1819">
        <f>IFERROR(VLOOKUP(Table4[[#This Row],[EmployeeID]],Employees!$A:$AG,33,FALSE),"")</f>
        <v>6522</v>
      </c>
      <c r="H18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19" t="str">
        <f>IFERROR(VLOOKUP(A1819,Table1[#All],26,FALSE),"")</f>
        <v>No</v>
      </c>
    </row>
    <row r="1820" spans="1:9" x14ac:dyDescent="0.35">
      <c r="A1820" t="s">
        <v>2751</v>
      </c>
      <c r="B1820" s="4">
        <v>44975</v>
      </c>
      <c r="C1820">
        <v>6522</v>
      </c>
      <c r="D1820">
        <v>2</v>
      </c>
      <c r="E1820" s="4">
        <v>44975</v>
      </c>
      <c r="F1820" t="s">
        <v>3121</v>
      </c>
      <c r="G1820">
        <f>IFERROR(VLOOKUP(Table4[[#This Row],[EmployeeID]],Employees!$A:$AG,33,FALSE),"")</f>
        <v>6522</v>
      </c>
      <c r="H18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0" t="str">
        <f>IFERROR(VLOOKUP(A1820,Table1[#All],26,FALSE),"")</f>
        <v>No</v>
      </c>
    </row>
    <row r="1821" spans="1:9" x14ac:dyDescent="0.35">
      <c r="A1821" t="s">
        <v>937</v>
      </c>
      <c r="B1821" s="4">
        <v>44275</v>
      </c>
      <c r="C1821">
        <v>6519</v>
      </c>
      <c r="D1821">
        <v>2</v>
      </c>
      <c r="E1821" s="4">
        <v>44275</v>
      </c>
      <c r="F1821" t="s">
        <v>3121</v>
      </c>
      <c r="G1821">
        <f>IFERROR(VLOOKUP(Table4[[#This Row],[EmployeeID]],Employees!$A:$AG,33,FALSE),"")</f>
        <v>6519</v>
      </c>
      <c r="H18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1" t="str">
        <f>IFERROR(VLOOKUP(A1821,Table1[#All],26,FALSE),"")</f>
        <v>No</v>
      </c>
    </row>
    <row r="1822" spans="1:9" x14ac:dyDescent="0.35">
      <c r="A1822" t="s">
        <v>160</v>
      </c>
      <c r="B1822" s="4">
        <v>44205</v>
      </c>
      <c r="C1822">
        <v>9076</v>
      </c>
      <c r="D1822">
        <v>3</v>
      </c>
      <c r="E1822" s="4">
        <v>44205</v>
      </c>
      <c r="F1822" t="s">
        <v>3120</v>
      </c>
      <c r="G1822">
        <f>IFERROR(VLOOKUP(Table4[[#This Row],[EmployeeID]],Employees!$A:$AG,33,FALSE),"")</f>
        <v>9076</v>
      </c>
      <c r="H18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22" t="str">
        <f>IFERROR(VLOOKUP(A1822,Table1[#All],26,FALSE),"")</f>
        <v>No</v>
      </c>
    </row>
    <row r="1823" spans="1:9" x14ac:dyDescent="0.35">
      <c r="A1823" t="s">
        <v>1885</v>
      </c>
      <c r="B1823" s="4">
        <v>45315</v>
      </c>
      <c r="C1823">
        <v>9076</v>
      </c>
      <c r="D1823">
        <v>3</v>
      </c>
      <c r="E1823" s="4">
        <v>45315</v>
      </c>
      <c r="F1823" t="s">
        <v>3120</v>
      </c>
      <c r="G1823">
        <f>IFERROR(VLOOKUP(Table4[[#This Row],[EmployeeID]],Employees!$A:$AG,33,FALSE),"")</f>
        <v>9076</v>
      </c>
      <c r="H18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23" t="str">
        <f>IFERROR(VLOOKUP(A1823,Table1[#All],26,FALSE),"")</f>
        <v>No</v>
      </c>
    </row>
    <row r="1824" spans="1:9" x14ac:dyDescent="0.35">
      <c r="A1824" t="s">
        <v>2784</v>
      </c>
      <c r="B1824" s="4">
        <v>43364</v>
      </c>
      <c r="C1824">
        <v>6519</v>
      </c>
      <c r="D1824">
        <v>1</v>
      </c>
      <c r="E1824" s="4">
        <v>43364</v>
      </c>
      <c r="F1824" t="s">
        <v>3121</v>
      </c>
      <c r="G1824">
        <f>IFERROR(VLOOKUP(Table4[[#This Row],[EmployeeID]],Employees!$A:$AG,33,FALSE),"")</f>
        <v>6519</v>
      </c>
      <c r="H18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4" t="str">
        <f>IFERROR(VLOOKUP(A1824,Table1[#All],26,FALSE),"")</f>
        <v>No</v>
      </c>
    </row>
    <row r="1825" spans="1:9" x14ac:dyDescent="0.35">
      <c r="A1825" t="s">
        <v>1144</v>
      </c>
      <c r="B1825" s="4">
        <v>42436</v>
      </c>
      <c r="C1825">
        <v>6515</v>
      </c>
      <c r="D1825">
        <v>2</v>
      </c>
      <c r="E1825" s="4">
        <v>42436</v>
      </c>
      <c r="F1825" t="s">
        <v>3121</v>
      </c>
      <c r="G1825">
        <f>IFERROR(VLOOKUP(Table4[[#This Row],[EmployeeID]],Employees!$A:$AG,33,FALSE),"")</f>
        <v>6515</v>
      </c>
      <c r="H18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5" t="str">
        <f>IFERROR(VLOOKUP(A1825,Table1[#All],26,FALSE),"")</f>
        <v>No</v>
      </c>
    </row>
    <row r="1826" spans="1:9" x14ac:dyDescent="0.35">
      <c r="A1826" t="s">
        <v>728</v>
      </c>
      <c r="B1826" s="4">
        <v>44133</v>
      </c>
      <c r="C1826">
        <v>9075</v>
      </c>
      <c r="D1826">
        <v>2</v>
      </c>
      <c r="E1826" s="4">
        <v>44133</v>
      </c>
      <c r="F1826" t="s">
        <v>3120</v>
      </c>
      <c r="G1826">
        <f>IFERROR(VLOOKUP(Table4[[#This Row],[EmployeeID]],Employees!$A:$AG,33,FALSE),"")</f>
        <v>9075</v>
      </c>
      <c r="H18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26" t="str">
        <f>IFERROR(VLOOKUP(A1826,Table1[#All],26,FALSE),"")</f>
        <v>Yes</v>
      </c>
    </row>
    <row r="1827" spans="1:9" x14ac:dyDescent="0.35">
      <c r="A1827" t="s">
        <v>2383</v>
      </c>
      <c r="B1827" s="4">
        <v>45278</v>
      </c>
      <c r="C1827">
        <v>6515</v>
      </c>
      <c r="D1827">
        <v>2</v>
      </c>
      <c r="E1827" s="4">
        <v>45278</v>
      </c>
      <c r="F1827" t="s">
        <v>3121</v>
      </c>
      <c r="G1827">
        <f>IFERROR(VLOOKUP(Table4[[#This Row],[EmployeeID]],Employees!$A:$AG,33,FALSE),"")</f>
        <v>6515</v>
      </c>
      <c r="H18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27" t="str">
        <f>IFERROR(VLOOKUP(A1827,Table1[#All],26,FALSE),"")</f>
        <v>Yes</v>
      </c>
    </row>
    <row r="1828" spans="1:9" x14ac:dyDescent="0.35">
      <c r="A1828" t="s">
        <v>134</v>
      </c>
      <c r="B1828" s="4">
        <v>43242</v>
      </c>
      <c r="C1828">
        <v>9073</v>
      </c>
      <c r="D1828">
        <v>2</v>
      </c>
      <c r="E1828" s="4">
        <v>43242</v>
      </c>
      <c r="F1828" t="s">
        <v>3120</v>
      </c>
      <c r="G1828">
        <f>IFERROR(VLOOKUP(Table4[[#This Row],[EmployeeID]],Employees!$A:$AG,33,FALSE),"")</f>
        <v>9073</v>
      </c>
      <c r="H18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28" t="str">
        <f>IFERROR(VLOOKUP(A1828,Table1[#All],26,FALSE),"")</f>
        <v>No</v>
      </c>
    </row>
    <row r="1829" spans="1:9" x14ac:dyDescent="0.35">
      <c r="A1829" t="s">
        <v>2524</v>
      </c>
      <c r="B1829" s="4">
        <v>43520</v>
      </c>
      <c r="C1829">
        <v>4391</v>
      </c>
      <c r="D1829">
        <v>1</v>
      </c>
      <c r="E1829" s="4">
        <v>43520</v>
      </c>
      <c r="F1829" t="s">
        <v>3122</v>
      </c>
      <c r="G1829">
        <f>IFERROR(VLOOKUP(Table4[[#This Row],[EmployeeID]],Employees!$A:$AG,33,FALSE),"")</f>
        <v>4391</v>
      </c>
      <c r="H18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829" t="str">
        <f>IFERROR(VLOOKUP(A1829,Table1[#All],26,FALSE),"")</f>
        <v>No</v>
      </c>
    </row>
    <row r="1830" spans="1:9" x14ac:dyDescent="0.35">
      <c r="A1830" t="s">
        <v>2232</v>
      </c>
      <c r="B1830" s="4">
        <v>45844</v>
      </c>
      <c r="C1830">
        <v>6513</v>
      </c>
      <c r="D1830">
        <v>2</v>
      </c>
      <c r="E1830" s="4">
        <v>45844</v>
      </c>
      <c r="F1830" t="s">
        <v>3121</v>
      </c>
      <c r="G1830">
        <f>IFERROR(VLOOKUP(Table4[[#This Row],[EmployeeID]],Employees!$A:$AG,33,FALSE),"")</f>
        <v>6513</v>
      </c>
      <c r="H18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0" t="str">
        <f>IFERROR(VLOOKUP(A1830,Table1[#All],26,FALSE),"")</f>
        <v>Yes</v>
      </c>
    </row>
    <row r="1831" spans="1:9" x14ac:dyDescent="0.35">
      <c r="A1831" t="s">
        <v>82</v>
      </c>
      <c r="B1831" s="4">
        <v>43518</v>
      </c>
      <c r="C1831">
        <v>6510</v>
      </c>
      <c r="D1831">
        <v>3</v>
      </c>
      <c r="E1831" s="4">
        <v>43518</v>
      </c>
      <c r="F1831" t="s">
        <v>3121</v>
      </c>
      <c r="G1831">
        <f>IFERROR(VLOOKUP(Table4[[#This Row],[EmployeeID]],Employees!$A:$AG,33,FALSE),"")</f>
        <v>6510</v>
      </c>
      <c r="H18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1" t="str">
        <f>IFERROR(VLOOKUP(A1831,Table1[#All],26,FALSE),"")</f>
        <v>No</v>
      </c>
    </row>
    <row r="1832" spans="1:9" x14ac:dyDescent="0.35">
      <c r="A1832" t="s">
        <v>153</v>
      </c>
      <c r="B1832" s="4">
        <v>43994</v>
      </c>
      <c r="C1832">
        <v>9072</v>
      </c>
      <c r="D1832">
        <v>2</v>
      </c>
      <c r="E1832" s="4">
        <v>43994</v>
      </c>
      <c r="F1832" t="s">
        <v>3120</v>
      </c>
      <c r="G1832">
        <f>IFERROR(VLOOKUP(Table4[[#This Row],[EmployeeID]],Employees!$A:$AG,33,FALSE),"")</f>
        <v>9072</v>
      </c>
      <c r="H18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32" t="str">
        <f>IFERROR(VLOOKUP(A1832,Table1[#All],26,FALSE),"")</f>
        <v>No</v>
      </c>
    </row>
    <row r="1833" spans="1:9" x14ac:dyDescent="0.35">
      <c r="A1833" t="s">
        <v>1146</v>
      </c>
      <c r="B1833" s="4">
        <v>42144</v>
      </c>
      <c r="C1833">
        <v>9072</v>
      </c>
      <c r="D1833">
        <v>2</v>
      </c>
      <c r="E1833" s="4">
        <v>42144</v>
      </c>
      <c r="F1833" t="s">
        <v>3120</v>
      </c>
      <c r="G1833">
        <f>IFERROR(VLOOKUP(Table4[[#This Row],[EmployeeID]],Employees!$A:$AG,33,FALSE),"")</f>
        <v>9072</v>
      </c>
      <c r="H18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33" t="str">
        <f>IFERROR(VLOOKUP(A1833,Table1[#All],26,FALSE),"")</f>
        <v>No</v>
      </c>
    </row>
    <row r="1834" spans="1:9" x14ac:dyDescent="0.35">
      <c r="A1834" t="s">
        <v>1248</v>
      </c>
      <c r="B1834" s="4">
        <v>44904</v>
      </c>
      <c r="C1834">
        <v>6510</v>
      </c>
      <c r="D1834">
        <v>1</v>
      </c>
      <c r="E1834" s="4">
        <v>44904</v>
      </c>
      <c r="F1834" t="s">
        <v>3121</v>
      </c>
      <c r="G1834">
        <f>IFERROR(VLOOKUP(Table4[[#This Row],[EmployeeID]],Employees!$A:$AG,33,FALSE),"")</f>
        <v>6510</v>
      </c>
      <c r="H18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4" t="str">
        <f>IFERROR(VLOOKUP(A1834,Table1[#All],26,FALSE),"")</f>
        <v>No</v>
      </c>
    </row>
    <row r="1835" spans="1:9" x14ac:dyDescent="0.35">
      <c r="A1835" t="s">
        <v>808</v>
      </c>
      <c r="B1835" s="4">
        <v>45130</v>
      </c>
      <c r="C1835">
        <v>6509</v>
      </c>
      <c r="D1835">
        <v>2</v>
      </c>
      <c r="E1835" s="4">
        <v>45130</v>
      </c>
      <c r="F1835" t="s">
        <v>3121</v>
      </c>
      <c r="G1835">
        <f>IFERROR(VLOOKUP(Table4[[#This Row],[EmployeeID]],Employees!$A:$AG,33,FALSE),"")</f>
        <v>6509</v>
      </c>
      <c r="H18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5" t="str">
        <f>IFERROR(VLOOKUP(A1835,Table1[#All],26,FALSE),"")</f>
        <v>No</v>
      </c>
    </row>
    <row r="1836" spans="1:9" x14ac:dyDescent="0.35">
      <c r="A1836" t="s">
        <v>1734</v>
      </c>
      <c r="B1836" s="4">
        <v>43762</v>
      </c>
      <c r="C1836">
        <v>9072</v>
      </c>
      <c r="D1836">
        <v>2</v>
      </c>
      <c r="E1836" s="4">
        <v>43762</v>
      </c>
      <c r="F1836" t="s">
        <v>3120</v>
      </c>
      <c r="G1836">
        <f>IFERROR(VLOOKUP(Table4[[#This Row],[EmployeeID]],Employees!$A:$AG,33,FALSE),"")</f>
        <v>9072</v>
      </c>
      <c r="H18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36" t="str">
        <f>IFERROR(VLOOKUP(A1836,Table1[#All],26,FALSE),"")</f>
        <v>Yes</v>
      </c>
    </row>
    <row r="1837" spans="1:9" x14ac:dyDescent="0.35">
      <c r="A1837" t="s">
        <v>566</v>
      </c>
      <c r="B1837" s="4">
        <v>43730</v>
      </c>
      <c r="C1837">
        <v>6503</v>
      </c>
      <c r="D1837">
        <v>1</v>
      </c>
      <c r="E1837" s="4">
        <v>43730</v>
      </c>
      <c r="F1837" t="s">
        <v>3121</v>
      </c>
      <c r="G1837">
        <f>IFERROR(VLOOKUP(Table4[[#This Row],[EmployeeID]],Employees!$A:$AG,33,FALSE),"")</f>
        <v>6503</v>
      </c>
      <c r="H18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7" t="str">
        <f>IFERROR(VLOOKUP(A1837,Table1[#All],26,FALSE),"")</f>
        <v>No</v>
      </c>
    </row>
    <row r="1838" spans="1:9" x14ac:dyDescent="0.35">
      <c r="A1838" t="s">
        <v>2157</v>
      </c>
      <c r="B1838" s="4">
        <v>44363</v>
      </c>
      <c r="C1838">
        <v>9072</v>
      </c>
      <c r="D1838">
        <v>3</v>
      </c>
      <c r="E1838" s="4">
        <v>44363</v>
      </c>
      <c r="F1838" t="s">
        <v>3120</v>
      </c>
      <c r="G1838">
        <f>IFERROR(VLOOKUP(Table4[[#This Row],[EmployeeID]],Employees!$A:$AG,33,FALSE),"")</f>
        <v>9072</v>
      </c>
      <c r="H18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38" t="str">
        <f>IFERROR(VLOOKUP(A1838,Table1[#All],26,FALSE),"")</f>
        <v>No</v>
      </c>
    </row>
    <row r="1839" spans="1:9" x14ac:dyDescent="0.35">
      <c r="A1839" t="s">
        <v>2941</v>
      </c>
      <c r="B1839" s="4">
        <v>45055</v>
      </c>
      <c r="C1839">
        <v>6499</v>
      </c>
      <c r="D1839">
        <v>2</v>
      </c>
      <c r="E1839" s="4">
        <v>45055</v>
      </c>
      <c r="F1839" t="s">
        <v>3121</v>
      </c>
      <c r="G1839">
        <f>IFERROR(VLOOKUP(Table4[[#This Row],[EmployeeID]],Employees!$A:$AG,33,FALSE),"")</f>
        <v>6499</v>
      </c>
      <c r="H18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39" t="str">
        <f>IFERROR(VLOOKUP(A1839,Table1[#All],26,FALSE),"")</f>
        <v>No</v>
      </c>
    </row>
    <row r="1840" spans="1:9" x14ac:dyDescent="0.35">
      <c r="A1840" t="s">
        <v>1980</v>
      </c>
      <c r="B1840" s="4">
        <v>43404</v>
      </c>
      <c r="C1840">
        <v>9071</v>
      </c>
      <c r="D1840">
        <v>2</v>
      </c>
      <c r="E1840" s="4">
        <v>43404</v>
      </c>
      <c r="F1840" t="s">
        <v>3120</v>
      </c>
      <c r="G1840">
        <f>IFERROR(VLOOKUP(Table4[[#This Row],[EmployeeID]],Employees!$A:$AG,33,FALSE),"")</f>
        <v>9071</v>
      </c>
      <c r="H18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40" t="str">
        <f>IFERROR(VLOOKUP(A1840,Table1[#All],26,FALSE),"")</f>
        <v>No</v>
      </c>
    </row>
    <row r="1841" spans="1:9" x14ac:dyDescent="0.35">
      <c r="A1841" t="s">
        <v>2146</v>
      </c>
      <c r="B1841" s="4">
        <v>42203</v>
      </c>
      <c r="C1841">
        <v>9064</v>
      </c>
      <c r="D1841">
        <v>2</v>
      </c>
      <c r="E1841" s="4">
        <v>42203</v>
      </c>
      <c r="F1841" t="s">
        <v>3120</v>
      </c>
      <c r="G1841">
        <f>IFERROR(VLOOKUP(Table4[[#This Row],[EmployeeID]],Employees!$A:$AG,33,FALSE),"")</f>
        <v>9064</v>
      </c>
      <c r="H18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41" t="str">
        <f>IFERROR(VLOOKUP(A1841,Table1[#All],26,FALSE),"")</f>
        <v>No</v>
      </c>
    </row>
    <row r="1842" spans="1:9" x14ac:dyDescent="0.35">
      <c r="A1842" t="s">
        <v>2541</v>
      </c>
      <c r="B1842" s="4">
        <v>43805</v>
      </c>
      <c r="C1842">
        <v>6496</v>
      </c>
      <c r="D1842">
        <v>1</v>
      </c>
      <c r="E1842" s="4">
        <v>43805</v>
      </c>
      <c r="F1842" t="s">
        <v>3121</v>
      </c>
      <c r="G1842">
        <f>IFERROR(VLOOKUP(Table4[[#This Row],[EmployeeID]],Employees!$A:$AG,33,FALSE),"")</f>
        <v>6496</v>
      </c>
      <c r="H18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42" t="str">
        <f>IFERROR(VLOOKUP(A1842,Table1[#All],26,FALSE),"")</f>
        <v>No</v>
      </c>
    </row>
    <row r="1843" spans="1:9" x14ac:dyDescent="0.35">
      <c r="A1843" t="s">
        <v>1342</v>
      </c>
      <c r="B1843" s="4">
        <v>45369</v>
      </c>
      <c r="C1843">
        <v>12498</v>
      </c>
      <c r="D1843">
        <v>4</v>
      </c>
      <c r="E1843" s="4">
        <v>45369</v>
      </c>
      <c r="F1843" t="s">
        <v>3123</v>
      </c>
      <c r="G1843">
        <f>IFERROR(VLOOKUP(Table4[[#This Row],[EmployeeID]],Employees!$A:$AG,33,FALSE),"")</f>
        <v>12498</v>
      </c>
      <c r="H18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843" t="str">
        <f>IFERROR(VLOOKUP(A1843,Table1[#All],26,FALSE),"")</f>
        <v>No</v>
      </c>
    </row>
    <row r="1844" spans="1:9" x14ac:dyDescent="0.35">
      <c r="A1844" t="s">
        <v>651</v>
      </c>
      <c r="B1844" s="4">
        <v>42933</v>
      </c>
      <c r="C1844">
        <v>6492</v>
      </c>
      <c r="D1844">
        <v>1</v>
      </c>
      <c r="E1844" s="4">
        <v>42933</v>
      </c>
      <c r="F1844" t="s">
        <v>3121</v>
      </c>
      <c r="G1844">
        <f>IFERROR(VLOOKUP(Table4[[#This Row],[EmployeeID]],Employees!$A:$AG,33,FALSE),"")</f>
        <v>6492</v>
      </c>
      <c r="H18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44" t="str">
        <f>IFERROR(VLOOKUP(A1844,Table1[#All],26,FALSE),"")</f>
        <v>No</v>
      </c>
    </row>
    <row r="1845" spans="1:9" x14ac:dyDescent="0.35">
      <c r="A1845" t="s">
        <v>783</v>
      </c>
      <c r="B1845" s="4">
        <v>42863</v>
      </c>
      <c r="C1845">
        <v>4373</v>
      </c>
      <c r="D1845">
        <v>1</v>
      </c>
      <c r="E1845" s="4">
        <v>42863</v>
      </c>
      <c r="F1845" t="s">
        <v>3122</v>
      </c>
      <c r="G1845">
        <f>IFERROR(VLOOKUP(Table4[[#This Row],[EmployeeID]],Employees!$A:$AG,33,FALSE),"")</f>
        <v>4373</v>
      </c>
      <c r="H18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845" t="str">
        <f>IFERROR(VLOOKUP(A1845,Table1[#All],26,FALSE),"")</f>
        <v>No</v>
      </c>
    </row>
    <row r="1846" spans="1:9" x14ac:dyDescent="0.35">
      <c r="A1846" t="s">
        <v>2989</v>
      </c>
      <c r="B1846" s="4">
        <v>44635</v>
      </c>
      <c r="C1846">
        <v>6489</v>
      </c>
      <c r="D1846">
        <v>1</v>
      </c>
      <c r="E1846" s="4">
        <v>44635</v>
      </c>
      <c r="F1846" t="s">
        <v>3121</v>
      </c>
      <c r="G1846">
        <f>IFERROR(VLOOKUP(Table4[[#This Row],[EmployeeID]],Employees!$A:$AG,33,FALSE),"")</f>
        <v>6489</v>
      </c>
      <c r="H18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46" t="str">
        <f>IFERROR(VLOOKUP(A1846,Table1[#All],26,FALSE),"")</f>
        <v>No</v>
      </c>
    </row>
    <row r="1847" spans="1:9" x14ac:dyDescent="0.35">
      <c r="A1847" t="s">
        <v>639</v>
      </c>
      <c r="B1847" s="4">
        <v>43964</v>
      </c>
      <c r="C1847">
        <v>12491</v>
      </c>
      <c r="D1847">
        <v>4</v>
      </c>
      <c r="E1847" s="4">
        <v>43964</v>
      </c>
      <c r="F1847" t="s">
        <v>3123</v>
      </c>
      <c r="G1847">
        <f>IFERROR(VLOOKUP(Table4[[#This Row],[EmployeeID]],Employees!$A:$AG,33,FALSE),"")</f>
        <v>12491</v>
      </c>
      <c r="H18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847" t="str">
        <f>IFERROR(VLOOKUP(A1847,Table1[#All],26,FALSE),"")</f>
        <v>No</v>
      </c>
    </row>
    <row r="1848" spans="1:9" x14ac:dyDescent="0.35">
      <c r="A1848" t="s">
        <v>267</v>
      </c>
      <c r="B1848" s="4">
        <v>44547</v>
      </c>
      <c r="C1848">
        <v>6488</v>
      </c>
      <c r="D1848">
        <v>2</v>
      </c>
      <c r="E1848" s="4">
        <v>44547</v>
      </c>
      <c r="F1848" t="s">
        <v>3121</v>
      </c>
      <c r="G1848">
        <f>IFERROR(VLOOKUP(Table4[[#This Row],[EmployeeID]],Employees!$A:$AG,33,FALSE),"")</f>
        <v>6488</v>
      </c>
      <c r="H18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48" t="str">
        <f>IFERROR(VLOOKUP(A1848,Table1[#All],26,FALSE),"")</f>
        <v>Yes</v>
      </c>
    </row>
    <row r="1849" spans="1:9" x14ac:dyDescent="0.35">
      <c r="A1849" t="s">
        <v>323</v>
      </c>
      <c r="B1849" s="4">
        <v>45815</v>
      </c>
      <c r="C1849">
        <v>9062</v>
      </c>
      <c r="D1849">
        <v>2</v>
      </c>
      <c r="E1849" s="4">
        <v>45815</v>
      </c>
      <c r="F1849" t="s">
        <v>3120</v>
      </c>
      <c r="G1849">
        <f>IFERROR(VLOOKUP(Table4[[#This Row],[EmployeeID]],Employees!$A:$AG,33,FALSE),"")</f>
        <v>9062</v>
      </c>
      <c r="H18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49" t="str">
        <f>IFERROR(VLOOKUP(A1849,Table1[#All],26,FALSE),"")</f>
        <v>No</v>
      </c>
    </row>
    <row r="1850" spans="1:9" x14ac:dyDescent="0.35">
      <c r="A1850" t="s">
        <v>575</v>
      </c>
      <c r="B1850" s="4">
        <v>45936</v>
      </c>
      <c r="C1850">
        <v>9059</v>
      </c>
      <c r="D1850">
        <v>3</v>
      </c>
      <c r="E1850" s="4">
        <v>45936</v>
      </c>
      <c r="F1850" t="s">
        <v>3120</v>
      </c>
      <c r="G1850">
        <f>IFERROR(VLOOKUP(Table4[[#This Row],[EmployeeID]],Employees!$A:$AG,33,FALSE),"")</f>
        <v>9059</v>
      </c>
      <c r="H18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0" t="str">
        <f>IFERROR(VLOOKUP(A1850,Table1[#All],26,FALSE),"")</f>
        <v>No</v>
      </c>
    </row>
    <row r="1851" spans="1:9" x14ac:dyDescent="0.35">
      <c r="A1851" t="s">
        <v>1682</v>
      </c>
      <c r="B1851" s="4">
        <v>42354</v>
      </c>
      <c r="C1851">
        <v>9058</v>
      </c>
      <c r="D1851">
        <v>3</v>
      </c>
      <c r="E1851" s="4">
        <v>42354</v>
      </c>
      <c r="F1851" t="s">
        <v>3120</v>
      </c>
      <c r="G1851">
        <f>IFERROR(VLOOKUP(Table4[[#This Row],[EmployeeID]],Employees!$A:$AG,33,FALSE),"")</f>
        <v>9058</v>
      </c>
      <c r="H18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1" t="str">
        <f>IFERROR(VLOOKUP(A1851,Table1[#All],26,FALSE),"")</f>
        <v>No</v>
      </c>
    </row>
    <row r="1852" spans="1:9" x14ac:dyDescent="0.35">
      <c r="A1852" t="s">
        <v>2049</v>
      </c>
      <c r="B1852" s="4">
        <v>44279</v>
      </c>
      <c r="C1852">
        <v>6488</v>
      </c>
      <c r="D1852">
        <v>2</v>
      </c>
      <c r="E1852" s="4">
        <v>44279</v>
      </c>
      <c r="F1852" t="s">
        <v>3121</v>
      </c>
      <c r="G1852">
        <f>IFERROR(VLOOKUP(Table4[[#This Row],[EmployeeID]],Employees!$A:$AG,33,FALSE),"")</f>
        <v>6488</v>
      </c>
      <c r="H18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52" t="str">
        <f>IFERROR(VLOOKUP(A1852,Table1[#All],26,FALSE),"")</f>
        <v>No</v>
      </c>
    </row>
    <row r="1853" spans="1:9" x14ac:dyDescent="0.35">
      <c r="A1853" t="s">
        <v>2653</v>
      </c>
      <c r="B1853" s="4">
        <v>43461</v>
      </c>
      <c r="C1853">
        <v>9056</v>
      </c>
      <c r="D1853">
        <v>3</v>
      </c>
      <c r="E1853" s="4">
        <v>43461</v>
      </c>
      <c r="F1853" t="s">
        <v>3120</v>
      </c>
      <c r="G1853">
        <f>IFERROR(VLOOKUP(Table4[[#This Row],[EmployeeID]],Employees!$A:$AG,33,FALSE),"")</f>
        <v>9056</v>
      </c>
      <c r="H18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3" t="str">
        <f>IFERROR(VLOOKUP(A1853,Table1[#All],26,FALSE),"")</f>
        <v>No</v>
      </c>
    </row>
    <row r="1854" spans="1:9" x14ac:dyDescent="0.35">
      <c r="A1854" t="s">
        <v>2323</v>
      </c>
      <c r="B1854" s="4">
        <v>42073</v>
      </c>
      <c r="C1854">
        <v>12486</v>
      </c>
      <c r="D1854">
        <v>4</v>
      </c>
      <c r="E1854" s="4">
        <v>42073</v>
      </c>
      <c r="F1854" t="s">
        <v>3123</v>
      </c>
      <c r="G1854">
        <f>IFERROR(VLOOKUP(Table4[[#This Row],[EmployeeID]],Employees!$A:$AG,33,FALSE),"")</f>
        <v>12486</v>
      </c>
      <c r="H18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854" t="str">
        <f>IFERROR(VLOOKUP(A1854,Table1[#All],26,FALSE),"")</f>
        <v>No</v>
      </c>
    </row>
    <row r="1855" spans="1:9" x14ac:dyDescent="0.35">
      <c r="A1855" t="s">
        <v>3044</v>
      </c>
      <c r="B1855" s="4">
        <v>44680</v>
      </c>
      <c r="C1855">
        <v>9054</v>
      </c>
      <c r="D1855">
        <v>2</v>
      </c>
      <c r="E1855" s="4">
        <v>44680</v>
      </c>
      <c r="F1855" t="s">
        <v>3120</v>
      </c>
      <c r="G1855">
        <f>IFERROR(VLOOKUP(Table4[[#This Row],[EmployeeID]],Employees!$A:$AG,33,FALSE),"")</f>
        <v>9054</v>
      </c>
      <c r="H18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5" t="str">
        <f>IFERROR(VLOOKUP(A1855,Table1[#All],26,FALSE),"")</f>
        <v>No</v>
      </c>
    </row>
    <row r="1856" spans="1:9" x14ac:dyDescent="0.35">
      <c r="A1856" t="s">
        <v>1495</v>
      </c>
      <c r="B1856" s="4">
        <v>44791</v>
      </c>
      <c r="C1856">
        <v>6487</v>
      </c>
      <c r="D1856">
        <v>2</v>
      </c>
      <c r="E1856" s="4">
        <v>44791</v>
      </c>
      <c r="F1856" t="s">
        <v>3121</v>
      </c>
      <c r="G1856">
        <f>IFERROR(VLOOKUP(Table4[[#This Row],[EmployeeID]],Employees!$A:$AG,33,FALSE),"")</f>
        <v>6487</v>
      </c>
      <c r="H18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56" t="str">
        <f>IFERROR(VLOOKUP(A1856,Table1[#All],26,FALSE),"")</f>
        <v>No</v>
      </c>
    </row>
    <row r="1857" spans="1:9" x14ac:dyDescent="0.35">
      <c r="A1857" t="s">
        <v>1719</v>
      </c>
      <c r="B1857" s="4">
        <v>45619</v>
      </c>
      <c r="C1857">
        <v>9052</v>
      </c>
      <c r="D1857">
        <v>2</v>
      </c>
      <c r="E1857" s="4">
        <v>45619</v>
      </c>
      <c r="F1857" t="s">
        <v>3120</v>
      </c>
      <c r="G1857">
        <f>IFERROR(VLOOKUP(Table4[[#This Row],[EmployeeID]],Employees!$A:$AG,33,FALSE),"")</f>
        <v>9052</v>
      </c>
      <c r="H18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7" t="str">
        <f>IFERROR(VLOOKUP(A1857,Table1[#All],26,FALSE),"")</f>
        <v>No</v>
      </c>
    </row>
    <row r="1858" spans="1:9" x14ac:dyDescent="0.35">
      <c r="A1858" t="s">
        <v>1996</v>
      </c>
      <c r="B1858" s="4">
        <v>44150</v>
      </c>
      <c r="C1858">
        <v>6487</v>
      </c>
      <c r="D1858">
        <v>2</v>
      </c>
      <c r="E1858" s="4">
        <v>44150</v>
      </c>
      <c r="F1858" t="s">
        <v>3121</v>
      </c>
      <c r="G1858">
        <f>IFERROR(VLOOKUP(Table4[[#This Row],[EmployeeID]],Employees!$A:$AG,33,FALSE),"")</f>
        <v>6487</v>
      </c>
      <c r="H18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58" t="str">
        <f>IFERROR(VLOOKUP(A1858,Table1[#All],26,FALSE),"")</f>
        <v>No</v>
      </c>
    </row>
    <row r="1859" spans="1:9" x14ac:dyDescent="0.35">
      <c r="A1859" t="s">
        <v>2604</v>
      </c>
      <c r="B1859" s="4">
        <v>43201</v>
      </c>
      <c r="C1859">
        <v>9051</v>
      </c>
      <c r="D1859">
        <v>3</v>
      </c>
      <c r="E1859" s="4">
        <v>43201</v>
      </c>
      <c r="F1859" t="s">
        <v>3120</v>
      </c>
      <c r="G1859">
        <f>IFERROR(VLOOKUP(Table4[[#This Row],[EmployeeID]],Employees!$A:$AG,33,FALSE),"")</f>
        <v>9051</v>
      </c>
      <c r="H18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59" t="str">
        <f>IFERROR(VLOOKUP(A1859,Table1[#All],26,FALSE),"")</f>
        <v>No</v>
      </c>
    </row>
    <row r="1860" spans="1:9" x14ac:dyDescent="0.35">
      <c r="A1860" t="s">
        <v>2057</v>
      </c>
      <c r="B1860" s="4">
        <v>43353</v>
      </c>
      <c r="C1860">
        <v>9050</v>
      </c>
      <c r="D1860">
        <v>3</v>
      </c>
      <c r="E1860" s="4">
        <v>43353</v>
      </c>
      <c r="F1860" t="s">
        <v>3120</v>
      </c>
      <c r="G1860">
        <f>IFERROR(VLOOKUP(Table4[[#This Row],[EmployeeID]],Employees!$A:$AG,33,FALSE),"")</f>
        <v>9050</v>
      </c>
      <c r="H18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0" t="str">
        <f>IFERROR(VLOOKUP(A1860,Table1[#All],26,FALSE),"")</f>
        <v>No</v>
      </c>
    </row>
    <row r="1861" spans="1:9" x14ac:dyDescent="0.35">
      <c r="A1861" t="s">
        <v>2785</v>
      </c>
      <c r="B1861" s="4">
        <v>43820</v>
      </c>
      <c r="C1861">
        <v>6487</v>
      </c>
      <c r="D1861">
        <v>2</v>
      </c>
      <c r="E1861" s="4">
        <v>43820</v>
      </c>
      <c r="F1861" t="s">
        <v>3121</v>
      </c>
      <c r="G1861">
        <f>IFERROR(VLOOKUP(Table4[[#This Row],[EmployeeID]],Employees!$A:$AG,33,FALSE),"")</f>
        <v>6487</v>
      </c>
      <c r="H18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61" t="str">
        <f>IFERROR(VLOOKUP(A1861,Table1[#All],26,FALSE),"")</f>
        <v>No</v>
      </c>
    </row>
    <row r="1862" spans="1:9" x14ac:dyDescent="0.35">
      <c r="A1862" t="s">
        <v>2961</v>
      </c>
      <c r="B1862" s="4">
        <v>45414</v>
      </c>
      <c r="C1862">
        <v>9046</v>
      </c>
      <c r="D1862">
        <v>2</v>
      </c>
      <c r="E1862" s="4">
        <v>45414</v>
      </c>
      <c r="F1862" t="s">
        <v>3120</v>
      </c>
      <c r="G1862">
        <f>IFERROR(VLOOKUP(Table4[[#This Row],[EmployeeID]],Employees!$A:$AG,33,FALSE),"")</f>
        <v>9046</v>
      </c>
      <c r="H18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2" t="str">
        <f>IFERROR(VLOOKUP(A1862,Table1[#All],26,FALSE),"")</f>
        <v>No</v>
      </c>
    </row>
    <row r="1863" spans="1:9" x14ac:dyDescent="0.35">
      <c r="A1863" t="s">
        <v>2980</v>
      </c>
      <c r="B1863" s="4">
        <v>45065</v>
      </c>
      <c r="C1863">
        <v>6486</v>
      </c>
      <c r="D1863">
        <v>2</v>
      </c>
      <c r="E1863" s="4">
        <v>45065</v>
      </c>
      <c r="F1863" t="s">
        <v>3121</v>
      </c>
      <c r="G1863">
        <f>IFERROR(VLOOKUP(Table4[[#This Row],[EmployeeID]],Employees!$A:$AG,33,FALSE),"")</f>
        <v>6486</v>
      </c>
      <c r="H18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63" t="str">
        <f>IFERROR(VLOOKUP(A1863,Table1[#All],26,FALSE),"")</f>
        <v>No</v>
      </c>
    </row>
    <row r="1864" spans="1:9" x14ac:dyDescent="0.35">
      <c r="A1864" t="s">
        <v>219</v>
      </c>
      <c r="B1864" s="4">
        <v>43253</v>
      </c>
      <c r="C1864">
        <v>6481</v>
      </c>
      <c r="D1864">
        <v>2</v>
      </c>
      <c r="E1864" s="4">
        <v>43253</v>
      </c>
      <c r="F1864" t="s">
        <v>3121</v>
      </c>
      <c r="G1864">
        <f>IFERROR(VLOOKUP(Table4[[#This Row],[EmployeeID]],Employees!$A:$AG,33,FALSE),"")</f>
        <v>6481</v>
      </c>
      <c r="H18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64" t="str">
        <f>IFERROR(VLOOKUP(A1864,Table1[#All],26,FALSE),"")</f>
        <v>Yes</v>
      </c>
    </row>
    <row r="1865" spans="1:9" x14ac:dyDescent="0.35">
      <c r="A1865" t="s">
        <v>2192</v>
      </c>
      <c r="B1865" s="4">
        <v>42566</v>
      </c>
      <c r="C1865">
        <v>9043</v>
      </c>
      <c r="D1865">
        <v>2</v>
      </c>
      <c r="E1865" s="4">
        <v>42566</v>
      </c>
      <c r="F1865" t="s">
        <v>3120</v>
      </c>
      <c r="G1865">
        <f>IFERROR(VLOOKUP(Table4[[#This Row],[EmployeeID]],Employees!$A:$AG,33,FALSE),"")</f>
        <v>9043</v>
      </c>
      <c r="H18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5" t="str">
        <f>IFERROR(VLOOKUP(A1865,Table1[#All],26,FALSE),"")</f>
        <v>No</v>
      </c>
    </row>
    <row r="1866" spans="1:9" x14ac:dyDescent="0.35">
      <c r="A1866" t="s">
        <v>1567</v>
      </c>
      <c r="B1866" s="4">
        <v>44039</v>
      </c>
      <c r="C1866">
        <v>9041</v>
      </c>
      <c r="D1866">
        <v>2</v>
      </c>
      <c r="E1866" s="4">
        <v>44039</v>
      </c>
      <c r="F1866" t="s">
        <v>3120</v>
      </c>
      <c r="G1866">
        <f>IFERROR(VLOOKUP(Table4[[#This Row],[EmployeeID]],Employees!$A:$AG,33,FALSE),"")</f>
        <v>9041</v>
      </c>
      <c r="H18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6" t="str">
        <f>IFERROR(VLOOKUP(A1866,Table1[#All],26,FALSE),"")</f>
        <v>No</v>
      </c>
    </row>
    <row r="1867" spans="1:9" x14ac:dyDescent="0.35">
      <c r="A1867" t="s">
        <v>1936</v>
      </c>
      <c r="B1867" s="4">
        <v>43025</v>
      </c>
      <c r="C1867">
        <v>12484</v>
      </c>
      <c r="D1867">
        <v>5</v>
      </c>
      <c r="E1867" s="4">
        <v>43025</v>
      </c>
      <c r="F1867" t="s">
        <v>3123</v>
      </c>
      <c r="G1867">
        <f>IFERROR(VLOOKUP(Table4[[#This Row],[EmployeeID]],Employees!$A:$AG,33,FALSE),"")</f>
        <v>12484</v>
      </c>
      <c r="H18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867" t="str">
        <f>IFERROR(VLOOKUP(A1867,Table1[#All],26,FALSE),"")</f>
        <v>No</v>
      </c>
    </row>
    <row r="1868" spans="1:9" x14ac:dyDescent="0.35">
      <c r="A1868" t="s">
        <v>1487</v>
      </c>
      <c r="B1868" s="4">
        <v>45586</v>
      </c>
      <c r="C1868">
        <v>9032</v>
      </c>
      <c r="D1868">
        <v>3</v>
      </c>
      <c r="E1868" s="4">
        <v>45586</v>
      </c>
      <c r="F1868" t="s">
        <v>3120</v>
      </c>
      <c r="G1868">
        <f>IFERROR(VLOOKUP(Table4[[#This Row],[EmployeeID]],Employees!$A:$AG,33,FALSE),"")</f>
        <v>9032</v>
      </c>
      <c r="H18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8" t="str">
        <f>IFERROR(VLOOKUP(A1868,Table1[#All],26,FALSE),"")</f>
        <v>No</v>
      </c>
    </row>
    <row r="1869" spans="1:9" x14ac:dyDescent="0.35">
      <c r="A1869" t="s">
        <v>1399</v>
      </c>
      <c r="B1869" s="4">
        <v>42233</v>
      </c>
      <c r="C1869">
        <v>9030</v>
      </c>
      <c r="D1869">
        <v>3</v>
      </c>
      <c r="E1869" s="4">
        <v>42233</v>
      </c>
      <c r="F1869" t="s">
        <v>3120</v>
      </c>
      <c r="G1869">
        <f>IFERROR(VLOOKUP(Table4[[#This Row],[EmployeeID]],Employees!$A:$AG,33,FALSE),"")</f>
        <v>9030</v>
      </c>
      <c r="H18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69" t="str">
        <f>IFERROR(VLOOKUP(A1869,Table1[#All],26,FALSE),"")</f>
        <v>No</v>
      </c>
    </row>
    <row r="1870" spans="1:9" x14ac:dyDescent="0.35">
      <c r="A1870" t="s">
        <v>1954</v>
      </c>
      <c r="B1870" s="4">
        <v>43447</v>
      </c>
      <c r="C1870">
        <v>6480</v>
      </c>
      <c r="D1870">
        <v>2</v>
      </c>
      <c r="E1870" s="4">
        <v>43447</v>
      </c>
      <c r="F1870" t="s">
        <v>3121</v>
      </c>
      <c r="G1870">
        <f>IFERROR(VLOOKUP(Table4[[#This Row],[EmployeeID]],Employees!$A:$AG,33,FALSE),"")</f>
        <v>6480</v>
      </c>
      <c r="H18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70" t="str">
        <f>IFERROR(VLOOKUP(A1870,Table1[#All],26,FALSE),"")</f>
        <v>No</v>
      </c>
    </row>
    <row r="1871" spans="1:9" x14ac:dyDescent="0.35">
      <c r="A1871" t="s">
        <v>1756</v>
      </c>
      <c r="B1871" s="4">
        <v>44257</v>
      </c>
      <c r="C1871">
        <v>6478</v>
      </c>
      <c r="D1871">
        <v>2</v>
      </c>
      <c r="E1871" s="4">
        <v>44257</v>
      </c>
      <c r="F1871" t="s">
        <v>3121</v>
      </c>
      <c r="G1871">
        <f>IFERROR(VLOOKUP(Table4[[#This Row],[EmployeeID]],Employees!$A:$AG,33,FALSE),"")</f>
        <v>6478</v>
      </c>
      <c r="H18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71" t="str">
        <f>IFERROR(VLOOKUP(A1871,Table1[#All],26,FALSE),"")</f>
        <v>Yes</v>
      </c>
    </row>
    <row r="1872" spans="1:9" x14ac:dyDescent="0.35">
      <c r="A1872" t="s">
        <v>1367</v>
      </c>
      <c r="B1872" s="4">
        <v>45699</v>
      </c>
      <c r="C1872">
        <v>9027</v>
      </c>
      <c r="D1872">
        <v>2</v>
      </c>
      <c r="E1872" s="4">
        <v>45699</v>
      </c>
      <c r="F1872" t="s">
        <v>3120</v>
      </c>
      <c r="G1872">
        <f>IFERROR(VLOOKUP(Table4[[#This Row],[EmployeeID]],Employees!$A:$AG,33,FALSE),"")</f>
        <v>9027</v>
      </c>
      <c r="H18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72" t="str">
        <f>IFERROR(VLOOKUP(A1872,Table1[#All],26,FALSE),"")</f>
        <v>No</v>
      </c>
    </row>
    <row r="1873" spans="1:9" x14ac:dyDescent="0.35">
      <c r="A1873" t="s">
        <v>2534</v>
      </c>
      <c r="B1873" s="4">
        <v>45949</v>
      </c>
      <c r="C1873">
        <v>4345</v>
      </c>
      <c r="D1873">
        <v>1</v>
      </c>
      <c r="E1873" s="4">
        <v>45949</v>
      </c>
      <c r="F1873" t="s">
        <v>3122</v>
      </c>
      <c r="G1873">
        <f>IFERROR(VLOOKUP(Table4[[#This Row],[EmployeeID]],Employees!$A:$AG,33,FALSE),"")</f>
        <v>4345</v>
      </c>
      <c r="H18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873" t="str">
        <f>IFERROR(VLOOKUP(A1873,Table1[#All],26,FALSE),"")</f>
        <v>No</v>
      </c>
    </row>
    <row r="1874" spans="1:9" x14ac:dyDescent="0.35">
      <c r="A1874" t="s">
        <v>1509</v>
      </c>
      <c r="B1874" s="4">
        <v>43396</v>
      </c>
      <c r="C1874">
        <v>9027</v>
      </c>
      <c r="D1874">
        <v>2</v>
      </c>
      <c r="E1874" s="4">
        <v>43396</v>
      </c>
      <c r="F1874" t="s">
        <v>3120</v>
      </c>
      <c r="G1874">
        <f>IFERROR(VLOOKUP(Table4[[#This Row],[EmployeeID]],Employees!$A:$AG,33,FALSE),"")</f>
        <v>9027</v>
      </c>
      <c r="H18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74" t="str">
        <f>IFERROR(VLOOKUP(A1874,Table1[#All],26,FALSE),"")</f>
        <v>No</v>
      </c>
    </row>
    <row r="1875" spans="1:9" x14ac:dyDescent="0.35">
      <c r="A1875" t="s">
        <v>533</v>
      </c>
      <c r="B1875" s="4">
        <v>44111</v>
      </c>
      <c r="C1875">
        <v>9023</v>
      </c>
      <c r="D1875">
        <v>2</v>
      </c>
      <c r="E1875" s="4">
        <v>44111</v>
      </c>
      <c r="F1875" t="s">
        <v>3120</v>
      </c>
      <c r="G1875">
        <f>IFERROR(VLOOKUP(Table4[[#This Row],[EmployeeID]],Employees!$A:$AG,33,FALSE),"")</f>
        <v>9023</v>
      </c>
      <c r="H18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75" t="str">
        <f>IFERROR(VLOOKUP(A1875,Table1[#All],26,FALSE),"")</f>
        <v>No</v>
      </c>
    </row>
    <row r="1876" spans="1:9" x14ac:dyDescent="0.35">
      <c r="A1876" t="s">
        <v>2519</v>
      </c>
      <c r="B1876" s="4">
        <v>45963</v>
      </c>
      <c r="C1876">
        <v>9023</v>
      </c>
      <c r="D1876">
        <v>3</v>
      </c>
      <c r="E1876" s="4">
        <v>45963</v>
      </c>
      <c r="F1876" t="s">
        <v>3120</v>
      </c>
      <c r="G1876">
        <f>IFERROR(VLOOKUP(Table4[[#This Row],[EmployeeID]],Employees!$A:$AG,33,FALSE),"")</f>
        <v>9023</v>
      </c>
      <c r="H18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76" t="str">
        <f>IFERROR(VLOOKUP(A1876,Table1[#All],26,FALSE),"")</f>
        <v>No</v>
      </c>
    </row>
    <row r="1877" spans="1:9" x14ac:dyDescent="0.35">
      <c r="A1877" t="s">
        <v>3085</v>
      </c>
      <c r="B1877" s="4">
        <v>43281</v>
      </c>
      <c r="C1877">
        <v>6474</v>
      </c>
      <c r="D1877">
        <v>2</v>
      </c>
      <c r="E1877" s="4">
        <v>43281</v>
      </c>
      <c r="F1877" t="s">
        <v>3121</v>
      </c>
      <c r="G1877">
        <f>IFERROR(VLOOKUP(Table4[[#This Row],[EmployeeID]],Employees!$A:$AG,33,FALSE),"")</f>
        <v>6474</v>
      </c>
      <c r="H18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77" t="str">
        <f>IFERROR(VLOOKUP(A1877,Table1[#All],26,FALSE),"")</f>
        <v>No</v>
      </c>
    </row>
    <row r="1878" spans="1:9" x14ac:dyDescent="0.35">
      <c r="A1878" t="s">
        <v>350</v>
      </c>
      <c r="B1878" s="4">
        <v>43791</v>
      </c>
      <c r="C1878">
        <v>9022</v>
      </c>
      <c r="D1878">
        <v>2</v>
      </c>
      <c r="E1878" s="4">
        <v>43791</v>
      </c>
      <c r="F1878" t="s">
        <v>3120</v>
      </c>
      <c r="G1878">
        <f>IFERROR(VLOOKUP(Table4[[#This Row],[EmployeeID]],Employees!$A:$AG,33,FALSE),"")</f>
        <v>9022</v>
      </c>
      <c r="H18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78" t="str">
        <f>IFERROR(VLOOKUP(A1878,Table1[#All],26,FALSE),"")</f>
        <v>No</v>
      </c>
    </row>
    <row r="1879" spans="1:9" x14ac:dyDescent="0.35">
      <c r="A1879" t="s">
        <v>293</v>
      </c>
      <c r="B1879" s="4">
        <v>43468</v>
      </c>
      <c r="C1879">
        <v>6468</v>
      </c>
      <c r="D1879">
        <v>1</v>
      </c>
      <c r="E1879" s="4">
        <v>43468</v>
      </c>
      <c r="F1879" t="s">
        <v>3121</v>
      </c>
      <c r="G1879">
        <f>IFERROR(VLOOKUP(Table4[[#This Row],[EmployeeID]],Employees!$A:$AG,33,FALSE),"")</f>
        <v>6468</v>
      </c>
      <c r="H18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79" t="str">
        <f>IFERROR(VLOOKUP(A1879,Table1[#All],26,FALSE),"")</f>
        <v>Yes</v>
      </c>
    </row>
    <row r="1880" spans="1:9" x14ac:dyDescent="0.35">
      <c r="A1880" t="s">
        <v>2066</v>
      </c>
      <c r="B1880" s="4">
        <v>43766</v>
      </c>
      <c r="C1880">
        <v>9021</v>
      </c>
      <c r="D1880">
        <v>2</v>
      </c>
      <c r="E1880" s="4">
        <v>43766</v>
      </c>
      <c r="F1880" t="s">
        <v>3120</v>
      </c>
      <c r="G1880">
        <f>IFERROR(VLOOKUP(Table4[[#This Row],[EmployeeID]],Employees!$A:$AG,33,FALSE),"")</f>
        <v>9021</v>
      </c>
      <c r="H18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0" t="str">
        <f>IFERROR(VLOOKUP(A1880,Table1[#All],26,FALSE),"")</f>
        <v>No</v>
      </c>
    </row>
    <row r="1881" spans="1:9" x14ac:dyDescent="0.35">
      <c r="A1881" t="s">
        <v>2210</v>
      </c>
      <c r="B1881" s="4">
        <v>44442</v>
      </c>
      <c r="C1881">
        <v>9020</v>
      </c>
      <c r="D1881">
        <v>3</v>
      </c>
      <c r="E1881" s="4">
        <v>44442</v>
      </c>
      <c r="F1881" t="s">
        <v>3120</v>
      </c>
      <c r="G1881">
        <f>IFERROR(VLOOKUP(Table4[[#This Row],[EmployeeID]],Employees!$A:$AG,33,FALSE),"")</f>
        <v>9020</v>
      </c>
      <c r="H18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1" t="str">
        <f>IFERROR(VLOOKUP(A1881,Table1[#All],26,FALSE),"")</f>
        <v>Yes</v>
      </c>
    </row>
    <row r="1882" spans="1:9" x14ac:dyDescent="0.35">
      <c r="A1882" t="s">
        <v>415</v>
      </c>
      <c r="B1882" s="4">
        <v>42862</v>
      </c>
      <c r="C1882">
        <v>6468</v>
      </c>
      <c r="D1882">
        <v>1</v>
      </c>
      <c r="E1882" s="4">
        <v>42862</v>
      </c>
      <c r="F1882" t="s">
        <v>3121</v>
      </c>
      <c r="G1882">
        <f>IFERROR(VLOOKUP(Table4[[#This Row],[EmployeeID]],Employees!$A:$AG,33,FALSE),"")</f>
        <v>6468</v>
      </c>
      <c r="H18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82" t="str">
        <f>IFERROR(VLOOKUP(A1882,Table1[#All],26,FALSE),"")</f>
        <v>No</v>
      </c>
    </row>
    <row r="1883" spans="1:9" x14ac:dyDescent="0.35">
      <c r="A1883" t="s">
        <v>1635</v>
      </c>
      <c r="B1883" s="4">
        <v>42904</v>
      </c>
      <c r="C1883">
        <v>6468</v>
      </c>
      <c r="D1883">
        <v>2</v>
      </c>
      <c r="E1883" s="4">
        <v>42904</v>
      </c>
      <c r="F1883" t="s">
        <v>3121</v>
      </c>
      <c r="G1883">
        <f>IFERROR(VLOOKUP(Table4[[#This Row],[EmployeeID]],Employees!$A:$AG,33,FALSE),"")</f>
        <v>6468</v>
      </c>
      <c r="H18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83" t="str">
        <f>IFERROR(VLOOKUP(A1883,Table1[#All],26,FALSE),"")</f>
        <v>No</v>
      </c>
    </row>
    <row r="1884" spans="1:9" x14ac:dyDescent="0.35">
      <c r="A1884" t="s">
        <v>1730</v>
      </c>
      <c r="B1884" s="4">
        <v>45400</v>
      </c>
      <c r="C1884">
        <v>9017</v>
      </c>
      <c r="D1884">
        <v>2</v>
      </c>
      <c r="E1884" s="4">
        <v>45400</v>
      </c>
      <c r="F1884" t="s">
        <v>3120</v>
      </c>
      <c r="G1884">
        <f>IFERROR(VLOOKUP(Table4[[#This Row],[EmployeeID]],Employees!$A:$AG,33,FALSE),"")</f>
        <v>9017</v>
      </c>
      <c r="H18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4" t="str">
        <f>IFERROR(VLOOKUP(A1884,Table1[#All],26,FALSE),"")</f>
        <v>No</v>
      </c>
    </row>
    <row r="1885" spans="1:9" x14ac:dyDescent="0.35">
      <c r="A1885" t="s">
        <v>2795</v>
      </c>
      <c r="B1885" s="4">
        <v>42408</v>
      </c>
      <c r="C1885">
        <v>9014</v>
      </c>
      <c r="D1885">
        <v>2</v>
      </c>
      <c r="E1885" s="4">
        <v>42408</v>
      </c>
      <c r="F1885" t="s">
        <v>3120</v>
      </c>
      <c r="G1885">
        <f>IFERROR(VLOOKUP(Table4[[#This Row],[EmployeeID]],Employees!$A:$AG,33,FALSE),"")</f>
        <v>9014</v>
      </c>
      <c r="H18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5" t="str">
        <f>IFERROR(VLOOKUP(A1885,Table1[#All],26,FALSE),"")</f>
        <v>No</v>
      </c>
    </row>
    <row r="1886" spans="1:9" x14ac:dyDescent="0.35">
      <c r="A1886" t="s">
        <v>2002</v>
      </c>
      <c r="B1886" s="4">
        <v>42500</v>
      </c>
      <c r="C1886">
        <v>6467</v>
      </c>
      <c r="D1886">
        <v>1</v>
      </c>
      <c r="E1886" s="4">
        <v>42500</v>
      </c>
      <c r="F1886" t="s">
        <v>3121</v>
      </c>
      <c r="G1886">
        <f>IFERROR(VLOOKUP(Table4[[#This Row],[EmployeeID]],Employees!$A:$AG,33,FALSE),"")</f>
        <v>6467</v>
      </c>
      <c r="H18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86" t="str">
        <f>IFERROR(VLOOKUP(A1886,Table1[#All],26,FALSE),"")</f>
        <v>No</v>
      </c>
    </row>
    <row r="1887" spans="1:9" x14ac:dyDescent="0.35">
      <c r="A1887" t="s">
        <v>1038</v>
      </c>
      <c r="B1887" s="4">
        <v>44627</v>
      </c>
      <c r="C1887">
        <v>9010</v>
      </c>
      <c r="D1887">
        <v>3</v>
      </c>
      <c r="E1887" s="4">
        <v>44627</v>
      </c>
      <c r="F1887" t="s">
        <v>3120</v>
      </c>
      <c r="G1887">
        <f>IFERROR(VLOOKUP(Table4[[#This Row],[EmployeeID]],Employees!$A:$AG,33,FALSE),"")</f>
        <v>9010</v>
      </c>
      <c r="H18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7" t="str">
        <f>IFERROR(VLOOKUP(A1887,Table1[#All],26,FALSE),"")</f>
        <v>No</v>
      </c>
    </row>
    <row r="1888" spans="1:9" x14ac:dyDescent="0.35">
      <c r="A1888" t="s">
        <v>1735</v>
      </c>
      <c r="B1888" s="4">
        <v>44751</v>
      </c>
      <c r="C1888">
        <v>6466</v>
      </c>
      <c r="D1888">
        <v>2</v>
      </c>
      <c r="E1888" s="4">
        <v>44751</v>
      </c>
      <c r="F1888" t="s">
        <v>3121</v>
      </c>
      <c r="G1888">
        <f>IFERROR(VLOOKUP(Table4[[#This Row],[EmployeeID]],Employees!$A:$AG,33,FALSE),"")</f>
        <v>6466</v>
      </c>
      <c r="H18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88" t="str">
        <f>IFERROR(VLOOKUP(A1888,Table1[#All],26,FALSE),"")</f>
        <v>No</v>
      </c>
    </row>
    <row r="1889" spans="1:9" x14ac:dyDescent="0.35">
      <c r="A1889" t="s">
        <v>1584</v>
      </c>
      <c r="B1889" s="4">
        <v>45129</v>
      </c>
      <c r="C1889">
        <v>9010</v>
      </c>
      <c r="D1889">
        <v>3</v>
      </c>
      <c r="E1889" s="4">
        <v>45129</v>
      </c>
      <c r="F1889" t="s">
        <v>3120</v>
      </c>
      <c r="G1889">
        <f>IFERROR(VLOOKUP(Table4[[#This Row],[EmployeeID]],Employees!$A:$AG,33,FALSE),"")</f>
        <v>9010</v>
      </c>
      <c r="H18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89" t="str">
        <f>IFERROR(VLOOKUP(A1889,Table1[#All],26,FALSE),"")</f>
        <v>No</v>
      </c>
    </row>
    <row r="1890" spans="1:9" x14ac:dyDescent="0.35">
      <c r="A1890" t="s">
        <v>373</v>
      </c>
      <c r="B1890" s="4">
        <v>45131</v>
      </c>
      <c r="C1890">
        <v>9007</v>
      </c>
      <c r="D1890">
        <v>3</v>
      </c>
      <c r="E1890" s="4">
        <v>45131</v>
      </c>
      <c r="F1890" t="s">
        <v>3120</v>
      </c>
      <c r="G1890">
        <f>IFERROR(VLOOKUP(Table4[[#This Row],[EmployeeID]],Employees!$A:$AG,33,FALSE),"")</f>
        <v>9007</v>
      </c>
      <c r="H18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90" t="str">
        <f>IFERROR(VLOOKUP(A1890,Table1[#All],26,FALSE),"")</f>
        <v>No</v>
      </c>
    </row>
    <row r="1891" spans="1:9" x14ac:dyDescent="0.35">
      <c r="A1891" t="s">
        <v>1116</v>
      </c>
      <c r="B1891" s="4">
        <v>43285</v>
      </c>
      <c r="C1891">
        <v>6464</v>
      </c>
      <c r="D1891">
        <v>1</v>
      </c>
      <c r="E1891" s="4">
        <v>43285</v>
      </c>
      <c r="F1891" t="s">
        <v>3121</v>
      </c>
      <c r="G1891">
        <f>IFERROR(VLOOKUP(Table4[[#This Row],[EmployeeID]],Employees!$A:$AG,33,FALSE),"")</f>
        <v>6464</v>
      </c>
      <c r="H18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1" t="str">
        <f>IFERROR(VLOOKUP(A1891,Table1[#All],26,FALSE),"")</f>
        <v>No</v>
      </c>
    </row>
    <row r="1892" spans="1:9" x14ac:dyDescent="0.35">
      <c r="A1892" t="s">
        <v>711</v>
      </c>
      <c r="B1892" s="4">
        <v>45097</v>
      </c>
      <c r="C1892">
        <v>6463</v>
      </c>
      <c r="D1892">
        <v>2</v>
      </c>
      <c r="E1892" s="4">
        <v>45097</v>
      </c>
      <c r="F1892" t="s">
        <v>3121</v>
      </c>
      <c r="G1892">
        <f>IFERROR(VLOOKUP(Table4[[#This Row],[EmployeeID]],Employees!$A:$AG,33,FALSE),"")</f>
        <v>6463</v>
      </c>
      <c r="H18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2" t="str">
        <f>IFERROR(VLOOKUP(A1892,Table1[#All],26,FALSE),"")</f>
        <v>No</v>
      </c>
    </row>
    <row r="1893" spans="1:9" x14ac:dyDescent="0.35">
      <c r="A1893" t="s">
        <v>1505</v>
      </c>
      <c r="B1893" s="4">
        <v>45056</v>
      </c>
      <c r="C1893">
        <v>6462</v>
      </c>
      <c r="D1893">
        <v>2</v>
      </c>
      <c r="E1893" s="4">
        <v>45056</v>
      </c>
      <c r="F1893" t="s">
        <v>3121</v>
      </c>
      <c r="G1893">
        <f>IFERROR(VLOOKUP(Table4[[#This Row],[EmployeeID]],Employees!$A:$AG,33,FALSE),"")</f>
        <v>6462</v>
      </c>
      <c r="H18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3" t="str">
        <f>IFERROR(VLOOKUP(A1893,Table1[#All],26,FALSE),"")</f>
        <v>Yes</v>
      </c>
    </row>
    <row r="1894" spans="1:9" x14ac:dyDescent="0.35">
      <c r="A1894" t="s">
        <v>1621</v>
      </c>
      <c r="B1894" s="4">
        <v>44854</v>
      </c>
      <c r="C1894">
        <v>9006</v>
      </c>
      <c r="D1894">
        <v>2</v>
      </c>
      <c r="E1894" s="4">
        <v>44854</v>
      </c>
      <c r="F1894" t="s">
        <v>3120</v>
      </c>
      <c r="G1894">
        <f>IFERROR(VLOOKUP(Table4[[#This Row],[EmployeeID]],Employees!$A:$AG,33,FALSE),"")</f>
        <v>9006</v>
      </c>
      <c r="H18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94" t="str">
        <f>IFERROR(VLOOKUP(A1894,Table1[#All],26,FALSE),"")</f>
        <v>Yes</v>
      </c>
    </row>
    <row r="1895" spans="1:9" x14ac:dyDescent="0.35">
      <c r="A1895" t="s">
        <v>1867</v>
      </c>
      <c r="B1895" s="4">
        <v>43164</v>
      </c>
      <c r="C1895">
        <v>6462</v>
      </c>
      <c r="D1895">
        <v>1</v>
      </c>
      <c r="E1895" s="4">
        <v>43164</v>
      </c>
      <c r="F1895" t="s">
        <v>3121</v>
      </c>
      <c r="G1895">
        <f>IFERROR(VLOOKUP(Table4[[#This Row],[EmployeeID]],Employees!$A:$AG,33,FALSE),"")</f>
        <v>6462</v>
      </c>
      <c r="H18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5" t="str">
        <f>IFERROR(VLOOKUP(A1895,Table1[#All],26,FALSE),"")</f>
        <v>No</v>
      </c>
    </row>
    <row r="1896" spans="1:9" x14ac:dyDescent="0.35">
      <c r="A1896" t="s">
        <v>2894</v>
      </c>
      <c r="B1896" s="4">
        <v>44473</v>
      </c>
      <c r="C1896">
        <v>6459</v>
      </c>
      <c r="D1896">
        <v>2</v>
      </c>
      <c r="E1896" s="4">
        <v>44473</v>
      </c>
      <c r="F1896" t="s">
        <v>3121</v>
      </c>
      <c r="G1896">
        <f>IFERROR(VLOOKUP(Table4[[#This Row],[EmployeeID]],Employees!$A:$AG,33,FALSE),"")</f>
        <v>6459</v>
      </c>
      <c r="H18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6" t="str">
        <f>IFERROR(VLOOKUP(A1896,Table1[#All],26,FALSE),"")</f>
        <v>No</v>
      </c>
    </row>
    <row r="1897" spans="1:9" x14ac:dyDescent="0.35">
      <c r="A1897" t="s">
        <v>2293</v>
      </c>
      <c r="B1897" s="4">
        <v>43951</v>
      </c>
      <c r="C1897">
        <v>9005</v>
      </c>
      <c r="D1897">
        <v>3</v>
      </c>
      <c r="E1897" s="4">
        <v>43951</v>
      </c>
      <c r="F1897" t="s">
        <v>3120</v>
      </c>
      <c r="G1897">
        <f>IFERROR(VLOOKUP(Table4[[#This Row],[EmployeeID]],Employees!$A:$AG,33,FALSE),"")</f>
        <v>9005</v>
      </c>
      <c r="H18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97" t="str">
        <f>IFERROR(VLOOKUP(A1897,Table1[#All],26,FALSE),"")</f>
        <v>No</v>
      </c>
    </row>
    <row r="1898" spans="1:9" x14ac:dyDescent="0.35">
      <c r="A1898" t="s">
        <v>2805</v>
      </c>
      <c r="B1898" s="4">
        <v>44743</v>
      </c>
      <c r="C1898">
        <v>9004</v>
      </c>
      <c r="D1898">
        <v>3</v>
      </c>
      <c r="E1898" s="4">
        <v>44743</v>
      </c>
      <c r="F1898" t="s">
        <v>3120</v>
      </c>
      <c r="G1898">
        <f>IFERROR(VLOOKUP(Table4[[#This Row],[EmployeeID]],Employees!$A:$AG,33,FALSE),"")</f>
        <v>9004</v>
      </c>
      <c r="H18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898" t="str">
        <f>IFERROR(VLOOKUP(A1898,Table1[#All],26,FALSE),"")</f>
        <v>No</v>
      </c>
    </row>
    <row r="1899" spans="1:9" x14ac:dyDescent="0.35">
      <c r="A1899" t="s">
        <v>1447</v>
      </c>
      <c r="B1899" s="4">
        <v>45515</v>
      </c>
      <c r="C1899">
        <v>6456</v>
      </c>
      <c r="D1899">
        <v>2</v>
      </c>
      <c r="E1899" s="4">
        <v>45515</v>
      </c>
      <c r="F1899" t="s">
        <v>3121</v>
      </c>
      <c r="G1899">
        <f>IFERROR(VLOOKUP(Table4[[#This Row],[EmployeeID]],Employees!$A:$AG,33,FALSE),"")</f>
        <v>6456</v>
      </c>
      <c r="H18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899" t="str">
        <f>IFERROR(VLOOKUP(A1899,Table1[#All],26,FALSE),"")</f>
        <v>No</v>
      </c>
    </row>
    <row r="1900" spans="1:9" x14ac:dyDescent="0.35">
      <c r="A1900" t="s">
        <v>3094</v>
      </c>
      <c r="B1900" s="4">
        <v>43401</v>
      </c>
      <c r="C1900">
        <v>9004</v>
      </c>
      <c r="D1900">
        <v>2</v>
      </c>
      <c r="E1900" s="4">
        <v>43401</v>
      </c>
      <c r="F1900" t="s">
        <v>3120</v>
      </c>
      <c r="G1900">
        <f>IFERROR(VLOOKUP(Table4[[#This Row],[EmployeeID]],Employees!$A:$AG,33,FALSE),"")</f>
        <v>9004</v>
      </c>
      <c r="H19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00" t="str">
        <f>IFERROR(VLOOKUP(A1900,Table1[#All],26,FALSE),"")</f>
        <v>No</v>
      </c>
    </row>
    <row r="1901" spans="1:9" x14ac:dyDescent="0.35">
      <c r="A1901" t="s">
        <v>2304</v>
      </c>
      <c r="B1901" s="4">
        <v>44914</v>
      </c>
      <c r="C1901">
        <v>6448</v>
      </c>
      <c r="D1901">
        <v>1</v>
      </c>
      <c r="E1901" s="4">
        <v>44914</v>
      </c>
      <c r="F1901" t="s">
        <v>3121</v>
      </c>
      <c r="G1901">
        <f>IFERROR(VLOOKUP(Table4[[#This Row],[EmployeeID]],Employees!$A:$AG,33,FALSE),"")</f>
        <v>6448</v>
      </c>
      <c r="H19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1" t="str">
        <f>IFERROR(VLOOKUP(A1901,Table1[#All],26,FALSE),"")</f>
        <v>No</v>
      </c>
    </row>
    <row r="1902" spans="1:9" x14ac:dyDescent="0.35">
      <c r="A1902" t="s">
        <v>1298</v>
      </c>
      <c r="B1902" s="4">
        <v>42765</v>
      </c>
      <c r="C1902">
        <v>6447</v>
      </c>
      <c r="D1902">
        <v>1</v>
      </c>
      <c r="E1902" s="4">
        <v>42765</v>
      </c>
      <c r="F1902" t="s">
        <v>3121</v>
      </c>
      <c r="G1902">
        <f>IFERROR(VLOOKUP(Table4[[#This Row],[EmployeeID]],Employees!$A:$AG,33,FALSE),"")</f>
        <v>6447</v>
      </c>
      <c r="H19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2" t="str">
        <f>IFERROR(VLOOKUP(A1902,Table1[#All],26,FALSE),"")</f>
        <v>No</v>
      </c>
    </row>
    <row r="1903" spans="1:9" x14ac:dyDescent="0.35">
      <c r="A1903" t="s">
        <v>1548</v>
      </c>
      <c r="B1903" s="4">
        <v>43905</v>
      </c>
      <c r="C1903">
        <v>6444</v>
      </c>
      <c r="D1903">
        <v>3</v>
      </c>
      <c r="E1903" s="4">
        <v>43905</v>
      </c>
      <c r="F1903" t="s">
        <v>3121</v>
      </c>
      <c r="G1903">
        <f>IFERROR(VLOOKUP(Table4[[#This Row],[EmployeeID]],Employees!$A:$AG,33,FALSE),"")</f>
        <v>6444</v>
      </c>
      <c r="H19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3" t="str">
        <f>IFERROR(VLOOKUP(A1903,Table1[#All],26,FALSE),"")</f>
        <v>No</v>
      </c>
    </row>
    <row r="1904" spans="1:9" x14ac:dyDescent="0.35">
      <c r="A1904" t="s">
        <v>2891</v>
      </c>
      <c r="B1904" s="4">
        <v>44296</v>
      </c>
      <c r="C1904">
        <v>6444</v>
      </c>
      <c r="D1904">
        <v>1</v>
      </c>
      <c r="E1904" s="4">
        <v>44296</v>
      </c>
      <c r="F1904" t="s">
        <v>3121</v>
      </c>
      <c r="G1904">
        <f>IFERROR(VLOOKUP(Table4[[#This Row],[EmployeeID]],Employees!$A:$AG,33,FALSE),"")</f>
        <v>6444</v>
      </c>
      <c r="H19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4" t="str">
        <f>IFERROR(VLOOKUP(A1904,Table1[#All],26,FALSE),"")</f>
        <v>No</v>
      </c>
    </row>
    <row r="1905" spans="1:9" x14ac:dyDescent="0.35">
      <c r="A1905" t="s">
        <v>1718</v>
      </c>
      <c r="B1905" s="4">
        <v>42778</v>
      </c>
      <c r="C1905">
        <v>8999</v>
      </c>
      <c r="D1905">
        <v>3</v>
      </c>
      <c r="E1905" s="4">
        <v>42778</v>
      </c>
      <c r="F1905" t="s">
        <v>3120</v>
      </c>
      <c r="G1905">
        <f>IFERROR(VLOOKUP(Table4[[#This Row],[EmployeeID]],Employees!$A:$AG,33,FALSE),"")</f>
        <v>8999</v>
      </c>
      <c r="H19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05" t="str">
        <f>IFERROR(VLOOKUP(A1905,Table1[#All],26,FALSE),"")</f>
        <v>No</v>
      </c>
    </row>
    <row r="1906" spans="1:9" x14ac:dyDescent="0.35">
      <c r="A1906" t="s">
        <v>470</v>
      </c>
      <c r="B1906" s="4">
        <v>45407</v>
      </c>
      <c r="C1906">
        <v>6441</v>
      </c>
      <c r="D1906">
        <v>2</v>
      </c>
      <c r="E1906" s="4">
        <v>45407</v>
      </c>
      <c r="F1906" t="s">
        <v>3121</v>
      </c>
      <c r="G1906">
        <f>IFERROR(VLOOKUP(Table4[[#This Row],[EmployeeID]],Employees!$A:$AG,33,FALSE),"")</f>
        <v>6441</v>
      </c>
      <c r="H19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6" t="str">
        <f>IFERROR(VLOOKUP(A1906,Table1[#All],26,FALSE),"")</f>
        <v>No</v>
      </c>
    </row>
    <row r="1907" spans="1:9" x14ac:dyDescent="0.35">
      <c r="A1907" t="s">
        <v>2246</v>
      </c>
      <c r="B1907" s="4">
        <v>45667</v>
      </c>
      <c r="C1907">
        <v>8995</v>
      </c>
      <c r="D1907">
        <v>3</v>
      </c>
      <c r="E1907" s="4">
        <v>45667</v>
      </c>
      <c r="F1907" t="s">
        <v>3120</v>
      </c>
      <c r="G1907">
        <f>IFERROR(VLOOKUP(Table4[[#This Row],[EmployeeID]],Employees!$A:$AG,33,FALSE),"")</f>
        <v>8995</v>
      </c>
      <c r="H19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07" t="str">
        <f>IFERROR(VLOOKUP(A1907,Table1[#All],26,FALSE),"")</f>
        <v>No</v>
      </c>
    </row>
    <row r="1908" spans="1:9" x14ac:dyDescent="0.35">
      <c r="A1908" t="s">
        <v>2970</v>
      </c>
      <c r="B1908" s="4">
        <v>42311</v>
      </c>
      <c r="C1908">
        <v>8995</v>
      </c>
      <c r="D1908">
        <v>3</v>
      </c>
      <c r="E1908" s="4">
        <v>42311</v>
      </c>
      <c r="F1908" t="s">
        <v>3120</v>
      </c>
      <c r="G1908">
        <f>IFERROR(VLOOKUP(Table4[[#This Row],[EmployeeID]],Employees!$A:$AG,33,FALSE),"")</f>
        <v>8995</v>
      </c>
      <c r="H19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08" t="str">
        <f>IFERROR(VLOOKUP(A1908,Table1[#All],26,FALSE),"")</f>
        <v>No</v>
      </c>
    </row>
    <row r="1909" spans="1:9" x14ac:dyDescent="0.35">
      <c r="A1909" t="s">
        <v>1201</v>
      </c>
      <c r="B1909" s="4">
        <v>43064</v>
      </c>
      <c r="C1909">
        <v>6440</v>
      </c>
      <c r="D1909">
        <v>2</v>
      </c>
      <c r="E1909" s="4">
        <v>43064</v>
      </c>
      <c r="F1909" t="s">
        <v>3121</v>
      </c>
      <c r="G1909">
        <f>IFERROR(VLOOKUP(Table4[[#This Row],[EmployeeID]],Employees!$A:$AG,33,FALSE),"")</f>
        <v>6440</v>
      </c>
      <c r="H19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09" t="str">
        <f>IFERROR(VLOOKUP(A1909,Table1[#All],26,FALSE),"")</f>
        <v>No</v>
      </c>
    </row>
    <row r="1910" spans="1:9" x14ac:dyDescent="0.35">
      <c r="A1910" t="s">
        <v>967</v>
      </c>
      <c r="B1910" s="4">
        <v>43234</v>
      </c>
      <c r="C1910">
        <v>6438</v>
      </c>
      <c r="D1910">
        <v>1</v>
      </c>
      <c r="E1910" s="4">
        <v>43234</v>
      </c>
      <c r="F1910" t="s">
        <v>3121</v>
      </c>
      <c r="G1910">
        <f>IFERROR(VLOOKUP(Table4[[#This Row],[EmployeeID]],Employees!$A:$AG,33,FALSE),"")</f>
        <v>6438</v>
      </c>
      <c r="H19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10" t="str">
        <f>IFERROR(VLOOKUP(A1910,Table1[#All],26,FALSE),"")</f>
        <v>No</v>
      </c>
    </row>
    <row r="1911" spans="1:9" x14ac:dyDescent="0.35">
      <c r="A1911" t="s">
        <v>3004</v>
      </c>
      <c r="B1911" s="4">
        <v>45257</v>
      </c>
      <c r="C1911">
        <v>6438</v>
      </c>
      <c r="D1911">
        <v>2</v>
      </c>
      <c r="E1911" s="4">
        <v>45257</v>
      </c>
      <c r="F1911" t="s">
        <v>3121</v>
      </c>
      <c r="G1911">
        <f>IFERROR(VLOOKUP(Table4[[#This Row],[EmployeeID]],Employees!$A:$AG,33,FALSE),"")</f>
        <v>6438</v>
      </c>
      <c r="H19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11" t="str">
        <f>IFERROR(VLOOKUP(A1911,Table1[#All],26,FALSE),"")</f>
        <v>No</v>
      </c>
    </row>
    <row r="1912" spans="1:9" x14ac:dyDescent="0.35">
      <c r="A1912" t="s">
        <v>1227</v>
      </c>
      <c r="B1912" s="4">
        <v>44768</v>
      </c>
      <c r="C1912">
        <v>8994</v>
      </c>
      <c r="D1912">
        <v>3</v>
      </c>
      <c r="E1912" s="4">
        <v>44768</v>
      </c>
      <c r="F1912" t="s">
        <v>3120</v>
      </c>
      <c r="G1912">
        <f>IFERROR(VLOOKUP(Table4[[#This Row],[EmployeeID]],Employees!$A:$AG,33,FALSE),"")</f>
        <v>8994</v>
      </c>
      <c r="H19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12" t="str">
        <f>IFERROR(VLOOKUP(A1912,Table1[#All],26,FALSE),"")</f>
        <v>No</v>
      </c>
    </row>
    <row r="1913" spans="1:9" x14ac:dyDescent="0.35">
      <c r="A1913" t="s">
        <v>1261</v>
      </c>
      <c r="B1913" s="4">
        <v>42626</v>
      </c>
      <c r="C1913">
        <v>8994</v>
      </c>
      <c r="D1913">
        <v>3</v>
      </c>
      <c r="E1913" s="4">
        <v>42626</v>
      </c>
      <c r="F1913" t="s">
        <v>3120</v>
      </c>
      <c r="G1913">
        <f>IFERROR(VLOOKUP(Table4[[#This Row],[EmployeeID]],Employees!$A:$AG,33,FALSE),"")</f>
        <v>8994</v>
      </c>
      <c r="H19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13" t="str">
        <f>IFERROR(VLOOKUP(A1913,Table1[#All],26,FALSE),"")</f>
        <v>No</v>
      </c>
    </row>
    <row r="1914" spans="1:9" x14ac:dyDescent="0.35">
      <c r="A1914" t="s">
        <v>1393</v>
      </c>
      <c r="B1914" s="4">
        <v>43461</v>
      </c>
      <c r="C1914">
        <v>8991</v>
      </c>
      <c r="D1914">
        <v>3</v>
      </c>
      <c r="E1914" s="4">
        <v>43461</v>
      </c>
      <c r="F1914" t="s">
        <v>3120</v>
      </c>
      <c r="G1914">
        <f>IFERROR(VLOOKUP(Table4[[#This Row],[EmployeeID]],Employees!$A:$AG,33,FALSE),"")</f>
        <v>8991</v>
      </c>
      <c r="H19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14" t="str">
        <f>IFERROR(VLOOKUP(A1914,Table1[#All],26,FALSE),"")</f>
        <v>Yes</v>
      </c>
    </row>
    <row r="1915" spans="1:9" x14ac:dyDescent="0.35">
      <c r="A1915" t="s">
        <v>3075</v>
      </c>
      <c r="B1915" s="4">
        <v>44409</v>
      </c>
      <c r="C1915">
        <v>8991</v>
      </c>
      <c r="D1915">
        <v>3</v>
      </c>
      <c r="E1915" s="4">
        <v>44409</v>
      </c>
      <c r="F1915" t="s">
        <v>3120</v>
      </c>
      <c r="G1915">
        <f>IFERROR(VLOOKUP(Table4[[#This Row],[EmployeeID]],Employees!$A:$AG,33,FALSE),"")</f>
        <v>8991</v>
      </c>
      <c r="H19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15" t="str">
        <f>IFERROR(VLOOKUP(A1915,Table1[#All],26,FALSE),"")</f>
        <v>No</v>
      </c>
    </row>
    <row r="1916" spans="1:9" x14ac:dyDescent="0.35">
      <c r="A1916" t="s">
        <v>850</v>
      </c>
      <c r="B1916" s="4">
        <v>44442</v>
      </c>
      <c r="C1916">
        <v>6435</v>
      </c>
      <c r="D1916">
        <v>1</v>
      </c>
      <c r="E1916" s="4">
        <v>44442</v>
      </c>
      <c r="F1916" t="s">
        <v>3121</v>
      </c>
      <c r="G1916">
        <f>IFERROR(VLOOKUP(Table4[[#This Row],[EmployeeID]],Employees!$A:$AG,33,FALSE),"")</f>
        <v>6435</v>
      </c>
      <c r="H19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16" t="str">
        <f>IFERROR(VLOOKUP(A1916,Table1[#All],26,FALSE),"")</f>
        <v>Yes</v>
      </c>
    </row>
    <row r="1917" spans="1:9" x14ac:dyDescent="0.35">
      <c r="A1917" t="s">
        <v>1665</v>
      </c>
      <c r="B1917" s="4">
        <v>43734</v>
      </c>
      <c r="C1917">
        <v>6435</v>
      </c>
      <c r="D1917">
        <v>1</v>
      </c>
      <c r="E1917" s="4">
        <v>43734</v>
      </c>
      <c r="F1917" t="s">
        <v>3121</v>
      </c>
      <c r="G1917">
        <f>IFERROR(VLOOKUP(Table4[[#This Row],[EmployeeID]],Employees!$A:$AG,33,FALSE),"")</f>
        <v>6435</v>
      </c>
      <c r="H19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17" t="str">
        <f>IFERROR(VLOOKUP(A1917,Table1[#All],26,FALSE),"")</f>
        <v>No</v>
      </c>
    </row>
    <row r="1918" spans="1:9" x14ac:dyDescent="0.35">
      <c r="A1918" t="s">
        <v>2287</v>
      </c>
      <c r="B1918" s="4">
        <v>45041</v>
      </c>
      <c r="C1918">
        <v>6432</v>
      </c>
      <c r="D1918">
        <v>2</v>
      </c>
      <c r="E1918" s="4">
        <v>45041</v>
      </c>
      <c r="F1918" t="s">
        <v>3121</v>
      </c>
      <c r="G1918">
        <f>IFERROR(VLOOKUP(Table4[[#This Row],[EmployeeID]],Employees!$A:$AG,33,FALSE),"")</f>
        <v>6432</v>
      </c>
      <c r="H19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18" t="str">
        <f>IFERROR(VLOOKUP(A1918,Table1[#All],26,FALSE),"")</f>
        <v>No</v>
      </c>
    </row>
    <row r="1919" spans="1:9" x14ac:dyDescent="0.35">
      <c r="A1919" t="s">
        <v>1410</v>
      </c>
      <c r="B1919" s="4">
        <v>44697</v>
      </c>
      <c r="C1919">
        <v>8983</v>
      </c>
      <c r="D1919">
        <v>3</v>
      </c>
      <c r="E1919" s="4">
        <v>44697</v>
      </c>
      <c r="F1919" t="s">
        <v>3120</v>
      </c>
      <c r="G1919">
        <f>IFERROR(VLOOKUP(Table4[[#This Row],[EmployeeID]],Employees!$A:$AG,33,FALSE),"")</f>
        <v>8983</v>
      </c>
      <c r="H19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19" t="str">
        <f>IFERROR(VLOOKUP(A1919,Table1[#All],26,FALSE),"")</f>
        <v>No</v>
      </c>
    </row>
    <row r="1920" spans="1:9" x14ac:dyDescent="0.35">
      <c r="A1920" t="s">
        <v>618</v>
      </c>
      <c r="B1920" s="4">
        <v>45163</v>
      </c>
      <c r="C1920">
        <v>6430</v>
      </c>
      <c r="D1920">
        <v>2</v>
      </c>
      <c r="E1920" s="4">
        <v>45163</v>
      </c>
      <c r="F1920" t="s">
        <v>3121</v>
      </c>
      <c r="G1920">
        <f>IFERROR(VLOOKUP(Table4[[#This Row],[EmployeeID]],Employees!$A:$AG,33,FALSE),"")</f>
        <v>6430</v>
      </c>
      <c r="H19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20" t="str">
        <f>IFERROR(VLOOKUP(A1920,Table1[#All],26,FALSE),"")</f>
        <v>No</v>
      </c>
    </row>
    <row r="1921" spans="1:9" x14ac:dyDescent="0.35">
      <c r="A1921" t="s">
        <v>1046</v>
      </c>
      <c r="B1921" s="4">
        <v>45669</v>
      </c>
      <c r="C1921">
        <v>2230</v>
      </c>
      <c r="D1921">
        <v>1</v>
      </c>
      <c r="E1921" s="4">
        <v>45669</v>
      </c>
      <c r="F1921" t="s">
        <v>3124</v>
      </c>
      <c r="G1921">
        <f>IFERROR(VLOOKUP(Table4[[#This Row],[EmployeeID]],Employees!$A:$AG,33,FALSE),"")</f>
        <v>2230</v>
      </c>
      <c r="H19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1921" t="str">
        <f>IFERROR(VLOOKUP(A1921,Table1[#All],26,FALSE),"")</f>
        <v>No</v>
      </c>
    </row>
    <row r="1922" spans="1:9" x14ac:dyDescent="0.35">
      <c r="A1922" t="s">
        <v>1075</v>
      </c>
      <c r="B1922" s="4">
        <v>42789</v>
      </c>
      <c r="C1922">
        <v>8981</v>
      </c>
      <c r="D1922">
        <v>3</v>
      </c>
      <c r="E1922" s="4">
        <v>42789</v>
      </c>
      <c r="F1922" t="s">
        <v>3120</v>
      </c>
      <c r="G1922">
        <f>IFERROR(VLOOKUP(Table4[[#This Row],[EmployeeID]],Employees!$A:$AG,33,FALSE),"")</f>
        <v>8981</v>
      </c>
      <c r="H19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22" t="str">
        <f>IFERROR(VLOOKUP(A1922,Table1[#All],26,FALSE),"")</f>
        <v>No</v>
      </c>
    </row>
    <row r="1923" spans="1:9" x14ac:dyDescent="0.35">
      <c r="A1923" t="s">
        <v>886</v>
      </c>
      <c r="B1923" s="4">
        <v>42406</v>
      </c>
      <c r="C1923">
        <v>6426</v>
      </c>
      <c r="D1923">
        <v>2</v>
      </c>
      <c r="E1923" s="4">
        <v>42406</v>
      </c>
      <c r="F1923" t="s">
        <v>3121</v>
      </c>
      <c r="G1923">
        <f>IFERROR(VLOOKUP(Table4[[#This Row],[EmployeeID]],Employees!$A:$AG,33,FALSE),"")</f>
        <v>6426</v>
      </c>
      <c r="H19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23" t="str">
        <f>IFERROR(VLOOKUP(A1923,Table1[#All],26,FALSE),"")</f>
        <v>No</v>
      </c>
    </row>
    <row r="1924" spans="1:9" x14ac:dyDescent="0.35">
      <c r="A1924" t="s">
        <v>2300</v>
      </c>
      <c r="B1924" s="4">
        <v>42782</v>
      </c>
      <c r="C1924">
        <v>6426</v>
      </c>
      <c r="D1924">
        <v>1</v>
      </c>
      <c r="E1924" s="4">
        <v>42782</v>
      </c>
      <c r="F1924" t="s">
        <v>3121</v>
      </c>
      <c r="G1924">
        <f>IFERROR(VLOOKUP(Table4[[#This Row],[EmployeeID]],Employees!$A:$AG,33,FALSE),"")</f>
        <v>6426</v>
      </c>
      <c r="H19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24" t="str">
        <f>IFERROR(VLOOKUP(A1924,Table1[#All],26,FALSE),"")</f>
        <v>No</v>
      </c>
    </row>
    <row r="1925" spans="1:9" x14ac:dyDescent="0.35">
      <c r="A1925" t="s">
        <v>2682</v>
      </c>
      <c r="B1925" s="4">
        <v>44481</v>
      </c>
      <c r="C1925">
        <v>6425</v>
      </c>
      <c r="D1925">
        <v>1</v>
      </c>
      <c r="E1925" s="4">
        <v>44481</v>
      </c>
      <c r="F1925" t="s">
        <v>3121</v>
      </c>
      <c r="G1925">
        <f>IFERROR(VLOOKUP(Table4[[#This Row],[EmployeeID]],Employees!$A:$AG,33,FALSE),"")</f>
        <v>6425</v>
      </c>
      <c r="H19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25" t="str">
        <f>IFERROR(VLOOKUP(A1925,Table1[#All],26,FALSE),"")</f>
        <v>No</v>
      </c>
    </row>
    <row r="1926" spans="1:9" x14ac:dyDescent="0.35">
      <c r="A1926" t="s">
        <v>1637</v>
      </c>
      <c r="B1926" s="4">
        <v>44653</v>
      </c>
      <c r="C1926">
        <v>6422</v>
      </c>
      <c r="D1926">
        <v>1</v>
      </c>
      <c r="E1926" s="4">
        <v>44653</v>
      </c>
      <c r="F1926" t="s">
        <v>3121</v>
      </c>
      <c r="G1926">
        <f>IFERROR(VLOOKUP(Table4[[#This Row],[EmployeeID]],Employees!$A:$AG,33,FALSE),"")</f>
        <v>6422</v>
      </c>
      <c r="H19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26" t="str">
        <f>IFERROR(VLOOKUP(A1926,Table1[#All],26,FALSE),"")</f>
        <v>No</v>
      </c>
    </row>
    <row r="1927" spans="1:9" x14ac:dyDescent="0.35">
      <c r="A1927" t="s">
        <v>2525</v>
      </c>
      <c r="B1927" s="4">
        <v>43550</v>
      </c>
      <c r="C1927">
        <v>8981</v>
      </c>
      <c r="D1927">
        <v>3</v>
      </c>
      <c r="E1927" s="4">
        <v>43550</v>
      </c>
      <c r="F1927" t="s">
        <v>3120</v>
      </c>
      <c r="G1927">
        <f>IFERROR(VLOOKUP(Table4[[#This Row],[EmployeeID]],Employees!$A:$AG,33,FALSE),"")</f>
        <v>8981</v>
      </c>
      <c r="H19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27" t="str">
        <f>IFERROR(VLOOKUP(A1927,Table1[#All],26,FALSE),"")</f>
        <v>No</v>
      </c>
    </row>
    <row r="1928" spans="1:9" x14ac:dyDescent="0.35">
      <c r="A1928" t="s">
        <v>1040</v>
      </c>
      <c r="B1928" s="4">
        <v>43002</v>
      </c>
      <c r="C1928">
        <v>8979</v>
      </c>
      <c r="D1928">
        <v>3</v>
      </c>
      <c r="E1928" s="4">
        <v>43002</v>
      </c>
      <c r="F1928" t="s">
        <v>3120</v>
      </c>
      <c r="G1928">
        <f>IFERROR(VLOOKUP(Table4[[#This Row],[EmployeeID]],Employees!$A:$AG,33,FALSE),"")</f>
        <v>8979</v>
      </c>
      <c r="H19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28" t="str">
        <f>IFERROR(VLOOKUP(A1928,Table1[#All],26,FALSE),"")</f>
        <v>No</v>
      </c>
    </row>
    <row r="1929" spans="1:9" x14ac:dyDescent="0.35">
      <c r="A1929" t="s">
        <v>1968</v>
      </c>
      <c r="B1929" s="4">
        <v>42269</v>
      </c>
      <c r="C1929">
        <v>8979</v>
      </c>
      <c r="D1929">
        <v>2</v>
      </c>
      <c r="E1929" s="4">
        <v>42269</v>
      </c>
      <c r="F1929" t="s">
        <v>3120</v>
      </c>
      <c r="G1929">
        <f>IFERROR(VLOOKUP(Table4[[#This Row],[EmployeeID]],Employees!$A:$AG,33,FALSE),"")</f>
        <v>8979</v>
      </c>
      <c r="H19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29" t="str">
        <f>IFERROR(VLOOKUP(A1929,Table1[#All],26,FALSE),"")</f>
        <v>No</v>
      </c>
    </row>
    <row r="1930" spans="1:9" x14ac:dyDescent="0.35">
      <c r="A1930" t="s">
        <v>2081</v>
      </c>
      <c r="B1930" s="4">
        <v>43418</v>
      </c>
      <c r="C1930">
        <v>6421</v>
      </c>
      <c r="D1930">
        <v>1</v>
      </c>
      <c r="E1930" s="4">
        <v>43418</v>
      </c>
      <c r="F1930" t="s">
        <v>3121</v>
      </c>
      <c r="G1930">
        <f>IFERROR(VLOOKUP(Table4[[#This Row],[EmployeeID]],Employees!$A:$AG,33,FALSE),"")</f>
        <v>6421</v>
      </c>
      <c r="H19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30" t="str">
        <f>IFERROR(VLOOKUP(A1930,Table1[#All],26,FALSE),"")</f>
        <v>No</v>
      </c>
    </row>
    <row r="1931" spans="1:9" x14ac:dyDescent="0.35">
      <c r="A1931" t="s">
        <v>521</v>
      </c>
      <c r="B1931" s="4">
        <v>43221</v>
      </c>
      <c r="C1931">
        <v>8976</v>
      </c>
      <c r="D1931">
        <v>2</v>
      </c>
      <c r="E1931" s="4">
        <v>43221</v>
      </c>
      <c r="F1931" t="s">
        <v>3120</v>
      </c>
      <c r="G1931">
        <f>IFERROR(VLOOKUP(Table4[[#This Row],[EmployeeID]],Employees!$A:$AG,33,FALSE),"")</f>
        <v>8976</v>
      </c>
      <c r="H19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1" t="str">
        <f>IFERROR(VLOOKUP(A1931,Table1[#All],26,FALSE),"")</f>
        <v>No</v>
      </c>
    </row>
    <row r="1932" spans="1:9" x14ac:dyDescent="0.35">
      <c r="A1932" t="s">
        <v>1359</v>
      </c>
      <c r="B1932" s="4">
        <v>42482</v>
      </c>
      <c r="C1932">
        <v>8976</v>
      </c>
      <c r="D1932">
        <v>3</v>
      </c>
      <c r="E1932" s="4">
        <v>42482</v>
      </c>
      <c r="F1932" t="s">
        <v>3120</v>
      </c>
      <c r="G1932">
        <f>IFERROR(VLOOKUP(Table4[[#This Row],[EmployeeID]],Employees!$A:$AG,33,FALSE),"")</f>
        <v>8976</v>
      </c>
      <c r="H19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2" t="str">
        <f>IFERROR(VLOOKUP(A1932,Table1[#All],26,FALSE),"")</f>
        <v>No</v>
      </c>
    </row>
    <row r="1933" spans="1:9" x14ac:dyDescent="0.35">
      <c r="A1933" t="s">
        <v>501</v>
      </c>
      <c r="B1933" s="4">
        <v>43445</v>
      </c>
      <c r="C1933">
        <v>8971</v>
      </c>
      <c r="D1933">
        <v>3</v>
      </c>
      <c r="E1933" s="4">
        <v>43445</v>
      </c>
      <c r="F1933" t="s">
        <v>3120</v>
      </c>
      <c r="G1933">
        <f>IFERROR(VLOOKUP(Table4[[#This Row],[EmployeeID]],Employees!$A:$AG,33,FALSE),"")</f>
        <v>8971</v>
      </c>
      <c r="H19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3" t="str">
        <f>IFERROR(VLOOKUP(A1933,Table1[#All],26,FALSE),"")</f>
        <v>No</v>
      </c>
    </row>
    <row r="1934" spans="1:9" x14ac:dyDescent="0.35">
      <c r="A1934" t="s">
        <v>1742</v>
      </c>
      <c r="B1934" s="4">
        <v>44732</v>
      </c>
      <c r="C1934">
        <v>8971</v>
      </c>
      <c r="D1934">
        <v>4</v>
      </c>
      <c r="E1934" s="4">
        <v>44732</v>
      </c>
      <c r="F1934" t="s">
        <v>3120</v>
      </c>
      <c r="G1934">
        <f>IFERROR(VLOOKUP(Table4[[#This Row],[EmployeeID]],Employees!$A:$AG,33,FALSE),"")</f>
        <v>8971</v>
      </c>
      <c r="H19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4" t="str">
        <f>IFERROR(VLOOKUP(A1934,Table1[#All],26,FALSE),"")</f>
        <v>No</v>
      </c>
    </row>
    <row r="1935" spans="1:9" x14ac:dyDescent="0.35">
      <c r="A1935" t="s">
        <v>1847</v>
      </c>
      <c r="B1935" s="4">
        <v>43621</v>
      </c>
      <c r="C1935">
        <v>8971</v>
      </c>
      <c r="D1935">
        <v>4</v>
      </c>
      <c r="E1935" s="4">
        <v>43621</v>
      </c>
      <c r="F1935" t="s">
        <v>3120</v>
      </c>
      <c r="G1935">
        <f>IFERROR(VLOOKUP(Table4[[#This Row],[EmployeeID]],Employees!$A:$AG,33,FALSE),"")</f>
        <v>8971</v>
      </c>
      <c r="H19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5" t="str">
        <f>IFERROR(VLOOKUP(A1935,Table1[#All],26,FALSE),"")</f>
        <v>No</v>
      </c>
    </row>
    <row r="1936" spans="1:9" x14ac:dyDescent="0.35">
      <c r="A1936" t="s">
        <v>2272</v>
      </c>
      <c r="B1936" s="4">
        <v>43292</v>
      </c>
      <c r="C1936">
        <v>6420</v>
      </c>
      <c r="D1936">
        <v>1</v>
      </c>
      <c r="E1936" s="4">
        <v>43292</v>
      </c>
      <c r="F1936" t="s">
        <v>3121</v>
      </c>
      <c r="G1936">
        <f>IFERROR(VLOOKUP(Table4[[#This Row],[EmployeeID]],Employees!$A:$AG,33,FALSE),"")</f>
        <v>6420</v>
      </c>
      <c r="H19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36" t="str">
        <f>IFERROR(VLOOKUP(A1936,Table1[#All],26,FALSE),"")</f>
        <v>No</v>
      </c>
    </row>
    <row r="1937" spans="1:9" x14ac:dyDescent="0.35">
      <c r="A1937" t="s">
        <v>2615</v>
      </c>
      <c r="B1937" s="4">
        <v>46005</v>
      </c>
      <c r="C1937">
        <v>6414</v>
      </c>
      <c r="D1937">
        <v>1</v>
      </c>
      <c r="E1937" s="4">
        <v>46005</v>
      </c>
      <c r="F1937" t="s">
        <v>3121</v>
      </c>
      <c r="G1937">
        <f>IFERROR(VLOOKUP(Table4[[#This Row],[EmployeeID]],Employees!$A:$AG,33,FALSE),"")</f>
        <v>6414</v>
      </c>
      <c r="H19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37" t="str">
        <f>IFERROR(VLOOKUP(A1937,Table1[#All],26,FALSE),"")</f>
        <v>No</v>
      </c>
    </row>
    <row r="1938" spans="1:9" x14ac:dyDescent="0.35">
      <c r="A1938" t="s">
        <v>1271</v>
      </c>
      <c r="B1938" s="4">
        <v>43831</v>
      </c>
      <c r="C1938">
        <v>8967</v>
      </c>
      <c r="D1938">
        <v>3</v>
      </c>
      <c r="E1938" s="4">
        <v>43831</v>
      </c>
      <c r="F1938" t="s">
        <v>3120</v>
      </c>
      <c r="G1938">
        <f>IFERROR(VLOOKUP(Table4[[#This Row],[EmployeeID]],Employees!$A:$AG,33,FALSE),"")</f>
        <v>8967</v>
      </c>
      <c r="H19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38" t="str">
        <f>IFERROR(VLOOKUP(A1938,Table1[#All],26,FALSE),"")</f>
        <v>No</v>
      </c>
    </row>
    <row r="1939" spans="1:9" x14ac:dyDescent="0.35">
      <c r="A1939" t="s">
        <v>475</v>
      </c>
      <c r="B1939" s="4">
        <v>42243</v>
      </c>
      <c r="C1939">
        <v>6413</v>
      </c>
      <c r="D1939">
        <v>2</v>
      </c>
      <c r="E1939" s="4">
        <v>42243</v>
      </c>
      <c r="F1939" t="s">
        <v>3121</v>
      </c>
      <c r="G1939">
        <f>IFERROR(VLOOKUP(Table4[[#This Row],[EmployeeID]],Employees!$A:$AG,33,FALSE),"")</f>
        <v>6413</v>
      </c>
      <c r="H19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39" t="str">
        <f>IFERROR(VLOOKUP(A1939,Table1[#All],26,FALSE),"")</f>
        <v>No</v>
      </c>
    </row>
    <row r="1940" spans="1:9" x14ac:dyDescent="0.35">
      <c r="A1940" t="s">
        <v>1363</v>
      </c>
      <c r="B1940" s="4">
        <v>45894</v>
      </c>
      <c r="C1940">
        <v>8967</v>
      </c>
      <c r="D1940">
        <v>2</v>
      </c>
      <c r="E1940" s="4">
        <v>45894</v>
      </c>
      <c r="F1940" t="s">
        <v>3120</v>
      </c>
      <c r="G1940">
        <f>IFERROR(VLOOKUP(Table4[[#This Row],[EmployeeID]],Employees!$A:$AG,33,FALSE),"")</f>
        <v>8967</v>
      </c>
      <c r="H19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0" t="str">
        <f>IFERROR(VLOOKUP(A1940,Table1[#All],26,FALSE),"")</f>
        <v>No</v>
      </c>
    </row>
    <row r="1941" spans="1:9" x14ac:dyDescent="0.35">
      <c r="A1941" t="s">
        <v>2366</v>
      </c>
      <c r="B1941" s="4">
        <v>42278</v>
      </c>
      <c r="C1941">
        <v>6405</v>
      </c>
      <c r="D1941">
        <v>1</v>
      </c>
      <c r="E1941" s="4">
        <v>42278</v>
      </c>
      <c r="F1941" t="s">
        <v>3121</v>
      </c>
      <c r="G1941">
        <f>IFERROR(VLOOKUP(Table4[[#This Row],[EmployeeID]],Employees!$A:$AG,33,FALSE),"")</f>
        <v>6405</v>
      </c>
      <c r="H19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41" t="str">
        <f>IFERROR(VLOOKUP(A1941,Table1[#All],26,FALSE),"")</f>
        <v>No</v>
      </c>
    </row>
    <row r="1942" spans="1:9" x14ac:dyDescent="0.35">
      <c r="A1942" t="s">
        <v>980</v>
      </c>
      <c r="B1942" s="4">
        <v>42121</v>
      </c>
      <c r="C1942">
        <v>8965</v>
      </c>
      <c r="D1942">
        <v>2</v>
      </c>
      <c r="E1942" s="4">
        <v>42121</v>
      </c>
      <c r="F1942" t="s">
        <v>3120</v>
      </c>
      <c r="G1942">
        <f>IFERROR(VLOOKUP(Table4[[#This Row],[EmployeeID]],Employees!$A:$AG,33,FALSE),"")</f>
        <v>8965</v>
      </c>
      <c r="H19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2" t="str">
        <f>IFERROR(VLOOKUP(A1942,Table1[#All],26,FALSE),"")</f>
        <v>No</v>
      </c>
    </row>
    <row r="1943" spans="1:9" x14ac:dyDescent="0.35">
      <c r="A1943" t="s">
        <v>1114</v>
      </c>
      <c r="B1943" s="4">
        <v>42609</v>
      </c>
      <c r="C1943">
        <v>8958</v>
      </c>
      <c r="D1943">
        <v>2</v>
      </c>
      <c r="E1943" s="4">
        <v>42609</v>
      </c>
      <c r="F1943" t="s">
        <v>3120</v>
      </c>
      <c r="G1943">
        <f>IFERROR(VLOOKUP(Table4[[#This Row],[EmployeeID]],Employees!$A:$AG,33,FALSE),"")</f>
        <v>8958</v>
      </c>
      <c r="H19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3" t="str">
        <f>IFERROR(VLOOKUP(A1943,Table1[#All],26,FALSE),"")</f>
        <v>No</v>
      </c>
    </row>
    <row r="1944" spans="1:9" x14ac:dyDescent="0.35">
      <c r="A1944" t="s">
        <v>448</v>
      </c>
      <c r="B1944" s="4">
        <v>45010</v>
      </c>
      <c r="C1944">
        <v>6400</v>
      </c>
      <c r="D1944">
        <v>2</v>
      </c>
      <c r="E1944" s="4">
        <v>45010</v>
      </c>
      <c r="F1944" t="s">
        <v>3121</v>
      </c>
      <c r="G1944">
        <f>IFERROR(VLOOKUP(Table4[[#This Row],[EmployeeID]],Employees!$A:$AG,33,FALSE),"")</f>
        <v>6400</v>
      </c>
      <c r="H19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44" t="str">
        <f>IFERROR(VLOOKUP(A1944,Table1[#All],26,FALSE),"")</f>
        <v>No</v>
      </c>
    </row>
    <row r="1945" spans="1:9" x14ac:dyDescent="0.35">
      <c r="A1945" t="s">
        <v>2804</v>
      </c>
      <c r="B1945" s="4">
        <v>45584</v>
      </c>
      <c r="C1945">
        <v>4342</v>
      </c>
      <c r="D1945">
        <v>1</v>
      </c>
      <c r="E1945" s="4">
        <v>45584</v>
      </c>
      <c r="F1945" t="s">
        <v>3122</v>
      </c>
      <c r="G1945">
        <f>IFERROR(VLOOKUP(Table4[[#This Row],[EmployeeID]],Employees!$A:$AG,33,FALSE),"")</f>
        <v>4342</v>
      </c>
      <c r="H19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45" t="str">
        <f>IFERROR(VLOOKUP(A1945,Table1[#All],26,FALSE),"")</f>
        <v>Yes</v>
      </c>
    </row>
    <row r="1946" spans="1:9" x14ac:dyDescent="0.35">
      <c r="A1946" t="s">
        <v>3061</v>
      </c>
      <c r="B1946" s="4">
        <v>44576</v>
      </c>
      <c r="C1946">
        <v>8956</v>
      </c>
      <c r="D1946">
        <v>3</v>
      </c>
      <c r="E1946" s="4">
        <v>44576</v>
      </c>
      <c r="F1946" t="s">
        <v>3120</v>
      </c>
      <c r="G1946">
        <f>IFERROR(VLOOKUP(Table4[[#This Row],[EmployeeID]],Employees!$A:$AG,33,FALSE),"")</f>
        <v>8956</v>
      </c>
      <c r="H19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6" t="str">
        <f>IFERROR(VLOOKUP(A1946,Table1[#All],26,FALSE),"")</f>
        <v>No</v>
      </c>
    </row>
    <row r="1947" spans="1:9" x14ac:dyDescent="0.35">
      <c r="A1947" t="s">
        <v>1316</v>
      </c>
      <c r="B1947" s="4">
        <v>42340</v>
      </c>
      <c r="C1947">
        <v>8955</v>
      </c>
      <c r="D1947">
        <v>3</v>
      </c>
      <c r="E1947" s="4">
        <v>42340</v>
      </c>
      <c r="F1947" t="s">
        <v>3120</v>
      </c>
      <c r="G1947">
        <f>IFERROR(VLOOKUP(Table4[[#This Row],[EmployeeID]],Employees!$A:$AG,33,FALSE),"")</f>
        <v>8955</v>
      </c>
      <c r="H19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7" t="str">
        <f>IFERROR(VLOOKUP(A1947,Table1[#All],26,FALSE),"")</f>
        <v>No</v>
      </c>
    </row>
    <row r="1948" spans="1:9" x14ac:dyDescent="0.35">
      <c r="A1948" t="s">
        <v>453</v>
      </c>
      <c r="B1948" s="4">
        <v>44600</v>
      </c>
      <c r="C1948">
        <v>8952</v>
      </c>
      <c r="D1948">
        <v>2</v>
      </c>
      <c r="E1948" s="4">
        <v>44600</v>
      </c>
      <c r="F1948" t="s">
        <v>3120</v>
      </c>
      <c r="G1948">
        <f>IFERROR(VLOOKUP(Table4[[#This Row],[EmployeeID]],Employees!$A:$AG,33,FALSE),"")</f>
        <v>8952</v>
      </c>
      <c r="H19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48" t="str">
        <f>IFERROR(VLOOKUP(A1948,Table1[#All],26,FALSE),"")</f>
        <v>No</v>
      </c>
    </row>
    <row r="1949" spans="1:9" x14ac:dyDescent="0.35">
      <c r="A1949" t="s">
        <v>1064</v>
      </c>
      <c r="B1949" s="4">
        <v>45073</v>
      </c>
      <c r="C1949">
        <v>6400</v>
      </c>
      <c r="D1949">
        <v>2</v>
      </c>
      <c r="E1949" s="4">
        <v>45073</v>
      </c>
      <c r="F1949" t="s">
        <v>3121</v>
      </c>
      <c r="G1949">
        <f>IFERROR(VLOOKUP(Table4[[#This Row],[EmployeeID]],Employees!$A:$AG,33,FALSE),"")</f>
        <v>6400</v>
      </c>
      <c r="H19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49" t="str">
        <f>IFERROR(VLOOKUP(A1949,Table1[#All],26,FALSE),"")</f>
        <v>No</v>
      </c>
    </row>
    <row r="1950" spans="1:9" x14ac:dyDescent="0.35">
      <c r="A1950" t="s">
        <v>2337</v>
      </c>
      <c r="B1950" s="4">
        <v>44509</v>
      </c>
      <c r="C1950">
        <v>8951</v>
      </c>
      <c r="D1950">
        <v>3</v>
      </c>
      <c r="E1950" s="4">
        <v>44509</v>
      </c>
      <c r="F1950" t="s">
        <v>3120</v>
      </c>
      <c r="G1950">
        <f>IFERROR(VLOOKUP(Table4[[#This Row],[EmployeeID]],Employees!$A:$AG,33,FALSE),"")</f>
        <v>8951</v>
      </c>
      <c r="H19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50" t="str">
        <f>IFERROR(VLOOKUP(A1950,Table1[#All],26,FALSE),"")</f>
        <v>Yes</v>
      </c>
    </row>
    <row r="1951" spans="1:9" x14ac:dyDescent="0.35">
      <c r="A1951" t="s">
        <v>3047</v>
      </c>
      <c r="B1951" s="4">
        <v>44118</v>
      </c>
      <c r="C1951">
        <v>8949</v>
      </c>
      <c r="D1951">
        <v>2</v>
      </c>
      <c r="E1951" s="4">
        <v>44118</v>
      </c>
      <c r="F1951" t="s">
        <v>3120</v>
      </c>
      <c r="G1951">
        <f>IFERROR(VLOOKUP(Table4[[#This Row],[EmployeeID]],Employees!$A:$AG,33,FALSE),"")</f>
        <v>8949</v>
      </c>
      <c r="H19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51" t="str">
        <f>IFERROR(VLOOKUP(A1951,Table1[#All],26,FALSE),"")</f>
        <v>No</v>
      </c>
    </row>
    <row r="1952" spans="1:9" x14ac:dyDescent="0.35">
      <c r="A1952" t="s">
        <v>105</v>
      </c>
      <c r="B1952" s="4">
        <v>44523</v>
      </c>
      <c r="C1952">
        <v>6396</v>
      </c>
      <c r="D1952">
        <v>1</v>
      </c>
      <c r="E1952" s="4">
        <v>44523</v>
      </c>
      <c r="F1952" t="s">
        <v>3121</v>
      </c>
      <c r="G1952">
        <f>IFERROR(VLOOKUP(Table4[[#This Row],[EmployeeID]],Employees!$A:$AG,33,FALSE),"")</f>
        <v>6396</v>
      </c>
      <c r="H19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52" t="str">
        <f>IFERROR(VLOOKUP(A1952,Table1[#All],26,FALSE),"")</f>
        <v>No</v>
      </c>
    </row>
    <row r="1953" spans="1:9" x14ac:dyDescent="0.35">
      <c r="A1953" t="s">
        <v>3065</v>
      </c>
      <c r="B1953" s="4">
        <v>45593</v>
      </c>
      <c r="C1953">
        <v>8948</v>
      </c>
      <c r="D1953">
        <v>2</v>
      </c>
      <c r="E1953" s="4">
        <v>45593</v>
      </c>
      <c r="F1953" t="s">
        <v>3120</v>
      </c>
      <c r="G1953">
        <f>IFERROR(VLOOKUP(Table4[[#This Row],[EmployeeID]],Employees!$A:$AG,33,FALSE),"")</f>
        <v>8948</v>
      </c>
      <c r="H19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53" t="str">
        <f>IFERROR(VLOOKUP(A1953,Table1[#All],26,FALSE),"")</f>
        <v>No</v>
      </c>
    </row>
    <row r="1954" spans="1:9" x14ac:dyDescent="0.35">
      <c r="A1954" t="s">
        <v>3056</v>
      </c>
      <c r="B1954" s="4">
        <v>43885</v>
      </c>
      <c r="C1954">
        <v>12471</v>
      </c>
      <c r="D1954">
        <v>4</v>
      </c>
      <c r="E1954" s="4">
        <v>43885</v>
      </c>
      <c r="F1954" t="s">
        <v>3123</v>
      </c>
      <c r="G1954">
        <f>IFERROR(VLOOKUP(Table4[[#This Row],[EmployeeID]],Employees!$A:$AG,33,FALSE),"")</f>
        <v>12471</v>
      </c>
      <c r="H19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954" t="str">
        <f>IFERROR(VLOOKUP(A1954,Table1[#All],26,FALSE),"")</f>
        <v>No</v>
      </c>
    </row>
    <row r="1955" spans="1:9" x14ac:dyDescent="0.35">
      <c r="A1955" t="s">
        <v>2375</v>
      </c>
      <c r="B1955" s="4">
        <v>45266</v>
      </c>
      <c r="C1955">
        <v>4335</v>
      </c>
      <c r="D1955">
        <v>1</v>
      </c>
      <c r="E1955" s="4">
        <v>45266</v>
      </c>
      <c r="F1955" t="s">
        <v>3122</v>
      </c>
      <c r="G1955">
        <f>IFERROR(VLOOKUP(Table4[[#This Row],[EmployeeID]],Employees!$A:$AG,33,FALSE),"")</f>
        <v>4335</v>
      </c>
      <c r="H19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55" t="str">
        <f>IFERROR(VLOOKUP(A1955,Table1[#All],26,FALSE),"")</f>
        <v>No</v>
      </c>
    </row>
    <row r="1956" spans="1:9" x14ac:dyDescent="0.35">
      <c r="A1956" t="s">
        <v>1639</v>
      </c>
      <c r="B1956" s="4">
        <v>43704</v>
      </c>
      <c r="C1956">
        <v>6394</v>
      </c>
      <c r="D1956">
        <v>2</v>
      </c>
      <c r="E1956" s="4">
        <v>43704</v>
      </c>
      <c r="F1956" t="s">
        <v>3121</v>
      </c>
      <c r="G1956">
        <f>IFERROR(VLOOKUP(Table4[[#This Row],[EmployeeID]],Employees!$A:$AG,33,FALSE),"")</f>
        <v>6394</v>
      </c>
      <c r="H19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56" t="str">
        <f>IFERROR(VLOOKUP(A1956,Table1[#All],26,FALSE),"")</f>
        <v>No</v>
      </c>
    </row>
    <row r="1957" spans="1:9" x14ac:dyDescent="0.35">
      <c r="A1957" t="s">
        <v>119</v>
      </c>
      <c r="B1957" s="4">
        <v>42958</v>
      </c>
      <c r="C1957">
        <v>8945</v>
      </c>
      <c r="D1957">
        <v>2</v>
      </c>
      <c r="E1957" s="4">
        <v>42958</v>
      </c>
      <c r="F1957" t="s">
        <v>3120</v>
      </c>
      <c r="G1957">
        <f>IFERROR(VLOOKUP(Table4[[#This Row],[EmployeeID]],Employees!$A:$AG,33,FALSE),"")</f>
        <v>8945</v>
      </c>
      <c r="H19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57" t="str">
        <f>IFERROR(VLOOKUP(A1957,Table1[#All],26,FALSE),"")</f>
        <v>No</v>
      </c>
    </row>
    <row r="1958" spans="1:9" x14ac:dyDescent="0.35">
      <c r="A1958" t="s">
        <v>245</v>
      </c>
      <c r="B1958" s="4">
        <v>43351</v>
      </c>
      <c r="C1958">
        <v>8945</v>
      </c>
      <c r="D1958">
        <v>2</v>
      </c>
      <c r="E1958" s="4">
        <v>43351</v>
      </c>
      <c r="F1958" t="s">
        <v>3120</v>
      </c>
      <c r="G1958">
        <f>IFERROR(VLOOKUP(Table4[[#This Row],[EmployeeID]],Employees!$A:$AG,33,FALSE),"")</f>
        <v>8945</v>
      </c>
      <c r="H19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58" t="str">
        <f>IFERROR(VLOOKUP(A1958,Table1[#All],26,FALSE),"")</f>
        <v>No</v>
      </c>
    </row>
    <row r="1959" spans="1:9" x14ac:dyDescent="0.35">
      <c r="A1959" t="s">
        <v>1860</v>
      </c>
      <c r="B1959" s="4">
        <v>45254</v>
      </c>
      <c r="C1959">
        <v>6392</v>
      </c>
      <c r="D1959">
        <v>1</v>
      </c>
      <c r="E1959" s="4">
        <v>45254</v>
      </c>
      <c r="F1959" t="s">
        <v>3121</v>
      </c>
      <c r="G1959">
        <f>IFERROR(VLOOKUP(Table4[[#This Row],[EmployeeID]],Employees!$A:$AG,33,FALSE),"")</f>
        <v>6392</v>
      </c>
      <c r="H19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59" t="str">
        <f>IFERROR(VLOOKUP(A1959,Table1[#All],26,FALSE),"")</f>
        <v>No</v>
      </c>
    </row>
    <row r="1960" spans="1:9" x14ac:dyDescent="0.35">
      <c r="A1960" t="s">
        <v>719</v>
      </c>
      <c r="B1960" s="4">
        <v>43457</v>
      </c>
      <c r="C1960">
        <v>6390</v>
      </c>
      <c r="D1960">
        <v>2</v>
      </c>
      <c r="E1960" s="4">
        <v>43457</v>
      </c>
      <c r="F1960" t="s">
        <v>3121</v>
      </c>
      <c r="G1960">
        <f>IFERROR(VLOOKUP(Table4[[#This Row],[EmployeeID]],Employees!$A:$AG,33,FALSE),"")</f>
        <v>6390</v>
      </c>
      <c r="H19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60" t="str">
        <f>IFERROR(VLOOKUP(A1960,Table1[#All],26,FALSE),"")</f>
        <v>No</v>
      </c>
    </row>
    <row r="1961" spans="1:9" x14ac:dyDescent="0.35">
      <c r="A1961" t="s">
        <v>1106</v>
      </c>
      <c r="B1961" s="4">
        <v>42766</v>
      </c>
      <c r="C1961">
        <v>8944</v>
      </c>
      <c r="D1961">
        <v>3</v>
      </c>
      <c r="E1961" s="4">
        <v>42766</v>
      </c>
      <c r="F1961" t="s">
        <v>3120</v>
      </c>
      <c r="G1961">
        <f>IFERROR(VLOOKUP(Table4[[#This Row],[EmployeeID]],Employees!$A:$AG,33,FALSE),"")</f>
        <v>8944</v>
      </c>
      <c r="H19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61" t="str">
        <f>IFERROR(VLOOKUP(A1961,Table1[#All],26,FALSE),"")</f>
        <v>Yes</v>
      </c>
    </row>
    <row r="1962" spans="1:9" x14ac:dyDescent="0.35">
      <c r="A1962" t="s">
        <v>1677</v>
      </c>
      <c r="B1962" s="4">
        <v>44071</v>
      </c>
      <c r="C1962">
        <v>8944</v>
      </c>
      <c r="D1962">
        <v>2</v>
      </c>
      <c r="E1962" s="4">
        <v>44071</v>
      </c>
      <c r="F1962" t="s">
        <v>3120</v>
      </c>
      <c r="G1962">
        <f>IFERROR(VLOOKUP(Table4[[#This Row],[EmployeeID]],Employees!$A:$AG,33,FALSE),"")</f>
        <v>8944</v>
      </c>
      <c r="H19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62" t="str">
        <f>IFERROR(VLOOKUP(A1962,Table1[#All],26,FALSE),"")</f>
        <v>No</v>
      </c>
    </row>
    <row r="1963" spans="1:9" x14ac:dyDescent="0.35">
      <c r="A1963" t="s">
        <v>1175</v>
      </c>
      <c r="B1963" s="4">
        <v>43237</v>
      </c>
      <c r="C1963">
        <v>6385</v>
      </c>
      <c r="D1963">
        <v>2</v>
      </c>
      <c r="E1963" s="4">
        <v>43237</v>
      </c>
      <c r="F1963" t="s">
        <v>3121</v>
      </c>
      <c r="G1963">
        <f>IFERROR(VLOOKUP(Table4[[#This Row],[EmployeeID]],Employees!$A:$AG,33,FALSE),"")</f>
        <v>6385</v>
      </c>
      <c r="H19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63" t="str">
        <f>IFERROR(VLOOKUP(A1963,Table1[#All],26,FALSE),"")</f>
        <v>No</v>
      </c>
    </row>
    <row r="1964" spans="1:9" x14ac:dyDescent="0.35">
      <c r="A1964" t="s">
        <v>530</v>
      </c>
      <c r="B1964" s="4">
        <v>44753</v>
      </c>
      <c r="C1964">
        <v>8943</v>
      </c>
      <c r="D1964">
        <v>3</v>
      </c>
      <c r="E1964" s="4">
        <v>44753</v>
      </c>
      <c r="F1964" t="s">
        <v>3120</v>
      </c>
      <c r="G1964">
        <f>IFERROR(VLOOKUP(Table4[[#This Row],[EmployeeID]],Employees!$A:$AG,33,FALSE),"")</f>
        <v>8943</v>
      </c>
      <c r="H19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64" t="str">
        <f>IFERROR(VLOOKUP(A1964,Table1[#All],26,FALSE),"")</f>
        <v>No</v>
      </c>
    </row>
    <row r="1965" spans="1:9" x14ac:dyDescent="0.35">
      <c r="A1965" t="s">
        <v>1304</v>
      </c>
      <c r="B1965" s="4">
        <v>43043</v>
      </c>
      <c r="C1965">
        <v>4322</v>
      </c>
      <c r="D1965">
        <v>1</v>
      </c>
      <c r="E1965" s="4">
        <v>43043</v>
      </c>
      <c r="F1965" t="s">
        <v>3122</v>
      </c>
      <c r="G1965">
        <f>IFERROR(VLOOKUP(Table4[[#This Row],[EmployeeID]],Employees!$A:$AG,33,FALSE),"")</f>
        <v>4322</v>
      </c>
      <c r="H19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65" t="str">
        <f>IFERROR(VLOOKUP(A1965,Table1[#All],26,FALSE),"")</f>
        <v>No</v>
      </c>
    </row>
    <row r="1966" spans="1:9" x14ac:dyDescent="0.35">
      <c r="A1966" t="s">
        <v>2479</v>
      </c>
      <c r="B1966" s="4">
        <v>42654</v>
      </c>
      <c r="C1966">
        <v>8942</v>
      </c>
      <c r="D1966">
        <v>3</v>
      </c>
      <c r="E1966" s="4">
        <v>42654</v>
      </c>
      <c r="F1966" t="s">
        <v>3120</v>
      </c>
      <c r="G1966">
        <f>IFERROR(VLOOKUP(Table4[[#This Row],[EmployeeID]],Employees!$A:$AG,33,FALSE),"")</f>
        <v>8942</v>
      </c>
      <c r="H19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66" t="str">
        <f>IFERROR(VLOOKUP(A1966,Table1[#All],26,FALSE),"")</f>
        <v>No</v>
      </c>
    </row>
    <row r="1967" spans="1:9" x14ac:dyDescent="0.35">
      <c r="A1967" t="s">
        <v>879</v>
      </c>
      <c r="B1967" s="4">
        <v>42891</v>
      </c>
      <c r="C1967">
        <v>6384</v>
      </c>
      <c r="D1967">
        <v>1</v>
      </c>
      <c r="E1967" s="4">
        <v>42891</v>
      </c>
      <c r="F1967" t="s">
        <v>3121</v>
      </c>
      <c r="G1967">
        <f>IFERROR(VLOOKUP(Table4[[#This Row],[EmployeeID]],Employees!$A:$AG,33,FALSE),"")</f>
        <v>6384</v>
      </c>
      <c r="H19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67" t="str">
        <f>IFERROR(VLOOKUP(A1967,Table1[#All],26,FALSE),"")</f>
        <v>No</v>
      </c>
    </row>
    <row r="1968" spans="1:9" x14ac:dyDescent="0.35">
      <c r="A1968" t="s">
        <v>141</v>
      </c>
      <c r="B1968" s="4">
        <v>45475</v>
      </c>
      <c r="C1968">
        <v>12466</v>
      </c>
      <c r="D1968">
        <v>4</v>
      </c>
      <c r="E1968" s="4">
        <v>45475</v>
      </c>
      <c r="F1968" t="s">
        <v>3123</v>
      </c>
      <c r="G1968">
        <f>IFERROR(VLOOKUP(Table4[[#This Row],[EmployeeID]],Employees!$A:$AG,33,FALSE),"")</f>
        <v>12466</v>
      </c>
      <c r="H19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968" t="str">
        <f>IFERROR(VLOOKUP(A1968,Table1[#All],26,FALSE),"")</f>
        <v>No</v>
      </c>
    </row>
    <row r="1969" spans="1:9" x14ac:dyDescent="0.35">
      <c r="A1969" t="s">
        <v>1461</v>
      </c>
      <c r="B1969" s="4">
        <v>42879</v>
      </c>
      <c r="C1969">
        <v>6383</v>
      </c>
      <c r="D1969">
        <v>1</v>
      </c>
      <c r="E1969" s="4">
        <v>42879</v>
      </c>
      <c r="F1969" t="s">
        <v>3121</v>
      </c>
      <c r="G1969">
        <f>IFERROR(VLOOKUP(Table4[[#This Row],[EmployeeID]],Employees!$A:$AG,33,FALSE),"")</f>
        <v>6383</v>
      </c>
      <c r="H19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69" t="str">
        <f>IFERROR(VLOOKUP(A1969,Table1[#All],26,FALSE),"")</f>
        <v>No</v>
      </c>
    </row>
    <row r="1970" spans="1:9" x14ac:dyDescent="0.35">
      <c r="A1970" t="s">
        <v>1433</v>
      </c>
      <c r="B1970" s="4">
        <v>42476</v>
      </c>
      <c r="C1970">
        <v>4308</v>
      </c>
      <c r="D1970">
        <v>1</v>
      </c>
      <c r="E1970" s="4">
        <v>42476</v>
      </c>
      <c r="F1970" t="s">
        <v>3122</v>
      </c>
      <c r="G1970">
        <f>IFERROR(VLOOKUP(Table4[[#This Row],[EmployeeID]],Employees!$A:$AG,33,FALSE),"")</f>
        <v>4308</v>
      </c>
      <c r="H19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70" t="str">
        <f>IFERROR(VLOOKUP(A1970,Table1[#All],26,FALSE),"")</f>
        <v>No</v>
      </c>
    </row>
    <row r="1971" spans="1:9" x14ac:dyDescent="0.35">
      <c r="A1971" t="s">
        <v>2004</v>
      </c>
      <c r="B1971" s="4">
        <v>45753</v>
      </c>
      <c r="C1971">
        <v>6383</v>
      </c>
      <c r="D1971">
        <v>1</v>
      </c>
      <c r="E1971" s="4">
        <v>45753</v>
      </c>
      <c r="F1971" t="s">
        <v>3121</v>
      </c>
      <c r="G1971">
        <f>IFERROR(VLOOKUP(Table4[[#This Row],[EmployeeID]],Employees!$A:$AG,33,FALSE),"")</f>
        <v>6383</v>
      </c>
      <c r="H19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71" t="str">
        <f>IFERROR(VLOOKUP(A1971,Table1[#All],26,FALSE),"")</f>
        <v>No</v>
      </c>
    </row>
    <row r="1972" spans="1:9" x14ac:dyDescent="0.35">
      <c r="A1972" t="s">
        <v>2862</v>
      </c>
      <c r="B1972" s="4">
        <v>42327</v>
      </c>
      <c r="C1972">
        <v>6383</v>
      </c>
      <c r="D1972">
        <v>1</v>
      </c>
      <c r="E1972" s="4">
        <v>42327</v>
      </c>
      <c r="F1972" t="s">
        <v>3121</v>
      </c>
      <c r="G1972">
        <f>IFERROR(VLOOKUP(Table4[[#This Row],[EmployeeID]],Employees!$A:$AG,33,FALSE),"")</f>
        <v>6383</v>
      </c>
      <c r="H19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72" t="str">
        <f>IFERROR(VLOOKUP(A1972,Table1[#All],26,FALSE),"")</f>
        <v>No</v>
      </c>
    </row>
    <row r="1973" spans="1:9" x14ac:dyDescent="0.35">
      <c r="A1973" t="s">
        <v>2998</v>
      </c>
      <c r="B1973" s="4">
        <v>45496</v>
      </c>
      <c r="C1973">
        <v>8942</v>
      </c>
      <c r="D1973">
        <v>2</v>
      </c>
      <c r="E1973" s="4">
        <v>45496</v>
      </c>
      <c r="F1973" t="s">
        <v>3120</v>
      </c>
      <c r="G1973">
        <f>IFERROR(VLOOKUP(Table4[[#This Row],[EmployeeID]],Employees!$A:$AG,33,FALSE),"")</f>
        <v>8942</v>
      </c>
      <c r="H19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73" t="str">
        <f>IFERROR(VLOOKUP(A1973,Table1[#All],26,FALSE),"")</f>
        <v>Yes</v>
      </c>
    </row>
    <row r="1974" spans="1:9" x14ac:dyDescent="0.35">
      <c r="A1974" t="s">
        <v>821</v>
      </c>
      <c r="B1974" s="4">
        <v>45270</v>
      </c>
      <c r="C1974">
        <v>8941</v>
      </c>
      <c r="D1974">
        <v>2</v>
      </c>
      <c r="E1974" s="4">
        <v>45270</v>
      </c>
      <c r="F1974" t="s">
        <v>3120</v>
      </c>
      <c r="G1974">
        <f>IFERROR(VLOOKUP(Table4[[#This Row],[EmployeeID]],Employees!$A:$AG,33,FALSE),"")</f>
        <v>8941</v>
      </c>
      <c r="H19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74" t="str">
        <f>IFERROR(VLOOKUP(A1974,Table1[#All],26,FALSE),"")</f>
        <v>No</v>
      </c>
    </row>
    <row r="1975" spans="1:9" x14ac:dyDescent="0.35">
      <c r="A1975" t="s">
        <v>546</v>
      </c>
      <c r="B1975" s="4">
        <v>43638</v>
      </c>
      <c r="C1975">
        <v>12448</v>
      </c>
      <c r="D1975">
        <v>5</v>
      </c>
      <c r="E1975" s="4">
        <v>43638</v>
      </c>
      <c r="F1975" t="s">
        <v>3123</v>
      </c>
      <c r="G1975">
        <f>IFERROR(VLOOKUP(Table4[[#This Row],[EmployeeID]],Employees!$A:$AG,33,FALSE),"")</f>
        <v>12448</v>
      </c>
      <c r="H19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975" t="str">
        <f>IFERROR(VLOOKUP(A1975,Table1[#All],26,FALSE),"")</f>
        <v>No</v>
      </c>
    </row>
    <row r="1976" spans="1:9" x14ac:dyDescent="0.35">
      <c r="A1976" t="s">
        <v>1485</v>
      </c>
      <c r="B1976" s="4">
        <v>43684</v>
      </c>
      <c r="C1976">
        <v>8940</v>
      </c>
      <c r="D1976">
        <v>2</v>
      </c>
      <c r="E1976" s="4">
        <v>43684</v>
      </c>
      <c r="F1976" t="s">
        <v>3120</v>
      </c>
      <c r="G1976">
        <f>IFERROR(VLOOKUP(Table4[[#This Row],[EmployeeID]],Employees!$A:$AG,33,FALSE),"")</f>
        <v>8940</v>
      </c>
      <c r="H19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76" t="str">
        <f>IFERROR(VLOOKUP(A1976,Table1[#All],26,FALSE),"")</f>
        <v>No</v>
      </c>
    </row>
    <row r="1977" spans="1:9" x14ac:dyDescent="0.35">
      <c r="A1977" t="s">
        <v>2692</v>
      </c>
      <c r="B1977" s="4">
        <v>43313</v>
      </c>
      <c r="C1977">
        <v>6382</v>
      </c>
      <c r="D1977">
        <v>1</v>
      </c>
      <c r="E1977" s="4">
        <v>43313</v>
      </c>
      <c r="F1977" t="s">
        <v>3121</v>
      </c>
      <c r="G1977">
        <f>IFERROR(VLOOKUP(Table4[[#This Row],[EmployeeID]],Employees!$A:$AG,33,FALSE),"")</f>
        <v>6382</v>
      </c>
      <c r="H19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77" t="str">
        <f>IFERROR(VLOOKUP(A1977,Table1[#All],26,FALSE),"")</f>
        <v>No</v>
      </c>
    </row>
    <row r="1978" spans="1:9" x14ac:dyDescent="0.35">
      <c r="A1978" t="s">
        <v>1471</v>
      </c>
      <c r="B1978" s="4">
        <v>45945</v>
      </c>
      <c r="C1978">
        <v>8936</v>
      </c>
      <c r="D1978">
        <v>2</v>
      </c>
      <c r="E1978" s="4">
        <v>45945</v>
      </c>
      <c r="F1978" t="s">
        <v>3120</v>
      </c>
      <c r="G1978">
        <f>IFERROR(VLOOKUP(Table4[[#This Row],[EmployeeID]],Employees!$A:$AG,33,FALSE),"")</f>
        <v>8936</v>
      </c>
      <c r="H19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78" t="str">
        <f>IFERROR(VLOOKUP(A1978,Table1[#All],26,FALSE),"")</f>
        <v>No</v>
      </c>
    </row>
    <row r="1979" spans="1:9" x14ac:dyDescent="0.35">
      <c r="A1979" t="s">
        <v>755</v>
      </c>
      <c r="B1979" s="4">
        <v>42192</v>
      </c>
      <c r="C1979">
        <v>8933</v>
      </c>
      <c r="D1979">
        <v>3</v>
      </c>
      <c r="E1979" s="4">
        <v>42192</v>
      </c>
      <c r="F1979" t="s">
        <v>3120</v>
      </c>
      <c r="G1979">
        <f>IFERROR(VLOOKUP(Table4[[#This Row],[EmployeeID]],Employees!$A:$AG,33,FALSE),"")</f>
        <v>8933</v>
      </c>
      <c r="H19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79" t="str">
        <f>IFERROR(VLOOKUP(A1979,Table1[#All],26,FALSE),"")</f>
        <v>No</v>
      </c>
    </row>
    <row r="1980" spans="1:9" x14ac:dyDescent="0.35">
      <c r="A1980" t="s">
        <v>364</v>
      </c>
      <c r="B1980" s="4">
        <v>43448</v>
      </c>
      <c r="C1980">
        <v>6377</v>
      </c>
      <c r="D1980">
        <v>2</v>
      </c>
      <c r="E1980" s="4">
        <v>43448</v>
      </c>
      <c r="F1980" t="s">
        <v>3121</v>
      </c>
      <c r="G1980">
        <f>IFERROR(VLOOKUP(Table4[[#This Row],[EmployeeID]],Employees!$A:$AG,33,FALSE),"")</f>
        <v>6377</v>
      </c>
      <c r="H19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80" t="str">
        <f>IFERROR(VLOOKUP(A1980,Table1[#All],26,FALSE),"")</f>
        <v>No</v>
      </c>
    </row>
    <row r="1981" spans="1:9" x14ac:dyDescent="0.35">
      <c r="A1981" t="s">
        <v>167</v>
      </c>
      <c r="B1981" s="4">
        <v>45312</v>
      </c>
      <c r="C1981">
        <v>8927</v>
      </c>
      <c r="D1981">
        <v>2</v>
      </c>
      <c r="E1981" s="4">
        <v>45312</v>
      </c>
      <c r="F1981" t="s">
        <v>3120</v>
      </c>
      <c r="G1981">
        <f>IFERROR(VLOOKUP(Table4[[#This Row],[EmployeeID]],Employees!$A:$AG,33,FALSE),"")</f>
        <v>8927</v>
      </c>
      <c r="H19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81" t="str">
        <f>IFERROR(VLOOKUP(A1981,Table1[#All],26,FALSE),"")</f>
        <v>No</v>
      </c>
    </row>
    <row r="1982" spans="1:9" x14ac:dyDescent="0.35">
      <c r="A1982" t="s">
        <v>1443</v>
      </c>
      <c r="B1982" s="4">
        <v>44884</v>
      </c>
      <c r="C1982">
        <v>4298</v>
      </c>
      <c r="D1982">
        <v>1</v>
      </c>
      <c r="E1982" s="4">
        <v>44884</v>
      </c>
      <c r="F1982" t="s">
        <v>3122</v>
      </c>
      <c r="G1982">
        <f>IFERROR(VLOOKUP(Table4[[#This Row],[EmployeeID]],Employees!$A:$AG,33,FALSE),"")</f>
        <v>4298</v>
      </c>
      <c r="H19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1982" t="str">
        <f>IFERROR(VLOOKUP(A1982,Table1[#All],26,FALSE),"")</f>
        <v>No</v>
      </c>
    </row>
    <row r="1983" spans="1:9" x14ac:dyDescent="0.35">
      <c r="A1983" t="s">
        <v>1311</v>
      </c>
      <c r="B1983" s="4">
        <v>44806</v>
      </c>
      <c r="C1983">
        <v>8919</v>
      </c>
      <c r="D1983">
        <v>3</v>
      </c>
      <c r="E1983" s="4">
        <v>44806</v>
      </c>
      <c r="F1983" t="s">
        <v>3120</v>
      </c>
      <c r="G1983">
        <f>IFERROR(VLOOKUP(Table4[[#This Row],[EmployeeID]],Employees!$A:$AG,33,FALSE),"")</f>
        <v>8919</v>
      </c>
      <c r="H19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83" t="str">
        <f>IFERROR(VLOOKUP(A1983,Table1[#All],26,FALSE),"")</f>
        <v>No</v>
      </c>
    </row>
    <row r="1984" spans="1:9" x14ac:dyDescent="0.35">
      <c r="A1984" t="s">
        <v>1384</v>
      </c>
      <c r="B1984" s="4">
        <v>43707</v>
      </c>
      <c r="C1984">
        <v>8915</v>
      </c>
      <c r="D1984">
        <v>3</v>
      </c>
      <c r="E1984" s="4">
        <v>43707</v>
      </c>
      <c r="F1984" t="s">
        <v>3120</v>
      </c>
      <c r="G1984">
        <f>IFERROR(VLOOKUP(Table4[[#This Row],[EmployeeID]],Employees!$A:$AG,33,FALSE),"")</f>
        <v>8915</v>
      </c>
      <c r="H19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84" t="str">
        <f>IFERROR(VLOOKUP(A1984,Table1[#All],26,FALSE),"")</f>
        <v>No</v>
      </c>
    </row>
    <row r="1985" spans="1:9" x14ac:dyDescent="0.35">
      <c r="A1985" t="s">
        <v>3069</v>
      </c>
      <c r="B1985" s="4">
        <v>43976</v>
      </c>
      <c r="C1985">
        <v>6373</v>
      </c>
      <c r="D1985">
        <v>2</v>
      </c>
      <c r="E1985" s="4">
        <v>43976</v>
      </c>
      <c r="F1985" t="s">
        <v>3121</v>
      </c>
      <c r="G1985">
        <f>IFERROR(VLOOKUP(Table4[[#This Row],[EmployeeID]],Employees!$A:$AG,33,FALSE),"")</f>
        <v>6373</v>
      </c>
      <c r="H19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85" t="str">
        <f>IFERROR(VLOOKUP(A1985,Table1[#All],26,FALSE),"")</f>
        <v>No</v>
      </c>
    </row>
    <row r="1986" spans="1:9" x14ac:dyDescent="0.35">
      <c r="A1986" t="s">
        <v>1786</v>
      </c>
      <c r="B1986" s="4">
        <v>44203</v>
      </c>
      <c r="C1986">
        <v>6370</v>
      </c>
      <c r="D1986">
        <v>2</v>
      </c>
      <c r="E1986" s="4">
        <v>44203</v>
      </c>
      <c r="F1986" t="s">
        <v>3121</v>
      </c>
      <c r="G1986">
        <f>IFERROR(VLOOKUP(Table4[[#This Row],[EmployeeID]],Employees!$A:$AG,33,FALSE),"")</f>
        <v>6370</v>
      </c>
      <c r="H19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86" t="str">
        <f>IFERROR(VLOOKUP(A1986,Table1[#All],26,FALSE),"")</f>
        <v>No</v>
      </c>
    </row>
    <row r="1987" spans="1:9" x14ac:dyDescent="0.35">
      <c r="A1987" t="s">
        <v>2606</v>
      </c>
      <c r="B1987" s="4">
        <v>42218</v>
      </c>
      <c r="C1987">
        <v>8912</v>
      </c>
      <c r="D1987">
        <v>2</v>
      </c>
      <c r="E1987" s="4">
        <v>42218</v>
      </c>
      <c r="F1987" t="s">
        <v>3120</v>
      </c>
      <c r="G1987">
        <f>IFERROR(VLOOKUP(Table4[[#This Row],[EmployeeID]],Employees!$A:$AG,33,FALSE),"")</f>
        <v>8912</v>
      </c>
      <c r="H19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87" t="str">
        <f>IFERROR(VLOOKUP(A1987,Table1[#All],26,FALSE),"")</f>
        <v>No</v>
      </c>
    </row>
    <row r="1988" spans="1:9" x14ac:dyDescent="0.35">
      <c r="A1988" t="s">
        <v>1687</v>
      </c>
      <c r="B1988" s="4">
        <v>42982</v>
      </c>
      <c r="C1988">
        <v>6366</v>
      </c>
      <c r="D1988">
        <v>2</v>
      </c>
      <c r="E1988" s="4">
        <v>42982</v>
      </c>
      <c r="F1988" t="s">
        <v>3121</v>
      </c>
      <c r="G1988">
        <f>IFERROR(VLOOKUP(Table4[[#This Row],[EmployeeID]],Employees!$A:$AG,33,FALSE),"")</f>
        <v>6366</v>
      </c>
      <c r="H19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88" t="str">
        <f>IFERROR(VLOOKUP(A1988,Table1[#All],26,FALSE),"")</f>
        <v>No</v>
      </c>
    </row>
    <row r="1989" spans="1:9" x14ac:dyDescent="0.35">
      <c r="A1989" t="s">
        <v>1685</v>
      </c>
      <c r="B1989" s="4">
        <v>44422</v>
      </c>
      <c r="C1989">
        <v>8911</v>
      </c>
      <c r="D1989">
        <v>2</v>
      </c>
      <c r="E1989" s="4">
        <v>44422</v>
      </c>
      <c r="F1989" t="s">
        <v>3120</v>
      </c>
      <c r="G1989">
        <f>IFERROR(VLOOKUP(Table4[[#This Row],[EmployeeID]],Employees!$A:$AG,33,FALSE),"")</f>
        <v>8911</v>
      </c>
      <c r="H19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89" t="str">
        <f>IFERROR(VLOOKUP(A1989,Table1[#All],26,FALSE),"")</f>
        <v>No</v>
      </c>
    </row>
    <row r="1990" spans="1:9" x14ac:dyDescent="0.35">
      <c r="A1990" t="s">
        <v>1057</v>
      </c>
      <c r="B1990" s="4">
        <v>42174</v>
      </c>
      <c r="C1990">
        <v>6363</v>
      </c>
      <c r="D1990">
        <v>2</v>
      </c>
      <c r="E1990" s="4">
        <v>42174</v>
      </c>
      <c r="F1990" t="s">
        <v>3121</v>
      </c>
      <c r="G1990">
        <f>IFERROR(VLOOKUP(Table4[[#This Row],[EmployeeID]],Employees!$A:$AG,33,FALSE),"")</f>
        <v>6363</v>
      </c>
      <c r="H19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0" t="str">
        <f>IFERROR(VLOOKUP(A1990,Table1[#All],26,FALSE),"")</f>
        <v>No</v>
      </c>
    </row>
    <row r="1991" spans="1:9" x14ac:dyDescent="0.35">
      <c r="A1991" t="s">
        <v>1448</v>
      </c>
      <c r="B1991" s="4">
        <v>45370</v>
      </c>
      <c r="C1991">
        <v>12440</v>
      </c>
      <c r="D1991">
        <v>4</v>
      </c>
      <c r="E1991" s="4">
        <v>45370</v>
      </c>
      <c r="F1991" t="s">
        <v>3123</v>
      </c>
      <c r="G1991">
        <f>IFERROR(VLOOKUP(Table4[[#This Row],[EmployeeID]],Employees!$A:$AG,33,FALSE),"")</f>
        <v>12440</v>
      </c>
      <c r="H19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991" t="str">
        <f>IFERROR(VLOOKUP(A1991,Table1[#All],26,FALSE),"")</f>
        <v>No</v>
      </c>
    </row>
    <row r="1992" spans="1:9" x14ac:dyDescent="0.35">
      <c r="A1992" t="s">
        <v>2593</v>
      </c>
      <c r="B1992" s="4">
        <v>44752</v>
      </c>
      <c r="C1992">
        <v>8910</v>
      </c>
      <c r="D1992">
        <v>3</v>
      </c>
      <c r="E1992" s="4">
        <v>44752</v>
      </c>
      <c r="F1992" t="s">
        <v>3120</v>
      </c>
      <c r="G1992">
        <f>IFERROR(VLOOKUP(Table4[[#This Row],[EmployeeID]],Employees!$A:$AG,33,FALSE),"")</f>
        <v>8910</v>
      </c>
      <c r="H19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92" t="str">
        <f>IFERROR(VLOOKUP(A1992,Table1[#All],26,FALSE),"")</f>
        <v>No</v>
      </c>
    </row>
    <row r="1993" spans="1:9" x14ac:dyDescent="0.35">
      <c r="A1993" t="s">
        <v>1111</v>
      </c>
      <c r="B1993" s="4">
        <v>43167</v>
      </c>
      <c r="C1993">
        <v>6362</v>
      </c>
      <c r="D1993">
        <v>1</v>
      </c>
      <c r="E1993" s="4">
        <v>43167</v>
      </c>
      <c r="F1993" t="s">
        <v>3121</v>
      </c>
      <c r="G1993">
        <f>IFERROR(VLOOKUP(Table4[[#This Row],[EmployeeID]],Employees!$A:$AG,33,FALSE),"")</f>
        <v>6362</v>
      </c>
      <c r="H19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3" t="str">
        <f>IFERROR(VLOOKUP(A1993,Table1[#All],26,FALSE),"")</f>
        <v>No</v>
      </c>
    </row>
    <row r="1994" spans="1:9" x14ac:dyDescent="0.35">
      <c r="A1994" t="s">
        <v>1581</v>
      </c>
      <c r="B1994" s="4">
        <v>44558</v>
      </c>
      <c r="C1994">
        <v>12435</v>
      </c>
      <c r="D1994">
        <v>4</v>
      </c>
      <c r="E1994" s="4">
        <v>44558</v>
      </c>
      <c r="F1994" t="s">
        <v>3123</v>
      </c>
      <c r="G1994">
        <f>IFERROR(VLOOKUP(Table4[[#This Row],[EmployeeID]],Employees!$A:$AG,33,FALSE),"")</f>
        <v>12435</v>
      </c>
      <c r="H19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1994" t="str">
        <f>IFERROR(VLOOKUP(A1994,Table1[#All],26,FALSE),"")</f>
        <v>No</v>
      </c>
    </row>
    <row r="1995" spans="1:9" x14ac:dyDescent="0.35">
      <c r="A1995" t="s">
        <v>311</v>
      </c>
      <c r="B1995" s="4">
        <v>42176</v>
      </c>
      <c r="C1995">
        <v>6358</v>
      </c>
      <c r="D1995">
        <v>2</v>
      </c>
      <c r="E1995" s="4">
        <v>42176</v>
      </c>
      <c r="F1995" t="s">
        <v>3121</v>
      </c>
      <c r="G1995">
        <f>IFERROR(VLOOKUP(Table4[[#This Row],[EmployeeID]],Employees!$A:$AG,33,FALSE),"")</f>
        <v>6358</v>
      </c>
      <c r="H19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5" t="str">
        <f>IFERROR(VLOOKUP(A1995,Table1[#All],26,FALSE),"")</f>
        <v>No</v>
      </c>
    </row>
    <row r="1996" spans="1:9" x14ac:dyDescent="0.35">
      <c r="A1996" t="s">
        <v>2963</v>
      </c>
      <c r="B1996" s="4">
        <v>43464</v>
      </c>
      <c r="C1996">
        <v>6348</v>
      </c>
      <c r="D1996">
        <v>2</v>
      </c>
      <c r="E1996" s="4">
        <v>43464</v>
      </c>
      <c r="F1996" t="s">
        <v>3121</v>
      </c>
      <c r="G1996">
        <f>IFERROR(VLOOKUP(Table4[[#This Row],[EmployeeID]],Employees!$A:$AG,33,FALSE),"")</f>
        <v>6348</v>
      </c>
      <c r="H19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6" t="str">
        <f>IFERROR(VLOOKUP(A1996,Table1[#All],26,FALSE),"")</f>
        <v>No</v>
      </c>
    </row>
    <row r="1997" spans="1:9" x14ac:dyDescent="0.35">
      <c r="A1997" t="s">
        <v>2672</v>
      </c>
      <c r="B1997" s="4">
        <v>44555</v>
      </c>
      <c r="C1997">
        <v>8910</v>
      </c>
      <c r="D1997">
        <v>2</v>
      </c>
      <c r="E1997" s="4">
        <v>44555</v>
      </c>
      <c r="F1997" t="s">
        <v>3120</v>
      </c>
      <c r="G1997">
        <f>IFERROR(VLOOKUP(Table4[[#This Row],[EmployeeID]],Employees!$A:$AG,33,FALSE),"")</f>
        <v>8910</v>
      </c>
      <c r="H19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97" t="str">
        <f>IFERROR(VLOOKUP(A1997,Table1[#All],26,FALSE),"")</f>
        <v>No</v>
      </c>
    </row>
    <row r="1998" spans="1:9" x14ac:dyDescent="0.35">
      <c r="A1998" t="s">
        <v>185</v>
      </c>
      <c r="B1998" s="4">
        <v>44154</v>
      </c>
      <c r="C1998">
        <v>8908</v>
      </c>
      <c r="D1998">
        <v>3</v>
      </c>
      <c r="E1998" s="4">
        <v>44154</v>
      </c>
      <c r="F1998" t="s">
        <v>3120</v>
      </c>
      <c r="G1998">
        <f>IFERROR(VLOOKUP(Table4[[#This Row],[EmployeeID]],Employees!$A:$AG,33,FALSE),"")</f>
        <v>8908</v>
      </c>
      <c r="H19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1998" t="str">
        <f>IFERROR(VLOOKUP(A1998,Table1[#All],26,FALSE),"")</f>
        <v>No</v>
      </c>
    </row>
    <row r="1999" spans="1:9" x14ac:dyDescent="0.35">
      <c r="A1999" t="s">
        <v>1340</v>
      </c>
      <c r="B1999" s="4">
        <v>42038</v>
      </c>
      <c r="C1999">
        <v>6346</v>
      </c>
      <c r="D1999">
        <v>2</v>
      </c>
      <c r="E1999" s="4">
        <v>42038</v>
      </c>
      <c r="F1999" t="s">
        <v>3121</v>
      </c>
      <c r="G1999">
        <f>IFERROR(VLOOKUP(Table4[[#This Row],[EmployeeID]],Employees!$A:$AG,33,FALSE),"")</f>
        <v>6346</v>
      </c>
      <c r="H19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1999" t="str">
        <f>IFERROR(VLOOKUP(A1999,Table1[#All],26,FALSE),"")</f>
        <v>Yes</v>
      </c>
    </row>
    <row r="2000" spans="1:9" x14ac:dyDescent="0.35">
      <c r="A2000" t="s">
        <v>2482</v>
      </c>
      <c r="B2000" s="4">
        <v>45092</v>
      </c>
      <c r="C2000">
        <v>6345</v>
      </c>
      <c r="D2000">
        <v>1</v>
      </c>
      <c r="E2000" s="4">
        <v>45092</v>
      </c>
      <c r="F2000" t="s">
        <v>3121</v>
      </c>
      <c r="G2000">
        <f>IFERROR(VLOOKUP(Table4[[#This Row],[EmployeeID]],Employees!$A:$AG,33,FALSE),"")</f>
        <v>6345</v>
      </c>
      <c r="H20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00" t="str">
        <f>IFERROR(VLOOKUP(A2000,Table1[#All],26,FALSE),"")</f>
        <v>No</v>
      </c>
    </row>
    <row r="2001" spans="1:9" x14ac:dyDescent="0.35">
      <c r="A2001" t="s">
        <v>2674</v>
      </c>
      <c r="B2001" s="4">
        <v>43771</v>
      </c>
      <c r="C2001">
        <v>6345</v>
      </c>
      <c r="D2001">
        <v>1</v>
      </c>
      <c r="E2001" s="4">
        <v>43771</v>
      </c>
      <c r="F2001" t="s">
        <v>3121</v>
      </c>
      <c r="G2001">
        <f>IFERROR(VLOOKUP(Table4[[#This Row],[EmployeeID]],Employees!$A:$AG,33,FALSE),"")</f>
        <v>6345</v>
      </c>
      <c r="H20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01" t="str">
        <f>IFERROR(VLOOKUP(A2001,Table1[#All],26,FALSE),"")</f>
        <v>No</v>
      </c>
    </row>
    <row r="2002" spans="1:9" x14ac:dyDescent="0.35">
      <c r="A2002" t="s">
        <v>1558</v>
      </c>
      <c r="B2002" s="4">
        <v>44225</v>
      </c>
      <c r="C2002">
        <v>6343</v>
      </c>
      <c r="D2002">
        <v>2</v>
      </c>
      <c r="E2002" s="4">
        <v>44225</v>
      </c>
      <c r="F2002" t="s">
        <v>3121</v>
      </c>
      <c r="G2002">
        <f>IFERROR(VLOOKUP(Table4[[#This Row],[EmployeeID]],Employees!$A:$AG,33,FALSE),"")</f>
        <v>6343</v>
      </c>
      <c r="H20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02" t="str">
        <f>IFERROR(VLOOKUP(A2002,Table1[#All],26,FALSE),"")</f>
        <v>No</v>
      </c>
    </row>
    <row r="2003" spans="1:9" x14ac:dyDescent="0.35">
      <c r="A2003" t="s">
        <v>1589</v>
      </c>
      <c r="B2003" s="4">
        <v>45726</v>
      </c>
      <c r="C2003">
        <v>8908</v>
      </c>
      <c r="D2003">
        <v>3</v>
      </c>
      <c r="E2003" s="4">
        <v>45726</v>
      </c>
      <c r="F2003" t="s">
        <v>3120</v>
      </c>
      <c r="G2003">
        <f>IFERROR(VLOOKUP(Table4[[#This Row],[EmployeeID]],Employees!$A:$AG,33,FALSE),"")</f>
        <v>8908</v>
      </c>
      <c r="H20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03" t="str">
        <f>IFERROR(VLOOKUP(A2003,Table1[#All],26,FALSE),"")</f>
        <v>No</v>
      </c>
    </row>
    <row r="2004" spans="1:9" x14ac:dyDescent="0.35">
      <c r="A2004" t="s">
        <v>2054</v>
      </c>
      <c r="B2004" s="4">
        <v>42510</v>
      </c>
      <c r="C2004">
        <v>8905</v>
      </c>
      <c r="D2004">
        <v>2</v>
      </c>
      <c r="E2004" s="4">
        <v>42510</v>
      </c>
      <c r="F2004" t="s">
        <v>3120</v>
      </c>
      <c r="G2004">
        <f>IFERROR(VLOOKUP(Table4[[#This Row],[EmployeeID]],Employees!$A:$AG,33,FALSE),"")</f>
        <v>8905</v>
      </c>
      <c r="H20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04" t="str">
        <f>IFERROR(VLOOKUP(A2004,Table1[#All],26,FALSE),"")</f>
        <v>No</v>
      </c>
    </row>
    <row r="2005" spans="1:9" x14ac:dyDescent="0.35">
      <c r="A2005" t="s">
        <v>1042</v>
      </c>
      <c r="B2005" s="4">
        <v>42053</v>
      </c>
      <c r="C2005">
        <v>12434</v>
      </c>
      <c r="D2005">
        <v>3</v>
      </c>
      <c r="E2005" s="4">
        <v>42053</v>
      </c>
      <c r="F2005" t="s">
        <v>3123</v>
      </c>
      <c r="G2005">
        <f>IFERROR(VLOOKUP(Table4[[#This Row],[EmployeeID]],Employees!$A:$AG,33,FALSE),"")</f>
        <v>12434</v>
      </c>
      <c r="H20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005" t="str">
        <f>IFERROR(VLOOKUP(A2005,Table1[#All],26,FALSE),"")</f>
        <v>No</v>
      </c>
    </row>
    <row r="2006" spans="1:9" x14ac:dyDescent="0.35">
      <c r="A2006" t="s">
        <v>953</v>
      </c>
      <c r="B2006" s="4">
        <v>44829</v>
      </c>
      <c r="C2006">
        <v>6334</v>
      </c>
      <c r="D2006">
        <v>2</v>
      </c>
      <c r="E2006" s="4">
        <v>44829</v>
      </c>
      <c r="F2006" t="s">
        <v>3121</v>
      </c>
      <c r="G2006">
        <f>IFERROR(VLOOKUP(Table4[[#This Row],[EmployeeID]],Employees!$A:$AG,33,FALSE),"")</f>
        <v>6334</v>
      </c>
      <c r="H20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06" t="str">
        <f>IFERROR(VLOOKUP(A2006,Table1[#All],26,FALSE),"")</f>
        <v>No</v>
      </c>
    </row>
    <row r="2007" spans="1:9" x14ac:dyDescent="0.35">
      <c r="A2007" t="s">
        <v>1598</v>
      </c>
      <c r="B2007" s="4">
        <v>42135</v>
      </c>
      <c r="C2007">
        <v>8902</v>
      </c>
      <c r="D2007">
        <v>3</v>
      </c>
      <c r="E2007" s="4">
        <v>42135</v>
      </c>
      <c r="F2007" t="s">
        <v>3120</v>
      </c>
      <c r="G2007">
        <f>IFERROR(VLOOKUP(Table4[[#This Row],[EmployeeID]],Employees!$A:$AG,33,FALSE),"")</f>
        <v>8902</v>
      </c>
      <c r="H20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07" t="str">
        <f>IFERROR(VLOOKUP(A2007,Table1[#All],26,FALSE),"")</f>
        <v>No</v>
      </c>
    </row>
    <row r="2008" spans="1:9" x14ac:dyDescent="0.35">
      <c r="A2008" t="s">
        <v>132</v>
      </c>
      <c r="B2008" s="4">
        <v>44938</v>
      </c>
      <c r="C2008">
        <v>8901</v>
      </c>
      <c r="D2008">
        <v>3</v>
      </c>
      <c r="E2008" s="4">
        <v>44938</v>
      </c>
      <c r="F2008" t="s">
        <v>3120</v>
      </c>
      <c r="G2008">
        <f>IFERROR(VLOOKUP(Table4[[#This Row],[EmployeeID]],Employees!$A:$AG,33,FALSE),"")</f>
        <v>8901</v>
      </c>
      <c r="H20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08" t="str">
        <f>IFERROR(VLOOKUP(A2008,Table1[#All],26,FALSE),"")</f>
        <v>No</v>
      </c>
    </row>
    <row r="2009" spans="1:9" x14ac:dyDescent="0.35">
      <c r="A2009" t="s">
        <v>1084</v>
      </c>
      <c r="B2009" s="4">
        <v>43615</v>
      </c>
      <c r="C2009">
        <v>8901</v>
      </c>
      <c r="D2009">
        <v>3</v>
      </c>
      <c r="E2009" s="4">
        <v>43615</v>
      </c>
      <c r="F2009" t="s">
        <v>3120</v>
      </c>
      <c r="G2009">
        <f>IFERROR(VLOOKUP(Table4[[#This Row],[EmployeeID]],Employees!$A:$AG,33,FALSE),"")</f>
        <v>8901</v>
      </c>
      <c r="H20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09" t="str">
        <f>IFERROR(VLOOKUP(A2009,Table1[#All],26,FALSE),"")</f>
        <v>No</v>
      </c>
    </row>
    <row r="2010" spans="1:9" x14ac:dyDescent="0.35">
      <c r="A2010" t="s">
        <v>835</v>
      </c>
      <c r="B2010" s="4">
        <v>44402</v>
      </c>
      <c r="C2010">
        <v>6331</v>
      </c>
      <c r="D2010">
        <v>1</v>
      </c>
      <c r="E2010" s="4">
        <v>44402</v>
      </c>
      <c r="F2010" t="s">
        <v>3121</v>
      </c>
      <c r="G2010">
        <f>IFERROR(VLOOKUP(Table4[[#This Row],[EmployeeID]],Employees!$A:$AG,33,FALSE),"")</f>
        <v>6331</v>
      </c>
      <c r="H20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0" t="str">
        <f>IFERROR(VLOOKUP(A2010,Table1[#All],26,FALSE),"")</f>
        <v>Yes</v>
      </c>
    </row>
    <row r="2011" spans="1:9" x14ac:dyDescent="0.35">
      <c r="A2011" t="s">
        <v>1537</v>
      </c>
      <c r="B2011" s="4">
        <v>45085</v>
      </c>
      <c r="C2011">
        <v>6327</v>
      </c>
      <c r="D2011">
        <v>1</v>
      </c>
      <c r="E2011" s="4">
        <v>45085</v>
      </c>
      <c r="F2011" t="s">
        <v>3121</v>
      </c>
      <c r="G2011">
        <f>IFERROR(VLOOKUP(Table4[[#This Row],[EmployeeID]],Employees!$A:$AG,33,FALSE),"")</f>
        <v>6327</v>
      </c>
      <c r="H20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1" t="str">
        <f>IFERROR(VLOOKUP(A2011,Table1[#All],26,FALSE),"")</f>
        <v>No</v>
      </c>
    </row>
    <row r="2012" spans="1:9" x14ac:dyDescent="0.35">
      <c r="A2012" t="s">
        <v>1345</v>
      </c>
      <c r="B2012" s="4">
        <v>45769</v>
      </c>
      <c r="C2012">
        <v>6324</v>
      </c>
      <c r="D2012">
        <v>2</v>
      </c>
      <c r="E2012" s="4">
        <v>45769</v>
      </c>
      <c r="F2012" t="s">
        <v>3121</v>
      </c>
      <c r="G2012">
        <f>IFERROR(VLOOKUP(Table4[[#This Row],[EmployeeID]],Employees!$A:$AG,33,FALSE),"")</f>
        <v>6324</v>
      </c>
      <c r="H20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2" t="str">
        <f>IFERROR(VLOOKUP(A2012,Table1[#All],26,FALSE),"")</f>
        <v>Yes</v>
      </c>
    </row>
    <row r="2013" spans="1:9" x14ac:dyDescent="0.35">
      <c r="A2013" t="s">
        <v>682</v>
      </c>
      <c r="B2013" s="4">
        <v>43318</v>
      </c>
      <c r="C2013">
        <v>8899</v>
      </c>
      <c r="D2013">
        <v>2</v>
      </c>
      <c r="E2013" s="4">
        <v>43318</v>
      </c>
      <c r="F2013" t="s">
        <v>3120</v>
      </c>
      <c r="G2013">
        <f>IFERROR(VLOOKUP(Table4[[#This Row],[EmployeeID]],Employees!$A:$AG,33,FALSE),"")</f>
        <v>8899</v>
      </c>
      <c r="H20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13" t="str">
        <f>IFERROR(VLOOKUP(A2013,Table1[#All],26,FALSE),"")</f>
        <v>No</v>
      </c>
    </row>
    <row r="2014" spans="1:9" x14ac:dyDescent="0.35">
      <c r="A2014" t="s">
        <v>1498</v>
      </c>
      <c r="B2014" s="4">
        <v>45641</v>
      </c>
      <c r="C2014">
        <v>8896</v>
      </c>
      <c r="D2014">
        <v>2</v>
      </c>
      <c r="E2014" s="4">
        <v>45641</v>
      </c>
      <c r="F2014" t="s">
        <v>3120</v>
      </c>
      <c r="G2014">
        <f>IFERROR(VLOOKUP(Table4[[#This Row],[EmployeeID]],Employees!$A:$AG,33,FALSE),"")</f>
        <v>8896</v>
      </c>
      <c r="H20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14" t="str">
        <f>IFERROR(VLOOKUP(A2014,Table1[#All],26,FALSE),"")</f>
        <v>No</v>
      </c>
    </row>
    <row r="2015" spans="1:9" x14ac:dyDescent="0.35">
      <c r="A2015" t="s">
        <v>1190</v>
      </c>
      <c r="B2015" s="4">
        <v>42179</v>
      </c>
      <c r="C2015">
        <v>6323</v>
      </c>
      <c r="D2015">
        <v>1</v>
      </c>
      <c r="E2015" s="4">
        <v>42179</v>
      </c>
      <c r="F2015" t="s">
        <v>3121</v>
      </c>
      <c r="G2015">
        <f>IFERROR(VLOOKUP(Table4[[#This Row],[EmployeeID]],Employees!$A:$AG,33,FALSE),"")</f>
        <v>6323</v>
      </c>
      <c r="H20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5" t="str">
        <f>IFERROR(VLOOKUP(A2015,Table1[#All],26,FALSE),"")</f>
        <v>Yes</v>
      </c>
    </row>
    <row r="2016" spans="1:9" x14ac:dyDescent="0.35">
      <c r="A2016" t="s">
        <v>2793</v>
      </c>
      <c r="B2016" s="4">
        <v>43302</v>
      </c>
      <c r="C2016">
        <v>6323</v>
      </c>
      <c r="D2016">
        <v>1</v>
      </c>
      <c r="E2016" s="4">
        <v>43302</v>
      </c>
      <c r="F2016" t="s">
        <v>3121</v>
      </c>
      <c r="G2016">
        <f>IFERROR(VLOOKUP(Table4[[#This Row],[EmployeeID]],Employees!$A:$AG,33,FALSE),"")</f>
        <v>6323</v>
      </c>
      <c r="H20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6" t="str">
        <f>IFERROR(VLOOKUP(A2016,Table1[#All],26,FALSE),"")</f>
        <v>No</v>
      </c>
    </row>
    <row r="2017" spans="1:9" x14ac:dyDescent="0.35">
      <c r="A2017" t="s">
        <v>2468</v>
      </c>
      <c r="B2017" s="4">
        <v>45977</v>
      </c>
      <c r="C2017">
        <v>6321</v>
      </c>
      <c r="D2017">
        <v>3</v>
      </c>
      <c r="E2017" s="4">
        <v>45977</v>
      </c>
      <c r="F2017" t="s">
        <v>3121</v>
      </c>
      <c r="G2017">
        <f>IFERROR(VLOOKUP(Table4[[#This Row],[EmployeeID]],Employees!$A:$AG,33,FALSE),"")</f>
        <v>6321</v>
      </c>
      <c r="H20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17" t="str">
        <f>IFERROR(VLOOKUP(A2017,Table1[#All],26,FALSE),"")</f>
        <v>No</v>
      </c>
    </row>
    <row r="2018" spans="1:9" x14ac:dyDescent="0.35">
      <c r="A2018" t="s">
        <v>979</v>
      </c>
      <c r="B2018" s="4">
        <v>42101</v>
      </c>
      <c r="C2018">
        <v>8894</v>
      </c>
      <c r="D2018">
        <v>3</v>
      </c>
      <c r="E2018" s="4">
        <v>42101</v>
      </c>
      <c r="F2018" t="s">
        <v>3120</v>
      </c>
      <c r="G2018">
        <f>IFERROR(VLOOKUP(Table4[[#This Row],[EmployeeID]],Employees!$A:$AG,33,FALSE),"")</f>
        <v>8894</v>
      </c>
      <c r="H20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18" t="str">
        <f>IFERROR(VLOOKUP(A2018,Table1[#All],26,FALSE),"")</f>
        <v>No</v>
      </c>
    </row>
    <row r="2019" spans="1:9" x14ac:dyDescent="0.35">
      <c r="A2019" t="s">
        <v>2749</v>
      </c>
      <c r="B2019" s="4">
        <v>44898</v>
      </c>
      <c r="C2019">
        <v>8891</v>
      </c>
      <c r="D2019">
        <v>2</v>
      </c>
      <c r="E2019" s="4">
        <v>44898</v>
      </c>
      <c r="F2019" t="s">
        <v>3120</v>
      </c>
      <c r="G2019">
        <f>IFERROR(VLOOKUP(Table4[[#This Row],[EmployeeID]],Employees!$A:$AG,33,FALSE),"")</f>
        <v>8891</v>
      </c>
      <c r="H20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19" t="str">
        <f>IFERROR(VLOOKUP(A2019,Table1[#All],26,FALSE),"")</f>
        <v>No</v>
      </c>
    </row>
    <row r="2020" spans="1:9" x14ac:dyDescent="0.35">
      <c r="A2020" t="s">
        <v>3039</v>
      </c>
      <c r="B2020" s="4">
        <v>43771</v>
      </c>
      <c r="C2020">
        <v>6315</v>
      </c>
      <c r="D2020">
        <v>1</v>
      </c>
      <c r="E2020" s="4">
        <v>43771</v>
      </c>
      <c r="F2020" t="s">
        <v>3121</v>
      </c>
      <c r="G2020">
        <f>IFERROR(VLOOKUP(Table4[[#This Row],[EmployeeID]],Employees!$A:$AG,33,FALSE),"")</f>
        <v>6315</v>
      </c>
      <c r="H20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20" t="str">
        <f>IFERROR(VLOOKUP(A2020,Table1[#All],26,FALSE),"")</f>
        <v>Yes</v>
      </c>
    </row>
    <row r="2021" spans="1:9" x14ac:dyDescent="0.35">
      <c r="A2021" t="s">
        <v>809</v>
      </c>
      <c r="B2021" s="4">
        <v>45190</v>
      </c>
      <c r="C2021">
        <v>8889</v>
      </c>
      <c r="D2021">
        <v>2</v>
      </c>
      <c r="E2021" s="4">
        <v>45190</v>
      </c>
      <c r="F2021" t="s">
        <v>3120</v>
      </c>
      <c r="G2021">
        <f>IFERROR(VLOOKUP(Table4[[#This Row],[EmployeeID]],Employees!$A:$AG,33,FALSE),"")</f>
        <v>8889</v>
      </c>
      <c r="H20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1" t="str">
        <f>IFERROR(VLOOKUP(A2021,Table1[#All],26,FALSE),"")</f>
        <v>No</v>
      </c>
    </row>
    <row r="2022" spans="1:9" x14ac:dyDescent="0.35">
      <c r="A2022" t="s">
        <v>226</v>
      </c>
      <c r="B2022" s="4">
        <v>43750</v>
      </c>
      <c r="C2022">
        <v>6314</v>
      </c>
      <c r="D2022">
        <v>1</v>
      </c>
      <c r="E2022" s="4">
        <v>43750</v>
      </c>
      <c r="F2022" t="s">
        <v>3121</v>
      </c>
      <c r="G2022">
        <f>IFERROR(VLOOKUP(Table4[[#This Row],[EmployeeID]],Employees!$A:$AG,33,FALSE),"")</f>
        <v>6314</v>
      </c>
      <c r="H20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22" t="str">
        <f>IFERROR(VLOOKUP(A2022,Table1[#All],26,FALSE),"")</f>
        <v>No</v>
      </c>
    </row>
    <row r="2023" spans="1:9" x14ac:dyDescent="0.35">
      <c r="A2023" t="s">
        <v>659</v>
      </c>
      <c r="B2023" s="4">
        <v>42634</v>
      </c>
      <c r="C2023">
        <v>8886</v>
      </c>
      <c r="D2023">
        <v>3</v>
      </c>
      <c r="E2023" s="4">
        <v>42634</v>
      </c>
      <c r="F2023" t="s">
        <v>3120</v>
      </c>
      <c r="G2023">
        <f>IFERROR(VLOOKUP(Table4[[#This Row],[EmployeeID]],Employees!$A:$AG,33,FALSE),"")</f>
        <v>8886</v>
      </c>
      <c r="H20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3" t="str">
        <f>IFERROR(VLOOKUP(A2023,Table1[#All],26,FALSE),"")</f>
        <v>No</v>
      </c>
    </row>
    <row r="2024" spans="1:9" x14ac:dyDescent="0.35">
      <c r="A2024" t="s">
        <v>491</v>
      </c>
      <c r="B2024" s="4">
        <v>42787</v>
      </c>
      <c r="C2024">
        <v>6312</v>
      </c>
      <c r="D2024">
        <v>2</v>
      </c>
      <c r="E2024" s="4">
        <v>42787</v>
      </c>
      <c r="F2024" t="s">
        <v>3121</v>
      </c>
      <c r="G2024">
        <f>IFERROR(VLOOKUP(Table4[[#This Row],[EmployeeID]],Employees!$A:$AG,33,FALSE),"")</f>
        <v>6312</v>
      </c>
      <c r="H20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24" t="str">
        <f>IFERROR(VLOOKUP(A2024,Table1[#All],26,FALSE),"")</f>
        <v>No</v>
      </c>
    </row>
    <row r="2025" spans="1:9" x14ac:dyDescent="0.35">
      <c r="A2025" t="s">
        <v>1863</v>
      </c>
      <c r="B2025" s="4">
        <v>44630</v>
      </c>
      <c r="C2025">
        <v>6312</v>
      </c>
      <c r="D2025">
        <v>1</v>
      </c>
      <c r="E2025" s="4">
        <v>44630</v>
      </c>
      <c r="F2025" t="s">
        <v>3121</v>
      </c>
      <c r="G2025">
        <f>IFERROR(VLOOKUP(Table4[[#This Row],[EmployeeID]],Employees!$A:$AG,33,FALSE),"")</f>
        <v>6312</v>
      </c>
      <c r="H20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25" t="str">
        <f>IFERROR(VLOOKUP(A2025,Table1[#All],26,FALSE),"")</f>
        <v>No</v>
      </c>
    </row>
    <row r="2026" spans="1:9" x14ac:dyDescent="0.35">
      <c r="A2026" t="s">
        <v>1119</v>
      </c>
      <c r="B2026" s="4">
        <v>45619</v>
      </c>
      <c r="C2026">
        <v>8886</v>
      </c>
      <c r="D2026">
        <v>3</v>
      </c>
      <c r="E2026" s="4">
        <v>45619</v>
      </c>
      <c r="F2026" t="s">
        <v>3120</v>
      </c>
      <c r="G2026">
        <f>IFERROR(VLOOKUP(Table4[[#This Row],[EmployeeID]],Employees!$A:$AG,33,FALSE),"")</f>
        <v>8886</v>
      </c>
      <c r="H20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6" t="str">
        <f>IFERROR(VLOOKUP(A2026,Table1[#All],26,FALSE),"")</f>
        <v>No</v>
      </c>
    </row>
    <row r="2027" spans="1:9" x14ac:dyDescent="0.35">
      <c r="A2027" t="s">
        <v>1869</v>
      </c>
      <c r="B2027" s="4">
        <v>42675</v>
      </c>
      <c r="C2027">
        <v>8886</v>
      </c>
      <c r="D2027">
        <v>3</v>
      </c>
      <c r="E2027" s="4">
        <v>42675</v>
      </c>
      <c r="F2027" t="s">
        <v>3120</v>
      </c>
      <c r="G2027">
        <f>IFERROR(VLOOKUP(Table4[[#This Row],[EmployeeID]],Employees!$A:$AG,33,FALSE),"")</f>
        <v>8886</v>
      </c>
      <c r="H20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7" t="str">
        <f>IFERROR(VLOOKUP(A2027,Table1[#All],26,FALSE),"")</f>
        <v>No</v>
      </c>
    </row>
    <row r="2028" spans="1:9" x14ac:dyDescent="0.35">
      <c r="A2028" t="s">
        <v>1154</v>
      </c>
      <c r="B2028" s="4">
        <v>42658</v>
      </c>
      <c r="C2028">
        <v>6311</v>
      </c>
      <c r="D2028">
        <v>2</v>
      </c>
      <c r="E2028" s="4">
        <v>42658</v>
      </c>
      <c r="F2028" t="s">
        <v>3121</v>
      </c>
      <c r="G2028">
        <f>IFERROR(VLOOKUP(Table4[[#This Row],[EmployeeID]],Employees!$A:$AG,33,FALSE),"")</f>
        <v>6311</v>
      </c>
      <c r="H20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28" t="str">
        <f>IFERROR(VLOOKUP(A2028,Table1[#All],26,FALSE),"")</f>
        <v>No</v>
      </c>
    </row>
    <row r="2029" spans="1:9" x14ac:dyDescent="0.35">
      <c r="A2029" t="s">
        <v>2194</v>
      </c>
      <c r="B2029" s="4">
        <v>43420</v>
      </c>
      <c r="C2029">
        <v>8884</v>
      </c>
      <c r="D2029">
        <v>3</v>
      </c>
      <c r="E2029" s="4">
        <v>43420</v>
      </c>
      <c r="F2029" t="s">
        <v>3120</v>
      </c>
      <c r="G2029">
        <f>IFERROR(VLOOKUP(Table4[[#This Row],[EmployeeID]],Employees!$A:$AG,33,FALSE),"")</f>
        <v>8884</v>
      </c>
      <c r="H20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29" t="str">
        <f>IFERROR(VLOOKUP(A2029,Table1[#All],26,FALSE),"")</f>
        <v>No</v>
      </c>
    </row>
    <row r="2030" spans="1:9" x14ac:dyDescent="0.35">
      <c r="A2030" t="s">
        <v>2638</v>
      </c>
      <c r="B2030" s="4">
        <v>43262</v>
      </c>
      <c r="C2030">
        <v>6311</v>
      </c>
      <c r="D2030">
        <v>2</v>
      </c>
      <c r="E2030" s="4">
        <v>43262</v>
      </c>
      <c r="F2030" t="s">
        <v>3121</v>
      </c>
      <c r="G2030">
        <f>IFERROR(VLOOKUP(Table4[[#This Row],[EmployeeID]],Employees!$A:$AG,33,FALSE),"")</f>
        <v>6311</v>
      </c>
      <c r="H20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0" t="str">
        <f>IFERROR(VLOOKUP(A2030,Table1[#All],26,FALSE),"")</f>
        <v>No</v>
      </c>
    </row>
    <row r="2031" spans="1:9" x14ac:dyDescent="0.35">
      <c r="A2031" t="s">
        <v>2470</v>
      </c>
      <c r="B2031" s="4">
        <v>44154</v>
      </c>
      <c r="C2031">
        <v>6307</v>
      </c>
      <c r="D2031">
        <v>3</v>
      </c>
      <c r="E2031" s="4">
        <v>44154</v>
      </c>
      <c r="F2031" t="s">
        <v>3121</v>
      </c>
      <c r="G2031">
        <f>IFERROR(VLOOKUP(Table4[[#This Row],[EmployeeID]],Employees!$A:$AG,33,FALSE),"")</f>
        <v>6307</v>
      </c>
      <c r="H20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1" t="str">
        <f>IFERROR(VLOOKUP(A2031,Table1[#All],26,FALSE),"")</f>
        <v>No</v>
      </c>
    </row>
    <row r="2032" spans="1:9" x14ac:dyDescent="0.35">
      <c r="A2032" t="s">
        <v>2762</v>
      </c>
      <c r="B2032" s="4">
        <v>45232</v>
      </c>
      <c r="C2032">
        <v>8881</v>
      </c>
      <c r="D2032">
        <v>3</v>
      </c>
      <c r="E2032" s="4">
        <v>45232</v>
      </c>
      <c r="F2032" t="s">
        <v>3120</v>
      </c>
      <c r="G2032">
        <f>IFERROR(VLOOKUP(Table4[[#This Row],[EmployeeID]],Employees!$A:$AG,33,FALSE),"")</f>
        <v>8881</v>
      </c>
      <c r="H20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32" t="str">
        <f>IFERROR(VLOOKUP(A2032,Table1[#All],26,FALSE),"")</f>
        <v>No</v>
      </c>
    </row>
    <row r="2033" spans="1:9" x14ac:dyDescent="0.35">
      <c r="A2033" t="s">
        <v>314</v>
      </c>
      <c r="B2033" s="4">
        <v>43112</v>
      </c>
      <c r="C2033">
        <v>8880</v>
      </c>
      <c r="D2033">
        <v>3</v>
      </c>
      <c r="E2033" s="4">
        <v>43112</v>
      </c>
      <c r="F2033" t="s">
        <v>3120</v>
      </c>
      <c r="G2033">
        <f>IFERROR(VLOOKUP(Table4[[#This Row],[EmployeeID]],Employees!$A:$AG,33,FALSE),"")</f>
        <v>8880</v>
      </c>
      <c r="H20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33" t="str">
        <f>IFERROR(VLOOKUP(A2033,Table1[#All],26,FALSE),"")</f>
        <v>No</v>
      </c>
    </row>
    <row r="2034" spans="1:9" x14ac:dyDescent="0.35">
      <c r="A2034" t="s">
        <v>2800</v>
      </c>
      <c r="B2034" s="4">
        <v>45025</v>
      </c>
      <c r="C2034">
        <v>6302</v>
      </c>
      <c r="D2034">
        <v>2</v>
      </c>
      <c r="E2034" s="4">
        <v>45025</v>
      </c>
      <c r="F2034" t="s">
        <v>3121</v>
      </c>
      <c r="G2034">
        <f>IFERROR(VLOOKUP(Table4[[#This Row],[EmployeeID]],Employees!$A:$AG,33,FALSE),"")</f>
        <v>6302</v>
      </c>
      <c r="H20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4" t="str">
        <f>IFERROR(VLOOKUP(A2034,Table1[#All],26,FALSE),"")</f>
        <v>No</v>
      </c>
    </row>
    <row r="2035" spans="1:9" x14ac:dyDescent="0.35">
      <c r="A2035" t="s">
        <v>1178</v>
      </c>
      <c r="B2035" s="4">
        <v>43351</v>
      </c>
      <c r="C2035">
        <v>8880</v>
      </c>
      <c r="D2035">
        <v>3</v>
      </c>
      <c r="E2035" s="4">
        <v>43351</v>
      </c>
      <c r="F2035" t="s">
        <v>3120</v>
      </c>
      <c r="G2035">
        <f>IFERROR(VLOOKUP(Table4[[#This Row],[EmployeeID]],Employees!$A:$AG,33,FALSE),"")</f>
        <v>8880</v>
      </c>
      <c r="H20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35" t="str">
        <f>IFERROR(VLOOKUP(A2035,Table1[#All],26,FALSE),"")</f>
        <v>No</v>
      </c>
    </row>
    <row r="2036" spans="1:9" x14ac:dyDescent="0.35">
      <c r="A2036" t="s">
        <v>2410</v>
      </c>
      <c r="B2036" s="4">
        <v>45071</v>
      </c>
      <c r="C2036">
        <v>8879</v>
      </c>
      <c r="D2036">
        <v>3</v>
      </c>
      <c r="E2036" s="4">
        <v>45071</v>
      </c>
      <c r="F2036" t="s">
        <v>3120</v>
      </c>
      <c r="G2036">
        <f>IFERROR(VLOOKUP(Table4[[#This Row],[EmployeeID]],Employees!$A:$AG,33,FALSE),"")</f>
        <v>8879</v>
      </c>
      <c r="H20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36" t="str">
        <f>IFERROR(VLOOKUP(A2036,Table1[#All],26,FALSE),"")</f>
        <v>No</v>
      </c>
    </row>
    <row r="2037" spans="1:9" x14ac:dyDescent="0.35">
      <c r="A2037" t="s">
        <v>1507</v>
      </c>
      <c r="B2037" s="4">
        <v>45851</v>
      </c>
      <c r="C2037">
        <v>6299</v>
      </c>
      <c r="D2037">
        <v>2</v>
      </c>
      <c r="E2037" s="4">
        <v>45851</v>
      </c>
      <c r="F2037" t="s">
        <v>3121</v>
      </c>
      <c r="G2037">
        <f>IFERROR(VLOOKUP(Table4[[#This Row],[EmployeeID]],Employees!$A:$AG,33,FALSE),"")</f>
        <v>6299</v>
      </c>
      <c r="H20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7" t="str">
        <f>IFERROR(VLOOKUP(A2037,Table1[#All],26,FALSE),"")</f>
        <v>No</v>
      </c>
    </row>
    <row r="2038" spans="1:9" x14ac:dyDescent="0.35">
      <c r="A2038" t="s">
        <v>1941</v>
      </c>
      <c r="B2038" s="4">
        <v>45730</v>
      </c>
      <c r="C2038">
        <v>6299</v>
      </c>
      <c r="D2038">
        <v>2</v>
      </c>
      <c r="E2038" s="4">
        <v>45730</v>
      </c>
      <c r="F2038" t="s">
        <v>3121</v>
      </c>
      <c r="G2038">
        <f>IFERROR(VLOOKUP(Table4[[#This Row],[EmployeeID]],Employees!$A:$AG,33,FALSE),"")</f>
        <v>6299</v>
      </c>
      <c r="H20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38" t="str">
        <f>IFERROR(VLOOKUP(A2038,Table1[#All],26,FALSE),"")</f>
        <v>No</v>
      </c>
    </row>
    <row r="2039" spans="1:9" x14ac:dyDescent="0.35">
      <c r="A2039" t="s">
        <v>194</v>
      </c>
      <c r="B2039" s="4">
        <v>45249</v>
      </c>
      <c r="C2039">
        <v>4282</v>
      </c>
      <c r="D2039">
        <v>1</v>
      </c>
      <c r="E2039" s="4">
        <v>45249</v>
      </c>
      <c r="F2039" t="s">
        <v>3122</v>
      </c>
      <c r="G2039">
        <f>IFERROR(VLOOKUP(Table4[[#This Row],[EmployeeID]],Employees!$A:$AG,33,FALSE),"")</f>
        <v>4282</v>
      </c>
      <c r="H20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39" t="str">
        <f>IFERROR(VLOOKUP(A2039,Table1[#All],26,FALSE),"")</f>
        <v>No</v>
      </c>
    </row>
    <row r="2040" spans="1:9" x14ac:dyDescent="0.35">
      <c r="A2040" t="s">
        <v>1098</v>
      </c>
      <c r="B2040" s="4">
        <v>44694</v>
      </c>
      <c r="C2040">
        <v>8873</v>
      </c>
      <c r="D2040">
        <v>3</v>
      </c>
      <c r="E2040" s="4">
        <v>44694</v>
      </c>
      <c r="F2040" t="s">
        <v>3120</v>
      </c>
      <c r="G2040">
        <f>IFERROR(VLOOKUP(Table4[[#This Row],[EmployeeID]],Employees!$A:$AG,33,FALSE),"")</f>
        <v>8873</v>
      </c>
      <c r="H20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40" t="str">
        <f>IFERROR(VLOOKUP(A2040,Table1[#All],26,FALSE),"")</f>
        <v>Yes</v>
      </c>
    </row>
    <row r="2041" spans="1:9" x14ac:dyDescent="0.35">
      <c r="A2041" t="s">
        <v>2280</v>
      </c>
      <c r="B2041" s="4">
        <v>42674</v>
      </c>
      <c r="C2041">
        <v>8871</v>
      </c>
      <c r="D2041">
        <v>2</v>
      </c>
      <c r="E2041" s="4">
        <v>42674</v>
      </c>
      <c r="F2041" t="s">
        <v>3120</v>
      </c>
      <c r="G2041">
        <f>IFERROR(VLOOKUP(Table4[[#This Row],[EmployeeID]],Employees!$A:$AG,33,FALSE),"")</f>
        <v>8871</v>
      </c>
      <c r="H20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41" t="str">
        <f>IFERROR(VLOOKUP(A2041,Table1[#All],26,FALSE),"")</f>
        <v>No</v>
      </c>
    </row>
    <row r="2042" spans="1:9" x14ac:dyDescent="0.35">
      <c r="A2042" t="s">
        <v>2677</v>
      </c>
      <c r="B2042" s="4">
        <v>44328</v>
      </c>
      <c r="C2042">
        <v>8871</v>
      </c>
      <c r="D2042">
        <v>3</v>
      </c>
      <c r="E2042" s="4">
        <v>44328</v>
      </c>
      <c r="F2042" t="s">
        <v>3120</v>
      </c>
      <c r="G2042">
        <f>IFERROR(VLOOKUP(Table4[[#This Row],[EmployeeID]],Employees!$A:$AG,33,FALSE),"")</f>
        <v>8871</v>
      </c>
      <c r="H20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42" t="str">
        <f>IFERROR(VLOOKUP(A2042,Table1[#All],26,FALSE),"")</f>
        <v>No</v>
      </c>
    </row>
    <row r="2043" spans="1:9" x14ac:dyDescent="0.35">
      <c r="A2043" t="s">
        <v>2981</v>
      </c>
      <c r="B2043" s="4">
        <v>44912</v>
      </c>
      <c r="C2043">
        <v>6299</v>
      </c>
      <c r="D2043">
        <v>2</v>
      </c>
      <c r="E2043" s="4">
        <v>44912</v>
      </c>
      <c r="F2043" t="s">
        <v>3121</v>
      </c>
      <c r="G2043">
        <f>IFERROR(VLOOKUP(Table4[[#This Row],[EmployeeID]],Employees!$A:$AG,33,FALSE),"")</f>
        <v>6299</v>
      </c>
      <c r="H20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3" t="str">
        <f>IFERROR(VLOOKUP(A2043,Table1[#All],26,FALSE),"")</f>
        <v>No</v>
      </c>
    </row>
    <row r="2044" spans="1:9" x14ac:dyDescent="0.35">
      <c r="A2044" t="s">
        <v>2219</v>
      </c>
      <c r="B2044" s="4">
        <v>45214</v>
      </c>
      <c r="C2044">
        <v>6298</v>
      </c>
      <c r="D2044">
        <v>1</v>
      </c>
      <c r="E2044" s="4">
        <v>45214</v>
      </c>
      <c r="F2044" t="s">
        <v>3121</v>
      </c>
      <c r="G2044">
        <f>IFERROR(VLOOKUP(Table4[[#This Row],[EmployeeID]],Employees!$A:$AG,33,FALSE),"")</f>
        <v>6298</v>
      </c>
      <c r="H20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4" t="str">
        <f>IFERROR(VLOOKUP(A2044,Table1[#All],26,FALSE),"")</f>
        <v>Yes</v>
      </c>
    </row>
    <row r="2045" spans="1:9" x14ac:dyDescent="0.35">
      <c r="A2045" t="s">
        <v>1430</v>
      </c>
      <c r="B2045" s="4">
        <v>42048</v>
      </c>
      <c r="C2045">
        <v>6297</v>
      </c>
      <c r="D2045">
        <v>2</v>
      </c>
      <c r="E2045" s="4">
        <v>42048</v>
      </c>
      <c r="F2045" t="s">
        <v>3121</v>
      </c>
      <c r="G2045">
        <f>IFERROR(VLOOKUP(Table4[[#This Row],[EmployeeID]],Employees!$A:$AG,33,FALSE),"")</f>
        <v>6297</v>
      </c>
      <c r="H20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5" t="str">
        <f>IFERROR(VLOOKUP(A2045,Table1[#All],26,FALSE),"")</f>
        <v>No</v>
      </c>
    </row>
    <row r="2046" spans="1:9" x14ac:dyDescent="0.35">
      <c r="A2046" t="s">
        <v>749</v>
      </c>
      <c r="B2046" s="4">
        <v>45056</v>
      </c>
      <c r="C2046">
        <v>8870</v>
      </c>
      <c r="D2046">
        <v>3</v>
      </c>
      <c r="E2046" s="4">
        <v>45056</v>
      </c>
      <c r="F2046" t="s">
        <v>3120</v>
      </c>
      <c r="G2046">
        <f>IFERROR(VLOOKUP(Table4[[#This Row],[EmployeeID]],Employees!$A:$AG,33,FALSE),"")</f>
        <v>8870</v>
      </c>
      <c r="H20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46" t="str">
        <f>IFERROR(VLOOKUP(A2046,Table1[#All],26,FALSE),"")</f>
        <v>No</v>
      </c>
    </row>
    <row r="2047" spans="1:9" x14ac:dyDescent="0.35">
      <c r="A2047" t="s">
        <v>2009</v>
      </c>
      <c r="B2047" s="4">
        <v>45342</v>
      </c>
      <c r="C2047">
        <v>6295</v>
      </c>
      <c r="D2047">
        <v>2</v>
      </c>
      <c r="E2047" s="4">
        <v>45342</v>
      </c>
      <c r="F2047" t="s">
        <v>3121</v>
      </c>
      <c r="G2047">
        <f>IFERROR(VLOOKUP(Table4[[#This Row],[EmployeeID]],Employees!$A:$AG,33,FALSE),"")</f>
        <v>6295</v>
      </c>
      <c r="H20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7" t="str">
        <f>IFERROR(VLOOKUP(A2047,Table1[#All],26,FALSE),"")</f>
        <v>Yes</v>
      </c>
    </row>
    <row r="2048" spans="1:9" x14ac:dyDescent="0.35">
      <c r="A2048" t="s">
        <v>847</v>
      </c>
      <c r="B2048" s="4">
        <v>45217</v>
      </c>
      <c r="C2048">
        <v>6292</v>
      </c>
      <c r="D2048">
        <v>1</v>
      </c>
      <c r="E2048" s="4">
        <v>45217</v>
      </c>
      <c r="F2048" t="s">
        <v>3121</v>
      </c>
      <c r="G2048">
        <f>IFERROR(VLOOKUP(Table4[[#This Row],[EmployeeID]],Employees!$A:$AG,33,FALSE),"")</f>
        <v>6292</v>
      </c>
      <c r="H20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48" t="str">
        <f>IFERROR(VLOOKUP(A2048,Table1[#All],26,FALSE),"")</f>
        <v>No</v>
      </c>
    </row>
    <row r="2049" spans="1:9" x14ac:dyDescent="0.35">
      <c r="A2049" t="s">
        <v>2974</v>
      </c>
      <c r="B2049" s="4">
        <v>44106</v>
      </c>
      <c r="C2049">
        <v>8868</v>
      </c>
      <c r="D2049">
        <v>2</v>
      </c>
      <c r="E2049" s="4">
        <v>44106</v>
      </c>
      <c r="F2049" t="s">
        <v>3120</v>
      </c>
      <c r="G2049">
        <f>IFERROR(VLOOKUP(Table4[[#This Row],[EmployeeID]],Employees!$A:$AG,33,FALSE),"")</f>
        <v>8868</v>
      </c>
      <c r="H20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49" t="str">
        <f>IFERROR(VLOOKUP(A2049,Table1[#All],26,FALSE),"")</f>
        <v>No</v>
      </c>
    </row>
    <row r="2050" spans="1:9" x14ac:dyDescent="0.35">
      <c r="A2050" t="s">
        <v>1828</v>
      </c>
      <c r="B2050" s="4">
        <v>42056</v>
      </c>
      <c r="C2050">
        <v>6290</v>
      </c>
      <c r="D2050">
        <v>2</v>
      </c>
      <c r="E2050" s="4">
        <v>42056</v>
      </c>
      <c r="F2050" t="s">
        <v>3121</v>
      </c>
      <c r="G2050">
        <f>IFERROR(VLOOKUP(Table4[[#This Row],[EmployeeID]],Employees!$A:$AG,33,FALSE),"")</f>
        <v>6290</v>
      </c>
      <c r="H20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50" t="str">
        <f>IFERROR(VLOOKUP(A2050,Table1[#All],26,FALSE),"")</f>
        <v>No</v>
      </c>
    </row>
    <row r="2051" spans="1:9" x14ac:dyDescent="0.35">
      <c r="A2051" t="s">
        <v>1073</v>
      </c>
      <c r="B2051" s="4">
        <v>42479</v>
      </c>
      <c r="C2051">
        <v>6287</v>
      </c>
      <c r="D2051">
        <v>2</v>
      </c>
      <c r="E2051" s="4">
        <v>42479</v>
      </c>
      <c r="F2051" t="s">
        <v>3121</v>
      </c>
      <c r="G2051">
        <f>IFERROR(VLOOKUP(Table4[[#This Row],[EmployeeID]],Employees!$A:$AG,33,FALSE),"")</f>
        <v>6287</v>
      </c>
      <c r="H20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51" t="str">
        <f>IFERROR(VLOOKUP(A2051,Table1[#All],26,FALSE),"")</f>
        <v>Yes</v>
      </c>
    </row>
    <row r="2052" spans="1:9" x14ac:dyDescent="0.35">
      <c r="A2052" t="s">
        <v>2616</v>
      </c>
      <c r="B2052" s="4">
        <v>45058</v>
      </c>
      <c r="C2052">
        <v>8865</v>
      </c>
      <c r="D2052">
        <v>3</v>
      </c>
      <c r="E2052" s="4">
        <v>45058</v>
      </c>
      <c r="F2052" t="s">
        <v>3120</v>
      </c>
      <c r="G2052">
        <f>IFERROR(VLOOKUP(Table4[[#This Row],[EmployeeID]],Employees!$A:$AG,33,FALSE),"")</f>
        <v>8865</v>
      </c>
      <c r="H20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2" t="str">
        <f>IFERROR(VLOOKUP(A2052,Table1[#All],26,FALSE),"")</f>
        <v>No</v>
      </c>
    </row>
    <row r="2053" spans="1:9" x14ac:dyDescent="0.35">
      <c r="A2053" t="s">
        <v>1468</v>
      </c>
      <c r="B2053" s="4">
        <v>45661</v>
      </c>
      <c r="C2053">
        <v>8864</v>
      </c>
      <c r="D2053">
        <v>2</v>
      </c>
      <c r="E2053" s="4">
        <v>45661</v>
      </c>
      <c r="F2053" t="s">
        <v>3120</v>
      </c>
      <c r="G2053">
        <f>IFERROR(VLOOKUP(Table4[[#This Row],[EmployeeID]],Employees!$A:$AG,33,FALSE),"")</f>
        <v>8864</v>
      </c>
      <c r="H20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3" t="str">
        <f>IFERROR(VLOOKUP(A2053,Table1[#All],26,FALSE),"")</f>
        <v>No</v>
      </c>
    </row>
    <row r="2054" spans="1:9" x14ac:dyDescent="0.35">
      <c r="A2054" t="s">
        <v>1693</v>
      </c>
      <c r="B2054" s="4">
        <v>45178</v>
      </c>
      <c r="C2054">
        <v>8864</v>
      </c>
      <c r="D2054">
        <v>3</v>
      </c>
      <c r="E2054" s="4">
        <v>45178</v>
      </c>
      <c r="F2054" t="s">
        <v>3120</v>
      </c>
      <c r="G2054">
        <f>IFERROR(VLOOKUP(Table4[[#This Row],[EmployeeID]],Employees!$A:$AG,33,FALSE),"")</f>
        <v>8864</v>
      </c>
      <c r="H20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4" t="str">
        <f>IFERROR(VLOOKUP(A2054,Table1[#All],26,FALSE),"")</f>
        <v>No</v>
      </c>
    </row>
    <row r="2055" spans="1:9" x14ac:dyDescent="0.35">
      <c r="A2055" t="s">
        <v>261</v>
      </c>
      <c r="B2055" s="4">
        <v>45285</v>
      </c>
      <c r="C2055">
        <v>8863</v>
      </c>
      <c r="D2055">
        <v>4</v>
      </c>
      <c r="E2055" s="4">
        <v>45285</v>
      </c>
      <c r="F2055" t="s">
        <v>3120</v>
      </c>
      <c r="G2055">
        <f>IFERROR(VLOOKUP(Table4[[#This Row],[EmployeeID]],Employees!$A:$AG,33,FALSE),"")</f>
        <v>8863</v>
      </c>
      <c r="H20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5" t="str">
        <f>IFERROR(VLOOKUP(A2055,Table1[#All],26,FALSE),"")</f>
        <v>No</v>
      </c>
    </row>
    <row r="2056" spans="1:9" x14ac:dyDescent="0.35">
      <c r="A2056" t="s">
        <v>1782</v>
      </c>
      <c r="B2056" s="4">
        <v>42792</v>
      </c>
      <c r="C2056">
        <v>8863</v>
      </c>
      <c r="D2056">
        <v>3</v>
      </c>
      <c r="E2056" s="4">
        <v>42792</v>
      </c>
      <c r="F2056" t="s">
        <v>3120</v>
      </c>
      <c r="G2056">
        <f>IFERROR(VLOOKUP(Table4[[#This Row],[EmployeeID]],Employees!$A:$AG,33,FALSE),"")</f>
        <v>8863</v>
      </c>
      <c r="H20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6" t="str">
        <f>IFERROR(VLOOKUP(A2056,Table1[#All],26,FALSE),"")</f>
        <v>No</v>
      </c>
    </row>
    <row r="2057" spans="1:9" x14ac:dyDescent="0.35">
      <c r="A2057" t="s">
        <v>2344</v>
      </c>
      <c r="B2057" s="4">
        <v>44329</v>
      </c>
      <c r="C2057">
        <v>6286</v>
      </c>
      <c r="D2057">
        <v>2</v>
      </c>
      <c r="E2057" s="4">
        <v>44329</v>
      </c>
      <c r="F2057" t="s">
        <v>3121</v>
      </c>
      <c r="G2057">
        <f>IFERROR(VLOOKUP(Table4[[#This Row],[EmployeeID]],Employees!$A:$AG,33,FALSE),"")</f>
        <v>6286</v>
      </c>
      <c r="H20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57" t="str">
        <f>IFERROR(VLOOKUP(A2057,Table1[#All],26,FALSE),"")</f>
        <v>No</v>
      </c>
    </row>
    <row r="2058" spans="1:9" x14ac:dyDescent="0.35">
      <c r="A2058" t="s">
        <v>2314</v>
      </c>
      <c r="B2058" s="4">
        <v>42665</v>
      </c>
      <c r="C2058">
        <v>8863</v>
      </c>
      <c r="D2058">
        <v>3</v>
      </c>
      <c r="E2058" s="4">
        <v>42665</v>
      </c>
      <c r="F2058" t="s">
        <v>3120</v>
      </c>
      <c r="G2058">
        <f>IFERROR(VLOOKUP(Table4[[#This Row],[EmployeeID]],Employees!$A:$AG,33,FALSE),"")</f>
        <v>8863</v>
      </c>
      <c r="H20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58" t="str">
        <f>IFERROR(VLOOKUP(A2058,Table1[#All],26,FALSE),"")</f>
        <v>No</v>
      </c>
    </row>
    <row r="2059" spans="1:9" x14ac:dyDescent="0.35">
      <c r="A2059" t="s">
        <v>1896</v>
      </c>
      <c r="B2059" s="4">
        <v>44039</v>
      </c>
      <c r="C2059">
        <v>6282</v>
      </c>
      <c r="D2059">
        <v>2</v>
      </c>
      <c r="E2059" s="4">
        <v>44039</v>
      </c>
      <c r="F2059" t="s">
        <v>3121</v>
      </c>
      <c r="G2059">
        <f>IFERROR(VLOOKUP(Table4[[#This Row],[EmployeeID]],Employees!$A:$AG,33,FALSE),"")</f>
        <v>6282</v>
      </c>
      <c r="H20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59" t="str">
        <f>IFERROR(VLOOKUP(A2059,Table1[#All],26,FALSE),"")</f>
        <v>No</v>
      </c>
    </row>
    <row r="2060" spans="1:9" x14ac:dyDescent="0.35">
      <c r="A2060" t="s">
        <v>388</v>
      </c>
      <c r="B2060" s="4">
        <v>43698</v>
      </c>
      <c r="C2060">
        <v>6277</v>
      </c>
      <c r="D2060">
        <v>2</v>
      </c>
      <c r="E2060" s="4">
        <v>43698</v>
      </c>
      <c r="F2060" t="s">
        <v>3121</v>
      </c>
      <c r="G2060">
        <f>IFERROR(VLOOKUP(Table4[[#This Row],[EmployeeID]],Employees!$A:$AG,33,FALSE),"")</f>
        <v>6277</v>
      </c>
      <c r="H20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60" t="str">
        <f>IFERROR(VLOOKUP(A2060,Table1[#All],26,FALSE),"")</f>
        <v>No</v>
      </c>
    </row>
    <row r="2061" spans="1:9" x14ac:dyDescent="0.35">
      <c r="A2061" t="s">
        <v>1808</v>
      </c>
      <c r="B2061" s="4">
        <v>44435</v>
      </c>
      <c r="C2061">
        <v>8861</v>
      </c>
      <c r="D2061">
        <v>3</v>
      </c>
      <c r="E2061" s="4">
        <v>44435</v>
      </c>
      <c r="F2061" t="s">
        <v>3120</v>
      </c>
      <c r="G2061">
        <f>IFERROR(VLOOKUP(Table4[[#This Row],[EmployeeID]],Employees!$A:$AG,33,FALSE),"")</f>
        <v>8861</v>
      </c>
      <c r="H20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1" t="str">
        <f>IFERROR(VLOOKUP(A2061,Table1[#All],26,FALSE),"")</f>
        <v>No</v>
      </c>
    </row>
    <row r="2062" spans="1:9" x14ac:dyDescent="0.35">
      <c r="A2062" t="s">
        <v>2685</v>
      </c>
      <c r="B2062" s="4">
        <v>42238</v>
      </c>
      <c r="C2062">
        <v>6277</v>
      </c>
      <c r="D2062">
        <v>2</v>
      </c>
      <c r="E2062" s="4">
        <v>42238</v>
      </c>
      <c r="F2062" t="s">
        <v>3121</v>
      </c>
      <c r="G2062">
        <f>IFERROR(VLOOKUP(Table4[[#This Row],[EmployeeID]],Employees!$A:$AG,33,FALSE),"")</f>
        <v>6277</v>
      </c>
      <c r="H20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62" t="str">
        <f>IFERROR(VLOOKUP(A2062,Table1[#All],26,FALSE),"")</f>
        <v>No</v>
      </c>
    </row>
    <row r="2063" spans="1:9" x14ac:dyDescent="0.35">
      <c r="A2063" t="s">
        <v>964</v>
      </c>
      <c r="B2063" s="4">
        <v>44908</v>
      </c>
      <c r="C2063">
        <v>8856</v>
      </c>
      <c r="D2063">
        <v>3</v>
      </c>
      <c r="E2063" s="4">
        <v>44908</v>
      </c>
      <c r="F2063" t="s">
        <v>3120</v>
      </c>
      <c r="G2063">
        <f>IFERROR(VLOOKUP(Table4[[#This Row],[EmployeeID]],Employees!$A:$AG,33,FALSE),"")</f>
        <v>8856</v>
      </c>
      <c r="H20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3" t="str">
        <f>IFERROR(VLOOKUP(A2063,Table1[#All],26,FALSE),"")</f>
        <v>No</v>
      </c>
    </row>
    <row r="2064" spans="1:9" x14ac:dyDescent="0.35">
      <c r="A2064" t="s">
        <v>2405</v>
      </c>
      <c r="B2064" s="4">
        <v>42413</v>
      </c>
      <c r="C2064">
        <v>8856</v>
      </c>
      <c r="D2064">
        <v>3</v>
      </c>
      <c r="E2064" s="4">
        <v>42413</v>
      </c>
      <c r="F2064" t="s">
        <v>3120</v>
      </c>
      <c r="G2064">
        <f>IFERROR(VLOOKUP(Table4[[#This Row],[EmployeeID]],Employees!$A:$AG,33,FALSE),"")</f>
        <v>8856</v>
      </c>
      <c r="H20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4" t="str">
        <f>IFERROR(VLOOKUP(A2064,Table1[#All],26,FALSE),"")</f>
        <v>No</v>
      </c>
    </row>
    <row r="2065" spans="1:9" x14ac:dyDescent="0.35">
      <c r="A2065" t="s">
        <v>2982</v>
      </c>
      <c r="B2065" s="4">
        <v>45590</v>
      </c>
      <c r="C2065">
        <v>8856</v>
      </c>
      <c r="D2065">
        <v>2</v>
      </c>
      <c r="E2065" s="4">
        <v>45590</v>
      </c>
      <c r="F2065" t="s">
        <v>3120</v>
      </c>
      <c r="G2065">
        <f>IFERROR(VLOOKUP(Table4[[#This Row],[EmployeeID]],Employees!$A:$AG,33,FALSE),"")</f>
        <v>8856</v>
      </c>
      <c r="H20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5" t="str">
        <f>IFERROR(VLOOKUP(A2065,Table1[#All],26,FALSE),"")</f>
        <v>No</v>
      </c>
    </row>
    <row r="2066" spans="1:9" x14ac:dyDescent="0.35">
      <c r="A2066" t="s">
        <v>2855</v>
      </c>
      <c r="B2066" s="4">
        <v>42772</v>
      </c>
      <c r="C2066">
        <v>6277</v>
      </c>
      <c r="D2066">
        <v>1</v>
      </c>
      <c r="E2066" s="4">
        <v>42772</v>
      </c>
      <c r="F2066" t="s">
        <v>3121</v>
      </c>
      <c r="G2066">
        <f>IFERROR(VLOOKUP(Table4[[#This Row],[EmployeeID]],Employees!$A:$AG,33,FALSE),"")</f>
        <v>6277</v>
      </c>
      <c r="H20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66" t="str">
        <f>IFERROR(VLOOKUP(A2066,Table1[#All],26,FALSE),"")</f>
        <v>No</v>
      </c>
    </row>
    <row r="2067" spans="1:9" x14ac:dyDescent="0.35">
      <c r="A2067" t="s">
        <v>1580</v>
      </c>
      <c r="B2067" s="4">
        <v>42184</v>
      </c>
      <c r="C2067">
        <v>8855</v>
      </c>
      <c r="D2067">
        <v>3</v>
      </c>
      <c r="E2067" s="4">
        <v>42184</v>
      </c>
      <c r="F2067" t="s">
        <v>3120</v>
      </c>
      <c r="G2067">
        <f>IFERROR(VLOOKUP(Table4[[#This Row],[EmployeeID]],Employees!$A:$AG,33,FALSE),"")</f>
        <v>8855</v>
      </c>
      <c r="H20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7" t="str">
        <f>IFERROR(VLOOKUP(A2067,Table1[#All],26,FALSE),"")</f>
        <v>Yes</v>
      </c>
    </row>
    <row r="2068" spans="1:9" x14ac:dyDescent="0.35">
      <c r="A2068" t="s">
        <v>473</v>
      </c>
      <c r="B2068" s="4">
        <v>44654</v>
      </c>
      <c r="C2068">
        <v>8850</v>
      </c>
      <c r="D2068">
        <v>2</v>
      </c>
      <c r="E2068" s="4">
        <v>44654</v>
      </c>
      <c r="F2068" t="s">
        <v>3120</v>
      </c>
      <c r="G2068">
        <f>IFERROR(VLOOKUP(Table4[[#This Row],[EmployeeID]],Employees!$A:$AG,33,FALSE),"")</f>
        <v>8850</v>
      </c>
      <c r="H20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68" t="str">
        <f>IFERROR(VLOOKUP(A2068,Table1[#All],26,FALSE),"")</f>
        <v>No</v>
      </c>
    </row>
    <row r="2069" spans="1:9" x14ac:dyDescent="0.35">
      <c r="A2069" t="s">
        <v>1463</v>
      </c>
      <c r="B2069" s="4">
        <v>44867</v>
      </c>
      <c r="C2069">
        <v>6276</v>
      </c>
      <c r="D2069">
        <v>2</v>
      </c>
      <c r="E2069" s="4">
        <v>44867</v>
      </c>
      <c r="F2069" t="s">
        <v>3121</v>
      </c>
      <c r="G2069">
        <f>IFERROR(VLOOKUP(Table4[[#This Row],[EmployeeID]],Employees!$A:$AG,33,FALSE),"")</f>
        <v>6276</v>
      </c>
      <c r="H20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69" t="str">
        <f>IFERROR(VLOOKUP(A2069,Table1[#All],26,FALSE),"")</f>
        <v>Yes</v>
      </c>
    </row>
    <row r="2070" spans="1:9" x14ac:dyDescent="0.35">
      <c r="A2070" t="s">
        <v>1224</v>
      </c>
      <c r="B2070" s="4">
        <v>43125</v>
      </c>
      <c r="C2070">
        <v>6272</v>
      </c>
      <c r="D2070">
        <v>2</v>
      </c>
      <c r="E2070" s="4">
        <v>43125</v>
      </c>
      <c r="F2070" t="s">
        <v>3121</v>
      </c>
      <c r="G2070">
        <f>IFERROR(VLOOKUP(Table4[[#This Row],[EmployeeID]],Employees!$A:$AG,33,FALSE),"")</f>
        <v>6272</v>
      </c>
      <c r="H20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70" t="str">
        <f>IFERROR(VLOOKUP(A2070,Table1[#All],26,FALSE),"")</f>
        <v>Yes</v>
      </c>
    </row>
    <row r="2071" spans="1:9" x14ac:dyDescent="0.35">
      <c r="A2071" t="s">
        <v>2198</v>
      </c>
      <c r="B2071" s="4">
        <v>43172</v>
      </c>
      <c r="C2071">
        <v>4278</v>
      </c>
      <c r="D2071">
        <v>1</v>
      </c>
      <c r="E2071" s="4">
        <v>43172</v>
      </c>
      <c r="F2071" t="s">
        <v>3122</v>
      </c>
      <c r="G2071">
        <f>IFERROR(VLOOKUP(Table4[[#This Row],[EmployeeID]],Employees!$A:$AG,33,FALSE),"")</f>
        <v>4278</v>
      </c>
      <c r="H20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71" t="str">
        <f>IFERROR(VLOOKUP(A2071,Table1[#All],26,FALSE),"")</f>
        <v>Yes</v>
      </c>
    </row>
    <row r="2072" spans="1:9" x14ac:dyDescent="0.35">
      <c r="A2072" t="s">
        <v>510</v>
      </c>
      <c r="B2072" s="4">
        <v>43884</v>
      </c>
      <c r="C2072">
        <v>6271</v>
      </c>
      <c r="D2072">
        <v>2</v>
      </c>
      <c r="E2072" s="4">
        <v>43884</v>
      </c>
      <c r="F2072" t="s">
        <v>3121</v>
      </c>
      <c r="G2072">
        <f>IFERROR(VLOOKUP(Table4[[#This Row],[EmployeeID]],Employees!$A:$AG,33,FALSE),"")</f>
        <v>6271</v>
      </c>
      <c r="H20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72" t="str">
        <f>IFERROR(VLOOKUP(A2072,Table1[#All],26,FALSE),"")</f>
        <v>No</v>
      </c>
    </row>
    <row r="2073" spans="1:9" x14ac:dyDescent="0.35">
      <c r="A2073" t="s">
        <v>1960</v>
      </c>
      <c r="B2073" s="4">
        <v>43101</v>
      </c>
      <c r="C2073">
        <v>12429</v>
      </c>
      <c r="D2073">
        <v>4</v>
      </c>
      <c r="E2073" s="4">
        <v>43101</v>
      </c>
      <c r="F2073" t="s">
        <v>3123</v>
      </c>
      <c r="G2073">
        <f>IFERROR(VLOOKUP(Table4[[#This Row],[EmployeeID]],Employees!$A:$AG,33,FALSE),"")</f>
        <v>12429</v>
      </c>
      <c r="H20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073" t="str">
        <f>IFERROR(VLOOKUP(A2073,Table1[#All],26,FALSE),"")</f>
        <v>No</v>
      </c>
    </row>
    <row r="2074" spans="1:9" x14ac:dyDescent="0.35">
      <c r="A2074" t="s">
        <v>539</v>
      </c>
      <c r="B2074" s="4">
        <v>44286</v>
      </c>
      <c r="C2074">
        <v>6271</v>
      </c>
      <c r="D2074">
        <v>1</v>
      </c>
      <c r="E2074" s="4">
        <v>44286</v>
      </c>
      <c r="F2074" t="s">
        <v>3121</v>
      </c>
      <c r="G2074">
        <f>IFERROR(VLOOKUP(Table4[[#This Row],[EmployeeID]],Employees!$A:$AG,33,FALSE),"")</f>
        <v>6271</v>
      </c>
      <c r="H20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74" t="str">
        <f>IFERROR(VLOOKUP(A2074,Table1[#All],26,FALSE),"")</f>
        <v>No</v>
      </c>
    </row>
    <row r="2075" spans="1:9" x14ac:dyDescent="0.35">
      <c r="A2075" t="s">
        <v>3026</v>
      </c>
      <c r="B2075" s="4">
        <v>43311</v>
      </c>
      <c r="C2075">
        <v>8850</v>
      </c>
      <c r="D2075">
        <v>2</v>
      </c>
      <c r="E2075" s="4">
        <v>43311</v>
      </c>
      <c r="F2075" t="s">
        <v>3120</v>
      </c>
      <c r="G2075">
        <f>IFERROR(VLOOKUP(Table4[[#This Row],[EmployeeID]],Employees!$A:$AG,33,FALSE),"")</f>
        <v>8850</v>
      </c>
      <c r="H20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75" t="str">
        <f>IFERROR(VLOOKUP(A2075,Table1[#All],26,FALSE),"")</f>
        <v>No</v>
      </c>
    </row>
    <row r="2076" spans="1:9" x14ac:dyDescent="0.35">
      <c r="A2076" t="s">
        <v>2962</v>
      </c>
      <c r="B2076" s="4">
        <v>43610</v>
      </c>
      <c r="C2076">
        <v>6270</v>
      </c>
      <c r="D2076">
        <v>2</v>
      </c>
      <c r="E2076" s="4">
        <v>43610</v>
      </c>
      <c r="F2076" t="s">
        <v>3121</v>
      </c>
      <c r="G2076">
        <f>IFERROR(VLOOKUP(Table4[[#This Row],[EmployeeID]],Employees!$A:$AG,33,FALSE),"")</f>
        <v>6270</v>
      </c>
      <c r="H20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76" t="str">
        <f>IFERROR(VLOOKUP(A2076,Table1[#All],26,FALSE),"")</f>
        <v>No</v>
      </c>
    </row>
    <row r="2077" spans="1:9" x14ac:dyDescent="0.35">
      <c r="A2077" t="s">
        <v>1078</v>
      </c>
      <c r="B2077" s="4">
        <v>42439</v>
      </c>
      <c r="C2077">
        <v>6264</v>
      </c>
      <c r="D2077">
        <v>2</v>
      </c>
      <c r="E2077" s="4">
        <v>42439</v>
      </c>
      <c r="F2077" t="s">
        <v>3121</v>
      </c>
      <c r="G2077">
        <f>IFERROR(VLOOKUP(Table4[[#This Row],[EmployeeID]],Employees!$A:$AG,33,FALSE),"")</f>
        <v>6264</v>
      </c>
      <c r="H20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77" t="str">
        <f>IFERROR(VLOOKUP(A2077,Table1[#All],26,FALSE),"")</f>
        <v>No</v>
      </c>
    </row>
    <row r="2078" spans="1:9" x14ac:dyDescent="0.35">
      <c r="A2078" t="s">
        <v>824</v>
      </c>
      <c r="B2078" s="4">
        <v>42216</v>
      </c>
      <c r="C2078">
        <v>12421</v>
      </c>
      <c r="D2078">
        <v>4</v>
      </c>
      <c r="E2078" s="4">
        <v>42216</v>
      </c>
      <c r="F2078" t="s">
        <v>3123</v>
      </c>
      <c r="G2078">
        <f>IFERROR(VLOOKUP(Table4[[#This Row],[EmployeeID]],Employees!$A:$AG,33,FALSE),"")</f>
        <v>12421</v>
      </c>
      <c r="H20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078" t="str">
        <f>IFERROR(VLOOKUP(A2078,Table1[#All],26,FALSE),"")</f>
        <v>No</v>
      </c>
    </row>
    <row r="2079" spans="1:9" x14ac:dyDescent="0.35">
      <c r="A2079" t="s">
        <v>281</v>
      </c>
      <c r="B2079" s="4">
        <v>46002</v>
      </c>
      <c r="C2079">
        <v>4268</v>
      </c>
      <c r="D2079">
        <v>1</v>
      </c>
      <c r="E2079" s="4">
        <v>46002</v>
      </c>
      <c r="F2079" t="s">
        <v>3122</v>
      </c>
      <c r="G2079">
        <f>IFERROR(VLOOKUP(Table4[[#This Row],[EmployeeID]],Employees!$A:$AG,33,FALSE),"")</f>
        <v>4268</v>
      </c>
      <c r="H20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79" t="str">
        <f>IFERROR(VLOOKUP(A2079,Table1[#All],26,FALSE),"")</f>
        <v>Yes</v>
      </c>
    </row>
    <row r="2080" spans="1:9" x14ac:dyDescent="0.35">
      <c r="A2080" t="s">
        <v>1503</v>
      </c>
      <c r="B2080" s="4">
        <v>42851</v>
      </c>
      <c r="C2080">
        <v>8847</v>
      </c>
      <c r="D2080">
        <v>3</v>
      </c>
      <c r="E2080" s="4">
        <v>42851</v>
      </c>
      <c r="F2080" t="s">
        <v>3120</v>
      </c>
      <c r="G2080">
        <f>IFERROR(VLOOKUP(Table4[[#This Row],[EmployeeID]],Employees!$A:$AG,33,FALSE),"")</f>
        <v>8847</v>
      </c>
      <c r="H20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80" t="str">
        <f>IFERROR(VLOOKUP(A2080,Table1[#All],26,FALSE),"")</f>
        <v>No</v>
      </c>
    </row>
    <row r="2081" spans="1:9" x14ac:dyDescent="0.35">
      <c r="A2081" t="s">
        <v>2070</v>
      </c>
      <c r="B2081" s="4">
        <v>42833</v>
      </c>
      <c r="C2081">
        <v>6260</v>
      </c>
      <c r="D2081">
        <v>2</v>
      </c>
      <c r="E2081" s="4">
        <v>42833</v>
      </c>
      <c r="F2081" t="s">
        <v>3121</v>
      </c>
      <c r="G2081">
        <f>IFERROR(VLOOKUP(Table4[[#This Row],[EmployeeID]],Employees!$A:$AG,33,FALSE),"")</f>
        <v>6260</v>
      </c>
      <c r="H20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81" t="str">
        <f>IFERROR(VLOOKUP(A2081,Table1[#All],26,FALSE),"")</f>
        <v>No</v>
      </c>
    </row>
    <row r="2082" spans="1:9" x14ac:dyDescent="0.35">
      <c r="A2082" t="s">
        <v>548</v>
      </c>
      <c r="B2082" s="4">
        <v>42716</v>
      </c>
      <c r="C2082">
        <v>4256</v>
      </c>
      <c r="D2082">
        <v>2</v>
      </c>
      <c r="E2082" s="4">
        <v>42716</v>
      </c>
      <c r="F2082" t="s">
        <v>3122</v>
      </c>
      <c r="G2082">
        <f>IFERROR(VLOOKUP(Table4[[#This Row],[EmployeeID]],Employees!$A:$AG,33,FALSE),"")</f>
        <v>4256</v>
      </c>
      <c r="H20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82" t="str">
        <f>IFERROR(VLOOKUP(A2082,Table1[#All],26,FALSE),"")</f>
        <v>No</v>
      </c>
    </row>
    <row r="2083" spans="1:9" x14ac:dyDescent="0.35">
      <c r="A2083" t="s">
        <v>838</v>
      </c>
      <c r="B2083" s="4">
        <v>45442</v>
      </c>
      <c r="C2083">
        <v>8846</v>
      </c>
      <c r="D2083">
        <v>2</v>
      </c>
      <c r="E2083" s="4">
        <v>45442</v>
      </c>
      <c r="F2083" t="s">
        <v>3120</v>
      </c>
      <c r="G2083">
        <f>IFERROR(VLOOKUP(Table4[[#This Row],[EmployeeID]],Employees!$A:$AG,33,FALSE),"")</f>
        <v>8846</v>
      </c>
      <c r="H20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83" t="str">
        <f>IFERROR(VLOOKUP(A2083,Table1[#All],26,FALSE),"")</f>
        <v>Yes</v>
      </c>
    </row>
    <row r="2084" spans="1:9" x14ac:dyDescent="0.35">
      <c r="A2084" t="s">
        <v>610</v>
      </c>
      <c r="B2084" s="4">
        <v>44693</v>
      </c>
      <c r="C2084">
        <v>8841</v>
      </c>
      <c r="D2084">
        <v>2</v>
      </c>
      <c r="E2084" s="4">
        <v>44693</v>
      </c>
      <c r="F2084" t="s">
        <v>3120</v>
      </c>
      <c r="G2084">
        <f>IFERROR(VLOOKUP(Table4[[#This Row],[EmployeeID]],Employees!$A:$AG,33,FALSE),"")</f>
        <v>8841</v>
      </c>
      <c r="H20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84" t="str">
        <f>IFERROR(VLOOKUP(A2084,Table1[#All],26,FALSE),"")</f>
        <v>Yes</v>
      </c>
    </row>
    <row r="2085" spans="1:9" x14ac:dyDescent="0.35">
      <c r="A2085" t="s">
        <v>430</v>
      </c>
      <c r="B2085" s="4">
        <v>45107</v>
      </c>
      <c r="C2085">
        <v>6258</v>
      </c>
      <c r="D2085">
        <v>2</v>
      </c>
      <c r="E2085" s="4">
        <v>45107</v>
      </c>
      <c r="F2085" t="s">
        <v>3121</v>
      </c>
      <c r="G2085">
        <f>IFERROR(VLOOKUP(Table4[[#This Row],[EmployeeID]],Employees!$A:$AG,33,FALSE),"")</f>
        <v>6258</v>
      </c>
      <c r="H20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85" t="str">
        <f>IFERROR(VLOOKUP(A2085,Table1[#All],26,FALSE),"")</f>
        <v>No</v>
      </c>
    </row>
    <row r="2086" spans="1:9" x14ac:dyDescent="0.35">
      <c r="A2086" t="s">
        <v>1352</v>
      </c>
      <c r="B2086" s="4">
        <v>43540</v>
      </c>
      <c r="C2086">
        <v>6255</v>
      </c>
      <c r="D2086">
        <v>1</v>
      </c>
      <c r="E2086" s="4">
        <v>43540</v>
      </c>
      <c r="F2086" t="s">
        <v>3121</v>
      </c>
      <c r="G2086">
        <f>IFERROR(VLOOKUP(Table4[[#This Row],[EmployeeID]],Employees!$A:$AG,33,FALSE),"")</f>
        <v>6255</v>
      </c>
      <c r="H20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86" t="str">
        <f>IFERROR(VLOOKUP(A2086,Table1[#All],26,FALSE),"")</f>
        <v>No</v>
      </c>
    </row>
    <row r="2087" spans="1:9" x14ac:dyDescent="0.35">
      <c r="A2087" t="s">
        <v>646</v>
      </c>
      <c r="B2087" s="4">
        <v>44925</v>
      </c>
      <c r="C2087">
        <v>8840</v>
      </c>
      <c r="D2087">
        <v>2</v>
      </c>
      <c r="E2087" s="4">
        <v>44925</v>
      </c>
      <c r="F2087" t="s">
        <v>3120</v>
      </c>
      <c r="G2087">
        <f>IFERROR(VLOOKUP(Table4[[#This Row],[EmployeeID]],Employees!$A:$AG,33,FALSE),"")</f>
        <v>8840</v>
      </c>
      <c r="H20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87" t="str">
        <f>IFERROR(VLOOKUP(A2087,Table1[#All],26,FALSE),"")</f>
        <v>No</v>
      </c>
    </row>
    <row r="2088" spans="1:9" x14ac:dyDescent="0.35">
      <c r="A2088" t="s">
        <v>2554</v>
      </c>
      <c r="B2088" s="4">
        <v>45573</v>
      </c>
      <c r="C2088">
        <v>4242</v>
      </c>
      <c r="D2088">
        <v>1</v>
      </c>
      <c r="E2088" s="4">
        <v>45573</v>
      </c>
      <c r="F2088" t="s">
        <v>3122</v>
      </c>
      <c r="G2088">
        <f>IFERROR(VLOOKUP(Table4[[#This Row],[EmployeeID]],Employees!$A:$AG,33,FALSE),"")</f>
        <v>4242</v>
      </c>
      <c r="H20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88" t="str">
        <f>IFERROR(VLOOKUP(A2088,Table1[#All],26,FALSE),"")</f>
        <v>No</v>
      </c>
    </row>
    <row r="2089" spans="1:9" x14ac:dyDescent="0.35">
      <c r="A2089" t="s">
        <v>1205</v>
      </c>
      <c r="B2089" s="4">
        <v>44050</v>
      </c>
      <c r="C2089">
        <v>6251</v>
      </c>
      <c r="D2089">
        <v>2</v>
      </c>
      <c r="E2089" s="4">
        <v>44050</v>
      </c>
      <c r="F2089" t="s">
        <v>3121</v>
      </c>
      <c r="G2089">
        <f>IFERROR(VLOOKUP(Table4[[#This Row],[EmployeeID]],Employees!$A:$AG,33,FALSE),"")</f>
        <v>6251</v>
      </c>
      <c r="H20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89" t="str">
        <f>IFERROR(VLOOKUP(A2089,Table1[#All],26,FALSE),"")</f>
        <v>No</v>
      </c>
    </row>
    <row r="2090" spans="1:9" x14ac:dyDescent="0.35">
      <c r="A2090" t="s">
        <v>264</v>
      </c>
      <c r="B2090" s="4">
        <v>42131</v>
      </c>
      <c r="C2090">
        <v>4222</v>
      </c>
      <c r="D2090">
        <v>1</v>
      </c>
      <c r="E2090" s="4">
        <v>42131</v>
      </c>
      <c r="F2090" t="s">
        <v>3122</v>
      </c>
      <c r="G2090">
        <f>IFERROR(VLOOKUP(Table4[[#This Row],[EmployeeID]],Employees!$A:$AG,33,FALSE),"")</f>
        <v>4222</v>
      </c>
      <c r="H20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90" t="str">
        <f>IFERROR(VLOOKUP(A2090,Table1[#All],26,FALSE),"")</f>
        <v>No</v>
      </c>
    </row>
    <row r="2091" spans="1:9" x14ac:dyDescent="0.35">
      <c r="A2091" t="s">
        <v>1879</v>
      </c>
      <c r="B2091" s="4">
        <v>42152</v>
      </c>
      <c r="C2091">
        <v>8832</v>
      </c>
      <c r="D2091">
        <v>2</v>
      </c>
      <c r="E2091" s="4">
        <v>42152</v>
      </c>
      <c r="F2091" t="s">
        <v>3120</v>
      </c>
      <c r="G2091">
        <f>IFERROR(VLOOKUP(Table4[[#This Row],[EmployeeID]],Employees!$A:$AG,33,FALSE),"")</f>
        <v>8832</v>
      </c>
      <c r="H20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91" t="str">
        <f>IFERROR(VLOOKUP(A2091,Table1[#All],26,FALSE),"")</f>
        <v>No</v>
      </c>
    </row>
    <row r="2092" spans="1:9" x14ac:dyDescent="0.35">
      <c r="A2092" t="s">
        <v>2956</v>
      </c>
      <c r="B2092" s="4">
        <v>42790</v>
      </c>
      <c r="C2092">
        <v>8832</v>
      </c>
      <c r="D2092">
        <v>2</v>
      </c>
      <c r="E2092" s="4">
        <v>42790</v>
      </c>
      <c r="F2092" t="s">
        <v>3120</v>
      </c>
      <c r="G2092">
        <f>IFERROR(VLOOKUP(Table4[[#This Row],[EmployeeID]],Employees!$A:$AG,33,FALSE),"")</f>
        <v>8832</v>
      </c>
      <c r="H20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92" t="str">
        <f>IFERROR(VLOOKUP(A2092,Table1[#All],26,FALSE),"")</f>
        <v>No</v>
      </c>
    </row>
    <row r="2093" spans="1:9" x14ac:dyDescent="0.35">
      <c r="A2093" t="s">
        <v>2919</v>
      </c>
      <c r="B2093" s="4">
        <v>45776</v>
      </c>
      <c r="C2093">
        <v>6250</v>
      </c>
      <c r="D2093">
        <v>1</v>
      </c>
      <c r="E2093" s="4">
        <v>45776</v>
      </c>
      <c r="F2093" t="s">
        <v>3121</v>
      </c>
      <c r="G2093">
        <f>IFERROR(VLOOKUP(Table4[[#This Row],[EmployeeID]],Employees!$A:$AG,33,FALSE),"")</f>
        <v>6250</v>
      </c>
      <c r="H20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93" t="str">
        <f>IFERROR(VLOOKUP(A2093,Table1[#All],26,FALSE),"")</f>
        <v>No</v>
      </c>
    </row>
    <row r="2094" spans="1:9" x14ac:dyDescent="0.35">
      <c r="A2094" t="s">
        <v>2178</v>
      </c>
      <c r="B2094" s="4">
        <v>44404</v>
      </c>
      <c r="C2094">
        <v>6245</v>
      </c>
      <c r="D2094">
        <v>1</v>
      </c>
      <c r="E2094" s="4">
        <v>44404</v>
      </c>
      <c r="F2094" t="s">
        <v>3121</v>
      </c>
      <c r="G2094">
        <f>IFERROR(VLOOKUP(Table4[[#This Row],[EmployeeID]],Employees!$A:$AG,33,FALSE),"")</f>
        <v>6245</v>
      </c>
      <c r="H20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94" t="str">
        <f>IFERROR(VLOOKUP(A2094,Table1[#All],26,FALSE),"")</f>
        <v>No</v>
      </c>
    </row>
    <row r="2095" spans="1:9" x14ac:dyDescent="0.35">
      <c r="A2095" t="s">
        <v>181</v>
      </c>
      <c r="B2095" s="4">
        <v>44834</v>
      </c>
      <c r="C2095">
        <v>6235</v>
      </c>
      <c r="D2095">
        <v>1</v>
      </c>
      <c r="E2095" s="4">
        <v>44834</v>
      </c>
      <c r="F2095" t="s">
        <v>3121</v>
      </c>
      <c r="G2095">
        <f>IFERROR(VLOOKUP(Table4[[#This Row],[EmployeeID]],Employees!$A:$AG,33,FALSE),"")</f>
        <v>6235</v>
      </c>
      <c r="H20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95" t="str">
        <f>IFERROR(VLOOKUP(A2095,Table1[#All],26,FALSE),"")</f>
        <v>No</v>
      </c>
    </row>
    <row r="2096" spans="1:9" x14ac:dyDescent="0.35">
      <c r="A2096" t="s">
        <v>2595</v>
      </c>
      <c r="B2096" s="4">
        <v>42602</v>
      </c>
      <c r="C2096">
        <v>8829</v>
      </c>
      <c r="D2096">
        <v>3</v>
      </c>
      <c r="E2096" s="4">
        <v>42602</v>
      </c>
      <c r="F2096" t="s">
        <v>3120</v>
      </c>
      <c r="G2096">
        <f>IFERROR(VLOOKUP(Table4[[#This Row],[EmployeeID]],Employees!$A:$AG,33,FALSE),"")</f>
        <v>8829</v>
      </c>
      <c r="H20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96" t="str">
        <f>IFERROR(VLOOKUP(A2096,Table1[#All],26,FALSE),"")</f>
        <v>No</v>
      </c>
    </row>
    <row r="2097" spans="1:9" x14ac:dyDescent="0.35">
      <c r="A2097" t="s">
        <v>1376</v>
      </c>
      <c r="B2097" s="4">
        <v>45844</v>
      </c>
      <c r="C2097">
        <v>4214</v>
      </c>
      <c r="D2097">
        <v>2</v>
      </c>
      <c r="E2097" s="4">
        <v>45844</v>
      </c>
      <c r="F2097" t="s">
        <v>3122</v>
      </c>
      <c r="G2097">
        <f>IFERROR(VLOOKUP(Table4[[#This Row],[EmployeeID]],Employees!$A:$AG,33,FALSE),"")</f>
        <v>4214</v>
      </c>
      <c r="H20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097" t="str">
        <f>IFERROR(VLOOKUP(A2097,Table1[#All],26,FALSE),"")</f>
        <v>No</v>
      </c>
    </row>
    <row r="2098" spans="1:9" x14ac:dyDescent="0.35">
      <c r="A2098" t="s">
        <v>1024</v>
      </c>
      <c r="B2098" s="4">
        <v>43988</v>
      </c>
      <c r="C2098">
        <v>6235</v>
      </c>
      <c r="D2098">
        <v>2</v>
      </c>
      <c r="E2098" s="4">
        <v>43988</v>
      </c>
      <c r="F2098" t="s">
        <v>3121</v>
      </c>
      <c r="G2098">
        <f>IFERROR(VLOOKUP(Table4[[#This Row],[EmployeeID]],Employees!$A:$AG,33,FALSE),"")</f>
        <v>6235</v>
      </c>
      <c r="H20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098" t="str">
        <f>IFERROR(VLOOKUP(A2098,Table1[#All],26,FALSE),"")</f>
        <v>Yes</v>
      </c>
    </row>
    <row r="2099" spans="1:9" x14ac:dyDescent="0.35">
      <c r="A2099" t="s">
        <v>1622</v>
      </c>
      <c r="B2099" s="4">
        <v>44861</v>
      </c>
      <c r="C2099">
        <v>8828</v>
      </c>
      <c r="D2099">
        <v>2</v>
      </c>
      <c r="E2099" s="4">
        <v>44861</v>
      </c>
      <c r="F2099" t="s">
        <v>3120</v>
      </c>
      <c r="G2099">
        <f>IFERROR(VLOOKUP(Table4[[#This Row],[EmployeeID]],Employees!$A:$AG,33,FALSE),"")</f>
        <v>8828</v>
      </c>
      <c r="H20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099" t="str">
        <f>IFERROR(VLOOKUP(A2099,Table1[#All],26,FALSE),"")</f>
        <v>No</v>
      </c>
    </row>
    <row r="2100" spans="1:9" x14ac:dyDescent="0.35">
      <c r="A2100" t="s">
        <v>2413</v>
      </c>
      <c r="B2100" s="4">
        <v>44403</v>
      </c>
      <c r="C2100">
        <v>6233</v>
      </c>
      <c r="D2100">
        <v>1</v>
      </c>
      <c r="E2100" s="4">
        <v>44403</v>
      </c>
      <c r="F2100" t="s">
        <v>3121</v>
      </c>
      <c r="G2100">
        <f>IFERROR(VLOOKUP(Table4[[#This Row],[EmployeeID]],Employees!$A:$AG,33,FALSE),"")</f>
        <v>6233</v>
      </c>
      <c r="H21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0" t="str">
        <f>IFERROR(VLOOKUP(A2100,Table1[#All],26,FALSE),"")</f>
        <v>No</v>
      </c>
    </row>
    <row r="2101" spans="1:9" x14ac:dyDescent="0.35">
      <c r="A2101" t="s">
        <v>179</v>
      </c>
      <c r="B2101" s="4">
        <v>45595</v>
      </c>
      <c r="C2101">
        <v>8827</v>
      </c>
      <c r="D2101">
        <v>3</v>
      </c>
      <c r="E2101" s="4">
        <v>45595</v>
      </c>
      <c r="F2101" t="s">
        <v>3120</v>
      </c>
      <c r="G2101">
        <f>IFERROR(VLOOKUP(Table4[[#This Row],[EmployeeID]],Employees!$A:$AG,33,FALSE),"")</f>
        <v>8827</v>
      </c>
      <c r="H21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01" t="str">
        <f>IFERROR(VLOOKUP(A2101,Table1[#All],26,FALSE),"")</f>
        <v>No</v>
      </c>
    </row>
    <row r="2102" spans="1:9" x14ac:dyDescent="0.35">
      <c r="A2102" t="s">
        <v>2790</v>
      </c>
      <c r="B2102" s="4">
        <v>44442</v>
      </c>
      <c r="C2102">
        <v>6229</v>
      </c>
      <c r="D2102">
        <v>2</v>
      </c>
      <c r="E2102" s="4">
        <v>44442</v>
      </c>
      <c r="F2102" t="s">
        <v>3121</v>
      </c>
      <c r="G2102">
        <f>IFERROR(VLOOKUP(Table4[[#This Row],[EmployeeID]],Employees!$A:$AG,33,FALSE),"")</f>
        <v>6229</v>
      </c>
      <c r="H21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2" t="str">
        <f>IFERROR(VLOOKUP(A2102,Table1[#All],26,FALSE),"")</f>
        <v>No</v>
      </c>
    </row>
    <row r="2103" spans="1:9" x14ac:dyDescent="0.35">
      <c r="A2103" t="s">
        <v>1514</v>
      </c>
      <c r="B2103" s="4">
        <v>44403</v>
      </c>
      <c r="C2103">
        <v>8827</v>
      </c>
      <c r="D2103">
        <v>2</v>
      </c>
      <c r="E2103" s="4">
        <v>44403</v>
      </c>
      <c r="F2103" t="s">
        <v>3120</v>
      </c>
      <c r="G2103">
        <f>IFERROR(VLOOKUP(Table4[[#This Row],[EmployeeID]],Employees!$A:$AG,33,FALSE),"")</f>
        <v>8827</v>
      </c>
      <c r="H21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03" t="str">
        <f>IFERROR(VLOOKUP(A2103,Table1[#All],26,FALSE),"")</f>
        <v>No</v>
      </c>
    </row>
    <row r="2104" spans="1:9" x14ac:dyDescent="0.35">
      <c r="A2104" t="s">
        <v>2947</v>
      </c>
      <c r="B2104" s="4">
        <v>43611</v>
      </c>
      <c r="C2104">
        <v>8826</v>
      </c>
      <c r="D2104">
        <v>2</v>
      </c>
      <c r="E2104" s="4">
        <v>43611</v>
      </c>
      <c r="F2104" t="s">
        <v>3120</v>
      </c>
      <c r="G2104">
        <f>IFERROR(VLOOKUP(Table4[[#This Row],[EmployeeID]],Employees!$A:$AG,33,FALSE),"")</f>
        <v>8826</v>
      </c>
      <c r="H21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04" t="str">
        <f>IFERROR(VLOOKUP(A2104,Table1[#All],26,FALSE),"")</f>
        <v>No</v>
      </c>
    </row>
    <row r="2105" spans="1:9" x14ac:dyDescent="0.35">
      <c r="A2105" t="s">
        <v>881</v>
      </c>
      <c r="B2105" s="4">
        <v>42847</v>
      </c>
      <c r="C2105">
        <v>4212</v>
      </c>
      <c r="D2105">
        <v>1</v>
      </c>
      <c r="E2105" s="4">
        <v>42847</v>
      </c>
      <c r="F2105" t="s">
        <v>3122</v>
      </c>
      <c r="G2105">
        <f>IFERROR(VLOOKUP(Table4[[#This Row],[EmployeeID]],Employees!$A:$AG,33,FALSE),"")</f>
        <v>4212</v>
      </c>
      <c r="H21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05" t="str">
        <f>IFERROR(VLOOKUP(A2105,Table1[#All],26,FALSE),"")</f>
        <v>No</v>
      </c>
    </row>
    <row r="2106" spans="1:9" x14ac:dyDescent="0.35">
      <c r="A2106" t="s">
        <v>1112</v>
      </c>
      <c r="B2106" s="4">
        <v>44988</v>
      </c>
      <c r="C2106">
        <v>6220</v>
      </c>
      <c r="D2106">
        <v>1</v>
      </c>
      <c r="E2106" s="4">
        <v>44988</v>
      </c>
      <c r="F2106" t="s">
        <v>3121</v>
      </c>
      <c r="G2106">
        <f>IFERROR(VLOOKUP(Table4[[#This Row],[EmployeeID]],Employees!$A:$AG,33,FALSE),"")</f>
        <v>6220</v>
      </c>
      <c r="H21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6" t="str">
        <f>IFERROR(VLOOKUP(A2106,Table1[#All],26,FALSE),"")</f>
        <v>No</v>
      </c>
    </row>
    <row r="2107" spans="1:9" x14ac:dyDescent="0.35">
      <c r="A2107" t="s">
        <v>405</v>
      </c>
      <c r="B2107" s="4">
        <v>44713</v>
      </c>
      <c r="C2107">
        <v>6217</v>
      </c>
      <c r="D2107">
        <v>2</v>
      </c>
      <c r="E2107" s="4">
        <v>44713</v>
      </c>
      <c r="F2107" t="s">
        <v>3121</v>
      </c>
      <c r="G2107">
        <f>IFERROR(VLOOKUP(Table4[[#This Row],[EmployeeID]],Employees!$A:$AG,33,FALSE),"")</f>
        <v>6217</v>
      </c>
      <c r="H21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7" t="str">
        <f>IFERROR(VLOOKUP(A2107,Table1[#All],26,FALSE),"")</f>
        <v>No</v>
      </c>
    </row>
    <row r="2108" spans="1:9" x14ac:dyDescent="0.35">
      <c r="A2108" t="s">
        <v>1094</v>
      </c>
      <c r="B2108" s="4">
        <v>45499</v>
      </c>
      <c r="C2108">
        <v>6217</v>
      </c>
      <c r="D2108">
        <v>1</v>
      </c>
      <c r="E2108" s="4">
        <v>45499</v>
      </c>
      <c r="F2108" t="s">
        <v>3121</v>
      </c>
      <c r="G2108">
        <f>IFERROR(VLOOKUP(Table4[[#This Row],[EmployeeID]],Employees!$A:$AG,33,FALSE),"")</f>
        <v>6217</v>
      </c>
      <c r="H21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8" t="str">
        <f>IFERROR(VLOOKUP(A2108,Table1[#All],26,FALSE),"")</f>
        <v>No</v>
      </c>
    </row>
    <row r="2109" spans="1:9" x14ac:dyDescent="0.35">
      <c r="A2109" t="s">
        <v>1502</v>
      </c>
      <c r="B2109" s="4">
        <v>45045</v>
      </c>
      <c r="C2109">
        <v>6217</v>
      </c>
      <c r="D2109">
        <v>2</v>
      </c>
      <c r="E2109" s="4">
        <v>45045</v>
      </c>
      <c r="F2109" t="s">
        <v>3121</v>
      </c>
      <c r="G2109">
        <f>IFERROR(VLOOKUP(Table4[[#This Row],[EmployeeID]],Employees!$A:$AG,33,FALSE),"")</f>
        <v>6217</v>
      </c>
      <c r="H21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09" t="str">
        <f>IFERROR(VLOOKUP(A2109,Table1[#All],26,FALSE),"")</f>
        <v>No</v>
      </c>
    </row>
    <row r="2110" spans="1:9" x14ac:dyDescent="0.35">
      <c r="A2110" t="s">
        <v>652</v>
      </c>
      <c r="B2110" s="4">
        <v>42880</v>
      </c>
      <c r="C2110">
        <v>6213</v>
      </c>
      <c r="D2110">
        <v>1</v>
      </c>
      <c r="E2110" s="4">
        <v>42880</v>
      </c>
      <c r="F2110" t="s">
        <v>3121</v>
      </c>
      <c r="G2110">
        <f>IFERROR(VLOOKUP(Table4[[#This Row],[EmployeeID]],Employees!$A:$AG,33,FALSE),"")</f>
        <v>6213</v>
      </c>
      <c r="H21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10" t="str">
        <f>IFERROR(VLOOKUP(A2110,Table1[#All],26,FALSE),"")</f>
        <v>No</v>
      </c>
    </row>
    <row r="2111" spans="1:9" x14ac:dyDescent="0.35">
      <c r="A2111" t="s">
        <v>359</v>
      </c>
      <c r="B2111" s="4">
        <v>45059</v>
      </c>
      <c r="C2111">
        <v>8824</v>
      </c>
      <c r="D2111">
        <v>2</v>
      </c>
      <c r="E2111" s="4">
        <v>45059</v>
      </c>
      <c r="F2111" t="s">
        <v>3120</v>
      </c>
      <c r="G2111">
        <f>IFERROR(VLOOKUP(Table4[[#This Row],[EmployeeID]],Employees!$A:$AG,33,FALSE),"")</f>
        <v>8824</v>
      </c>
      <c r="H21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1" t="str">
        <f>IFERROR(VLOOKUP(A2111,Table1[#All],26,FALSE),"")</f>
        <v>No</v>
      </c>
    </row>
    <row r="2112" spans="1:9" x14ac:dyDescent="0.35">
      <c r="A2112" t="s">
        <v>588</v>
      </c>
      <c r="B2112" s="4">
        <v>44690</v>
      </c>
      <c r="C2112">
        <v>6206</v>
      </c>
      <c r="D2112">
        <v>2</v>
      </c>
      <c r="E2112" s="4">
        <v>44690</v>
      </c>
      <c r="F2112" t="s">
        <v>3121</v>
      </c>
      <c r="G2112">
        <f>IFERROR(VLOOKUP(Table4[[#This Row],[EmployeeID]],Employees!$A:$AG,33,FALSE),"")</f>
        <v>6206</v>
      </c>
      <c r="H21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12" t="str">
        <f>IFERROR(VLOOKUP(A2112,Table1[#All],26,FALSE),"")</f>
        <v>No</v>
      </c>
    </row>
    <row r="2113" spans="1:9" x14ac:dyDescent="0.35">
      <c r="A2113" t="s">
        <v>2658</v>
      </c>
      <c r="B2113" s="4">
        <v>45278</v>
      </c>
      <c r="C2113">
        <v>8823</v>
      </c>
      <c r="D2113">
        <v>2</v>
      </c>
      <c r="E2113" s="4">
        <v>45278</v>
      </c>
      <c r="F2113" t="s">
        <v>3120</v>
      </c>
      <c r="G2113">
        <f>IFERROR(VLOOKUP(Table4[[#This Row],[EmployeeID]],Employees!$A:$AG,33,FALSE),"")</f>
        <v>8823</v>
      </c>
      <c r="H21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3" t="str">
        <f>IFERROR(VLOOKUP(A2113,Table1[#All],26,FALSE),"")</f>
        <v>Yes</v>
      </c>
    </row>
    <row r="2114" spans="1:9" x14ac:dyDescent="0.35">
      <c r="A2114" t="s">
        <v>2531</v>
      </c>
      <c r="B2114" s="4">
        <v>44095</v>
      </c>
      <c r="C2114">
        <v>8822</v>
      </c>
      <c r="D2114">
        <v>4</v>
      </c>
      <c r="E2114" s="4">
        <v>44095</v>
      </c>
      <c r="F2114" t="s">
        <v>3120</v>
      </c>
      <c r="G2114">
        <f>IFERROR(VLOOKUP(Table4[[#This Row],[EmployeeID]],Employees!$A:$AG,33,FALSE),"")</f>
        <v>8822</v>
      </c>
      <c r="H21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4" t="str">
        <f>IFERROR(VLOOKUP(A2114,Table1[#All],26,FALSE),"")</f>
        <v>No</v>
      </c>
    </row>
    <row r="2115" spans="1:9" x14ac:dyDescent="0.35">
      <c r="A2115" t="s">
        <v>1597</v>
      </c>
      <c r="B2115" s="4">
        <v>44754</v>
      </c>
      <c r="C2115">
        <v>6206</v>
      </c>
      <c r="D2115">
        <v>2</v>
      </c>
      <c r="E2115" s="4">
        <v>44754</v>
      </c>
      <c r="F2115" t="s">
        <v>3121</v>
      </c>
      <c r="G2115">
        <f>IFERROR(VLOOKUP(Table4[[#This Row],[EmployeeID]],Employees!$A:$AG,33,FALSE),"")</f>
        <v>6206</v>
      </c>
      <c r="H21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15" t="str">
        <f>IFERROR(VLOOKUP(A2115,Table1[#All],26,FALSE),"")</f>
        <v>No</v>
      </c>
    </row>
    <row r="2116" spans="1:9" x14ac:dyDescent="0.35">
      <c r="A2116" t="s">
        <v>2022</v>
      </c>
      <c r="B2116" s="4">
        <v>42077</v>
      </c>
      <c r="C2116">
        <v>8820</v>
      </c>
      <c r="D2116">
        <v>3</v>
      </c>
      <c r="E2116" s="4">
        <v>42077</v>
      </c>
      <c r="F2116" t="s">
        <v>3120</v>
      </c>
      <c r="G2116">
        <f>IFERROR(VLOOKUP(Table4[[#This Row],[EmployeeID]],Employees!$A:$AG,33,FALSE),"")</f>
        <v>8820</v>
      </c>
      <c r="H21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6" t="str">
        <f>IFERROR(VLOOKUP(A2116,Table1[#All],26,FALSE),"")</f>
        <v>No</v>
      </c>
    </row>
    <row r="2117" spans="1:9" x14ac:dyDescent="0.35">
      <c r="A2117" t="s">
        <v>1230</v>
      </c>
      <c r="B2117" s="4">
        <v>44338</v>
      </c>
      <c r="C2117">
        <v>8819</v>
      </c>
      <c r="D2117">
        <v>3</v>
      </c>
      <c r="E2117" s="4">
        <v>44338</v>
      </c>
      <c r="F2117" t="s">
        <v>3120</v>
      </c>
      <c r="G2117">
        <f>IFERROR(VLOOKUP(Table4[[#This Row],[EmployeeID]],Employees!$A:$AG,33,FALSE),"")</f>
        <v>8819</v>
      </c>
      <c r="H21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7" t="str">
        <f>IFERROR(VLOOKUP(A2117,Table1[#All],26,FALSE),"")</f>
        <v>No</v>
      </c>
    </row>
    <row r="2118" spans="1:9" x14ac:dyDescent="0.35">
      <c r="A2118" t="s">
        <v>1256</v>
      </c>
      <c r="B2118" s="4">
        <v>43484</v>
      </c>
      <c r="C2118">
        <v>8819</v>
      </c>
      <c r="D2118">
        <v>3</v>
      </c>
      <c r="E2118" s="4">
        <v>43484</v>
      </c>
      <c r="F2118" t="s">
        <v>3120</v>
      </c>
      <c r="G2118">
        <f>IFERROR(VLOOKUP(Table4[[#This Row],[EmployeeID]],Employees!$A:$AG,33,FALSE),"")</f>
        <v>8819</v>
      </c>
      <c r="H21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18" t="str">
        <f>IFERROR(VLOOKUP(A2118,Table1[#All],26,FALSE),"")</f>
        <v>No</v>
      </c>
    </row>
    <row r="2119" spans="1:9" x14ac:dyDescent="0.35">
      <c r="A2119" t="s">
        <v>1391</v>
      </c>
      <c r="B2119" s="4">
        <v>44958</v>
      </c>
      <c r="C2119">
        <v>6205</v>
      </c>
      <c r="D2119">
        <v>1</v>
      </c>
      <c r="E2119" s="4">
        <v>44958</v>
      </c>
      <c r="F2119" t="s">
        <v>3121</v>
      </c>
      <c r="G2119">
        <f>IFERROR(VLOOKUP(Table4[[#This Row],[EmployeeID]],Employees!$A:$AG,33,FALSE),"")</f>
        <v>6205</v>
      </c>
      <c r="H21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19" t="str">
        <f>IFERROR(VLOOKUP(A2119,Table1[#All],26,FALSE),"")</f>
        <v>No</v>
      </c>
    </row>
    <row r="2120" spans="1:9" x14ac:dyDescent="0.35">
      <c r="A2120" t="s">
        <v>573</v>
      </c>
      <c r="B2120" s="4">
        <v>44984</v>
      </c>
      <c r="C2120">
        <v>6199</v>
      </c>
      <c r="D2120">
        <v>2</v>
      </c>
      <c r="E2120" s="4">
        <v>44984</v>
      </c>
      <c r="F2120" t="s">
        <v>3121</v>
      </c>
      <c r="G2120">
        <f>IFERROR(VLOOKUP(Table4[[#This Row],[EmployeeID]],Employees!$A:$AG,33,FALSE),"")</f>
        <v>6199</v>
      </c>
      <c r="H21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0" t="str">
        <f>IFERROR(VLOOKUP(A2120,Table1[#All],26,FALSE),"")</f>
        <v>No</v>
      </c>
    </row>
    <row r="2121" spans="1:9" x14ac:dyDescent="0.35">
      <c r="A2121" t="s">
        <v>1703</v>
      </c>
      <c r="B2121" s="4">
        <v>45927</v>
      </c>
      <c r="C2121">
        <v>6199</v>
      </c>
      <c r="D2121">
        <v>2</v>
      </c>
      <c r="E2121" s="4">
        <v>45927</v>
      </c>
      <c r="F2121" t="s">
        <v>3121</v>
      </c>
      <c r="G2121">
        <f>IFERROR(VLOOKUP(Table4[[#This Row],[EmployeeID]],Employees!$A:$AG,33,FALSE),"")</f>
        <v>6199</v>
      </c>
      <c r="H21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1" t="str">
        <f>IFERROR(VLOOKUP(A2121,Table1[#All],26,FALSE),"")</f>
        <v>No</v>
      </c>
    </row>
    <row r="2122" spans="1:9" x14ac:dyDescent="0.35">
      <c r="A2122" t="s">
        <v>403</v>
      </c>
      <c r="B2122" s="4">
        <v>44853</v>
      </c>
      <c r="C2122">
        <v>8818</v>
      </c>
      <c r="D2122">
        <v>3</v>
      </c>
      <c r="E2122" s="4">
        <v>44853</v>
      </c>
      <c r="F2122" t="s">
        <v>3120</v>
      </c>
      <c r="G2122">
        <f>IFERROR(VLOOKUP(Table4[[#This Row],[EmployeeID]],Employees!$A:$AG,33,FALSE),"")</f>
        <v>8818</v>
      </c>
      <c r="H21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22" t="str">
        <f>IFERROR(VLOOKUP(A2122,Table1[#All],26,FALSE),"")</f>
        <v>No</v>
      </c>
    </row>
    <row r="2123" spans="1:9" x14ac:dyDescent="0.35">
      <c r="A2123" t="s">
        <v>3087</v>
      </c>
      <c r="B2123" s="4">
        <v>43671</v>
      </c>
      <c r="C2123">
        <v>6199</v>
      </c>
      <c r="D2123">
        <v>2</v>
      </c>
      <c r="E2123" s="4">
        <v>43671</v>
      </c>
      <c r="F2123" t="s">
        <v>3121</v>
      </c>
      <c r="G2123">
        <f>IFERROR(VLOOKUP(Table4[[#This Row],[EmployeeID]],Employees!$A:$AG,33,FALSE),"")</f>
        <v>6199</v>
      </c>
      <c r="H21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3" t="str">
        <f>IFERROR(VLOOKUP(A2123,Table1[#All],26,FALSE),"")</f>
        <v>No</v>
      </c>
    </row>
    <row r="2124" spans="1:9" x14ac:dyDescent="0.35">
      <c r="A2124" t="s">
        <v>613</v>
      </c>
      <c r="B2124" s="4">
        <v>44181</v>
      </c>
      <c r="C2124">
        <v>6198</v>
      </c>
      <c r="D2124">
        <v>2</v>
      </c>
      <c r="E2124" s="4">
        <v>44181</v>
      </c>
      <c r="F2124" t="s">
        <v>3121</v>
      </c>
      <c r="G2124">
        <f>IFERROR(VLOOKUP(Table4[[#This Row],[EmployeeID]],Employees!$A:$AG,33,FALSE),"")</f>
        <v>6198</v>
      </c>
      <c r="H21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4" t="str">
        <f>IFERROR(VLOOKUP(A2124,Table1[#All],26,FALSE),"")</f>
        <v>No</v>
      </c>
    </row>
    <row r="2125" spans="1:9" x14ac:dyDescent="0.35">
      <c r="A2125" t="s">
        <v>3064</v>
      </c>
      <c r="B2125" s="4">
        <v>45506</v>
      </c>
      <c r="C2125">
        <v>8812</v>
      </c>
      <c r="D2125">
        <v>2</v>
      </c>
      <c r="E2125" s="4">
        <v>45506</v>
      </c>
      <c r="F2125" t="s">
        <v>3120</v>
      </c>
      <c r="G2125">
        <f>IFERROR(VLOOKUP(Table4[[#This Row],[EmployeeID]],Employees!$A:$AG,33,FALSE),"")</f>
        <v>8812</v>
      </c>
      <c r="H21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25" t="str">
        <f>IFERROR(VLOOKUP(A2125,Table1[#All],26,FALSE),"")</f>
        <v>Yes</v>
      </c>
    </row>
    <row r="2126" spans="1:9" x14ac:dyDescent="0.35">
      <c r="A2126" t="s">
        <v>734</v>
      </c>
      <c r="B2126" s="4">
        <v>44525</v>
      </c>
      <c r="C2126">
        <v>6197</v>
      </c>
      <c r="D2126">
        <v>1</v>
      </c>
      <c r="E2126" s="4">
        <v>44525</v>
      </c>
      <c r="F2126" t="s">
        <v>3121</v>
      </c>
      <c r="G2126">
        <f>IFERROR(VLOOKUP(Table4[[#This Row],[EmployeeID]],Employees!$A:$AG,33,FALSE),"")</f>
        <v>6197</v>
      </c>
      <c r="H21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6" t="str">
        <f>IFERROR(VLOOKUP(A2126,Table1[#All],26,FALSE),"")</f>
        <v>Yes</v>
      </c>
    </row>
    <row r="2127" spans="1:9" x14ac:dyDescent="0.35">
      <c r="A2127" t="s">
        <v>1191</v>
      </c>
      <c r="B2127" s="4">
        <v>44671</v>
      </c>
      <c r="C2127">
        <v>6196</v>
      </c>
      <c r="D2127">
        <v>2</v>
      </c>
      <c r="E2127" s="4">
        <v>44671</v>
      </c>
      <c r="F2127" t="s">
        <v>3121</v>
      </c>
      <c r="G2127">
        <f>IFERROR(VLOOKUP(Table4[[#This Row],[EmployeeID]],Employees!$A:$AG,33,FALSE),"")</f>
        <v>6196</v>
      </c>
      <c r="H21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7" t="str">
        <f>IFERROR(VLOOKUP(A2127,Table1[#All],26,FALSE),"")</f>
        <v>No</v>
      </c>
    </row>
    <row r="2128" spans="1:9" x14ac:dyDescent="0.35">
      <c r="A2128" t="s">
        <v>1728</v>
      </c>
      <c r="B2128" s="4">
        <v>43975</v>
      </c>
      <c r="C2128">
        <v>6195</v>
      </c>
      <c r="D2128">
        <v>2</v>
      </c>
      <c r="E2128" s="4">
        <v>43975</v>
      </c>
      <c r="F2128" t="s">
        <v>3121</v>
      </c>
      <c r="G2128">
        <f>IFERROR(VLOOKUP(Table4[[#This Row],[EmployeeID]],Employees!$A:$AG,33,FALSE),"")</f>
        <v>6195</v>
      </c>
      <c r="H21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8" t="str">
        <f>IFERROR(VLOOKUP(A2128,Table1[#All],26,FALSE),"")</f>
        <v>No</v>
      </c>
    </row>
    <row r="2129" spans="1:9" x14ac:dyDescent="0.35">
      <c r="A2129" t="s">
        <v>1438</v>
      </c>
      <c r="B2129" s="4">
        <v>45987</v>
      </c>
      <c r="C2129">
        <v>6193</v>
      </c>
      <c r="D2129">
        <v>1</v>
      </c>
      <c r="E2129" s="4">
        <v>45987</v>
      </c>
      <c r="F2129" t="s">
        <v>3121</v>
      </c>
      <c r="G2129">
        <f>IFERROR(VLOOKUP(Table4[[#This Row],[EmployeeID]],Employees!$A:$AG,33,FALSE),"")</f>
        <v>6193</v>
      </c>
      <c r="H21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29" t="str">
        <f>IFERROR(VLOOKUP(A2129,Table1[#All],26,FALSE),"")</f>
        <v>No</v>
      </c>
    </row>
    <row r="2130" spans="1:9" x14ac:dyDescent="0.35">
      <c r="A2130" t="s">
        <v>2196</v>
      </c>
      <c r="B2130" s="4">
        <v>45246</v>
      </c>
      <c r="C2130">
        <v>8810</v>
      </c>
      <c r="D2130">
        <v>2</v>
      </c>
      <c r="E2130" s="4">
        <v>45246</v>
      </c>
      <c r="F2130" t="s">
        <v>3120</v>
      </c>
      <c r="G2130">
        <f>IFERROR(VLOOKUP(Table4[[#This Row],[EmployeeID]],Employees!$A:$AG,33,FALSE),"")</f>
        <v>8810</v>
      </c>
      <c r="H21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0" t="str">
        <f>IFERROR(VLOOKUP(A2130,Table1[#All],26,FALSE),"")</f>
        <v>No</v>
      </c>
    </row>
    <row r="2131" spans="1:9" x14ac:dyDescent="0.35">
      <c r="A2131" t="s">
        <v>798</v>
      </c>
      <c r="B2131" s="4">
        <v>43586</v>
      </c>
      <c r="C2131">
        <v>6192</v>
      </c>
      <c r="D2131">
        <v>1</v>
      </c>
      <c r="E2131" s="4">
        <v>43586</v>
      </c>
      <c r="F2131" t="s">
        <v>3121</v>
      </c>
      <c r="G2131">
        <f>IFERROR(VLOOKUP(Table4[[#This Row],[EmployeeID]],Employees!$A:$AG,33,FALSE),"")</f>
        <v>6192</v>
      </c>
      <c r="H21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31" t="str">
        <f>IFERROR(VLOOKUP(A2131,Table1[#All],26,FALSE),"")</f>
        <v>No</v>
      </c>
    </row>
    <row r="2132" spans="1:9" x14ac:dyDescent="0.35">
      <c r="A2132" t="s">
        <v>2480</v>
      </c>
      <c r="B2132" s="4">
        <v>43437</v>
      </c>
      <c r="C2132">
        <v>8810</v>
      </c>
      <c r="D2132">
        <v>3</v>
      </c>
      <c r="E2132" s="4">
        <v>43437</v>
      </c>
      <c r="F2132" t="s">
        <v>3120</v>
      </c>
      <c r="G2132">
        <f>IFERROR(VLOOKUP(Table4[[#This Row],[EmployeeID]],Employees!$A:$AG,33,FALSE),"")</f>
        <v>8810</v>
      </c>
      <c r="H21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2" t="str">
        <f>IFERROR(VLOOKUP(A2132,Table1[#All],26,FALSE),"")</f>
        <v>No</v>
      </c>
    </row>
    <row r="2133" spans="1:9" x14ac:dyDescent="0.35">
      <c r="A2133" t="s">
        <v>2965</v>
      </c>
      <c r="B2133" s="4">
        <v>45934</v>
      </c>
      <c r="C2133">
        <v>6190</v>
      </c>
      <c r="D2133">
        <v>2</v>
      </c>
      <c r="E2133" s="4">
        <v>45934</v>
      </c>
      <c r="F2133" t="s">
        <v>3121</v>
      </c>
      <c r="G2133">
        <f>IFERROR(VLOOKUP(Table4[[#This Row],[EmployeeID]],Employees!$A:$AG,33,FALSE),"")</f>
        <v>6190</v>
      </c>
      <c r="H21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33" t="str">
        <f>IFERROR(VLOOKUP(A2133,Table1[#All],26,FALSE),"")</f>
        <v>No</v>
      </c>
    </row>
    <row r="2134" spans="1:9" x14ac:dyDescent="0.35">
      <c r="A2134" t="s">
        <v>2199</v>
      </c>
      <c r="B2134" s="4">
        <v>43178</v>
      </c>
      <c r="C2134">
        <v>6187</v>
      </c>
      <c r="D2134">
        <v>2</v>
      </c>
      <c r="E2134" s="4">
        <v>43178</v>
      </c>
      <c r="F2134" t="s">
        <v>3121</v>
      </c>
      <c r="G2134">
        <f>IFERROR(VLOOKUP(Table4[[#This Row],[EmployeeID]],Employees!$A:$AG,33,FALSE),"")</f>
        <v>6187</v>
      </c>
      <c r="H21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34" t="str">
        <f>IFERROR(VLOOKUP(A2134,Table1[#All],26,FALSE),"")</f>
        <v>Yes</v>
      </c>
    </row>
    <row r="2135" spans="1:9" x14ac:dyDescent="0.35">
      <c r="A2135" t="s">
        <v>1872</v>
      </c>
      <c r="B2135" s="4">
        <v>44546</v>
      </c>
      <c r="C2135">
        <v>8809</v>
      </c>
      <c r="D2135">
        <v>3</v>
      </c>
      <c r="E2135" s="4">
        <v>44546</v>
      </c>
      <c r="F2135" t="s">
        <v>3120</v>
      </c>
      <c r="G2135">
        <f>IFERROR(VLOOKUP(Table4[[#This Row],[EmployeeID]],Employees!$A:$AG,33,FALSE),"")</f>
        <v>8809</v>
      </c>
      <c r="H21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5" t="str">
        <f>IFERROR(VLOOKUP(A2135,Table1[#All],26,FALSE),"")</f>
        <v>No</v>
      </c>
    </row>
    <row r="2136" spans="1:9" x14ac:dyDescent="0.35">
      <c r="A2136" t="s">
        <v>1281</v>
      </c>
      <c r="B2136" s="4">
        <v>44941</v>
      </c>
      <c r="C2136">
        <v>8805</v>
      </c>
      <c r="D2136">
        <v>2</v>
      </c>
      <c r="E2136" s="4">
        <v>44941</v>
      </c>
      <c r="F2136" t="s">
        <v>3120</v>
      </c>
      <c r="G2136">
        <f>IFERROR(VLOOKUP(Table4[[#This Row],[EmployeeID]],Employees!$A:$AG,33,FALSE),"")</f>
        <v>8805</v>
      </c>
      <c r="H21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6" t="str">
        <f>IFERROR(VLOOKUP(A2136,Table1[#All],26,FALSE),"")</f>
        <v>No</v>
      </c>
    </row>
    <row r="2137" spans="1:9" x14ac:dyDescent="0.35">
      <c r="A2137" t="s">
        <v>1757</v>
      </c>
      <c r="B2137" s="4">
        <v>44383</v>
      </c>
      <c r="C2137">
        <v>8805</v>
      </c>
      <c r="D2137">
        <v>3</v>
      </c>
      <c r="E2137" s="4">
        <v>44383</v>
      </c>
      <c r="F2137" t="s">
        <v>3120</v>
      </c>
      <c r="G2137">
        <f>IFERROR(VLOOKUP(Table4[[#This Row],[EmployeeID]],Employees!$A:$AG,33,FALSE),"")</f>
        <v>8805</v>
      </c>
      <c r="H21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7" t="str">
        <f>IFERROR(VLOOKUP(A2137,Table1[#All],26,FALSE),"")</f>
        <v>No</v>
      </c>
    </row>
    <row r="2138" spans="1:9" x14ac:dyDescent="0.35">
      <c r="A2138" t="s">
        <v>1350</v>
      </c>
      <c r="B2138" s="4">
        <v>43095</v>
      </c>
      <c r="C2138">
        <v>8804</v>
      </c>
      <c r="D2138">
        <v>2</v>
      </c>
      <c r="E2138" s="4">
        <v>43095</v>
      </c>
      <c r="F2138" t="s">
        <v>3120</v>
      </c>
      <c r="G2138">
        <f>IFERROR(VLOOKUP(Table4[[#This Row],[EmployeeID]],Employees!$A:$AG,33,FALSE),"")</f>
        <v>8804</v>
      </c>
      <c r="H21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38" t="str">
        <f>IFERROR(VLOOKUP(A2138,Table1[#All],26,FALSE),"")</f>
        <v>No</v>
      </c>
    </row>
    <row r="2139" spans="1:9" x14ac:dyDescent="0.35">
      <c r="A2139" t="s">
        <v>1474</v>
      </c>
      <c r="B2139" s="4">
        <v>44497</v>
      </c>
      <c r="C2139">
        <v>6183</v>
      </c>
      <c r="D2139">
        <v>1</v>
      </c>
      <c r="E2139" s="4">
        <v>44497</v>
      </c>
      <c r="F2139" t="s">
        <v>3121</v>
      </c>
      <c r="G2139">
        <f>IFERROR(VLOOKUP(Table4[[#This Row],[EmployeeID]],Employees!$A:$AG,33,FALSE),"")</f>
        <v>6183</v>
      </c>
      <c r="H21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39" t="str">
        <f>IFERROR(VLOOKUP(A2139,Table1[#All],26,FALSE),"")</f>
        <v>No</v>
      </c>
    </row>
    <row r="2140" spans="1:9" x14ac:dyDescent="0.35">
      <c r="A2140" t="s">
        <v>2123</v>
      </c>
      <c r="B2140" s="4">
        <v>45940</v>
      </c>
      <c r="C2140">
        <v>6183</v>
      </c>
      <c r="D2140">
        <v>2</v>
      </c>
      <c r="E2140" s="4">
        <v>45940</v>
      </c>
      <c r="F2140" t="s">
        <v>3121</v>
      </c>
      <c r="G2140">
        <f>IFERROR(VLOOKUP(Table4[[#This Row],[EmployeeID]],Employees!$A:$AG,33,FALSE),"")</f>
        <v>6183</v>
      </c>
      <c r="H21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40" t="str">
        <f>IFERROR(VLOOKUP(A2140,Table1[#All],26,FALSE),"")</f>
        <v>No</v>
      </c>
    </row>
    <row r="2141" spans="1:9" x14ac:dyDescent="0.35">
      <c r="A2141" t="s">
        <v>2411</v>
      </c>
      <c r="B2141" s="4">
        <v>45436</v>
      </c>
      <c r="C2141">
        <v>6183</v>
      </c>
      <c r="D2141">
        <v>2</v>
      </c>
      <c r="E2141" s="4">
        <v>45436</v>
      </c>
      <c r="F2141" t="s">
        <v>3121</v>
      </c>
      <c r="G2141">
        <f>IFERROR(VLOOKUP(Table4[[#This Row],[EmployeeID]],Employees!$A:$AG,33,FALSE),"")</f>
        <v>6183</v>
      </c>
      <c r="H21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41" t="str">
        <f>IFERROR(VLOOKUP(A2141,Table1[#All],26,FALSE),"")</f>
        <v>No</v>
      </c>
    </row>
    <row r="2142" spans="1:9" x14ac:dyDescent="0.35">
      <c r="A2142" t="s">
        <v>3043</v>
      </c>
      <c r="B2142" s="4">
        <v>44545</v>
      </c>
      <c r="C2142">
        <v>4209</v>
      </c>
      <c r="D2142">
        <v>1</v>
      </c>
      <c r="E2142" s="4">
        <v>44545</v>
      </c>
      <c r="F2142" t="s">
        <v>3122</v>
      </c>
      <c r="G2142">
        <f>IFERROR(VLOOKUP(Table4[[#This Row],[EmployeeID]],Employees!$A:$AG,33,FALSE),"")</f>
        <v>4209</v>
      </c>
      <c r="H21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42" t="str">
        <f>IFERROR(VLOOKUP(A2142,Table1[#All],26,FALSE),"")</f>
        <v>No</v>
      </c>
    </row>
    <row r="2143" spans="1:9" x14ac:dyDescent="0.35">
      <c r="A2143" t="s">
        <v>1143</v>
      </c>
      <c r="B2143" s="4">
        <v>42106</v>
      </c>
      <c r="C2143">
        <v>6181</v>
      </c>
      <c r="D2143">
        <v>1</v>
      </c>
      <c r="E2143" s="4">
        <v>42106</v>
      </c>
      <c r="F2143" t="s">
        <v>3121</v>
      </c>
      <c r="G2143">
        <f>IFERROR(VLOOKUP(Table4[[#This Row],[EmployeeID]],Employees!$A:$AG,33,FALSE),"")</f>
        <v>6181</v>
      </c>
      <c r="H21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43" t="str">
        <f>IFERROR(VLOOKUP(A2143,Table1[#All],26,FALSE),"")</f>
        <v>No</v>
      </c>
    </row>
    <row r="2144" spans="1:9" x14ac:dyDescent="0.35">
      <c r="A2144" t="s">
        <v>1353</v>
      </c>
      <c r="B2144" s="4">
        <v>43584</v>
      </c>
      <c r="C2144">
        <v>8803</v>
      </c>
      <c r="D2144">
        <v>2</v>
      </c>
      <c r="E2144" s="4">
        <v>43584</v>
      </c>
      <c r="F2144" t="s">
        <v>3120</v>
      </c>
      <c r="G2144">
        <f>IFERROR(VLOOKUP(Table4[[#This Row],[EmployeeID]],Employees!$A:$AG,33,FALSE),"")</f>
        <v>8803</v>
      </c>
      <c r="H21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44" t="str">
        <f>IFERROR(VLOOKUP(A2144,Table1[#All],26,FALSE),"")</f>
        <v>No</v>
      </c>
    </row>
    <row r="2145" spans="1:9" x14ac:dyDescent="0.35">
      <c r="A2145" t="s">
        <v>2709</v>
      </c>
      <c r="B2145" s="4">
        <v>43569</v>
      </c>
      <c r="C2145">
        <v>4203</v>
      </c>
      <c r="D2145">
        <v>1</v>
      </c>
      <c r="E2145" s="4">
        <v>43569</v>
      </c>
      <c r="F2145" t="s">
        <v>3122</v>
      </c>
      <c r="G2145">
        <f>IFERROR(VLOOKUP(Table4[[#This Row],[EmployeeID]],Employees!$A:$AG,33,FALSE),"")</f>
        <v>4203</v>
      </c>
      <c r="H21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45" t="str">
        <f>IFERROR(VLOOKUP(A2145,Table1[#All],26,FALSE),"")</f>
        <v>No</v>
      </c>
    </row>
    <row r="2146" spans="1:9" x14ac:dyDescent="0.35">
      <c r="A2146" t="s">
        <v>1000</v>
      </c>
      <c r="B2146" s="4">
        <v>43947</v>
      </c>
      <c r="C2146">
        <v>8800</v>
      </c>
      <c r="D2146">
        <v>2</v>
      </c>
      <c r="E2146" s="4">
        <v>43947</v>
      </c>
      <c r="F2146" t="s">
        <v>3120</v>
      </c>
      <c r="G2146">
        <f>IFERROR(VLOOKUP(Table4[[#This Row],[EmployeeID]],Employees!$A:$AG,33,FALSE),"")</f>
        <v>8800</v>
      </c>
      <c r="H21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46" t="str">
        <f>IFERROR(VLOOKUP(A2146,Table1[#All],26,FALSE),"")</f>
        <v>No</v>
      </c>
    </row>
    <row r="2147" spans="1:9" x14ac:dyDescent="0.35">
      <c r="A2147" t="s">
        <v>2419</v>
      </c>
      <c r="B2147" s="4">
        <v>44973</v>
      </c>
      <c r="C2147">
        <v>6180</v>
      </c>
      <c r="D2147">
        <v>2</v>
      </c>
      <c r="E2147" s="4">
        <v>44973</v>
      </c>
      <c r="F2147" t="s">
        <v>3121</v>
      </c>
      <c r="G2147">
        <f>IFERROR(VLOOKUP(Table4[[#This Row],[EmployeeID]],Employees!$A:$AG,33,FALSE),"")</f>
        <v>6180</v>
      </c>
      <c r="H21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47" t="str">
        <f>IFERROR(VLOOKUP(A2147,Table1[#All],26,FALSE),"")</f>
        <v>No</v>
      </c>
    </row>
    <row r="2148" spans="1:9" x14ac:dyDescent="0.35">
      <c r="A2148" t="s">
        <v>263</v>
      </c>
      <c r="B2148" s="4">
        <v>44673</v>
      </c>
      <c r="C2148">
        <v>6175</v>
      </c>
      <c r="D2148">
        <v>2</v>
      </c>
      <c r="E2148" s="4">
        <v>44673</v>
      </c>
      <c r="F2148" t="s">
        <v>3121</v>
      </c>
      <c r="G2148">
        <f>IFERROR(VLOOKUP(Table4[[#This Row],[EmployeeID]],Employees!$A:$AG,33,FALSE),"")</f>
        <v>6175</v>
      </c>
      <c r="H21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48" t="str">
        <f>IFERROR(VLOOKUP(A2148,Table1[#All],26,FALSE),"")</f>
        <v>No</v>
      </c>
    </row>
    <row r="2149" spans="1:9" x14ac:dyDescent="0.35">
      <c r="A2149" t="s">
        <v>1593</v>
      </c>
      <c r="B2149" s="4">
        <v>43876</v>
      </c>
      <c r="C2149">
        <v>8799</v>
      </c>
      <c r="D2149">
        <v>2</v>
      </c>
      <c r="E2149" s="4">
        <v>43876</v>
      </c>
      <c r="F2149" t="s">
        <v>3120</v>
      </c>
      <c r="G2149">
        <f>IFERROR(VLOOKUP(Table4[[#This Row],[EmployeeID]],Employees!$A:$AG,33,FALSE),"")</f>
        <v>8799</v>
      </c>
      <c r="H21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49" t="str">
        <f>IFERROR(VLOOKUP(A2149,Table1[#All],26,FALSE),"")</f>
        <v>No</v>
      </c>
    </row>
    <row r="2150" spans="1:9" x14ac:dyDescent="0.35">
      <c r="A2150" t="s">
        <v>2999</v>
      </c>
      <c r="B2150" s="4">
        <v>43229</v>
      </c>
      <c r="C2150">
        <v>8797</v>
      </c>
      <c r="D2150">
        <v>2</v>
      </c>
      <c r="E2150" s="4">
        <v>43229</v>
      </c>
      <c r="F2150" t="s">
        <v>3120</v>
      </c>
      <c r="G2150">
        <f>IFERROR(VLOOKUP(Table4[[#This Row],[EmployeeID]],Employees!$A:$AG,33,FALSE),"")</f>
        <v>8797</v>
      </c>
      <c r="H21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0" t="str">
        <f>IFERROR(VLOOKUP(A2150,Table1[#All],26,FALSE),"")</f>
        <v>No</v>
      </c>
    </row>
    <row r="2151" spans="1:9" x14ac:dyDescent="0.35">
      <c r="A2151" t="s">
        <v>442</v>
      </c>
      <c r="B2151" s="4">
        <v>42136</v>
      </c>
      <c r="C2151">
        <v>6164</v>
      </c>
      <c r="D2151">
        <v>2</v>
      </c>
      <c r="E2151" s="4">
        <v>42136</v>
      </c>
      <c r="F2151" t="s">
        <v>3121</v>
      </c>
      <c r="G2151">
        <f>IFERROR(VLOOKUP(Table4[[#This Row],[EmployeeID]],Employees!$A:$AG,33,FALSE),"")</f>
        <v>6164</v>
      </c>
      <c r="H21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51" t="str">
        <f>IFERROR(VLOOKUP(A2151,Table1[#All],26,FALSE),"")</f>
        <v>No</v>
      </c>
    </row>
    <row r="2152" spans="1:9" x14ac:dyDescent="0.35">
      <c r="A2152" t="s">
        <v>2069</v>
      </c>
      <c r="B2152" s="4">
        <v>42606</v>
      </c>
      <c r="C2152">
        <v>8793</v>
      </c>
      <c r="D2152">
        <v>2</v>
      </c>
      <c r="E2152" s="4">
        <v>42606</v>
      </c>
      <c r="F2152" t="s">
        <v>3120</v>
      </c>
      <c r="G2152">
        <f>IFERROR(VLOOKUP(Table4[[#This Row],[EmployeeID]],Employees!$A:$AG,33,FALSE),"")</f>
        <v>8793</v>
      </c>
      <c r="H21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2" t="str">
        <f>IFERROR(VLOOKUP(A2152,Table1[#All],26,FALSE),"")</f>
        <v>No</v>
      </c>
    </row>
    <row r="2153" spans="1:9" x14ac:dyDescent="0.35">
      <c r="A2153" t="s">
        <v>2723</v>
      </c>
      <c r="B2153" s="4">
        <v>44737</v>
      </c>
      <c r="C2153">
        <v>8791</v>
      </c>
      <c r="D2153">
        <v>2</v>
      </c>
      <c r="E2153" s="4">
        <v>44737</v>
      </c>
      <c r="F2153" t="s">
        <v>3120</v>
      </c>
      <c r="G2153">
        <f>IFERROR(VLOOKUP(Table4[[#This Row],[EmployeeID]],Employees!$A:$AG,33,FALSE),"")</f>
        <v>8791</v>
      </c>
      <c r="H21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3" t="str">
        <f>IFERROR(VLOOKUP(A2153,Table1[#All],26,FALSE),"")</f>
        <v>Yes</v>
      </c>
    </row>
    <row r="2154" spans="1:9" x14ac:dyDescent="0.35">
      <c r="A2154" t="s">
        <v>604</v>
      </c>
      <c r="B2154" s="4">
        <v>42041</v>
      </c>
      <c r="C2154">
        <v>8784</v>
      </c>
      <c r="D2154">
        <v>3</v>
      </c>
      <c r="E2154" s="4">
        <v>42041</v>
      </c>
      <c r="F2154" t="s">
        <v>3120</v>
      </c>
      <c r="G2154">
        <f>IFERROR(VLOOKUP(Table4[[#This Row],[EmployeeID]],Employees!$A:$AG,33,FALSE),"")</f>
        <v>8784</v>
      </c>
      <c r="H21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4" t="str">
        <f>IFERROR(VLOOKUP(A2154,Table1[#All],26,FALSE),"")</f>
        <v>No</v>
      </c>
    </row>
    <row r="2155" spans="1:9" x14ac:dyDescent="0.35">
      <c r="A2155" t="s">
        <v>1909</v>
      </c>
      <c r="B2155" s="4">
        <v>45235</v>
      </c>
      <c r="C2155">
        <v>6160</v>
      </c>
      <c r="D2155">
        <v>2</v>
      </c>
      <c r="E2155" s="4">
        <v>45235</v>
      </c>
      <c r="F2155" t="s">
        <v>3121</v>
      </c>
      <c r="G2155">
        <f>IFERROR(VLOOKUP(Table4[[#This Row],[EmployeeID]],Employees!$A:$AG,33,FALSE),"")</f>
        <v>6160</v>
      </c>
      <c r="H21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55" t="str">
        <f>IFERROR(VLOOKUP(A2155,Table1[#All],26,FALSE),"")</f>
        <v>No</v>
      </c>
    </row>
    <row r="2156" spans="1:9" x14ac:dyDescent="0.35">
      <c r="A2156" t="s">
        <v>142</v>
      </c>
      <c r="B2156" s="4">
        <v>44341</v>
      </c>
      <c r="C2156">
        <v>6157</v>
      </c>
      <c r="D2156">
        <v>1</v>
      </c>
      <c r="E2156" s="4">
        <v>44341</v>
      </c>
      <c r="F2156" t="s">
        <v>3121</v>
      </c>
      <c r="G2156">
        <f>IFERROR(VLOOKUP(Table4[[#This Row],[EmployeeID]],Employees!$A:$AG,33,FALSE),"")</f>
        <v>6157</v>
      </c>
      <c r="H21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56" t="str">
        <f>IFERROR(VLOOKUP(A2156,Table1[#All],26,FALSE),"")</f>
        <v>No</v>
      </c>
    </row>
    <row r="2157" spans="1:9" x14ac:dyDescent="0.35">
      <c r="A2157" t="s">
        <v>2382</v>
      </c>
      <c r="B2157" s="4">
        <v>43618</v>
      </c>
      <c r="C2157">
        <v>8781</v>
      </c>
      <c r="D2157">
        <v>2</v>
      </c>
      <c r="E2157" s="4">
        <v>43618</v>
      </c>
      <c r="F2157" t="s">
        <v>3120</v>
      </c>
      <c r="G2157">
        <f>IFERROR(VLOOKUP(Table4[[#This Row],[EmployeeID]],Employees!$A:$AG,33,FALSE),"")</f>
        <v>8781</v>
      </c>
      <c r="H21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7" t="str">
        <f>IFERROR(VLOOKUP(A2157,Table1[#All],26,FALSE),"")</f>
        <v>No</v>
      </c>
    </row>
    <row r="2158" spans="1:9" x14ac:dyDescent="0.35">
      <c r="A2158" t="s">
        <v>1972</v>
      </c>
      <c r="B2158" s="4">
        <v>42319</v>
      </c>
      <c r="C2158">
        <v>6152</v>
      </c>
      <c r="D2158">
        <v>1</v>
      </c>
      <c r="E2158" s="4">
        <v>42319</v>
      </c>
      <c r="F2158" t="s">
        <v>3121</v>
      </c>
      <c r="G2158">
        <f>IFERROR(VLOOKUP(Table4[[#This Row],[EmployeeID]],Employees!$A:$AG,33,FALSE),"")</f>
        <v>6152</v>
      </c>
      <c r="H21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58" t="str">
        <f>IFERROR(VLOOKUP(A2158,Table1[#All],26,FALSE),"")</f>
        <v>No</v>
      </c>
    </row>
    <row r="2159" spans="1:9" x14ac:dyDescent="0.35">
      <c r="A2159" t="s">
        <v>1054</v>
      </c>
      <c r="B2159" s="4">
        <v>46002</v>
      </c>
      <c r="C2159">
        <v>8777</v>
      </c>
      <c r="D2159">
        <v>3</v>
      </c>
      <c r="E2159" s="4">
        <v>46002</v>
      </c>
      <c r="F2159" t="s">
        <v>3120</v>
      </c>
      <c r="G2159">
        <f>IFERROR(VLOOKUP(Table4[[#This Row],[EmployeeID]],Employees!$A:$AG,33,FALSE),"")</f>
        <v>8777</v>
      </c>
      <c r="H21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59" t="str">
        <f>IFERROR(VLOOKUP(A2159,Table1[#All],26,FALSE),"")</f>
        <v>Yes</v>
      </c>
    </row>
    <row r="2160" spans="1:9" x14ac:dyDescent="0.35">
      <c r="A2160" t="s">
        <v>2953</v>
      </c>
      <c r="B2160" s="4">
        <v>45031</v>
      </c>
      <c r="C2160">
        <v>8769</v>
      </c>
      <c r="D2160">
        <v>2</v>
      </c>
      <c r="E2160" s="4">
        <v>45031</v>
      </c>
      <c r="F2160" t="s">
        <v>3120</v>
      </c>
      <c r="G2160">
        <f>IFERROR(VLOOKUP(Table4[[#This Row],[EmployeeID]],Employees!$A:$AG,33,FALSE),"")</f>
        <v>8769</v>
      </c>
      <c r="H21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0" t="str">
        <f>IFERROR(VLOOKUP(A2160,Table1[#All],26,FALSE),"")</f>
        <v>No</v>
      </c>
    </row>
    <row r="2161" spans="1:9" x14ac:dyDescent="0.35">
      <c r="A2161" t="s">
        <v>873</v>
      </c>
      <c r="B2161" s="4">
        <v>44175</v>
      </c>
      <c r="C2161">
        <v>8768</v>
      </c>
      <c r="D2161">
        <v>2</v>
      </c>
      <c r="E2161" s="4">
        <v>44175</v>
      </c>
      <c r="F2161" t="s">
        <v>3120</v>
      </c>
      <c r="G2161">
        <f>IFERROR(VLOOKUP(Table4[[#This Row],[EmployeeID]],Employees!$A:$AG,33,FALSE),"")</f>
        <v>8768</v>
      </c>
      <c r="H21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1" t="str">
        <f>IFERROR(VLOOKUP(A2161,Table1[#All],26,FALSE),"")</f>
        <v>No</v>
      </c>
    </row>
    <row r="2162" spans="1:9" x14ac:dyDescent="0.35">
      <c r="A2162" t="s">
        <v>2885</v>
      </c>
      <c r="B2162" s="4">
        <v>43782</v>
      </c>
      <c r="C2162">
        <v>8768</v>
      </c>
      <c r="D2162">
        <v>2</v>
      </c>
      <c r="E2162" s="4">
        <v>43782</v>
      </c>
      <c r="F2162" t="s">
        <v>3120</v>
      </c>
      <c r="G2162">
        <f>IFERROR(VLOOKUP(Table4[[#This Row],[EmployeeID]],Employees!$A:$AG,33,FALSE),"")</f>
        <v>8768</v>
      </c>
      <c r="H21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2" t="str">
        <f>IFERROR(VLOOKUP(A2162,Table1[#All],26,FALSE),"")</f>
        <v>No</v>
      </c>
    </row>
    <row r="2163" spans="1:9" x14ac:dyDescent="0.35">
      <c r="A2163" t="s">
        <v>187</v>
      </c>
      <c r="B2163" s="4">
        <v>45844</v>
      </c>
      <c r="C2163">
        <v>8765</v>
      </c>
      <c r="D2163">
        <v>3</v>
      </c>
      <c r="E2163" s="4">
        <v>45844</v>
      </c>
      <c r="F2163" t="s">
        <v>3120</v>
      </c>
      <c r="G2163">
        <f>IFERROR(VLOOKUP(Table4[[#This Row],[EmployeeID]],Employees!$A:$AG,33,FALSE),"")</f>
        <v>8765</v>
      </c>
      <c r="H21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3" t="str">
        <f>IFERROR(VLOOKUP(A2163,Table1[#All],26,FALSE),"")</f>
        <v>No</v>
      </c>
    </row>
    <row r="2164" spans="1:9" x14ac:dyDescent="0.35">
      <c r="A2164" t="s">
        <v>537</v>
      </c>
      <c r="B2164" s="4">
        <v>44658</v>
      </c>
      <c r="C2164">
        <v>8765</v>
      </c>
      <c r="D2164">
        <v>3</v>
      </c>
      <c r="E2164" s="4">
        <v>44658</v>
      </c>
      <c r="F2164" t="s">
        <v>3120</v>
      </c>
      <c r="G2164">
        <f>IFERROR(VLOOKUP(Table4[[#This Row],[EmployeeID]],Employees!$A:$AG,33,FALSE),"")</f>
        <v>8765</v>
      </c>
      <c r="H21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4" t="str">
        <f>IFERROR(VLOOKUP(A2164,Table1[#All],26,FALSE),"")</f>
        <v>No</v>
      </c>
    </row>
    <row r="2165" spans="1:9" x14ac:dyDescent="0.35">
      <c r="A2165" t="s">
        <v>2329</v>
      </c>
      <c r="B2165" s="4">
        <v>43923</v>
      </c>
      <c r="C2165">
        <v>8764</v>
      </c>
      <c r="D2165">
        <v>3</v>
      </c>
      <c r="E2165" s="4">
        <v>43923</v>
      </c>
      <c r="F2165" t="s">
        <v>3120</v>
      </c>
      <c r="G2165">
        <f>IFERROR(VLOOKUP(Table4[[#This Row],[EmployeeID]],Employees!$A:$AG,33,FALSE),"")</f>
        <v>8764</v>
      </c>
      <c r="H21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5" t="str">
        <f>IFERROR(VLOOKUP(A2165,Table1[#All],26,FALSE),"")</f>
        <v>No</v>
      </c>
    </row>
    <row r="2166" spans="1:9" x14ac:dyDescent="0.35">
      <c r="A2166" t="s">
        <v>306</v>
      </c>
      <c r="B2166" s="4">
        <v>42751</v>
      </c>
      <c r="C2166">
        <v>6150</v>
      </c>
      <c r="D2166">
        <v>1</v>
      </c>
      <c r="E2166" s="4">
        <v>42751</v>
      </c>
      <c r="F2166" t="s">
        <v>3121</v>
      </c>
      <c r="G2166">
        <f>IFERROR(VLOOKUP(Table4[[#This Row],[EmployeeID]],Employees!$A:$AG,33,FALSE),"")</f>
        <v>6150</v>
      </c>
      <c r="H21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66" t="str">
        <f>IFERROR(VLOOKUP(A2166,Table1[#All],26,FALSE),"")</f>
        <v>No</v>
      </c>
    </row>
    <row r="2167" spans="1:9" x14ac:dyDescent="0.35">
      <c r="A2167" t="s">
        <v>1249</v>
      </c>
      <c r="B2167" s="4">
        <v>43041</v>
      </c>
      <c r="C2167">
        <v>6148</v>
      </c>
      <c r="D2167">
        <v>1</v>
      </c>
      <c r="E2167" s="4">
        <v>43041</v>
      </c>
      <c r="F2167" t="s">
        <v>3121</v>
      </c>
      <c r="G2167">
        <f>IFERROR(VLOOKUP(Table4[[#This Row],[EmployeeID]],Employees!$A:$AG,33,FALSE),"")</f>
        <v>6148</v>
      </c>
      <c r="H21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67" t="str">
        <f>IFERROR(VLOOKUP(A2167,Table1[#All],26,FALSE),"")</f>
        <v>No</v>
      </c>
    </row>
    <row r="2168" spans="1:9" x14ac:dyDescent="0.35">
      <c r="A2168" t="s">
        <v>94</v>
      </c>
      <c r="B2168" s="4">
        <v>44401</v>
      </c>
      <c r="C2168">
        <v>8761</v>
      </c>
      <c r="D2168">
        <v>4</v>
      </c>
      <c r="E2168" s="4">
        <v>44401</v>
      </c>
      <c r="F2168" t="s">
        <v>3120</v>
      </c>
      <c r="G2168">
        <f>IFERROR(VLOOKUP(Table4[[#This Row],[EmployeeID]],Employees!$A:$AG,33,FALSE),"")</f>
        <v>8761</v>
      </c>
      <c r="H21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68" t="str">
        <f>IFERROR(VLOOKUP(A2168,Table1[#All],26,FALSE),"")</f>
        <v>No</v>
      </c>
    </row>
    <row r="2169" spans="1:9" x14ac:dyDescent="0.35">
      <c r="A2169" t="s">
        <v>1289</v>
      </c>
      <c r="B2169" s="4">
        <v>45219</v>
      </c>
      <c r="C2169">
        <v>12417</v>
      </c>
      <c r="D2169">
        <v>3</v>
      </c>
      <c r="E2169" s="4">
        <v>45219</v>
      </c>
      <c r="F2169" t="s">
        <v>3123</v>
      </c>
      <c r="G2169">
        <f>IFERROR(VLOOKUP(Table4[[#This Row],[EmployeeID]],Employees!$A:$AG,33,FALSE),"")</f>
        <v>12417</v>
      </c>
      <c r="H21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169" t="str">
        <f>IFERROR(VLOOKUP(A2169,Table1[#All],26,FALSE),"")</f>
        <v>No</v>
      </c>
    </row>
    <row r="2170" spans="1:9" x14ac:dyDescent="0.35">
      <c r="A2170" t="s">
        <v>2018</v>
      </c>
      <c r="B2170" s="4">
        <v>45516</v>
      </c>
      <c r="C2170">
        <v>6147</v>
      </c>
      <c r="D2170">
        <v>1</v>
      </c>
      <c r="E2170" s="4">
        <v>45516</v>
      </c>
      <c r="F2170" t="s">
        <v>3121</v>
      </c>
      <c r="G2170">
        <f>IFERROR(VLOOKUP(Table4[[#This Row],[EmployeeID]],Employees!$A:$AG,33,FALSE),"")</f>
        <v>6147</v>
      </c>
      <c r="H21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0" t="str">
        <f>IFERROR(VLOOKUP(A2170,Table1[#All],26,FALSE),"")</f>
        <v>No</v>
      </c>
    </row>
    <row r="2171" spans="1:9" x14ac:dyDescent="0.35">
      <c r="A2171" t="s">
        <v>768</v>
      </c>
      <c r="B2171" s="4">
        <v>45915</v>
      </c>
      <c r="C2171">
        <v>6143</v>
      </c>
      <c r="D2171">
        <v>2</v>
      </c>
      <c r="E2171" s="4">
        <v>45915</v>
      </c>
      <c r="F2171" t="s">
        <v>3121</v>
      </c>
      <c r="G2171">
        <f>IFERROR(VLOOKUP(Table4[[#This Row],[EmployeeID]],Employees!$A:$AG,33,FALSE),"")</f>
        <v>6143</v>
      </c>
      <c r="H21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1" t="str">
        <f>IFERROR(VLOOKUP(A2171,Table1[#All],26,FALSE),"")</f>
        <v>No</v>
      </c>
    </row>
    <row r="2172" spans="1:9" x14ac:dyDescent="0.35">
      <c r="A2172" t="s">
        <v>3070</v>
      </c>
      <c r="B2172" s="4">
        <v>42607</v>
      </c>
      <c r="C2172">
        <v>8758</v>
      </c>
      <c r="D2172">
        <v>3</v>
      </c>
      <c r="E2172" s="4">
        <v>42607</v>
      </c>
      <c r="F2172" t="s">
        <v>3120</v>
      </c>
      <c r="G2172">
        <f>IFERROR(VLOOKUP(Table4[[#This Row],[EmployeeID]],Employees!$A:$AG,33,FALSE),"")</f>
        <v>8758</v>
      </c>
      <c r="H21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72" t="str">
        <f>IFERROR(VLOOKUP(A2172,Table1[#All],26,FALSE),"")</f>
        <v>No</v>
      </c>
    </row>
    <row r="2173" spans="1:9" x14ac:dyDescent="0.35">
      <c r="A2173" t="s">
        <v>1312</v>
      </c>
      <c r="B2173" s="4">
        <v>43322</v>
      </c>
      <c r="C2173">
        <v>6137</v>
      </c>
      <c r="D2173">
        <v>1</v>
      </c>
      <c r="E2173" s="4">
        <v>43322</v>
      </c>
      <c r="F2173" t="s">
        <v>3121</v>
      </c>
      <c r="G2173">
        <f>IFERROR(VLOOKUP(Table4[[#This Row],[EmployeeID]],Employees!$A:$AG,33,FALSE),"")</f>
        <v>6137</v>
      </c>
      <c r="H21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3" t="str">
        <f>IFERROR(VLOOKUP(A2173,Table1[#All],26,FALSE),"")</f>
        <v>No</v>
      </c>
    </row>
    <row r="2174" spans="1:9" x14ac:dyDescent="0.35">
      <c r="A2174" t="s">
        <v>385</v>
      </c>
      <c r="B2174" s="4">
        <v>45415</v>
      </c>
      <c r="C2174">
        <v>6132</v>
      </c>
      <c r="D2174">
        <v>2</v>
      </c>
      <c r="E2174" s="4">
        <v>45415</v>
      </c>
      <c r="F2174" t="s">
        <v>3121</v>
      </c>
      <c r="G2174">
        <f>IFERROR(VLOOKUP(Table4[[#This Row],[EmployeeID]],Employees!$A:$AG,33,FALSE),"")</f>
        <v>6132</v>
      </c>
      <c r="H21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4" t="str">
        <f>IFERROR(VLOOKUP(A2174,Table1[#All],26,FALSE),"")</f>
        <v>No</v>
      </c>
    </row>
    <row r="2175" spans="1:9" x14ac:dyDescent="0.35">
      <c r="A2175" t="s">
        <v>2852</v>
      </c>
      <c r="B2175" s="4">
        <v>43427</v>
      </c>
      <c r="C2175">
        <v>6131</v>
      </c>
      <c r="D2175">
        <v>1</v>
      </c>
      <c r="E2175" s="4">
        <v>43427</v>
      </c>
      <c r="F2175" t="s">
        <v>3121</v>
      </c>
      <c r="G2175">
        <f>IFERROR(VLOOKUP(Table4[[#This Row],[EmployeeID]],Employees!$A:$AG,33,FALSE),"")</f>
        <v>6131</v>
      </c>
      <c r="H21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5" t="str">
        <f>IFERROR(VLOOKUP(A2175,Table1[#All],26,FALSE),"")</f>
        <v>No</v>
      </c>
    </row>
    <row r="2176" spans="1:9" x14ac:dyDescent="0.35">
      <c r="A2176" t="s">
        <v>991</v>
      </c>
      <c r="B2176" s="4">
        <v>44872</v>
      </c>
      <c r="C2176">
        <v>6129</v>
      </c>
      <c r="D2176">
        <v>1</v>
      </c>
      <c r="E2176" s="4">
        <v>44872</v>
      </c>
      <c r="F2176" t="s">
        <v>3121</v>
      </c>
      <c r="G2176">
        <f>IFERROR(VLOOKUP(Table4[[#This Row],[EmployeeID]],Employees!$A:$AG,33,FALSE),"")</f>
        <v>6129</v>
      </c>
      <c r="H21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6" t="str">
        <f>IFERROR(VLOOKUP(A2176,Table1[#All],26,FALSE),"")</f>
        <v>No</v>
      </c>
    </row>
    <row r="2177" spans="1:9" x14ac:dyDescent="0.35">
      <c r="A2177" t="s">
        <v>207</v>
      </c>
      <c r="B2177" s="4">
        <v>42820</v>
      </c>
      <c r="C2177">
        <v>4201</v>
      </c>
      <c r="D2177">
        <v>1</v>
      </c>
      <c r="E2177" s="4">
        <v>42820</v>
      </c>
      <c r="F2177" t="s">
        <v>3122</v>
      </c>
      <c r="G2177">
        <f>IFERROR(VLOOKUP(Table4[[#This Row],[EmployeeID]],Employees!$A:$AG,33,FALSE),"")</f>
        <v>4201</v>
      </c>
      <c r="H21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77" t="str">
        <f>IFERROR(VLOOKUP(A2177,Table1[#All],26,FALSE),"")</f>
        <v>No</v>
      </c>
    </row>
    <row r="2178" spans="1:9" x14ac:dyDescent="0.35">
      <c r="A2178" t="s">
        <v>2342</v>
      </c>
      <c r="B2178" s="4">
        <v>44765</v>
      </c>
      <c r="C2178">
        <v>8756</v>
      </c>
      <c r="D2178">
        <v>3</v>
      </c>
      <c r="E2178" s="4">
        <v>44765</v>
      </c>
      <c r="F2178" t="s">
        <v>3120</v>
      </c>
      <c r="G2178">
        <f>IFERROR(VLOOKUP(Table4[[#This Row],[EmployeeID]],Employees!$A:$AG,33,FALSE),"")</f>
        <v>8756</v>
      </c>
      <c r="H21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78" t="str">
        <f>IFERROR(VLOOKUP(A2178,Table1[#All],26,FALSE),"")</f>
        <v>No</v>
      </c>
    </row>
    <row r="2179" spans="1:9" x14ac:dyDescent="0.35">
      <c r="A2179" t="s">
        <v>878</v>
      </c>
      <c r="B2179" s="4">
        <v>43063</v>
      </c>
      <c r="C2179">
        <v>6128</v>
      </c>
      <c r="D2179">
        <v>2</v>
      </c>
      <c r="E2179" s="4">
        <v>43063</v>
      </c>
      <c r="F2179" t="s">
        <v>3121</v>
      </c>
      <c r="G2179">
        <f>IFERROR(VLOOKUP(Table4[[#This Row],[EmployeeID]],Employees!$A:$AG,33,FALSE),"")</f>
        <v>6128</v>
      </c>
      <c r="H21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79" t="str">
        <f>IFERROR(VLOOKUP(A2179,Table1[#All],26,FALSE),"")</f>
        <v>Yes</v>
      </c>
    </row>
    <row r="2180" spans="1:9" x14ac:dyDescent="0.35">
      <c r="A2180" t="s">
        <v>2173</v>
      </c>
      <c r="B2180" s="4">
        <v>43442</v>
      </c>
      <c r="C2180">
        <v>8752</v>
      </c>
      <c r="D2180">
        <v>2</v>
      </c>
      <c r="E2180" s="4">
        <v>43442</v>
      </c>
      <c r="F2180" t="s">
        <v>3120</v>
      </c>
      <c r="G2180">
        <f>IFERROR(VLOOKUP(Table4[[#This Row],[EmployeeID]],Employees!$A:$AG,33,FALSE),"")</f>
        <v>8752</v>
      </c>
      <c r="H21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0" t="str">
        <f>IFERROR(VLOOKUP(A2180,Table1[#All],26,FALSE),"")</f>
        <v>No</v>
      </c>
    </row>
    <row r="2181" spans="1:9" x14ac:dyDescent="0.35">
      <c r="A2181" t="s">
        <v>2772</v>
      </c>
      <c r="B2181" s="4">
        <v>42844</v>
      </c>
      <c r="C2181">
        <v>8752</v>
      </c>
      <c r="D2181">
        <v>3</v>
      </c>
      <c r="E2181" s="4">
        <v>42844</v>
      </c>
      <c r="F2181" t="s">
        <v>3120</v>
      </c>
      <c r="G2181">
        <f>IFERROR(VLOOKUP(Table4[[#This Row],[EmployeeID]],Employees!$A:$AG,33,FALSE),"")</f>
        <v>8752</v>
      </c>
      <c r="H21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1" t="str">
        <f>IFERROR(VLOOKUP(A2181,Table1[#All],26,FALSE),"")</f>
        <v>No</v>
      </c>
    </row>
    <row r="2182" spans="1:9" x14ac:dyDescent="0.35">
      <c r="A2182" t="s">
        <v>1133</v>
      </c>
      <c r="B2182" s="4">
        <v>44575</v>
      </c>
      <c r="C2182">
        <v>8751</v>
      </c>
      <c r="D2182">
        <v>3</v>
      </c>
      <c r="E2182" s="4">
        <v>44575</v>
      </c>
      <c r="F2182" t="s">
        <v>3120</v>
      </c>
      <c r="G2182">
        <f>IFERROR(VLOOKUP(Table4[[#This Row],[EmployeeID]],Employees!$A:$AG,33,FALSE),"")</f>
        <v>8751</v>
      </c>
      <c r="H21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2" t="str">
        <f>IFERROR(VLOOKUP(A2182,Table1[#All],26,FALSE),"")</f>
        <v>No</v>
      </c>
    </row>
    <row r="2183" spans="1:9" x14ac:dyDescent="0.35">
      <c r="A2183" t="s">
        <v>289</v>
      </c>
      <c r="B2183" s="4">
        <v>44306</v>
      </c>
      <c r="C2183">
        <v>6125</v>
      </c>
      <c r="D2183">
        <v>2</v>
      </c>
      <c r="E2183" s="4">
        <v>44306</v>
      </c>
      <c r="F2183" t="s">
        <v>3121</v>
      </c>
      <c r="G2183">
        <f>IFERROR(VLOOKUP(Table4[[#This Row],[EmployeeID]],Employees!$A:$AG,33,FALSE),"")</f>
        <v>6125</v>
      </c>
      <c r="H21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83" t="str">
        <f>IFERROR(VLOOKUP(A2183,Table1[#All],26,FALSE),"")</f>
        <v>No</v>
      </c>
    </row>
    <row r="2184" spans="1:9" x14ac:dyDescent="0.35">
      <c r="A2184" t="s">
        <v>1412</v>
      </c>
      <c r="B2184" s="4">
        <v>44084</v>
      </c>
      <c r="C2184">
        <v>6124</v>
      </c>
      <c r="D2184">
        <v>2</v>
      </c>
      <c r="E2184" s="4">
        <v>44084</v>
      </c>
      <c r="F2184" t="s">
        <v>3121</v>
      </c>
      <c r="G2184">
        <f>IFERROR(VLOOKUP(Table4[[#This Row],[EmployeeID]],Employees!$A:$AG,33,FALSE),"")</f>
        <v>6124</v>
      </c>
      <c r="H21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84" t="str">
        <f>IFERROR(VLOOKUP(A2184,Table1[#All],26,FALSE),"")</f>
        <v>No</v>
      </c>
    </row>
    <row r="2185" spans="1:9" x14ac:dyDescent="0.35">
      <c r="A2185" t="s">
        <v>294</v>
      </c>
      <c r="B2185" s="4">
        <v>42791</v>
      </c>
      <c r="C2185">
        <v>8749</v>
      </c>
      <c r="D2185">
        <v>2</v>
      </c>
      <c r="E2185" s="4">
        <v>42791</v>
      </c>
      <c r="F2185" t="s">
        <v>3120</v>
      </c>
      <c r="G2185">
        <f>IFERROR(VLOOKUP(Table4[[#This Row],[EmployeeID]],Employees!$A:$AG,33,FALSE),"")</f>
        <v>8749</v>
      </c>
      <c r="H21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5" t="str">
        <f>IFERROR(VLOOKUP(A2185,Table1[#All],26,FALSE),"")</f>
        <v>No</v>
      </c>
    </row>
    <row r="2186" spans="1:9" x14ac:dyDescent="0.35">
      <c r="A2186" t="s">
        <v>2075</v>
      </c>
      <c r="B2186" s="4">
        <v>44357</v>
      </c>
      <c r="C2186">
        <v>4184</v>
      </c>
      <c r="D2186">
        <v>1</v>
      </c>
      <c r="E2186" s="4">
        <v>44357</v>
      </c>
      <c r="F2186" t="s">
        <v>3122</v>
      </c>
      <c r="G2186">
        <f>IFERROR(VLOOKUP(Table4[[#This Row],[EmployeeID]],Employees!$A:$AG,33,FALSE),"")</f>
        <v>4184</v>
      </c>
      <c r="H21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86" t="str">
        <f>IFERROR(VLOOKUP(A2186,Table1[#All],26,FALSE),"")</f>
        <v>No</v>
      </c>
    </row>
    <row r="2187" spans="1:9" x14ac:dyDescent="0.35">
      <c r="A2187" t="s">
        <v>2690</v>
      </c>
      <c r="B2187" s="4">
        <v>45911</v>
      </c>
      <c r="C2187">
        <v>8748</v>
      </c>
      <c r="D2187">
        <v>2</v>
      </c>
      <c r="E2187" s="4">
        <v>45911</v>
      </c>
      <c r="F2187" t="s">
        <v>3120</v>
      </c>
      <c r="G2187">
        <f>IFERROR(VLOOKUP(Table4[[#This Row],[EmployeeID]],Employees!$A:$AG,33,FALSE),"")</f>
        <v>8748</v>
      </c>
      <c r="H21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7" t="str">
        <f>IFERROR(VLOOKUP(A2187,Table1[#All],26,FALSE),"")</f>
        <v>No</v>
      </c>
    </row>
    <row r="2188" spans="1:9" x14ac:dyDescent="0.35">
      <c r="A2188" t="s">
        <v>1341</v>
      </c>
      <c r="B2188" s="4">
        <v>44912</v>
      </c>
      <c r="C2188">
        <v>8739</v>
      </c>
      <c r="D2188">
        <v>2</v>
      </c>
      <c r="E2188" s="4">
        <v>44912</v>
      </c>
      <c r="F2188" t="s">
        <v>3120</v>
      </c>
      <c r="G2188">
        <f>IFERROR(VLOOKUP(Table4[[#This Row],[EmployeeID]],Employees!$A:$AG,33,FALSE),"")</f>
        <v>8739</v>
      </c>
      <c r="H21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88" t="str">
        <f>IFERROR(VLOOKUP(A2188,Table1[#All],26,FALSE),"")</f>
        <v>Yes</v>
      </c>
    </row>
    <row r="2189" spans="1:9" x14ac:dyDescent="0.35">
      <c r="A2189" t="s">
        <v>371</v>
      </c>
      <c r="B2189" s="4">
        <v>43272</v>
      </c>
      <c r="C2189">
        <v>6120</v>
      </c>
      <c r="D2189">
        <v>2</v>
      </c>
      <c r="E2189" s="4">
        <v>43272</v>
      </c>
      <c r="F2189" t="s">
        <v>3121</v>
      </c>
      <c r="G2189">
        <f>IFERROR(VLOOKUP(Table4[[#This Row],[EmployeeID]],Employees!$A:$AG,33,FALSE),"")</f>
        <v>6120</v>
      </c>
      <c r="H21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89" t="str">
        <f>IFERROR(VLOOKUP(A2189,Table1[#All],26,FALSE),"")</f>
        <v>No</v>
      </c>
    </row>
    <row r="2190" spans="1:9" x14ac:dyDescent="0.35">
      <c r="A2190" t="s">
        <v>2019</v>
      </c>
      <c r="B2190" s="4">
        <v>42182</v>
      </c>
      <c r="C2190">
        <v>6118</v>
      </c>
      <c r="D2190">
        <v>2</v>
      </c>
      <c r="E2190" s="4">
        <v>42182</v>
      </c>
      <c r="F2190" t="s">
        <v>3121</v>
      </c>
      <c r="G2190">
        <f>IFERROR(VLOOKUP(Table4[[#This Row],[EmployeeID]],Employees!$A:$AG,33,FALSE),"")</f>
        <v>6118</v>
      </c>
      <c r="H21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90" t="str">
        <f>IFERROR(VLOOKUP(A2190,Table1[#All],26,FALSE),"")</f>
        <v>No</v>
      </c>
    </row>
    <row r="2191" spans="1:9" x14ac:dyDescent="0.35">
      <c r="A2191" t="s">
        <v>3008</v>
      </c>
      <c r="B2191" s="4">
        <v>44575</v>
      </c>
      <c r="C2191">
        <v>12395</v>
      </c>
      <c r="D2191">
        <v>4</v>
      </c>
      <c r="E2191" s="4">
        <v>44575</v>
      </c>
      <c r="F2191" t="s">
        <v>3123</v>
      </c>
      <c r="G2191">
        <f>IFERROR(VLOOKUP(Table4[[#This Row],[EmployeeID]],Employees!$A:$AG,33,FALSE),"")</f>
        <v>12395</v>
      </c>
      <c r="H21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191" t="str">
        <f>IFERROR(VLOOKUP(A2191,Table1[#All],26,FALSE),"")</f>
        <v>No</v>
      </c>
    </row>
    <row r="2192" spans="1:9" x14ac:dyDescent="0.35">
      <c r="A2192" t="s">
        <v>944</v>
      </c>
      <c r="B2192" s="4">
        <v>44775</v>
      </c>
      <c r="C2192">
        <v>4183</v>
      </c>
      <c r="D2192">
        <v>1</v>
      </c>
      <c r="E2192" s="4">
        <v>44775</v>
      </c>
      <c r="F2192" t="s">
        <v>3122</v>
      </c>
      <c r="G2192">
        <f>IFERROR(VLOOKUP(Table4[[#This Row],[EmployeeID]],Employees!$A:$AG,33,FALSE),"")</f>
        <v>4183</v>
      </c>
      <c r="H21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92" t="str">
        <f>IFERROR(VLOOKUP(A2192,Table1[#All],26,FALSE),"")</f>
        <v>Yes</v>
      </c>
    </row>
    <row r="2193" spans="1:9" x14ac:dyDescent="0.35">
      <c r="A2193" t="s">
        <v>2221</v>
      </c>
      <c r="B2193" s="4">
        <v>44332</v>
      </c>
      <c r="C2193">
        <v>6118</v>
      </c>
      <c r="D2193">
        <v>2</v>
      </c>
      <c r="E2193" s="4">
        <v>44332</v>
      </c>
      <c r="F2193" t="s">
        <v>3121</v>
      </c>
      <c r="G2193">
        <f>IFERROR(VLOOKUP(Table4[[#This Row],[EmployeeID]],Employees!$A:$AG,33,FALSE),"")</f>
        <v>6118</v>
      </c>
      <c r="H21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93" t="str">
        <f>IFERROR(VLOOKUP(A2193,Table1[#All],26,FALSE),"")</f>
        <v>No</v>
      </c>
    </row>
    <row r="2194" spans="1:9" x14ac:dyDescent="0.35">
      <c r="A2194" t="s">
        <v>2109</v>
      </c>
      <c r="B2194" s="4">
        <v>42008</v>
      </c>
      <c r="C2194">
        <v>6116</v>
      </c>
      <c r="D2194">
        <v>1</v>
      </c>
      <c r="E2194" s="4">
        <v>42008</v>
      </c>
      <c r="F2194" t="s">
        <v>3121</v>
      </c>
      <c r="G2194">
        <f>IFERROR(VLOOKUP(Table4[[#This Row],[EmployeeID]],Employees!$A:$AG,33,FALSE),"")</f>
        <v>6116</v>
      </c>
      <c r="H21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194" t="str">
        <f>IFERROR(VLOOKUP(A2194,Table1[#All],26,FALSE),"")</f>
        <v>No</v>
      </c>
    </row>
    <row r="2195" spans="1:9" x14ac:dyDescent="0.35">
      <c r="A2195" t="s">
        <v>1851</v>
      </c>
      <c r="B2195" s="4">
        <v>43984</v>
      </c>
      <c r="C2195">
        <v>8739</v>
      </c>
      <c r="D2195">
        <v>3</v>
      </c>
      <c r="E2195" s="4">
        <v>43984</v>
      </c>
      <c r="F2195" t="s">
        <v>3120</v>
      </c>
      <c r="G2195">
        <f>IFERROR(VLOOKUP(Table4[[#This Row],[EmployeeID]],Employees!$A:$AG,33,FALSE),"")</f>
        <v>8739</v>
      </c>
      <c r="H21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95" t="str">
        <f>IFERROR(VLOOKUP(A2195,Table1[#All],26,FALSE),"")</f>
        <v>Yes</v>
      </c>
    </row>
    <row r="2196" spans="1:9" x14ac:dyDescent="0.35">
      <c r="A2196" t="s">
        <v>597</v>
      </c>
      <c r="B2196" s="4">
        <v>45918</v>
      </c>
      <c r="C2196">
        <v>8738</v>
      </c>
      <c r="D2196">
        <v>3</v>
      </c>
      <c r="E2196" s="4">
        <v>45918</v>
      </c>
      <c r="F2196" t="s">
        <v>3120</v>
      </c>
      <c r="G2196">
        <f>IFERROR(VLOOKUP(Table4[[#This Row],[EmployeeID]],Employees!$A:$AG,33,FALSE),"")</f>
        <v>8738</v>
      </c>
      <c r="H21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96" t="str">
        <f>IFERROR(VLOOKUP(A2196,Table1[#All],26,FALSE),"")</f>
        <v>No</v>
      </c>
    </row>
    <row r="2197" spans="1:9" x14ac:dyDescent="0.35">
      <c r="A2197" t="s">
        <v>2008</v>
      </c>
      <c r="B2197" s="4">
        <v>45353</v>
      </c>
      <c r="C2197">
        <v>8738</v>
      </c>
      <c r="D2197">
        <v>3</v>
      </c>
      <c r="E2197" s="4">
        <v>45353</v>
      </c>
      <c r="F2197" t="s">
        <v>3120</v>
      </c>
      <c r="G2197">
        <f>IFERROR(VLOOKUP(Table4[[#This Row],[EmployeeID]],Employees!$A:$AG,33,FALSE),"")</f>
        <v>8738</v>
      </c>
      <c r="H21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197" t="str">
        <f>IFERROR(VLOOKUP(A2197,Table1[#All],26,FALSE),"")</f>
        <v>No</v>
      </c>
    </row>
    <row r="2198" spans="1:9" x14ac:dyDescent="0.35">
      <c r="A2198" t="s">
        <v>2324</v>
      </c>
      <c r="B2198" s="4">
        <v>45482</v>
      </c>
      <c r="C2198">
        <v>12377</v>
      </c>
      <c r="D2198">
        <v>5</v>
      </c>
      <c r="E2198" s="4">
        <v>45482</v>
      </c>
      <c r="F2198" t="s">
        <v>3123</v>
      </c>
      <c r="G2198">
        <f>IFERROR(VLOOKUP(Table4[[#This Row],[EmployeeID]],Employees!$A:$AG,33,FALSE),"")</f>
        <v>12377</v>
      </c>
      <c r="H21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198" t="str">
        <f>IFERROR(VLOOKUP(A2198,Table1[#All],26,FALSE),"")</f>
        <v>No</v>
      </c>
    </row>
    <row r="2199" spans="1:9" x14ac:dyDescent="0.35">
      <c r="A2199" t="s">
        <v>3029</v>
      </c>
      <c r="B2199" s="4">
        <v>44003</v>
      </c>
      <c r="C2199">
        <v>4168</v>
      </c>
      <c r="D2199">
        <v>1</v>
      </c>
      <c r="E2199" s="4">
        <v>44003</v>
      </c>
      <c r="F2199" t="s">
        <v>3122</v>
      </c>
      <c r="G2199">
        <f>IFERROR(VLOOKUP(Table4[[#This Row],[EmployeeID]],Employees!$A:$AG,33,FALSE),"")</f>
        <v>4168</v>
      </c>
      <c r="H21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199" t="str">
        <f>IFERROR(VLOOKUP(A2199,Table1[#All],26,FALSE),"")</f>
        <v>No</v>
      </c>
    </row>
    <row r="2200" spans="1:9" x14ac:dyDescent="0.35">
      <c r="A2200" t="s">
        <v>710</v>
      </c>
      <c r="B2200" s="4">
        <v>43273</v>
      </c>
      <c r="C2200">
        <v>8731</v>
      </c>
      <c r="D2200">
        <v>3</v>
      </c>
      <c r="E2200" s="4">
        <v>43273</v>
      </c>
      <c r="F2200" t="s">
        <v>3120</v>
      </c>
      <c r="G2200">
        <f>IFERROR(VLOOKUP(Table4[[#This Row],[EmployeeID]],Employees!$A:$AG,33,FALSE),"")</f>
        <v>8731</v>
      </c>
      <c r="H22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0" t="str">
        <f>IFERROR(VLOOKUP(A2200,Table1[#All],26,FALSE),"")</f>
        <v>No</v>
      </c>
    </row>
    <row r="2201" spans="1:9" x14ac:dyDescent="0.35">
      <c r="A2201" t="s">
        <v>2745</v>
      </c>
      <c r="B2201" s="4">
        <v>42330</v>
      </c>
      <c r="C2201">
        <v>6112</v>
      </c>
      <c r="D2201">
        <v>2</v>
      </c>
      <c r="E2201" s="4">
        <v>42330</v>
      </c>
      <c r="F2201" t="s">
        <v>3121</v>
      </c>
      <c r="G2201">
        <f>IFERROR(VLOOKUP(Table4[[#This Row],[EmployeeID]],Employees!$A:$AG,33,FALSE),"")</f>
        <v>6112</v>
      </c>
      <c r="H22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01" t="str">
        <f>IFERROR(VLOOKUP(A2201,Table1[#All],26,FALSE),"")</f>
        <v>No</v>
      </c>
    </row>
    <row r="2202" spans="1:9" x14ac:dyDescent="0.35">
      <c r="A2202" t="s">
        <v>2511</v>
      </c>
      <c r="B2202" s="4">
        <v>44472</v>
      </c>
      <c r="C2202">
        <v>8730</v>
      </c>
      <c r="D2202">
        <v>3</v>
      </c>
      <c r="E2202" s="4">
        <v>44472</v>
      </c>
      <c r="F2202" t="s">
        <v>3120</v>
      </c>
      <c r="G2202">
        <f>IFERROR(VLOOKUP(Table4[[#This Row],[EmployeeID]],Employees!$A:$AG,33,FALSE),"")</f>
        <v>8730</v>
      </c>
      <c r="H22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2" t="str">
        <f>IFERROR(VLOOKUP(A2202,Table1[#All],26,FALSE),"")</f>
        <v>No</v>
      </c>
    </row>
    <row r="2203" spans="1:9" x14ac:dyDescent="0.35">
      <c r="A2203" t="s">
        <v>1533</v>
      </c>
      <c r="B2203" s="4">
        <v>44910</v>
      </c>
      <c r="C2203">
        <v>8729</v>
      </c>
      <c r="D2203">
        <v>2</v>
      </c>
      <c r="E2203" s="4">
        <v>44910</v>
      </c>
      <c r="F2203" t="s">
        <v>3120</v>
      </c>
      <c r="G2203">
        <f>IFERROR(VLOOKUP(Table4[[#This Row],[EmployeeID]],Employees!$A:$AG,33,FALSE),"")</f>
        <v>8729</v>
      </c>
      <c r="H22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3" t="str">
        <f>IFERROR(VLOOKUP(A2203,Table1[#All],26,FALSE),"")</f>
        <v>No</v>
      </c>
    </row>
    <row r="2204" spans="1:9" x14ac:dyDescent="0.35">
      <c r="A2204" t="s">
        <v>1554</v>
      </c>
      <c r="B2204" s="4">
        <v>44614</v>
      </c>
      <c r="C2204">
        <v>8729</v>
      </c>
      <c r="D2204">
        <v>2</v>
      </c>
      <c r="E2204" s="4">
        <v>44614</v>
      </c>
      <c r="F2204" t="s">
        <v>3120</v>
      </c>
      <c r="G2204">
        <f>IFERROR(VLOOKUP(Table4[[#This Row],[EmployeeID]],Employees!$A:$AG,33,FALSE),"")</f>
        <v>8729</v>
      </c>
      <c r="H22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4" t="str">
        <f>IFERROR(VLOOKUP(A2204,Table1[#All],26,FALSE),"")</f>
        <v>No</v>
      </c>
    </row>
    <row r="2205" spans="1:9" x14ac:dyDescent="0.35">
      <c r="A2205" t="s">
        <v>1951</v>
      </c>
      <c r="B2205" s="4">
        <v>44604</v>
      </c>
      <c r="C2205">
        <v>6110</v>
      </c>
      <c r="D2205">
        <v>1</v>
      </c>
      <c r="E2205" s="4">
        <v>44604</v>
      </c>
      <c r="F2205" t="s">
        <v>3121</v>
      </c>
      <c r="G2205">
        <f>IFERROR(VLOOKUP(Table4[[#This Row],[EmployeeID]],Employees!$A:$AG,33,FALSE),"")</f>
        <v>6110</v>
      </c>
      <c r="H22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05" t="str">
        <f>IFERROR(VLOOKUP(A2205,Table1[#All],26,FALSE),"")</f>
        <v>No</v>
      </c>
    </row>
    <row r="2206" spans="1:9" x14ac:dyDescent="0.35">
      <c r="A2206" t="s">
        <v>2441</v>
      </c>
      <c r="B2206" s="4">
        <v>42303</v>
      </c>
      <c r="C2206">
        <v>8729</v>
      </c>
      <c r="D2206">
        <v>2</v>
      </c>
      <c r="E2206" s="4">
        <v>42303</v>
      </c>
      <c r="F2206" t="s">
        <v>3120</v>
      </c>
      <c r="G2206">
        <f>IFERROR(VLOOKUP(Table4[[#This Row],[EmployeeID]],Employees!$A:$AG,33,FALSE),"")</f>
        <v>8729</v>
      </c>
      <c r="H22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6" t="str">
        <f>IFERROR(VLOOKUP(A2206,Table1[#All],26,FALSE),"")</f>
        <v>Yes</v>
      </c>
    </row>
    <row r="2207" spans="1:9" x14ac:dyDescent="0.35">
      <c r="A2207" t="s">
        <v>1496</v>
      </c>
      <c r="B2207" s="4">
        <v>45890</v>
      </c>
      <c r="C2207">
        <v>6103</v>
      </c>
      <c r="D2207">
        <v>1</v>
      </c>
      <c r="E2207" s="4">
        <v>45890</v>
      </c>
      <c r="F2207" t="s">
        <v>3121</v>
      </c>
      <c r="G2207">
        <f>IFERROR(VLOOKUP(Table4[[#This Row],[EmployeeID]],Employees!$A:$AG,33,FALSE),"")</f>
        <v>6103</v>
      </c>
      <c r="H22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07" t="str">
        <f>IFERROR(VLOOKUP(A2207,Table1[#All],26,FALSE),"")</f>
        <v>Yes</v>
      </c>
    </row>
    <row r="2208" spans="1:9" x14ac:dyDescent="0.35">
      <c r="A2208" t="s">
        <v>656</v>
      </c>
      <c r="B2208" s="4">
        <v>44577</v>
      </c>
      <c r="C2208">
        <v>8728</v>
      </c>
      <c r="D2208">
        <v>2</v>
      </c>
      <c r="E2208" s="4">
        <v>44577</v>
      </c>
      <c r="F2208" t="s">
        <v>3120</v>
      </c>
      <c r="G2208">
        <f>IFERROR(VLOOKUP(Table4[[#This Row],[EmployeeID]],Employees!$A:$AG,33,FALSE),"")</f>
        <v>8728</v>
      </c>
      <c r="H22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08" t="str">
        <f>IFERROR(VLOOKUP(A2208,Table1[#All],26,FALSE),"")</f>
        <v>No</v>
      </c>
    </row>
    <row r="2209" spans="1:9" x14ac:dyDescent="0.35">
      <c r="A2209" t="s">
        <v>1250</v>
      </c>
      <c r="B2209" s="4">
        <v>42547</v>
      </c>
      <c r="C2209">
        <v>12355</v>
      </c>
      <c r="D2209">
        <v>5</v>
      </c>
      <c r="E2209" s="4">
        <v>42547</v>
      </c>
      <c r="F2209" t="s">
        <v>3123</v>
      </c>
      <c r="G2209">
        <f>IFERROR(VLOOKUP(Table4[[#This Row],[EmployeeID]],Employees!$A:$AG,33,FALSE),"")</f>
        <v>12355</v>
      </c>
      <c r="H22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09" t="str">
        <f>IFERROR(VLOOKUP(A2209,Table1[#All],26,FALSE),"")</f>
        <v>No</v>
      </c>
    </row>
    <row r="2210" spans="1:9" x14ac:dyDescent="0.35">
      <c r="A2210" t="s">
        <v>2377</v>
      </c>
      <c r="B2210" s="4">
        <v>44132</v>
      </c>
      <c r="C2210">
        <v>6102</v>
      </c>
      <c r="D2210">
        <v>2</v>
      </c>
      <c r="E2210" s="4">
        <v>44132</v>
      </c>
      <c r="F2210" t="s">
        <v>3121</v>
      </c>
      <c r="G2210">
        <f>IFERROR(VLOOKUP(Table4[[#This Row],[EmployeeID]],Employees!$A:$AG,33,FALSE),"")</f>
        <v>6102</v>
      </c>
      <c r="H22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0" t="str">
        <f>IFERROR(VLOOKUP(A2210,Table1[#All],26,FALSE),"")</f>
        <v>Yes</v>
      </c>
    </row>
    <row r="2211" spans="1:9" x14ac:dyDescent="0.35">
      <c r="A2211" t="s">
        <v>129</v>
      </c>
      <c r="B2211" s="4">
        <v>42722</v>
      </c>
      <c r="C2211">
        <v>6099</v>
      </c>
      <c r="D2211">
        <v>1</v>
      </c>
      <c r="E2211" s="4">
        <v>42722</v>
      </c>
      <c r="F2211" t="s">
        <v>3121</v>
      </c>
      <c r="G2211">
        <f>IFERROR(VLOOKUP(Table4[[#This Row],[EmployeeID]],Employees!$A:$AG,33,FALSE),"")</f>
        <v>6099</v>
      </c>
      <c r="H22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1" t="str">
        <f>IFERROR(VLOOKUP(A2211,Table1[#All],26,FALSE),"")</f>
        <v>No</v>
      </c>
    </row>
    <row r="2212" spans="1:9" x14ac:dyDescent="0.35">
      <c r="A2212" t="s">
        <v>941</v>
      </c>
      <c r="B2212" s="4">
        <v>43863</v>
      </c>
      <c r="C2212">
        <v>12346</v>
      </c>
      <c r="D2212">
        <v>4</v>
      </c>
      <c r="E2212" s="4">
        <v>43863</v>
      </c>
      <c r="F2212" t="s">
        <v>3123</v>
      </c>
      <c r="G2212">
        <f>IFERROR(VLOOKUP(Table4[[#This Row],[EmployeeID]],Employees!$A:$AG,33,FALSE),"")</f>
        <v>12346</v>
      </c>
      <c r="H22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12" t="str">
        <f>IFERROR(VLOOKUP(A2212,Table1[#All],26,FALSE),"")</f>
        <v>No</v>
      </c>
    </row>
    <row r="2213" spans="1:9" x14ac:dyDescent="0.35">
      <c r="A2213" t="s">
        <v>2340</v>
      </c>
      <c r="B2213" s="4">
        <v>43110</v>
      </c>
      <c r="C2213">
        <v>6099</v>
      </c>
      <c r="D2213">
        <v>1</v>
      </c>
      <c r="E2213" s="4">
        <v>43110</v>
      </c>
      <c r="F2213" t="s">
        <v>3121</v>
      </c>
      <c r="G2213">
        <f>IFERROR(VLOOKUP(Table4[[#This Row],[EmployeeID]],Employees!$A:$AG,33,FALSE),"")</f>
        <v>6099</v>
      </c>
      <c r="H22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3" t="str">
        <f>IFERROR(VLOOKUP(A2213,Table1[#All],26,FALSE),"")</f>
        <v>No</v>
      </c>
    </row>
    <row r="2214" spans="1:9" x14ac:dyDescent="0.35">
      <c r="A2214" t="s">
        <v>2339</v>
      </c>
      <c r="B2214" s="4">
        <v>43637</v>
      </c>
      <c r="C2214">
        <v>6098</v>
      </c>
      <c r="D2214">
        <v>1</v>
      </c>
      <c r="E2214" s="4">
        <v>43637</v>
      </c>
      <c r="F2214" t="s">
        <v>3121</v>
      </c>
      <c r="G2214">
        <f>IFERROR(VLOOKUP(Table4[[#This Row],[EmployeeID]],Employees!$A:$AG,33,FALSE),"")</f>
        <v>6098</v>
      </c>
      <c r="H22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4" t="str">
        <f>IFERROR(VLOOKUP(A2214,Table1[#All],26,FALSE),"")</f>
        <v>No</v>
      </c>
    </row>
    <row r="2215" spans="1:9" x14ac:dyDescent="0.35">
      <c r="A2215" t="s">
        <v>1022</v>
      </c>
      <c r="B2215" s="4">
        <v>44867</v>
      </c>
      <c r="C2215">
        <v>6097</v>
      </c>
      <c r="D2215">
        <v>2</v>
      </c>
      <c r="E2215" s="4">
        <v>44867</v>
      </c>
      <c r="F2215" t="s">
        <v>3121</v>
      </c>
      <c r="G2215">
        <f>IFERROR(VLOOKUP(Table4[[#This Row],[EmployeeID]],Employees!$A:$AG,33,FALSE),"")</f>
        <v>6097</v>
      </c>
      <c r="H22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5" t="str">
        <f>IFERROR(VLOOKUP(A2215,Table1[#All],26,FALSE),"")</f>
        <v>No</v>
      </c>
    </row>
    <row r="2216" spans="1:9" x14ac:dyDescent="0.35">
      <c r="A2216" t="s">
        <v>852</v>
      </c>
      <c r="B2216" s="4">
        <v>44240</v>
      </c>
      <c r="C2216">
        <v>8725</v>
      </c>
      <c r="D2216">
        <v>2</v>
      </c>
      <c r="E2216" s="4">
        <v>44240</v>
      </c>
      <c r="F2216" t="s">
        <v>3120</v>
      </c>
      <c r="G2216">
        <f>IFERROR(VLOOKUP(Table4[[#This Row],[EmployeeID]],Employees!$A:$AG,33,FALSE),"")</f>
        <v>8725</v>
      </c>
      <c r="H22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16" t="str">
        <f>IFERROR(VLOOKUP(A2216,Table1[#All],26,FALSE),"")</f>
        <v>No</v>
      </c>
    </row>
    <row r="2217" spans="1:9" x14ac:dyDescent="0.35">
      <c r="A2217" t="s">
        <v>875</v>
      </c>
      <c r="B2217" s="4">
        <v>45107</v>
      </c>
      <c r="C2217">
        <v>6095</v>
      </c>
      <c r="D2217">
        <v>1</v>
      </c>
      <c r="E2217" s="4">
        <v>45107</v>
      </c>
      <c r="F2217" t="s">
        <v>3121</v>
      </c>
      <c r="G2217">
        <f>IFERROR(VLOOKUP(Table4[[#This Row],[EmployeeID]],Employees!$A:$AG,33,FALSE),"")</f>
        <v>6095</v>
      </c>
      <c r="H22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7" t="str">
        <f>IFERROR(VLOOKUP(A2217,Table1[#All],26,FALSE),"")</f>
        <v>No</v>
      </c>
    </row>
    <row r="2218" spans="1:9" x14ac:dyDescent="0.35">
      <c r="A2218" t="s">
        <v>660</v>
      </c>
      <c r="B2218" s="4">
        <v>43158</v>
      </c>
      <c r="C2218">
        <v>6093</v>
      </c>
      <c r="D2218">
        <v>3</v>
      </c>
      <c r="E2218" s="4">
        <v>43158</v>
      </c>
      <c r="F2218" t="s">
        <v>3121</v>
      </c>
      <c r="G2218">
        <f>IFERROR(VLOOKUP(Table4[[#This Row],[EmployeeID]],Employees!$A:$AG,33,FALSE),"")</f>
        <v>6093</v>
      </c>
      <c r="H22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18" t="str">
        <f>IFERROR(VLOOKUP(A2218,Table1[#All],26,FALSE),"")</f>
        <v>No</v>
      </c>
    </row>
    <row r="2219" spans="1:9" x14ac:dyDescent="0.35">
      <c r="A2219" t="s">
        <v>2684</v>
      </c>
      <c r="B2219" s="4">
        <v>42619</v>
      </c>
      <c r="C2219">
        <v>8724</v>
      </c>
      <c r="D2219">
        <v>2</v>
      </c>
      <c r="E2219" s="4">
        <v>42619</v>
      </c>
      <c r="F2219" t="s">
        <v>3120</v>
      </c>
      <c r="G2219">
        <f>IFERROR(VLOOKUP(Table4[[#This Row],[EmployeeID]],Employees!$A:$AG,33,FALSE),"")</f>
        <v>8724</v>
      </c>
      <c r="H22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19" t="str">
        <f>IFERROR(VLOOKUP(A2219,Table1[#All],26,FALSE),"")</f>
        <v>No</v>
      </c>
    </row>
    <row r="2220" spans="1:9" x14ac:dyDescent="0.35">
      <c r="A2220" t="s">
        <v>1439</v>
      </c>
      <c r="B2220" s="4">
        <v>43701</v>
      </c>
      <c r="C2220">
        <v>6090</v>
      </c>
      <c r="D2220">
        <v>1</v>
      </c>
      <c r="E2220" s="4">
        <v>43701</v>
      </c>
      <c r="F2220" t="s">
        <v>3121</v>
      </c>
      <c r="G2220">
        <f>IFERROR(VLOOKUP(Table4[[#This Row],[EmployeeID]],Employees!$A:$AG,33,FALSE),"")</f>
        <v>6090</v>
      </c>
      <c r="H22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20" t="str">
        <f>IFERROR(VLOOKUP(A2220,Table1[#All],26,FALSE),"")</f>
        <v>No</v>
      </c>
    </row>
    <row r="2221" spans="1:9" x14ac:dyDescent="0.35">
      <c r="A2221" t="s">
        <v>2237</v>
      </c>
      <c r="B2221" s="4">
        <v>44680</v>
      </c>
      <c r="C2221">
        <v>8718</v>
      </c>
      <c r="D2221">
        <v>2</v>
      </c>
      <c r="E2221" s="4">
        <v>44680</v>
      </c>
      <c r="F2221" t="s">
        <v>3120</v>
      </c>
      <c r="G2221">
        <f>IFERROR(VLOOKUP(Table4[[#This Row],[EmployeeID]],Employees!$A:$AG,33,FALSE),"")</f>
        <v>8718</v>
      </c>
      <c r="H22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21" t="str">
        <f>IFERROR(VLOOKUP(A2221,Table1[#All],26,FALSE),"")</f>
        <v>No</v>
      </c>
    </row>
    <row r="2222" spans="1:9" x14ac:dyDescent="0.35">
      <c r="A2222" t="s">
        <v>2624</v>
      </c>
      <c r="B2222" s="4">
        <v>42719</v>
      </c>
      <c r="C2222">
        <v>8718</v>
      </c>
      <c r="D2222">
        <v>2</v>
      </c>
      <c r="E2222" s="4">
        <v>42719</v>
      </c>
      <c r="F2222" t="s">
        <v>3120</v>
      </c>
      <c r="G2222">
        <f>IFERROR(VLOOKUP(Table4[[#This Row],[EmployeeID]],Employees!$A:$AG,33,FALSE),"")</f>
        <v>8718</v>
      </c>
      <c r="H22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22" t="str">
        <f>IFERROR(VLOOKUP(A2222,Table1[#All],26,FALSE),"")</f>
        <v>No</v>
      </c>
    </row>
    <row r="2223" spans="1:9" x14ac:dyDescent="0.35">
      <c r="A2223" t="s">
        <v>2743</v>
      </c>
      <c r="B2223" s="4">
        <v>42235</v>
      </c>
      <c r="C2223">
        <v>6089</v>
      </c>
      <c r="D2223">
        <v>2</v>
      </c>
      <c r="E2223" s="4">
        <v>42235</v>
      </c>
      <c r="F2223" t="s">
        <v>3121</v>
      </c>
      <c r="G2223">
        <f>IFERROR(VLOOKUP(Table4[[#This Row],[EmployeeID]],Employees!$A:$AG,33,FALSE),"")</f>
        <v>6089</v>
      </c>
      <c r="H22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23" t="str">
        <f>IFERROR(VLOOKUP(A2223,Table1[#All],26,FALSE),"")</f>
        <v>Yes</v>
      </c>
    </row>
    <row r="2224" spans="1:9" x14ac:dyDescent="0.35">
      <c r="A2224" t="s">
        <v>827</v>
      </c>
      <c r="B2224" s="4">
        <v>42731</v>
      </c>
      <c r="C2224">
        <v>8717</v>
      </c>
      <c r="D2224">
        <v>2</v>
      </c>
      <c r="E2224" s="4">
        <v>42731</v>
      </c>
      <c r="F2224" t="s">
        <v>3120</v>
      </c>
      <c r="G2224">
        <f>IFERROR(VLOOKUP(Table4[[#This Row],[EmployeeID]],Employees!$A:$AG,33,FALSE),"")</f>
        <v>8717</v>
      </c>
      <c r="H22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24" t="str">
        <f>IFERROR(VLOOKUP(A2224,Table1[#All],26,FALSE),"")</f>
        <v>No</v>
      </c>
    </row>
    <row r="2225" spans="1:9" x14ac:dyDescent="0.35">
      <c r="A2225" t="s">
        <v>2715</v>
      </c>
      <c r="B2225" s="4">
        <v>43158</v>
      </c>
      <c r="C2225">
        <v>8717</v>
      </c>
      <c r="D2225">
        <v>2</v>
      </c>
      <c r="E2225" s="4">
        <v>43158</v>
      </c>
      <c r="F2225" t="s">
        <v>3120</v>
      </c>
      <c r="G2225">
        <f>IFERROR(VLOOKUP(Table4[[#This Row],[EmployeeID]],Employees!$A:$AG,33,FALSE),"")</f>
        <v>8717</v>
      </c>
      <c r="H22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25" t="str">
        <f>IFERROR(VLOOKUP(A2225,Table1[#All],26,FALSE),"")</f>
        <v>No</v>
      </c>
    </row>
    <row r="2226" spans="1:9" x14ac:dyDescent="0.35">
      <c r="A2226" t="s">
        <v>329</v>
      </c>
      <c r="B2226" s="4">
        <v>43944</v>
      </c>
      <c r="C2226">
        <v>12341</v>
      </c>
      <c r="D2226">
        <v>4</v>
      </c>
      <c r="E2226" s="4">
        <v>43944</v>
      </c>
      <c r="F2226" t="s">
        <v>3123</v>
      </c>
      <c r="G2226">
        <f>IFERROR(VLOOKUP(Table4[[#This Row],[EmployeeID]],Employees!$A:$AG,33,FALSE),"")</f>
        <v>12341</v>
      </c>
      <c r="H22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26" t="str">
        <f>IFERROR(VLOOKUP(A2226,Table1[#All],26,FALSE),"")</f>
        <v>No</v>
      </c>
    </row>
    <row r="2227" spans="1:9" x14ac:dyDescent="0.35">
      <c r="A2227" t="s">
        <v>2167</v>
      </c>
      <c r="B2227" s="4">
        <v>42182</v>
      </c>
      <c r="C2227">
        <v>6088</v>
      </c>
      <c r="D2227">
        <v>2</v>
      </c>
      <c r="E2227" s="4">
        <v>42182</v>
      </c>
      <c r="F2227" t="s">
        <v>3121</v>
      </c>
      <c r="G2227">
        <f>IFERROR(VLOOKUP(Table4[[#This Row],[EmployeeID]],Employees!$A:$AG,33,FALSE),"")</f>
        <v>6088</v>
      </c>
      <c r="H22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27" t="str">
        <f>IFERROR(VLOOKUP(A2227,Table1[#All],26,FALSE),"")</f>
        <v>No</v>
      </c>
    </row>
    <row r="2228" spans="1:9" x14ac:dyDescent="0.35">
      <c r="A2228" t="s">
        <v>2062</v>
      </c>
      <c r="B2228" s="4">
        <v>45144</v>
      </c>
      <c r="C2228">
        <v>6085</v>
      </c>
      <c r="D2228">
        <v>1</v>
      </c>
      <c r="E2228" s="4">
        <v>45144</v>
      </c>
      <c r="F2228" t="s">
        <v>3121</v>
      </c>
      <c r="G2228">
        <f>IFERROR(VLOOKUP(Table4[[#This Row],[EmployeeID]],Employees!$A:$AG,33,FALSE),"")</f>
        <v>6085</v>
      </c>
      <c r="H22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28" t="str">
        <f>IFERROR(VLOOKUP(A2228,Table1[#All],26,FALSE),"")</f>
        <v>No</v>
      </c>
    </row>
    <row r="2229" spans="1:9" x14ac:dyDescent="0.35">
      <c r="A2229" t="s">
        <v>636</v>
      </c>
      <c r="B2229" s="4">
        <v>43228</v>
      </c>
      <c r="C2229">
        <v>8716</v>
      </c>
      <c r="D2229">
        <v>3</v>
      </c>
      <c r="E2229" s="4">
        <v>43228</v>
      </c>
      <c r="F2229" t="s">
        <v>3120</v>
      </c>
      <c r="G2229">
        <f>IFERROR(VLOOKUP(Table4[[#This Row],[EmployeeID]],Employees!$A:$AG,33,FALSE),"")</f>
        <v>8716</v>
      </c>
      <c r="H22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29" t="str">
        <f>IFERROR(VLOOKUP(A2229,Table1[#All],26,FALSE),"")</f>
        <v>No</v>
      </c>
    </row>
    <row r="2230" spans="1:9" x14ac:dyDescent="0.35">
      <c r="A2230" t="s">
        <v>2801</v>
      </c>
      <c r="B2230" s="4">
        <v>42936</v>
      </c>
      <c r="C2230">
        <v>12334</v>
      </c>
      <c r="D2230">
        <v>4</v>
      </c>
      <c r="E2230" s="4">
        <v>42936</v>
      </c>
      <c r="F2230" t="s">
        <v>3123</v>
      </c>
      <c r="G2230">
        <f>IFERROR(VLOOKUP(Table4[[#This Row],[EmployeeID]],Employees!$A:$AG,33,FALSE),"")</f>
        <v>12334</v>
      </c>
      <c r="H22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30" t="str">
        <f>IFERROR(VLOOKUP(A2230,Table1[#All],26,FALSE),"")</f>
        <v>No</v>
      </c>
    </row>
    <row r="2231" spans="1:9" x14ac:dyDescent="0.35">
      <c r="A2231" t="s">
        <v>1839</v>
      </c>
      <c r="B2231" s="4">
        <v>44878</v>
      </c>
      <c r="C2231">
        <v>12330</v>
      </c>
      <c r="D2231">
        <v>4</v>
      </c>
      <c r="E2231" s="4">
        <v>44878</v>
      </c>
      <c r="F2231" t="s">
        <v>3123</v>
      </c>
      <c r="G2231">
        <f>IFERROR(VLOOKUP(Table4[[#This Row],[EmployeeID]],Employees!$A:$AG,33,FALSE),"")</f>
        <v>12330</v>
      </c>
      <c r="H22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31" t="str">
        <f>IFERROR(VLOOKUP(A2231,Table1[#All],26,FALSE),"")</f>
        <v>No</v>
      </c>
    </row>
    <row r="2232" spans="1:9" x14ac:dyDescent="0.35">
      <c r="A2232" t="s">
        <v>117</v>
      </c>
      <c r="B2232" s="4">
        <v>44499</v>
      </c>
      <c r="C2232">
        <v>8715</v>
      </c>
      <c r="D2232">
        <v>2</v>
      </c>
      <c r="E2232" s="4">
        <v>44499</v>
      </c>
      <c r="F2232" t="s">
        <v>3120</v>
      </c>
      <c r="G2232">
        <f>IFERROR(VLOOKUP(Table4[[#This Row],[EmployeeID]],Employees!$A:$AG,33,FALSE),"")</f>
        <v>8715</v>
      </c>
      <c r="H22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32" t="str">
        <f>IFERROR(VLOOKUP(A2232,Table1[#All],26,FALSE),"")</f>
        <v>No</v>
      </c>
    </row>
    <row r="2233" spans="1:9" x14ac:dyDescent="0.35">
      <c r="A2233" t="s">
        <v>626</v>
      </c>
      <c r="B2233" s="4">
        <v>42464</v>
      </c>
      <c r="C2233">
        <v>6084</v>
      </c>
      <c r="D2233">
        <v>2</v>
      </c>
      <c r="E2233" s="4">
        <v>42464</v>
      </c>
      <c r="F2233" t="s">
        <v>3121</v>
      </c>
      <c r="G2233">
        <f>IFERROR(VLOOKUP(Table4[[#This Row],[EmployeeID]],Employees!$A:$AG,33,FALSE),"")</f>
        <v>6084</v>
      </c>
      <c r="H22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33" t="str">
        <f>IFERROR(VLOOKUP(A2233,Table1[#All],26,FALSE),"")</f>
        <v>No</v>
      </c>
    </row>
    <row r="2234" spans="1:9" x14ac:dyDescent="0.35">
      <c r="A2234" t="s">
        <v>973</v>
      </c>
      <c r="B2234" s="4">
        <v>45120</v>
      </c>
      <c r="C2234">
        <v>6080</v>
      </c>
      <c r="D2234">
        <v>2</v>
      </c>
      <c r="E2234" s="4">
        <v>45120</v>
      </c>
      <c r="F2234" t="s">
        <v>3121</v>
      </c>
      <c r="G2234">
        <f>IFERROR(VLOOKUP(Table4[[#This Row],[EmployeeID]],Employees!$A:$AG,33,FALSE),"")</f>
        <v>6080</v>
      </c>
      <c r="H22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34" t="str">
        <f>IFERROR(VLOOKUP(A2234,Table1[#All],26,FALSE),"")</f>
        <v>No</v>
      </c>
    </row>
    <row r="2235" spans="1:9" x14ac:dyDescent="0.35">
      <c r="A2235" t="s">
        <v>929</v>
      </c>
      <c r="B2235" s="4">
        <v>45567</v>
      </c>
      <c r="C2235">
        <v>6075</v>
      </c>
      <c r="D2235">
        <v>1</v>
      </c>
      <c r="E2235" s="4">
        <v>45567</v>
      </c>
      <c r="F2235" t="s">
        <v>3121</v>
      </c>
      <c r="G2235">
        <f>IFERROR(VLOOKUP(Table4[[#This Row],[EmployeeID]],Employees!$A:$AG,33,FALSE),"")</f>
        <v>6075</v>
      </c>
      <c r="H22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35" t="str">
        <f>IFERROR(VLOOKUP(A2235,Table1[#All],26,FALSE),"")</f>
        <v>No</v>
      </c>
    </row>
    <row r="2236" spans="1:9" x14ac:dyDescent="0.35">
      <c r="A2236" t="s">
        <v>2823</v>
      </c>
      <c r="B2236" s="4">
        <v>42281</v>
      </c>
      <c r="C2236">
        <v>8714</v>
      </c>
      <c r="D2236">
        <v>2</v>
      </c>
      <c r="E2236" s="4">
        <v>42281</v>
      </c>
      <c r="F2236" t="s">
        <v>3120</v>
      </c>
      <c r="G2236">
        <f>IFERROR(VLOOKUP(Table4[[#This Row],[EmployeeID]],Employees!$A:$AG,33,FALSE),"")</f>
        <v>8714</v>
      </c>
      <c r="H22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36" t="str">
        <f>IFERROR(VLOOKUP(A2236,Table1[#All],26,FALSE),"")</f>
        <v>No</v>
      </c>
    </row>
    <row r="2237" spans="1:9" x14ac:dyDescent="0.35">
      <c r="A2237" t="s">
        <v>946</v>
      </c>
      <c r="B2237" s="4">
        <v>43477</v>
      </c>
      <c r="C2237">
        <v>8713</v>
      </c>
      <c r="D2237">
        <v>2</v>
      </c>
      <c r="E2237" s="4">
        <v>43477</v>
      </c>
      <c r="F2237" t="s">
        <v>3120</v>
      </c>
      <c r="G2237">
        <f>IFERROR(VLOOKUP(Table4[[#This Row],[EmployeeID]],Employees!$A:$AG,33,FALSE),"")</f>
        <v>8713</v>
      </c>
      <c r="H22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37" t="str">
        <f>IFERROR(VLOOKUP(A2237,Table1[#All],26,FALSE),"")</f>
        <v>No</v>
      </c>
    </row>
    <row r="2238" spans="1:9" x14ac:dyDescent="0.35">
      <c r="A2238" t="s">
        <v>2934</v>
      </c>
      <c r="B2238" s="4">
        <v>43299</v>
      </c>
      <c r="C2238">
        <v>6074</v>
      </c>
      <c r="D2238">
        <v>1</v>
      </c>
      <c r="E2238" s="4">
        <v>43299</v>
      </c>
      <c r="F2238" t="s">
        <v>3121</v>
      </c>
      <c r="G2238">
        <f>IFERROR(VLOOKUP(Table4[[#This Row],[EmployeeID]],Employees!$A:$AG,33,FALSE),"")</f>
        <v>6074</v>
      </c>
      <c r="H22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38" t="str">
        <f>IFERROR(VLOOKUP(A2238,Table1[#All],26,FALSE),"")</f>
        <v>No</v>
      </c>
    </row>
    <row r="2239" spans="1:9" x14ac:dyDescent="0.35">
      <c r="A2239" t="s">
        <v>1961</v>
      </c>
      <c r="B2239" s="4">
        <v>45823</v>
      </c>
      <c r="C2239">
        <v>8710</v>
      </c>
      <c r="D2239">
        <v>3</v>
      </c>
      <c r="E2239" s="4">
        <v>45823</v>
      </c>
      <c r="F2239" t="s">
        <v>3120</v>
      </c>
      <c r="G2239">
        <f>IFERROR(VLOOKUP(Table4[[#This Row],[EmployeeID]],Employees!$A:$AG,33,FALSE),"")</f>
        <v>8710</v>
      </c>
      <c r="H22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39" t="str">
        <f>IFERROR(VLOOKUP(A2239,Table1[#All],26,FALSE),"")</f>
        <v>No</v>
      </c>
    </row>
    <row r="2240" spans="1:9" x14ac:dyDescent="0.35">
      <c r="A2240" t="s">
        <v>455</v>
      </c>
      <c r="B2240" s="4">
        <v>46011</v>
      </c>
      <c r="C2240">
        <v>6073</v>
      </c>
      <c r="D2240">
        <v>1</v>
      </c>
      <c r="E2240" s="4">
        <v>46011</v>
      </c>
      <c r="F2240" t="s">
        <v>3121</v>
      </c>
      <c r="G2240">
        <f>IFERROR(VLOOKUP(Table4[[#This Row],[EmployeeID]],Employees!$A:$AG,33,FALSE),"")</f>
        <v>6073</v>
      </c>
      <c r="H22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0" t="str">
        <f>IFERROR(VLOOKUP(A2240,Table1[#All],26,FALSE),"")</f>
        <v>No</v>
      </c>
    </row>
    <row r="2241" spans="1:9" x14ac:dyDescent="0.35">
      <c r="A2241" t="s">
        <v>842</v>
      </c>
      <c r="B2241" s="4">
        <v>45909</v>
      </c>
      <c r="C2241">
        <v>6071</v>
      </c>
      <c r="D2241">
        <v>1</v>
      </c>
      <c r="E2241" s="4">
        <v>45909</v>
      </c>
      <c r="F2241" t="s">
        <v>3121</v>
      </c>
      <c r="G2241">
        <f>IFERROR(VLOOKUP(Table4[[#This Row],[EmployeeID]],Employees!$A:$AG,33,FALSE),"")</f>
        <v>6071</v>
      </c>
      <c r="H22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1" t="str">
        <f>IFERROR(VLOOKUP(A2241,Table1[#All],26,FALSE),"")</f>
        <v>No</v>
      </c>
    </row>
    <row r="2242" spans="1:9" x14ac:dyDescent="0.35">
      <c r="A2242" t="s">
        <v>1905</v>
      </c>
      <c r="B2242" s="4">
        <v>45663</v>
      </c>
      <c r="C2242">
        <v>8704</v>
      </c>
      <c r="D2242">
        <v>2</v>
      </c>
      <c r="E2242" s="4">
        <v>45663</v>
      </c>
      <c r="F2242" t="s">
        <v>3120</v>
      </c>
      <c r="G2242">
        <f>IFERROR(VLOOKUP(Table4[[#This Row],[EmployeeID]],Employees!$A:$AG,33,FALSE),"")</f>
        <v>8704</v>
      </c>
      <c r="H22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42" t="str">
        <f>IFERROR(VLOOKUP(A2242,Table1[#All],26,FALSE),"")</f>
        <v>No</v>
      </c>
    </row>
    <row r="2243" spans="1:9" x14ac:dyDescent="0.35">
      <c r="A2243" t="s">
        <v>679</v>
      </c>
      <c r="B2243" s="4">
        <v>46006</v>
      </c>
      <c r="C2243">
        <v>6066</v>
      </c>
      <c r="D2243">
        <v>1</v>
      </c>
      <c r="E2243" s="4">
        <v>46006</v>
      </c>
      <c r="F2243" t="s">
        <v>3121</v>
      </c>
      <c r="G2243">
        <f>IFERROR(VLOOKUP(Table4[[#This Row],[EmployeeID]],Employees!$A:$AG,33,FALSE),"")</f>
        <v>6066</v>
      </c>
      <c r="H22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3" t="str">
        <f>IFERROR(VLOOKUP(A2243,Table1[#All],26,FALSE),"")</f>
        <v>No</v>
      </c>
    </row>
    <row r="2244" spans="1:9" x14ac:dyDescent="0.35">
      <c r="A2244" t="s">
        <v>910</v>
      </c>
      <c r="B2244" s="4">
        <v>44212</v>
      </c>
      <c r="C2244">
        <v>8703</v>
      </c>
      <c r="D2244">
        <v>3</v>
      </c>
      <c r="E2244" s="4">
        <v>44212</v>
      </c>
      <c r="F2244" t="s">
        <v>3120</v>
      </c>
      <c r="G2244">
        <f>IFERROR(VLOOKUP(Table4[[#This Row],[EmployeeID]],Employees!$A:$AG,33,FALSE),"")</f>
        <v>8703</v>
      </c>
      <c r="H22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44" t="str">
        <f>IFERROR(VLOOKUP(A2244,Table1[#All],26,FALSE),"")</f>
        <v>Yes</v>
      </c>
    </row>
    <row r="2245" spans="1:9" x14ac:dyDescent="0.35">
      <c r="A2245" t="s">
        <v>2414</v>
      </c>
      <c r="B2245" s="4">
        <v>43924</v>
      </c>
      <c r="C2245">
        <v>8697</v>
      </c>
      <c r="D2245">
        <v>3</v>
      </c>
      <c r="E2245" s="4">
        <v>43924</v>
      </c>
      <c r="F2245" t="s">
        <v>3120</v>
      </c>
      <c r="G2245">
        <f>IFERROR(VLOOKUP(Table4[[#This Row],[EmployeeID]],Employees!$A:$AG,33,FALSE),"")</f>
        <v>8697</v>
      </c>
      <c r="H22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45" t="str">
        <f>IFERROR(VLOOKUP(A2245,Table1[#All],26,FALSE),"")</f>
        <v>No</v>
      </c>
    </row>
    <row r="2246" spans="1:9" x14ac:dyDescent="0.35">
      <c r="A2246" t="s">
        <v>2052</v>
      </c>
      <c r="B2246" s="4">
        <v>45942</v>
      </c>
      <c r="C2246">
        <v>6066</v>
      </c>
      <c r="D2246">
        <v>2</v>
      </c>
      <c r="E2246" s="4">
        <v>45942</v>
      </c>
      <c r="F2246" t="s">
        <v>3121</v>
      </c>
      <c r="G2246">
        <f>IFERROR(VLOOKUP(Table4[[#This Row],[EmployeeID]],Employees!$A:$AG,33,FALSE),"")</f>
        <v>6066</v>
      </c>
      <c r="H22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6" t="str">
        <f>IFERROR(VLOOKUP(A2246,Table1[#All],26,FALSE),"")</f>
        <v>No</v>
      </c>
    </row>
    <row r="2247" spans="1:9" x14ac:dyDescent="0.35">
      <c r="A2247" t="s">
        <v>2688</v>
      </c>
      <c r="B2247" s="4">
        <v>43787</v>
      </c>
      <c r="C2247">
        <v>6065</v>
      </c>
      <c r="D2247">
        <v>1</v>
      </c>
      <c r="E2247" s="4">
        <v>43787</v>
      </c>
      <c r="F2247" t="s">
        <v>3121</v>
      </c>
      <c r="G2247">
        <f>IFERROR(VLOOKUP(Table4[[#This Row],[EmployeeID]],Employees!$A:$AG,33,FALSE),"")</f>
        <v>6065</v>
      </c>
      <c r="H22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7" t="str">
        <f>IFERROR(VLOOKUP(A2247,Table1[#All],26,FALSE),"")</f>
        <v>Yes</v>
      </c>
    </row>
    <row r="2248" spans="1:9" x14ac:dyDescent="0.35">
      <c r="A2248" t="s">
        <v>178</v>
      </c>
      <c r="B2248" s="4">
        <v>43393</v>
      </c>
      <c r="C2248">
        <v>6064</v>
      </c>
      <c r="D2248">
        <v>1</v>
      </c>
      <c r="E2248" s="4">
        <v>43393</v>
      </c>
      <c r="F2248" t="s">
        <v>3121</v>
      </c>
      <c r="G2248">
        <f>IFERROR(VLOOKUP(Table4[[#This Row],[EmployeeID]],Employees!$A:$AG,33,FALSE),"")</f>
        <v>6064</v>
      </c>
      <c r="H22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48" t="str">
        <f>IFERROR(VLOOKUP(A2248,Table1[#All],26,FALSE),"")</f>
        <v>No</v>
      </c>
    </row>
    <row r="2249" spans="1:9" x14ac:dyDescent="0.35">
      <c r="A2249" t="s">
        <v>2648</v>
      </c>
      <c r="B2249" s="4">
        <v>45953</v>
      </c>
      <c r="C2249">
        <v>8697</v>
      </c>
      <c r="D2249">
        <v>3</v>
      </c>
      <c r="E2249" s="4">
        <v>45953</v>
      </c>
      <c r="F2249" t="s">
        <v>3120</v>
      </c>
      <c r="G2249">
        <f>IFERROR(VLOOKUP(Table4[[#This Row],[EmployeeID]],Employees!$A:$AG,33,FALSE),"")</f>
        <v>8697</v>
      </c>
      <c r="H22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49" t="str">
        <f>IFERROR(VLOOKUP(A2249,Table1[#All],26,FALSE),"")</f>
        <v>Yes</v>
      </c>
    </row>
    <row r="2250" spans="1:9" x14ac:dyDescent="0.35">
      <c r="A2250" t="s">
        <v>1012</v>
      </c>
      <c r="B2250" s="4">
        <v>43935</v>
      </c>
      <c r="C2250">
        <v>8696</v>
      </c>
      <c r="D2250">
        <v>2</v>
      </c>
      <c r="E2250" s="4">
        <v>43935</v>
      </c>
      <c r="F2250" t="s">
        <v>3120</v>
      </c>
      <c r="G2250">
        <f>IFERROR(VLOOKUP(Table4[[#This Row],[EmployeeID]],Employees!$A:$AG,33,FALSE),"")</f>
        <v>8696</v>
      </c>
      <c r="H22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50" t="str">
        <f>IFERROR(VLOOKUP(A2250,Table1[#All],26,FALSE),"")</f>
        <v>Yes</v>
      </c>
    </row>
    <row r="2251" spans="1:9" x14ac:dyDescent="0.35">
      <c r="A2251" t="s">
        <v>1285</v>
      </c>
      <c r="B2251" s="4">
        <v>45608</v>
      </c>
      <c r="C2251">
        <v>6060</v>
      </c>
      <c r="D2251">
        <v>1</v>
      </c>
      <c r="E2251" s="4">
        <v>45608</v>
      </c>
      <c r="F2251" t="s">
        <v>3121</v>
      </c>
      <c r="G2251">
        <f>IFERROR(VLOOKUP(Table4[[#This Row],[EmployeeID]],Employees!$A:$AG,33,FALSE),"")</f>
        <v>6060</v>
      </c>
      <c r="H22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1" t="str">
        <f>IFERROR(VLOOKUP(A2251,Table1[#All],26,FALSE),"")</f>
        <v>No</v>
      </c>
    </row>
    <row r="2252" spans="1:9" x14ac:dyDescent="0.35">
      <c r="A2252" t="s">
        <v>1895</v>
      </c>
      <c r="B2252" s="4">
        <v>43628</v>
      </c>
      <c r="C2252">
        <v>6060</v>
      </c>
      <c r="D2252">
        <v>1</v>
      </c>
      <c r="E2252" s="4">
        <v>43628</v>
      </c>
      <c r="F2252" t="s">
        <v>3121</v>
      </c>
      <c r="G2252">
        <f>IFERROR(VLOOKUP(Table4[[#This Row],[EmployeeID]],Employees!$A:$AG,33,FALSE),"")</f>
        <v>6060</v>
      </c>
      <c r="H22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2" t="str">
        <f>IFERROR(VLOOKUP(A2252,Table1[#All],26,FALSE),"")</f>
        <v>No</v>
      </c>
    </row>
    <row r="2253" spans="1:9" x14ac:dyDescent="0.35">
      <c r="A2253" t="s">
        <v>1147</v>
      </c>
      <c r="B2253" s="4">
        <v>44250</v>
      </c>
      <c r="C2253">
        <v>8695</v>
      </c>
      <c r="D2253">
        <v>3</v>
      </c>
      <c r="E2253" s="4">
        <v>44250</v>
      </c>
      <c r="F2253" t="s">
        <v>3120</v>
      </c>
      <c r="G2253">
        <f>IFERROR(VLOOKUP(Table4[[#This Row],[EmployeeID]],Employees!$A:$AG,33,FALSE),"")</f>
        <v>8695</v>
      </c>
      <c r="H22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53" t="str">
        <f>IFERROR(VLOOKUP(A2253,Table1[#All],26,FALSE),"")</f>
        <v>No</v>
      </c>
    </row>
    <row r="2254" spans="1:9" x14ac:dyDescent="0.35">
      <c r="A2254" t="s">
        <v>2150</v>
      </c>
      <c r="B2254" s="4">
        <v>42978</v>
      </c>
      <c r="C2254">
        <v>6059</v>
      </c>
      <c r="D2254">
        <v>2</v>
      </c>
      <c r="E2254" s="4">
        <v>42978</v>
      </c>
      <c r="F2254" t="s">
        <v>3121</v>
      </c>
      <c r="G2254">
        <f>IFERROR(VLOOKUP(Table4[[#This Row],[EmployeeID]],Employees!$A:$AG,33,FALSE),"")</f>
        <v>6059</v>
      </c>
      <c r="H22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4" t="str">
        <f>IFERROR(VLOOKUP(A2254,Table1[#All],26,FALSE),"")</f>
        <v>No</v>
      </c>
    </row>
    <row r="2255" spans="1:9" x14ac:dyDescent="0.35">
      <c r="A2255" t="s">
        <v>2165</v>
      </c>
      <c r="B2255" s="4">
        <v>44423</v>
      </c>
      <c r="C2255">
        <v>6059</v>
      </c>
      <c r="D2255">
        <v>2</v>
      </c>
      <c r="E2255" s="4">
        <v>44423</v>
      </c>
      <c r="F2255" t="s">
        <v>3121</v>
      </c>
      <c r="G2255">
        <f>IFERROR(VLOOKUP(Table4[[#This Row],[EmployeeID]],Employees!$A:$AG,33,FALSE),"")</f>
        <v>6059</v>
      </c>
      <c r="H22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5" t="str">
        <f>IFERROR(VLOOKUP(A2255,Table1[#All],26,FALSE),"")</f>
        <v>No</v>
      </c>
    </row>
    <row r="2256" spans="1:9" x14ac:dyDescent="0.35">
      <c r="A2256" t="s">
        <v>2493</v>
      </c>
      <c r="B2256" s="4">
        <v>42337</v>
      </c>
      <c r="C2256">
        <v>6057</v>
      </c>
      <c r="D2256">
        <v>1</v>
      </c>
      <c r="E2256" s="4">
        <v>42337</v>
      </c>
      <c r="F2256" t="s">
        <v>3121</v>
      </c>
      <c r="G2256">
        <f>IFERROR(VLOOKUP(Table4[[#This Row],[EmployeeID]],Employees!$A:$AG,33,FALSE),"")</f>
        <v>6057</v>
      </c>
      <c r="H22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6" t="str">
        <f>IFERROR(VLOOKUP(A2256,Table1[#All],26,FALSE),"")</f>
        <v>No</v>
      </c>
    </row>
    <row r="2257" spans="1:9" x14ac:dyDescent="0.35">
      <c r="A2257" t="s">
        <v>2376</v>
      </c>
      <c r="B2257" s="4">
        <v>45148</v>
      </c>
      <c r="C2257">
        <v>6051</v>
      </c>
      <c r="D2257">
        <v>2</v>
      </c>
      <c r="E2257" s="4">
        <v>45148</v>
      </c>
      <c r="F2257" t="s">
        <v>3121</v>
      </c>
      <c r="G2257">
        <f>IFERROR(VLOOKUP(Table4[[#This Row],[EmployeeID]],Employees!$A:$AG,33,FALSE),"")</f>
        <v>6051</v>
      </c>
      <c r="H22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7" t="str">
        <f>IFERROR(VLOOKUP(A2257,Table1[#All],26,FALSE),"")</f>
        <v>Yes</v>
      </c>
    </row>
    <row r="2258" spans="1:9" x14ac:dyDescent="0.35">
      <c r="A2258" t="s">
        <v>1641</v>
      </c>
      <c r="B2258" s="4">
        <v>45938</v>
      </c>
      <c r="C2258">
        <v>6049</v>
      </c>
      <c r="D2258">
        <v>1</v>
      </c>
      <c r="E2258" s="4">
        <v>45938</v>
      </c>
      <c r="F2258" t="s">
        <v>3121</v>
      </c>
      <c r="G2258">
        <f>IFERROR(VLOOKUP(Table4[[#This Row],[EmployeeID]],Employees!$A:$AG,33,FALSE),"")</f>
        <v>6049</v>
      </c>
      <c r="H22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58" t="str">
        <f>IFERROR(VLOOKUP(A2258,Table1[#All],26,FALSE),"")</f>
        <v>No</v>
      </c>
    </row>
    <row r="2259" spans="1:9" x14ac:dyDescent="0.35">
      <c r="A2259" t="s">
        <v>1529</v>
      </c>
      <c r="B2259" s="4">
        <v>44245</v>
      </c>
      <c r="C2259">
        <v>4158</v>
      </c>
      <c r="D2259">
        <v>1</v>
      </c>
      <c r="E2259" s="4">
        <v>44245</v>
      </c>
      <c r="F2259" t="s">
        <v>3122</v>
      </c>
      <c r="G2259">
        <f>IFERROR(VLOOKUP(Table4[[#This Row],[EmployeeID]],Employees!$A:$AG,33,FALSE),"")</f>
        <v>4158</v>
      </c>
      <c r="H22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59" t="str">
        <f>IFERROR(VLOOKUP(A2259,Table1[#All],26,FALSE),"")</f>
        <v>No</v>
      </c>
    </row>
    <row r="2260" spans="1:9" x14ac:dyDescent="0.35">
      <c r="A2260" t="s">
        <v>2378</v>
      </c>
      <c r="B2260" s="4">
        <v>42154</v>
      </c>
      <c r="C2260">
        <v>8695</v>
      </c>
      <c r="D2260">
        <v>2</v>
      </c>
      <c r="E2260" s="4">
        <v>42154</v>
      </c>
      <c r="F2260" t="s">
        <v>3120</v>
      </c>
      <c r="G2260">
        <f>IFERROR(VLOOKUP(Table4[[#This Row],[EmployeeID]],Employees!$A:$AG,33,FALSE),"")</f>
        <v>8695</v>
      </c>
      <c r="H22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0" t="str">
        <f>IFERROR(VLOOKUP(A2260,Table1[#All],26,FALSE),"")</f>
        <v>No</v>
      </c>
    </row>
    <row r="2261" spans="1:9" x14ac:dyDescent="0.35">
      <c r="A2261" t="s">
        <v>1737</v>
      </c>
      <c r="B2261" s="4">
        <v>43199</v>
      </c>
      <c r="C2261">
        <v>6047</v>
      </c>
      <c r="D2261">
        <v>1</v>
      </c>
      <c r="E2261" s="4">
        <v>43199</v>
      </c>
      <c r="F2261" t="s">
        <v>3121</v>
      </c>
      <c r="G2261">
        <f>IFERROR(VLOOKUP(Table4[[#This Row],[EmployeeID]],Employees!$A:$AG,33,FALSE),"")</f>
        <v>6047</v>
      </c>
      <c r="H22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61" t="str">
        <f>IFERROR(VLOOKUP(A2261,Table1[#All],26,FALSE),"")</f>
        <v>Yes</v>
      </c>
    </row>
    <row r="2262" spans="1:9" x14ac:dyDescent="0.35">
      <c r="A2262" t="s">
        <v>1570</v>
      </c>
      <c r="B2262" s="4">
        <v>45907</v>
      </c>
      <c r="C2262">
        <v>8694</v>
      </c>
      <c r="D2262">
        <v>3</v>
      </c>
      <c r="E2262" s="4">
        <v>45907</v>
      </c>
      <c r="F2262" t="s">
        <v>3120</v>
      </c>
      <c r="G2262">
        <f>IFERROR(VLOOKUP(Table4[[#This Row],[EmployeeID]],Employees!$A:$AG,33,FALSE),"")</f>
        <v>8694</v>
      </c>
      <c r="H22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2" t="str">
        <f>IFERROR(VLOOKUP(A2262,Table1[#All],26,FALSE),"")</f>
        <v>No</v>
      </c>
    </row>
    <row r="2263" spans="1:9" x14ac:dyDescent="0.35">
      <c r="A2263" t="s">
        <v>544</v>
      </c>
      <c r="B2263" s="4">
        <v>42637</v>
      </c>
      <c r="C2263">
        <v>12295</v>
      </c>
      <c r="D2263">
        <v>4</v>
      </c>
      <c r="E2263" s="4">
        <v>42637</v>
      </c>
      <c r="F2263" t="s">
        <v>3123</v>
      </c>
      <c r="G2263">
        <f>IFERROR(VLOOKUP(Table4[[#This Row],[EmployeeID]],Employees!$A:$AG,33,FALSE),"")</f>
        <v>12295</v>
      </c>
      <c r="H22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63" t="str">
        <f>IFERROR(VLOOKUP(A2263,Table1[#All],26,FALSE),"")</f>
        <v>No</v>
      </c>
    </row>
    <row r="2264" spans="1:9" x14ac:dyDescent="0.35">
      <c r="A2264" t="s">
        <v>461</v>
      </c>
      <c r="B2264" s="4">
        <v>44076</v>
      </c>
      <c r="C2264">
        <v>8693</v>
      </c>
      <c r="D2264">
        <v>2</v>
      </c>
      <c r="E2264" s="4">
        <v>44076</v>
      </c>
      <c r="F2264" t="s">
        <v>3120</v>
      </c>
      <c r="G2264">
        <f>IFERROR(VLOOKUP(Table4[[#This Row],[EmployeeID]],Employees!$A:$AG,33,FALSE),"")</f>
        <v>8693</v>
      </c>
      <c r="H22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4" t="str">
        <f>IFERROR(VLOOKUP(A2264,Table1[#All],26,FALSE),"")</f>
        <v>No</v>
      </c>
    </row>
    <row r="2265" spans="1:9" x14ac:dyDescent="0.35">
      <c r="A2265" t="s">
        <v>2341</v>
      </c>
      <c r="B2265" s="4">
        <v>45812</v>
      </c>
      <c r="C2265">
        <v>6046</v>
      </c>
      <c r="D2265">
        <v>2</v>
      </c>
      <c r="E2265" s="4">
        <v>45812</v>
      </c>
      <c r="F2265" t="s">
        <v>3121</v>
      </c>
      <c r="G2265">
        <f>IFERROR(VLOOKUP(Table4[[#This Row],[EmployeeID]],Employees!$A:$AG,33,FALSE),"")</f>
        <v>6046</v>
      </c>
      <c r="H22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65" t="str">
        <f>IFERROR(VLOOKUP(A2265,Table1[#All],26,FALSE),"")</f>
        <v>Yes</v>
      </c>
    </row>
    <row r="2266" spans="1:9" x14ac:dyDescent="0.35">
      <c r="A2266" t="s">
        <v>1413</v>
      </c>
      <c r="B2266" s="4">
        <v>43862</v>
      </c>
      <c r="C2266">
        <v>8693</v>
      </c>
      <c r="D2266">
        <v>2</v>
      </c>
      <c r="E2266" s="4">
        <v>43862</v>
      </c>
      <c r="F2266" t="s">
        <v>3120</v>
      </c>
      <c r="G2266">
        <f>IFERROR(VLOOKUP(Table4[[#This Row],[EmployeeID]],Employees!$A:$AG,33,FALSE),"")</f>
        <v>8693</v>
      </c>
      <c r="H22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6" t="str">
        <f>IFERROR(VLOOKUP(A2266,Table1[#All],26,FALSE),"")</f>
        <v>No</v>
      </c>
    </row>
    <row r="2267" spans="1:9" x14ac:dyDescent="0.35">
      <c r="A2267" t="s">
        <v>2537</v>
      </c>
      <c r="B2267" s="4">
        <v>44051</v>
      </c>
      <c r="C2267">
        <v>6044</v>
      </c>
      <c r="D2267">
        <v>2</v>
      </c>
      <c r="E2267" s="4">
        <v>44051</v>
      </c>
      <c r="F2267" t="s">
        <v>3121</v>
      </c>
      <c r="G2267">
        <f>IFERROR(VLOOKUP(Table4[[#This Row],[EmployeeID]],Employees!$A:$AG,33,FALSE),"")</f>
        <v>6044</v>
      </c>
      <c r="H22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67" t="str">
        <f>IFERROR(VLOOKUP(A2267,Table1[#All],26,FALSE),"")</f>
        <v>No</v>
      </c>
    </row>
    <row r="2268" spans="1:9" x14ac:dyDescent="0.35">
      <c r="A2268" t="s">
        <v>2573</v>
      </c>
      <c r="B2268" s="4">
        <v>43204</v>
      </c>
      <c r="C2268">
        <v>4154</v>
      </c>
      <c r="D2268">
        <v>1</v>
      </c>
      <c r="E2268" s="4">
        <v>43204</v>
      </c>
      <c r="F2268" t="s">
        <v>3122</v>
      </c>
      <c r="G2268">
        <f>IFERROR(VLOOKUP(Table4[[#This Row],[EmployeeID]],Employees!$A:$AG,33,FALSE),"")</f>
        <v>4154</v>
      </c>
      <c r="H22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68" t="str">
        <f>IFERROR(VLOOKUP(A2268,Table1[#All],26,FALSE),"")</f>
        <v>No</v>
      </c>
    </row>
    <row r="2269" spans="1:9" x14ac:dyDescent="0.35">
      <c r="A2269" t="s">
        <v>309</v>
      </c>
      <c r="B2269" s="4">
        <v>45986</v>
      </c>
      <c r="C2269">
        <v>8689</v>
      </c>
      <c r="D2269">
        <v>3</v>
      </c>
      <c r="E2269" s="4">
        <v>45986</v>
      </c>
      <c r="F2269" t="s">
        <v>3120</v>
      </c>
      <c r="G2269">
        <f>IFERROR(VLOOKUP(Table4[[#This Row],[EmployeeID]],Employees!$A:$AG,33,FALSE),"")</f>
        <v>8689</v>
      </c>
      <c r="H22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69" t="str">
        <f>IFERROR(VLOOKUP(A2269,Table1[#All],26,FALSE),"")</f>
        <v>Yes</v>
      </c>
    </row>
    <row r="2270" spans="1:9" x14ac:dyDescent="0.35">
      <c r="A2270" t="s">
        <v>1971</v>
      </c>
      <c r="B2270" s="4">
        <v>42497</v>
      </c>
      <c r="C2270">
        <v>8688</v>
      </c>
      <c r="D2270">
        <v>4</v>
      </c>
      <c r="E2270" s="4">
        <v>42497</v>
      </c>
      <c r="F2270" t="s">
        <v>3120</v>
      </c>
      <c r="G2270">
        <f>IFERROR(VLOOKUP(Table4[[#This Row],[EmployeeID]],Employees!$A:$AG,33,FALSE),"")</f>
        <v>8688</v>
      </c>
      <c r="H22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70" t="str">
        <f>IFERROR(VLOOKUP(A2270,Table1[#All],26,FALSE),"")</f>
        <v>No</v>
      </c>
    </row>
    <row r="2271" spans="1:9" x14ac:dyDescent="0.35">
      <c r="A2271" t="s">
        <v>1844</v>
      </c>
      <c r="B2271" s="4">
        <v>42424</v>
      </c>
      <c r="C2271">
        <v>6037</v>
      </c>
      <c r="D2271">
        <v>1</v>
      </c>
      <c r="E2271" s="4">
        <v>42424</v>
      </c>
      <c r="F2271" t="s">
        <v>3121</v>
      </c>
      <c r="G2271">
        <f>IFERROR(VLOOKUP(Table4[[#This Row],[EmployeeID]],Employees!$A:$AG,33,FALSE),"")</f>
        <v>6037</v>
      </c>
      <c r="H22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71" t="str">
        <f>IFERROR(VLOOKUP(A2271,Table1[#All],26,FALSE),"")</f>
        <v>No</v>
      </c>
    </row>
    <row r="2272" spans="1:9" x14ac:dyDescent="0.35">
      <c r="A2272" t="s">
        <v>417</v>
      </c>
      <c r="B2272" s="4">
        <v>42536</v>
      </c>
      <c r="C2272">
        <v>8686</v>
      </c>
      <c r="D2272">
        <v>2</v>
      </c>
      <c r="E2272" s="4">
        <v>42536</v>
      </c>
      <c r="F2272" t="s">
        <v>3120</v>
      </c>
      <c r="G2272">
        <f>IFERROR(VLOOKUP(Table4[[#This Row],[EmployeeID]],Employees!$A:$AG,33,FALSE),"")</f>
        <v>8686</v>
      </c>
      <c r="H22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72" t="str">
        <f>IFERROR(VLOOKUP(A2272,Table1[#All],26,FALSE),"")</f>
        <v>No</v>
      </c>
    </row>
    <row r="2273" spans="1:9" x14ac:dyDescent="0.35">
      <c r="A2273" t="s">
        <v>1769</v>
      </c>
      <c r="B2273" s="4">
        <v>45924</v>
      </c>
      <c r="C2273">
        <v>6035</v>
      </c>
      <c r="D2273">
        <v>1</v>
      </c>
      <c r="E2273" s="4">
        <v>45924</v>
      </c>
      <c r="F2273" t="s">
        <v>3121</v>
      </c>
      <c r="G2273">
        <f>IFERROR(VLOOKUP(Table4[[#This Row],[EmployeeID]],Employees!$A:$AG,33,FALSE),"")</f>
        <v>6035</v>
      </c>
      <c r="H22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73" t="str">
        <f>IFERROR(VLOOKUP(A2273,Table1[#All],26,FALSE),"")</f>
        <v>No</v>
      </c>
    </row>
    <row r="2274" spans="1:9" x14ac:dyDescent="0.35">
      <c r="A2274" t="s">
        <v>1825</v>
      </c>
      <c r="B2274" s="4">
        <v>43749</v>
      </c>
      <c r="C2274">
        <v>8677</v>
      </c>
      <c r="D2274">
        <v>3</v>
      </c>
      <c r="E2274" s="4">
        <v>43749</v>
      </c>
      <c r="F2274" t="s">
        <v>3120</v>
      </c>
      <c r="G2274">
        <f>IFERROR(VLOOKUP(Table4[[#This Row],[EmployeeID]],Employees!$A:$AG,33,FALSE),"")</f>
        <v>8677</v>
      </c>
      <c r="H22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74" t="str">
        <f>IFERROR(VLOOKUP(A2274,Table1[#All],26,FALSE),"")</f>
        <v>No</v>
      </c>
    </row>
    <row r="2275" spans="1:9" x14ac:dyDescent="0.35">
      <c r="A2275" t="s">
        <v>1938</v>
      </c>
      <c r="B2275" s="4">
        <v>42018</v>
      </c>
      <c r="C2275">
        <v>4119</v>
      </c>
      <c r="D2275">
        <v>1</v>
      </c>
      <c r="E2275" s="4">
        <v>42018</v>
      </c>
      <c r="F2275" t="s">
        <v>3122</v>
      </c>
      <c r="G2275">
        <f>IFERROR(VLOOKUP(Table4[[#This Row],[EmployeeID]],Employees!$A:$AG,33,FALSE),"")</f>
        <v>4119</v>
      </c>
      <c r="H22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75" t="str">
        <f>IFERROR(VLOOKUP(A2275,Table1[#All],26,FALSE),"")</f>
        <v>No</v>
      </c>
    </row>
    <row r="2276" spans="1:9" x14ac:dyDescent="0.35">
      <c r="A2276" t="s">
        <v>2641</v>
      </c>
      <c r="B2276" s="4">
        <v>43013</v>
      </c>
      <c r="C2276">
        <v>6030</v>
      </c>
      <c r="D2276">
        <v>2</v>
      </c>
      <c r="E2276" s="4">
        <v>43013</v>
      </c>
      <c r="F2276" t="s">
        <v>3121</v>
      </c>
      <c r="G2276">
        <f>IFERROR(VLOOKUP(Table4[[#This Row],[EmployeeID]],Employees!$A:$AG,33,FALSE),"")</f>
        <v>6030</v>
      </c>
      <c r="H22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76" t="str">
        <f>IFERROR(VLOOKUP(A2276,Table1[#All],26,FALSE),"")</f>
        <v>No</v>
      </c>
    </row>
    <row r="2277" spans="1:9" x14ac:dyDescent="0.35">
      <c r="A2277" t="s">
        <v>2585</v>
      </c>
      <c r="B2277" s="4">
        <v>43180</v>
      </c>
      <c r="C2277">
        <v>8675</v>
      </c>
      <c r="D2277">
        <v>2</v>
      </c>
      <c r="E2277" s="4">
        <v>43180</v>
      </c>
      <c r="F2277" t="s">
        <v>3120</v>
      </c>
      <c r="G2277">
        <f>IFERROR(VLOOKUP(Table4[[#This Row],[EmployeeID]],Employees!$A:$AG,33,FALSE),"")</f>
        <v>8675</v>
      </c>
      <c r="H22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77" t="str">
        <f>IFERROR(VLOOKUP(A2277,Table1[#All],26,FALSE),"")</f>
        <v>No</v>
      </c>
    </row>
    <row r="2278" spans="1:9" x14ac:dyDescent="0.35">
      <c r="A2278" t="s">
        <v>681</v>
      </c>
      <c r="B2278" s="4">
        <v>43048</v>
      </c>
      <c r="C2278">
        <v>4105</v>
      </c>
      <c r="D2278">
        <v>1</v>
      </c>
      <c r="E2278" s="4">
        <v>43048</v>
      </c>
      <c r="F2278" t="s">
        <v>3122</v>
      </c>
      <c r="G2278">
        <f>IFERROR(VLOOKUP(Table4[[#This Row],[EmployeeID]],Employees!$A:$AG,33,FALSE),"")</f>
        <v>4105</v>
      </c>
      <c r="H22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78" t="str">
        <f>IFERROR(VLOOKUP(A2278,Table1[#All],26,FALSE),"")</f>
        <v>No</v>
      </c>
    </row>
    <row r="2279" spans="1:9" x14ac:dyDescent="0.35">
      <c r="A2279" t="s">
        <v>582</v>
      </c>
      <c r="B2279" s="4">
        <v>42018</v>
      </c>
      <c r="C2279">
        <v>8673</v>
      </c>
      <c r="D2279">
        <v>3</v>
      </c>
      <c r="E2279" s="4">
        <v>42018</v>
      </c>
      <c r="F2279" t="s">
        <v>3120</v>
      </c>
      <c r="G2279">
        <f>IFERROR(VLOOKUP(Table4[[#This Row],[EmployeeID]],Employees!$A:$AG,33,FALSE),"")</f>
        <v>8673</v>
      </c>
      <c r="H22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79" t="str">
        <f>IFERROR(VLOOKUP(A2279,Table1[#All],26,FALSE),"")</f>
        <v>No</v>
      </c>
    </row>
    <row r="2280" spans="1:9" x14ac:dyDescent="0.35">
      <c r="A2280" t="s">
        <v>3037</v>
      </c>
      <c r="B2280" s="4">
        <v>45068</v>
      </c>
      <c r="C2280">
        <v>6027</v>
      </c>
      <c r="D2280">
        <v>2</v>
      </c>
      <c r="E2280" s="4">
        <v>45068</v>
      </c>
      <c r="F2280" t="s">
        <v>3121</v>
      </c>
      <c r="G2280">
        <f>IFERROR(VLOOKUP(Table4[[#This Row],[EmployeeID]],Employees!$A:$AG,33,FALSE),"")</f>
        <v>6027</v>
      </c>
      <c r="H22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80" t="str">
        <f>IFERROR(VLOOKUP(A2280,Table1[#All],26,FALSE),"")</f>
        <v>No</v>
      </c>
    </row>
    <row r="2281" spans="1:9" x14ac:dyDescent="0.35">
      <c r="A2281" t="s">
        <v>1868</v>
      </c>
      <c r="B2281" s="4">
        <v>43319</v>
      </c>
      <c r="C2281">
        <v>8673</v>
      </c>
      <c r="D2281">
        <v>3</v>
      </c>
      <c r="E2281" s="4">
        <v>43319</v>
      </c>
      <c r="F2281" t="s">
        <v>3120</v>
      </c>
      <c r="G2281">
        <f>IFERROR(VLOOKUP(Table4[[#This Row],[EmployeeID]],Employees!$A:$AG,33,FALSE),"")</f>
        <v>8673</v>
      </c>
      <c r="H22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81" t="str">
        <f>IFERROR(VLOOKUP(A2281,Table1[#All],26,FALSE),"")</f>
        <v>No</v>
      </c>
    </row>
    <row r="2282" spans="1:9" x14ac:dyDescent="0.35">
      <c r="A2282" t="s">
        <v>127</v>
      </c>
      <c r="B2282" s="4">
        <v>45544</v>
      </c>
      <c r="C2282">
        <v>4098</v>
      </c>
      <c r="D2282">
        <v>1</v>
      </c>
      <c r="E2282" s="4">
        <v>45544</v>
      </c>
      <c r="F2282" t="s">
        <v>3122</v>
      </c>
      <c r="G2282">
        <f>IFERROR(VLOOKUP(Table4[[#This Row],[EmployeeID]],Employees!$A:$AG,33,FALSE),"")</f>
        <v>4098</v>
      </c>
      <c r="H22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82" t="str">
        <f>IFERROR(VLOOKUP(A2282,Table1[#All],26,FALSE),"")</f>
        <v>No</v>
      </c>
    </row>
    <row r="2283" spans="1:9" x14ac:dyDescent="0.35">
      <c r="A2283" t="s">
        <v>340</v>
      </c>
      <c r="B2283" s="4">
        <v>44825</v>
      </c>
      <c r="C2283">
        <v>6024</v>
      </c>
      <c r="D2283">
        <v>2</v>
      </c>
      <c r="E2283" s="4">
        <v>44825</v>
      </c>
      <c r="F2283" t="s">
        <v>3121</v>
      </c>
      <c r="G2283">
        <f>IFERROR(VLOOKUP(Table4[[#This Row],[EmployeeID]],Employees!$A:$AG,33,FALSE),"")</f>
        <v>6024</v>
      </c>
      <c r="H22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83" t="str">
        <f>IFERROR(VLOOKUP(A2283,Table1[#All],26,FALSE),"")</f>
        <v>No</v>
      </c>
    </row>
    <row r="2284" spans="1:9" x14ac:dyDescent="0.35">
      <c r="A2284" t="s">
        <v>743</v>
      </c>
      <c r="B2284" s="4">
        <v>42262</v>
      </c>
      <c r="C2284">
        <v>6020</v>
      </c>
      <c r="D2284">
        <v>2</v>
      </c>
      <c r="E2284" s="4">
        <v>42262</v>
      </c>
      <c r="F2284" t="s">
        <v>3121</v>
      </c>
      <c r="G2284">
        <f>IFERROR(VLOOKUP(Table4[[#This Row],[EmployeeID]],Employees!$A:$AG,33,FALSE),"")</f>
        <v>6020</v>
      </c>
      <c r="H22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84" t="str">
        <f>IFERROR(VLOOKUP(A2284,Table1[#All],26,FALSE),"")</f>
        <v>No</v>
      </c>
    </row>
    <row r="2285" spans="1:9" x14ac:dyDescent="0.35">
      <c r="A2285" t="s">
        <v>1982</v>
      </c>
      <c r="B2285" s="4">
        <v>45000</v>
      </c>
      <c r="C2285">
        <v>8673</v>
      </c>
      <c r="D2285">
        <v>2</v>
      </c>
      <c r="E2285" s="4">
        <v>45000</v>
      </c>
      <c r="F2285" t="s">
        <v>3120</v>
      </c>
      <c r="G2285">
        <f>IFERROR(VLOOKUP(Table4[[#This Row],[EmployeeID]],Employees!$A:$AG,33,FALSE),"")</f>
        <v>8673</v>
      </c>
      <c r="H22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85" t="str">
        <f>IFERROR(VLOOKUP(A2285,Table1[#All],26,FALSE),"")</f>
        <v>No</v>
      </c>
    </row>
    <row r="2286" spans="1:9" x14ac:dyDescent="0.35">
      <c r="A2286" t="s">
        <v>2091</v>
      </c>
      <c r="B2286" s="4">
        <v>45726</v>
      </c>
      <c r="C2286">
        <v>8671</v>
      </c>
      <c r="D2286">
        <v>3</v>
      </c>
      <c r="E2286" s="4">
        <v>45726</v>
      </c>
      <c r="F2286" t="s">
        <v>3120</v>
      </c>
      <c r="G2286">
        <f>IFERROR(VLOOKUP(Table4[[#This Row],[EmployeeID]],Employees!$A:$AG,33,FALSE),"")</f>
        <v>8671</v>
      </c>
      <c r="H22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86" t="str">
        <f>IFERROR(VLOOKUP(A2286,Table1[#All],26,FALSE),"")</f>
        <v>No</v>
      </c>
    </row>
    <row r="2287" spans="1:9" x14ac:dyDescent="0.35">
      <c r="A2287" t="s">
        <v>1710</v>
      </c>
      <c r="B2287" s="4">
        <v>43112</v>
      </c>
      <c r="C2287">
        <v>6020</v>
      </c>
      <c r="D2287">
        <v>2</v>
      </c>
      <c r="E2287" s="4">
        <v>43112</v>
      </c>
      <c r="F2287" t="s">
        <v>3121</v>
      </c>
      <c r="G2287">
        <f>IFERROR(VLOOKUP(Table4[[#This Row],[EmployeeID]],Employees!$A:$AG,33,FALSE),"")</f>
        <v>6020</v>
      </c>
      <c r="H22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87" t="str">
        <f>IFERROR(VLOOKUP(A2287,Table1[#All],26,FALSE),"")</f>
        <v>No</v>
      </c>
    </row>
    <row r="2288" spans="1:9" x14ac:dyDescent="0.35">
      <c r="A2288" t="s">
        <v>2449</v>
      </c>
      <c r="B2288" s="4">
        <v>45548</v>
      </c>
      <c r="C2288">
        <v>12292</v>
      </c>
      <c r="D2288">
        <v>4</v>
      </c>
      <c r="E2288" s="4">
        <v>45548</v>
      </c>
      <c r="F2288" t="s">
        <v>3123</v>
      </c>
      <c r="G2288">
        <f>IFERROR(VLOOKUP(Table4[[#This Row],[EmployeeID]],Employees!$A:$AG,33,FALSE),"")</f>
        <v>12292</v>
      </c>
      <c r="H22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88" t="str">
        <f>IFERROR(VLOOKUP(A2288,Table1[#All],26,FALSE),"")</f>
        <v>No</v>
      </c>
    </row>
    <row r="2289" spans="1:9" x14ac:dyDescent="0.35">
      <c r="A2289" t="s">
        <v>2418</v>
      </c>
      <c r="B2289" s="4">
        <v>45721</v>
      </c>
      <c r="C2289">
        <v>8668</v>
      </c>
      <c r="D2289">
        <v>3</v>
      </c>
      <c r="E2289" s="4">
        <v>45721</v>
      </c>
      <c r="F2289" t="s">
        <v>3120</v>
      </c>
      <c r="G2289">
        <f>IFERROR(VLOOKUP(Table4[[#This Row],[EmployeeID]],Employees!$A:$AG,33,FALSE),"")</f>
        <v>8668</v>
      </c>
      <c r="H22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89" t="str">
        <f>IFERROR(VLOOKUP(A2289,Table1[#All],26,FALSE),"")</f>
        <v>No</v>
      </c>
    </row>
    <row r="2290" spans="1:9" x14ac:dyDescent="0.35">
      <c r="A2290" t="s">
        <v>1310</v>
      </c>
      <c r="B2290" s="4">
        <v>44705</v>
      </c>
      <c r="C2290">
        <v>6019</v>
      </c>
      <c r="D2290">
        <v>2</v>
      </c>
      <c r="E2290" s="4">
        <v>44705</v>
      </c>
      <c r="F2290" t="s">
        <v>3121</v>
      </c>
      <c r="G2290">
        <f>IFERROR(VLOOKUP(Table4[[#This Row],[EmployeeID]],Employees!$A:$AG,33,FALSE),"")</f>
        <v>6019</v>
      </c>
      <c r="H22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90" t="str">
        <f>IFERROR(VLOOKUP(A2290,Table1[#All],26,FALSE),"")</f>
        <v>No</v>
      </c>
    </row>
    <row r="2291" spans="1:9" x14ac:dyDescent="0.35">
      <c r="A2291" t="s">
        <v>1390</v>
      </c>
      <c r="B2291" s="4">
        <v>44415</v>
      </c>
      <c r="C2291">
        <v>8667</v>
      </c>
      <c r="D2291">
        <v>2</v>
      </c>
      <c r="E2291" s="4">
        <v>44415</v>
      </c>
      <c r="F2291" t="s">
        <v>3120</v>
      </c>
      <c r="G2291">
        <f>IFERROR(VLOOKUP(Table4[[#This Row],[EmployeeID]],Employees!$A:$AG,33,FALSE),"")</f>
        <v>8667</v>
      </c>
      <c r="H22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91" t="str">
        <f>IFERROR(VLOOKUP(A2291,Table1[#All],26,FALSE),"")</f>
        <v>No</v>
      </c>
    </row>
    <row r="2292" spans="1:9" x14ac:dyDescent="0.35">
      <c r="A2292" t="s">
        <v>748</v>
      </c>
      <c r="B2292" s="4">
        <v>44408</v>
      </c>
      <c r="C2292">
        <v>8666</v>
      </c>
      <c r="D2292">
        <v>3</v>
      </c>
      <c r="E2292" s="4">
        <v>44408</v>
      </c>
      <c r="F2292" t="s">
        <v>3120</v>
      </c>
      <c r="G2292">
        <f>IFERROR(VLOOKUP(Table4[[#This Row],[EmployeeID]],Employees!$A:$AG,33,FALSE),"")</f>
        <v>8666</v>
      </c>
      <c r="H22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92" t="str">
        <f>IFERROR(VLOOKUP(A2292,Table1[#All],26,FALSE),"")</f>
        <v>No</v>
      </c>
    </row>
    <row r="2293" spans="1:9" x14ac:dyDescent="0.35">
      <c r="A2293" t="s">
        <v>1934</v>
      </c>
      <c r="B2293" s="4">
        <v>42018</v>
      </c>
      <c r="C2293">
        <v>8666</v>
      </c>
      <c r="D2293">
        <v>2</v>
      </c>
      <c r="E2293" s="4">
        <v>42018</v>
      </c>
      <c r="F2293" t="s">
        <v>3120</v>
      </c>
      <c r="G2293">
        <f>IFERROR(VLOOKUP(Table4[[#This Row],[EmployeeID]],Employees!$A:$AG,33,FALSE),"")</f>
        <v>8666</v>
      </c>
      <c r="H22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93" t="str">
        <f>IFERROR(VLOOKUP(A2293,Table1[#All],26,FALSE),"")</f>
        <v>No</v>
      </c>
    </row>
    <row r="2294" spans="1:9" x14ac:dyDescent="0.35">
      <c r="A2294" t="s">
        <v>2387</v>
      </c>
      <c r="B2294" s="4">
        <v>44400</v>
      </c>
      <c r="C2294">
        <v>12288</v>
      </c>
      <c r="D2294">
        <v>4</v>
      </c>
      <c r="E2294" s="4">
        <v>44400</v>
      </c>
      <c r="F2294" t="s">
        <v>3123</v>
      </c>
      <c r="G2294">
        <f>IFERROR(VLOOKUP(Table4[[#This Row],[EmployeeID]],Employees!$A:$AG,33,FALSE),"")</f>
        <v>12288</v>
      </c>
      <c r="H22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294" t="str">
        <f>IFERROR(VLOOKUP(A2294,Table1[#All],26,FALSE),"")</f>
        <v>No</v>
      </c>
    </row>
    <row r="2295" spans="1:9" x14ac:dyDescent="0.35">
      <c r="A2295" t="s">
        <v>2388</v>
      </c>
      <c r="B2295" s="4">
        <v>43178</v>
      </c>
      <c r="C2295">
        <v>4086</v>
      </c>
      <c r="D2295">
        <v>1</v>
      </c>
      <c r="E2295" s="4">
        <v>43178</v>
      </c>
      <c r="F2295" t="s">
        <v>3122</v>
      </c>
      <c r="G2295">
        <f>IFERROR(VLOOKUP(Table4[[#This Row],[EmployeeID]],Employees!$A:$AG,33,FALSE),"")</f>
        <v>4086</v>
      </c>
      <c r="H22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295" t="str">
        <f>IFERROR(VLOOKUP(A2295,Table1[#All],26,FALSE),"")</f>
        <v>No</v>
      </c>
    </row>
    <row r="2296" spans="1:9" x14ac:dyDescent="0.35">
      <c r="A2296" t="s">
        <v>715</v>
      </c>
      <c r="B2296" s="4">
        <v>45054</v>
      </c>
      <c r="C2296">
        <v>6015</v>
      </c>
      <c r="D2296">
        <v>2</v>
      </c>
      <c r="E2296" s="4">
        <v>45054</v>
      </c>
      <c r="F2296" t="s">
        <v>3121</v>
      </c>
      <c r="G2296">
        <f>IFERROR(VLOOKUP(Table4[[#This Row],[EmployeeID]],Employees!$A:$AG,33,FALSE),"")</f>
        <v>6015</v>
      </c>
      <c r="H22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96" t="str">
        <f>IFERROR(VLOOKUP(A2296,Table1[#All],26,FALSE),"")</f>
        <v>No</v>
      </c>
    </row>
    <row r="2297" spans="1:9" x14ac:dyDescent="0.35">
      <c r="A2297" t="s">
        <v>2827</v>
      </c>
      <c r="B2297" s="4">
        <v>45400</v>
      </c>
      <c r="C2297">
        <v>6014</v>
      </c>
      <c r="D2297">
        <v>1</v>
      </c>
      <c r="E2297" s="4">
        <v>45400</v>
      </c>
      <c r="F2297" t="s">
        <v>3121</v>
      </c>
      <c r="G2297">
        <f>IFERROR(VLOOKUP(Table4[[#This Row],[EmployeeID]],Employees!$A:$AG,33,FALSE),"")</f>
        <v>6014</v>
      </c>
      <c r="H22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97" t="str">
        <f>IFERROR(VLOOKUP(A2297,Table1[#All],26,FALSE),"")</f>
        <v>No</v>
      </c>
    </row>
    <row r="2298" spans="1:9" x14ac:dyDescent="0.35">
      <c r="A2298" t="s">
        <v>2728</v>
      </c>
      <c r="B2298" s="4">
        <v>44684</v>
      </c>
      <c r="C2298">
        <v>6009</v>
      </c>
      <c r="D2298">
        <v>1</v>
      </c>
      <c r="E2298" s="4">
        <v>44684</v>
      </c>
      <c r="F2298" t="s">
        <v>3121</v>
      </c>
      <c r="G2298">
        <f>IFERROR(VLOOKUP(Table4[[#This Row],[EmployeeID]],Employees!$A:$AG,33,FALSE),"")</f>
        <v>6009</v>
      </c>
      <c r="H22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298" t="str">
        <f>IFERROR(VLOOKUP(A2298,Table1[#All],26,FALSE),"")</f>
        <v>Yes</v>
      </c>
    </row>
    <row r="2299" spans="1:9" x14ac:dyDescent="0.35">
      <c r="A2299" t="s">
        <v>915</v>
      </c>
      <c r="B2299" s="4">
        <v>45248</v>
      </c>
      <c r="C2299">
        <v>8665</v>
      </c>
      <c r="D2299">
        <v>3</v>
      </c>
      <c r="E2299" s="4">
        <v>45248</v>
      </c>
      <c r="F2299" t="s">
        <v>3120</v>
      </c>
      <c r="G2299">
        <f>IFERROR(VLOOKUP(Table4[[#This Row],[EmployeeID]],Employees!$A:$AG,33,FALSE),"")</f>
        <v>8665</v>
      </c>
      <c r="H22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299" t="str">
        <f>IFERROR(VLOOKUP(A2299,Table1[#All],26,FALSE),"")</f>
        <v>No</v>
      </c>
    </row>
    <row r="2300" spans="1:9" x14ac:dyDescent="0.35">
      <c r="A2300" t="s">
        <v>1550</v>
      </c>
      <c r="B2300" s="4">
        <v>43643</v>
      </c>
      <c r="C2300">
        <v>6005</v>
      </c>
      <c r="D2300">
        <v>1</v>
      </c>
      <c r="E2300" s="4">
        <v>43643</v>
      </c>
      <c r="F2300" t="s">
        <v>3121</v>
      </c>
      <c r="G2300">
        <f>IFERROR(VLOOKUP(Table4[[#This Row],[EmployeeID]],Employees!$A:$AG,33,FALSE),"")</f>
        <v>6005</v>
      </c>
      <c r="H23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00" t="str">
        <f>IFERROR(VLOOKUP(A2300,Table1[#All],26,FALSE),"")</f>
        <v>No</v>
      </c>
    </row>
    <row r="2301" spans="1:9" x14ac:dyDescent="0.35">
      <c r="A2301" t="s">
        <v>1235</v>
      </c>
      <c r="B2301" s="4">
        <v>45785</v>
      </c>
      <c r="C2301">
        <v>8663</v>
      </c>
      <c r="D2301">
        <v>3</v>
      </c>
      <c r="E2301" s="4">
        <v>45785</v>
      </c>
      <c r="F2301" t="s">
        <v>3120</v>
      </c>
      <c r="G2301">
        <f>IFERROR(VLOOKUP(Table4[[#This Row],[EmployeeID]],Employees!$A:$AG,33,FALSE),"")</f>
        <v>8663</v>
      </c>
      <c r="H23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1" t="str">
        <f>IFERROR(VLOOKUP(A2301,Table1[#All],26,FALSE),"")</f>
        <v>No</v>
      </c>
    </row>
    <row r="2302" spans="1:9" x14ac:dyDescent="0.35">
      <c r="A2302" t="s">
        <v>1675</v>
      </c>
      <c r="B2302" s="4">
        <v>44166</v>
      </c>
      <c r="C2302">
        <v>8663</v>
      </c>
      <c r="D2302">
        <v>2</v>
      </c>
      <c r="E2302" s="4">
        <v>44166</v>
      </c>
      <c r="F2302" t="s">
        <v>3120</v>
      </c>
      <c r="G2302">
        <f>IFERROR(VLOOKUP(Table4[[#This Row],[EmployeeID]],Employees!$A:$AG,33,FALSE),"")</f>
        <v>8663</v>
      </c>
      <c r="H23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2" t="str">
        <f>IFERROR(VLOOKUP(A2302,Table1[#All],26,FALSE),"")</f>
        <v>No</v>
      </c>
    </row>
    <row r="2303" spans="1:9" x14ac:dyDescent="0.35">
      <c r="A2303" t="s">
        <v>640</v>
      </c>
      <c r="B2303" s="4">
        <v>44195</v>
      </c>
      <c r="C2303">
        <v>8661</v>
      </c>
      <c r="D2303">
        <v>2</v>
      </c>
      <c r="E2303" s="4">
        <v>44195</v>
      </c>
      <c r="F2303" t="s">
        <v>3120</v>
      </c>
      <c r="G2303">
        <f>IFERROR(VLOOKUP(Table4[[#This Row],[EmployeeID]],Employees!$A:$AG,33,FALSE),"")</f>
        <v>8661</v>
      </c>
      <c r="H23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3" t="str">
        <f>IFERROR(VLOOKUP(A2303,Table1[#All],26,FALSE),"")</f>
        <v>No</v>
      </c>
    </row>
    <row r="2304" spans="1:9" x14ac:dyDescent="0.35">
      <c r="A2304" t="s">
        <v>2945</v>
      </c>
      <c r="B2304" s="4">
        <v>45306</v>
      </c>
      <c r="C2304">
        <v>6005</v>
      </c>
      <c r="D2304">
        <v>1</v>
      </c>
      <c r="E2304" s="4">
        <v>45306</v>
      </c>
      <c r="F2304" t="s">
        <v>3121</v>
      </c>
      <c r="G2304">
        <f>IFERROR(VLOOKUP(Table4[[#This Row],[EmployeeID]],Employees!$A:$AG,33,FALSE),"")</f>
        <v>6005</v>
      </c>
      <c r="H23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04" t="str">
        <f>IFERROR(VLOOKUP(A2304,Table1[#All],26,FALSE),"")</f>
        <v>No</v>
      </c>
    </row>
    <row r="2305" spans="1:9" x14ac:dyDescent="0.35">
      <c r="A2305" t="s">
        <v>1947</v>
      </c>
      <c r="B2305" s="4">
        <v>44885</v>
      </c>
      <c r="C2305">
        <v>12273</v>
      </c>
      <c r="D2305">
        <v>4</v>
      </c>
      <c r="E2305" s="4">
        <v>44885</v>
      </c>
      <c r="F2305" t="s">
        <v>3123</v>
      </c>
      <c r="G2305">
        <f>IFERROR(VLOOKUP(Table4[[#This Row],[EmployeeID]],Employees!$A:$AG,33,FALSE),"")</f>
        <v>12273</v>
      </c>
      <c r="H23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05" t="str">
        <f>IFERROR(VLOOKUP(A2305,Table1[#All],26,FALSE),"")</f>
        <v>Yes</v>
      </c>
    </row>
    <row r="2306" spans="1:9" x14ac:dyDescent="0.35">
      <c r="A2306" t="s">
        <v>1888</v>
      </c>
      <c r="B2306" s="4">
        <v>43322</v>
      </c>
      <c r="C2306">
        <v>8660</v>
      </c>
      <c r="D2306">
        <v>2</v>
      </c>
      <c r="E2306" s="4">
        <v>43322</v>
      </c>
      <c r="F2306" t="s">
        <v>3120</v>
      </c>
      <c r="G2306">
        <f>IFERROR(VLOOKUP(Table4[[#This Row],[EmployeeID]],Employees!$A:$AG,33,FALSE),"")</f>
        <v>8660</v>
      </c>
      <c r="H23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6" t="str">
        <f>IFERROR(VLOOKUP(A2306,Table1[#All],26,FALSE),"")</f>
        <v>No</v>
      </c>
    </row>
    <row r="2307" spans="1:9" x14ac:dyDescent="0.35">
      <c r="A2307" t="s">
        <v>2489</v>
      </c>
      <c r="B2307" s="4">
        <v>43968</v>
      </c>
      <c r="C2307">
        <v>8658</v>
      </c>
      <c r="D2307">
        <v>3</v>
      </c>
      <c r="E2307" s="4">
        <v>43968</v>
      </c>
      <c r="F2307" t="s">
        <v>3120</v>
      </c>
      <c r="G2307">
        <f>IFERROR(VLOOKUP(Table4[[#This Row],[EmployeeID]],Employees!$A:$AG,33,FALSE),"")</f>
        <v>8658</v>
      </c>
      <c r="H23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7" t="str">
        <f>IFERROR(VLOOKUP(A2307,Table1[#All],26,FALSE),"")</f>
        <v>No</v>
      </c>
    </row>
    <row r="2308" spans="1:9" x14ac:dyDescent="0.35">
      <c r="A2308" t="s">
        <v>330</v>
      </c>
      <c r="B2308" s="4">
        <v>42357</v>
      </c>
      <c r="C2308">
        <v>8655</v>
      </c>
      <c r="D2308">
        <v>3</v>
      </c>
      <c r="E2308" s="4">
        <v>42357</v>
      </c>
      <c r="F2308" t="s">
        <v>3120</v>
      </c>
      <c r="G2308">
        <f>IFERROR(VLOOKUP(Table4[[#This Row],[EmployeeID]],Employees!$A:$AG,33,FALSE),"")</f>
        <v>8655</v>
      </c>
      <c r="H23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08" t="str">
        <f>IFERROR(VLOOKUP(A2308,Table1[#All],26,FALSE),"")</f>
        <v>No</v>
      </c>
    </row>
    <row r="2309" spans="1:9" x14ac:dyDescent="0.35">
      <c r="A2309" t="s">
        <v>1600</v>
      </c>
      <c r="B2309" s="4">
        <v>44736</v>
      </c>
      <c r="C2309">
        <v>5998</v>
      </c>
      <c r="D2309">
        <v>1</v>
      </c>
      <c r="E2309" s="4">
        <v>44736</v>
      </c>
      <c r="F2309" t="s">
        <v>3121</v>
      </c>
      <c r="G2309">
        <f>IFERROR(VLOOKUP(Table4[[#This Row],[EmployeeID]],Employees!$A:$AG,33,FALSE),"")</f>
        <v>5998</v>
      </c>
      <c r="H23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09" t="str">
        <f>IFERROR(VLOOKUP(A2309,Table1[#All],26,FALSE),"")</f>
        <v>No</v>
      </c>
    </row>
    <row r="2310" spans="1:9" x14ac:dyDescent="0.35">
      <c r="A2310" t="s">
        <v>2608</v>
      </c>
      <c r="B2310" s="4">
        <v>45602</v>
      </c>
      <c r="C2310">
        <v>5994</v>
      </c>
      <c r="D2310">
        <v>2</v>
      </c>
      <c r="E2310" s="4">
        <v>45602</v>
      </c>
      <c r="F2310" t="s">
        <v>3121</v>
      </c>
      <c r="G2310">
        <f>IFERROR(VLOOKUP(Table4[[#This Row],[EmployeeID]],Employees!$A:$AG,33,FALSE),"")</f>
        <v>5994</v>
      </c>
      <c r="H23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10" t="str">
        <f>IFERROR(VLOOKUP(A2310,Table1[#All],26,FALSE),"")</f>
        <v>Yes</v>
      </c>
    </row>
    <row r="2311" spans="1:9" x14ac:dyDescent="0.35">
      <c r="A2311" t="s">
        <v>2307</v>
      </c>
      <c r="B2311" s="4">
        <v>43881</v>
      </c>
      <c r="C2311">
        <v>5992</v>
      </c>
      <c r="D2311">
        <v>2</v>
      </c>
      <c r="E2311" s="4">
        <v>43881</v>
      </c>
      <c r="F2311" t="s">
        <v>3121</v>
      </c>
      <c r="G2311">
        <f>IFERROR(VLOOKUP(Table4[[#This Row],[EmployeeID]],Employees!$A:$AG,33,FALSE),"")</f>
        <v>5992</v>
      </c>
      <c r="H23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11" t="str">
        <f>IFERROR(VLOOKUP(A2311,Table1[#All],26,FALSE),"")</f>
        <v>No</v>
      </c>
    </row>
    <row r="2312" spans="1:9" x14ac:dyDescent="0.35">
      <c r="A2312" t="s">
        <v>1901</v>
      </c>
      <c r="B2312" s="4">
        <v>44336</v>
      </c>
      <c r="C2312">
        <v>8654</v>
      </c>
      <c r="D2312">
        <v>2</v>
      </c>
      <c r="E2312" s="4">
        <v>44336</v>
      </c>
      <c r="F2312" t="s">
        <v>3120</v>
      </c>
      <c r="G2312">
        <f>IFERROR(VLOOKUP(Table4[[#This Row],[EmployeeID]],Employees!$A:$AG,33,FALSE),"")</f>
        <v>8654</v>
      </c>
      <c r="H23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12" t="str">
        <f>IFERROR(VLOOKUP(A2312,Table1[#All],26,FALSE),"")</f>
        <v>No</v>
      </c>
    </row>
    <row r="2313" spans="1:9" x14ac:dyDescent="0.35">
      <c r="A2313" t="s">
        <v>2148</v>
      </c>
      <c r="B2313" s="4">
        <v>45892</v>
      </c>
      <c r="C2313">
        <v>8652</v>
      </c>
      <c r="D2313">
        <v>3</v>
      </c>
      <c r="E2313" s="4">
        <v>45892</v>
      </c>
      <c r="F2313" t="s">
        <v>3120</v>
      </c>
      <c r="G2313">
        <f>IFERROR(VLOOKUP(Table4[[#This Row],[EmployeeID]],Employees!$A:$AG,33,FALSE),"")</f>
        <v>8652</v>
      </c>
      <c r="H23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13" t="str">
        <f>IFERROR(VLOOKUP(A2313,Table1[#All],26,FALSE),"")</f>
        <v>No</v>
      </c>
    </row>
    <row r="2314" spans="1:9" x14ac:dyDescent="0.35">
      <c r="A2314" t="s">
        <v>381</v>
      </c>
      <c r="B2314" s="4">
        <v>44784</v>
      </c>
      <c r="C2314">
        <v>5990</v>
      </c>
      <c r="D2314">
        <v>2</v>
      </c>
      <c r="E2314" s="4">
        <v>44784</v>
      </c>
      <c r="F2314" t="s">
        <v>3121</v>
      </c>
      <c r="G2314">
        <f>IFERROR(VLOOKUP(Table4[[#This Row],[EmployeeID]],Employees!$A:$AG,33,FALSE),"")</f>
        <v>5990</v>
      </c>
      <c r="H23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14" t="str">
        <f>IFERROR(VLOOKUP(A2314,Table1[#All],26,FALSE),"")</f>
        <v>No</v>
      </c>
    </row>
    <row r="2315" spans="1:9" x14ac:dyDescent="0.35">
      <c r="A2315" t="s">
        <v>961</v>
      </c>
      <c r="B2315" s="4">
        <v>43334</v>
      </c>
      <c r="C2315">
        <v>12272</v>
      </c>
      <c r="D2315">
        <v>4</v>
      </c>
      <c r="E2315" s="4">
        <v>43334</v>
      </c>
      <c r="F2315" t="s">
        <v>3123</v>
      </c>
      <c r="G2315">
        <f>IFERROR(VLOOKUP(Table4[[#This Row],[EmployeeID]],Employees!$A:$AG,33,FALSE),"")</f>
        <v>12272</v>
      </c>
      <c r="H23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15" t="str">
        <f>IFERROR(VLOOKUP(A2315,Table1[#All],26,FALSE),"")</f>
        <v>No</v>
      </c>
    </row>
    <row r="2316" spans="1:9" x14ac:dyDescent="0.35">
      <c r="A2316" t="s">
        <v>495</v>
      </c>
      <c r="B2316" s="4">
        <v>42821</v>
      </c>
      <c r="C2316">
        <v>5990</v>
      </c>
      <c r="D2316">
        <v>1</v>
      </c>
      <c r="E2316" s="4">
        <v>42821</v>
      </c>
      <c r="F2316" t="s">
        <v>3121</v>
      </c>
      <c r="G2316">
        <f>IFERROR(VLOOKUP(Table4[[#This Row],[EmployeeID]],Employees!$A:$AG,33,FALSE),"")</f>
        <v>5990</v>
      </c>
      <c r="H23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16" t="str">
        <f>IFERROR(VLOOKUP(A2316,Table1[#All],26,FALSE),"")</f>
        <v>No</v>
      </c>
    </row>
    <row r="2317" spans="1:9" x14ac:dyDescent="0.35">
      <c r="A2317" t="s">
        <v>665</v>
      </c>
      <c r="B2317" s="4">
        <v>44672</v>
      </c>
      <c r="C2317">
        <v>8651</v>
      </c>
      <c r="D2317">
        <v>2</v>
      </c>
      <c r="E2317" s="4">
        <v>44672</v>
      </c>
      <c r="F2317" t="s">
        <v>3120</v>
      </c>
      <c r="G2317">
        <f>IFERROR(VLOOKUP(Table4[[#This Row],[EmployeeID]],Employees!$A:$AG,33,FALSE),"")</f>
        <v>8651</v>
      </c>
      <c r="H23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17" t="str">
        <f>IFERROR(VLOOKUP(A2317,Table1[#All],26,FALSE),"")</f>
        <v>No</v>
      </c>
    </row>
    <row r="2318" spans="1:9" x14ac:dyDescent="0.35">
      <c r="A2318" t="s">
        <v>591</v>
      </c>
      <c r="B2318" s="4">
        <v>43008</v>
      </c>
      <c r="C2318">
        <v>5988</v>
      </c>
      <c r="D2318">
        <v>2</v>
      </c>
      <c r="E2318" s="4">
        <v>43008</v>
      </c>
      <c r="F2318" t="s">
        <v>3121</v>
      </c>
      <c r="G2318">
        <f>IFERROR(VLOOKUP(Table4[[#This Row],[EmployeeID]],Employees!$A:$AG,33,FALSE),"")</f>
        <v>5988</v>
      </c>
      <c r="H23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18" t="str">
        <f>IFERROR(VLOOKUP(A2318,Table1[#All],26,FALSE),"")</f>
        <v>No</v>
      </c>
    </row>
    <row r="2319" spans="1:9" x14ac:dyDescent="0.35">
      <c r="A2319" t="s">
        <v>191</v>
      </c>
      <c r="B2319" s="4">
        <v>44645</v>
      </c>
      <c r="C2319">
        <v>8649</v>
      </c>
      <c r="D2319">
        <v>2</v>
      </c>
      <c r="E2319" s="4">
        <v>44645</v>
      </c>
      <c r="F2319" t="s">
        <v>3120</v>
      </c>
      <c r="G2319">
        <f>IFERROR(VLOOKUP(Table4[[#This Row],[EmployeeID]],Employees!$A:$AG,33,FALSE),"")</f>
        <v>8649</v>
      </c>
      <c r="H23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19" t="str">
        <f>IFERROR(VLOOKUP(A2319,Table1[#All],26,FALSE),"")</f>
        <v>Yes</v>
      </c>
    </row>
    <row r="2320" spans="1:9" x14ac:dyDescent="0.35">
      <c r="A2320" t="s">
        <v>2202</v>
      </c>
      <c r="B2320" s="4">
        <v>45123</v>
      </c>
      <c r="C2320">
        <v>5988</v>
      </c>
      <c r="D2320">
        <v>2</v>
      </c>
      <c r="E2320" s="4">
        <v>45123</v>
      </c>
      <c r="F2320" t="s">
        <v>3121</v>
      </c>
      <c r="G2320">
        <f>IFERROR(VLOOKUP(Table4[[#This Row],[EmployeeID]],Employees!$A:$AG,33,FALSE),"")</f>
        <v>5988</v>
      </c>
      <c r="H23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20" t="str">
        <f>IFERROR(VLOOKUP(A2320,Table1[#All],26,FALSE),"")</f>
        <v>No</v>
      </c>
    </row>
    <row r="2321" spans="1:9" x14ac:dyDescent="0.35">
      <c r="A2321" t="s">
        <v>706</v>
      </c>
      <c r="B2321" s="4">
        <v>44366</v>
      </c>
      <c r="C2321">
        <v>8648</v>
      </c>
      <c r="D2321">
        <v>2</v>
      </c>
      <c r="E2321" s="4">
        <v>44366</v>
      </c>
      <c r="F2321" t="s">
        <v>3120</v>
      </c>
      <c r="G2321">
        <f>IFERROR(VLOOKUP(Table4[[#This Row],[EmployeeID]],Employees!$A:$AG,33,FALSE),"")</f>
        <v>8648</v>
      </c>
      <c r="H23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1" t="str">
        <f>IFERROR(VLOOKUP(A2321,Table1[#All],26,FALSE),"")</f>
        <v>No</v>
      </c>
    </row>
    <row r="2322" spans="1:9" x14ac:dyDescent="0.35">
      <c r="A2322" t="s">
        <v>2851</v>
      </c>
      <c r="B2322" s="4">
        <v>42524</v>
      </c>
      <c r="C2322">
        <v>8647</v>
      </c>
      <c r="D2322">
        <v>3</v>
      </c>
      <c r="E2322" s="4">
        <v>42524</v>
      </c>
      <c r="F2322" t="s">
        <v>3120</v>
      </c>
      <c r="G2322">
        <f>IFERROR(VLOOKUP(Table4[[#This Row],[EmployeeID]],Employees!$A:$AG,33,FALSE),"")</f>
        <v>8647</v>
      </c>
      <c r="H23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2" t="str">
        <f>IFERROR(VLOOKUP(A2322,Table1[#All],26,FALSE),"")</f>
        <v>No</v>
      </c>
    </row>
    <row r="2323" spans="1:9" x14ac:dyDescent="0.35">
      <c r="A2323" t="s">
        <v>1486</v>
      </c>
      <c r="B2323" s="4">
        <v>42316</v>
      </c>
      <c r="C2323">
        <v>5986</v>
      </c>
      <c r="D2323">
        <v>1</v>
      </c>
      <c r="E2323" s="4">
        <v>42316</v>
      </c>
      <c r="F2323" t="s">
        <v>3121</v>
      </c>
      <c r="G2323">
        <f>IFERROR(VLOOKUP(Table4[[#This Row],[EmployeeID]],Employees!$A:$AG,33,FALSE),"")</f>
        <v>5986</v>
      </c>
      <c r="H23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23" t="str">
        <f>IFERROR(VLOOKUP(A2323,Table1[#All],26,FALSE),"")</f>
        <v>No</v>
      </c>
    </row>
    <row r="2324" spans="1:9" x14ac:dyDescent="0.35">
      <c r="A2324" t="s">
        <v>2512</v>
      </c>
      <c r="B2324" s="4">
        <v>44349</v>
      </c>
      <c r="C2324">
        <v>5981</v>
      </c>
      <c r="D2324">
        <v>2</v>
      </c>
      <c r="E2324" s="4">
        <v>44349</v>
      </c>
      <c r="F2324" t="s">
        <v>3121</v>
      </c>
      <c r="G2324">
        <f>IFERROR(VLOOKUP(Table4[[#This Row],[EmployeeID]],Employees!$A:$AG,33,FALSE),"")</f>
        <v>5981</v>
      </c>
      <c r="H23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24" t="str">
        <f>IFERROR(VLOOKUP(A2324,Table1[#All],26,FALSE),"")</f>
        <v>No</v>
      </c>
    </row>
    <row r="2325" spans="1:9" x14ac:dyDescent="0.35">
      <c r="A2325" t="s">
        <v>2547</v>
      </c>
      <c r="B2325" s="4">
        <v>44926</v>
      </c>
      <c r="C2325">
        <v>8646</v>
      </c>
      <c r="D2325">
        <v>2</v>
      </c>
      <c r="E2325" s="4">
        <v>44926</v>
      </c>
      <c r="F2325" t="s">
        <v>3120</v>
      </c>
      <c r="G2325">
        <f>IFERROR(VLOOKUP(Table4[[#This Row],[EmployeeID]],Employees!$A:$AG,33,FALSE),"")</f>
        <v>8646</v>
      </c>
      <c r="H23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5" t="str">
        <f>IFERROR(VLOOKUP(A2325,Table1[#All],26,FALSE),"")</f>
        <v>No</v>
      </c>
    </row>
    <row r="2326" spans="1:9" x14ac:dyDescent="0.35">
      <c r="A2326" t="s">
        <v>994</v>
      </c>
      <c r="B2326" s="4">
        <v>44948</v>
      </c>
      <c r="C2326">
        <v>5980</v>
      </c>
      <c r="D2326">
        <v>1</v>
      </c>
      <c r="E2326" s="4">
        <v>44948</v>
      </c>
      <c r="F2326" t="s">
        <v>3121</v>
      </c>
      <c r="G2326">
        <f>IFERROR(VLOOKUP(Table4[[#This Row],[EmployeeID]],Employees!$A:$AG,33,FALSE),"")</f>
        <v>5980</v>
      </c>
      <c r="H23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26" t="str">
        <f>IFERROR(VLOOKUP(A2326,Table1[#All],26,FALSE),"")</f>
        <v>Yes</v>
      </c>
    </row>
    <row r="2327" spans="1:9" x14ac:dyDescent="0.35">
      <c r="A2327" t="s">
        <v>2040</v>
      </c>
      <c r="B2327" s="4">
        <v>42887</v>
      </c>
      <c r="C2327">
        <v>8642</v>
      </c>
      <c r="D2327">
        <v>2</v>
      </c>
      <c r="E2327" s="4">
        <v>42887</v>
      </c>
      <c r="F2327" t="s">
        <v>3120</v>
      </c>
      <c r="G2327">
        <f>IFERROR(VLOOKUP(Table4[[#This Row],[EmployeeID]],Employees!$A:$AG,33,FALSE),"")</f>
        <v>8642</v>
      </c>
      <c r="H23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7" t="str">
        <f>IFERROR(VLOOKUP(A2327,Table1[#All],26,FALSE),"")</f>
        <v>No</v>
      </c>
    </row>
    <row r="2328" spans="1:9" x14ac:dyDescent="0.35">
      <c r="A2328" t="s">
        <v>1891</v>
      </c>
      <c r="B2328" s="4">
        <v>43713</v>
      </c>
      <c r="C2328">
        <v>5979</v>
      </c>
      <c r="D2328">
        <v>1</v>
      </c>
      <c r="E2328" s="4">
        <v>43713</v>
      </c>
      <c r="F2328" t="s">
        <v>3121</v>
      </c>
      <c r="G2328">
        <f>IFERROR(VLOOKUP(Table4[[#This Row],[EmployeeID]],Employees!$A:$AG,33,FALSE),"")</f>
        <v>5979</v>
      </c>
      <c r="H23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28" t="str">
        <f>IFERROR(VLOOKUP(A2328,Table1[#All],26,FALSE),"")</f>
        <v>No</v>
      </c>
    </row>
    <row r="2329" spans="1:9" x14ac:dyDescent="0.35">
      <c r="A2329" t="s">
        <v>2645</v>
      </c>
      <c r="B2329" s="4">
        <v>44072</v>
      </c>
      <c r="C2329">
        <v>8642</v>
      </c>
      <c r="D2329">
        <v>3</v>
      </c>
      <c r="E2329" s="4">
        <v>44072</v>
      </c>
      <c r="F2329" t="s">
        <v>3120</v>
      </c>
      <c r="G2329">
        <f>IFERROR(VLOOKUP(Table4[[#This Row],[EmployeeID]],Employees!$A:$AG,33,FALSE),"")</f>
        <v>8642</v>
      </c>
      <c r="H23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29" t="str">
        <f>IFERROR(VLOOKUP(A2329,Table1[#All],26,FALSE),"")</f>
        <v>No</v>
      </c>
    </row>
    <row r="2330" spans="1:9" x14ac:dyDescent="0.35">
      <c r="A2330" t="s">
        <v>2271</v>
      </c>
      <c r="B2330" s="4">
        <v>44796</v>
      </c>
      <c r="C2330">
        <v>8641</v>
      </c>
      <c r="D2330">
        <v>3</v>
      </c>
      <c r="E2330" s="4">
        <v>44796</v>
      </c>
      <c r="F2330" t="s">
        <v>3120</v>
      </c>
      <c r="G2330">
        <f>IFERROR(VLOOKUP(Table4[[#This Row],[EmployeeID]],Employees!$A:$AG,33,FALSE),"")</f>
        <v>8641</v>
      </c>
      <c r="H23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30" t="str">
        <f>IFERROR(VLOOKUP(A2330,Table1[#All],26,FALSE),"")</f>
        <v>No</v>
      </c>
    </row>
    <row r="2331" spans="1:9" x14ac:dyDescent="0.35">
      <c r="A2331" t="s">
        <v>2014</v>
      </c>
      <c r="B2331" s="4">
        <v>44769</v>
      </c>
      <c r="C2331">
        <v>2121</v>
      </c>
      <c r="D2331">
        <v>1</v>
      </c>
      <c r="E2331" s="4">
        <v>44769</v>
      </c>
      <c r="F2331" t="s">
        <v>3124</v>
      </c>
      <c r="G2331">
        <f>IFERROR(VLOOKUP(Table4[[#This Row],[EmployeeID]],Employees!$A:$AG,33,FALSE),"")</f>
        <v>2121</v>
      </c>
      <c r="H23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2331" t="str">
        <f>IFERROR(VLOOKUP(A2331,Table1[#All],26,FALSE),"")</f>
        <v>No</v>
      </c>
    </row>
    <row r="2332" spans="1:9" x14ac:dyDescent="0.35">
      <c r="A2332" t="s">
        <v>2811</v>
      </c>
      <c r="B2332" s="4">
        <v>45442</v>
      </c>
      <c r="C2332">
        <v>8638</v>
      </c>
      <c r="D2332">
        <v>3</v>
      </c>
      <c r="E2332" s="4">
        <v>45442</v>
      </c>
      <c r="F2332" t="s">
        <v>3120</v>
      </c>
      <c r="G2332">
        <f>IFERROR(VLOOKUP(Table4[[#This Row],[EmployeeID]],Employees!$A:$AG,33,FALSE),"")</f>
        <v>8638</v>
      </c>
      <c r="H23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32" t="str">
        <f>IFERROR(VLOOKUP(A2332,Table1[#All],26,FALSE),"")</f>
        <v>No</v>
      </c>
    </row>
    <row r="2333" spans="1:9" x14ac:dyDescent="0.35">
      <c r="A2333" t="s">
        <v>2103</v>
      </c>
      <c r="B2333" s="4">
        <v>44688</v>
      </c>
      <c r="C2333">
        <v>5975</v>
      </c>
      <c r="D2333">
        <v>1</v>
      </c>
      <c r="E2333" s="4">
        <v>44688</v>
      </c>
      <c r="F2333" t="s">
        <v>3121</v>
      </c>
      <c r="G2333">
        <f>IFERROR(VLOOKUP(Table4[[#This Row],[EmployeeID]],Employees!$A:$AG,33,FALSE),"")</f>
        <v>5975</v>
      </c>
      <c r="H23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33" t="str">
        <f>IFERROR(VLOOKUP(A2333,Table1[#All],26,FALSE),"")</f>
        <v>No</v>
      </c>
    </row>
    <row r="2334" spans="1:9" x14ac:dyDescent="0.35">
      <c r="A2334" t="s">
        <v>2866</v>
      </c>
      <c r="B2334" s="4">
        <v>45275</v>
      </c>
      <c r="C2334">
        <v>12266</v>
      </c>
      <c r="D2334">
        <v>5</v>
      </c>
      <c r="E2334" s="4">
        <v>45275</v>
      </c>
      <c r="F2334" t="s">
        <v>3123</v>
      </c>
      <c r="G2334">
        <f>IFERROR(VLOOKUP(Table4[[#This Row],[EmployeeID]],Employees!$A:$AG,33,FALSE),"")</f>
        <v>12266</v>
      </c>
      <c r="H23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34" t="str">
        <f>IFERROR(VLOOKUP(A2334,Table1[#All],26,FALSE),"")</f>
        <v>No</v>
      </c>
    </row>
    <row r="2335" spans="1:9" x14ac:dyDescent="0.35">
      <c r="A2335" t="s">
        <v>244</v>
      </c>
      <c r="B2335" s="4">
        <v>42677</v>
      </c>
      <c r="C2335">
        <v>8636</v>
      </c>
      <c r="D2335">
        <v>2</v>
      </c>
      <c r="E2335" s="4">
        <v>42677</v>
      </c>
      <c r="F2335" t="s">
        <v>3120</v>
      </c>
      <c r="G2335">
        <f>IFERROR(VLOOKUP(Table4[[#This Row],[EmployeeID]],Employees!$A:$AG,33,FALSE),"")</f>
        <v>8636</v>
      </c>
      <c r="H23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35" t="str">
        <f>IFERROR(VLOOKUP(A2335,Table1[#All],26,FALSE),"")</f>
        <v>No</v>
      </c>
    </row>
    <row r="2336" spans="1:9" x14ac:dyDescent="0.35">
      <c r="A2336" t="s">
        <v>2205</v>
      </c>
      <c r="B2336" s="4">
        <v>42775</v>
      </c>
      <c r="C2336">
        <v>5972</v>
      </c>
      <c r="D2336">
        <v>1</v>
      </c>
      <c r="E2336" s="4">
        <v>42775</v>
      </c>
      <c r="F2336" t="s">
        <v>3121</v>
      </c>
      <c r="G2336">
        <f>IFERROR(VLOOKUP(Table4[[#This Row],[EmployeeID]],Employees!$A:$AG,33,FALSE),"")</f>
        <v>5972</v>
      </c>
      <c r="H23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36" t="str">
        <f>IFERROR(VLOOKUP(A2336,Table1[#All],26,FALSE),"")</f>
        <v>No</v>
      </c>
    </row>
    <row r="2337" spans="1:9" x14ac:dyDescent="0.35">
      <c r="A2337" t="s">
        <v>1481</v>
      </c>
      <c r="B2337" s="4">
        <v>42392</v>
      </c>
      <c r="C2337">
        <v>8636</v>
      </c>
      <c r="D2337">
        <v>3</v>
      </c>
      <c r="E2337" s="4">
        <v>42392</v>
      </c>
      <c r="F2337" t="s">
        <v>3120</v>
      </c>
      <c r="G2337">
        <f>IFERROR(VLOOKUP(Table4[[#This Row],[EmployeeID]],Employees!$A:$AG,33,FALSE),"")</f>
        <v>8636</v>
      </c>
      <c r="H23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37" t="str">
        <f>IFERROR(VLOOKUP(A2337,Table1[#All],26,FALSE),"")</f>
        <v>No</v>
      </c>
    </row>
    <row r="2338" spans="1:9" x14ac:dyDescent="0.35">
      <c r="A2338" t="s">
        <v>3086</v>
      </c>
      <c r="B2338" s="4">
        <v>45174</v>
      </c>
      <c r="C2338">
        <v>4085</v>
      </c>
      <c r="D2338">
        <v>1</v>
      </c>
      <c r="E2338" s="4">
        <v>45174</v>
      </c>
      <c r="F2338" t="s">
        <v>3122</v>
      </c>
      <c r="G2338">
        <f>IFERROR(VLOOKUP(Table4[[#This Row],[EmployeeID]],Employees!$A:$AG,33,FALSE),"")</f>
        <v>4085</v>
      </c>
      <c r="H23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338" t="str">
        <f>IFERROR(VLOOKUP(A2338,Table1[#All],26,FALSE),"")</f>
        <v>No</v>
      </c>
    </row>
    <row r="2339" spans="1:9" x14ac:dyDescent="0.35">
      <c r="A2339" t="s">
        <v>2613</v>
      </c>
      <c r="B2339" s="4">
        <v>43909</v>
      </c>
      <c r="C2339">
        <v>8636</v>
      </c>
      <c r="D2339">
        <v>3</v>
      </c>
      <c r="E2339" s="4">
        <v>43909</v>
      </c>
      <c r="F2339" t="s">
        <v>3120</v>
      </c>
      <c r="G2339">
        <f>IFERROR(VLOOKUP(Table4[[#This Row],[EmployeeID]],Employees!$A:$AG,33,FALSE),"")</f>
        <v>8636</v>
      </c>
      <c r="H23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39" t="str">
        <f>IFERROR(VLOOKUP(A2339,Table1[#All],26,FALSE),"")</f>
        <v>No</v>
      </c>
    </row>
    <row r="2340" spans="1:9" x14ac:dyDescent="0.35">
      <c r="A2340" t="s">
        <v>1300</v>
      </c>
      <c r="B2340" s="4">
        <v>44842</v>
      </c>
      <c r="C2340">
        <v>8634</v>
      </c>
      <c r="D2340">
        <v>2</v>
      </c>
      <c r="E2340" s="4">
        <v>44842</v>
      </c>
      <c r="F2340" t="s">
        <v>3120</v>
      </c>
      <c r="G2340">
        <f>IFERROR(VLOOKUP(Table4[[#This Row],[EmployeeID]],Employees!$A:$AG,33,FALSE),"")</f>
        <v>8634</v>
      </c>
      <c r="H23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0" t="str">
        <f>IFERROR(VLOOKUP(A2340,Table1[#All],26,FALSE),"")</f>
        <v>No</v>
      </c>
    </row>
    <row r="2341" spans="1:9" x14ac:dyDescent="0.35">
      <c r="A2341" t="s">
        <v>1655</v>
      </c>
      <c r="B2341" s="4">
        <v>45991</v>
      </c>
      <c r="C2341">
        <v>8633</v>
      </c>
      <c r="D2341">
        <v>2</v>
      </c>
      <c r="E2341" s="4">
        <v>45991</v>
      </c>
      <c r="F2341" t="s">
        <v>3120</v>
      </c>
      <c r="G2341">
        <f>IFERROR(VLOOKUP(Table4[[#This Row],[EmployeeID]],Employees!$A:$AG,33,FALSE),"")</f>
        <v>8633</v>
      </c>
      <c r="H23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1" t="str">
        <f>IFERROR(VLOOKUP(A2341,Table1[#All],26,FALSE),"")</f>
        <v>No</v>
      </c>
    </row>
    <row r="2342" spans="1:9" x14ac:dyDescent="0.35">
      <c r="A2342" t="s">
        <v>1483</v>
      </c>
      <c r="B2342" s="4">
        <v>45342</v>
      </c>
      <c r="C2342">
        <v>8631</v>
      </c>
      <c r="D2342">
        <v>2</v>
      </c>
      <c r="E2342" s="4">
        <v>45342</v>
      </c>
      <c r="F2342" t="s">
        <v>3120</v>
      </c>
      <c r="G2342">
        <f>IFERROR(VLOOKUP(Table4[[#This Row],[EmployeeID]],Employees!$A:$AG,33,FALSE),"")</f>
        <v>8631</v>
      </c>
      <c r="H23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2" t="str">
        <f>IFERROR(VLOOKUP(A2342,Table1[#All],26,FALSE),"")</f>
        <v>No</v>
      </c>
    </row>
    <row r="2343" spans="1:9" x14ac:dyDescent="0.35">
      <c r="A2343" t="s">
        <v>1857</v>
      </c>
      <c r="B2343" s="4">
        <v>43578</v>
      </c>
      <c r="C2343">
        <v>8628</v>
      </c>
      <c r="D2343">
        <v>2</v>
      </c>
      <c r="E2343" s="4">
        <v>43578</v>
      </c>
      <c r="F2343" t="s">
        <v>3120</v>
      </c>
      <c r="G2343">
        <f>IFERROR(VLOOKUP(Table4[[#This Row],[EmployeeID]],Employees!$A:$AG,33,FALSE),"")</f>
        <v>8628</v>
      </c>
      <c r="H23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3" t="str">
        <f>IFERROR(VLOOKUP(A2343,Table1[#All],26,FALSE),"")</f>
        <v>No</v>
      </c>
    </row>
    <row r="2344" spans="1:9" x14ac:dyDescent="0.35">
      <c r="A2344" t="s">
        <v>1711</v>
      </c>
      <c r="B2344" s="4">
        <v>44813</v>
      </c>
      <c r="C2344">
        <v>5970</v>
      </c>
      <c r="D2344">
        <v>1</v>
      </c>
      <c r="E2344" s="4">
        <v>44813</v>
      </c>
      <c r="F2344" t="s">
        <v>3121</v>
      </c>
      <c r="G2344">
        <f>IFERROR(VLOOKUP(Table4[[#This Row],[EmployeeID]],Employees!$A:$AG,33,FALSE),"")</f>
        <v>5970</v>
      </c>
      <c r="H23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44" t="str">
        <f>IFERROR(VLOOKUP(A2344,Table1[#All],26,FALSE),"")</f>
        <v>No</v>
      </c>
    </row>
    <row r="2345" spans="1:9" x14ac:dyDescent="0.35">
      <c r="A2345" t="s">
        <v>1749</v>
      </c>
      <c r="B2345" s="4">
        <v>44724</v>
      </c>
      <c r="C2345">
        <v>5969</v>
      </c>
      <c r="D2345">
        <v>2</v>
      </c>
      <c r="E2345" s="4">
        <v>44724</v>
      </c>
      <c r="F2345" t="s">
        <v>3121</v>
      </c>
      <c r="G2345">
        <f>IFERROR(VLOOKUP(Table4[[#This Row],[EmployeeID]],Employees!$A:$AG,33,FALSE),"")</f>
        <v>5969</v>
      </c>
      <c r="H23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45" t="str">
        <f>IFERROR(VLOOKUP(A2345,Table1[#All],26,FALSE),"")</f>
        <v>Yes</v>
      </c>
    </row>
    <row r="2346" spans="1:9" x14ac:dyDescent="0.35">
      <c r="A2346" t="s">
        <v>754</v>
      </c>
      <c r="B2346" s="4">
        <v>44628</v>
      </c>
      <c r="C2346">
        <v>8627</v>
      </c>
      <c r="D2346">
        <v>3</v>
      </c>
      <c r="E2346" s="4">
        <v>44628</v>
      </c>
      <c r="F2346" t="s">
        <v>3120</v>
      </c>
      <c r="G2346">
        <f>IFERROR(VLOOKUP(Table4[[#This Row],[EmployeeID]],Employees!$A:$AG,33,FALSE),"")</f>
        <v>8627</v>
      </c>
      <c r="H23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6" t="str">
        <f>IFERROR(VLOOKUP(A2346,Table1[#All],26,FALSE),"")</f>
        <v>No</v>
      </c>
    </row>
    <row r="2347" spans="1:9" x14ac:dyDescent="0.35">
      <c r="A2347" t="s">
        <v>3089</v>
      </c>
      <c r="B2347" s="4">
        <v>45776</v>
      </c>
      <c r="C2347">
        <v>5969</v>
      </c>
      <c r="D2347">
        <v>1</v>
      </c>
      <c r="E2347" s="4">
        <v>45776</v>
      </c>
      <c r="F2347" t="s">
        <v>3121</v>
      </c>
      <c r="G2347">
        <f>IFERROR(VLOOKUP(Table4[[#This Row],[EmployeeID]],Employees!$A:$AG,33,FALSE),"")</f>
        <v>5969</v>
      </c>
      <c r="H23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47" t="str">
        <f>IFERROR(VLOOKUP(A2347,Table1[#All],26,FALSE),"")</f>
        <v>No</v>
      </c>
    </row>
    <row r="2348" spans="1:9" x14ac:dyDescent="0.35">
      <c r="A2348" t="s">
        <v>2657</v>
      </c>
      <c r="B2348" s="4">
        <v>45191</v>
      </c>
      <c r="C2348">
        <v>8626</v>
      </c>
      <c r="D2348">
        <v>2</v>
      </c>
      <c r="E2348" s="4">
        <v>45191</v>
      </c>
      <c r="F2348" t="s">
        <v>3120</v>
      </c>
      <c r="G2348">
        <f>IFERROR(VLOOKUP(Table4[[#This Row],[EmployeeID]],Employees!$A:$AG,33,FALSE),"")</f>
        <v>8626</v>
      </c>
      <c r="H23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48" t="str">
        <f>IFERROR(VLOOKUP(A2348,Table1[#All],26,FALSE),"")</f>
        <v>No</v>
      </c>
    </row>
    <row r="2349" spans="1:9" x14ac:dyDescent="0.35">
      <c r="A2349" t="s">
        <v>1161</v>
      </c>
      <c r="B2349" s="4">
        <v>43173</v>
      </c>
      <c r="C2349">
        <v>4080</v>
      </c>
      <c r="D2349">
        <v>1</v>
      </c>
      <c r="E2349" s="4">
        <v>43173</v>
      </c>
      <c r="F2349" t="s">
        <v>3122</v>
      </c>
      <c r="G2349">
        <f>IFERROR(VLOOKUP(Table4[[#This Row],[EmployeeID]],Employees!$A:$AG,33,FALSE),"")</f>
        <v>4080</v>
      </c>
      <c r="H23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349" t="str">
        <f>IFERROR(VLOOKUP(A2349,Table1[#All],26,FALSE),"")</f>
        <v>No</v>
      </c>
    </row>
    <row r="2350" spans="1:9" x14ac:dyDescent="0.35">
      <c r="A2350" t="s">
        <v>2913</v>
      </c>
      <c r="B2350" s="4">
        <v>42782</v>
      </c>
      <c r="C2350">
        <v>8621</v>
      </c>
      <c r="D2350">
        <v>2</v>
      </c>
      <c r="E2350" s="4">
        <v>42782</v>
      </c>
      <c r="F2350" t="s">
        <v>3120</v>
      </c>
      <c r="G2350">
        <f>IFERROR(VLOOKUP(Table4[[#This Row],[EmployeeID]],Employees!$A:$AG,33,FALSE),"")</f>
        <v>8621</v>
      </c>
      <c r="H23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0" t="str">
        <f>IFERROR(VLOOKUP(A2350,Table1[#All],26,FALSE),"")</f>
        <v>No</v>
      </c>
    </row>
    <row r="2351" spans="1:9" x14ac:dyDescent="0.35">
      <c r="A2351" t="s">
        <v>814</v>
      </c>
      <c r="B2351" s="4">
        <v>43027</v>
      </c>
      <c r="C2351">
        <v>8619</v>
      </c>
      <c r="D2351">
        <v>2</v>
      </c>
      <c r="E2351" s="4">
        <v>43027</v>
      </c>
      <c r="F2351" t="s">
        <v>3120</v>
      </c>
      <c r="G2351">
        <f>IFERROR(VLOOKUP(Table4[[#This Row],[EmployeeID]],Employees!$A:$AG,33,FALSE),"")</f>
        <v>8619</v>
      </c>
      <c r="H23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1" t="str">
        <f>IFERROR(VLOOKUP(A2351,Table1[#All],26,FALSE),"")</f>
        <v>No</v>
      </c>
    </row>
    <row r="2352" spans="1:9" x14ac:dyDescent="0.35">
      <c r="A2352" t="s">
        <v>1914</v>
      </c>
      <c r="B2352" s="4">
        <v>44598</v>
      </c>
      <c r="C2352">
        <v>5966</v>
      </c>
      <c r="D2352">
        <v>1</v>
      </c>
      <c r="E2352" s="4">
        <v>44598</v>
      </c>
      <c r="F2352" t="s">
        <v>3121</v>
      </c>
      <c r="G2352">
        <f>IFERROR(VLOOKUP(Table4[[#This Row],[EmployeeID]],Employees!$A:$AG,33,FALSE),"")</f>
        <v>5966</v>
      </c>
      <c r="H23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52" t="str">
        <f>IFERROR(VLOOKUP(A2352,Table1[#All],26,FALSE),"")</f>
        <v>No</v>
      </c>
    </row>
    <row r="2353" spans="1:9" x14ac:dyDescent="0.35">
      <c r="A2353" t="s">
        <v>617</v>
      </c>
      <c r="B2353" s="4">
        <v>45966</v>
      </c>
      <c r="C2353">
        <v>8615</v>
      </c>
      <c r="D2353">
        <v>2</v>
      </c>
      <c r="E2353" s="4">
        <v>45966</v>
      </c>
      <c r="F2353" t="s">
        <v>3120</v>
      </c>
      <c r="G2353">
        <f>IFERROR(VLOOKUP(Table4[[#This Row],[EmployeeID]],Employees!$A:$AG,33,FALSE),"")</f>
        <v>8615</v>
      </c>
      <c r="H23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3" t="str">
        <f>IFERROR(VLOOKUP(A2353,Table1[#All],26,FALSE),"")</f>
        <v>No</v>
      </c>
    </row>
    <row r="2354" spans="1:9" x14ac:dyDescent="0.35">
      <c r="A2354" t="s">
        <v>228</v>
      </c>
      <c r="B2354" s="4">
        <v>43249</v>
      </c>
      <c r="C2354">
        <v>8608</v>
      </c>
      <c r="D2354">
        <v>2</v>
      </c>
      <c r="E2354" s="4">
        <v>43249</v>
      </c>
      <c r="F2354" t="s">
        <v>3120</v>
      </c>
      <c r="G2354">
        <f>IFERROR(VLOOKUP(Table4[[#This Row],[EmployeeID]],Employees!$A:$AG,33,FALSE),"")</f>
        <v>8608</v>
      </c>
      <c r="H23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4" t="str">
        <f>IFERROR(VLOOKUP(A2354,Table1[#All],26,FALSE),"")</f>
        <v>No</v>
      </c>
    </row>
    <row r="2355" spans="1:9" x14ac:dyDescent="0.35">
      <c r="A2355" t="s">
        <v>2973</v>
      </c>
      <c r="B2355" s="4">
        <v>42770</v>
      </c>
      <c r="C2355">
        <v>5965</v>
      </c>
      <c r="D2355">
        <v>1</v>
      </c>
      <c r="E2355" s="4">
        <v>42770</v>
      </c>
      <c r="F2355" t="s">
        <v>3121</v>
      </c>
      <c r="G2355">
        <f>IFERROR(VLOOKUP(Table4[[#This Row],[EmployeeID]],Employees!$A:$AG,33,FALSE),"")</f>
        <v>5965</v>
      </c>
      <c r="H23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55" t="str">
        <f>IFERROR(VLOOKUP(A2355,Table1[#All],26,FALSE),"")</f>
        <v>No</v>
      </c>
    </row>
    <row r="2356" spans="1:9" x14ac:dyDescent="0.35">
      <c r="A2356" t="s">
        <v>605</v>
      </c>
      <c r="B2356" s="4">
        <v>43781</v>
      </c>
      <c r="C2356">
        <v>12262</v>
      </c>
      <c r="D2356">
        <v>4</v>
      </c>
      <c r="E2356" s="4">
        <v>43781</v>
      </c>
      <c r="F2356" t="s">
        <v>3123</v>
      </c>
      <c r="G2356">
        <f>IFERROR(VLOOKUP(Table4[[#This Row],[EmployeeID]],Employees!$A:$AG,33,FALSE),"")</f>
        <v>12262</v>
      </c>
      <c r="H23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56" t="str">
        <f>IFERROR(VLOOKUP(A2356,Table1[#All],26,FALSE),"")</f>
        <v>Yes</v>
      </c>
    </row>
    <row r="2357" spans="1:9" x14ac:dyDescent="0.35">
      <c r="A2357" t="s">
        <v>211</v>
      </c>
      <c r="B2357" s="4">
        <v>43614</v>
      </c>
      <c r="C2357">
        <v>8605</v>
      </c>
      <c r="D2357">
        <v>2</v>
      </c>
      <c r="E2357" s="4">
        <v>43614</v>
      </c>
      <c r="F2357" t="s">
        <v>3120</v>
      </c>
      <c r="G2357">
        <f>IFERROR(VLOOKUP(Table4[[#This Row],[EmployeeID]],Employees!$A:$AG,33,FALSE),"")</f>
        <v>8605</v>
      </c>
      <c r="H23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7" t="str">
        <f>IFERROR(VLOOKUP(A2357,Table1[#All],26,FALSE),"")</f>
        <v>No</v>
      </c>
    </row>
    <row r="2358" spans="1:9" x14ac:dyDescent="0.35">
      <c r="A2358" t="s">
        <v>1671</v>
      </c>
      <c r="B2358" s="4">
        <v>44610</v>
      </c>
      <c r="C2358">
        <v>8599</v>
      </c>
      <c r="D2358">
        <v>2</v>
      </c>
      <c r="E2358" s="4">
        <v>44610</v>
      </c>
      <c r="F2358" t="s">
        <v>3120</v>
      </c>
      <c r="G2358">
        <f>IFERROR(VLOOKUP(Table4[[#This Row],[EmployeeID]],Employees!$A:$AG,33,FALSE),"")</f>
        <v>8599</v>
      </c>
      <c r="H23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58" t="str">
        <f>IFERROR(VLOOKUP(A2358,Table1[#All],26,FALSE),"")</f>
        <v>No</v>
      </c>
    </row>
    <row r="2359" spans="1:9" x14ac:dyDescent="0.35">
      <c r="A2359" t="s">
        <v>1331</v>
      </c>
      <c r="B2359" s="4">
        <v>44858</v>
      </c>
      <c r="C2359">
        <v>5964</v>
      </c>
      <c r="D2359">
        <v>2</v>
      </c>
      <c r="E2359" s="4">
        <v>44858</v>
      </c>
      <c r="F2359" t="s">
        <v>3121</v>
      </c>
      <c r="G2359">
        <f>IFERROR(VLOOKUP(Table4[[#This Row],[EmployeeID]],Employees!$A:$AG,33,FALSE),"")</f>
        <v>5964</v>
      </c>
      <c r="H23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59" t="str">
        <f>IFERROR(VLOOKUP(A2359,Table1[#All],26,FALSE),"")</f>
        <v>No</v>
      </c>
    </row>
    <row r="2360" spans="1:9" x14ac:dyDescent="0.35">
      <c r="A2360" t="s">
        <v>705</v>
      </c>
      <c r="B2360" s="4">
        <v>44263</v>
      </c>
      <c r="C2360">
        <v>8595</v>
      </c>
      <c r="D2360">
        <v>2</v>
      </c>
      <c r="E2360" s="4">
        <v>44263</v>
      </c>
      <c r="F2360" t="s">
        <v>3120</v>
      </c>
      <c r="G2360">
        <f>IFERROR(VLOOKUP(Table4[[#This Row],[EmployeeID]],Employees!$A:$AG,33,FALSE),"")</f>
        <v>8595</v>
      </c>
      <c r="H23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0" t="str">
        <f>IFERROR(VLOOKUP(A2360,Table1[#All],26,FALSE),"")</f>
        <v>No</v>
      </c>
    </row>
    <row r="2361" spans="1:9" x14ac:dyDescent="0.35">
      <c r="A2361" t="s">
        <v>221</v>
      </c>
      <c r="B2361" s="4">
        <v>45311</v>
      </c>
      <c r="C2361">
        <v>12259</v>
      </c>
      <c r="D2361">
        <v>4</v>
      </c>
      <c r="E2361" s="4">
        <v>45311</v>
      </c>
      <c r="F2361" t="s">
        <v>3123</v>
      </c>
      <c r="G2361">
        <f>IFERROR(VLOOKUP(Table4[[#This Row],[EmployeeID]],Employees!$A:$AG,33,FALSE),"")</f>
        <v>12259</v>
      </c>
      <c r="H23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61" t="str">
        <f>IFERROR(VLOOKUP(A2361,Table1[#All],26,FALSE),"")</f>
        <v>Yes</v>
      </c>
    </row>
    <row r="2362" spans="1:9" x14ac:dyDescent="0.35">
      <c r="A2362" t="s">
        <v>1286</v>
      </c>
      <c r="B2362" s="4">
        <v>42052</v>
      </c>
      <c r="C2362">
        <v>8595</v>
      </c>
      <c r="D2362">
        <v>3</v>
      </c>
      <c r="E2362" s="4">
        <v>42052</v>
      </c>
      <c r="F2362" t="s">
        <v>3120</v>
      </c>
      <c r="G2362">
        <f>IFERROR(VLOOKUP(Table4[[#This Row],[EmployeeID]],Employees!$A:$AG,33,FALSE),"")</f>
        <v>8595</v>
      </c>
      <c r="H23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2" t="str">
        <f>IFERROR(VLOOKUP(A2362,Table1[#All],26,FALSE),"")</f>
        <v>No</v>
      </c>
    </row>
    <row r="2363" spans="1:9" x14ac:dyDescent="0.35">
      <c r="A2363" t="s">
        <v>1666</v>
      </c>
      <c r="B2363" s="4">
        <v>44377</v>
      </c>
      <c r="C2363">
        <v>12257</v>
      </c>
      <c r="D2363">
        <v>4</v>
      </c>
      <c r="E2363" s="4">
        <v>44377</v>
      </c>
      <c r="F2363" t="s">
        <v>3123</v>
      </c>
      <c r="G2363">
        <f>IFERROR(VLOOKUP(Table4[[#This Row],[EmployeeID]],Employees!$A:$AG,33,FALSE),"")</f>
        <v>12257</v>
      </c>
      <c r="H23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63" t="str">
        <f>IFERROR(VLOOKUP(A2363,Table1[#All],26,FALSE),"")</f>
        <v>No</v>
      </c>
    </row>
    <row r="2364" spans="1:9" x14ac:dyDescent="0.35">
      <c r="A2364" t="s">
        <v>2269</v>
      </c>
      <c r="B2364" s="4">
        <v>44360</v>
      </c>
      <c r="C2364">
        <v>5964</v>
      </c>
      <c r="D2364">
        <v>1</v>
      </c>
      <c r="E2364" s="4">
        <v>44360</v>
      </c>
      <c r="F2364" t="s">
        <v>3121</v>
      </c>
      <c r="G2364">
        <f>IFERROR(VLOOKUP(Table4[[#This Row],[EmployeeID]],Employees!$A:$AG,33,FALSE),"")</f>
        <v>5964</v>
      </c>
      <c r="H23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64" t="str">
        <f>IFERROR(VLOOKUP(A2364,Table1[#All],26,FALSE),"")</f>
        <v>No</v>
      </c>
    </row>
    <row r="2365" spans="1:9" x14ac:dyDescent="0.35">
      <c r="A2365" t="s">
        <v>1751</v>
      </c>
      <c r="B2365" s="4">
        <v>44732</v>
      </c>
      <c r="C2365">
        <v>8593</v>
      </c>
      <c r="D2365">
        <v>2</v>
      </c>
      <c r="E2365" s="4">
        <v>44732</v>
      </c>
      <c r="F2365" t="s">
        <v>3120</v>
      </c>
      <c r="G2365">
        <f>IFERROR(VLOOKUP(Table4[[#This Row],[EmployeeID]],Employees!$A:$AG,33,FALSE),"")</f>
        <v>8593</v>
      </c>
      <c r="H23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5" t="str">
        <f>IFERROR(VLOOKUP(A2365,Table1[#All],26,FALSE),"")</f>
        <v>No</v>
      </c>
    </row>
    <row r="2366" spans="1:9" x14ac:dyDescent="0.35">
      <c r="A2366" t="s">
        <v>1875</v>
      </c>
      <c r="B2366" s="4">
        <v>42068</v>
      </c>
      <c r="C2366">
        <v>8592</v>
      </c>
      <c r="D2366">
        <v>3</v>
      </c>
      <c r="E2366" s="4">
        <v>42068</v>
      </c>
      <c r="F2366" t="s">
        <v>3120</v>
      </c>
      <c r="G2366">
        <f>IFERROR(VLOOKUP(Table4[[#This Row],[EmployeeID]],Employees!$A:$AG,33,FALSE),"")</f>
        <v>8592</v>
      </c>
      <c r="H23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6" t="str">
        <f>IFERROR(VLOOKUP(A2366,Table1[#All],26,FALSE),"")</f>
        <v>No</v>
      </c>
    </row>
    <row r="2367" spans="1:9" x14ac:dyDescent="0.35">
      <c r="A2367" t="s">
        <v>828</v>
      </c>
      <c r="B2367" s="4">
        <v>42715</v>
      </c>
      <c r="C2367">
        <v>4076</v>
      </c>
      <c r="D2367">
        <v>1</v>
      </c>
      <c r="E2367" s="4">
        <v>42715</v>
      </c>
      <c r="F2367" t="s">
        <v>3122</v>
      </c>
      <c r="G2367">
        <f>IFERROR(VLOOKUP(Table4[[#This Row],[EmployeeID]],Employees!$A:$AG,33,FALSE),"")</f>
        <v>4076</v>
      </c>
      <c r="H23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367" t="str">
        <f>IFERROR(VLOOKUP(A2367,Table1[#All],26,FALSE),"")</f>
        <v>No</v>
      </c>
    </row>
    <row r="2368" spans="1:9" x14ac:dyDescent="0.35">
      <c r="A2368" t="s">
        <v>2992</v>
      </c>
      <c r="B2368" s="4">
        <v>43273</v>
      </c>
      <c r="C2368">
        <v>8592</v>
      </c>
      <c r="D2368">
        <v>2</v>
      </c>
      <c r="E2368" s="4">
        <v>43273</v>
      </c>
      <c r="F2368" t="s">
        <v>3120</v>
      </c>
      <c r="G2368">
        <f>IFERROR(VLOOKUP(Table4[[#This Row],[EmployeeID]],Employees!$A:$AG,33,FALSE),"")</f>
        <v>8592</v>
      </c>
      <c r="H23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68" t="str">
        <f>IFERROR(VLOOKUP(A2368,Table1[#All],26,FALSE),"")</f>
        <v>No</v>
      </c>
    </row>
    <row r="2369" spans="1:9" x14ac:dyDescent="0.35">
      <c r="A2369" t="s">
        <v>892</v>
      </c>
      <c r="B2369" s="4">
        <v>45828</v>
      </c>
      <c r="C2369">
        <v>5962</v>
      </c>
      <c r="D2369">
        <v>1</v>
      </c>
      <c r="E2369" s="4">
        <v>45828</v>
      </c>
      <c r="F2369" t="s">
        <v>3121</v>
      </c>
      <c r="G2369">
        <f>IFERROR(VLOOKUP(Table4[[#This Row],[EmployeeID]],Employees!$A:$AG,33,FALSE),"")</f>
        <v>5962</v>
      </c>
      <c r="H23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69" t="str">
        <f>IFERROR(VLOOKUP(A2369,Table1[#All],26,FALSE),"")</f>
        <v>No</v>
      </c>
    </row>
    <row r="2370" spans="1:9" x14ac:dyDescent="0.35">
      <c r="A2370" t="s">
        <v>2086</v>
      </c>
      <c r="B2370" s="4">
        <v>45517</v>
      </c>
      <c r="C2370">
        <v>5959</v>
      </c>
      <c r="D2370">
        <v>1</v>
      </c>
      <c r="E2370" s="4">
        <v>45517</v>
      </c>
      <c r="F2370" t="s">
        <v>3121</v>
      </c>
      <c r="G2370">
        <f>IFERROR(VLOOKUP(Table4[[#This Row],[EmployeeID]],Employees!$A:$AG,33,FALSE),"")</f>
        <v>5959</v>
      </c>
      <c r="H23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70" t="str">
        <f>IFERROR(VLOOKUP(A2370,Table1[#All],26,FALSE),"")</f>
        <v>Yes</v>
      </c>
    </row>
    <row r="2371" spans="1:9" x14ac:dyDescent="0.35">
      <c r="A2371" t="s">
        <v>1774</v>
      </c>
      <c r="B2371" s="4">
        <v>44566</v>
      </c>
      <c r="C2371">
        <v>8591</v>
      </c>
      <c r="D2371">
        <v>2</v>
      </c>
      <c r="E2371" s="4">
        <v>44566</v>
      </c>
      <c r="F2371" t="s">
        <v>3120</v>
      </c>
      <c r="G2371">
        <f>IFERROR(VLOOKUP(Table4[[#This Row],[EmployeeID]],Employees!$A:$AG,33,FALSE),"")</f>
        <v>8591</v>
      </c>
      <c r="H23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71" t="str">
        <f>IFERROR(VLOOKUP(A2371,Table1[#All],26,FALSE),"")</f>
        <v>No</v>
      </c>
    </row>
    <row r="2372" spans="1:9" x14ac:dyDescent="0.35">
      <c r="A2372" t="s">
        <v>1780</v>
      </c>
      <c r="B2372" s="4">
        <v>45146</v>
      </c>
      <c r="C2372">
        <v>8588</v>
      </c>
      <c r="D2372">
        <v>2</v>
      </c>
      <c r="E2372" s="4">
        <v>45146</v>
      </c>
      <c r="F2372" t="s">
        <v>3120</v>
      </c>
      <c r="G2372">
        <f>IFERROR(VLOOKUP(Table4[[#This Row],[EmployeeID]],Employees!$A:$AG,33,FALSE),"")</f>
        <v>8588</v>
      </c>
      <c r="H23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72" t="str">
        <f>IFERROR(VLOOKUP(A2372,Table1[#All],26,FALSE),"")</f>
        <v>No</v>
      </c>
    </row>
    <row r="2373" spans="1:9" x14ac:dyDescent="0.35">
      <c r="A2373" t="s">
        <v>2412</v>
      </c>
      <c r="B2373" s="4">
        <v>42537</v>
      </c>
      <c r="C2373">
        <v>8584</v>
      </c>
      <c r="D2373">
        <v>2</v>
      </c>
      <c r="E2373" s="4">
        <v>42537</v>
      </c>
      <c r="F2373" t="s">
        <v>3120</v>
      </c>
      <c r="G2373">
        <f>IFERROR(VLOOKUP(Table4[[#This Row],[EmployeeID]],Employees!$A:$AG,33,FALSE),"")</f>
        <v>8584</v>
      </c>
      <c r="H23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73" t="str">
        <f>IFERROR(VLOOKUP(A2373,Table1[#All],26,FALSE),"")</f>
        <v>No</v>
      </c>
    </row>
    <row r="2374" spans="1:9" x14ac:dyDescent="0.35">
      <c r="A2374" t="s">
        <v>2460</v>
      </c>
      <c r="B2374" s="4">
        <v>45759</v>
      </c>
      <c r="C2374">
        <v>4069</v>
      </c>
      <c r="D2374">
        <v>1</v>
      </c>
      <c r="E2374" s="4">
        <v>45759</v>
      </c>
      <c r="F2374" t="s">
        <v>3122</v>
      </c>
      <c r="G2374">
        <f>IFERROR(VLOOKUP(Table4[[#This Row],[EmployeeID]],Employees!$A:$AG,33,FALSE),"")</f>
        <v>4069</v>
      </c>
      <c r="H23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374" t="str">
        <f>IFERROR(VLOOKUP(A2374,Table1[#All],26,FALSE),"")</f>
        <v>No</v>
      </c>
    </row>
    <row r="2375" spans="1:9" x14ac:dyDescent="0.35">
      <c r="A2375" t="s">
        <v>707</v>
      </c>
      <c r="B2375" s="4">
        <v>45430</v>
      </c>
      <c r="C2375">
        <v>5955</v>
      </c>
      <c r="D2375">
        <v>1</v>
      </c>
      <c r="E2375" s="4">
        <v>45430</v>
      </c>
      <c r="F2375" t="s">
        <v>3121</v>
      </c>
      <c r="G2375">
        <f>IFERROR(VLOOKUP(Table4[[#This Row],[EmployeeID]],Employees!$A:$AG,33,FALSE),"")</f>
        <v>5955</v>
      </c>
      <c r="H23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75" t="str">
        <f>IFERROR(VLOOKUP(A2375,Table1[#All],26,FALSE),"")</f>
        <v>No</v>
      </c>
    </row>
    <row r="2376" spans="1:9" x14ac:dyDescent="0.35">
      <c r="A2376" t="s">
        <v>555</v>
      </c>
      <c r="B2376" s="4">
        <v>45168</v>
      </c>
      <c r="C2376">
        <v>8580</v>
      </c>
      <c r="D2376">
        <v>2</v>
      </c>
      <c r="E2376" s="4">
        <v>45168</v>
      </c>
      <c r="F2376" t="s">
        <v>3120</v>
      </c>
      <c r="G2376">
        <f>IFERROR(VLOOKUP(Table4[[#This Row],[EmployeeID]],Employees!$A:$AG,33,FALSE),"")</f>
        <v>8580</v>
      </c>
      <c r="H23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76" t="str">
        <f>IFERROR(VLOOKUP(A2376,Table1[#All],26,FALSE),"")</f>
        <v>No</v>
      </c>
    </row>
    <row r="2377" spans="1:9" x14ac:dyDescent="0.35">
      <c r="A2377" t="s">
        <v>1849</v>
      </c>
      <c r="B2377" s="4">
        <v>42800</v>
      </c>
      <c r="C2377">
        <v>5944</v>
      </c>
      <c r="D2377">
        <v>1</v>
      </c>
      <c r="E2377" s="4">
        <v>42800</v>
      </c>
      <c r="F2377" t="s">
        <v>3121</v>
      </c>
      <c r="G2377">
        <f>IFERROR(VLOOKUP(Table4[[#This Row],[EmployeeID]],Employees!$A:$AG,33,FALSE),"")</f>
        <v>5944</v>
      </c>
      <c r="H23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77" t="str">
        <f>IFERROR(VLOOKUP(A2377,Table1[#All],26,FALSE),"")</f>
        <v>No</v>
      </c>
    </row>
    <row r="2378" spans="1:9" x14ac:dyDescent="0.35">
      <c r="A2378" t="s">
        <v>1644</v>
      </c>
      <c r="B2378" s="4">
        <v>45412</v>
      </c>
      <c r="C2378">
        <v>12255</v>
      </c>
      <c r="D2378">
        <v>5</v>
      </c>
      <c r="E2378" s="4">
        <v>45412</v>
      </c>
      <c r="F2378" t="s">
        <v>3123</v>
      </c>
      <c r="G2378">
        <f>IFERROR(VLOOKUP(Table4[[#This Row],[EmployeeID]],Employees!$A:$AG,33,FALSE),"")</f>
        <v>12255</v>
      </c>
      <c r="H23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78" t="str">
        <f>IFERROR(VLOOKUP(A2378,Table1[#All],26,FALSE),"")</f>
        <v>No</v>
      </c>
    </row>
    <row r="2379" spans="1:9" x14ac:dyDescent="0.35">
      <c r="A2379" t="s">
        <v>2166</v>
      </c>
      <c r="B2379" s="4">
        <v>45905</v>
      </c>
      <c r="C2379">
        <v>12254</v>
      </c>
      <c r="D2379">
        <v>4</v>
      </c>
      <c r="E2379" s="4">
        <v>45905</v>
      </c>
      <c r="F2379" t="s">
        <v>3123</v>
      </c>
      <c r="G2379">
        <f>IFERROR(VLOOKUP(Table4[[#This Row],[EmployeeID]],Employees!$A:$AG,33,FALSE),"")</f>
        <v>12254</v>
      </c>
      <c r="H23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379" t="str">
        <f>IFERROR(VLOOKUP(A2379,Table1[#All],26,FALSE),"")</f>
        <v>No</v>
      </c>
    </row>
    <row r="2380" spans="1:9" x14ac:dyDescent="0.35">
      <c r="A2380" t="s">
        <v>1303</v>
      </c>
      <c r="B2380" s="4">
        <v>42108</v>
      </c>
      <c r="C2380">
        <v>8578</v>
      </c>
      <c r="D2380">
        <v>3</v>
      </c>
      <c r="E2380" s="4">
        <v>42108</v>
      </c>
      <c r="F2380" t="s">
        <v>3120</v>
      </c>
      <c r="G2380">
        <f>IFERROR(VLOOKUP(Table4[[#This Row],[EmployeeID]],Employees!$A:$AG,33,FALSE),"")</f>
        <v>8578</v>
      </c>
      <c r="H23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0" t="str">
        <f>IFERROR(VLOOKUP(A2380,Table1[#All],26,FALSE),"")</f>
        <v>No</v>
      </c>
    </row>
    <row r="2381" spans="1:9" x14ac:dyDescent="0.35">
      <c r="A2381" t="s">
        <v>514</v>
      </c>
      <c r="B2381" s="4">
        <v>42114</v>
      </c>
      <c r="C2381">
        <v>8577</v>
      </c>
      <c r="D2381">
        <v>2</v>
      </c>
      <c r="E2381" s="4">
        <v>42114</v>
      </c>
      <c r="F2381" t="s">
        <v>3120</v>
      </c>
      <c r="G2381">
        <f>IFERROR(VLOOKUP(Table4[[#This Row],[EmployeeID]],Employees!$A:$AG,33,FALSE),"")</f>
        <v>8577</v>
      </c>
      <c r="H23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1" t="str">
        <f>IFERROR(VLOOKUP(A2381,Table1[#All],26,FALSE),"")</f>
        <v>Yes</v>
      </c>
    </row>
    <row r="2382" spans="1:9" x14ac:dyDescent="0.35">
      <c r="A2382" t="s">
        <v>2421</v>
      </c>
      <c r="B2382" s="4">
        <v>43007</v>
      </c>
      <c r="C2382">
        <v>5944</v>
      </c>
      <c r="D2382">
        <v>2</v>
      </c>
      <c r="E2382" s="4">
        <v>43007</v>
      </c>
      <c r="F2382" t="s">
        <v>3121</v>
      </c>
      <c r="G2382">
        <f>IFERROR(VLOOKUP(Table4[[#This Row],[EmployeeID]],Employees!$A:$AG,33,FALSE),"")</f>
        <v>5944</v>
      </c>
      <c r="H23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82" t="str">
        <f>IFERROR(VLOOKUP(A2382,Table1[#All],26,FALSE),"")</f>
        <v>No</v>
      </c>
    </row>
    <row r="2383" spans="1:9" x14ac:dyDescent="0.35">
      <c r="A2383" t="s">
        <v>2379</v>
      </c>
      <c r="B2383" s="4">
        <v>42566</v>
      </c>
      <c r="C2383">
        <v>8575</v>
      </c>
      <c r="D2383">
        <v>2</v>
      </c>
      <c r="E2383" s="4">
        <v>42566</v>
      </c>
      <c r="F2383" t="s">
        <v>3120</v>
      </c>
      <c r="G2383">
        <f>IFERROR(VLOOKUP(Table4[[#This Row],[EmployeeID]],Employees!$A:$AG,33,FALSE),"")</f>
        <v>8575</v>
      </c>
      <c r="H23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3" t="str">
        <f>IFERROR(VLOOKUP(A2383,Table1[#All],26,FALSE),"")</f>
        <v>No</v>
      </c>
    </row>
    <row r="2384" spans="1:9" x14ac:dyDescent="0.35">
      <c r="A2384" t="s">
        <v>1663</v>
      </c>
      <c r="B2384" s="4">
        <v>42331</v>
      </c>
      <c r="C2384">
        <v>5943</v>
      </c>
      <c r="D2384">
        <v>1</v>
      </c>
      <c r="E2384" s="4">
        <v>42331</v>
      </c>
      <c r="F2384" t="s">
        <v>3121</v>
      </c>
      <c r="G2384">
        <f>IFERROR(VLOOKUP(Table4[[#This Row],[EmployeeID]],Employees!$A:$AG,33,FALSE),"")</f>
        <v>5943</v>
      </c>
      <c r="H23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84" t="str">
        <f>IFERROR(VLOOKUP(A2384,Table1[#All],26,FALSE),"")</f>
        <v>No</v>
      </c>
    </row>
    <row r="2385" spans="1:9" x14ac:dyDescent="0.35">
      <c r="A2385" t="s">
        <v>2488</v>
      </c>
      <c r="B2385" s="4">
        <v>44026</v>
      </c>
      <c r="C2385">
        <v>8574</v>
      </c>
      <c r="D2385">
        <v>3</v>
      </c>
      <c r="E2385" s="4">
        <v>44026</v>
      </c>
      <c r="F2385" t="s">
        <v>3120</v>
      </c>
      <c r="G2385">
        <f>IFERROR(VLOOKUP(Table4[[#This Row],[EmployeeID]],Employees!$A:$AG,33,FALSE),"")</f>
        <v>8574</v>
      </c>
      <c r="H23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5" t="str">
        <f>IFERROR(VLOOKUP(A2385,Table1[#All],26,FALSE),"")</f>
        <v>No</v>
      </c>
    </row>
    <row r="2386" spans="1:9" x14ac:dyDescent="0.35">
      <c r="A2386" t="s">
        <v>1296</v>
      </c>
      <c r="B2386" s="4">
        <v>42938</v>
      </c>
      <c r="C2386">
        <v>8573</v>
      </c>
      <c r="D2386">
        <v>2</v>
      </c>
      <c r="E2386" s="4">
        <v>42938</v>
      </c>
      <c r="F2386" t="s">
        <v>3120</v>
      </c>
      <c r="G2386">
        <f>IFERROR(VLOOKUP(Table4[[#This Row],[EmployeeID]],Employees!$A:$AG,33,FALSE),"")</f>
        <v>8573</v>
      </c>
      <c r="H23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6" t="str">
        <f>IFERROR(VLOOKUP(A2386,Table1[#All],26,FALSE),"")</f>
        <v>No</v>
      </c>
    </row>
    <row r="2387" spans="1:9" x14ac:dyDescent="0.35">
      <c r="A2387" t="s">
        <v>1861</v>
      </c>
      <c r="B2387" s="4">
        <v>44820</v>
      </c>
      <c r="C2387">
        <v>8571</v>
      </c>
      <c r="D2387">
        <v>2</v>
      </c>
      <c r="E2387" s="4">
        <v>44820</v>
      </c>
      <c r="F2387" t="s">
        <v>3120</v>
      </c>
      <c r="G2387">
        <f>IFERROR(VLOOKUP(Table4[[#This Row],[EmployeeID]],Employees!$A:$AG,33,FALSE),"")</f>
        <v>8571</v>
      </c>
      <c r="H23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7" t="str">
        <f>IFERROR(VLOOKUP(A2387,Table1[#All],26,FALSE),"")</f>
        <v>No</v>
      </c>
    </row>
    <row r="2388" spans="1:9" x14ac:dyDescent="0.35">
      <c r="A2388" t="s">
        <v>2649</v>
      </c>
      <c r="B2388" s="4">
        <v>42466</v>
      </c>
      <c r="C2388">
        <v>8570</v>
      </c>
      <c r="D2388">
        <v>2</v>
      </c>
      <c r="E2388" s="4">
        <v>42466</v>
      </c>
      <c r="F2388" t="s">
        <v>3120</v>
      </c>
      <c r="G2388">
        <f>IFERROR(VLOOKUP(Table4[[#This Row],[EmployeeID]],Employees!$A:$AG,33,FALSE),"")</f>
        <v>8570</v>
      </c>
      <c r="H23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88" t="str">
        <f>IFERROR(VLOOKUP(A2388,Table1[#All],26,FALSE),"")</f>
        <v>No</v>
      </c>
    </row>
    <row r="2389" spans="1:9" x14ac:dyDescent="0.35">
      <c r="A2389" t="s">
        <v>2487</v>
      </c>
      <c r="B2389" s="4">
        <v>42837</v>
      </c>
      <c r="C2389">
        <v>5941</v>
      </c>
      <c r="D2389">
        <v>2</v>
      </c>
      <c r="E2389" s="4">
        <v>42837</v>
      </c>
      <c r="F2389" t="s">
        <v>3121</v>
      </c>
      <c r="G2389">
        <f>IFERROR(VLOOKUP(Table4[[#This Row],[EmployeeID]],Employees!$A:$AG,33,FALSE),"")</f>
        <v>5941</v>
      </c>
      <c r="H23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89" t="str">
        <f>IFERROR(VLOOKUP(A2389,Table1[#All],26,FALSE),"")</f>
        <v>No</v>
      </c>
    </row>
    <row r="2390" spans="1:9" x14ac:dyDescent="0.35">
      <c r="A2390" t="s">
        <v>325</v>
      </c>
      <c r="B2390" s="4">
        <v>42886</v>
      </c>
      <c r="C2390">
        <v>8568</v>
      </c>
      <c r="D2390">
        <v>3</v>
      </c>
      <c r="E2390" s="4">
        <v>42886</v>
      </c>
      <c r="F2390" t="s">
        <v>3120</v>
      </c>
      <c r="G2390">
        <f>IFERROR(VLOOKUP(Table4[[#This Row],[EmployeeID]],Employees!$A:$AG,33,FALSE),"")</f>
        <v>8568</v>
      </c>
      <c r="H23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90" t="str">
        <f>IFERROR(VLOOKUP(A2390,Table1[#All],26,FALSE),"")</f>
        <v>No</v>
      </c>
    </row>
    <row r="2391" spans="1:9" x14ac:dyDescent="0.35">
      <c r="A2391" t="s">
        <v>2724</v>
      </c>
      <c r="B2391" s="4">
        <v>42160</v>
      </c>
      <c r="C2391">
        <v>5933</v>
      </c>
      <c r="D2391">
        <v>2</v>
      </c>
      <c r="E2391" s="4">
        <v>42160</v>
      </c>
      <c r="F2391" t="s">
        <v>3121</v>
      </c>
      <c r="G2391">
        <f>IFERROR(VLOOKUP(Table4[[#This Row],[EmployeeID]],Employees!$A:$AG,33,FALSE),"")</f>
        <v>5933</v>
      </c>
      <c r="H23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1" t="str">
        <f>IFERROR(VLOOKUP(A2391,Table1[#All],26,FALSE),"")</f>
        <v>No</v>
      </c>
    </row>
    <row r="2392" spans="1:9" x14ac:dyDescent="0.35">
      <c r="A2392" t="s">
        <v>1169</v>
      </c>
      <c r="B2392" s="4">
        <v>45673</v>
      </c>
      <c r="C2392">
        <v>5932</v>
      </c>
      <c r="D2392">
        <v>2</v>
      </c>
      <c r="E2392" s="4">
        <v>45673</v>
      </c>
      <c r="F2392" t="s">
        <v>3121</v>
      </c>
      <c r="G2392">
        <f>IFERROR(VLOOKUP(Table4[[#This Row],[EmployeeID]],Employees!$A:$AG,33,FALSE),"")</f>
        <v>5932</v>
      </c>
      <c r="H23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2" t="str">
        <f>IFERROR(VLOOKUP(A2392,Table1[#All],26,FALSE),"")</f>
        <v>Yes</v>
      </c>
    </row>
    <row r="2393" spans="1:9" x14ac:dyDescent="0.35">
      <c r="A2393" t="s">
        <v>2640</v>
      </c>
      <c r="B2393" s="4">
        <v>45969</v>
      </c>
      <c r="C2393">
        <v>8568</v>
      </c>
      <c r="D2393">
        <v>3</v>
      </c>
      <c r="E2393" s="4">
        <v>45969</v>
      </c>
      <c r="F2393" t="s">
        <v>3120</v>
      </c>
      <c r="G2393">
        <f>IFERROR(VLOOKUP(Table4[[#This Row],[EmployeeID]],Employees!$A:$AG,33,FALSE),"")</f>
        <v>8568</v>
      </c>
      <c r="H23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93" t="str">
        <f>IFERROR(VLOOKUP(A2393,Table1[#All],26,FALSE),"")</f>
        <v>No</v>
      </c>
    </row>
    <row r="2394" spans="1:9" x14ac:dyDescent="0.35">
      <c r="A2394" t="s">
        <v>1831</v>
      </c>
      <c r="B2394" s="4">
        <v>44377</v>
      </c>
      <c r="C2394">
        <v>5927</v>
      </c>
      <c r="D2394">
        <v>3</v>
      </c>
      <c r="E2394" s="4">
        <v>44377</v>
      </c>
      <c r="F2394" t="s">
        <v>3121</v>
      </c>
      <c r="G2394">
        <f>IFERROR(VLOOKUP(Table4[[#This Row],[EmployeeID]],Employees!$A:$AG,33,FALSE),"")</f>
        <v>5927</v>
      </c>
      <c r="H23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4" t="str">
        <f>IFERROR(VLOOKUP(A2394,Table1[#All],26,FALSE),"")</f>
        <v>No</v>
      </c>
    </row>
    <row r="2395" spans="1:9" x14ac:dyDescent="0.35">
      <c r="A2395" t="s">
        <v>2355</v>
      </c>
      <c r="B2395" s="4">
        <v>42049</v>
      </c>
      <c r="C2395">
        <v>8567</v>
      </c>
      <c r="D2395">
        <v>2</v>
      </c>
      <c r="E2395" s="4">
        <v>42049</v>
      </c>
      <c r="F2395" t="s">
        <v>3120</v>
      </c>
      <c r="G2395">
        <f>IFERROR(VLOOKUP(Table4[[#This Row],[EmployeeID]],Employees!$A:$AG,33,FALSE),"")</f>
        <v>8567</v>
      </c>
      <c r="H23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95" t="str">
        <f>IFERROR(VLOOKUP(A2395,Table1[#All],26,FALSE),"")</f>
        <v>Yes</v>
      </c>
    </row>
    <row r="2396" spans="1:9" x14ac:dyDescent="0.35">
      <c r="A2396" t="s">
        <v>1578</v>
      </c>
      <c r="B2396" s="4">
        <v>45953</v>
      </c>
      <c r="C2396">
        <v>8562</v>
      </c>
      <c r="D2396">
        <v>3</v>
      </c>
      <c r="E2396" s="4">
        <v>45953</v>
      </c>
      <c r="F2396" t="s">
        <v>3120</v>
      </c>
      <c r="G2396">
        <f>IFERROR(VLOOKUP(Table4[[#This Row],[EmployeeID]],Employees!$A:$AG,33,FALSE),"")</f>
        <v>8562</v>
      </c>
      <c r="H23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96" t="str">
        <f>IFERROR(VLOOKUP(A2396,Table1[#All],26,FALSE),"")</f>
        <v>Yes</v>
      </c>
    </row>
    <row r="2397" spans="1:9" x14ac:dyDescent="0.35">
      <c r="A2397" t="s">
        <v>1789</v>
      </c>
      <c r="B2397" s="4">
        <v>44333</v>
      </c>
      <c r="C2397">
        <v>8561</v>
      </c>
      <c r="D2397">
        <v>2</v>
      </c>
      <c r="E2397" s="4">
        <v>44333</v>
      </c>
      <c r="F2397" t="s">
        <v>3120</v>
      </c>
      <c r="G2397">
        <f>IFERROR(VLOOKUP(Table4[[#This Row],[EmployeeID]],Employees!$A:$AG,33,FALSE),"")</f>
        <v>8561</v>
      </c>
      <c r="H23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397" t="str">
        <f>IFERROR(VLOOKUP(A2397,Table1[#All],26,FALSE),"")</f>
        <v>No</v>
      </c>
    </row>
    <row r="2398" spans="1:9" x14ac:dyDescent="0.35">
      <c r="A2398" t="s">
        <v>2513</v>
      </c>
      <c r="B2398" s="4">
        <v>43901</v>
      </c>
      <c r="C2398">
        <v>5920</v>
      </c>
      <c r="D2398">
        <v>1</v>
      </c>
      <c r="E2398" s="4">
        <v>43901</v>
      </c>
      <c r="F2398" t="s">
        <v>3121</v>
      </c>
      <c r="G2398">
        <f>IFERROR(VLOOKUP(Table4[[#This Row],[EmployeeID]],Employees!$A:$AG,33,FALSE),"")</f>
        <v>5920</v>
      </c>
      <c r="H23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8" t="str">
        <f>IFERROR(VLOOKUP(A2398,Table1[#All],26,FALSE),"")</f>
        <v>No</v>
      </c>
    </row>
    <row r="2399" spans="1:9" x14ac:dyDescent="0.35">
      <c r="A2399" t="s">
        <v>1213</v>
      </c>
      <c r="B2399" s="4">
        <v>45550</v>
      </c>
      <c r="C2399">
        <v>5916</v>
      </c>
      <c r="D2399">
        <v>1</v>
      </c>
      <c r="E2399" s="4">
        <v>45550</v>
      </c>
      <c r="F2399" t="s">
        <v>3121</v>
      </c>
      <c r="G2399">
        <f>IFERROR(VLOOKUP(Table4[[#This Row],[EmployeeID]],Employees!$A:$AG,33,FALSE),"")</f>
        <v>5916</v>
      </c>
      <c r="H23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399" t="str">
        <f>IFERROR(VLOOKUP(A2399,Table1[#All],26,FALSE),"")</f>
        <v>No</v>
      </c>
    </row>
    <row r="2400" spans="1:9" x14ac:dyDescent="0.35">
      <c r="A2400" t="s">
        <v>1603</v>
      </c>
      <c r="B2400" s="4">
        <v>42829</v>
      </c>
      <c r="C2400">
        <v>5916</v>
      </c>
      <c r="D2400">
        <v>2</v>
      </c>
      <c r="E2400" s="4">
        <v>42829</v>
      </c>
      <c r="F2400" t="s">
        <v>3121</v>
      </c>
      <c r="G2400">
        <f>IFERROR(VLOOKUP(Table4[[#This Row],[EmployeeID]],Employees!$A:$AG,33,FALSE),"")</f>
        <v>5916</v>
      </c>
      <c r="H24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0" t="str">
        <f>IFERROR(VLOOKUP(A2400,Table1[#All],26,FALSE),"")</f>
        <v>No</v>
      </c>
    </row>
    <row r="2401" spans="1:9" x14ac:dyDescent="0.35">
      <c r="A2401" t="s">
        <v>2502</v>
      </c>
      <c r="B2401" s="4">
        <v>42604</v>
      </c>
      <c r="C2401">
        <v>5911</v>
      </c>
      <c r="D2401">
        <v>1</v>
      </c>
      <c r="E2401" s="4">
        <v>42604</v>
      </c>
      <c r="F2401" t="s">
        <v>3121</v>
      </c>
      <c r="G2401">
        <f>IFERROR(VLOOKUP(Table4[[#This Row],[EmployeeID]],Employees!$A:$AG,33,FALSE),"")</f>
        <v>5911</v>
      </c>
      <c r="H24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1" t="str">
        <f>IFERROR(VLOOKUP(A2401,Table1[#All],26,FALSE),"")</f>
        <v>No</v>
      </c>
    </row>
    <row r="2402" spans="1:9" x14ac:dyDescent="0.35">
      <c r="A2402" t="s">
        <v>1360</v>
      </c>
      <c r="B2402" s="4">
        <v>44664</v>
      </c>
      <c r="C2402">
        <v>4063</v>
      </c>
      <c r="D2402">
        <v>1</v>
      </c>
      <c r="E2402" s="4">
        <v>44664</v>
      </c>
      <c r="F2402" t="s">
        <v>3122</v>
      </c>
      <c r="G2402">
        <f>IFERROR(VLOOKUP(Table4[[#This Row],[EmployeeID]],Employees!$A:$AG,33,FALSE),"")</f>
        <v>4063</v>
      </c>
      <c r="H24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02" t="str">
        <f>IFERROR(VLOOKUP(A2402,Table1[#All],26,FALSE),"")</f>
        <v>No</v>
      </c>
    </row>
    <row r="2403" spans="1:9" x14ac:dyDescent="0.35">
      <c r="A2403" t="s">
        <v>1458</v>
      </c>
      <c r="B2403" s="4">
        <v>43480</v>
      </c>
      <c r="C2403">
        <v>5905</v>
      </c>
      <c r="D2403">
        <v>1</v>
      </c>
      <c r="E2403" s="4">
        <v>43480</v>
      </c>
      <c r="F2403" t="s">
        <v>3121</v>
      </c>
      <c r="G2403">
        <f>IFERROR(VLOOKUP(Table4[[#This Row],[EmployeeID]],Employees!$A:$AG,33,FALSE),"")</f>
        <v>5905</v>
      </c>
      <c r="H24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3" t="str">
        <f>IFERROR(VLOOKUP(A2403,Table1[#All],26,FALSE),"")</f>
        <v>No</v>
      </c>
    </row>
    <row r="2404" spans="1:9" x14ac:dyDescent="0.35">
      <c r="A2404" t="s">
        <v>1377</v>
      </c>
      <c r="B2404" s="4">
        <v>45990</v>
      </c>
      <c r="C2404">
        <v>8555</v>
      </c>
      <c r="D2404">
        <v>3</v>
      </c>
      <c r="E2404" s="4">
        <v>45990</v>
      </c>
      <c r="F2404" t="s">
        <v>3120</v>
      </c>
      <c r="G2404">
        <f>IFERROR(VLOOKUP(Table4[[#This Row],[EmployeeID]],Employees!$A:$AG,33,FALSE),"")</f>
        <v>8555</v>
      </c>
      <c r="H24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04" t="str">
        <f>IFERROR(VLOOKUP(A2404,Table1[#All],26,FALSE),"")</f>
        <v>No</v>
      </c>
    </row>
    <row r="2405" spans="1:9" x14ac:dyDescent="0.35">
      <c r="A2405" t="s">
        <v>631</v>
      </c>
      <c r="B2405" s="4">
        <v>42346</v>
      </c>
      <c r="C2405">
        <v>8554</v>
      </c>
      <c r="D2405">
        <v>2</v>
      </c>
      <c r="E2405" s="4">
        <v>42346</v>
      </c>
      <c r="F2405" t="s">
        <v>3120</v>
      </c>
      <c r="G2405">
        <f>IFERROR(VLOOKUP(Table4[[#This Row],[EmployeeID]],Employees!$A:$AG,33,FALSE),"")</f>
        <v>8554</v>
      </c>
      <c r="H24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05" t="str">
        <f>IFERROR(VLOOKUP(A2405,Table1[#All],26,FALSE),"")</f>
        <v>No</v>
      </c>
    </row>
    <row r="2406" spans="1:9" x14ac:dyDescent="0.35">
      <c r="A2406" t="s">
        <v>1452</v>
      </c>
      <c r="B2406" s="4">
        <v>43208</v>
      </c>
      <c r="C2406">
        <v>8551</v>
      </c>
      <c r="D2406">
        <v>2</v>
      </c>
      <c r="E2406" s="4">
        <v>43208</v>
      </c>
      <c r="F2406" t="s">
        <v>3120</v>
      </c>
      <c r="G2406">
        <f>IFERROR(VLOOKUP(Table4[[#This Row],[EmployeeID]],Employees!$A:$AG,33,FALSE),"")</f>
        <v>8551</v>
      </c>
      <c r="H24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06" t="str">
        <f>IFERROR(VLOOKUP(A2406,Table1[#All],26,FALSE),"")</f>
        <v>No</v>
      </c>
    </row>
    <row r="2407" spans="1:9" x14ac:dyDescent="0.35">
      <c r="A2407" t="s">
        <v>2588</v>
      </c>
      <c r="B2407" s="4">
        <v>42065</v>
      </c>
      <c r="C2407">
        <v>5897</v>
      </c>
      <c r="D2407">
        <v>2</v>
      </c>
      <c r="E2407" s="4">
        <v>42065</v>
      </c>
      <c r="F2407" t="s">
        <v>3121</v>
      </c>
      <c r="G2407">
        <f>IFERROR(VLOOKUP(Table4[[#This Row],[EmployeeID]],Employees!$A:$AG,33,FALSE),"")</f>
        <v>5897</v>
      </c>
      <c r="H24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7" t="str">
        <f>IFERROR(VLOOKUP(A2407,Table1[#All],26,FALSE),"")</f>
        <v>Yes</v>
      </c>
    </row>
    <row r="2408" spans="1:9" x14ac:dyDescent="0.35">
      <c r="A2408" t="s">
        <v>1912</v>
      </c>
      <c r="B2408" s="4">
        <v>44745</v>
      </c>
      <c r="C2408">
        <v>5896</v>
      </c>
      <c r="D2408">
        <v>1</v>
      </c>
      <c r="E2408" s="4">
        <v>44745</v>
      </c>
      <c r="F2408" t="s">
        <v>3121</v>
      </c>
      <c r="G2408">
        <f>IFERROR(VLOOKUP(Table4[[#This Row],[EmployeeID]],Employees!$A:$AG,33,FALSE),"")</f>
        <v>5896</v>
      </c>
      <c r="H24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8" t="str">
        <f>IFERROR(VLOOKUP(A2408,Table1[#All],26,FALSE),"")</f>
        <v>No</v>
      </c>
    </row>
    <row r="2409" spans="1:9" x14ac:dyDescent="0.35">
      <c r="A2409" t="s">
        <v>113</v>
      </c>
      <c r="B2409" s="4">
        <v>42461</v>
      </c>
      <c r="C2409">
        <v>5895</v>
      </c>
      <c r="D2409">
        <v>2</v>
      </c>
      <c r="E2409" s="4">
        <v>42461</v>
      </c>
      <c r="F2409" t="s">
        <v>3121</v>
      </c>
      <c r="G2409">
        <f>IFERROR(VLOOKUP(Table4[[#This Row],[EmployeeID]],Employees!$A:$AG,33,FALSE),"")</f>
        <v>5895</v>
      </c>
      <c r="H24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09" t="str">
        <f>IFERROR(VLOOKUP(A2409,Table1[#All],26,FALSE),"")</f>
        <v>No</v>
      </c>
    </row>
    <row r="2410" spans="1:9" x14ac:dyDescent="0.35">
      <c r="A2410" t="s">
        <v>1523</v>
      </c>
      <c r="B2410" s="4">
        <v>44598</v>
      </c>
      <c r="C2410">
        <v>8551</v>
      </c>
      <c r="D2410">
        <v>2</v>
      </c>
      <c r="E2410" s="4">
        <v>44598</v>
      </c>
      <c r="F2410" t="s">
        <v>3120</v>
      </c>
      <c r="G2410">
        <f>IFERROR(VLOOKUP(Table4[[#This Row],[EmployeeID]],Employees!$A:$AG,33,FALSE),"")</f>
        <v>8551</v>
      </c>
      <c r="H24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0" t="str">
        <f>IFERROR(VLOOKUP(A2410,Table1[#All],26,FALSE),"")</f>
        <v>Yes</v>
      </c>
    </row>
    <row r="2411" spans="1:9" x14ac:dyDescent="0.35">
      <c r="A2411" t="s">
        <v>250</v>
      </c>
      <c r="B2411" s="4">
        <v>45500</v>
      </c>
      <c r="C2411">
        <v>5891</v>
      </c>
      <c r="D2411">
        <v>1</v>
      </c>
      <c r="E2411" s="4">
        <v>45500</v>
      </c>
      <c r="F2411" t="s">
        <v>3121</v>
      </c>
      <c r="G2411">
        <f>IFERROR(VLOOKUP(Table4[[#This Row],[EmployeeID]],Employees!$A:$AG,33,FALSE),"")</f>
        <v>5891</v>
      </c>
      <c r="H24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11" t="str">
        <f>IFERROR(VLOOKUP(A2411,Table1[#All],26,FALSE),"")</f>
        <v>No</v>
      </c>
    </row>
    <row r="2412" spans="1:9" x14ac:dyDescent="0.35">
      <c r="A2412" t="s">
        <v>1799</v>
      </c>
      <c r="B2412" s="4">
        <v>45972</v>
      </c>
      <c r="C2412">
        <v>8549</v>
      </c>
      <c r="D2412">
        <v>2</v>
      </c>
      <c r="E2412" s="4">
        <v>45972</v>
      </c>
      <c r="F2412" t="s">
        <v>3120</v>
      </c>
      <c r="G2412">
        <f>IFERROR(VLOOKUP(Table4[[#This Row],[EmployeeID]],Employees!$A:$AG,33,FALSE),"")</f>
        <v>8549</v>
      </c>
      <c r="H24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2" t="str">
        <f>IFERROR(VLOOKUP(A2412,Table1[#All],26,FALSE),"")</f>
        <v>No</v>
      </c>
    </row>
    <row r="2413" spans="1:9" x14ac:dyDescent="0.35">
      <c r="A2413" t="s">
        <v>1023</v>
      </c>
      <c r="B2413" s="4">
        <v>44041</v>
      </c>
      <c r="C2413">
        <v>8548</v>
      </c>
      <c r="D2413">
        <v>3</v>
      </c>
      <c r="E2413" s="4">
        <v>44041</v>
      </c>
      <c r="F2413" t="s">
        <v>3120</v>
      </c>
      <c r="G2413">
        <f>IFERROR(VLOOKUP(Table4[[#This Row],[EmployeeID]],Employees!$A:$AG,33,FALSE),"")</f>
        <v>8548</v>
      </c>
      <c r="H24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3" t="str">
        <f>IFERROR(VLOOKUP(A2413,Table1[#All],26,FALSE),"")</f>
        <v>Yes</v>
      </c>
    </row>
    <row r="2414" spans="1:9" x14ac:dyDescent="0.35">
      <c r="A2414" t="s">
        <v>2023</v>
      </c>
      <c r="B2414" s="4">
        <v>42164</v>
      </c>
      <c r="C2414">
        <v>5891</v>
      </c>
      <c r="D2414">
        <v>1</v>
      </c>
      <c r="E2414" s="4">
        <v>42164</v>
      </c>
      <c r="F2414" t="s">
        <v>3121</v>
      </c>
      <c r="G2414">
        <f>IFERROR(VLOOKUP(Table4[[#This Row],[EmployeeID]],Employees!$A:$AG,33,FALSE),"")</f>
        <v>5891</v>
      </c>
      <c r="H24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14" t="str">
        <f>IFERROR(VLOOKUP(A2414,Table1[#All],26,FALSE),"")</f>
        <v>No</v>
      </c>
    </row>
    <row r="2415" spans="1:9" x14ac:dyDescent="0.35">
      <c r="A2415" t="s">
        <v>982</v>
      </c>
      <c r="B2415" s="4">
        <v>43273</v>
      </c>
      <c r="C2415">
        <v>8545</v>
      </c>
      <c r="D2415">
        <v>2</v>
      </c>
      <c r="E2415" s="4">
        <v>43273</v>
      </c>
      <c r="F2415" t="s">
        <v>3120</v>
      </c>
      <c r="G2415">
        <f>IFERROR(VLOOKUP(Table4[[#This Row],[EmployeeID]],Employees!$A:$AG,33,FALSE),"")</f>
        <v>8545</v>
      </c>
      <c r="H24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5" t="str">
        <f>IFERROR(VLOOKUP(A2415,Table1[#All],26,FALSE),"")</f>
        <v>No</v>
      </c>
    </row>
    <row r="2416" spans="1:9" x14ac:dyDescent="0.35">
      <c r="A2416" t="s">
        <v>2046</v>
      </c>
      <c r="B2416" s="4">
        <v>43940</v>
      </c>
      <c r="C2416">
        <v>8545</v>
      </c>
      <c r="D2416">
        <v>3</v>
      </c>
      <c r="E2416" s="4">
        <v>43940</v>
      </c>
      <c r="F2416" t="s">
        <v>3120</v>
      </c>
      <c r="G2416">
        <f>IFERROR(VLOOKUP(Table4[[#This Row],[EmployeeID]],Employees!$A:$AG,33,FALSE),"")</f>
        <v>8545</v>
      </c>
      <c r="H24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6" t="str">
        <f>IFERROR(VLOOKUP(A2416,Table1[#All],26,FALSE),"")</f>
        <v>No</v>
      </c>
    </row>
    <row r="2417" spans="1:9" x14ac:dyDescent="0.35">
      <c r="A2417" t="s">
        <v>2162</v>
      </c>
      <c r="B2417" s="4">
        <v>43626</v>
      </c>
      <c r="C2417">
        <v>5886</v>
      </c>
      <c r="D2417">
        <v>2</v>
      </c>
      <c r="E2417" s="4">
        <v>43626</v>
      </c>
      <c r="F2417" t="s">
        <v>3121</v>
      </c>
      <c r="G2417">
        <f>IFERROR(VLOOKUP(Table4[[#This Row],[EmployeeID]],Employees!$A:$AG,33,FALSE),"")</f>
        <v>5886</v>
      </c>
      <c r="H24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17" t="str">
        <f>IFERROR(VLOOKUP(A2417,Table1[#All],26,FALSE),"")</f>
        <v>No</v>
      </c>
    </row>
    <row r="2418" spans="1:9" x14ac:dyDescent="0.35">
      <c r="A2418" t="s">
        <v>232</v>
      </c>
      <c r="B2418" s="4">
        <v>46013</v>
      </c>
      <c r="C2418">
        <v>8544</v>
      </c>
      <c r="D2418">
        <v>3</v>
      </c>
      <c r="E2418" s="4">
        <v>46013</v>
      </c>
      <c r="F2418" t="s">
        <v>3120</v>
      </c>
      <c r="G2418">
        <f>IFERROR(VLOOKUP(Table4[[#This Row],[EmployeeID]],Employees!$A:$AG,33,FALSE),"")</f>
        <v>8544</v>
      </c>
      <c r="H24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18" t="str">
        <f>IFERROR(VLOOKUP(A2418,Table1[#All],26,FALSE),"")</f>
        <v>No</v>
      </c>
    </row>
    <row r="2419" spans="1:9" x14ac:dyDescent="0.35">
      <c r="A2419" t="s">
        <v>632</v>
      </c>
      <c r="B2419" s="4">
        <v>45226</v>
      </c>
      <c r="C2419">
        <v>5885</v>
      </c>
      <c r="D2419">
        <v>2</v>
      </c>
      <c r="E2419" s="4">
        <v>45226</v>
      </c>
      <c r="F2419" t="s">
        <v>3121</v>
      </c>
      <c r="G2419">
        <f>IFERROR(VLOOKUP(Table4[[#This Row],[EmployeeID]],Employees!$A:$AG,33,FALSE),"")</f>
        <v>5885</v>
      </c>
      <c r="H24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19" t="str">
        <f>IFERROR(VLOOKUP(A2419,Table1[#All],26,FALSE),"")</f>
        <v>No</v>
      </c>
    </row>
    <row r="2420" spans="1:9" x14ac:dyDescent="0.35">
      <c r="A2420" t="s">
        <v>220</v>
      </c>
      <c r="B2420" s="4">
        <v>43010</v>
      </c>
      <c r="C2420">
        <v>5880</v>
      </c>
      <c r="D2420">
        <v>1</v>
      </c>
      <c r="E2420" s="4">
        <v>43010</v>
      </c>
      <c r="F2420" t="s">
        <v>3121</v>
      </c>
      <c r="G2420">
        <f>IFERROR(VLOOKUP(Table4[[#This Row],[EmployeeID]],Employees!$A:$AG,33,FALSE),"")</f>
        <v>5880</v>
      </c>
      <c r="H24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20" t="str">
        <f>IFERROR(VLOOKUP(A2420,Table1[#All],26,FALSE),"")</f>
        <v>No</v>
      </c>
    </row>
    <row r="2421" spans="1:9" x14ac:dyDescent="0.35">
      <c r="A2421" t="s">
        <v>366</v>
      </c>
      <c r="B2421" s="4">
        <v>43970</v>
      </c>
      <c r="C2421">
        <v>8544</v>
      </c>
      <c r="D2421">
        <v>2</v>
      </c>
      <c r="E2421" s="4">
        <v>43970</v>
      </c>
      <c r="F2421" t="s">
        <v>3120</v>
      </c>
      <c r="G2421">
        <f>IFERROR(VLOOKUP(Table4[[#This Row],[EmployeeID]],Employees!$A:$AG,33,FALSE),"")</f>
        <v>8544</v>
      </c>
      <c r="H24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1" t="str">
        <f>IFERROR(VLOOKUP(A2421,Table1[#All],26,FALSE),"")</f>
        <v>No</v>
      </c>
    </row>
    <row r="2422" spans="1:9" x14ac:dyDescent="0.35">
      <c r="A2422" t="s">
        <v>1626</v>
      </c>
      <c r="B2422" s="4">
        <v>42334</v>
      </c>
      <c r="C2422">
        <v>5875</v>
      </c>
      <c r="D2422">
        <v>2</v>
      </c>
      <c r="E2422" s="4">
        <v>42334</v>
      </c>
      <c r="F2422" t="s">
        <v>3121</v>
      </c>
      <c r="G2422">
        <f>IFERROR(VLOOKUP(Table4[[#This Row],[EmployeeID]],Employees!$A:$AG,33,FALSE),"")</f>
        <v>5875</v>
      </c>
      <c r="H24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22" t="str">
        <f>IFERROR(VLOOKUP(A2422,Table1[#All],26,FALSE),"")</f>
        <v>No</v>
      </c>
    </row>
    <row r="2423" spans="1:9" x14ac:dyDescent="0.35">
      <c r="A2423" t="s">
        <v>186</v>
      </c>
      <c r="B2423" s="4">
        <v>45264</v>
      </c>
      <c r="C2423">
        <v>8543</v>
      </c>
      <c r="D2423">
        <v>2</v>
      </c>
      <c r="E2423" s="4">
        <v>45264</v>
      </c>
      <c r="F2423" t="s">
        <v>3120</v>
      </c>
      <c r="G2423">
        <f>IFERROR(VLOOKUP(Table4[[#This Row],[EmployeeID]],Employees!$A:$AG,33,FALSE),"")</f>
        <v>8543</v>
      </c>
      <c r="H24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3" t="str">
        <f>IFERROR(VLOOKUP(A2423,Table1[#All],26,FALSE),"")</f>
        <v>No</v>
      </c>
    </row>
    <row r="2424" spans="1:9" x14ac:dyDescent="0.35">
      <c r="A2424" t="s">
        <v>1467</v>
      </c>
      <c r="B2424" s="4">
        <v>43504</v>
      </c>
      <c r="C2424">
        <v>5873</v>
      </c>
      <c r="D2424">
        <v>2</v>
      </c>
      <c r="E2424" s="4">
        <v>43504</v>
      </c>
      <c r="F2424" t="s">
        <v>3121</v>
      </c>
      <c r="G2424">
        <f>IFERROR(VLOOKUP(Table4[[#This Row],[EmployeeID]],Employees!$A:$AG,33,FALSE),"")</f>
        <v>5873</v>
      </c>
      <c r="H24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24" t="str">
        <f>IFERROR(VLOOKUP(A2424,Table1[#All],26,FALSE),"")</f>
        <v>Yes</v>
      </c>
    </row>
    <row r="2425" spans="1:9" x14ac:dyDescent="0.35">
      <c r="A2425" t="s">
        <v>859</v>
      </c>
      <c r="B2425" s="4">
        <v>44979</v>
      </c>
      <c r="C2425">
        <v>8543</v>
      </c>
      <c r="D2425">
        <v>3</v>
      </c>
      <c r="E2425" s="4">
        <v>44979</v>
      </c>
      <c r="F2425" t="s">
        <v>3120</v>
      </c>
      <c r="G2425">
        <f>IFERROR(VLOOKUP(Table4[[#This Row],[EmployeeID]],Employees!$A:$AG,33,FALSE),"")</f>
        <v>8543</v>
      </c>
      <c r="H24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5" t="str">
        <f>IFERROR(VLOOKUP(A2425,Table1[#All],26,FALSE),"")</f>
        <v>Yes</v>
      </c>
    </row>
    <row r="2426" spans="1:9" x14ac:dyDescent="0.35">
      <c r="A2426" t="s">
        <v>985</v>
      </c>
      <c r="B2426" s="4">
        <v>42477</v>
      </c>
      <c r="C2426">
        <v>8540</v>
      </c>
      <c r="D2426">
        <v>2</v>
      </c>
      <c r="E2426" s="4">
        <v>42477</v>
      </c>
      <c r="F2426" t="s">
        <v>3120</v>
      </c>
      <c r="G2426">
        <f>IFERROR(VLOOKUP(Table4[[#This Row],[EmployeeID]],Employees!$A:$AG,33,FALSE),"")</f>
        <v>8540</v>
      </c>
      <c r="H24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6" t="str">
        <f>IFERROR(VLOOKUP(A2426,Table1[#All],26,FALSE),"")</f>
        <v>No</v>
      </c>
    </row>
    <row r="2427" spans="1:9" x14ac:dyDescent="0.35">
      <c r="A2427" t="s">
        <v>3077</v>
      </c>
      <c r="B2427" s="4">
        <v>45123</v>
      </c>
      <c r="C2427">
        <v>8540</v>
      </c>
      <c r="D2427">
        <v>2</v>
      </c>
      <c r="E2427" s="4">
        <v>45123</v>
      </c>
      <c r="F2427" t="s">
        <v>3120</v>
      </c>
      <c r="G2427">
        <f>IFERROR(VLOOKUP(Table4[[#This Row],[EmployeeID]],Employees!$A:$AG,33,FALSE),"")</f>
        <v>8540</v>
      </c>
      <c r="H24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7" t="str">
        <f>IFERROR(VLOOKUP(A2427,Table1[#All],26,FALSE),"")</f>
        <v>No</v>
      </c>
    </row>
    <row r="2428" spans="1:9" x14ac:dyDescent="0.35">
      <c r="A2428" t="s">
        <v>1673</v>
      </c>
      <c r="B2428" s="4">
        <v>44826</v>
      </c>
      <c r="C2428">
        <v>8539</v>
      </c>
      <c r="D2428">
        <v>3</v>
      </c>
      <c r="E2428" s="4">
        <v>44826</v>
      </c>
      <c r="F2428" t="s">
        <v>3120</v>
      </c>
      <c r="G2428">
        <f>IFERROR(VLOOKUP(Table4[[#This Row],[EmployeeID]],Employees!$A:$AG,33,FALSE),"")</f>
        <v>8539</v>
      </c>
      <c r="H24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28" t="str">
        <f>IFERROR(VLOOKUP(A2428,Table1[#All],26,FALSE),"")</f>
        <v>No</v>
      </c>
    </row>
    <row r="2429" spans="1:9" x14ac:dyDescent="0.35">
      <c r="A2429" t="s">
        <v>2484</v>
      </c>
      <c r="B2429" s="4">
        <v>43826</v>
      </c>
      <c r="C2429">
        <v>5871</v>
      </c>
      <c r="D2429">
        <v>1</v>
      </c>
      <c r="E2429" s="4">
        <v>43826</v>
      </c>
      <c r="F2429" t="s">
        <v>3121</v>
      </c>
      <c r="G2429">
        <f>IFERROR(VLOOKUP(Table4[[#This Row],[EmployeeID]],Employees!$A:$AG,33,FALSE),"")</f>
        <v>5871</v>
      </c>
      <c r="H24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29" t="str">
        <f>IFERROR(VLOOKUP(A2429,Table1[#All],26,FALSE),"")</f>
        <v>No</v>
      </c>
    </row>
    <row r="2430" spans="1:9" x14ac:dyDescent="0.35">
      <c r="A2430" t="s">
        <v>2581</v>
      </c>
      <c r="B2430" s="4">
        <v>45314</v>
      </c>
      <c r="C2430">
        <v>8537</v>
      </c>
      <c r="D2430">
        <v>3</v>
      </c>
      <c r="E2430" s="4">
        <v>45314</v>
      </c>
      <c r="F2430" t="s">
        <v>3120</v>
      </c>
      <c r="G2430">
        <f>IFERROR(VLOOKUP(Table4[[#This Row],[EmployeeID]],Employees!$A:$AG,33,FALSE),"")</f>
        <v>8537</v>
      </c>
      <c r="H24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30" t="str">
        <f>IFERROR(VLOOKUP(A2430,Table1[#All],26,FALSE),"")</f>
        <v>No</v>
      </c>
    </row>
    <row r="2431" spans="1:9" x14ac:dyDescent="0.35">
      <c r="A2431" t="s">
        <v>2352</v>
      </c>
      <c r="B2431" s="4">
        <v>44532</v>
      </c>
      <c r="C2431">
        <v>4053</v>
      </c>
      <c r="D2431">
        <v>1</v>
      </c>
      <c r="E2431" s="4">
        <v>44532</v>
      </c>
      <c r="F2431" t="s">
        <v>3122</v>
      </c>
      <c r="G2431">
        <f>IFERROR(VLOOKUP(Table4[[#This Row],[EmployeeID]],Employees!$A:$AG,33,FALSE),"")</f>
        <v>4053</v>
      </c>
      <c r="H24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31" t="str">
        <f>IFERROR(VLOOKUP(A2431,Table1[#All],26,FALSE),"")</f>
        <v>No</v>
      </c>
    </row>
    <row r="2432" spans="1:9" x14ac:dyDescent="0.35">
      <c r="A2432" t="s">
        <v>543</v>
      </c>
      <c r="B2432" s="4">
        <v>44253</v>
      </c>
      <c r="C2432">
        <v>8536</v>
      </c>
      <c r="D2432">
        <v>3</v>
      </c>
      <c r="E2432" s="4">
        <v>44253</v>
      </c>
      <c r="F2432" t="s">
        <v>3120</v>
      </c>
      <c r="G2432">
        <f>IFERROR(VLOOKUP(Table4[[#This Row],[EmployeeID]],Employees!$A:$AG,33,FALSE),"")</f>
        <v>8536</v>
      </c>
      <c r="H24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32" t="str">
        <f>IFERROR(VLOOKUP(A2432,Table1[#All],26,FALSE),"")</f>
        <v>Yes</v>
      </c>
    </row>
    <row r="2433" spans="1:9" x14ac:dyDescent="0.35">
      <c r="A2433" t="s">
        <v>764</v>
      </c>
      <c r="B2433" s="4">
        <v>42760</v>
      </c>
      <c r="C2433">
        <v>8533</v>
      </c>
      <c r="D2433">
        <v>2</v>
      </c>
      <c r="E2433" s="4">
        <v>42760</v>
      </c>
      <c r="F2433" t="s">
        <v>3120</v>
      </c>
      <c r="G2433">
        <f>IFERROR(VLOOKUP(Table4[[#This Row],[EmployeeID]],Employees!$A:$AG,33,FALSE),"")</f>
        <v>8533</v>
      </c>
      <c r="H24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33" t="str">
        <f>IFERROR(VLOOKUP(A2433,Table1[#All],26,FALSE),"")</f>
        <v>Yes</v>
      </c>
    </row>
    <row r="2434" spans="1:9" x14ac:dyDescent="0.35">
      <c r="A2434" t="s">
        <v>2587</v>
      </c>
      <c r="B2434" s="4">
        <v>45423</v>
      </c>
      <c r="C2434">
        <v>4034</v>
      </c>
      <c r="D2434">
        <v>1</v>
      </c>
      <c r="E2434" s="4">
        <v>45423</v>
      </c>
      <c r="F2434" t="s">
        <v>3122</v>
      </c>
      <c r="G2434">
        <f>IFERROR(VLOOKUP(Table4[[#This Row],[EmployeeID]],Employees!$A:$AG,33,FALSE),"")</f>
        <v>4034</v>
      </c>
      <c r="H24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34" t="str">
        <f>IFERROR(VLOOKUP(A2434,Table1[#All],26,FALSE),"")</f>
        <v>No</v>
      </c>
    </row>
    <row r="2435" spans="1:9" x14ac:dyDescent="0.35">
      <c r="A2435" t="s">
        <v>144</v>
      </c>
      <c r="B2435" s="4">
        <v>45923</v>
      </c>
      <c r="C2435">
        <v>12244</v>
      </c>
      <c r="D2435">
        <v>5</v>
      </c>
      <c r="E2435" s="4">
        <v>45923</v>
      </c>
      <c r="F2435" t="s">
        <v>3123</v>
      </c>
      <c r="G2435">
        <f>IFERROR(VLOOKUP(Table4[[#This Row],[EmployeeID]],Employees!$A:$AG,33,FALSE),"")</f>
        <v>12244</v>
      </c>
      <c r="H24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435" t="str">
        <f>IFERROR(VLOOKUP(A2435,Table1[#All],26,FALSE),"")</f>
        <v>No</v>
      </c>
    </row>
    <row r="2436" spans="1:9" x14ac:dyDescent="0.35">
      <c r="A2436" t="s">
        <v>649</v>
      </c>
      <c r="B2436" s="4">
        <v>43251</v>
      </c>
      <c r="C2436">
        <v>5868</v>
      </c>
      <c r="D2436">
        <v>2</v>
      </c>
      <c r="E2436" s="4">
        <v>43251</v>
      </c>
      <c r="F2436" t="s">
        <v>3121</v>
      </c>
      <c r="G2436">
        <f>IFERROR(VLOOKUP(Table4[[#This Row],[EmployeeID]],Employees!$A:$AG,33,FALSE),"")</f>
        <v>5868</v>
      </c>
      <c r="H24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36" t="str">
        <f>IFERROR(VLOOKUP(A2436,Table1[#All],26,FALSE),"")</f>
        <v>No</v>
      </c>
    </row>
    <row r="2437" spans="1:9" x14ac:dyDescent="0.35">
      <c r="A2437" t="s">
        <v>269</v>
      </c>
      <c r="B2437" s="4">
        <v>44971</v>
      </c>
      <c r="C2437">
        <v>5866</v>
      </c>
      <c r="D2437">
        <v>2</v>
      </c>
      <c r="E2437" s="4">
        <v>44971</v>
      </c>
      <c r="F2437" t="s">
        <v>3121</v>
      </c>
      <c r="G2437">
        <f>IFERROR(VLOOKUP(Table4[[#This Row],[EmployeeID]],Employees!$A:$AG,33,FALSE),"")</f>
        <v>5866</v>
      </c>
      <c r="H24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37" t="str">
        <f>IFERROR(VLOOKUP(A2437,Table1[#All],26,FALSE),"")</f>
        <v>Yes</v>
      </c>
    </row>
    <row r="2438" spans="1:9" x14ac:dyDescent="0.35">
      <c r="A2438" t="s">
        <v>2142</v>
      </c>
      <c r="B2438" s="4">
        <v>44856</v>
      </c>
      <c r="C2438">
        <v>8533</v>
      </c>
      <c r="D2438">
        <v>2</v>
      </c>
      <c r="E2438" s="4">
        <v>44856</v>
      </c>
      <c r="F2438" t="s">
        <v>3120</v>
      </c>
      <c r="G2438">
        <f>IFERROR(VLOOKUP(Table4[[#This Row],[EmployeeID]],Employees!$A:$AG,33,FALSE),"")</f>
        <v>8533</v>
      </c>
      <c r="H24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38" t="str">
        <f>IFERROR(VLOOKUP(A2438,Table1[#All],26,FALSE),"")</f>
        <v>No</v>
      </c>
    </row>
    <row r="2439" spans="1:9" x14ac:dyDescent="0.35">
      <c r="A2439" t="s">
        <v>1264</v>
      </c>
      <c r="B2439" s="4">
        <v>45646</v>
      </c>
      <c r="C2439">
        <v>5865</v>
      </c>
      <c r="D2439">
        <v>2</v>
      </c>
      <c r="E2439" s="4">
        <v>45646</v>
      </c>
      <c r="F2439" t="s">
        <v>3121</v>
      </c>
      <c r="G2439">
        <f>IFERROR(VLOOKUP(Table4[[#This Row],[EmployeeID]],Employees!$A:$AG,33,FALSE),"")</f>
        <v>5865</v>
      </c>
      <c r="H24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39" t="str">
        <f>IFERROR(VLOOKUP(A2439,Table1[#All],26,FALSE),"")</f>
        <v>No</v>
      </c>
    </row>
    <row r="2440" spans="1:9" x14ac:dyDescent="0.35">
      <c r="A2440" t="s">
        <v>2691</v>
      </c>
      <c r="B2440" s="4">
        <v>44078</v>
      </c>
      <c r="C2440">
        <v>8531</v>
      </c>
      <c r="D2440">
        <v>2</v>
      </c>
      <c r="E2440" s="4">
        <v>44078</v>
      </c>
      <c r="F2440" t="s">
        <v>3120</v>
      </c>
      <c r="G2440">
        <f>IFERROR(VLOOKUP(Table4[[#This Row],[EmployeeID]],Employees!$A:$AG,33,FALSE),"")</f>
        <v>8531</v>
      </c>
      <c r="H24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40" t="str">
        <f>IFERROR(VLOOKUP(A2440,Table1[#All],26,FALSE),"")</f>
        <v>No</v>
      </c>
    </row>
    <row r="2441" spans="1:9" x14ac:dyDescent="0.35">
      <c r="A2441" t="s">
        <v>1922</v>
      </c>
      <c r="B2441" s="4">
        <v>44024</v>
      </c>
      <c r="C2441">
        <v>4031</v>
      </c>
      <c r="D2441">
        <v>1</v>
      </c>
      <c r="E2441" s="4">
        <v>44024</v>
      </c>
      <c r="F2441" t="s">
        <v>3122</v>
      </c>
      <c r="G2441">
        <f>IFERROR(VLOOKUP(Table4[[#This Row],[EmployeeID]],Employees!$A:$AG,33,FALSE),"")</f>
        <v>4031</v>
      </c>
      <c r="H24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41" t="str">
        <f>IFERROR(VLOOKUP(A2441,Table1[#All],26,FALSE),"")</f>
        <v>No</v>
      </c>
    </row>
    <row r="2442" spans="1:9" x14ac:dyDescent="0.35">
      <c r="A2442" t="s">
        <v>1030</v>
      </c>
      <c r="B2442" s="4">
        <v>43599</v>
      </c>
      <c r="C2442">
        <v>5863</v>
      </c>
      <c r="D2442">
        <v>1</v>
      </c>
      <c r="E2442" s="4">
        <v>43599</v>
      </c>
      <c r="F2442" t="s">
        <v>3121</v>
      </c>
      <c r="G2442">
        <f>IFERROR(VLOOKUP(Table4[[#This Row],[EmployeeID]],Employees!$A:$AG,33,FALSE),"")</f>
        <v>5863</v>
      </c>
      <c r="H24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42" t="str">
        <f>IFERROR(VLOOKUP(A2442,Table1[#All],26,FALSE),"")</f>
        <v>No</v>
      </c>
    </row>
    <row r="2443" spans="1:9" x14ac:dyDescent="0.35">
      <c r="A2443" t="s">
        <v>2697</v>
      </c>
      <c r="B2443" s="4">
        <v>44527</v>
      </c>
      <c r="C2443">
        <v>8530</v>
      </c>
      <c r="D2443">
        <v>2</v>
      </c>
      <c r="E2443" s="4">
        <v>44527</v>
      </c>
      <c r="F2443" t="s">
        <v>3120</v>
      </c>
      <c r="G2443">
        <f>IFERROR(VLOOKUP(Table4[[#This Row],[EmployeeID]],Employees!$A:$AG,33,FALSE),"")</f>
        <v>8530</v>
      </c>
      <c r="H24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43" t="str">
        <f>IFERROR(VLOOKUP(A2443,Table1[#All],26,FALSE),"")</f>
        <v>No</v>
      </c>
    </row>
    <row r="2444" spans="1:9" x14ac:dyDescent="0.35">
      <c r="A2444" t="s">
        <v>1726</v>
      </c>
      <c r="B2444" s="4">
        <v>45551</v>
      </c>
      <c r="C2444">
        <v>5863</v>
      </c>
      <c r="D2444">
        <v>1</v>
      </c>
      <c r="E2444" s="4">
        <v>45551</v>
      </c>
      <c r="F2444" t="s">
        <v>3121</v>
      </c>
      <c r="G2444">
        <f>IFERROR(VLOOKUP(Table4[[#This Row],[EmployeeID]],Employees!$A:$AG,33,FALSE),"")</f>
        <v>5863</v>
      </c>
      <c r="H24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44" t="str">
        <f>IFERROR(VLOOKUP(A2444,Table1[#All],26,FALSE),"")</f>
        <v>No</v>
      </c>
    </row>
    <row r="2445" spans="1:9" x14ac:dyDescent="0.35">
      <c r="A2445" t="s">
        <v>608</v>
      </c>
      <c r="B2445" s="4">
        <v>44493</v>
      </c>
      <c r="C2445">
        <v>8528</v>
      </c>
      <c r="D2445">
        <v>2</v>
      </c>
      <c r="E2445" s="4">
        <v>44493</v>
      </c>
      <c r="F2445" t="s">
        <v>3120</v>
      </c>
      <c r="G2445">
        <f>IFERROR(VLOOKUP(Table4[[#This Row],[EmployeeID]],Employees!$A:$AG,33,FALSE),"")</f>
        <v>8528</v>
      </c>
      <c r="H24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45" t="str">
        <f>IFERROR(VLOOKUP(A2445,Table1[#All],26,FALSE),"")</f>
        <v>No</v>
      </c>
    </row>
    <row r="2446" spans="1:9" x14ac:dyDescent="0.35">
      <c r="A2446" t="s">
        <v>147</v>
      </c>
      <c r="B2446" s="4">
        <v>43636</v>
      </c>
      <c r="C2446">
        <v>5862</v>
      </c>
      <c r="D2446">
        <v>1</v>
      </c>
      <c r="E2446" s="4">
        <v>43636</v>
      </c>
      <c r="F2446" t="s">
        <v>3121</v>
      </c>
      <c r="G2446">
        <f>IFERROR(VLOOKUP(Table4[[#This Row],[EmployeeID]],Employees!$A:$AG,33,FALSE),"")</f>
        <v>5862</v>
      </c>
      <c r="H24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46" t="str">
        <f>IFERROR(VLOOKUP(A2446,Table1[#All],26,FALSE),"")</f>
        <v>No</v>
      </c>
    </row>
    <row r="2447" spans="1:9" x14ac:dyDescent="0.35">
      <c r="A2447" t="s">
        <v>890</v>
      </c>
      <c r="B2447" s="4">
        <v>45927</v>
      </c>
      <c r="C2447">
        <v>5859</v>
      </c>
      <c r="D2447">
        <v>1</v>
      </c>
      <c r="E2447" s="4">
        <v>45927</v>
      </c>
      <c r="F2447" t="s">
        <v>3121</v>
      </c>
      <c r="G2447">
        <f>IFERROR(VLOOKUP(Table4[[#This Row],[EmployeeID]],Employees!$A:$AG,33,FALSE),"")</f>
        <v>5859</v>
      </c>
      <c r="H24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47" t="str">
        <f>IFERROR(VLOOKUP(A2447,Table1[#All],26,FALSE),"")</f>
        <v>No</v>
      </c>
    </row>
    <row r="2448" spans="1:9" x14ac:dyDescent="0.35">
      <c r="A2448" t="s">
        <v>2646</v>
      </c>
      <c r="B2448" s="4">
        <v>44751</v>
      </c>
      <c r="C2448">
        <v>5859</v>
      </c>
      <c r="D2448">
        <v>2</v>
      </c>
      <c r="E2448" s="4">
        <v>44751</v>
      </c>
      <c r="F2448" t="s">
        <v>3121</v>
      </c>
      <c r="G2448">
        <f>IFERROR(VLOOKUP(Table4[[#This Row],[EmployeeID]],Employees!$A:$AG,33,FALSE),"")</f>
        <v>5859</v>
      </c>
      <c r="H24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48" t="str">
        <f>IFERROR(VLOOKUP(A2448,Table1[#All],26,FALSE),"")</f>
        <v>No</v>
      </c>
    </row>
    <row r="2449" spans="1:9" x14ac:dyDescent="0.35">
      <c r="A2449" t="s">
        <v>930</v>
      </c>
      <c r="B2449" s="4">
        <v>45732</v>
      </c>
      <c r="C2449">
        <v>8528</v>
      </c>
      <c r="D2449">
        <v>2</v>
      </c>
      <c r="E2449" s="4">
        <v>45732</v>
      </c>
      <c r="F2449" t="s">
        <v>3120</v>
      </c>
      <c r="G2449">
        <f>IFERROR(VLOOKUP(Table4[[#This Row],[EmployeeID]],Employees!$A:$AG,33,FALSE),"")</f>
        <v>8528</v>
      </c>
      <c r="H24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49" t="str">
        <f>IFERROR(VLOOKUP(A2449,Table1[#All],26,FALSE),"")</f>
        <v>No</v>
      </c>
    </row>
    <row r="2450" spans="1:9" x14ac:dyDescent="0.35">
      <c r="A2450" t="s">
        <v>989</v>
      </c>
      <c r="B2450" s="4">
        <v>42718</v>
      </c>
      <c r="C2450">
        <v>8528</v>
      </c>
      <c r="D2450">
        <v>2</v>
      </c>
      <c r="E2450" s="4">
        <v>42718</v>
      </c>
      <c r="F2450" t="s">
        <v>3120</v>
      </c>
      <c r="G2450">
        <f>IFERROR(VLOOKUP(Table4[[#This Row],[EmployeeID]],Employees!$A:$AG,33,FALSE),"")</f>
        <v>8528</v>
      </c>
      <c r="H24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0" t="str">
        <f>IFERROR(VLOOKUP(A2450,Table1[#All],26,FALSE),"")</f>
        <v>No</v>
      </c>
    </row>
    <row r="2451" spans="1:9" x14ac:dyDescent="0.35">
      <c r="A2451" t="s">
        <v>1955</v>
      </c>
      <c r="B2451" s="4">
        <v>44351</v>
      </c>
      <c r="C2451">
        <v>8527</v>
      </c>
      <c r="D2451">
        <v>3</v>
      </c>
      <c r="E2451" s="4">
        <v>44351</v>
      </c>
      <c r="F2451" t="s">
        <v>3120</v>
      </c>
      <c r="G2451">
        <f>IFERROR(VLOOKUP(Table4[[#This Row],[EmployeeID]],Employees!$A:$AG,33,FALSE),"")</f>
        <v>8527</v>
      </c>
      <c r="H24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1" t="str">
        <f>IFERROR(VLOOKUP(A2451,Table1[#All],26,FALSE),"")</f>
        <v>No</v>
      </c>
    </row>
    <row r="2452" spans="1:9" x14ac:dyDescent="0.35">
      <c r="A2452" t="s">
        <v>276</v>
      </c>
      <c r="B2452" s="4">
        <v>42174</v>
      </c>
      <c r="C2452">
        <v>5858</v>
      </c>
      <c r="D2452">
        <v>1</v>
      </c>
      <c r="E2452" s="4">
        <v>42174</v>
      </c>
      <c r="F2452" t="s">
        <v>3121</v>
      </c>
      <c r="G2452">
        <f>IFERROR(VLOOKUP(Table4[[#This Row],[EmployeeID]],Employees!$A:$AG,33,FALSE),"")</f>
        <v>5858</v>
      </c>
      <c r="H24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52" t="str">
        <f>IFERROR(VLOOKUP(A2452,Table1[#All],26,FALSE),"")</f>
        <v>No</v>
      </c>
    </row>
    <row r="2453" spans="1:9" x14ac:dyDescent="0.35">
      <c r="A2453" t="s">
        <v>836</v>
      </c>
      <c r="B2453" s="4">
        <v>43231</v>
      </c>
      <c r="C2453">
        <v>8526</v>
      </c>
      <c r="D2453">
        <v>3</v>
      </c>
      <c r="E2453" s="4">
        <v>43231</v>
      </c>
      <c r="F2453" t="s">
        <v>3120</v>
      </c>
      <c r="G2453">
        <f>IFERROR(VLOOKUP(Table4[[#This Row],[EmployeeID]],Employees!$A:$AG,33,FALSE),"")</f>
        <v>8526</v>
      </c>
      <c r="H24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3" t="str">
        <f>IFERROR(VLOOKUP(A2453,Table1[#All],26,FALSE),"")</f>
        <v>No</v>
      </c>
    </row>
    <row r="2454" spans="1:9" x14ac:dyDescent="0.35">
      <c r="A2454" t="s">
        <v>302</v>
      </c>
      <c r="B2454" s="4">
        <v>44474</v>
      </c>
      <c r="C2454">
        <v>8523</v>
      </c>
      <c r="D2454">
        <v>3</v>
      </c>
      <c r="E2454" s="4">
        <v>44474</v>
      </c>
      <c r="F2454" t="s">
        <v>3120</v>
      </c>
      <c r="G2454">
        <f>IFERROR(VLOOKUP(Table4[[#This Row],[EmployeeID]],Employees!$A:$AG,33,FALSE),"")</f>
        <v>8523</v>
      </c>
      <c r="H24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4" t="str">
        <f>IFERROR(VLOOKUP(A2454,Table1[#All],26,FALSE),"")</f>
        <v>No</v>
      </c>
    </row>
    <row r="2455" spans="1:9" x14ac:dyDescent="0.35">
      <c r="A2455" t="s">
        <v>1794</v>
      </c>
      <c r="B2455" s="4">
        <v>45114</v>
      </c>
      <c r="C2455">
        <v>5855</v>
      </c>
      <c r="D2455">
        <v>2</v>
      </c>
      <c r="E2455" s="4">
        <v>45114</v>
      </c>
      <c r="F2455" t="s">
        <v>3121</v>
      </c>
      <c r="G2455">
        <f>IFERROR(VLOOKUP(Table4[[#This Row],[EmployeeID]],Employees!$A:$AG,33,FALSE),"")</f>
        <v>5855</v>
      </c>
      <c r="H24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55" t="str">
        <f>IFERROR(VLOOKUP(A2455,Table1[#All],26,FALSE),"")</f>
        <v>No</v>
      </c>
    </row>
    <row r="2456" spans="1:9" x14ac:dyDescent="0.35">
      <c r="A2456" t="s">
        <v>2893</v>
      </c>
      <c r="B2456" s="4">
        <v>45438</v>
      </c>
      <c r="C2456">
        <v>8519</v>
      </c>
      <c r="D2456">
        <v>2</v>
      </c>
      <c r="E2456" s="4">
        <v>45438</v>
      </c>
      <c r="F2456" t="s">
        <v>3120</v>
      </c>
      <c r="G2456">
        <f>IFERROR(VLOOKUP(Table4[[#This Row],[EmployeeID]],Employees!$A:$AG,33,FALSE),"")</f>
        <v>8519</v>
      </c>
      <c r="H24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6" t="str">
        <f>IFERROR(VLOOKUP(A2456,Table1[#All],26,FALSE),"")</f>
        <v>No</v>
      </c>
    </row>
    <row r="2457" spans="1:9" x14ac:dyDescent="0.35">
      <c r="A2457" t="s">
        <v>162</v>
      </c>
      <c r="B2457" s="4">
        <v>45281</v>
      </c>
      <c r="C2457">
        <v>8518</v>
      </c>
      <c r="D2457">
        <v>3</v>
      </c>
      <c r="E2457" s="4">
        <v>45281</v>
      </c>
      <c r="F2457" t="s">
        <v>3120</v>
      </c>
      <c r="G2457">
        <f>IFERROR(VLOOKUP(Table4[[#This Row],[EmployeeID]],Employees!$A:$AG,33,FALSE),"")</f>
        <v>8518</v>
      </c>
      <c r="H24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7" t="str">
        <f>IFERROR(VLOOKUP(A2457,Table1[#All],26,FALSE),"")</f>
        <v>No</v>
      </c>
    </row>
    <row r="2458" spans="1:9" x14ac:dyDescent="0.35">
      <c r="A2458" t="s">
        <v>2105</v>
      </c>
      <c r="B2458" s="4">
        <v>44643</v>
      </c>
      <c r="C2458">
        <v>5854</v>
      </c>
      <c r="D2458">
        <v>1</v>
      </c>
      <c r="E2458" s="4">
        <v>44643</v>
      </c>
      <c r="F2458" t="s">
        <v>3121</v>
      </c>
      <c r="G2458">
        <f>IFERROR(VLOOKUP(Table4[[#This Row],[EmployeeID]],Employees!$A:$AG,33,FALSE),"")</f>
        <v>5854</v>
      </c>
      <c r="H24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58" t="str">
        <f>IFERROR(VLOOKUP(A2458,Table1[#All],26,FALSE),"")</f>
        <v>No</v>
      </c>
    </row>
    <row r="2459" spans="1:9" x14ac:dyDescent="0.35">
      <c r="A2459" t="s">
        <v>383</v>
      </c>
      <c r="B2459" s="4">
        <v>43022</v>
      </c>
      <c r="C2459">
        <v>8518</v>
      </c>
      <c r="D2459">
        <v>2</v>
      </c>
      <c r="E2459" s="4">
        <v>43022</v>
      </c>
      <c r="F2459" t="s">
        <v>3120</v>
      </c>
      <c r="G2459">
        <f>IFERROR(VLOOKUP(Table4[[#This Row],[EmployeeID]],Employees!$A:$AG,33,FALSE),"")</f>
        <v>8518</v>
      </c>
      <c r="H24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59" t="str">
        <f>IFERROR(VLOOKUP(A2459,Table1[#All],26,FALSE),"")</f>
        <v>No</v>
      </c>
    </row>
    <row r="2460" spans="1:9" x14ac:dyDescent="0.35">
      <c r="A2460" t="s">
        <v>1318</v>
      </c>
      <c r="B2460" s="4">
        <v>43541</v>
      </c>
      <c r="C2460">
        <v>5853</v>
      </c>
      <c r="D2460">
        <v>1</v>
      </c>
      <c r="E2460" s="4">
        <v>43541</v>
      </c>
      <c r="F2460" t="s">
        <v>3121</v>
      </c>
      <c r="G2460">
        <f>IFERROR(VLOOKUP(Table4[[#This Row],[EmployeeID]],Employees!$A:$AG,33,FALSE),"")</f>
        <v>5853</v>
      </c>
      <c r="H24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0" t="str">
        <f>IFERROR(VLOOKUP(A2460,Table1[#All],26,FALSE),"")</f>
        <v>No</v>
      </c>
    </row>
    <row r="2461" spans="1:9" x14ac:dyDescent="0.35">
      <c r="A2461" t="s">
        <v>2235</v>
      </c>
      <c r="B2461" s="4">
        <v>44616</v>
      </c>
      <c r="C2461">
        <v>4025</v>
      </c>
      <c r="D2461">
        <v>1</v>
      </c>
      <c r="E2461" s="4">
        <v>44616</v>
      </c>
      <c r="F2461" t="s">
        <v>3122</v>
      </c>
      <c r="G2461">
        <f>IFERROR(VLOOKUP(Table4[[#This Row],[EmployeeID]],Employees!$A:$AG,33,FALSE),"")</f>
        <v>4025</v>
      </c>
      <c r="H24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61" t="str">
        <f>IFERROR(VLOOKUP(A2461,Table1[#All],26,FALSE),"")</f>
        <v>No</v>
      </c>
    </row>
    <row r="2462" spans="1:9" x14ac:dyDescent="0.35">
      <c r="A2462" t="s">
        <v>883</v>
      </c>
      <c r="B2462" s="4">
        <v>43095</v>
      </c>
      <c r="C2462">
        <v>8513</v>
      </c>
      <c r="D2462">
        <v>2</v>
      </c>
      <c r="E2462" s="4">
        <v>43095</v>
      </c>
      <c r="F2462" t="s">
        <v>3120</v>
      </c>
      <c r="G2462">
        <f>IFERROR(VLOOKUP(Table4[[#This Row],[EmployeeID]],Employees!$A:$AG,33,FALSE),"")</f>
        <v>8513</v>
      </c>
      <c r="H24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62" t="str">
        <f>IFERROR(VLOOKUP(A2462,Table1[#All],26,FALSE),"")</f>
        <v>No</v>
      </c>
    </row>
    <row r="2463" spans="1:9" x14ac:dyDescent="0.35">
      <c r="A2463" t="s">
        <v>2186</v>
      </c>
      <c r="B2463" s="4">
        <v>45071</v>
      </c>
      <c r="C2463">
        <v>5853</v>
      </c>
      <c r="D2463">
        <v>1</v>
      </c>
      <c r="E2463" s="4">
        <v>45071</v>
      </c>
      <c r="F2463" t="s">
        <v>3121</v>
      </c>
      <c r="G2463">
        <f>IFERROR(VLOOKUP(Table4[[#This Row],[EmployeeID]],Employees!$A:$AG,33,FALSE),"")</f>
        <v>5853</v>
      </c>
      <c r="H24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3" t="str">
        <f>IFERROR(VLOOKUP(A2463,Table1[#All],26,FALSE),"")</f>
        <v>No</v>
      </c>
    </row>
    <row r="2464" spans="1:9" x14ac:dyDescent="0.35">
      <c r="A2464" t="s">
        <v>2570</v>
      </c>
      <c r="B2464" s="4">
        <v>45736</v>
      </c>
      <c r="C2464">
        <v>8512</v>
      </c>
      <c r="D2464">
        <v>3</v>
      </c>
      <c r="E2464" s="4">
        <v>45736</v>
      </c>
      <c r="F2464" t="s">
        <v>3120</v>
      </c>
      <c r="G2464">
        <f>IFERROR(VLOOKUP(Table4[[#This Row],[EmployeeID]],Employees!$A:$AG,33,FALSE),"")</f>
        <v>8512</v>
      </c>
      <c r="H24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64" t="str">
        <f>IFERROR(VLOOKUP(A2464,Table1[#All],26,FALSE),"")</f>
        <v>No</v>
      </c>
    </row>
    <row r="2465" spans="1:9" x14ac:dyDescent="0.35">
      <c r="A2465" t="s">
        <v>1708</v>
      </c>
      <c r="B2465" s="4">
        <v>42881</v>
      </c>
      <c r="C2465">
        <v>12241</v>
      </c>
      <c r="D2465">
        <v>4</v>
      </c>
      <c r="E2465" s="4">
        <v>42881</v>
      </c>
      <c r="F2465" t="s">
        <v>3123</v>
      </c>
      <c r="G2465">
        <f>IFERROR(VLOOKUP(Table4[[#This Row],[EmployeeID]],Employees!$A:$AG,33,FALSE),"")</f>
        <v>12241</v>
      </c>
      <c r="H24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465" t="str">
        <f>IFERROR(VLOOKUP(A2465,Table1[#All],26,FALSE),"")</f>
        <v>No</v>
      </c>
    </row>
    <row r="2466" spans="1:9" x14ac:dyDescent="0.35">
      <c r="A2466" t="s">
        <v>271</v>
      </c>
      <c r="B2466" s="4">
        <v>42364</v>
      </c>
      <c r="C2466">
        <v>5848</v>
      </c>
      <c r="D2466">
        <v>1</v>
      </c>
      <c r="E2466" s="4">
        <v>42364</v>
      </c>
      <c r="F2466" t="s">
        <v>3121</v>
      </c>
      <c r="G2466">
        <f>IFERROR(VLOOKUP(Table4[[#This Row],[EmployeeID]],Employees!$A:$AG,33,FALSE),"")</f>
        <v>5848</v>
      </c>
      <c r="H24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6" t="str">
        <f>IFERROR(VLOOKUP(A2466,Table1[#All],26,FALSE),"")</f>
        <v>No</v>
      </c>
    </row>
    <row r="2467" spans="1:9" x14ac:dyDescent="0.35">
      <c r="A2467" t="s">
        <v>920</v>
      </c>
      <c r="B2467" s="4">
        <v>42942</v>
      </c>
      <c r="C2467">
        <v>8511</v>
      </c>
      <c r="D2467">
        <v>2</v>
      </c>
      <c r="E2467" s="4">
        <v>42942</v>
      </c>
      <c r="F2467" t="s">
        <v>3120</v>
      </c>
      <c r="G2467">
        <f>IFERROR(VLOOKUP(Table4[[#This Row],[EmployeeID]],Employees!$A:$AG,33,FALSE),"")</f>
        <v>8511</v>
      </c>
      <c r="H24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67" t="str">
        <f>IFERROR(VLOOKUP(A2467,Table1[#All],26,FALSE),"")</f>
        <v>No</v>
      </c>
    </row>
    <row r="2468" spans="1:9" x14ac:dyDescent="0.35">
      <c r="A2468" t="s">
        <v>154</v>
      </c>
      <c r="B2468" s="4">
        <v>44848</v>
      </c>
      <c r="C2468">
        <v>5843</v>
      </c>
      <c r="D2468">
        <v>1</v>
      </c>
      <c r="E2468" s="4">
        <v>44848</v>
      </c>
      <c r="F2468" t="s">
        <v>3121</v>
      </c>
      <c r="G2468">
        <f>IFERROR(VLOOKUP(Table4[[#This Row],[EmployeeID]],Employees!$A:$AG,33,FALSE),"")</f>
        <v>5843</v>
      </c>
      <c r="H24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8" t="str">
        <f>IFERROR(VLOOKUP(A2468,Table1[#All],26,FALSE),"")</f>
        <v>No</v>
      </c>
    </row>
    <row r="2469" spans="1:9" x14ac:dyDescent="0.35">
      <c r="A2469" t="s">
        <v>1408</v>
      </c>
      <c r="B2469" s="4">
        <v>45633</v>
      </c>
      <c r="C2469">
        <v>5843</v>
      </c>
      <c r="D2469">
        <v>1</v>
      </c>
      <c r="E2469" s="4">
        <v>45633</v>
      </c>
      <c r="F2469" t="s">
        <v>3121</v>
      </c>
      <c r="G2469">
        <f>IFERROR(VLOOKUP(Table4[[#This Row],[EmployeeID]],Employees!$A:$AG,33,FALSE),"")</f>
        <v>5843</v>
      </c>
      <c r="H24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69" t="str">
        <f>IFERROR(VLOOKUP(A2469,Table1[#All],26,FALSE),"")</f>
        <v>No</v>
      </c>
    </row>
    <row r="2470" spans="1:9" x14ac:dyDescent="0.35">
      <c r="A2470" t="s">
        <v>2179</v>
      </c>
      <c r="B2470" s="4">
        <v>43538</v>
      </c>
      <c r="C2470">
        <v>5840</v>
      </c>
      <c r="D2470">
        <v>3</v>
      </c>
      <c r="E2470" s="4">
        <v>43538</v>
      </c>
      <c r="F2470" t="s">
        <v>3121</v>
      </c>
      <c r="G2470">
        <f>IFERROR(VLOOKUP(Table4[[#This Row],[EmployeeID]],Employees!$A:$AG,33,FALSE),"")</f>
        <v>5840</v>
      </c>
      <c r="H24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70" t="str">
        <f>IFERROR(VLOOKUP(A2470,Table1[#All],26,FALSE),"")</f>
        <v>No</v>
      </c>
    </row>
    <row r="2471" spans="1:9" x14ac:dyDescent="0.35">
      <c r="A2471" t="s">
        <v>2659</v>
      </c>
      <c r="B2471" s="4">
        <v>43850</v>
      </c>
      <c r="C2471">
        <v>5836</v>
      </c>
      <c r="D2471">
        <v>2</v>
      </c>
      <c r="E2471" s="4">
        <v>43850</v>
      </c>
      <c r="F2471" t="s">
        <v>3121</v>
      </c>
      <c r="G2471">
        <f>IFERROR(VLOOKUP(Table4[[#This Row],[EmployeeID]],Employees!$A:$AG,33,FALSE),"")</f>
        <v>5836</v>
      </c>
      <c r="H24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71" t="str">
        <f>IFERROR(VLOOKUP(A2471,Table1[#All],26,FALSE),"")</f>
        <v>No</v>
      </c>
    </row>
    <row r="2472" spans="1:9" x14ac:dyDescent="0.35">
      <c r="A2472" t="s">
        <v>1674</v>
      </c>
      <c r="B2472" s="4">
        <v>44944</v>
      </c>
      <c r="C2472">
        <v>5835</v>
      </c>
      <c r="D2472">
        <v>1</v>
      </c>
      <c r="E2472" s="4">
        <v>44944</v>
      </c>
      <c r="F2472" t="s">
        <v>3121</v>
      </c>
      <c r="G2472">
        <f>IFERROR(VLOOKUP(Table4[[#This Row],[EmployeeID]],Employees!$A:$AG,33,FALSE),"")</f>
        <v>5835</v>
      </c>
      <c r="H24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72" t="str">
        <f>IFERROR(VLOOKUP(A2472,Table1[#All],26,FALSE),"")</f>
        <v>No</v>
      </c>
    </row>
    <row r="2473" spans="1:9" x14ac:dyDescent="0.35">
      <c r="A2473" t="s">
        <v>1016</v>
      </c>
      <c r="B2473" s="4">
        <v>44201</v>
      </c>
      <c r="C2473">
        <v>8510</v>
      </c>
      <c r="D2473">
        <v>2</v>
      </c>
      <c r="E2473" s="4">
        <v>44201</v>
      </c>
      <c r="F2473" t="s">
        <v>3120</v>
      </c>
      <c r="G2473">
        <f>IFERROR(VLOOKUP(Table4[[#This Row],[EmployeeID]],Employees!$A:$AG,33,FALSE),"")</f>
        <v>8510</v>
      </c>
      <c r="H24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3" t="str">
        <f>IFERROR(VLOOKUP(A2473,Table1[#All],26,FALSE),"")</f>
        <v>No</v>
      </c>
    </row>
    <row r="2474" spans="1:9" x14ac:dyDescent="0.35">
      <c r="A2474" t="s">
        <v>1775</v>
      </c>
      <c r="B2474" s="4">
        <v>42056</v>
      </c>
      <c r="C2474">
        <v>8509</v>
      </c>
      <c r="D2474">
        <v>2</v>
      </c>
      <c r="E2474" s="4">
        <v>42056</v>
      </c>
      <c r="F2474" t="s">
        <v>3120</v>
      </c>
      <c r="G2474">
        <f>IFERROR(VLOOKUP(Table4[[#This Row],[EmployeeID]],Employees!$A:$AG,33,FALSE),"")</f>
        <v>8509</v>
      </c>
      <c r="H24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4" t="str">
        <f>IFERROR(VLOOKUP(A2474,Table1[#All],26,FALSE),"")</f>
        <v>No</v>
      </c>
    </row>
    <row r="2475" spans="1:9" x14ac:dyDescent="0.35">
      <c r="A2475" t="s">
        <v>2665</v>
      </c>
      <c r="B2475" s="4">
        <v>42221</v>
      </c>
      <c r="C2475">
        <v>5823</v>
      </c>
      <c r="D2475">
        <v>1</v>
      </c>
      <c r="E2475" s="4">
        <v>42221</v>
      </c>
      <c r="F2475" t="s">
        <v>3121</v>
      </c>
      <c r="G2475">
        <f>IFERROR(VLOOKUP(Table4[[#This Row],[EmployeeID]],Employees!$A:$AG,33,FALSE),"")</f>
        <v>5823</v>
      </c>
      <c r="H24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75" t="str">
        <f>IFERROR(VLOOKUP(A2475,Table1[#All],26,FALSE),"")</f>
        <v>No</v>
      </c>
    </row>
    <row r="2476" spans="1:9" x14ac:dyDescent="0.35">
      <c r="A2476" t="s">
        <v>623</v>
      </c>
      <c r="B2476" s="4">
        <v>45042</v>
      </c>
      <c r="C2476">
        <v>8507</v>
      </c>
      <c r="D2476">
        <v>3</v>
      </c>
      <c r="E2476" s="4">
        <v>45042</v>
      </c>
      <c r="F2476" t="s">
        <v>3120</v>
      </c>
      <c r="G2476">
        <f>IFERROR(VLOOKUP(Table4[[#This Row],[EmployeeID]],Employees!$A:$AG,33,FALSE),"")</f>
        <v>8507</v>
      </c>
      <c r="H24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6" t="str">
        <f>IFERROR(VLOOKUP(A2476,Table1[#All],26,FALSE),"")</f>
        <v>No</v>
      </c>
    </row>
    <row r="2477" spans="1:9" x14ac:dyDescent="0.35">
      <c r="A2477" t="s">
        <v>341</v>
      </c>
      <c r="B2477" s="4">
        <v>43290</v>
      </c>
      <c r="C2477">
        <v>8504</v>
      </c>
      <c r="D2477">
        <v>3</v>
      </c>
      <c r="E2477" s="4">
        <v>43290</v>
      </c>
      <c r="F2477" t="s">
        <v>3120</v>
      </c>
      <c r="G2477">
        <f>IFERROR(VLOOKUP(Table4[[#This Row],[EmployeeID]],Employees!$A:$AG,33,FALSE),"")</f>
        <v>8504</v>
      </c>
      <c r="H24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7" t="str">
        <f>IFERROR(VLOOKUP(A2477,Table1[#All],26,FALSE),"")</f>
        <v>No</v>
      </c>
    </row>
    <row r="2478" spans="1:9" x14ac:dyDescent="0.35">
      <c r="A2478" t="s">
        <v>2191</v>
      </c>
      <c r="B2478" s="4">
        <v>44378</v>
      </c>
      <c r="C2478">
        <v>5821</v>
      </c>
      <c r="D2478">
        <v>1</v>
      </c>
      <c r="E2478" s="4">
        <v>44378</v>
      </c>
      <c r="F2478" t="s">
        <v>3121</v>
      </c>
      <c r="G2478">
        <f>IFERROR(VLOOKUP(Table4[[#This Row],[EmployeeID]],Employees!$A:$AG,33,FALSE),"")</f>
        <v>5821</v>
      </c>
      <c r="H24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78" t="str">
        <f>IFERROR(VLOOKUP(A2478,Table1[#All],26,FALSE),"")</f>
        <v>Yes</v>
      </c>
    </row>
    <row r="2479" spans="1:9" x14ac:dyDescent="0.35">
      <c r="A2479" t="s">
        <v>2592</v>
      </c>
      <c r="B2479" s="4">
        <v>45600</v>
      </c>
      <c r="C2479">
        <v>8502</v>
      </c>
      <c r="D2479">
        <v>2</v>
      </c>
      <c r="E2479" s="4">
        <v>45600</v>
      </c>
      <c r="F2479" t="s">
        <v>3120</v>
      </c>
      <c r="G2479">
        <f>IFERROR(VLOOKUP(Table4[[#This Row],[EmployeeID]],Employees!$A:$AG,33,FALSE),"")</f>
        <v>8502</v>
      </c>
      <c r="H24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79" t="str">
        <f>IFERROR(VLOOKUP(A2479,Table1[#All],26,FALSE),"")</f>
        <v>No</v>
      </c>
    </row>
    <row r="2480" spans="1:9" x14ac:dyDescent="0.35">
      <c r="A2480" t="s">
        <v>2270</v>
      </c>
      <c r="B2480" s="4">
        <v>43285</v>
      </c>
      <c r="C2480">
        <v>4024</v>
      </c>
      <c r="D2480">
        <v>1</v>
      </c>
      <c r="E2480" s="4">
        <v>43285</v>
      </c>
      <c r="F2480" t="s">
        <v>3122</v>
      </c>
      <c r="G2480">
        <f>IFERROR(VLOOKUP(Table4[[#This Row],[EmployeeID]],Employees!$A:$AG,33,FALSE),"")</f>
        <v>4024</v>
      </c>
      <c r="H24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80" t="str">
        <f>IFERROR(VLOOKUP(A2480,Table1[#All],26,FALSE),"")</f>
        <v>Yes</v>
      </c>
    </row>
    <row r="2481" spans="1:9" x14ac:dyDescent="0.35">
      <c r="A2481" t="s">
        <v>988</v>
      </c>
      <c r="B2481" s="4">
        <v>43949</v>
      </c>
      <c r="C2481">
        <v>8500</v>
      </c>
      <c r="D2481">
        <v>3</v>
      </c>
      <c r="E2481" s="4">
        <v>43949</v>
      </c>
      <c r="F2481" t="s">
        <v>3120</v>
      </c>
      <c r="G2481">
        <f>IFERROR(VLOOKUP(Table4[[#This Row],[EmployeeID]],Employees!$A:$AG,33,FALSE),"")</f>
        <v>8500</v>
      </c>
      <c r="H24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81" t="str">
        <f>IFERROR(VLOOKUP(A2481,Table1[#All],26,FALSE),"")</f>
        <v>No</v>
      </c>
    </row>
    <row r="2482" spans="1:9" x14ac:dyDescent="0.35">
      <c r="A2482" t="s">
        <v>2226</v>
      </c>
      <c r="B2482" s="4">
        <v>42745</v>
      </c>
      <c r="C2482">
        <v>5820</v>
      </c>
      <c r="D2482">
        <v>2</v>
      </c>
      <c r="E2482" s="4">
        <v>42745</v>
      </c>
      <c r="F2482" t="s">
        <v>3121</v>
      </c>
      <c r="G2482">
        <f>IFERROR(VLOOKUP(Table4[[#This Row],[EmployeeID]],Employees!$A:$AG,33,FALSE),"")</f>
        <v>5820</v>
      </c>
      <c r="H24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82" t="str">
        <f>IFERROR(VLOOKUP(A2482,Table1[#All],26,FALSE),"")</f>
        <v>Yes</v>
      </c>
    </row>
    <row r="2483" spans="1:9" x14ac:dyDescent="0.35">
      <c r="A2483" t="s">
        <v>2494</v>
      </c>
      <c r="B2483" s="4">
        <v>45461</v>
      </c>
      <c r="C2483">
        <v>5817</v>
      </c>
      <c r="D2483">
        <v>2</v>
      </c>
      <c r="E2483" s="4">
        <v>45461</v>
      </c>
      <c r="F2483" t="s">
        <v>3121</v>
      </c>
      <c r="G2483">
        <f>IFERROR(VLOOKUP(Table4[[#This Row],[EmployeeID]],Employees!$A:$AG,33,FALSE),"")</f>
        <v>5817</v>
      </c>
      <c r="H24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83" t="str">
        <f>IFERROR(VLOOKUP(A2483,Table1[#All],26,FALSE),"")</f>
        <v>No</v>
      </c>
    </row>
    <row r="2484" spans="1:9" x14ac:dyDescent="0.35">
      <c r="A2484" t="s">
        <v>2504</v>
      </c>
      <c r="B2484" s="4">
        <v>42162</v>
      </c>
      <c r="C2484">
        <v>5817</v>
      </c>
      <c r="D2484">
        <v>2</v>
      </c>
      <c r="E2484" s="4">
        <v>42162</v>
      </c>
      <c r="F2484" t="s">
        <v>3121</v>
      </c>
      <c r="G2484">
        <f>IFERROR(VLOOKUP(Table4[[#This Row],[EmployeeID]],Employees!$A:$AG,33,FALSE),"")</f>
        <v>5817</v>
      </c>
      <c r="H24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84" t="str">
        <f>IFERROR(VLOOKUP(A2484,Table1[#All],26,FALSE),"")</f>
        <v>No</v>
      </c>
    </row>
    <row r="2485" spans="1:9" x14ac:dyDescent="0.35">
      <c r="A2485" t="s">
        <v>2187</v>
      </c>
      <c r="B2485" s="4">
        <v>45316</v>
      </c>
      <c r="C2485">
        <v>5814</v>
      </c>
      <c r="D2485">
        <v>2</v>
      </c>
      <c r="E2485" s="4">
        <v>45316</v>
      </c>
      <c r="F2485" t="s">
        <v>3121</v>
      </c>
      <c r="G2485">
        <f>IFERROR(VLOOKUP(Table4[[#This Row],[EmployeeID]],Employees!$A:$AG,33,FALSE),"")</f>
        <v>5814</v>
      </c>
      <c r="H24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85" t="str">
        <f>IFERROR(VLOOKUP(A2485,Table1[#All],26,FALSE),"")</f>
        <v>No</v>
      </c>
    </row>
    <row r="2486" spans="1:9" x14ac:dyDescent="0.35">
      <c r="A2486" t="s">
        <v>949</v>
      </c>
      <c r="B2486" s="4">
        <v>45286</v>
      </c>
      <c r="C2486">
        <v>8499</v>
      </c>
      <c r="D2486">
        <v>3</v>
      </c>
      <c r="E2486" s="4">
        <v>45286</v>
      </c>
      <c r="F2486" t="s">
        <v>3120</v>
      </c>
      <c r="G2486">
        <f>IFERROR(VLOOKUP(Table4[[#This Row],[EmployeeID]],Employees!$A:$AG,33,FALSE),"")</f>
        <v>8499</v>
      </c>
      <c r="H24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86" t="str">
        <f>IFERROR(VLOOKUP(A2486,Table1[#All],26,FALSE),"")</f>
        <v>No</v>
      </c>
    </row>
    <row r="2487" spans="1:9" x14ac:dyDescent="0.35">
      <c r="A2487" t="s">
        <v>1975</v>
      </c>
      <c r="B2487" s="4">
        <v>44616</v>
      </c>
      <c r="C2487">
        <v>5813</v>
      </c>
      <c r="D2487">
        <v>2</v>
      </c>
      <c r="E2487" s="4">
        <v>44616</v>
      </c>
      <c r="F2487" t="s">
        <v>3121</v>
      </c>
      <c r="G2487">
        <f>IFERROR(VLOOKUP(Table4[[#This Row],[EmployeeID]],Employees!$A:$AG,33,FALSE),"")</f>
        <v>5813</v>
      </c>
      <c r="H24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87" t="str">
        <f>IFERROR(VLOOKUP(A2487,Table1[#All],26,FALSE),"")</f>
        <v>No</v>
      </c>
    </row>
    <row r="2488" spans="1:9" x14ac:dyDescent="0.35">
      <c r="A2488" t="s">
        <v>2546</v>
      </c>
      <c r="B2488" s="4">
        <v>43287</v>
      </c>
      <c r="C2488">
        <v>8499</v>
      </c>
      <c r="D2488">
        <v>1</v>
      </c>
      <c r="E2488" s="4">
        <v>43287</v>
      </c>
      <c r="F2488" t="s">
        <v>3120</v>
      </c>
      <c r="G2488">
        <f>IFERROR(VLOOKUP(Table4[[#This Row],[EmployeeID]],Employees!$A:$AG,33,FALSE),"")</f>
        <v>8499</v>
      </c>
      <c r="H24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88" t="str">
        <f>IFERROR(VLOOKUP(A2488,Table1[#All],26,FALSE),"")</f>
        <v>No</v>
      </c>
    </row>
    <row r="2489" spans="1:9" x14ac:dyDescent="0.35">
      <c r="A2489" t="s">
        <v>762</v>
      </c>
      <c r="B2489" s="4">
        <v>42474</v>
      </c>
      <c r="C2489">
        <v>8498</v>
      </c>
      <c r="D2489">
        <v>3</v>
      </c>
      <c r="E2489" s="4">
        <v>42474</v>
      </c>
      <c r="F2489" t="s">
        <v>3120</v>
      </c>
      <c r="G2489">
        <f>IFERROR(VLOOKUP(Table4[[#This Row],[EmployeeID]],Employees!$A:$AG,33,FALSE),"")</f>
        <v>8498</v>
      </c>
      <c r="H24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89" t="str">
        <f>IFERROR(VLOOKUP(A2489,Table1[#All],26,FALSE),"")</f>
        <v>No</v>
      </c>
    </row>
    <row r="2490" spans="1:9" x14ac:dyDescent="0.35">
      <c r="A2490" t="s">
        <v>2898</v>
      </c>
      <c r="B2490" s="4">
        <v>42601</v>
      </c>
      <c r="C2490">
        <v>5811</v>
      </c>
      <c r="D2490">
        <v>2</v>
      </c>
      <c r="E2490" s="4">
        <v>42601</v>
      </c>
      <c r="F2490" t="s">
        <v>3121</v>
      </c>
      <c r="G2490">
        <f>IFERROR(VLOOKUP(Table4[[#This Row],[EmployeeID]],Employees!$A:$AG,33,FALSE),"")</f>
        <v>5811</v>
      </c>
      <c r="H24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90" t="str">
        <f>IFERROR(VLOOKUP(A2490,Table1[#All],26,FALSE),"")</f>
        <v>No</v>
      </c>
    </row>
    <row r="2491" spans="1:9" x14ac:dyDescent="0.35">
      <c r="A2491" t="s">
        <v>1929</v>
      </c>
      <c r="B2491" s="4">
        <v>44981</v>
      </c>
      <c r="C2491">
        <v>8496</v>
      </c>
      <c r="D2491">
        <v>2</v>
      </c>
      <c r="E2491" s="4">
        <v>44981</v>
      </c>
      <c r="F2491" t="s">
        <v>3120</v>
      </c>
      <c r="G2491">
        <f>IFERROR(VLOOKUP(Table4[[#This Row],[EmployeeID]],Employees!$A:$AG,33,FALSE),"")</f>
        <v>8496</v>
      </c>
      <c r="H24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1" t="str">
        <f>IFERROR(VLOOKUP(A2491,Table1[#All],26,FALSE),"")</f>
        <v>No</v>
      </c>
    </row>
    <row r="2492" spans="1:9" x14ac:dyDescent="0.35">
      <c r="A2492" t="s">
        <v>3081</v>
      </c>
      <c r="B2492" s="4">
        <v>44832</v>
      </c>
      <c r="C2492">
        <v>8496</v>
      </c>
      <c r="D2492">
        <v>3</v>
      </c>
      <c r="E2492" s="4">
        <v>44832</v>
      </c>
      <c r="F2492" t="s">
        <v>3120</v>
      </c>
      <c r="G2492">
        <f>IFERROR(VLOOKUP(Table4[[#This Row],[EmployeeID]],Employees!$A:$AG,33,FALSE),"")</f>
        <v>8496</v>
      </c>
      <c r="H24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2" t="str">
        <f>IFERROR(VLOOKUP(A2492,Table1[#All],26,FALSE),"")</f>
        <v>No</v>
      </c>
    </row>
    <row r="2493" spans="1:9" x14ac:dyDescent="0.35">
      <c r="A2493" t="s">
        <v>919</v>
      </c>
      <c r="B2493" s="4">
        <v>42291</v>
      </c>
      <c r="C2493">
        <v>8495</v>
      </c>
      <c r="D2493">
        <v>3</v>
      </c>
      <c r="E2493" s="4">
        <v>42291</v>
      </c>
      <c r="F2493" t="s">
        <v>3120</v>
      </c>
      <c r="G2493">
        <f>IFERROR(VLOOKUP(Table4[[#This Row],[EmployeeID]],Employees!$A:$AG,33,FALSE),"")</f>
        <v>8495</v>
      </c>
      <c r="H24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3" t="str">
        <f>IFERROR(VLOOKUP(A2493,Table1[#All],26,FALSE),"")</f>
        <v>No</v>
      </c>
    </row>
    <row r="2494" spans="1:9" x14ac:dyDescent="0.35">
      <c r="A2494" t="s">
        <v>214</v>
      </c>
      <c r="B2494" s="4">
        <v>44163</v>
      </c>
      <c r="C2494">
        <v>3979</v>
      </c>
      <c r="D2494">
        <v>1</v>
      </c>
      <c r="E2494" s="4">
        <v>44163</v>
      </c>
      <c r="F2494" t="s">
        <v>3122</v>
      </c>
      <c r="G2494">
        <f>IFERROR(VLOOKUP(Table4[[#This Row],[EmployeeID]],Employees!$A:$AG,33,FALSE),"")</f>
        <v>3979</v>
      </c>
      <c r="H24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494" t="str">
        <f>IFERROR(VLOOKUP(A2494,Table1[#All],26,FALSE),"")</f>
        <v>Yes</v>
      </c>
    </row>
    <row r="2495" spans="1:9" x14ac:dyDescent="0.35">
      <c r="A2495" t="s">
        <v>950</v>
      </c>
      <c r="B2495" s="4">
        <v>42247</v>
      </c>
      <c r="C2495">
        <v>5810</v>
      </c>
      <c r="D2495">
        <v>1</v>
      </c>
      <c r="E2495" s="4">
        <v>42247</v>
      </c>
      <c r="F2495" t="s">
        <v>3121</v>
      </c>
      <c r="G2495">
        <f>IFERROR(VLOOKUP(Table4[[#This Row],[EmployeeID]],Employees!$A:$AG,33,FALSE),"")</f>
        <v>5810</v>
      </c>
      <c r="H24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495" t="str">
        <f>IFERROR(VLOOKUP(A2495,Table1[#All],26,FALSE),"")</f>
        <v>No</v>
      </c>
    </row>
    <row r="2496" spans="1:9" x14ac:dyDescent="0.35">
      <c r="A2496" t="s">
        <v>2035</v>
      </c>
      <c r="B2496" s="4">
        <v>44501</v>
      </c>
      <c r="C2496">
        <v>8493</v>
      </c>
      <c r="D2496">
        <v>2</v>
      </c>
      <c r="E2496" s="4">
        <v>44501</v>
      </c>
      <c r="F2496" t="s">
        <v>3120</v>
      </c>
      <c r="G2496">
        <f>IFERROR(VLOOKUP(Table4[[#This Row],[EmployeeID]],Employees!$A:$AG,33,FALSE),"")</f>
        <v>8493</v>
      </c>
      <c r="H24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6" t="str">
        <f>IFERROR(VLOOKUP(A2496,Table1[#All],26,FALSE),"")</f>
        <v>No</v>
      </c>
    </row>
    <row r="2497" spans="1:9" x14ac:dyDescent="0.35">
      <c r="A2497" t="s">
        <v>1435</v>
      </c>
      <c r="B2497" s="4">
        <v>45504</v>
      </c>
      <c r="C2497">
        <v>8489</v>
      </c>
      <c r="D2497">
        <v>2</v>
      </c>
      <c r="E2497" s="4">
        <v>45504</v>
      </c>
      <c r="F2497" t="s">
        <v>3120</v>
      </c>
      <c r="G2497">
        <f>IFERROR(VLOOKUP(Table4[[#This Row],[EmployeeID]],Employees!$A:$AG,33,FALSE),"")</f>
        <v>8489</v>
      </c>
      <c r="H24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7" t="str">
        <f>IFERROR(VLOOKUP(A2497,Table1[#All],26,FALSE),"")</f>
        <v>No</v>
      </c>
    </row>
    <row r="2498" spans="1:9" x14ac:dyDescent="0.35">
      <c r="A2498" t="s">
        <v>2207</v>
      </c>
      <c r="B2498" s="4">
        <v>42445</v>
      </c>
      <c r="C2498">
        <v>8489</v>
      </c>
      <c r="D2498">
        <v>2</v>
      </c>
      <c r="E2498" s="4">
        <v>42445</v>
      </c>
      <c r="F2498" t="s">
        <v>3120</v>
      </c>
      <c r="G2498">
        <f>IFERROR(VLOOKUP(Table4[[#This Row],[EmployeeID]],Employees!$A:$AG,33,FALSE),"")</f>
        <v>8489</v>
      </c>
      <c r="H24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8" t="str">
        <f>IFERROR(VLOOKUP(A2498,Table1[#All],26,FALSE),"")</f>
        <v>No</v>
      </c>
    </row>
    <row r="2499" spans="1:9" x14ac:dyDescent="0.35">
      <c r="A2499" t="s">
        <v>2119</v>
      </c>
      <c r="B2499" s="4">
        <v>43166</v>
      </c>
      <c r="C2499">
        <v>8488</v>
      </c>
      <c r="D2499">
        <v>3</v>
      </c>
      <c r="E2499" s="4">
        <v>43166</v>
      </c>
      <c r="F2499" t="s">
        <v>3120</v>
      </c>
      <c r="G2499">
        <f>IFERROR(VLOOKUP(Table4[[#This Row],[EmployeeID]],Employees!$A:$AG,33,FALSE),"")</f>
        <v>8488</v>
      </c>
      <c r="H24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499" t="str">
        <f>IFERROR(VLOOKUP(A2499,Table1[#All],26,FALSE),"")</f>
        <v>No</v>
      </c>
    </row>
    <row r="2500" spans="1:9" x14ac:dyDescent="0.35">
      <c r="A2500" t="s">
        <v>516</v>
      </c>
      <c r="B2500" s="4">
        <v>45077</v>
      </c>
      <c r="C2500">
        <v>8484</v>
      </c>
      <c r="D2500">
        <v>3</v>
      </c>
      <c r="E2500" s="4">
        <v>45077</v>
      </c>
      <c r="F2500" t="s">
        <v>3120</v>
      </c>
      <c r="G2500">
        <f>IFERROR(VLOOKUP(Table4[[#This Row],[EmployeeID]],Employees!$A:$AG,33,FALSE),"")</f>
        <v>8484</v>
      </c>
      <c r="H25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0" t="str">
        <f>IFERROR(VLOOKUP(A2500,Table1[#All],26,FALSE),"")</f>
        <v>No</v>
      </c>
    </row>
    <row r="2501" spans="1:9" x14ac:dyDescent="0.35">
      <c r="A2501" t="s">
        <v>2594</v>
      </c>
      <c r="B2501" s="4">
        <v>45452</v>
      </c>
      <c r="D2501">
        <v>2</v>
      </c>
      <c r="E2501" s="4">
        <v>45452</v>
      </c>
      <c r="G2501" s="11">
        <f>IFERROR(VLOOKUP(Table4[[#This Row],[EmployeeID]],Employees!$A:$AG,33,FALSE),"")</f>
        <v>8287.5377926421406</v>
      </c>
      <c r="H25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1" t="str">
        <f>IFERROR(VLOOKUP(A2501,Table1[#All],26,FALSE),"")</f>
        <v>No</v>
      </c>
    </row>
    <row r="2502" spans="1:9" x14ac:dyDescent="0.35">
      <c r="A2502" t="s">
        <v>1279</v>
      </c>
      <c r="B2502" s="4">
        <v>44396</v>
      </c>
      <c r="C2502">
        <v>8481</v>
      </c>
      <c r="D2502">
        <v>4</v>
      </c>
      <c r="E2502" s="4">
        <v>44396</v>
      </c>
      <c r="F2502" t="s">
        <v>3120</v>
      </c>
      <c r="G2502">
        <f>IFERROR(VLOOKUP(Table4[[#This Row],[EmployeeID]],Employees!$A:$AG,33,FALSE),"")</f>
        <v>8481</v>
      </c>
      <c r="H25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2" t="str">
        <f>IFERROR(VLOOKUP(A2502,Table1[#All],26,FALSE),"")</f>
        <v>No</v>
      </c>
    </row>
    <row r="2503" spans="1:9" x14ac:dyDescent="0.35">
      <c r="A2503" t="s">
        <v>1880</v>
      </c>
      <c r="B2503" s="4">
        <v>43949</v>
      </c>
      <c r="C2503">
        <v>5808</v>
      </c>
      <c r="D2503">
        <v>1</v>
      </c>
      <c r="E2503" s="4">
        <v>43949</v>
      </c>
      <c r="F2503" t="s">
        <v>3121</v>
      </c>
      <c r="G2503">
        <f>IFERROR(VLOOKUP(Table4[[#This Row],[EmployeeID]],Employees!$A:$AG,33,FALSE),"")</f>
        <v>5808</v>
      </c>
      <c r="H25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03" t="str">
        <f>IFERROR(VLOOKUP(A2503,Table1[#All],26,FALSE),"")</f>
        <v>No</v>
      </c>
    </row>
    <row r="2504" spans="1:9" x14ac:dyDescent="0.35">
      <c r="A2504" t="s">
        <v>488</v>
      </c>
      <c r="B2504" s="4">
        <v>42989</v>
      </c>
      <c r="C2504">
        <v>8478</v>
      </c>
      <c r="D2504">
        <v>2</v>
      </c>
      <c r="E2504" s="4">
        <v>42989</v>
      </c>
      <c r="F2504" t="s">
        <v>3120</v>
      </c>
      <c r="G2504">
        <f>IFERROR(VLOOKUP(Table4[[#This Row],[EmployeeID]],Employees!$A:$AG,33,FALSE),"")</f>
        <v>8478</v>
      </c>
      <c r="H25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4" t="str">
        <f>IFERROR(VLOOKUP(A2504,Table1[#All],26,FALSE),"")</f>
        <v>No</v>
      </c>
    </row>
    <row r="2505" spans="1:9" x14ac:dyDescent="0.35">
      <c r="A2505" t="s">
        <v>2845</v>
      </c>
      <c r="B2505" s="4">
        <v>45496</v>
      </c>
      <c r="C2505">
        <v>3973</v>
      </c>
      <c r="D2505">
        <v>1</v>
      </c>
      <c r="E2505" s="4">
        <v>45496</v>
      </c>
      <c r="F2505" t="s">
        <v>3122</v>
      </c>
      <c r="G2505">
        <f>IFERROR(VLOOKUP(Table4[[#This Row],[EmployeeID]],Employees!$A:$AG,33,FALSE),"")</f>
        <v>3973</v>
      </c>
      <c r="H25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505" t="str">
        <f>IFERROR(VLOOKUP(A2505,Table1[#All],26,FALSE),"")</f>
        <v>No</v>
      </c>
    </row>
    <row r="2506" spans="1:9" x14ac:dyDescent="0.35">
      <c r="A2506" t="s">
        <v>2181</v>
      </c>
      <c r="B2506" s="4">
        <v>45416</v>
      </c>
      <c r="C2506">
        <v>3965</v>
      </c>
      <c r="D2506">
        <v>1</v>
      </c>
      <c r="E2506" s="4">
        <v>45416</v>
      </c>
      <c r="F2506" t="s">
        <v>3122</v>
      </c>
      <c r="G2506">
        <f>IFERROR(VLOOKUP(Table4[[#This Row],[EmployeeID]],Employees!$A:$AG,33,FALSE),"")</f>
        <v>3965</v>
      </c>
      <c r="H25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506" t="str">
        <f>IFERROR(VLOOKUP(A2506,Table1[#All],26,FALSE),"")</f>
        <v>No</v>
      </c>
    </row>
    <row r="2507" spans="1:9" x14ac:dyDescent="0.35">
      <c r="A2507" t="s">
        <v>2080</v>
      </c>
      <c r="B2507" s="4">
        <v>45694</v>
      </c>
      <c r="C2507">
        <v>8478</v>
      </c>
      <c r="D2507">
        <v>3</v>
      </c>
      <c r="E2507" s="4">
        <v>45694</v>
      </c>
      <c r="F2507" t="s">
        <v>3120</v>
      </c>
      <c r="G2507">
        <f>IFERROR(VLOOKUP(Table4[[#This Row],[EmployeeID]],Employees!$A:$AG,33,FALSE),"")</f>
        <v>8478</v>
      </c>
      <c r="H25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7" t="str">
        <f>IFERROR(VLOOKUP(A2507,Table1[#All],26,FALSE),"")</f>
        <v>No</v>
      </c>
    </row>
    <row r="2508" spans="1:9" x14ac:dyDescent="0.35">
      <c r="A2508" t="s">
        <v>1378</v>
      </c>
      <c r="B2508" s="4">
        <v>43710</v>
      </c>
      <c r="C2508">
        <v>5804</v>
      </c>
      <c r="D2508">
        <v>1</v>
      </c>
      <c r="E2508" s="4">
        <v>43710</v>
      </c>
      <c r="F2508" t="s">
        <v>3121</v>
      </c>
      <c r="G2508">
        <f>IFERROR(VLOOKUP(Table4[[#This Row],[EmployeeID]],Employees!$A:$AG,33,FALSE),"")</f>
        <v>5804</v>
      </c>
      <c r="H25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08" t="str">
        <f>IFERROR(VLOOKUP(A2508,Table1[#All],26,FALSE),"")</f>
        <v>No</v>
      </c>
    </row>
    <row r="2509" spans="1:9" x14ac:dyDescent="0.35">
      <c r="A2509" t="s">
        <v>1002</v>
      </c>
      <c r="B2509" s="4">
        <v>43631</v>
      </c>
      <c r="C2509">
        <v>8472</v>
      </c>
      <c r="D2509">
        <v>2</v>
      </c>
      <c r="E2509" s="4">
        <v>43631</v>
      </c>
      <c r="F2509" t="s">
        <v>3120</v>
      </c>
      <c r="G2509">
        <f>IFERROR(VLOOKUP(Table4[[#This Row],[EmployeeID]],Employees!$A:$AG,33,FALSE),"")</f>
        <v>8472</v>
      </c>
      <c r="H25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09" t="str">
        <f>IFERROR(VLOOKUP(A2509,Table1[#All],26,FALSE),"")</f>
        <v>No</v>
      </c>
    </row>
    <row r="2510" spans="1:9" x14ac:dyDescent="0.35">
      <c r="A2510" t="s">
        <v>1480</v>
      </c>
      <c r="B2510" s="4">
        <v>44056</v>
      </c>
      <c r="C2510">
        <v>5795</v>
      </c>
      <c r="D2510">
        <v>2</v>
      </c>
      <c r="E2510" s="4">
        <v>44056</v>
      </c>
      <c r="F2510" t="s">
        <v>3121</v>
      </c>
      <c r="G2510">
        <f>IFERROR(VLOOKUP(Table4[[#This Row],[EmployeeID]],Employees!$A:$AG,33,FALSE),"")</f>
        <v>5795</v>
      </c>
      <c r="H25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10" t="str">
        <f>IFERROR(VLOOKUP(A2510,Table1[#All],26,FALSE),"")</f>
        <v>No</v>
      </c>
    </row>
    <row r="2511" spans="1:9" x14ac:dyDescent="0.35">
      <c r="A2511" t="s">
        <v>3016</v>
      </c>
      <c r="B2511" s="4">
        <v>45100</v>
      </c>
      <c r="C2511">
        <v>8470</v>
      </c>
      <c r="D2511">
        <v>3</v>
      </c>
      <c r="E2511" s="4">
        <v>45100</v>
      </c>
      <c r="F2511" t="s">
        <v>3120</v>
      </c>
      <c r="G2511">
        <f>IFERROR(VLOOKUP(Table4[[#This Row],[EmployeeID]],Employees!$A:$AG,33,FALSE),"")</f>
        <v>8470</v>
      </c>
      <c r="H25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1" t="str">
        <f>IFERROR(VLOOKUP(A2511,Table1[#All],26,FALSE),"")</f>
        <v>No</v>
      </c>
    </row>
    <row r="2512" spans="1:9" x14ac:dyDescent="0.35">
      <c r="A2512" t="s">
        <v>2111</v>
      </c>
      <c r="B2512" s="4">
        <v>45947</v>
      </c>
      <c r="C2512">
        <v>8469</v>
      </c>
      <c r="D2512">
        <v>2</v>
      </c>
      <c r="E2512" s="4">
        <v>45947</v>
      </c>
      <c r="F2512" t="s">
        <v>3120</v>
      </c>
      <c r="G2512">
        <f>IFERROR(VLOOKUP(Table4[[#This Row],[EmployeeID]],Employees!$A:$AG,33,FALSE),"")</f>
        <v>8469</v>
      </c>
      <c r="H25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2" t="str">
        <f>IFERROR(VLOOKUP(A2512,Table1[#All],26,FALSE),"")</f>
        <v>No</v>
      </c>
    </row>
    <row r="2513" spans="1:9" x14ac:dyDescent="0.35">
      <c r="A2513" t="s">
        <v>345</v>
      </c>
      <c r="B2513" s="4">
        <v>45421</v>
      </c>
      <c r="C2513">
        <v>8466</v>
      </c>
      <c r="D2513">
        <v>2</v>
      </c>
      <c r="E2513" s="4">
        <v>45421</v>
      </c>
      <c r="F2513" t="s">
        <v>3120</v>
      </c>
      <c r="G2513">
        <f>IFERROR(VLOOKUP(Table4[[#This Row],[EmployeeID]],Employees!$A:$AG,33,FALSE),"")</f>
        <v>8466</v>
      </c>
      <c r="H25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3" t="str">
        <f>IFERROR(VLOOKUP(A2513,Table1[#All],26,FALSE),"")</f>
        <v>No</v>
      </c>
    </row>
    <row r="2514" spans="1:9" x14ac:dyDescent="0.35">
      <c r="A2514" t="s">
        <v>726</v>
      </c>
      <c r="B2514" s="4">
        <v>45231</v>
      </c>
      <c r="C2514">
        <v>8465</v>
      </c>
      <c r="D2514">
        <v>2</v>
      </c>
      <c r="E2514" s="4">
        <v>45231</v>
      </c>
      <c r="F2514" t="s">
        <v>3120</v>
      </c>
      <c r="G2514">
        <f>IFERROR(VLOOKUP(Table4[[#This Row],[EmployeeID]],Employees!$A:$AG,33,FALSE),"")</f>
        <v>8465</v>
      </c>
      <c r="H25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4" t="str">
        <f>IFERROR(VLOOKUP(A2514,Table1[#All],26,FALSE),"")</f>
        <v>No</v>
      </c>
    </row>
    <row r="2515" spans="1:9" x14ac:dyDescent="0.35">
      <c r="A2515" t="s">
        <v>1917</v>
      </c>
      <c r="B2515" s="4">
        <v>42975</v>
      </c>
      <c r="C2515">
        <v>5795</v>
      </c>
      <c r="D2515">
        <v>2</v>
      </c>
      <c r="E2515" s="4">
        <v>42975</v>
      </c>
      <c r="F2515" t="s">
        <v>3121</v>
      </c>
      <c r="G2515">
        <f>IFERROR(VLOOKUP(Table4[[#This Row],[EmployeeID]],Employees!$A:$AG,33,FALSE),"")</f>
        <v>5795</v>
      </c>
      <c r="H25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15" t="str">
        <f>IFERROR(VLOOKUP(A2515,Table1[#All],26,FALSE),"")</f>
        <v>Yes</v>
      </c>
    </row>
    <row r="2516" spans="1:9" x14ac:dyDescent="0.35">
      <c r="A2516" t="s">
        <v>2717</v>
      </c>
      <c r="B2516" s="4">
        <v>45832</v>
      </c>
      <c r="C2516">
        <v>5788</v>
      </c>
      <c r="D2516">
        <v>1</v>
      </c>
      <c r="E2516" s="4">
        <v>45832</v>
      </c>
      <c r="F2516" t="s">
        <v>3121</v>
      </c>
      <c r="G2516">
        <f>IFERROR(VLOOKUP(Table4[[#This Row],[EmployeeID]],Employees!$A:$AG,33,FALSE),"")</f>
        <v>5788</v>
      </c>
      <c r="H25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16" t="str">
        <f>IFERROR(VLOOKUP(A2516,Table1[#All],26,FALSE),"")</f>
        <v>No</v>
      </c>
    </row>
    <row r="2517" spans="1:9" x14ac:dyDescent="0.35">
      <c r="A2517" t="s">
        <v>1758</v>
      </c>
      <c r="B2517" s="4">
        <v>44764</v>
      </c>
      <c r="C2517">
        <v>8465</v>
      </c>
      <c r="D2517">
        <v>2</v>
      </c>
      <c r="E2517" s="4">
        <v>44764</v>
      </c>
      <c r="F2517" t="s">
        <v>3120</v>
      </c>
      <c r="G2517">
        <f>IFERROR(VLOOKUP(Table4[[#This Row],[EmployeeID]],Employees!$A:$AG,33,FALSE),"")</f>
        <v>8465</v>
      </c>
      <c r="H25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7" t="str">
        <f>IFERROR(VLOOKUP(A2517,Table1[#All],26,FALSE),"")</f>
        <v>No</v>
      </c>
    </row>
    <row r="2518" spans="1:9" x14ac:dyDescent="0.35">
      <c r="A2518" t="s">
        <v>2402</v>
      </c>
      <c r="B2518" s="4">
        <v>43701</v>
      </c>
      <c r="C2518">
        <v>5786</v>
      </c>
      <c r="D2518">
        <v>1</v>
      </c>
      <c r="E2518" s="4">
        <v>43701</v>
      </c>
      <c r="F2518" t="s">
        <v>3121</v>
      </c>
      <c r="G2518">
        <f>IFERROR(VLOOKUP(Table4[[#This Row],[EmployeeID]],Employees!$A:$AG,33,FALSE),"")</f>
        <v>5786</v>
      </c>
      <c r="H25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18" t="str">
        <f>IFERROR(VLOOKUP(A2518,Table1[#All],26,FALSE),"")</f>
        <v>No</v>
      </c>
    </row>
    <row r="2519" spans="1:9" x14ac:dyDescent="0.35">
      <c r="A2519" t="s">
        <v>2887</v>
      </c>
      <c r="B2519" s="4">
        <v>42391</v>
      </c>
      <c r="C2519">
        <v>8462</v>
      </c>
      <c r="D2519">
        <v>2</v>
      </c>
      <c r="E2519" s="4">
        <v>42391</v>
      </c>
      <c r="F2519" t="s">
        <v>3120</v>
      </c>
      <c r="G2519">
        <f>IFERROR(VLOOKUP(Table4[[#This Row],[EmployeeID]],Employees!$A:$AG,33,FALSE),"")</f>
        <v>8462</v>
      </c>
      <c r="H25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19" t="str">
        <f>IFERROR(VLOOKUP(A2519,Table1[#All],26,FALSE),"")</f>
        <v>No</v>
      </c>
    </row>
    <row r="2520" spans="1:9" x14ac:dyDescent="0.35">
      <c r="A2520" t="s">
        <v>2538</v>
      </c>
      <c r="B2520" s="4">
        <v>45454</v>
      </c>
      <c r="C2520">
        <v>8458</v>
      </c>
      <c r="D2520">
        <v>3</v>
      </c>
      <c r="E2520" s="4">
        <v>45454</v>
      </c>
      <c r="F2520" t="s">
        <v>3120</v>
      </c>
      <c r="G2520">
        <f>IFERROR(VLOOKUP(Table4[[#This Row],[EmployeeID]],Employees!$A:$AG,33,FALSE),"")</f>
        <v>8458</v>
      </c>
      <c r="H25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0" t="str">
        <f>IFERROR(VLOOKUP(A2520,Table1[#All],26,FALSE),"")</f>
        <v>No</v>
      </c>
    </row>
    <row r="2521" spans="1:9" x14ac:dyDescent="0.35">
      <c r="A2521" t="s">
        <v>1619</v>
      </c>
      <c r="B2521" s="4">
        <v>43499</v>
      </c>
      <c r="C2521">
        <v>8456</v>
      </c>
      <c r="D2521">
        <v>3</v>
      </c>
      <c r="E2521" s="4">
        <v>43499</v>
      </c>
      <c r="F2521" t="s">
        <v>3120</v>
      </c>
      <c r="G2521">
        <f>IFERROR(VLOOKUP(Table4[[#This Row],[EmployeeID]],Employees!$A:$AG,33,FALSE),"")</f>
        <v>8456</v>
      </c>
      <c r="H25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1" t="str">
        <f>IFERROR(VLOOKUP(A2521,Table1[#All],26,FALSE),"")</f>
        <v>No</v>
      </c>
    </row>
    <row r="2522" spans="1:9" x14ac:dyDescent="0.35">
      <c r="A2522" t="s">
        <v>1171</v>
      </c>
      <c r="B2522" s="4">
        <v>45461</v>
      </c>
      <c r="C2522">
        <v>5785</v>
      </c>
      <c r="D2522">
        <v>1</v>
      </c>
      <c r="E2522" s="4">
        <v>45461</v>
      </c>
      <c r="F2522" t="s">
        <v>3121</v>
      </c>
      <c r="G2522">
        <f>IFERROR(VLOOKUP(Table4[[#This Row],[EmployeeID]],Employees!$A:$AG,33,FALSE),"")</f>
        <v>5785</v>
      </c>
      <c r="H25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22" t="str">
        <f>IFERROR(VLOOKUP(A2522,Table1[#All],26,FALSE),"")</f>
        <v>No</v>
      </c>
    </row>
    <row r="2523" spans="1:9" x14ac:dyDescent="0.35">
      <c r="A2523" t="s">
        <v>2747</v>
      </c>
      <c r="B2523" s="4">
        <v>44081</v>
      </c>
      <c r="C2523">
        <v>8455</v>
      </c>
      <c r="D2523">
        <v>2</v>
      </c>
      <c r="E2523" s="4">
        <v>44081</v>
      </c>
      <c r="F2523" t="s">
        <v>3120</v>
      </c>
      <c r="G2523">
        <f>IFERROR(VLOOKUP(Table4[[#This Row],[EmployeeID]],Employees!$A:$AG,33,FALSE),"")</f>
        <v>8455</v>
      </c>
      <c r="H25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3" t="str">
        <f>IFERROR(VLOOKUP(A2523,Table1[#All],26,FALSE),"")</f>
        <v>No</v>
      </c>
    </row>
    <row r="2524" spans="1:9" x14ac:dyDescent="0.35">
      <c r="A2524" t="s">
        <v>758</v>
      </c>
      <c r="B2524" s="4">
        <v>45808</v>
      </c>
      <c r="C2524">
        <v>8454</v>
      </c>
      <c r="D2524">
        <v>2</v>
      </c>
      <c r="E2524" s="4">
        <v>45808</v>
      </c>
      <c r="F2524" t="s">
        <v>3120</v>
      </c>
      <c r="G2524">
        <f>IFERROR(VLOOKUP(Table4[[#This Row],[EmployeeID]],Employees!$A:$AG,33,FALSE),"")</f>
        <v>8454</v>
      </c>
      <c r="H25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4" t="str">
        <f>IFERROR(VLOOKUP(A2524,Table1[#All],26,FALSE),"")</f>
        <v>No</v>
      </c>
    </row>
    <row r="2525" spans="1:9" x14ac:dyDescent="0.35">
      <c r="A2525" t="s">
        <v>1832</v>
      </c>
      <c r="B2525" s="4">
        <v>42987</v>
      </c>
      <c r="C2525">
        <v>8453</v>
      </c>
      <c r="D2525">
        <v>3</v>
      </c>
      <c r="E2525" s="4">
        <v>42987</v>
      </c>
      <c r="F2525" t="s">
        <v>3120</v>
      </c>
      <c r="G2525">
        <f>IFERROR(VLOOKUP(Table4[[#This Row],[EmployeeID]],Employees!$A:$AG,33,FALSE),"")</f>
        <v>8453</v>
      </c>
      <c r="H25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5" t="str">
        <f>IFERROR(VLOOKUP(A2525,Table1[#All],26,FALSE),"")</f>
        <v>No</v>
      </c>
    </row>
    <row r="2526" spans="1:9" x14ac:dyDescent="0.35">
      <c r="A2526" t="s">
        <v>2730</v>
      </c>
      <c r="B2526" s="4">
        <v>43381</v>
      </c>
      <c r="C2526">
        <v>8451</v>
      </c>
      <c r="D2526">
        <v>3</v>
      </c>
      <c r="E2526" s="4">
        <v>43381</v>
      </c>
      <c r="F2526" t="s">
        <v>3120</v>
      </c>
      <c r="G2526">
        <f>IFERROR(VLOOKUP(Table4[[#This Row],[EmployeeID]],Employees!$A:$AG,33,FALSE),"")</f>
        <v>8451</v>
      </c>
      <c r="H25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26" t="str">
        <f>IFERROR(VLOOKUP(A2526,Table1[#All],26,FALSE),"")</f>
        <v>No</v>
      </c>
    </row>
    <row r="2527" spans="1:9" x14ac:dyDescent="0.35">
      <c r="A2527" t="s">
        <v>2650</v>
      </c>
      <c r="B2527" s="4">
        <v>42931</v>
      </c>
      <c r="C2527">
        <v>12236</v>
      </c>
      <c r="D2527">
        <v>4</v>
      </c>
      <c r="E2527" s="4">
        <v>42931</v>
      </c>
      <c r="F2527" t="s">
        <v>3123</v>
      </c>
      <c r="G2527">
        <f>IFERROR(VLOOKUP(Table4[[#This Row],[EmployeeID]],Employees!$A:$AG,33,FALSE),"")</f>
        <v>12236</v>
      </c>
      <c r="H25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27" t="str">
        <f>IFERROR(VLOOKUP(A2527,Table1[#All],26,FALSE),"")</f>
        <v>No</v>
      </c>
    </row>
    <row r="2528" spans="1:9" x14ac:dyDescent="0.35">
      <c r="A2528" t="s">
        <v>1262</v>
      </c>
      <c r="B2528" s="4">
        <v>42650</v>
      </c>
      <c r="C2528">
        <v>5781</v>
      </c>
      <c r="D2528">
        <v>1</v>
      </c>
      <c r="E2528" s="4">
        <v>42650</v>
      </c>
      <c r="F2528" t="s">
        <v>3121</v>
      </c>
      <c r="G2528">
        <f>IFERROR(VLOOKUP(Table4[[#This Row],[EmployeeID]],Employees!$A:$AG,33,FALSE),"")</f>
        <v>5781</v>
      </c>
      <c r="H25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28" t="str">
        <f>IFERROR(VLOOKUP(A2528,Table1[#All],26,FALSE),"")</f>
        <v>No</v>
      </c>
    </row>
    <row r="2529" spans="1:9" x14ac:dyDescent="0.35">
      <c r="A2529" t="s">
        <v>690</v>
      </c>
      <c r="B2529" s="4">
        <v>44504</v>
      </c>
      <c r="C2529">
        <v>12235</v>
      </c>
      <c r="D2529">
        <v>4</v>
      </c>
      <c r="E2529" s="4">
        <v>44504</v>
      </c>
      <c r="F2529" t="s">
        <v>3123</v>
      </c>
      <c r="G2529">
        <f>IFERROR(VLOOKUP(Table4[[#This Row],[EmployeeID]],Employees!$A:$AG,33,FALSE),"")</f>
        <v>12235</v>
      </c>
      <c r="H25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29" t="str">
        <f>IFERROR(VLOOKUP(A2529,Table1[#All],26,FALSE),"")</f>
        <v>No</v>
      </c>
    </row>
    <row r="2530" spans="1:9" x14ac:dyDescent="0.35">
      <c r="A2530" t="s">
        <v>601</v>
      </c>
      <c r="B2530" s="4">
        <v>44685</v>
      </c>
      <c r="C2530">
        <v>8449</v>
      </c>
      <c r="D2530">
        <v>3</v>
      </c>
      <c r="E2530" s="4">
        <v>44685</v>
      </c>
      <c r="F2530" t="s">
        <v>3120</v>
      </c>
      <c r="G2530">
        <f>IFERROR(VLOOKUP(Table4[[#This Row],[EmployeeID]],Employees!$A:$AG,33,FALSE),"")</f>
        <v>8449</v>
      </c>
      <c r="H25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30" t="str">
        <f>IFERROR(VLOOKUP(A2530,Table1[#All],26,FALSE),"")</f>
        <v>No</v>
      </c>
    </row>
    <row r="2531" spans="1:9" x14ac:dyDescent="0.35">
      <c r="A2531" t="s">
        <v>1450</v>
      </c>
      <c r="B2531" s="4">
        <v>42588</v>
      </c>
      <c r="C2531">
        <v>8449</v>
      </c>
      <c r="D2531">
        <v>3</v>
      </c>
      <c r="E2531" s="4">
        <v>42588</v>
      </c>
      <c r="F2531" t="s">
        <v>3120</v>
      </c>
      <c r="G2531">
        <f>IFERROR(VLOOKUP(Table4[[#This Row],[EmployeeID]],Employees!$A:$AG,33,FALSE),"")</f>
        <v>8449</v>
      </c>
      <c r="H25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31" t="str">
        <f>IFERROR(VLOOKUP(A2531,Table1[#All],26,FALSE),"")</f>
        <v>No</v>
      </c>
    </row>
    <row r="2532" spans="1:9" x14ac:dyDescent="0.35">
      <c r="A2532" t="s">
        <v>2818</v>
      </c>
      <c r="B2532" s="4">
        <v>45059</v>
      </c>
      <c r="C2532">
        <v>8448</v>
      </c>
      <c r="D2532">
        <v>3</v>
      </c>
      <c r="E2532" s="4">
        <v>45059</v>
      </c>
      <c r="F2532" t="s">
        <v>3120</v>
      </c>
      <c r="G2532">
        <f>IFERROR(VLOOKUP(Table4[[#This Row],[EmployeeID]],Employees!$A:$AG,33,FALSE),"")</f>
        <v>8448</v>
      </c>
      <c r="H25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32" t="str">
        <f>IFERROR(VLOOKUP(A2532,Table1[#All],26,FALSE),"")</f>
        <v>No</v>
      </c>
    </row>
    <row r="2533" spans="1:9" x14ac:dyDescent="0.35">
      <c r="A2533" t="s">
        <v>1317</v>
      </c>
      <c r="B2533" s="4">
        <v>44158</v>
      </c>
      <c r="C2533">
        <v>8446</v>
      </c>
      <c r="D2533">
        <v>3</v>
      </c>
      <c r="E2533" s="4">
        <v>44158</v>
      </c>
      <c r="F2533" t="s">
        <v>3120</v>
      </c>
      <c r="G2533">
        <f>IFERROR(VLOOKUP(Table4[[#This Row],[EmployeeID]],Employees!$A:$AG,33,FALSE),"")</f>
        <v>8446</v>
      </c>
      <c r="H25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33" t="str">
        <f>IFERROR(VLOOKUP(A2533,Table1[#All],26,FALSE),"")</f>
        <v>Yes</v>
      </c>
    </row>
    <row r="2534" spans="1:9" x14ac:dyDescent="0.35">
      <c r="A2534" t="s">
        <v>2492</v>
      </c>
      <c r="B2534" s="4">
        <v>44921</v>
      </c>
      <c r="C2534">
        <v>5781</v>
      </c>
      <c r="D2534">
        <v>1</v>
      </c>
      <c r="E2534" s="4">
        <v>44921</v>
      </c>
      <c r="F2534" t="s">
        <v>3121</v>
      </c>
      <c r="G2534">
        <f>IFERROR(VLOOKUP(Table4[[#This Row],[EmployeeID]],Employees!$A:$AG,33,FALSE),"")</f>
        <v>5781</v>
      </c>
      <c r="H25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4" t="str">
        <f>IFERROR(VLOOKUP(A2534,Table1[#All],26,FALSE),"")</f>
        <v>No</v>
      </c>
    </row>
    <row r="2535" spans="1:9" x14ac:dyDescent="0.35">
      <c r="A2535" t="s">
        <v>2760</v>
      </c>
      <c r="B2535" s="4">
        <v>44799</v>
      </c>
      <c r="C2535">
        <v>5778</v>
      </c>
      <c r="D2535">
        <v>1</v>
      </c>
      <c r="E2535" s="4">
        <v>44799</v>
      </c>
      <c r="F2535" t="s">
        <v>3121</v>
      </c>
      <c r="G2535">
        <f>IFERROR(VLOOKUP(Table4[[#This Row],[EmployeeID]],Employees!$A:$AG,33,FALSE),"")</f>
        <v>5778</v>
      </c>
      <c r="H25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5" t="str">
        <f>IFERROR(VLOOKUP(A2535,Table1[#All],26,FALSE),"")</f>
        <v>No</v>
      </c>
    </row>
    <row r="2536" spans="1:9" x14ac:dyDescent="0.35">
      <c r="A2536" t="s">
        <v>2233</v>
      </c>
      <c r="B2536" s="4">
        <v>43413</v>
      </c>
      <c r="C2536">
        <v>5776</v>
      </c>
      <c r="D2536">
        <v>2</v>
      </c>
      <c r="E2536" s="4">
        <v>43413</v>
      </c>
      <c r="F2536" t="s">
        <v>3121</v>
      </c>
      <c r="G2536">
        <f>IFERROR(VLOOKUP(Table4[[#This Row],[EmployeeID]],Employees!$A:$AG,33,FALSE),"")</f>
        <v>5776</v>
      </c>
      <c r="H25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6" t="str">
        <f>IFERROR(VLOOKUP(A2536,Table1[#All],26,FALSE),"")</f>
        <v>No</v>
      </c>
    </row>
    <row r="2537" spans="1:9" x14ac:dyDescent="0.35">
      <c r="A2537" t="s">
        <v>103</v>
      </c>
      <c r="B2537" s="4">
        <v>44826</v>
      </c>
      <c r="C2537">
        <v>8445</v>
      </c>
      <c r="D2537">
        <v>2</v>
      </c>
      <c r="E2537" s="4">
        <v>44826</v>
      </c>
      <c r="F2537" t="s">
        <v>3120</v>
      </c>
      <c r="G2537">
        <f>IFERROR(VLOOKUP(Table4[[#This Row],[EmployeeID]],Employees!$A:$AG,33,FALSE),"")</f>
        <v>8445</v>
      </c>
      <c r="H25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37" t="str">
        <f>IFERROR(VLOOKUP(A2537,Table1[#All],26,FALSE),"")</f>
        <v>No</v>
      </c>
    </row>
    <row r="2538" spans="1:9" x14ac:dyDescent="0.35">
      <c r="A2538" t="s">
        <v>285</v>
      </c>
      <c r="B2538" s="4">
        <v>44823</v>
      </c>
      <c r="C2538">
        <v>5775</v>
      </c>
      <c r="D2538">
        <v>1</v>
      </c>
      <c r="E2538" s="4">
        <v>44823</v>
      </c>
      <c r="F2538" t="s">
        <v>3121</v>
      </c>
      <c r="G2538">
        <f>IFERROR(VLOOKUP(Table4[[#This Row],[EmployeeID]],Employees!$A:$AG,33,FALSE),"")</f>
        <v>5775</v>
      </c>
      <c r="H25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8" t="str">
        <f>IFERROR(VLOOKUP(A2538,Table1[#All],26,FALSE),"")</f>
        <v>No</v>
      </c>
    </row>
    <row r="2539" spans="1:9" x14ac:dyDescent="0.35">
      <c r="A2539" t="s">
        <v>1740</v>
      </c>
      <c r="B2539" s="4">
        <v>43700</v>
      </c>
      <c r="C2539">
        <v>5775</v>
      </c>
      <c r="D2539">
        <v>1</v>
      </c>
      <c r="E2539" s="4">
        <v>43700</v>
      </c>
      <c r="F2539" t="s">
        <v>3121</v>
      </c>
      <c r="G2539">
        <f>IFERROR(VLOOKUP(Table4[[#This Row],[EmployeeID]],Employees!$A:$AG,33,FALSE),"")</f>
        <v>5775</v>
      </c>
      <c r="H25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39" t="str">
        <f>IFERROR(VLOOKUP(A2539,Table1[#All],26,FALSE),"")</f>
        <v>No</v>
      </c>
    </row>
    <row r="2540" spans="1:9" x14ac:dyDescent="0.35">
      <c r="A2540" t="s">
        <v>1642</v>
      </c>
      <c r="B2540" s="4">
        <v>44082</v>
      </c>
      <c r="C2540">
        <v>8444</v>
      </c>
      <c r="D2540">
        <v>2</v>
      </c>
      <c r="E2540" s="4">
        <v>44082</v>
      </c>
      <c r="F2540" t="s">
        <v>3120</v>
      </c>
      <c r="G2540">
        <f>IFERROR(VLOOKUP(Table4[[#This Row],[EmployeeID]],Employees!$A:$AG,33,FALSE),"")</f>
        <v>8444</v>
      </c>
      <c r="H25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40" t="str">
        <f>IFERROR(VLOOKUP(A2540,Table1[#All],26,FALSE),"")</f>
        <v>Yes</v>
      </c>
    </row>
    <row r="2541" spans="1:9" x14ac:dyDescent="0.35">
      <c r="A2541" t="s">
        <v>2671</v>
      </c>
      <c r="B2541" s="4">
        <v>44966</v>
      </c>
      <c r="C2541">
        <v>5775</v>
      </c>
      <c r="D2541">
        <v>1</v>
      </c>
      <c r="E2541" s="4">
        <v>44966</v>
      </c>
      <c r="F2541" t="s">
        <v>3121</v>
      </c>
      <c r="G2541">
        <f>IFERROR(VLOOKUP(Table4[[#This Row],[EmployeeID]],Employees!$A:$AG,33,FALSE),"")</f>
        <v>5775</v>
      </c>
      <c r="H25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1" t="str">
        <f>IFERROR(VLOOKUP(A2541,Table1[#All],26,FALSE),"")</f>
        <v>No</v>
      </c>
    </row>
    <row r="2542" spans="1:9" x14ac:dyDescent="0.35">
      <c r="A2542" t="s">
        <v>2471</v>
      </c>
      <c r="B2542" s="4">
        <v>45901</v>
      </c>
      <c r="C2542">
        <v>12233</v>
      </c>
      <c r="D2542">
        <v>4</v>
      </c>
      <c r="E2542" s="4">
        <v>45901</v>
      </c>
      <c r="F2542" t="s">
        <v>3123</v>
      </c>
      <c r="G2542">
        <f>IFERROR(VLOOKUP(Table4[[#This Row],[EmployeeID]],Employees!$A:$AG,33,FALSE),"")</f>
        <v>12233</v>
      </c>
      <c r="H25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42" t="str">
        <f>IFERROR(VLOOKUP(A2542,Table1[#All],26,FALSE),"")</f>
        <v>No</v>
      </c>
    </row>
    <row r="2543" spans="1:9" x14ac:dyDescent="0.35">
      <c r="A2543" t="s">
        <v>2978</v>
      </c>
      <c r="B2543" s="4">
        <v>44518</v>
      </c>
      <c r="C2543">
        <v>5774</v>
      </c>
      <c r="D2543">
        <v>1</v>
      </c>
      <c r="E2543" s="4">
        <v>44518</v>
      </c>
      <c r="F2543" t="s">
        <v>3121</v>
      </c>
      <c r="G2543">
        <f>IFERROR(VLOOKUP(Table4[[#This Row],[EmployeeID]],Employees!$A:$AG,33,FALSE),"")</f>
        <v>5774</v>
      </c>
      <c r="H25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3" t="str">
        <f>IFERROR(VLOOKUP(A2543,Table1[#All],26,FALSE),"")</f>
        <v>No</v>
      </c>
    </row>
    <row r="2544" spans="1:9" x14ac:dyDescent="0.35">
      <c r="A2544" t="s">
        <v>1497</v>
      </c>
      <c r="B2544" s="4">
        <v>45889</v>
      </c>
      <c r="C2544">
        <v>5773</v>
      </c>
      <c r="D2544">
        <v>2</v>
      </c>
      <c r="E2544" s="4">
        <v>45889</v>
      </c>
      <c r="F2544" t="s">
        <v>3121</v>
      </c>
      <c r="G2544">
        <f>IFERROR(VLOOKUP(Table4[[#This Row],[EmployeeID]],Employees!$A:$AG,33,FALSE),"")</f>
        <v>5773</v>
      </c>
      <c r="H25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4" t="str">
        <f>IFERROR(VLOOKUP(A2544,Table1[#All],26,FALSE),"")</f>
        <v>No</v>
      </c>
    </row>
    <row r="2545" spans="1:9" x14ac:dyDescent="0.35">
      <c r="A2545" t="s">
        <v>1979</v>
      </c>
      <c r="B2545" s="4">
        <v>45753</v>
      </c>
      <c r="C2545">
        <v>5772</v>
      </c>
      <c r="D2545">
        <v>1</v>
      </c>
      <c r="E2545" s="4">
        <v>45753</v>
      </c>
      <c r="F2545" t="s">
        <v>3121</v>
      </c>
      <c r="G2545">
        <f>IFERROR(VLOOKUP(Table4[[#This Row],[EmployeeID]],Employees!$A:$AG,33,FALSE),"")</f>
        <v>5772</v>
      </c>
      <c r="H25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5" t="str">
        <f>IFERROR(VLOOKUP(A2545,Table1[#All],26,FALSE),"")</f>
        <v>No</v>
      </c>
    </row>
    <row r="2546" spans="1:9" x14ac:dyDescent="0.35">
      <c r="A2546" t="s">
        <v>2555</v>
      </c>
      <c r="B2546" s="4">
        <v>43600</v>
      </c>
      <c r="C2546">
        <v>8443</v>
      </c>
      <c r="D2546">
        <v>3</v>
      </c>
      <c r="E2546" s="4">
        <v>43600</v>
      </c>
      <c r="F2546" t="s">
        <v>3120</v>
      </c>
      <c r="G2546">
        <f>IFERROR(VLOOKUP(Table4[[#This Row],[EmployeeID]],Employees!$A:$AG,33,FALSE),"")</f>
        <v>8443</v>
      </c>
      <c r="H25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46" t="str">
        <f>IFERROR(VLOOKUP(A2546,Table1[#All],26,FALSE),"")</f>
        <v>No</v>
      </c>
    </row>
    <row r="2547" spans="1:9" x14ac:dyDescent="0.35">
      <c r="A2547" t="s">
        <v>517</v>
      </c>
      <c r="B2547" s="4">
        <v>42985</v>
      </c>
      <c r="C2547">
        <v>8441</v>
      </c>
      <c r="D2547">
        <v>2</v>
      </c>
      <c r="E2547" s="4">
        <v>42985</v>
      </c>
      <c r="F2547" t="s">
        <v>3120</v>
      </c>
      <c r="G2547">
        <f>IFERROR(VLOOKUP(Table4[[#This Row],[EmployeeID]],Employees!$A:$AG,33,FALSE),"")</f>
        <v>8441</v>
      </c>
      <c r="H25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47" t="str">
        <f>IFERROR(VLOOKUP(A2547,Table1[#All],26,FALSE),"")</f>
        <v>No</v>
      </c>
    </row>
    <row r="2548" spans="1:9" x14ac:dyDescent="0.35">
      <c r="A2548" t="s">
        <v>2417</v>
      </c>
      <c r="B2548" s="4">
        <v>45831</v>
      </c>
      <c r="C2548">
        <v>5772</v>
      </c>
      <c r="D2548">
        <v>2</v>
      </c>
      <c r="E2548" s="4">
        <v>45831</v>
      </c>
      <c r="F2548" t="s">
        <v>3121</v>
      </c>
      <c r="G2548">
        <f>IFERROR(VLOOKUP(Table4[[#This Row],[EmployeeID]],Employees!$A:$AG,33,FALSE),"")</f>
        <v>5772</v>
      </c>
      <c r="H25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8" t="str">
        <f>IFERROR(VLOOKUP(A2548,Table1[#All],26,FALSE),"")</f>
        <v>No</v>
      </c>
    </row>
    <row r="2549" spans="1:9" x14ac:dyDescent="0.35">
      <c r="A2549" t="s">
        <v>2174</v>
      </c>
      <c r="B2549" s="4">
        <v>43514</v>
      </c>
      <c r="C2549">
        <v>5771</v>
      </c>
      <c r="D2549">
        <v>2</v>
      </c>
      <c r="E2549" s="4">
        <v>43514</v>
      </c>
      <c r="F2549" t="s">
        <v>3121</v>
      </c>
      <c r="G2549">
        <f>IFERROR(VLOOKUP(Table4[[#This Row],[EmployeeID]],Employees!$A:$AG,33,FALSE),"")</f>
        <v>5771</v>
      </c>
      <c r="H25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49" t="str">
        <f>IFERROR(VLOOKUP(A2549,Table1[#All],26,FALSE),"")</f>
        <v>No</v>
      </c>
    </row>
    <row r="2550" spans="1:9" x14ac:dyDescent="0.35">
      <c r="A2550" t="s">
        <v>1398</v>
      </c>
      <c r="B2550" s="4">
        <v>46005</v>
      </c>
      <c r="C2550">
        <v>8440</v>
      </c>
      <c r="D2550">
        <v>3</v>
      </c>
      <c r="E2550" s="4">
        <v>46005</v>
      </c>
      <c r="F2550" t="s">
        <v>3120</v>
      </c>
      <c r="G2550">
        <f>IFERROR(VLOOKUP(Table4[[#This Row],[EmployeeID]],Employees!$A:$AG,33,FALSE),"")</f>
        <v>8440</v>
      </c>
      <c r="H25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0" t="str">
        <f>IFERROR(VLOOKUP(A2550,Table1[#All],26,FALSE),"")</f>
        <v>Yes</v>
      </c>
    </row>
    <row r="2551" spans="1:9" x14ac:dyDescent="0.35">
      <c r="A2551" t="s">
        <v>1140</v>
      </c>
      <c r="B2551" s="4">
        <v>43672</v>
      </c>
      <c r="C2551">
        <v>8439</v>
      </c>
      <c r="D2551">
        <v>2</v>
      </c>
      <c r="E2551" s="4">
        <v>43672</v>
      </c>
      <c r="F2551" t="s">
        <v>3120</v>
      </c>
      <c r="G2551">
        <f>IFERROR(VLOOKUP(Table4[[#This Row],[EmployeeID]],Employees!$A:$AG,33,FALSE),"")</f>
        <v>8439</v>
      </c>
      <c r="H25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1" t="str">
        <f>IFERROR(VLOOKUP(A2551,Table1[#All],26,FALSE),"")</f>
        <v>No</v>
      </c>
    </row>
    <row r="2552" spans="1:9" x14ac:dyDescent="0.35">
      <c r="A2552" t="s">
        <v>2465</v>
      </c>
      <c r="B2552" s="4">
        <v>44332</v>
      </c>
      <c r="C2552">
        <v>8439</v>
      </c>
      <c r="D2552">
        <v>2</v>
      </c>
      <c r="E2552" s="4">
        <v>44332</v>
      </c>
      <c r="F2552" t="s">
        <v>3120</v>
      </c>
      <c r="G2552">
        <f>IFERROR(VLOOKUP(Table4[[#This Row],[EmployeeID]],Employees!$A:$AG,33,FALSE),"")</f>
        <v>8439</v>
      </c>
      <c r="H25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2" t="str">
        <f>IFERROR(VLOOKUP(A2552,Table1[#All],26,FALSE),"")</f>
        <v>No</v>
      </c>
    </row>
    <row r="2553" spans="1:9" x14ac:dyDescent="0.35">
      <c r="A2553" t="s">
        <v>2733</v>
      </c>
      <c r="B2553" s="4">
        <v>45823</v>
      </c>
      <c r="C2553">
        <v>5760</v>
      </c>
      <c r="D2553">
        <v>1</v>
      </c>
      <c r="E2553" s="4">
        <v>45823</v>
      </c>
      <c r="F2553" t="s">
        <v>3121</v>
      </c>
      <c r="G2553">
        <f>IFERROR(VLOOKUP(Table4[[#This Row],[EmployeeID]],Employees!$A:$AG,33,FALSE),"")</f>
        <v>5760</v>
      </c>
      <c r="H25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53" t="str">
        <f>IFERROR(VLOOKUP(A2553,Table1[#All],26,FALSE),"")</f>
        <v>No</v>
      </c>
    </row>
    <row r="2554" spans="1:9" x14ac:dyDescent="0.35">
      <c r="A2554" t="s">
        <v>2708</v>
      </c>
      <c r="B2554" s="4">
        <v>44767</v>
      </c>
      <c r="C2554">
        <v>12217</v>
      </c>
      <c r="D2554">
        <v>4</v>
      </c>
      <c r="E2554" s="4">
        <v>44767</v>
      </c>
      <c r="F2554" t="s">
        <v>3123</v>
      </c>
      <c r="G2554">
        <f>IFERROR(VLOOKUP(Table4[[#This Row],[EmployeeID]],Employees!$A:$AG,33,FALSE),"")</f>
        <v>12217</v>
      </c>
      <c r="H25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54" t="str">
        <f>IFERROR(VLOOKUP(A2554,Table1[#All],26,FALSE),"")</f>
        <v>No</v>
      </c>
    </row>
    <row r="2555" spans="1:9" x14ac:dyDescent="0.35">
      <c r="A2555" t="s">
        <v>703</v>
      </c>
      <c r="B2555" s="4">
        <v>45688</v>
      </c>
      <c r="C2555">
        <v>8435</v>
      </c>
      <c r="D2555">
        <v>2</v>
      </c>
      <c r="E2555" s="4">
        <v>45688</v>
      </c>
      <c r="F2555" t="s">
        <v>3120</v>
      </c>
      <c r="G2555">
        <f>IFERROR(VLOOKUP(Table4[[#This Row],[EmployeeID]],Employees!$A:$AG,33,FALSE),"")</f>
        <v>8435</v>
      </c>
      <c r="H25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5" t="str">
        <f>IFERROR(VLOOKUP(A2555,Table1[#All],26,FALSE),"")</f>
        <v>No</v>
      </c>
    </row>
    <row r="2556" spans="1:9" x14ac:dyDescent="0.35">
      <c r="A2556" t="s">
        <v>1510</v>
      </c>
      <c r="B2556" s="4">
        <v>44115</v>
      </c>
      <c r="C2556">
        <v>8435</v>
      </c>
      <c r="D2556">
        <v>3</v>
      </c>
      <c r="E2556" s="4">
        <v>44115</v>
      </c>
      <c r="F2556" t="s">
        <v>3120</v>
      </c>
      <c r="G2556">
        <f>IFERROR(VLOOKUP(Table4[[#This Row],[EmployeeID]],Employees!$A:$AG,33,FALSE),"")</f>
        <v>8435</v>
      </c>
      <c r="H25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6" t="str">
        <f>IFERROR(VLOOKUP(A2556,Table1[#All],26,FALSE),"")</f>
        <v>No</v>
      </c>
    </row>
    <row r="2557" spans="1:9" x14ac:dyDescent="0.35">
      <c r="A2557" t="s">
        <v>684</v>
      </c>
      <c r="B2557" s="4">
        <v>43593</v>
      </c>
      <c r="C2557">
        <v>12207</v>
      </c>
      <c r="D2557">
        <v>4</v>
      </c>
      <c r="E2557" s="4">
        <v>43593</v>
      </c>
      <c r="F2557" t="s">
        <v>3123</v>
      </c>
      <c r="G2557">
        <f>IFERROR(VLOOKUP(Table4[[#This Row],[EmployeeID]],Employees!$A:$AG,33,FALSE),"")</f>
        <v>12207</v>
      </c>
      <c r="H25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57" t="str">
        <f>IFERROR(VLOOKUP(A2557,Table1[#All],26,FALSE),"")</f>
        <v>No</v>
      </c>
    </row>
    <row r="2558" spans="1:9" x14ac:dyDescent="0.35">
      <c r="A2558" t="s">
        <v>1526</v>
      </c>
      <c r="B2558" s="4">
        <v>45613</v>
      </c>
      <c r="C2558">
        <v>8434</v>
      </c>
      <c r="D2558">
        <v>3</v>
      </c>
      <c r="E2558" s="4">
        <v>45613</v>
      </c>
      <c r="F2558" t="s">
        <v>3120</v>
      </c>
      <c r="G2558">
        <f>IFERROR(VLOOKUP(Table4[[#This Row],[EmployeeID]],Employees!$A:$AG,33,FALSE),"")</f>
        <v>8434</v>
      </c>
      <c r="H25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8" t="str">
        <f>IFERROR(VLOOKUP(A2558,Table1[#All],26,FALSE),"")</f>
        <v>No</v>
      </c>
    </row>
    <row r="2559" spans="1:9" x14ac:dyDescent="0.35">
      <c r="A2559" t="s">
        <v>321</v>
      </c>
      <c r="B2559" s="4">
        <v>43771</v>
      </c>
      <c r="C2559">
        <v>8429</v>
      </c>
      <c r="D2559">
        <v>3</v>
      </c>
      <c r="E2559" s="4">
        <v>43771</v>
      </c>
      <c r="F2559" t="s">
        <v>3120</v>
      </c>
      <c r="G2559">
        <f>IFERROR(VLOOKUP(Table4[[#This Row],[EmployeeID]],Employees!$A:$AG,33,FALSE),"")</f>
        <v>8429</v>
      </c>
      <c r="H25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59" t="str">
        <f>IFERROR(VLOOKUP(A2559,Table1[#All],26,FALSE),"")</f>
        <v>No</v>
      </c>
    </row>
    <row r="2560" spans="1:9" x14ac:dyDescent="0.35">
      <c r="A2560" t="s">
        <v>1287</v>
      </c>
      <c r="B2560" s="4">
        <v>44709</v>
      </c>
      <c r="C2560">
        <v>8426</v>
      </c>
      <c r="D2560">
        <v>2</v>
      </c>
      <c r="E2560" s="4">
        <v>44709</v>
      </c>
      <c r="F2560" t="s">
        <v>3120</v>
      </c>
      <c r="G2560">
        <f>IFERROR(VLOOKUP(Table4[[#This Row],[EmployeeID]],Employees!$A:$AG,33,FALSE),"")</f>
        <v>8426</v>
      </c>
      <c r="H25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60" t="str">
        <f>IFERROR(VLOOKUP(A2560,Table1[#All],26,FALSE),"")</f>
        <v>No</v>
      </c>
    </row>
    <row r="2561" spans="1:9" x14ac:dyDescent="0.35">
      <c r="A2561" t="s">
        <v>2334</v>
      </c>
      <c r="B2561" s="4">
        <v>45162</v>
      </c>
      <c r="C2561">
        <v>5759</v>
      </c>
      <c r="D2561">
        <v>2</v>
      </c>
      <c r="E2561" s="4">
        <v>45162</v>
      </c>
      <c r="F2561" t="s">
        <v>3121</v>
      </c>
      <c r="G2561">
        <f>IFERROR(VLOOKUP(Table4[[#This Row],[EmployeeID]],Employees!$A:$AG,33,FALSE),"")</f>
        <v>5759</v>
      </c>
      <c r="H25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61" t="str">
        <f>IFERROR(VLOOKUP(A2561,Table1[#All],26,FALSE),"")</f>
        <v>No</v>
      </c>
    </row>
    <row r="2562" spans="1:9" x14ac:dyDescent="0.35">
      <c r="A2562" t="s">
        <v>288</v>
      </c>
      <c r="B2562" s="4">
        <v>43427</v>
      </c>
      <c r="C2562">
        <v>5757</v>
      </c>
      <c r="D2562">
        <v>2</v>
      </c>
      <c r="E2562" s="4">
        <v>43427</v>
      </c>
      <c r="F2562" t="s">
        <v>3121</v>
      </c>
      <c r="G2562">
        <f>IFERROR(VLOOKUP(Table4[[#This Row],[EmployeeID]],Employees!$A:$AG,33,FALSE),"")</f>
        <v>5757</v>
      </c>
      <c r="H25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62" t="str">
        <f>IFERROR(VLOOKUP(A2562,Table1[#All],26,FALSE),"")</f>
        <v>No</v>
      </c>
    </row>
    <row r="2563" spans="1:9" x14ac:dyDescent="0.35">
      <c r="A2563" t="s">
        <v>2349</v>
      </c>
      <c r="B2563" s="4">
        <v>43867</v>
      </c>
      <c r="C2563">
        <v>5757</v>
      </c>
      <c r="D2563">
        <v>2</v>
      </c>
      <c r="E2563" s="4">
        <v>43867</v>
      </c>
      <c r="F2563" t="s">
        <v>3121</v>
      </c>
      <c r="G2563">
        <f>IFERROR(VLOOKUP(Table4[[#This Row],[EmployeeID]],Employees!$A:$AG,33,FALSE),"")</f>
        <v>5757</v>
      </c>
      <c r="H25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63" t="str">
        <f>IFERROR(VLOOKUP(A2563,Table1[#All],26,FALSE),"")</f>
        <v>No</v>
      </c>
    </row>
    <row r="2564" spans="1:9" x14ac:dyDescent="0.35">
      <c r="A2564" t="s">
        <v>2135</v>
      </c>
      <c r="B2564" s="4">
        <v>42521</v>
      </c>
      <c r="C2564">
        <v>8425</v>
      </c>
      <c r="D2564">
        <v>2</v>
      </c>
      <c r="E2564" s="4">
        <v>42521</v>
      </c>
      <c r="F2564" t="s">
        <v>3120</v>
      </c>
      <c r="G2564">
        <f>IFERROR(VLOOKUP(Table4[[#This Row],[EmployeeID]],Employees!$A:$AG,33,FALSE),"")</f>
        <v>8425</v>
      </c>
      <c r="H25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64" t="str">
        <f>IFERROR(VLOOKUP(A2564,Table1[#All],26,FALSE),"")</f>
        <v>No</v>
      </c>
    </row>
    <row r="2565" spans="1:9" x14ac:dyDescent="0.35">
      <c r="A2565" t="s">
        <v>2882</v>
      </c>
      <c r="B2565" s="4">
        <v>44844</v>
      </c>
      <c r="C2565">
        <v>8423</v>
      </c>
      <c r="D2565">
        <v>2</v>
      </c>
      <c r="E2565" s="4">
        <v>44844</v>
      </c>
      <c r="F2565" t="s">
        <v>3120</v>
      </c>
      <c r="G2565">
        <f>IFERROR(VLOOKUP(Table4[[#This Row],[EmployeeID]],Employees!$A:$AG,33,FALSE),"")</f>
        <v>8423</v>
      </c>
      <c r="H25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65" t="str">
        <f>IFERROR(VLOOKUP(A2565,Table1[#All],26,FALSE),"")</f>
        <v>No</v>
      </c>
    </row>
    <row r="2566" spans="1:9" x14ac:dyDescent="0.35">
      <c r="A2566" t="s">
        <v>1843</v>
      </c>
      <c r="B2566" s="4">
        <v>45633</v>
      </c>
      <c r="C2566">
        <v>5755</v>
      </c>
      <c r="D2566">
        <v>2</v>
      </c>
      <c r="E2566" s="4">
        <v>45633</v>
      </c>
      <c r="F2566" t="s">
        <v>3121</v>
      </c>
      <c r="G2566">
        <f>IFERROR(VLOOKUP(Table4[[#This Row],[EmployeeID]],Employees!$A:$AG,33,FALSE),"")</f>
        <v>5755</v>
      </c>
      <c r="H25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66" t="str">
        <f>IFERROR(VLOOKUP(A2566,Table1[#All],26,FALSE),"")</f>
        <v>No</v>
      </c>
    </row>
    <row r="2567" spans="1:9" x14ac:dyDescent="0.35">
      <c r="A2567" t="s">
        <v>126</v>
      </c>
      <c r="B2567" s="4">
        <v>44549</v>
      </c>
      <c r="C2567">
        <v>12202</v>
      </c>
      <c r="D2567">
        <v>4</v>
      </c>
      <c r="E2567" s="4">
        <v>44549</v>
      </c>
      <c r="F2567" t="s">
        <v>3123</v>
      </c>
      <c r="G2567">
        <f>IFERROR(VLOOKUP(Table4[[#This Row],[EmployeeID]],Employees!$A:$AG,33,FALSE),"")</f>
        <v>12202</v>
      </c>
      <c r="H25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67" t="str">
        <f>IFERROR(VLOOKUP(A2567,Table1[#All],26,FALSE),"")</f>
        <v>No</v>
      </c>
    </row>
    <row r="2568" spans="1:9" x14ac:dyDescent="0.35">
      <c r="A2568" t="s">
        <v>2361</v>
      </c>
      <c r="B2568" s="4">
        <v>43816</v>
      </c>
      <c r="C2568">
        <v>3963</v>
      </c>
      <c r="D2568">
        <v>1</v>
      </c>
      <c r="E2568" s="4">
        <v>43816</v>
      </c>
      <c r="F2568" t="s">
        <v>3122</v>
      </c>
      <c r="G2568">
        <f>IFERROR(VLOOKUP(Table4[[#This Row],[EmployeeID]],Employees!$A:$AG,33,FALSE),"")</f>
        <v>3963</v>
      </c>
      <c r="H25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568" t="str">
        <f>IFERROR(VLOOKUP(A2568,Table1[#All],26,FALSE),"")</f>
        <v>No</v>
      </c>
    </row>
    <row r="2569" spans="1:9" x14ac:dyDescent="0.35">
      <c r="A2569" t="s">
        <v>143</v>
      </c>
      <c r="B2569" s="4">
        <v>42147</v>
      </c>
      <c r="C2569">
        <v>8422</v>
      </c>
      <c r="D2569">
        <v>2</v>
      </c>
      <c r="E2569" s="4">
        <v>42147</v>
      </c>
      <c r="F2569" t="s">
        <v>3120</v>
      </c>
      <c r="G2569">
        <f>IFERROR(VLOOKUP(Table4[[#This Row],[EmployeeID]],Employees!$A:$AG,33,FALSE),"")</f>
        <v>8422</v>
      </c>
      <c r="H25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69" t="str">
        <f>IFERROR(VLOOKUP(A2569,Table1[#All],26,FALSE),"")</f>
        <v>No</v>
      </c>
    </row>
    <row r="2570" spans="1:9" x14ac:dyDescent="0.35">
      <c r="A2570" t="s">
        <v>2403</v>
      </c>
      <c r="B2570" s="4">
        <v>45592</v>
      </c>
      <c r="C2570">
        <v>5755</v>
      </c>
      <c r="D2570">
        <v>1</v>
      </c>
      <c r="E2570" s="4">
        <v>45592</v>
      </c>
      <c r="F2570" t="s">
        <v>3121</v>
      </c>
      <c r="G2570">
        <f>IFERROR(VLOOKUP(Table4[[#This Row],[EmployeeID]],Employees!$A:$AG,33,FALSE),"")</f>
        <v>5755</v>
      </c>
      <c r="H25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0" t="str">
        <f>IFERROR(VLOOKUP(A2570,Table1[#All],26,FALSE),"")</f>
        <v>No</v>
      </c>
    </row>
    <row r="2571" spans="1:9" x14ac:dyDescent="0.35">
      <c r="A2571" t="s">
        <v>239</v>
      </c>
      <c r="B2571" s="4">
        <v>42410</v>
      </c>
      <c r="C2571">
        <v>5733</v>
      </c>
      <c r="D2571">
        <v>1</v>
      </c>
      <c r="E2571" s="4">
        <v>42410</v>
      </c>
      <c r="F2571" t="s">
        <v>3121</v>
      </c>
      <c r="G2571">
        <f>IFERROR(VLOOKUP(Table4[[#This Row],[EmployeeID]],Employees!$A:$AG,33,FALSE),"")</f>
        <v>5733</v>
      </c>
      <c r="H25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1" t="str">
        <f>IFERROR(VLOOKUP(A2571,Table1[#All],26,FALSE),"")</f>
        <v>Yes</v>
      </c>
    </row>
    <row r="2572" spans="1:9" x14ac:dyDescent="0.35">
      <c r="A2572" t="s">
        <v>525</v>
      </c>
      <c r="B2572" s="4">
        <v>45939</v>
      </c>
      <c r="C2572">
        <v>5731</v>
      </c>
      <c r="D2572">
        <v>2</v>
      </c>
      <c r="E2572" s="4">
        <v>45939</v>
      </c>
      <c r="F2572" t="s">
        <v>3121</v>
      </c>
      <c r="G2572">
        <f>IFERROR(VLOOKUP(Table4[[#This Row],[EmployeeID]],Employees!$A:$AG,33,FALSE),"")</f>
        <v>5731</v>
      </c>
      <c r="H25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2" t="str">
        <f>IFERROR(VLOOKUP(A2572,Table1[#All],26,FALSE),"")</f>
        <v>No</v>
      </c>
    </row>
    <row r="2573" spans="1:9" x14ac:dyDescent="0.35">
      <c r="A2573" t="s">
        <v>1515</v>
      </c>
      <c r="B2573" s="4">
        <v>44797</v>
      </c>
      <c r="C2573">
        <v>8422</v>
      </c>
      <c r="D2573">
        <v>3</v>
      </c>
      <c r="E2573" s="4">
        <v>44797</v>
      </c>
      <c r="F2573" t="s">
        <v>3120</v>
      </c>
      <c r="G2573">
        <f>IFERROR(VLOOKUP(Table4[[#This Row],[EmployeeID]],Employees!$A:$AG,33,FALSE),"")</f>
        <v>8422</v>
      </c>
      <c r="H25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73" t="str">
        <f>IFERROR(VLOOKUP(A2573,Table1[#All],26,FALSE),"")</f>
        <v>No</v>
      </c>
    </row>
    <row r="2574" spans="1:9" x14ac:dyDescent="0.35">
      <c r="A2574" t="s">
        <v>1846</v>
      </c>
      <c r="B2574" s="4">
        <v>43638</v>
      </c>
      <c r="C2574">
        <v>5725</v>
      </c>
      <c r="D2574">
        <v>1</v>
      </c>
      <c r="E2574" s="4">
        <v>43638</v>
      </c>
      <c r="F2574" t="s">
        <v>3121</v>
      </c>
      <c r="G2574">
        <f>IFERROR(VLOOKUP(Table4[[#This Row],[EmployeeID]],Employees!$A:$AG,33,FALSE),"")</f>
        <v>5725</v>
      </c>
      <c r="H25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4" t="str">
        <f>IFERROR(VLOOKUP(A2574,Table1[#All],26,FALSE),"")</f>
        <v>No</v>
      </c>
    </row>
    <row r="2575" spans="1:9" x14ac:dyDescent="0.35">
      <c r="A2575" t="s">
        <v>2294</v>
      </c>
      <c r="B2575" s="4">
        <v>44962</v>
      </c>
      <c r="C2575">
        <v>5722</v>
      </c>
      <c r="D2575">
        <v>1</v>
      </c>
      <c r="E2575" s="4">
        <v>44962</v>
      </c>
      <c r="F2575" t="s">
        <v>3121</v>
      </c>
      <c r="G2575">
        <f>IFERROR(VLOOKUP(Table4[[#This Row],[EmployeeID]],Employees!$A:$AG,33,FALSE),"")</f>
        <v>5722</v>
      </c>
      <c r="H25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5" t="str">
        <f>IFERROR(VLOOKUP(A2575,Table1[#All],26,FALSE),"")</f>
        <v>No</v>
      </c>
    </row>
    <row r="2576" spans="1:9" x14ac:dyDescent="0.35">
      <c r="A2576" t="s">
        <v>2076</v>
      </c>
      <c r="B2576" s="4">
        <v>42265</v>
      </c>
      <c r="C2576">
        <v>8422</v>
      </c>
      <c r="D2576">
        <v>2</v>
      </c>
      <c r="E2576" s="4">
        <v>42265</v>
      </c>
      <c r="F2576" t="s">
        <v>3120</v>
      </c>
      <c r="G2576">
        <f>IFERROR(VLOOKUP(Table4[[#This Row],[EmployeeID]],Employees!$A:$AG,33,FALSE),"")</f>
        <v>8422</v>
      </c>
      <c r="H25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76" t="str">
        <f>IFERROR(VLOOKUP(A2576,Table1[#All],26,FALSE),"")</f>
        <v>No</v>
      </c>
    </row>
    <row r="2577" spans="1:9" x14ac:dyDescent="0.35">
      <c r="A2577" t="s">
        <v>2423</v>
      </c>
      <c r="B2577" s="4">
        <v>44813</v>
      </c>
      <c r="C2577">
        <v>8420</v>
      </c>
      <c r="D2577">
        <v>3</v>
      </c>
      <c r="E2577" s="4">
        <v>44813</v>
      </c>
      <c r="F2577" t="s">
        <v>3120</v>
      </c>
      <c r="G2577">
        <f>IFERROR(VLOOKUP(Table4[[#This Row],[EmployeeID]],Employees!$A:$AG,33,FALSE),"")</f>
        <v>8420</v>
      </c>
      <c r="H25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77" t="str">
        <f>IFERROR(VLOOKUP(A2577,Table1[#All],26,FALSE),"")</f>
        <v>No</v>
      </c>
    </row>
    <row r="2578" spans="1:9" x14ac:dyDescent="0.35">
      <c r="A2578" t="s">
        <v>1212</v>
      </c>
      <c r="B2578" s="4">
        <v>42203</v>
      </c>
      <c r="C2578">
        <v>5711</v>
      </c>
      <c r="D2578">
        <v>2</v>
      </c>
      <c r="E2578" s="4">
        <v>42203</v>
      </c>
      <c r="F2578" t="s">
        <v>3121</v>
      </c>
      <c r="G2578">
        <f>IFERROR(VLOOKUP(Table4[[#This Row],[EmployeeID]],Employees!$A:$AG,33,FALSE),"")</f>
        <v>5711</v>
      </c>
      <c r="H25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78" t="str">
        <f>IFERROR(VLOOKUP(A2578,Table1[#All],26,FALSE),"")</f>
        <v>No</v>
      </c>
    </row>
    <row r="2579" spans="1:9" x14ac:dyDescent="0.35">
      <c r="A2579" t="s">
        <v>1130</v>
      </c>
      <c r="B2579" s="4">
        <v>43157</v>
      </c>
      <c r="C2579">
        <v>8418</v>
      </c>
      <c r="D2579">
        <v>2</v>
      </c>
      <c r="E2579" s="4">
        <v>43157</v>
      </c>
      <c r="F2579" t="s">
        <v>3120</v>
      </c>
      <c r="G2579">
        <f>IFERROR(VLOOKUP(Table4[[#This Row],[EmployeeID]],Employees!$A:$AG,33,FALSE),"")</f>
        <v>8418</v>
      </c>
      <c r="H25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79" t="str">
        <f>IFERROR(VLOOKUP(A2579,Table1[#All],26,FALSE),"")</f>
        <v>No</v>
      </c>
    </row>
    <row r="2580" spans="1:9" x14ac:dyDescent="0.35">
      <c r="A2580" t="s">
        <v>968</v>
      </c>
      <c r="B2580" s="4">
        <v>45938</v>
      </c>
      <c r="C2580">
        <v>5689</v>
      </c>
      <c r="D2580">
        <v>1</v>
      </c>
      <c r="E2580" s="4">
        <v>45938</v>
      </c>
      <c r="F2580" t="s">
        <v>3121</v>
      </c>
      <c r="G2580">
        <f>IFERROR(VLOOKUP(Table4[[#This Row],[EmployeeID]],Employees!$A:$AG,33,FALSE),"")</f>
        <v>5689</v>
      </c>
      <c r="H25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0" t="str">
        <f>IFERROR(VLOOKUP(A2580,Table1[#All],26,FALSE),"")</f>
        <v>No</v>
      </c>
    </row>
    <row r="2581" spans="1:9" x14ac:dyDescent="0.35">
      <c r="A2581" t="s">
        <v>2130</v>
      </c>
      <c r="B2581" s="4">
        <v>46010</v>
      </c>
      <c r="C2581">
        <v>5689</v>
      </c>
      <c r="D2581">
        <v>1</v>
      </c>
      <c r="E2581" s="4">
        <v>46010</v>
      </c>
      <c r="F2581" t="s">
        <v>3121</v>
      </c>
      <c r="G2581">
        <f>IFERROR(VLOOKUP(Table4[[#This Row],[EmployeeID]],Employees!$A:$AG,33,FALSE),"")</f>
        <v>5689</v>
      </c>
      <c r="H25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1" t="str">
        <f>IFERROR(VLOOKUP(A2581,Table1[#All],26,FALSE),"")</f>
        <v>No</v>
      </c>
    </row>
    <row r="2582" spans="1:9" x14ac:dyDescent="0.35">
      <c r="A2582" t="s">
        <v>2786</v>
      </c>
      <c r="B2582" s="4">
        <v>44541</v>
      </c>
      <c r="C2582">
        <v>5689</v>
      </c>
      <c r="D2582">
        <v>1</v>
      </c>
      <c r="E2582" s="4">
        <v>44541</v>
      </c>
      <c r="F2582" t="s">
        <v>3121</v>
      </c>
      <c r="G2582">
        <f>IFERROR(VLOOKUP(Table4[[#This Row],[EmployeeID]],Employees!$A:$AG,33,FALSE),"")</f>
        <v>5689</v>
      </c>
      <c r="H25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2" t="str">
        <f>IFERROR(VLOOKUP(A2582,Table1[#All],26,FALSE),"")</f>
        <v>No</v>
      </c>
    </row>
    <row r="2583" spans="1:9" x14ac:dyDescent="0.35">
      <c r="A2583" t="s">
        <v>2436</v>
      </c>
      <c r="B2583" s="4">
        <v>43385</v>
      </c>
      <c r="C2583">
        <v>8418</v>
      </c>
      <c r="D2583">
        <v>3</v>
      </c>
      <c r="E2583" s="4">
        <v>43385</v>
      </c>
      <c r="F2583" t="s">
        <v>3120</v>
      </c>
      <c r="G2583">
        <f>IFERROR(VLOOKUP(Table4[[#This Row],[EmployeeID]],Employees!$A:$AG,33,FALSE),"")</f>
        <v>8418</v>
      </c>
      <c r="H25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83" t="str">
        <f>IFERROR(VLOOKUP(A2583,Table1[#All],26,FALSE),"")</f>
        <v>No</v>
      </c>
    </row>
    <row r="2584" spans="1:9" x14ac:dyDescent="0.35">
      <c r="A2584" t="s">
        <v>856</v>
      </c>
      <c r="B2584" s="4">
        <v>42554</v>
      </c>
      <c r="C2584">
        <v>8411</v>
      </c>
      <c r="D2584">
        <v>2</v>
      </c>
      <c r="E2584" s="4">
        <v>42554</v>
      </c>
      <c r="F2584" t="s">
        <v>3120</v>
      </c>
      <c r="G2584">
        <f>IFERROR(VLOOKUP(Table4[[#This Row],[EmployeeID]],Employees!$A:$AG,33,FALSE),"")</f>
        <v>8411</v>
      </c>
      <c r="H25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84" t="str">
        <f>IFERROR(VLOOKUP(A2584,Table1[#All],26,FALSE),"")</f>
        <v>No</v>
      </c>
    </row>
    <row r="2585" spans="1:9" x14ac:dyDescent="0.35">
      <c r="A2585" t="s">
        <v>1466</v>
      </c>
      <c r="B2585" s="4">
        <v>44418</v>
      </c>
      <c r="C2585">
        <v>12198</v>
      </c>
      <c r="D2585">
        <v>4</v>
      </c>
      <c r="E2585" s="4">
        <v>44418</v>
      </c>
      <c r="F2585" t="s">
        <v>3123</v>
      </c>
      <c r="G2585">
        <f>IFERROR(VLOOKUP(Table4[[#This Row],[EmployeeID]],Employees!$A:$AG,33,FALSE),"")</f>
        <v>12198</v>
      </c>
      <c r="H25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585" t="str">
        <f>IFERROR(VLOOKUP(A2585,Table1[#All],26,FALSE),"")</f>
        <v>No</v>
      </c>
    </row>
    <row r="2586" spans="1:9" x14ac:dyDescent="0.35">
      <c r="A2586" t="s">
        <v>317</v>
      </c>
      <c r="B2586" s="4">
        <v>42916</v>
      </c>
      <c r="C2586">
        <v>8409</v>
      </c>
      <c r="D2586">
        <v>2</v>
      </c>
      <c r="E2586" s="4">
        <v>42916</v>
      </c>
      <c r="F2586" t="s">
        <v>3120</v>
      </c>
      <c r="G2586">
        <f>IFERROR(VLOOKUP(Table4[[#This Row],[EmployeeID]],Employees!$A:$AG,33,FALSE),"")</f>
        <v>8409</v>
      </c>
      <c r="H25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86" t="str">
        <f>IFERROR(VLOOKUP(A2586,Table1[#All],26,FALSE),"")</f>
        <v>No</v>
      </c>
    </row>
    <row r="2587" spans="1:9" x14ac:dyDescent="0.35">
      <c r="A2587" t="s">
        <v>1723</v>
      </c>
      <c r="B2587" s="4">
        <v>44191</v>
      </c>
      <c r="C2587">
        <v>5686</v>
      </c>
      <c r="D2587">
        <v>1</v>
      </c>
      <c r="E2587" s="4">
        <v>44191</v>
      </c>
      <c r="F2587" t="s">
        <v>3121</v>
      </c>
      <c r="G2587">
        <f>IFERROR(VLOOKUP(Table4[[#This Row],[EmployeeID]],Employees!$A:$AG,33,FALSE),"")</f>
        <v>5686</v>
      </c>
      <c r="H25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7" t="str">
        <f>IFERROR(VLOOKUP(A2587,Table1[#All],26,FALSE),"")</f>
        <v>No</v>
      </c>
    </row>
    <row r="2588" spans="1:9" x14ac:dyDescent="0.35">
      <c r="A2588" t="s">
        <v>331</v>
      </c>
      <c r="B2588" s="4">
        <v>42983</v>
      </c>
      <c r="C2588">
        <v>5683</v>
      </c>
      <c r="D2588">
        <v>2</v>
      </c>
      <c r="E2588" s="4">
        <v>42983</v>
      </c>
      <c r="F2588" t="s">
        <v>3121</v>
      </c>
      <c r="G2588">
        <f>IFERROR(VLOOKUP(Table4[[#This Row],[EmployeeID]],Employees!$A:$AG,33,FALSE),"")</f>
        <v>5683</v>
      </c>
      <c r="H25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8" t="str">
        <f>IFERROR(VLOOKUP(A2588,Table1[#All],26,FALSE),"")</f>
        <v>No</v>
      </c>
    </row>
    <row r="2589" spans="1:9" x14ac:dyDescent="0.35">
      <c r="A2589" t="s">
        <v>1008</v>
      </c>
      <c r="B2589" s="4">
        <v>42247</v>
      </c>
      <c r="C2589">
        <v>5681</v>
      </c>
      <c r="D2589">
        <v>1</v>
      </c>
      <c r="E2589" s="4">
        <v>42247</v>
      </c>
      <c r="F2589" t="s">
        <v>3121</v>
      </c>
      <c r="G2589">
        <f>IFERROR(VLOOKUP(Table4[[#This Row],[EmployeeID]],Employees!$A:$AG,33,FALSE),"")</f>
        <v>5681</v>
      </c>
      <c r="H25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89" t="str">
        <f>IFERROR(VLOOKUP(A2589,Table1[#All],26,FALSE),"")</f>
        <v>No</v>
      </c>
    </row>
    <row r="2590" spans="1:9" x14ac:dyDescent="0.35">
      <c r="A2590" t="s">
        <v>1059</v>
      </c>
      <c r="B2590" s="4">
        <v>43644</v>
      </c>
      <c r="C2590">
        <v>8409</v>
      </c>
      <c r="D2590">
        <v>3</v>
      </c>
      <c r="E2590" s="4">
        <v>43644</v>
      </c>
      <c r="F2590" t="s">
        <v>3120</v>
      </c>
      <c r="G2590">
        <f>IFERROR(VLOOKUP(Table4[[#This Row],[EmployeeID]],Employees!$A:$AG,33,FALSE),"")</f>
        <v>8409</v>
      </c>
      <c r="H25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0" t="str">
        <f>IFERROR(VLOOKUP(A2590,Table1[#All],26,FALSE),"")</f>
        <v>No</v>
      </c>
    </row>
    <row r="2591" spans="1:9" x14ac:dyDescent="0.35">
      <c r="A2591" t="s">
        <v>1555</v>
      </c>
      <c r="B2591" s="4">
        <v>45385</v>
      </c>
      <c r="C2591">
        <v>8409</v>
      </c>
      <c r="D2591">
        <v>1</v>
      </c>
      <c r="E2591" s="4">
        <v>45385</v>
      </c>
      <c r="F2591" t="s">
        <v>3120</v>
      </c>
      <c r="G2591">
        <f>IFERROR(VLOOKUP(Table4[[#This Row],[EmployeeID]],Employees!$A:$AG,33,FALSE),"")</f>
        <v>8409</v>
      </c>
      <c r="H25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1" t="str">
        <f>IFERROR(VLOOKUP(A2591,Table1[#All],26,FALSE),"")</f>
        <v>No</v>
      </c>
    </row>
    <row r="2592" spans="1:9" x14ac:dyDescent="0.35">
      <c r="A2592" t="s">
        <v>2286</v>
      </c>
      <c r="B2592" s="4">
        <v>45740</v>
      </c>
      <c r="C2592">
        <v>5681</v>
      </c>
      <c r="D2592">
        <v>1</v>
      </c>
      <c r="E2592" s="4">
        <v>45740</v>
      </c>
      <c r="F2592" t="s">
        <v>3121</v>
      </c>
      <c r="G2592">
        <f>IFERROR(VLOOKUP(Table4[[#This Row],[EmployeeID]],Employees!$A:$AG,33,FALSE),"")</f>
        <v>5681</v>
      </c>
      <c r="H25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92" t="str">
        <f>IFERROR(VLOOKUP(A2592,Table1[#All],26,FALSE),"")</f>
        <v>No</v>
      </c>
    </row>
    <row r="2593" spans="1:9" x14ac:dyDescent="0.35">
      <c r="A2593" t="s">
        <v>1725</v>
      </c>
      <c r="B2593" s="4">
        <v>42577</v>
      </c>
      <c r="C2593">
        <v>8407</v>
      </c>
      <c r="D2593">
        <v>3</v>
      </c>
      <c r="E2593" s="4">
        <v>42577</v>
      </c>
      <c r="F2593" t="s">
        <v>3120</v>
      </c>
      <c r="G2593">
        <f>IFERROR(VLOOKUP(Table4[[#This Row],[EmployeeID]],Employees!$A:$AG,33,FALSE),"")</f>
        <v>8407</v>
      </c>
      <c r="H25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3" t="str">
        <f>IFERROR(VLOOKUP(A2593,Table1[#All],26,FALSE),"")</f>
        <v>No</v>
      </c>
    </row>
    <row r="2594" spans="1:9" x14ac:dyDescent="0.35">
      <c r="A2594" t="s">
        <v>2737</v>
      </c>
      <c r="B2594" s="4">
        <v>42474</v>
      </c>
      <c r="C2594">
        <v>3920</v>
      </c>
      <c r="D2594">
        <v>1</v>
      </c>
      <c r="E2594" s="4">
        <v>42474</v>
      </c>
      <c r="F2594" t="s">
        <v>3122</v>
      </c>
      <c r="G2594">
        <f>IFERROR(VLOOKUP(Table4[[#This Row],[EmployeeID]],Employees!$A:$AG,33,FALSE),"")</f>
        <v>3920</v>
      </c>
      <c r="H25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594" t="str">
        <f>IFERROR(VLOOKUP(A2594,Table1[#All],26,FALSE),"")</f>
        <v>No</v>
      </c>
    </row>
    <row r="2595" spans="1:9" x14ac:dyDescent="0.35">
      <c r="A2595" t="s">
        <v>677</v>
      </c>
      <c r="B2595" s="4">
        <v>43385</v>
      </c>
      <c r="C2595">
        <v>5678</v>
      </c>
      <c r="D2595">
        <v>2</v>
      </c>
      <c r="E2595" s="4">
        <v>43385</v>
      </c>
      <c r="F2595" t="s">
        <v>3121</v>
      </c>
      <c r="G2595">
        <f>IFERROR(VLOOKUP(Table4[[#This Row],[EmployeeID]],Employees!$A:$AG,33,FALSE),"")</f>
        <v>5678</v>
      </c>
      <c r="H25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95" t="str">
        <f>IFERROR(VLOOKUP(A2595,Table1[#All],26,FALSE),"")</f>
        <v>No</v>
      </c>
    </row>
    <row r="2596" spans="1:9" x14ac:dyDescent="0.35">
      <c r="A2596" t="s">
        <v>1701</v>
      </c>
      <c r="B2596" s="4">
        <v>45726</v>
      </c>
      <c r="C2596">
        <v>8400</v>
      </c>
      <c r="D2596">
        <v>2</v>
      </c>
      <c r="E2596" s="4">
        <v>45726</v>
      </c>
      <c r="F2596" t="s">
        <v>3120</v>
      </c>
      <c r="G2596">
        <f>IFERROR(VLOOKUP(Table4[[#This Row],[EmployeeID]],Employees!$A:$AG,33,FALSE),"")</f>
        <v>8400</v>
      </c>
      <c r="H25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6" t="str">
        <f>IFERROR(VLOOKUP(A2596,Table1[#All],26,FALSE),"")</f>
        <v>Yes</v>
      </c>
    </row>
    <row r="2597" spans="1:9" x14ac:dyDescent="0.35">
      <c r="A2597" t="s">
        <v>1926</v>
      </c>
      <c r="B2597" s="4">
        <v>46001</v>
      </c>
      <c r="C2597">
        <v>8398</v>
      </c>
      <c r="D2597">
        <v>3</v>
      </c>
      <c r="E2597" s="4">
        <v>46001</v>
      </c>
      <c r="F2597" t="s">
        <v>3120</v>
      </c>
      <c r="G2597">
        <f>IFERROR(VLOOKUP(Table4[[#This Row],[EmployeeID]],Employees!$A:$AG,33,FALSE),"")</f>
        <v>8398</v>
      </c>
      <c r="H25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7" t="str">
        <f>IFERROR(VLOOKUP(A2597,Table1[#All],26,FALSE),"")</f>
        <v>No</v>
      </c>
    </row>
    <row r="2598" spans="1:9" x14ac:dyDescent="0.35">
      <c r="A2598" t="s">
        <v>769</v>
      </c>
      <c r="B2598" s="4">
        <v>43210</v>
      </c>
      <c r="C2598">
        <v>8397</v>
      </c>
      <c r="D2598">
        <v>2</v>
      </c>
      <c r="E2598" s="4">
        <v>43210</v>
      </c>
      <c r="F2598" t="s">
        <v>3120</v>
      </c>
      <c r="G2598">
        <f>IFERROR(VLOOKUP(Table4[[#This Row],[EmployeeID]],Employees!$A:$AG,33,FALSE),"")</f>
        <v>8397</v>
      </c>
      <c r="H25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598" t="str">
        <f>IFERROR(VLOOKUP(A2598,Table1[#All],26,FALSE),"")</f>
        <v>No</v>
      </c>
    </row>
    <row r="2599" spans="1:9" x14ac:dyDescent="0.35">
      <c r="A2599" t="s">
        <v>2917</v>
      </c>
      <c r="B2599" s="4">
        <v>44294</v>
      </c>
      <c r="C2599">
        <v>5674</v>
      </c>
      <c r="D2599">
        <v>2</v>
      </c>
      <c r="E2599" s="4">
        <v>44294</v>
      </c>
      <c r="F2599" t="s">
        <v>3121</v>
      </c>
      <c r="G2599">
        <f>IFERROR(VLOOKUP(Table4[[#This Row],[EmployeeID]],Employees!$A:$AG,33,FALSE),"")</f>
        <v>5674</v>
      </c>
      <c r="H25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599" t="str">
        <f>IFERROR(VLOOKUP(A2599,Table1[#All],26,FALSE),"")</f>
        <v>No</v>
      </c>
    </row>
    <row r="2600" spans="1:9" x14ac:dyDescent="0.35">
      <c r="A2600" t="s">
        <v>1020</v>
      </c>
      <c r="B2600" s="4">
        <v>43799</v>
      </c>
      <c r="C2600">
        <v>5671</v>
      </c>
      <c r="D2600">
        <v>1</v>
      </c>
      <c r="E2600" s="4">
        <v>43799</v>
      </c>
      <c r="F2600" t="s">
        <v>3121</v>
      </c>
      <c r="G2600">
        <f>IFERROR(VLOOKUP(Table4[[#This Row],[EmployeeID]],Employees!$A:$AG,33,FALSE),"")</f>
        <v>5671</v>
      </c>
      <c r="H26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00" t="str">
        <f>IFERROR(VLOOKUP(A2600,Table1[#All],26,FALSE),"")</f>
        <v>No</v>
      </c>
    </row>
    <row r="2601" spans="1:9" x14ac:dyDescent="0.35">
      <c r="A2601" t="s">
        <v>206</v>
      </c>
      <c r="B2601" s="4">
        <v>45027</v>
      </c>
      <c r="C2601">
        <v>12186</v>
      </c>
      <c r="D2601">
        <v>5</v>
      </c>
      <c r="E2601" s="4">
        <v>45027</v>
      </c>
      <c r="F2601" t="s">
        <v>3123</v>
      </c>
      <c r="G2601">
        <f>IFERROR(VLOOKUP(Table4[[#This Row],[EmployeeID]],Employees!$A:$AG,33,FALSE),"")</f>
        <v>12186</v>
      </c>
      <c r="H26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01" t="str">
        <f>IFERROR(VLOOKUP(A2601,Table1[#All],26,FALSE),"")</f>
        <v>Yes</v>
      </c>
    </row>
    <row r="2602" spans="1:9" x14ac:dyDescent="0.35">
      <c r="A2602" t="s">
        <v>1998</v>
      </c>
      <c r="B2602" s="4">
        <v>43499</v>
      </c>
      <c r="C2602">
        <v>8397</v>
      </c>
      <c r="D2602">
        <v>3</v>
      </c>
      <c r="E2602" s="4">
        <v>43499</v>
      </c>
      <c r="F2602" t="s">
        <v>3120</v>
      </c>
      <c r="G2602">
        <f>IFERROR(VLOOKUP(Table4[[#This Row],[EmployeeID]],Employees!$A:$AG,33,FALSE),"")</f>
        <v>8397</v>
      </c>
      <c r="H26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02" t="str">
        <f>IFERROR(VLOOKUP(A2602,Table1[#All],26,FALSE),"")</f>
        <v>No</v>
      </c>
    </row>
    <row r="2603" spans="1:9" x14ac:dyDescent="0.35">
      <c r="A2603" t="s">
        <v>431</v>
      </c>
      <c r="B2603" s="4">
        <v>43016</v>
      </c>
      <c r="C2603">
        <v>5670</v>
      </c>
      <c r="D2603">
        <v>1</v>
      </c>
      <c r="E2603" s="4">
        <v>43016</v>
      </c>
      <c r="F2603" t="s">
        <v>3121</v>
      </c>
      <c r="G2603">
        <f>IFERROR(VLOOKUP(Table4[[#This Row],[EmployeeID]],Employees!$A:$AG,33,FALSE),"")</f>
        <v>5670</v>
      </c>
      <c r="H26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03" t="str">
        <f>IFERROR(VLOOKUP(A2603,Table1[#All],26,FALSE),"")</f>
        <v>No</v>
      </c>
    </row>
    <row r="2604" spans="1:9" x14ac:dyDescent="0.35">
      <c r="A2604" t="s">
        <v>2367</v>
      </c>
      <c r="B2604" s="4">
        <v>45352</v>
      </c>
      <c r="C2604">
        <v>8395</v>
      </c>
      <c r="D2604">
        <v>3</v>
      </c>
      <c r="E2604" s="4">
        <v>45352</v>
      </c>
      <c r="F2604" t="s">
        <v>3120</v>
      </c>
      <c r="G2604">
        <f>IFERROR(VLOOKUP(Table4[[#This Row],[EmployeeID]],Employees!$A:$AG,33,FALSE),"")</f>
        <v>8395</v>
      </c>
      <c r="H26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04" t="str">
        <f>IFERROR(VLOOKUP(A2604,Table1[#All],26,FALSE),"")</f>
        <v>No</v>
      </c>
    </row>
    <row r="2605" spans="1:9" x14ac:dyDescent="0.35">
      <c r="A2605" t="s">
        <v>1886</v>
      </c>
      <c r="B2605" s="4">
        <v>45149</v>
      </c>
      <c r="C2605">
        <v>5666</v>
      </c>
      <c r="D2605">
        <v>1</v>
      </c>
      <c r="E2605" s="4">
        <v>45149</v>
      </c>
      <c r="F2605" t="s">
        <v>3121</v>
      </c>
      <c r="G2605">
        <f>IFERROR(VLOOKUP(Table4[[#This Row],[EmployeeID]],Employees!$A:$AG,33,FALSE),"")</f>
        <v>5666</v>
      </c>
      <c r="H26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05" t="str">
        <f>IFERROR(VLOOKUP(A2605,Table1[#All],26,FALSE),"")</f>
        <v>No</v>
      </c>
    </row>
    <row r="2606" spans="1:9" x14ac:dyDescent="0.35">
      <c r="A2606" t="s">
        <v>1536</v>
      </c>
      <c r="B2606" s="4">
        <v>46022</v>
      </c>
      <c r="C2606">
        <v>8393</v>
      </c>
      <c r="D2606">
        <v>3</v>
      </c>
      <c r="E2606" s="4">
        <v>46022</v>
      </c>
      <c r="F2606" t="s">
        <v>3120</v>
      </c>
      <c r="G2606">
        <f>IFERROR(VLOOKUP(Table4[[#This Row],[EmployeeID]],Employees!$A:$AG,33,FALSE),"")</f>
        <v>8393</v>
      </c>
      <c r="H26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06" t="str">
        <f>IFERROR(VLOOKUP(A2606,Table1[#All],26,FALSE),"")</f>
        <v>No</v>
      </c>
    </row>
    <row r="2607" spans="1:9" x14ac:dyDescent="0.35">
      <c r="A2607" t="s">
        <v>3057</v>
      </c>
      <c r="B2607" s="4">
        <v>45985</v>
      </c>
      <c r="C2607">
        <v>5663</v>
      </c>
      <c r="D2607">
        <v>1</v>
      </c>
      <c r="E2607" s="4">
        <v>45985</v>
      </c>
      <c r="F2607" t="s">
        <v>3121</v>
      </c>
      <c r="G2607">
        <f>IFERROR(VLOOKUP(Table4[[#This Row],[EmployeeID]],Employees!$A:$AG,33,FALSE),"")</f>
        <v>5663</v>
      </c>
      <c r="H26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07" t="str">
        <f>IFERROR(VLOOKUP(A2607,Table1[#All],26,FALSE),"")</f>
        <v>No</v>
      </c>
    </row>
    <row r="2608" spans="1:9" x14ac:dyDescent="0.35">
      <c r="A2608" t="s">
        <v>1793</v>
      </c>
      <c r="B2608" s="4">
        <v>44919</v>
      </c>
      <c r="C2608">
        <v>5659</v>
      </c>
      <c r="D2608">
        <v>1</v>
      </c>
      <c r="E2608" s="4">
        <v>44919</v>
      </c>
      <c r="F2608" t="s">
        <v>3121</v>
      </c>
      <c r="G2608">
        <f>IFERROR(VLOOKUP(Table4[[#This Row],[EmployeeID]],Employees!$A:$AG,33,FALSE),"")</f>
        <v>5659</v>
      </c>
      <c r="H26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08" t="str">
        <f>IFERROR(VLOOKUP(A2608,Table1[#All],26,FALSE),"")</f>
        <v>No</v>
      </c>
    </row>
    <row r="2609" spans="1:9" x14ac:dyDescent="0.35">
      <c r="A2609" t="s">
        <v>1566</v>
      </c>
      <c r="B2609" s="4">
        <v>43767</v>
      </c>
      <c r="C2609">
        <v>8390</v>
      </c>
      <c r="D2609">
        <v>3</v>
      </c>
      <c r="E2609" s="4">
        <v>43767</v>
      </c>
      <c r="F2609" t="s">
        <v>3120</v>
      </c>
      <c r="G2609">
        <f>IFERROR(VLOOKUP(Table4[[#This Row],[EmployeeID]],Employees!$A:$AG,33,FALSE),"")</f>
        <v>8390</v>
      </c>
      <c r="H26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09" t="str">
        <f>IFERROR(VLOOKUP(A2609,Table1[#All],26,FALSE),"")</f>
        <v>Yes</v>
      </c>
    </row>
    <row r="2610" spans="1:9" x14ac:dyDescent="0.35">
      <c r="A2610" t="s">
        <v>595</v>
      </c>
      <c r="B2610" s="4">
        <v>45394</v>
      </c>
      <c r="C2610">
        <v>8389</v>
      </c>
      <c r="D2610">
        <v>2</v>
      </c>
      <c r="E2610" s="4">
        <v>45394</v>
      </c>
      <c r="F2610" t="s">
        <v>3120</v>
      </c>
      <c r="G2610">
        <f>IFERROR(VLOOKUP(Table4[[#This Row],[EmployeeID]],Employees!$A:$AG,33,FALSE),"")</f>
        <v>8389</v>
      </c>
      <c r="H26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0" t="str">
        <f>IFERROR(VLOOKUP(A2610,Table1[#All],26,FALSE),"")</f>
        <v>No</v>
      </c>
    </row>
    <row r="2611" spans="1:9" x14ac:dyDescent="0.35">
      <c r="A2611" t="s">
        <v>356</v>
      </c>
      <c r="B2611" s="4">
        <v>44374</v>
      </c>
      <c r="C2611">
        <v>8384</v>
      </c>
      <c r="D2611">
        <v>3</v>
      </c>
      <c r="E2611" s="4">
        <v>44374</v>
      </c>
      <c r="F2611" t="s">
        <v>3120</v>
      </c>
      <c r="G2611">
        <f>IFERROR(VLOOKUP(Table4[[#This Row],[EmployeeID]],Employees!$A:$AG,33,FALSE),"")</f>
        <v>8384</v>
      </c>
      <c r="H26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1" t="str">
        <f>IFERROR(VLOOKUP(A2611,Table1[#All],26,FALSE),"")</f>
        <v>No</v>
      </c>
    </row>
    <row r="2612" spans="1:9" x14ac:dyDescent="0.35">
      <c r="A2612" t="s">
        <v>283</v>
      </c>
      <c r="B2612" s="4">
        <v>44818</v>
      </c>
      <c r="C2612">
        <v>5654</v>
      </c>
      <c r="D2612">
        <v>1</v>
      </c>
      <c r="E2612" s="4">
        <v>44818</v>
      </c>
      <c r="F2612" t="s">
        <v>3121</v>
      </c>
      <c r="G2612">
        <f>IFERROR(VLOOKUP(Table4[[#This Row],[EmployeeID]],Employees!$A:$AG,33,FALSE),"")</f>
        <v>5654</v>
      </c>
      <c r="H26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12" t="str">
        <f>IFERROR(VLOOKUP(A2612,Table1[#All],26,FALSE),"")</f>
        <v>No</v>
      </c>
    </row>
    <row r="2613" spans="1:9" x14ac:dyDescent="0.35">
      <c r="A2613" t="s">
        <v>1446</v>
      </c>
      <c r="B2613" s="4">
        <v>43008</v>
      </c>
      <c r="C2613">
        <v>8384</v>
      </c>
      <c r="D2613">
        <v>3</v>
      </c>
      <c r="E2613" s="4">
        <v>43008</v>
      </c>
      <c r="F2613" t="s">
        <v>3120</v>
      </c>
      <c r="G2613">
        <f>IFERROR(VLOOKUP(Table4[[#This Row],[EmployeeID]],Employees!$A:$AG,33,FALSE),"")</f>
        <v>8384</v>
      </c>
      <c r="H26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3" t="str">
        <f>IFERROR(VLOOKUP(A2613,Table1[#All],26,FALSE),"")</f>
        <v>No</v>
      </c>
    </row>
    <row r="2614" spans="1:9" x14ac:dyDescent="0.35">
      <c r="A2614" t="s">
        <v>1962</v>
      </c>
      <c r="B2614" s="4">
        <v>42392</v>
      </c>
      <c r="C2614">
        <v>8379</v>
      </c>
      <c r="D2614">
        <v>2</v>
      </c>
      <c r="E2614" s="4">
        <v>42392</v>
      </c>
      <c r="F2614" t="s">
        <v>3120</v>
      </c>
      <c r="G2614">
        <f>IFERROR(VLOOKUP(Table4[[#This Row],[EmployeeID]],Employees!$A:$AG,33,FALSE),"")</f>
        <v>8379</v>
      </c>
      <c r="H26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4" t="str">
        <f>IFERROR(VLOOKUP(A2614,Table1[#All],26,FALSE),"")</f>
        <v>No</v>
      </c>
    </row>
    <row r="2615" spans="1:9" x14ac:dyDescent="0.35">
      <c r="A2615" t="s">
        <v>1830</v>
      </c>
      <c r="B2615" s="4">
        <v>44498</v>
      </c>
      <c r="C2615">
        <v>12174</v>
      </c>
      <c r="D2615">
        <v>4</v>
      </c>
      <c r="E2615" s="4">
        <v>44498</v>
      </c>
      <c r="F2615" t="s">
        <v>3123</v>
      </c>
      <c r="G2615">
        <f>IFERROR(VLOOKUP(Table4[[#This Row],[EmployeeID]],Employees!$A:$AG,33,FALSE),"")</f>
        <v>12174</v>
      </c>
      <c r="H26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15" t="str">
        <f>IFERROR(VLOOKUP(A2615,Table1[#All],26,FALSE),"")</f>
        <v>Yes</v>
      </c>
    </row>
    <row r="2616" spans="1:9" x14ac:dyDescent="0.35">
      <c r="A2616" t="s">
        <v>2132</v>
      </c>
      <c r="B2616" s="4">
        <v>42063</v>
      </c>
      <c r="C2616">
        <v>3908</v>
      </c>
      <c r="D2616">
        <v>1</v>
      </c>
      <c r="E2616" s="4">
        <v>42063</v>
      </c>
      <c r="F2616" t="s">
        <v>3122</v>
      </c>
      <c r="G2616">
        <f>IFERROR(VLOOKUP(Table4[[#This Row],[EmployeeID]],Employees!$A:$AG,33,FALSE),"")</f>
        <v>3908</v>
      </c>
      <c r="H26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16" t="str">
        <f>IFERROR(VLOOKUP(A2616,Table1[#All],26,FALSE),"")</f>
        <v>No</v>
      </c>
    </row>
    <row r="2617" spans="1:9" x14ac:dyDescent="0.35">
      <c r="A2617" t="s">
        <v>375</v>
      </c>
      <c r="B2617" s="4">
        <v>42839</v>
      </c>
      <c r="C2617">
        <v>8377</v>
      </c>
      <c r="D2617">
        <v>3</v>
      </c>
      <c r="E2617" s="4">
        <v>42839</v>
      </c>
      <c r="F2617" t="s">
        <v>3120</v>
      </c>
      <c r="G2617">
        <f>IFERROR(VLOOKUP(Table4[[#This Row],[EmployeeID]],Employees!$A:$AG,33,FALSE),"")</f>
        <v>8377</v>
      </c>
      <c r="H26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17" t="str">
        <f>IFERROR(VLOOKUP(A2617,Table1[#All],26,FALSE),"")</f>
        <v>No</v>
      </c>
    </row>
    <row r="2618" spans="1:9" x14ac:dyDescent="0.35">
      <c r="A2618" t="s">
        <v>2874</v>
      </c>
      <c r="B2618" s="4">
        <v>44189</v>
      </c>
      <c r="C2618">
        <v>5654</v>
      </c>
      <c r="D2618">
        <v>1</v>
      </c>
      <c r="E2618" s="4">
        <v>44189</v>
      </c>
      <c r="F2618" t="s">
        <v>3121</v>
      </c>
      <c r="G2618">
        <f>IFERROR(VLOOKUP(Table4[[#This Row],[EmployeeID]],Employees!$A:$AG,33,FALSE),"")</f>
        <v>5654</v>
      </c>
      <c r="H26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18" t="str">
        <f>IFERROR(VLOOKUP(A2618,Table1[#All],26,FALSE),"")</f>
        <v>No</v>
      </c>
    </row>
    <row r="2619" spans="1:9" x14ac:dyDescent="0.35">
      <c r="A2619" t="s">
        <v>2061</v>
      </c>
      <c r="B2619" s="4">
        <v>42451</v>
      </c>
      <c r="C2619">
        <v>12167</v>
      </c>
      <c r="D2619">
        <v>4</v>
      </c>
      <c r="E2619" s="4">
        <v>42451</v>
      </c>
      <c r="F2619" t="s">
        <v>3123</v>
      </c>
      <c r="G2619">
        <f>IFERROR(VLOOKUP(Table4[[#This Row],[EmployeeID]],Employees!$A:$AG,33,FALSE),"")</f>
        <v>12167</v>
      </c>
      <c r="H26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19" t="str">
        <f>IFERROR(VLOOKUP(A2619,Table1[#All],26,FALSE),"")</f>
        <v>No</v>
      </c>
    </row>
    <row r="2620" spans="1:9" x14ac:dyDescent="0.35">
      <c r="A2620" t="s">
        <v>818</v>
      </c>
      <c r="B2620" s="4">
        <v>45626</v>
      </c>
      <c r="C2620">
        <v>8376</v>
      </c>
      <c r="D2620">
        <v>2</v>
      </c>
      <c r="E2620" s="4">
        <v>45626</v>
      </c>
      <c r="F2620" t="s">
        <v>3120</v>
      </c>
      <c r="G2620">
        <f>IFERROR(VLOOKUP(Table4[[#This Row],[EmployeeID]],Employees!$A:$AG,33,FALSE),"")</f>
        <v>8376</v>
      </c>
      <c r="H26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0" t="str">
        <f>IFERROR(VLOOKUP(A2620,Table1[#All],26,FALSE),"")</f>
        <v>Yes</v>
      </c>
    </row>
    <row r="2621" spans="1:9" x14ac:dyDescent="0.35">
      <c r="A2621" t="s">
        <v>1657</v>
      </c>
      <c r="B2621" s="4">
        <v>43363</v>
      </c>
      <c r="C2621">
        <v>8374</v>
      </c>
      <c r="D2621">
        <v>2</v>
      </c>
      <c r="E2621" s="4">
        <v>43363</v>
      </c>
      <c r="F2621" t="s">
        <v>3120</v>
      </c>
      <c r="G2621">
        <f>IFERROR(VLOOKUP(Table4[[#This Row],[EmployeeID]],Employees!$A:$AG,33,FALSE),"")</f>
        <v>8374</v>
      </c>
      <c r="H26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1" t="str">
        <f>IFERROR(VLOOKUP(A2621,Table1[#All],26,FALSE),"")</f>
        <v>No</v>
      </c>
    </row>
    <row r="2622" spans="1:9" x14ac:dyDescent="0.35">
      <c r="A2622" t="s">
        <v>563</v>
      </c>
      <c r="B2622" s="4">
        <v>44619</v>
      </c>
      <c r="C2622">
        <v>8372</v>
      </c>
      <c r="D2622">
        <v>2</v>
      </c>
      <c r="E2622" s="4">
        <v>44619</v>
      </c>
      <c r="F2622" t="s">
        <v>3120</v>
      </c>
      <c r="G2622">
        <f>IFERROR(VLOOKUP(Table4[[#This Row],[EmployeeID]],Employees!$A:$AG,33,FALSE),"")</f>
        <v>8372</v>
      </c>
      <c r="H26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2" t="str">
        <f>IFERROR(VLOOKUP(A2622,Table1[#All],26,FALSE),"")</f>
        <v>No</v>
      </c>
    </row>
    <row r="2623" spans="1:9" x14ac:dyDescent="0.35">
      <c r="A2623" t="s">
        <v>135</v>
      </c>
      <c r="B2623" s="4">
        <v>42308</v>
      </c>
      <c r="C2623">
        <v>8371</v>
      </c>
      <c r="D2623">
        <v>2</v>
      </c>
      <c r="E2623" s="4">
        <v>42308</v>
      </c>
      <c r="F2623" t="s">
        <v>3120</v>
      </c>
      <c r="G2623">
        <f>IFERROR(VLOOKUP(Table4[[#This Row],[EmployeeID]],Employees!$A:$AG,33,FALSE),"")</f>
        <v>8371</v>
      </c>
      <c r="H26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3" t="str">
        <f>IFERROR(VLOOKUP(A2623,Table1[#All],26,FALSE),"")</f>
        <v>No</v>
      </c>
    </row>
    <row r="2624" spans="1:9" x14ac:dyDescent="0.35">
      <c r="A2624" t="s">
        <v>2127</v>
      </c>
      <c r="B2624" s="4">
        <v>44002</v>
      </c>
      <c r="C2624">
        <v>5647</v>
      </c>
      <c r="D2624">
        <v>1</v>
      </c>
      <c r="E2624" s="4">
        <v>44002</v>
      </c>
      <c r="F2624" t="s">
        <v>3121</v>
      </c>
      <c r="G2624">
        <f>IFERROR(VLOOKUP(Table4[[#This Row],[EmployeeID]],Employees!$A:$AG,33,FALSE),"")</f>
        <v>5647</v>
      </c>
      <c r="H26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24" t="str">
        <f>IFERROR(VLOOKUP(A2624,Table1[#All],26,FALSE),"")</f>
        <v>No</v>
      </c>
    </row>
    <row r="2625" spans="1:9" x14ac:dyDescent="0.35">
      <c r="A2625" t="s">
        <v>504</v>
      </c>
      <c r="B2625" s="4">
        <v>44112</v>
      </c>
      <c r="C2625">
        <v>3878</v>
      </c>
      <c r="D2625">
        <v>1</v>
      </c>
      <c r="E2625" s="4">
        <v>44112</v>
      </c>
      <c r="F2625" t="s">
        <v>3122</v>
      </c>
      <c r="G2625">
        <f>IFERROR(VLOOKUP(Table4[[#This Row],[EmployeeID]],Employees!$A:$AG,33,FALSE),"")</f>
        <v>3878</v>
      </c>
      <c r="H26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25" t="str">
        <f>IFERROR(VLOOKUP(A2625,Table1[#All],26,FALSE),"")</f>
        <v>No</v>
      </c>
    </row>
    <row r="2626" spans="1:9" x14ac:dyDescent="0.35">
      <c r="A2626" t="s">
        <v>410</v>
      </c>
      <c r="B2626" s="4">
        <v>45746</v>
      </c>
      <c r="C2626">
        <v>8369</v>
      </c>
      <c r="D2626">
        <v>3</v>
      </c>
      <c r="E2626" s="4">
        <v>45746</v>
      </c>
      <c r="F2626" t="s">
        <v>3120</v>
      </c>
      <c r="G2626">
        <f>IFERROR(VLOOKUP(Table4[[#This Row],[EmployeeID]],Employees!$A:$AG,33,FALSE),"")</f>
        <v>8369</v>
      </c>
      <c r="H26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6" t="str">
        <f>IFERROR(VLOOKUP(A2626,Table1[#All],26,FALSE),"")</f>
        <v>No</v>
      </c>
    </row>
    <row r="2627" spans="1:9" x14ac:dyDescent="0.35">
      <c r="A2627" t="s">
        <v>198</v>
      </c>
      <c r="B2627" s="4">
        <v>45521</v>
      </c>
      <c r="C2627">
        <v>8368</v>
      </c>
      <c r="D2627">
        <v>2</v>
      </c>
      <c r="E2627" s="4">
        <v>45521</v>
      </c>
      <c r="F2627" t="s">
        <v>3120</v>
      </c>
      <c r="G2627">
        <f>IFERROR(VLOOKUP(Table4[[#This Row],[EmployeeID]],Employees!$A:$AG,33,FALSE),"")</f>
        <v>8368</v>
      </c>
      <c r="H26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27" t="str">
        <f>IFERROR(VLOOKUP(A2627,Table1[#All],26,FALSE),"")</f>
        <v>No</v>
      </c>
    </row>
    <row r="2628" spans="1:9" x14ac:dyDescent="0.35">
      <c r="A2628" t="s">
        <v>2635</v>
      </c>
      <c r="B2628" s="4">
        <v>45008</v>
      </c>
      <c r="C2628">
        <v>12167</v>
      </c>
      <c r="D2628">
        <v>4</v>
      </c>
      <c r="E2628" s="4">
        <v>45008</v>
      </c>
      <c r="F2628" t="s">
        <v>3123</v>
      </c>
      <c r="G2628">
        <f>IFERROR(VLOOKUP(Table4[[#This Row],[EmployeeID]],Employees!$A:$AG,33,FALSE),"")</f>
        <v>12167</v>
      </c>
      <c r="H26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28" t="str">
        <f>IFERROR(VLOOKUP(A2628,Table1[#All],26,FALSE),"")</f>
        <v>No</v>
      </c>
    </row>
    <row r="2629" spans="1:9" x14ac:dyDescent="0.35">
      <c r="A2629" t="s">
        <v>1829</v>
      </c>
      <c r="B2629" s="4">
        <v>42416</v>
      </c>
      <c r="C2629">
        <v>5645</v>
      </c>
      <c r="D2629">
        <v>1</v>
      </c>
      <c r="E2629" s="4">
        <v>42416</v>
      </c>
      <c r="F2629" t="s">
        <v>3121</v>
      </c>
      <c r="G2629">
        <f>IFERROR(VLOOKUP(Table4[[#This Row],[EmployeeID]],Employees!$A:$AG,33,FALSE),"")</f>
        <v>5645</v>
      </c>
      <c r="H26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29" t="str">
        <f>IFERROR(VLOOKUP(A2629,Table1[#All],26,FALSE),"")</f>
        <v>Yes</v>
      </c>
    </row>
    <row r="2630" spans="1:9" x14ac:dyDescent="0.35">
      <c r="A2630" t="s">
        <v>2258</v>
      </c>
      <c r="B2630" s="4">
        <v>43895</v>
      </c>
      <c r="C2630">
        <v>8367</v>
      </c>
      <c r="D2630">
        <v>3</v>
      </c>
      <c r="E2630" s="4">
        <v>43895</v>
      </c>
      <c r="F2630" t="s">
        <v>3120</v>
      </c>
      <c r="G2630">
        <f>IFERROR(VLOOKUP(Table4[[#This Row],[EmployeeID]],Employees!$A:$AG,33,FALSE),"")</f>
        <v>8367</v>
      </c>
      <c r="H26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30" t="str">
        <f>IFERROR(VLOOKUP(A2630,Table1[#All],26,FALSE),"")</f>
        <v>No</v>
      </c>
    </row>
    <row r="2631" spans="1:9" x14ac:dyDescent="0.35">
      <c r="A2631" t="s">
        <v>467</v>
      </c>
      <c r="B2631" s="4">
        <v>45403</v>
      </c>
      <c r="C2631">
        <v>5640</v>
      </c>
      <c r="D2631">
        <v>1</v>
      </c>
      <c r="E2631" s="4">
        <v>45403</v>
      </c>
      <c r="F2631" t="s">
        <v>3121</v>
      </c>
      <c r="G2631">
        <f>IFERROR(VLOOKUP(Table4[[#This Row],[EmployeeID]],Employees!$A:$AG,33,FALSE),"")</f>
        <v>5640</v>
      </c>
      <c r="H26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1" t="str">
        <f>IFERROR(VLOOKUP(A2631,Table1[#All],26,FALSE),"")</f>
        <v>No</v>
      </c>
    </row>
    <row r="2632" spans="1:9" x14ac:dyDescent="0.35">
      <c r="A2632" t="s">
        <v>1531</v>
      </c>
      <c r="B2632" s="4">
        <v>42431</v>
      </c>
      <c r="C2632">
        <v>5640</v>
      </c>
      <c r="D2632">
        <v>1</v>
      </c>
      <c r="E2632" s="4">
        <v>42431</v>
      </c>
      <c r="F2632" t="s">
        <v>3121</v>
      </c>
      <c r="G2632">
        <f>IFERROR(VLOOKUP(Table4[[#This Row],[EmployeeID]],Employees!$A:$AG,33,FALSE),"")</f>
        <v>5640</v>
      </c>
      <c r="H26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2" t="str">
        <f>IFERROR(VLOOKUP(A2632,Table1[#All],26,FALSE),"")</f>
        <v>Yes</v>
      </c>
    </row>
    <row r="2633" spans="1:9" x14ac:dyDescent="0.35">
      <c r="A2633" t="s">
        <v>922</v>
      </c>
      <c r="B2633" s="4">
        <v>44463</v>
      </c>
      <c r="C2633">
        <v>12163</v>
      </c>
      <c r="D2633">
        <v>4</v>
      </c>
      <c r="E2633" s="4">
        <v>44463</v>
      </c>
      <c r="F2633" t="s">
        <v>3123</v>
      </c>
      <c r="G2633">
        <f>IFERROR(VLOOKUP(Table4[[#This Row],[EmployeeID]],Employees!$A:$AG,33,FALSE),"")</f>
        <v>12163</v>
      </c>
      <c r="H26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33" t="str">
        <f>IFERROR(VLOOKUP(A2633,Table1[#All],26,FALSE),"")</f>
        <v>No</v>
      </c>
    </row>
    <row r="2634" spans="1:9" x14ac:dyDescent="0.35">
      <c r="A2634" t="s">
        <v>2817</v>
      </c>
      <c r="B2634" s="4">
        <v>42571</v>
      </c>
      <c r="C2634">
        <v>5637</v>
      </c>
      <c r="D2634">
        <v>2</v>
      </c>
      <c r="E2634" s="4">
        <v>42571</v>
      </c>
      <c r="F2634" t="s">
        <v>3121</v>
      </c>
      <c r="G2634">
        <f>IFERROR(VLOOKUP(Table4[[#This Row],[EmployeeID]],Employees!$A:$AG,33,FALSE),"")</f>
        <v>5637</v>
      </c>
      <c r="H26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4" t="str">
        <f>IFERROR(VLOOKUP(A2634,Table1[#All],26,FALSE),"")</f>
        <v>No</v>
      </c>
    </row>
    <row r="2635" spans="1:9" x14ac:dyDescent="0.35">
      <c r="A2635" t="s">
        <v>1159</v>
      </c>
      <c r="B2635" s="4">
        <v>44797</v>
      </c>
      <c r="C2635">
        <v>5634</v>
      </c>
      <c r="D2635">
        <v>2</v>
      </c>
      <c r="E2635" s="4">
        <v>44797</v>
      </c>
      <c r="F2635" t="s">
        <v>3121</v>
      </c>
      <c r="G2635">
        <f>IFERROR(VLOOKUP(Table4[[#This Row],[EmployeeID]],Employees!$A:$AG,33,FALSE),"")</f>
        <v>5634</v>
      </c>
      <c r="H26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5" t="str">
        <f>IFERROR(VLOOKUP(A2635,Table1[#All],26,FALSE),"")</f>
        <v>No</v>
      </c>
    </row>
    <row r="2636" spans="1:9" x14ac:dyDescent="0.35">
      <c r="A2636" t="s">
        <v>2778</v>
      </c>
      <c r="B2636" s="4">
        <v>43950</v>
      </c>
      <c r="C2636">
        <v>5634</v>
      </c>
      <c r="D2636">
        <v>1</v>
      </c>
      <c r="E2636" s="4">
        <v>43950</v>
      </c>
      <c r="F2636" t="s">
        <v>3121</v>
      </c>
      <c r="G2636">
        <f>IFERROR(VLOOKUP(Table4[[#This Row],[EmployeeID]],Employees!$A:$AG,33,FALSE),"")</f>
        <v>5634</v>
      </c>
      <c r="H26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6" t="str">
        <f>IFERROR(VLOOKUP(A2636,Table1[#All],26,FALSE),"")</f>
        <v>No</v>
      </c>
    </row>
    <row r="2637" spans="1:9" x14ac:dyDescent="0.35">
      <c r="A2637" t="s">
        <v>301</v>
      </c>
      <c r="B2637" s="4">
        <v>43004</v>
      </c>
      <c r="C2637">
        <v>8366</v>
      </c>
      <c r="D2637">
        <v>2</v>
      </c>
      <c r="E2637" s="4">
        <v>43004</v>
      </c>
      <c r="F2637" t="s">
        <v>3120</v>
      </c>
      <c r="G2637">
        <f>IFERROR(VLOOKUP(Table4[[#This Row],[EmployeeID]],Employees!$A:$AG,33,FALSE),"")</f>
        <v>8366</v>
      </c>
      <c r="H26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37" t="str">
        <f>IFERROR(VLOOKUP(A2637,Table1[#All],26,FALSE),"")</f>
        <v>No</v>
      </c>
    </row>
    <row r="2638" spans="1:9" x14ac:dyDescent="0.35">
      <c r="A2638" t="s">
        <v>612</v>
      </c>
      <c r="B2638" s="4">
        <v>44964</v>
      </c>
      <c r="C2638">
        <v>8365</v>
      </c>
      <c r="D2638">
        <v>3</v>
      </c>
      <c r="E2638" s="4">
        <v>44964</v>
      </c>
      <c r="F2638" t="s">
        <v>3120</v>
      </c>
      <c r="G2638">
        <f>IFERROR(VLOOKUP(Table4[[#This Row],[EmployeeID]],Employees!$A:$AG,33,FALSE),"")</f>
        <v>8365</v>
      </c>
      <c r="H26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38" t="str">
        <f>IFERROR(VLOOKUP(A2638,Table1[#All],26,FALSE),"")</f>
        <v>Yes</v>
      </c>
    </row>
    <row r="2639" spans="1:9" x14ac:dyDescent="0.35">
      <c r="A2639" t="s">
        <v>2311</v>
      </c>
      <c r="B2639" s="4">
        <v>45404</v>
      </c>
      <c r="C2639">
        <v>5632</v>
      </c>
      <c r="D2639">
        <v>1</v>
      </c>
      <c r="E2639" s="4">
        <v>45404</v>
      </c>
      <c r="F2639" t="s">
        <v>3121</v>
      </c>
      <c r="G2639">
        <f>IFERROR(VLOOKUP(Table4[[#This Row],[EmployeeID]],Employees!$A:$AG,33,FALSE),"")</f>
        <v>5632</v>
      </c>
      <c r="H26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39" t="str">
        <f>IFERROR(VLOOKUP(A2639,Table1[#All],26,FALSE),"")</f>
        <v>No</v>
      </c>
    </row>
    <row r="2640" spans="1:9" x14ac:dyDescent="0.35">
      <c r="A2640" t="s">
        <v>1984</v>
      </c>
      <c r="B2640" s="4">
        <v>45141</v>
      </c>
      <c r="C2640">
        <v>5628</v>
      </c>
      <c r="D2640">
        <v>1</v>
      </c>
      <c r="E2640" s="4">
        <v>45141</v>
      </c>
      <c r="F2640" t="s">
        <v>3121</v>
      </c>
      <c r="G2640">
        <f>IFERROR(VLOOKUP(Table4[[#This Row],[EmployeeID]],Employees!$A:$AG,33,FALSE),"")</f>
        <v>5628</v>
      </c>
      <c r="H26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0" t="str">
        <f>IFERROR(VLOOKUP(A2640,Table1[#All],26,FALSE),"")</f>
        <v>No</v>
      </c>
    </row>
    <row r="2641" spans="1:9" x14ac:dyDescent="0.35">
      <c r="A2641" t="s">
        <v>2543</v>
      </c>
      <c r="B2641" s="4">
        <v>45541</v>
      </c>
      <c r="C2641">
        <v>8355</v>
      </c>
      <c r="D2641">
        <v>2</v>
      </c>
      <c r="E2641" s="4">
        <v>45541</v>
      </c>
      <c r="F2641" t="s">
        <v>3120</v>
      </c>
      <c r="G2641">
        <f>IFERROR(VLOOKUP(Table4[[#This Row],[EmployeeID]],Employees!$A:$AG,33,FALSE),"")</f>
        <v>8355</v>
      </c>
      <c r="H26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41" t="str">
        <f>IFERROR(VLOOKUP(A2641,Table1[#All],26,FALSE),"")</f>
        <v>No</v>
      </c>
    </row>
    <row r="2642" spans="1:9" x14ac:dyDescent="0.35">
      <c r="A2642" t="s">
        <v>2902</v>
      </c>
      <c r="B2642" s="4">
        <v>45596</v>
      </c>
      <c r="C2642">
        <v>8355</v>
      </c>
      <c r="D2642">
        <v>2</v>
      </c>
      <c r="E2642" s="4">
        <v>45596</v>
      </c>
      <c r="F2642" t="s">
        <v>3120</v>
      </c>
      <c r="G2642">
        <f>IFERROR(VLOOKUP(Table4[[#This Row],[EmployeeID]],Employees!$A:$AG,33,FALSE),"")</f>
        <v>8355</v>
      </c>
      <c r="H26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42" t="str">
        <f>IFERROR(VLOOKUP(A2642,Table1[#All],26,FALSE),"")</f>
        <v>No</v>
      </c>
    </row>
    <row r="2643" spans="1:9" x14ac:dyDescent="0.35">
      <c r="A2643" t="s">
        <v>1441</v>
      </c>
      <c r="B2643" s="4">
        <v>44336</v>
      </c>
      <c r="C2643">
        <v>5627</v>
      </c>
      <c r="D2643">
        <v>2</v>
      </c>
      <c r="E2643" s="4">
        <v>44336</v>
      </c>
      <c r="F2643" t="s">
        <v>3121</v>
      </c>
      <c r="G2643">
        <f>IFERROR(VLOOKUP(Table4[[#This Row],[EmployeeID]],Employees!$A:$AG,33,FALSE),"")</f>
        <v>5627</v>
      </c>
      <c r="H26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3" t="str">
        <f>IFERROR(VLOOKUP(A2643,Table1[#All],26,FALSE),"")</f>
        <v>No</v>
      </c>
    </row>
    <row r="2644" spans="1:9" x14ac:dyDescent="0.35">
      <c r="A2644" t="s">
        <v>2495</v>
      </c>
      <c r="B2644" s="4">
        <v>43476</v>
      </c>
      <c r="C2644">
        <v>3871</v>
      </c>
      <c r="D2644">
        <v>1</v>
      </c>
      <c r="E2644" s="4">
        <v>43476</v>
      </c>
      <c r="F2644" t="s">
        <v>3122</v>
      </c>
      <c r="G2644">
        <f>IFERROR(VLOOKUP(Table4[[#This Row],[EmployeeID]],Employees!$A:$AG,33,FALSE),"")</f>
        <v>3871</v>
      </c>
      <c r="H26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44" t="str">
        <f>IFERROR(VLOOKUP(A2644,Table1[#All],26,FALSE),"")</f>
        <v>No</v>
      </c>
    </row>
    <row r="2645" spans="1:9" x14ac:dyDescent="0.35">
      <c r="A2645" t="s">
        <v>542</v>
      </c>
      <c r="B2645" s="4">
        <v>44460</v>
      </c>
      <c r="C2645">
        <v>12137</v>
      </c>
      <c r="D2645">
        <v>4</v>
      </c>
      <c r="E2645" s="4">
        <v>44460</v>
      </c>
      <c r="F2645" t="s">
        <v>3123</v>
      </c>
      <c r="G2645">
        <f>IFERROR(VLOOKUP(Table4[[#This Row],[EmployeeID]],Employees!$A:$AG,33,FALSE),"")</f>
        <v>12137</v>
      </c>
      <c r="H26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45" t="str">
        <f>IFERROR(VLOOKUP(A2645,Table1[#All],26,FALSE),"")</f>
        <v>No</v>
      </c>
    </row>
    <row r="2646" spans="1:9" x14ac:dyDescent="0.35">
      <c r="A2646" t="s">
        <v>2944</v>
      </c>
      <c r="B2646" s="4">
        <v>43484</v>
      </c>
      <c r="C2646">
        <v>8355</v>
      </c>
      <c r="D2646">
        <v>2</v>
      </c>
      <c r="E2646" s="4">
        <v>43484</v>
      </c>
      <c r="F2646" t="s">
        <v>3120</v>
      </c>
      <c r="G2646">
        <f>IFERROR(VLOOKUP(Table4[[#This Row],[EmployeeID]],Employees!$A:$AG,33,FALSE),"")</f>
        <v>8355</v>
      </c>
      <c r="H26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46" t="str">
        <f>IFERROR(VLOOKUP(A2646,Table1[#All],26,FALSE),"")</f>
        <v>No</v>
      </c>
    </row>
    <row r="2647" spans="1:9" x14ac:dyDescent="0.35">
      <c r="A2647" t="s">
        <v>1142</v>
      </c>
      <c r="B2647" s="4">
        <v>43931</v>
      </c>
      <c r="C2647">
        <v>5624</v>
      </c>
      <c r="D2647">
        <v>1</v>
      </c>
      <c r="E2647" s="4">
        <v>43931</v>
      </c>
      <c r="F2647" t="s">
        <v>3121</v>
      </c>
      <c r="G2647">
        <f>IFERROR(VLOOKUP(Table4[[#This Row],[EmployeeID]],Employees!$A:$AG,33,FALSE),"")</f>
        <v>5624</v>
      </c>
      <c r="H26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7" t="str">
        <f>IFERROR(VLOOKUP(A2647,Table1[#All],26,FALSE),"")</f>
        <v>No</v>
      </c>
    </row>
    <row r="2648" spans="1:9" x14ac:dyDescent="0.35">
      <c r="A2648" t="s">
        <v>1970</v>
      </c>
      <c r="B2648" s="4">
        <v>43600</v>
      </c>
      <c r="C2648">
        <v>5623</v>
      </c>
      <c r="D2648">
        <v>2</v>
      </c>
      <c r="E2648" s="4">
        <v>43600</v>
      </c>
      <c r="F2648" t="s">
        <v>3121</v>
      </c>
      <c r="G2648">
        <f>IFERROR(VLOOKUP(Table4[[#This Row],[EmployeeID]],Employees!$A:$AG,33,FALSE),"")</f>
        <v>5623</v>
      </c>
      <c r="H26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8" t="str">
        <f>IFERROR(VLOOKUP(A2648,Table1[#All],26,FALSE),"")</f>
        <v>No</v>
      </c>
    </row>
    <row r="2649" spans="1:9" x14ac:dyDescent="0.35">
      <c r="A2649" t="s">
        <v>1228</v>
      </c>
      <c r="B2649" s="4">
        <v>43824</v>
      </c>
      <c r="C2649">
        <v>5622</v>
      </c>
      <c r="D2649">
        <v>1</v>
      </c>
      <c r="E2649" s="4">
        <v>43824</v>
      </c>
      <c r="F2649" t="s">
        <v>3121</v>
      </c>
      <c r="G2649">
        <f>IFERROR(VLOOKUP(Table4[[#This Row],[EmployeeID]],Employees!$A:$AG,33,FALSE),"")</f>
        <v>5622</v>
      </c>
      <c r="H26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49" t="str">
        <f>IFERROR(VLOOKUP(A2649,Table1[#All],26,FALSE),"")</f>
        <v>No</v>
      </c>
    </row>
    <row r="2650" spans="1:9" x14ac:dyDescent="0.35">
      <c r="A2650" t="s">
        <v>1859</v>
      </c>
      <c r="B2650" s="4">
        <v>45516</v>
      </c>
      <c r="C2650">
        <v>5622</v>
      </c>
      <c r="D2650">
        <v>1</v>
      </c>
      <c r="E2650" s="4">
        <v>45516</v>
      </c>
      <c r="F2650" t="s">
        <v>3121</v>
      </c>
      <c r="G2650">
        <f>IFERROR(VLOOKUP(Table4[[#This Row],[EmployeeID]],Employees!$A:$AG,33,FALSE),"")</f>
        <v>5622</v>
      </c>
      <c r="H26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0" t="str">
        <f>IFERROR(VLOOKUP(A2650,Table1[#All],26,FALSE),"")</f>
        <v>Yes</v>
      </c>
    </row>
    <row r="2651" spans="1:9" x14ac:dyDescent="0.35">
      <c r="A2651" t="s">
        <v>2766</v>
      </c>
      <c r="B2651" s="4">
        <v>45415</v>
      </c>
      <c r="C2651">
        <v>3829</v>
      </c>
      <c r="D2651">
        <v>1</v>
      </c>
      <c r="E2651" s="4">
        <v>45415</v>
      </c>
      <c r="F2651" t="s">
        <v>3122</v>
      </c>
      <c r="G2651">
        <f>IFERROR(VLOOKUP(Table4[[#This Row],[EmployeeID]],Employees!$A:$AG,33,FALSE),"")</f>
        <v>3829</v>
      </c>
      <c r="H26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51" t="str">
        <f>IFERROR(VLOOKUP(A2651,Table1[#All],26,FALSE),"")</f>
        <v>No</v>
      </c>
    </row>
    <row r="2652" spans="1:9" x14ac:dyDescent="0.35">
      <c r="A2652" t="s">
        <v>720</v>
      </c>
      <c r="B2652" s="4">
        <v>44855</v>
      </c>
      <c r="C2652">
        <v>5615</v>
      </c>
      <c r="D2652">
        <v>2</v>
      </c>
      <c r="E2652" s="4">
        <v>44855</v>
      </c>
      <c r="F2652" t="s">
        <v>3121</v>
      </c>
      <c r="G2652">
        <f>IFERROR(VLOOKUP(Table4[[#This Row],[EmployeeID]],Employees!$A:$AG,33,FALSE),"")</f>
        <v>5615</v>
      </c>
      <c r="H26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2" t="str">
        <f>IFERROR(VLOOKUP(A2652,Table1[#All],26,FALSE),"")</f>
        <v>Yes</v>
      </c>
    </row>
    <row r="2653" spans="1:9" x14ac:dyDescent="0.35">
      <c r="A2653" t="s">
        <v>2517</v>
      </c>
      <c r="B2653" s="4">
        <v>43101</v>
      </c>
      <c r="C2653">
        <v>5614</v>
      </c>
      <c r="D2653">
        <v>1</v>
      </c>
      <c r="E2653" s="4">
        <v>43101</v>
      </c>
      <c r="F2653" t="s">
        <v>3121</v>
      </c>
      <c r="G2653">
        <f>IFERROR(VLOOKUP(Table4[[#This Row],[EmployeeID]],Employees!$A:$AG,33,FALSE),"")</f>
        <v>5614</v>
      </c>
      <c r="H26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3" t="str">
        <f>IFERROR(VLOOKUP(A2653,Table1[#All],26,FALSE),"")</f>
        <v>No</v>
      </c>
    </row>
    <row r="2654" spans="1:9" x14ac:dyDescent="0.35">
      <c r="A2654" t="s">
        <v>2435</v>
      </c>
      <c r="B2654" s="4">
        <v>43828</v>
      </c>
      <c r="C2654">
        <v>8352</v>
      </c>
      <c r="D2654">
        <v>2</v>
      </c>
      <c r="E2654" s="4">
        <v>43828</v>
      </c>
      <c r="F2654" t="s">
        <v>3120</v>
      </c>
      <c r="G2654">
        <f>IFERROR(VLOOKUP(Table4[[#This Row],[EmployeeID]],Employees!$A:$AG,33,FALSE),"")</f>
        <v>8352</v>
      </c>
      <c r="H26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54" t="str">
        <f>IFERROR(VLOOKUP(A2654,Table1[#All],26,FALSE),"")</f>
        <v>No</v>
      </c>
    </row>
    <row r="2655" spans="1:9" x14ac:dyDescent="0.35">
      <c r="A2655" t="s">
        <v>2369</v>
      </c>
      <c r="B2655" s="4">
        <v>43122</v>
      </c>
      <c r="C2655">
        <v>5610</v>
      </c>
      <c r="D2655">
        <v>2</v>
      </c>
      <c r="E2655" s="4">
        <v>43122</v>
      </c>
      <c r="F2655" t="s">
        <v>3121</v>
      </c>
      <c r="G2655">
        <f>IFERROR(VLOOKUP(Table4[[#This Row],[EmployeeID]],Employees!$A:$AG,33,FALSE),"")</f>
        <v>5610</v>
      </c>
      <c r="H26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5" t="str">
        <f>IFERROR(VLOOKUP(A2655,Table1[#All],26,FALSE),"")</f>
        <v>No</v>
      </c>
    </row>
    <row r="2656" spans="1:9" x14ac:dyDescent="0.35">
      <c r="A2656" t="s">
        <v>391</v>
      </c>
      <c r="B2656" s="4">
        <v>44952</v>
      </c>
      <c r="C2656">
        <v>8351</v>
      </c>
      <c r="D2656">
        <v>2</v>
      </c>
      <c r="E2656" s="4">
        <v>44952</v>
      </c>
      <c r="F2656" t="s">
        <v>3120</v>
      </c>
      <c r="G2656">
        <f>IFERROR(VLOOKUP(Table4[[#This Row],[EmployeeID]],Employees!$A:$AG,33,FALSE),"")</f>
        <v>8351</v>
      </c>
      <c r="H26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56" t="str">
        <f>IFERROR(VLOOKUP(A2656,Table1[#All],26,FALSE),"")</f>
        <v>No</v>
      </c>
    </row>
    <row r="2657" spans="1:9" x14ac:dyDescent="0.35">
      <c r="A2657" t="s">
        <v>95</v>
      </c>
      <c r="B2657" s="4">
        <v>43261</v>
      </c>
      <c r="C2657">
        <v>8347</v>
      </c>
      <c r="D2657">
        <v>2</v>
      </c>
      <c r="E2657" s="4">
        <v>43261</v>
      </c>
      <c r="F2657" t="s">
        <v>3120</v>
      </c>
      <c r="G2657">
        <f>IFERROR(VLOOKUP(Table4[[#This Row],[EmployeeID]],Employees!$A:$AG,33,FALSE),"")</f>
        <v>8347</v>
      </c>
      <c r="H26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57" t="str">
        <f>IFERROR(VLOOKUP(A2657,Table1[#All],26,FALSE),"")</f>
        <v>Yes</v>
      </c>
    </row>
    <row r="2658" spans="1:9" x14ac:dyDescent="0.35">
      <c r="A2658" t="s">
        <v>2924</v>
      </c>
      <c r="B2658" s="4">
        <v>42241</v>
      </c>
      <c r="C2658">
        <v>5609</v>
      </c>
      <c r="D2658">
        <v>1</v>
      </c>
      <c r="E2658" s="4">
        <v>42241</v>
      </c>
      <c r="F2658" t="s">
        <v>3121</v>
      </c>
      <c r="G2658">
        <f>IFERROR(VLOOKUP(Table4[[#This Row],[EmployeeID]],Employees!$A:$AG,33,FALSE),"")</f>
        <v>5609</v>
      </c>
      <c r="H26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58" t="str">
        <f>IFERROR(VLOOKUP(A2658,Table1[#All],26,FALSE),"")</f>
        <v>No</v>
      </c>
    </row>
    <row r="2659" spans="1:9" x14ac:dyDescent="0.35">
      <c r="A2659" t="s">
        <v>1814</v>
      </c>
      <c r="B2659" s="4">
        <v>43978</v>
      </c>
      <c r="C2659">
        <v>8345</v>
      </c>
      <c r="D2659">
        <v>2</v>
      </c>
      <c r="E2659" s="4">
        <v>43978</v>
      </c>
      <c r="F2659" t="s">
        <v>3120</v>
      </c>
      <c r="G2659">
        <f>IFERROR(VLOOKUP(Table4[[#This Row],[EmployeeID]],Employees!$A:$AG,33,FALSE),"")</f>
        <v>8345</v>
      </c>
      <c r="H26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59" t="str">
        <f>IFERROR(VLOOKUP(A2659,Table1[#All],26,FALSE),"")</f>
        <v>No</v>
      </c>
    </row>
    <row r="2660" spans="1:9" x14ac:dyDescent="0.35">
      <c r="A2660" t="s">
        <v>731</v>
      </c>
      <c r="B2660" s="4">
        <v>45033</v>
      </c>
      <c r="C2660">
        <v>8343</v>
      </c>
      <c r="D2660">
        <v>2</v>
      </c>
      <c r="E2660" s="4">
        <v>45033</v>
      </c>
      <c r="F2660" t="s">
        <v>3120</v>
      </c>
      <c r="G2660">
        <f>IFERROR(VLOOKUP(Table4[[#This Row],[EmployeeID]],Employees!$A:$AG,33,FALSE),"")</f>
        <v>8343</v>
      </c>
      <c r="H26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0" t="str">
        <f>IFERROR(VLOOKUP(A2660,Table1[#All],26,FALSE),"")</f>
        <v>No</v>
      </c>
    </row>
    <row r="2661" spans="1:9" x14ac:dyDescent="0.35">
      <c r="A2661" t="s">
        <v>1337</v>
      </c>
      <c r="B2661" s="4">
        <v>44856</v>
      </c>
      <c r="C2661">
        <v>8342</v>
      </c>
      <c r="D2661">
        <v>2</v>
      </c>
      <c r="E2661" s="4">
        <v>44856</v>
      </c>
      <c r="F2661" t="s">
        <v>3120</v>
      </c>
      <c r="G2661">
        <f>IFERROR(VLOOKUP(Table4[[#This Row],[EmployeeID]],Employees!$A:$AG,33,FALSE),"")</f>
        <v>8342</v>
      </c>
      <c r="H26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1" t="str">
        <f>IFERROR(VLOOKUP(A2661,Table1[#All],26,FALSE),"")</f>
        <v>No</v>
      </c>
    </row>
    <row r="2662" spans="1:9" x14ac:dyDescent="0.35">
      <c r="A2662" t="s">
        <v>773</v>
      </c>
      <c r="B2662" s="4">
        <v>45040</v>
      </c>
      <c r="C2662">
        <v>5608</v>
      </c>
      <c r="D2662">
        <v>2</v>
      </c>
      <c r="E2662" s="4">
        <v>45040</v>
      </c>
      <c r="F2662" t="s">
        <v>3121</v>
      </c>
      <c r="G2662">
        <f>IFERROR(VLOOKUP(Table4[[#This Row],[EmployeeID]],Employees!$A:$AG,33,FALSE),"")</f>
        <v>5608</v>
      </c>
      <c r="H26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62" t="str">
        <f>IFERROR(VLOOKUP(A2662,Table1[#All],26,FALSE),"")</f>
        <v>No</v>
      </c>
    </row>
    <row r="2663" spans="1:9" x14ac:dyDescent="0.35">
      <c r="A2663" t="s">
        <v>1232</v>
      </c>
      <c r="B2663" s="4">
        <v>45915</v>
      </c>
      <c r="C2663">
        <v>5604</v>
      </c>
      <c r="D2663">
        <v>2</v>
      </c>
      <c r="E2663" s="4">
        <v>45915</v>
      </c>
      <c r="F2663" t="s">
        <v>3121</v>
      </c>
      <c r="G2663">
        <f>IFERROR(VLOOKUP(Table4[[#This Row],[EmployeeID]],Employees!$A:$AG,33,FALSE),"")</f>
        <v>5604</v>
      </c>
      <c r="H26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63" t="str">
        <f>IFERROR(VLOOKUP(A2663,Table1[#All],26,FALSE),"")</f>
        <v>No</v>
      </c>
    </row>
    <row r="2664" spans="1:9" x14ac:dyDescent="0.35">
      <c r="A2664" t="s">
        <v>2343</v>
      </c>
      <c r="B2664" s="4">
        <v>42103</v>
      </c>
      <c r="C2664">
        <v>8341</v>
      </c>
      <c r="D2664">
        <v>2</v>
      </c>
      <c r="E2664" s="4">
        <v>42103</v>
      </c>
      <c r="F2664" t="s">
        <v>3120</v>
      </c>
      <c r="G2664">
        <f>IFERROR(VLOOKUP(Table4[[#This Row],[EmployeeID]],Employees!$A:$AG,33,FALSE),"")</f>
        <v>8341</v>
      </c>
      <c r="H26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4" t="str">
        <f>IFERROR(VLOOKUP(A2664,Table1[#All],26,FALSE),"")</f>
        <v>No</v>
      </c>
    </row>
    <row r="2665" spans="1:9" x14ac:dyDescent="0.35">
      <c r="A2665" t="s">
        <v>190</v>
      </c>
      <c r="B2665" s="4">
        <v>42030</v>
      </c>
      <c r="C2665">
        <v>5602</v>
      </c>
      <c r="D2665">
        <v>2</v>
      </c>
      <c r="E2665" s="4">
        <v>42030</v>
      </c>
      <c r="F2665" t="s">
        <v>3121</v>
      </c>
      <c r="G2665">
        <f>IFERROR(VLOOKUP(Table4[[#This Row],[EmployeeID]],Employees!$A:$AG,33,FALSE),"")</f>
        <v>5602</v>
      </c>
      <c r="H26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65" t="str">
        <f>IFERROR(VLOOKUP(A2665,Table1[#All],26,FALSE),"")</f>
        <v>No</v>
      </c>
    </row>
    <row r="2666" spans="1:9" x14ac:dyDescent="0.35">
      <c r="A2666" t="s">
        <v>1720</v>
      </c>
      <c r="B2666" s="4">
        <v>43909</v>
      </c>
      <c r="C2666">
        <v>5601</v>
      </c>
      <c r="D2666">
        <v>2</v>
      </c>
      <c r="E2666" s="4">
        <v>43909</v>
      </c>
      <c r="F2666" t="s">
        <v>3121</v>
      </c>
      <c r="G2666">
        <f>IFERROR(VLOOKUP(Table4[[#This Row],[EmployeeID]],Employees!$A:$AG,33,FALSE),"")</f>
        <v>5601</v>
      </c>
      <c r="H26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66" t="str">
        <f>IFERROR(VLOOKUP(A2666,Table1[#All],26,FALSE),"")</f>
        <v>No</v>
      </c>
    </row>
    <row r="2667" spans="1:9" x14ac:dyDescent="0.35">
      <c r="A2667" t="s">
        <v>444</v>
      </c>
      <c r="B2667" s="4">
        <v>44535</v>
      </c>
      <c r="C2667">
        <v>5600</v>
      </c>
      <c r="D2667">
        <v>2</v>
      </c>
      <c r="E2667" s="4">
        <v>44535</v>
      </c>
      <c r="F2667" t="s">
        <v>3121</v>
      </c>
      <c r="G2667">
        <f>IFERROR(VLOOKUP(Table4[[#This Row],[EmployeeID]],Employees!$A:$AG,33,FALSE),"")</f>
        <v>5600</v>
      </c>
      <c r="H26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67" t="str">
        <f>IFERROR(VLOOKUP(A2667,Table1[#All],26,FALSE),"")</f>
        <v>No</v>
      </c>
    </row>
    <row r="2668" spans="1:9" x14ac:dyDescent="0.35">
      <c r="A2668" t="s">
        <v>1547</v>
      </c>
      <c r="B2668" s="4">
        <v>44300</v>
      </c>
      <c r="C2668">
        <v>8339</v>
      </c>
      <c r="D2668">
        <v>2</v>
      </c>
      <c r="E2668" s="4">
        <v>44300</v>
      </c>
      <c r="F2668" t="s">
        <v>3120</v>
      </c>
      <c r="G2668">
        <f>IFERROR(VLOOKUP(Table4[[#This Row],[EmployeeID]],Employees!$A:$AG,33,FALSE),"")</f>
        <v>8339</v>
      </c>
      <c r="H26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8" t="str">
        <f>IFERROR(VLOOKUP(A2668,Table1[#All],26,FALSE),"")</f>
        <v>No</v>
      </c>
    </row>
    <row r="2669" spans="1:9" x14ac:dyDescent="0.35">
      <c r="A2669" t="s">
        <v>1330</v>
      </c>
      <c r="B2669" s="4">
        <v>45092</v>
      </c>
      <c r="C2669">
        <v>8337</v>
      </c>
      <c r="D2669">
        <v>3</v>
      </c>
      <c r="E2669" s="4">
        <v>45092</v>
      </c>
      <c r="F2669" t="s">
        <v>3120</v>
      </c>
      <c r="G2669">
        <f>IFERROR(VLOOKUP(Table4[[#This Row],[EmployeeID]],Employees!$A:$AG,33,FALSE),"")</f>
        <v>8337</v>
      </c>
      <c r="H26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69" t="str">
        <f>IFERROR(VLOOKUP(A2669,Table1[#All],26,FALSE),"")</f>
        <v>No</v>
      </c>
    </row>
    <row r="2670" spans="1:9" x14ac:dyDescent="0.35">
      <c r="A2670" t="s">
        <v>839</v>
      </c>
      <c r="B2670" s="4">
        <v>45146</v>
      </c>
      <c r="C2670">
        <v>8335</v>
      </c>
      <c r="D2670">
        <v>3</v>
      </c>
      <c r="E2670" s="4">
        <v>45146</v>
      </c>
      <c r="F2670" t="s">
        <v>3120</v>
      </c>
      <c r="G2670">
        <f>IFERROR(VLOOKUP(Table4[[#This Row],[EmployeeID]],Employees!$A:$AG,33,FALSE),"")</f>
        <v>8335</v>
      </c>
      <c r="H26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70" t="str">
        <f>IFERROR(VLOOKUP(A2670,Table1[#All],26,FALSE),"")</f>
        <v>No</v>
      </c>
    </row>
    <row r="2671" spans="1:9" x14ac:dyDescent="0.35">
      <c r="A2671" t="s">
        <v>2262</v>
      </c>
      <c r="B2671" s="4">
        <v>42752</v>
      </c>
      <c r="C2671">
        <v>12137</v>
      </c>
      <c r="D2671">
        <v>5</v>
      </c>
      <c r="E2671" s="4">
        <v>42752</v>
      </c>
      <c r="F2671" t="s">
        <v>3123</v>
      </c>
      <c r="G2671">
        <f>IFERROR(VLOOKUP(Table4[[#This Row],[EmployeeID]],Employees!$A:$AG,33,FALSE),"")</f>
        <v>12137</v>
      </c>
      <c r="H26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71" t="str">
        <f>IFERROR(VLOOKUP(A2671,Table1[#All],26,FALSE),"")</f>
        <v>No</v>
      </c>
    </row>
    <row r="2672" spans="1:9" x14ac:dyDescent="0.35">
      <c r="A2672" t="s">
        <v>1251</v>
      </c>
      <c r="B2672" s="4">
        <v>42939</v>
      </c>
      <c r="C2672">
        <v>8332</v>
      </c>
      <c r="D2672">
        <v>2</v>
      </c>
      <c r="E2672" s="4">
        <v>42939</v>
      </c>
      <c r="F2672" t="s">
        <v>3120</v>
      </c>
      <c r="G2672">
        <f>IFERROR(VLOOKUP(Table4[[#This Row],[EmployeeID]],Employees!$A:$AG,33,FALSE),"")</f>
        <v>8332</v>
      </c>
      <c r="H26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72" t="str">
        <f>IFERROR(VLOOKUP(A2672,Table1[#All],26,FALSE),"")</f>
        <v>No</v>
      </c>
    </row>
    <row r="2673" spans="1:9" x14ac:dyDescent="0.35">
      <c r="A2673" t="s">
        <v>778</v>
      </c>
      <c r="B2673" s="4">
        <v>42036</v>
      </c>
      <c r="C2673">
        <v>3804</v>
      </c>
      <c r="D2673">
        <v>1</v>
      </c>
      <c r="E2673" s="4">
        <v>42036</v>
      </c>
      <c r="F2673" t="s">
        <v>3122</v>
      </c>
      <c r="G2673">
        <f>IFERROR(VLOOKUP(Table4[[#This Row],[EmployeeID]],Employees!$A:$AG,33,FALSE),"")</f>
        <v>3804</v>
      </c>
      <c r="H26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73" t="str">
        <f>IFERROR(VLOOKUP(A2673,Table1[#All],26,FALSE),"")</f>
        <v>No</v>
      </c>
    </row>
    <row r="2674" spans="1:9" x14ac:dyDescent="0.35">
      <c r="A2674" t="s">
        <v>1763</v>
      </c>
      <c r="B2674" s="4">
        <v>44927</v>
      </c>
      <c r="C2674">
        <v>5600</v>
      </c>
      <c r="D2674">
        <v>1</v>
      </c>
      <c r="E2674" s="4">
        <v>44927</v>
      </c>
      <c r="F2674" t="s">
        <v>3121</v>
      </c>
      <c r="G2674">
        <f>IFERROR(VLOOKUP(Table4[[#This Row],[EmployeeID]],Employees!$A:$AG,33,FALSE),"")</f>
        <v>5600</v>
      </c>
      <c r="H26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74" t="str">
        <f>IFERROR(VLOOKUP(A2674,Table1[#All],26,FALSE),"")</f>
        <v>Yes</v>
      </c>
    </row>
    <row r="2675" spans="1:9" x14ac:dyDescent="0.35">
      <c r="A2675" t="s">
        <v>2889</v>
      </c>
      <c r="B2675" s="4">
        <v>44188</v>
      </c>
      <c r="C2675">
        <v>5596</v>
      </c>
      <c r="D2675">
        <v>2</v>
      </c>
      <c r="E2675" s="4">
        <v>44188</v>
      </c>
      <c r="F2675" t="s">
        <v>3121</v>
      </c>
      <c r="G2675">
        <f>IFERROR(VLOOKUP(Table4[[#This Row],[EmployeeID]],Employees!$A:$AG,33,FALSE),"")</f>
        <v>5596</v>
      </c>
      <c r="H26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75" t="str">
        <f>IFERROR(VLOOKUP(A2675,Table1[#All],26,FALSE),"")</f>
        <v>No</v>
      </c>
    </row>
    <row r="2676" spans="1:9" x14ac:dyDescent="0.35">
      <c r="A2676" t="s">
        <v>1779</v>
      </c>
      <c r="B2676" s="4">
        <v>45139</v>
      </c>
      <c r="C2676">
        <v>12129</v>
      </c>
      <c r="D2676">
        <v>5</v>
      </c>
      <c r="E2676" s="4">
        <v>45139</v>
      </c>
      <c r="F2676" t="s">
        <v>3123</v>
      </c>
      <c r="G2676">
        <f>IFERROR(VLOOKUP(Table4[[#This Row],[EmployeeID]],Employees!$A:$AG,33,FALSE),"")</f>
        <v>12129</v>
      </c>
      <c r="H26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76" t="str">
        <f>IFERROR(VLOOKUP(A2676,Table1[#All],26,FALSE),"")</f>
        <v>No</v>
      </c>
    </row>
    <row r="2677" spans="1:9" x14ac:dyDescent="0.35">
      <c r="A2677" t="s">
        <v>947</v>
      </c>
      <c r="B2677" s="4">
        <v>44716</v>
      </c>
      <c r="C2677">
        <v>5595</v>
      </c>
      <c r="D2677">
        <v>1</v>
      </c>
      <c r="E2677" s="4">
        <v>44716</v>
      </c>
      <c r="F2677" t="s">
        <v>3121</v>
      </c>
      <c r="G2677">
        <f>IFERROR(VLOOKUP(Table4[[#This Row],[EmployeeID]],Employees!$A:$AG,33,FALSE),"")</f>
        <v>5595</v>
      </c>
      <c r="H26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77" t="str">
        <f>IFERROR(VLOOKUP(A2677,Table1[#All],26,FALSE),"")</f>
        <v>No</v>
      </c>
    </row>
    <row r="2678" spans="1:9" x14ac:dyDescent="0.35">
      <c r="A2678" t="s">
        <v>1371</v>
      </c>
      <c r="B2678" s="4">
        <v>42593</v>
      </c>
      <c r="C2678">
        <v>8331</v>
      </c>
      <c r="D2678">
        <v>2</v>
      </c>
      <c r="E2678" s="4">
        <v>42593</v>
      </c>
      <c r="F2678" t="s">
        <v>3120</v>
      </c>
      <c r="G2678">
        <f>IFERROR(VLOOKUP(Table4[[#This Row],[EmployeeID]],Employees!$A:$AG,33,FALSE),"")</f>
        <v>8331</v>
      </c>
      <c r="H26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78" t="str">
        <f>IFERROR(VLOOKUP(A2678,Table1[#All],26,FALSE),"")</f>
        <v>No</v>
      </c>
    </row>
    <row r="2679" spans="1:9" x14ac:dyDescent="0.35">
      <c r="A2679" t="s">
        <v>1241</v>
      </c>
      <c r="B2679" s="4">
        <v>45187</v>
      </c>
      <c r="C2679">
        <v>8328</v>
      </c>
      <c r="D2679">
        <v>3</v>
      </c>
      <c r="E2679" s="4">
        <v>45187</v>
      </c>
      <c r="F2679" t="s">
        <v>3120</v>
      </c>
      <c r="G2679">
        <f>IFERROR(VLOOKUP(Table4[[#This Row],[EmployeeID]],Employees!$A:$AG,33,FALSE),"")</f>
        <v>8328</v>
      </c>
      <c r="H26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79" t="str">
        <f>IFERROR(VLOOKUP(A2679,Table1[#All],26,FALSE),"")</f>
        <v>No</v>
      </c>
    </row>
    <row r="2680" spans="1:9" x14ac:dyDescent="0.35">
      <c r="A2680" t="s">
        <v>978</v>
      </c>
      <c r="B2680" s="4">
        <v>43446</v>
      </c>
      <c r="C2680">
        <v>3799</v>
      </c>
      <c r="D2680">
        <v>1</v>
      </c>
      <c r="E2680" s="4">
        <v>43446</v>
      </c>
      <c r="F2680" t="s">
        <v>3122</v>
      </c>
      <c r="G2680">
        <f>IFERROR(VLOOKUP(Table4[[#This Row],[EmployeeID]],Employees!$A:$AG,33,FALSE),"")</f>
        <v>3799</v>
      </c>
      <c r="H26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680" t="str">
        <f>IFERROR(VLOOKUP(A2680,Table1[#All],26,FALSE),"")</f>
        <v>No</v>
      </c>
    </row>
    <row r="2681" spans="1:9" x14ac:dyDescent="0.35">
      <c r="A2681" t="s">
        <v>2582</v>
      </c>
      <c r="B2681" s="4">
        <v>43428</v>
      </c>
      <c r="C2681">
        <v>8324</v>
      </c>
      <c r="D2681">
        <v>2</v>
      </c>
      <c r="E2681" s="4">
        <v>43428</v>
      </c>
      <c r="F2681" t="s">
        <v>3120</v>
      </c>
      <c r="G2681">
        <f>IFERROR(VLOOKUP(Table4[[#This Row],[EmployeeID]],Employees!$A:$AG,33,FALSE),"")</f>
        <v>8324</v>
      </c>
      <c r="H26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1" t="str">
        <f>IFERROR(VLOOKUP(A2681,Table1[#All],26,FALSE),"")</f>
        <v>No</v>
      </c>
    </row>
    <row r="2682" spans="1:9" x14ac:dyDescent="0.35">
      <c r="A2682" t="s">
        <v>2020</v>
      </c>
      <c r="B2682" s="4">
        <v>44162</v>
      </c>
      <c r="C2682">
        <v>8323</v>
      </c>
      <c r="D2682">
        <v>2</v>
      </c>
      <c r="E2682" s="4">
        <v>44162</v>
      </c>
      <c r="F2682" t="s">
        <v>3120</v>
      </c>
      <c r="G2682">
        <f>IFERROR(VLOOKUP(Table4[[#This Row],[EmployeeID]],Employees!$A:$AG,33,FALSE),"")</f>
        <v>8323</v>
      </c>
      <c r="H26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2" t="str">
        <f>IFERROR(VLOOKUP(A2682,Table1[#All],26,FALSE),"")</f>
        <v>No</v>
      </c>
    </row>
    <row r="2683" spans="1:9" x14ac:dyDescent="0.35">
      <c r="A2683" t="s">
        <v>607</v>
      </c>
      <c r="B2683" s="4">
        <v>44701</v>
      </c>
      <c r="C2683">
        <v>8321</v>
      </c>
      <c r="D2683">
        <v>2</v>
      </c>
      <c r="E2683" s="4">
        <v>44701</v>
      </c>
      <c r="F2683" t="s">
        <v>3120</v>
      </c>
      <c r="G2683">
        <f>IFERROR(VLOOKUP(Table4[[#This Row],[EmployeeID]],Employees!$A:$AG,33,FALSE),"")</f>
        <v>8321</v>
      </c>
      <c r="H26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3" t="str">
        <f>IFERROR(VLOOKUP(A2683,Table1[#All],26,FALSE),"")</f>
        <v>No</v>
      </c>
    </row>
    <row r="2684" spans="1:9" x14ac:dyDescent="0.35">
      <c r="A2684" t="s">
        <v>840</v>
      </c>
      <c r="B2684" s="4">
        <v>43220</v>
      </c>
      <c r="C2684">
        <v>8321</v>
      </c>
      <c r="D2684">
        <v>2</v>
      </c>
      <c r="E2684" s="4">
        <v>43220</v>
      </c>
      <c r="F2684" t="s">
        <v>3120</v>
      </c>
      <c r="G2684">
        <f>IFERROR(VLOOKUP(Table4[[#This Row],[EmployeeID]],Employees!$A:$AG,33,FALSE),"")</f>
        <v>8321</v>
      </c>
      <c r="H26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4" t="str">
        <f>IFERROR(VLOOKUP(A2684,Table1[#All],26,FALSE),"")</f>
        <v>Yes</v>
      </c>
    </row>
    <row r="2685" spans="1:9" x14ac:dyDescent="0.35">
      <c r="A2685" t="s">
        <v>1434</v>
      </c>
      <c r="B2685" s="4">
        <v>45321</v>
      </c>
      <c r="C2685">
        <v>5593</v>
      </c>
      <c r="D2685">
        <v>1</v>
      </c>
      <c r="E2685" s="4">
        <v>45321</v>
      </c>
      <c r="F2685" t="s">
        <v>3121</v>
      </c>
      <c r="G2685">
        <f>IFERROR(VLOOKUP(Table4[[#This Row],[EmployeeID]],Employees!$A:$AG,33,FALSE),"")</f>
        <v>5593</v>
      </c>
      <c r="H26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85" t="str">
        <f>IFERROR(VLOOKUP(A2685,Table1[#All],26,FALSE),"")</f>
        <v>No</v>
      </c>
    </row>
    <row r="2686" spans="1:9" x14ac:dyDescent="0.35">
      <c r="A2686" t="s">
        <v>1326</v>
      </c>
      <c r="B2686" s="4">
        <v>42194</v>
      </c>
      <c r="C2686">
        <v>5591</v>
      </c>
      <c r="D2686">
        <v>1</v>
      </c>
      <c r="E2686" s="4">
        <v>42194</v>
      </c>
      <c r="F2686" t="s">
        <v>3121</v>
      </c>
      <c r="G2686">
        <f>IFERROR(VLOOKUP(Table4[[#This Row],[EmployeeID]],Employees!$A:$AG,33,FALSE),"")</f>
        <v>5591</v>
      </c>
      <c r="H26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86" t="str">
        <f>IFERROR(VLOOKUP(A2686,Table1[#All],26,FALSE),"")</f>
        <v>No</v>
      </c>
    </row>
    <row r="2687" spans="1:9" x14ac:dyDescent="0.35">
      <c r="A2687" t="s">
        <v>332</v>
      </c>
      <c r="B2687" s="4">
        <v>43851</v>
      </c>
      <c r="C2687">
        <v>5590</v>
      </c>
      <c r="D2687">
        <v>2</v>
      </c>
      <c r="E2687" s="4">
        <v>43851</v>
      </c>
      <c r="F2687" t="s">
        <v>3121</v>
      </c>
      <c r="G2687">
        <f>IFERROR(VLOOKUP(Table4[[#This Row],[EmployeeID]],Employees!$A:$AG,33,FALSE),"")</f>
        <v>5590</v>
      </c>
      <c r="H26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87" t="str">
        <f>IFERROR(VLOOKUP(A2687,Table1[#All],26,FALSE),"")</f>
        <v>No</v>
      </c>
    </row>
    <row r="2688" spans="1:9" x14ac:dyDescent="0.35">
      <c r="A2688" t="s">
        <v>1893</v>
      </c>
      <c r="B2688" s="4">
        <v>45588</v>
      </c>
      <c r="C2688">
        <v>5587</v>
      </c>
      <c r="D2688">
        <v>1</v>
      </c>
      <c r="E2688" s="4">
        <v>45588</v>
      </c>
      <c r="F2688" t="s">
        <v>3121</v>
      </c>
      <c r="G2688">
        <f>IFERROR(VLOOKUP(Table4[[#This Row],[EmployeeID]],Employees!$A:$AG,33,FALSE),"")</f>
        <v>5587</v>
      </c>
      <c r="H26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88" t="str">
        <f>IFERROR(VLOOKUP(A2688,Table1[#All],26,FALSE),"")</f>
        <v>Yes</v>
      </c>
    </row>
    <row r="2689" spans="1:9" x14ac:dyDescent="0.35">
      <c r="A2689" t="s">
        <v>1638</v>
      </c>
      <c r="B2689" s="4">
        <v>45058</v>
      </c>
      <c r="C2689">
        <v>8321</v>
      </c>
      <c r="D2689">
        <v>2</v>
      </c>
      <c r="E2689" s="4">
        <v>45058</v>
      </c>
      <c r="F2689" t="s">
        <v>3120</v>
      </c>
      <c r="G2689">
        <f>IFERROR(VLOOKUP(Table4[[#This Row],[EmployeeID]],Employees!$A:$AG,33,FALSE),"")</f>
        <v>8321</v>
      </c>
      <c r="H26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89" t="str">
        <f>IFERROR(VLOOKUP(A2689,Table1[#All],26,FALSE),"")</f>
        <v>No</v>
      </c>
    </row>
    <row r="2690" spans="1:9" x14ac:dyDescent="0.35">
      <c r="A2690" t="s">
        <v>2128</v>
      </c>
      <c r="B2690" s="4">
        <v>43869</v>
      </c>
      <c r="C2690">
        <v>8321</v>
      </c>
      <c r="D2690">
        <v>4</v>
      </c>
      <c r="E2690" s="4">
        <v>43869</v>
      </c>
      <c r="F2690" t="s">
        <v>3120</v>
      </c>
      <c r="G2690">
        <f>IFERROR(VLOOKUP(Table4[[#This Row],[EmployeeID]],Employees!$A:$AG,33,FALSE),"")</f>
        <v>8321</v>
      </c>
      <c r="H26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90" t="str">
        <f>IFERROR(VLOOKUP(A2690,Table1[#All],26,FALSE),"")</f>
        <v>Yes</v>
      </c>
    </row>
    <row r="2691" spans="1:9" x14ac:dyDescent="0.35">
      <c r="A2691" t="s">
        <v>2575</v>
      </c>
      <c r="B2691" s="4">
        <v>45833</v>
      </c>
      <c r="C2691">
        <v>5578</v>
      </c>
      <c r="D2691">
        <v>1</v>
      </c>
      <c r="E2691" s="4">
        <v>45833</v>
      </c>
      <c r="F2691" t="s">
        <v>3121</v>
      </c>
      <c r="G2691">
        <f>IFERROR(VLOOKUP(Table4[[#This Row],[EmployeeID]],Employees!$A:$AG,33,FALSE),"")</f>
        <v>5578</v>
      </c>
      <c r="H26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1" t="str">
        <f>IFERROR(VLOOKUP(A2691,Table1[#All],26,FALSE),"")</f>
        <v>No</v>
      </c>
    </row>
    <row r="2692" spans="1:9" x14ac:dyDescent="0.35">
      <c r="A2692" t="s">
        <v>923</v>
      </c>
      <c r="B2692" s="4">
        <v>45032</v>
      </c>
      <c r="C2692">
        <v>5575</v>
      </c>
      <c r="D2692">
        <v>1</v>
      </c>
      <c r="E2692" s="4">
        <v>45032</v>
      </c>
      <c r="F2692" t="s">
        <v>3121</v>
      </c>
      <c r="G2692">
        <f>IFERROR(VLOOKUP(Table4[[#This Row],[EmployeeID]],Employees!$A:$AG,33,FALSE),"")</f>
        <v>5575</v>
      </c>
      <c r="H26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2" t="str">
        <f>IFERROR(VLOOKUP(A2692,Table1[#All],26,FALSE),"")</f>
        <v>No</v>
      </c>
    </row>
    <row r="2693" spans="1:9" x14ac:dyDescent="0.35">
      <c r="A2693" t="s">
        <v>1755</v>
      </c>
      <c r="B2693" s="4">
        <v>42895</v>
      </c>
      <c r="C2693">
        <v>5572</v>
      </c>
      <c r="D2693">
        <v>1</v>
      </c>
      <c r="E2693" s="4">
        <v>42895</v>
      </c>
      <c r="F2693" t="s">
        <v>3121</v>
      </c>
      <c r="G2693">
        <f>IFERROR(VLOOKUP(Table4[[#This Row],[EmployeeID]],Employees!$A:$AG,33,FALSE),"")</f>
        <v>5572</v>
      </c>
      <c r="H26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3" t="str">
        <f>IFERROR(VLOOKUP(A2693,Table1[#All],26,FALSE),"")</f>
        <v>No</v>
      </c>
    </row>
    <row r="2694" spans="1:9" x14ac:dyDescent="0.35">
      <c r="A2694" t="s">
        <v>1906</v>
      </c>
      <c r="B2694" s="4">
        <v>45788</v>
      </c>
      <c r="C2694">
        <v>12121</v>
      </c>
      <c r="D2694">
        <v>4</v>
      </c>
      <c r="E2694" s="4">
        <v>45788</v>
      </c>
      <c r="F2694" t="s">
        <v>3123</v>
      </c>
      <c r="G2694">
        <f>IFERROR(VLOOKUP(Table4[[#This Row],[EmployeeID]],Employees!$A:$AG,33,FALSE),"")</f>
        <v>12121</v>
      </c>
      <c r="H26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694" t="str">
        <f>IFERROR(VLOOKUP(A2694,Table1[#All],26,FALSE),"")</f>
        <v>No</v>
      </c>
    </row>
    <row r="2695" spans="1:9" x14ac:dyDescent="0.35">
      <c r="A2695" t="s">
        <v>2905</v>
      </c>
      <c r="B2695" s="4">
        <v>45830</v>
      </c>
      <c r="C2695">
        <v>8320</v>
      </c>
      <c r="D2695">
        <v>3</v>
      </c>
      <c r="E2695" s="4">
        <v>45830</v>
      </c>
      <c r="F2695" t="s">
        <v>3120</v>
      </c>
      <c r="G2695">
        <f>IFERROR(VLOOKUP(Table4[[#This Row],[EmployeeID]],Employees!$A:$AG,33,FALSE),"")</f>
        <v>8320</v>
      </c>
      <c r="H26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95" t="str">
        <f>IFERROR(VLOOKUP(A2695,Table1[#All],26,FALSE),"")</f>
        <v>No</v>
      </c>
    </row>
    <row r="2696" spans="1:9" x14ac:dyDescent="0.35">
      <c r="A2696" t="s">
        <v>344</v>
      </c>
      <c r="B2696" s="4">
        <v>42663</v>
      </c>
      <c r="C2696">
        <v>8319</v>
      </c>
      <c r="D2696">
        <v>1</v>
      </c>
      <c r="E2696" s="4">
        <v>42663</v>
      </c>
      <c r="F2696" t="s">
        <v>3120</v>
      </c>
      <c r="G2696">
        <f>IFERROR(VLOOKUP(Table4[[#This Row],[EmployeeID]],Employees!$A:$AG,33,FALSE),"")</f>
        <v>8319</v>
      </c>
      <c r="H26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696" t="str">
        <f>IFERROR(VLOOKUP(A2696,Table1[#All],26,FALSE),"")</f>
        <v>No</v>
      </c>
    </row>
    <row r="2697" spans="1:9" x14ac:dyDescent="0.35">
      <c r="A2697" t="s">
        <v>2227</v>
      </c>
      <c r="B2697" s="4">
        <v>44412</v>
      </c>
      <c r="C2697">
        <v>5557</v>
      </c>
      <c r="D2697">
        <v>1</v>
      </c>
      <c r="E2697" s="4">
        <v>44412</v>
      </c>
      <c r="F2697" t="s">
        <v>3121</v>
      </c>
      <c r="G2697">
        <f>IFERROR(VLOOKUP(Table4[[#This Row],[EmployeeID]],Employees!$A:$AG,33,FALSE),"")</f>
        <v>5557</v>
      </c>
      <c r="H26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7" t="str">
        <f>IFERROR(VLOOKUP(A2697,Table1[#All],26,FALSE),"")</f>
        <v>No</v>
      </c>
    </row>
    <row r="2698" spans="1:9" x14ac:dyDescent="0.35">
      <c r="A2698" t="s">
        <v>692</v>
      </c>
      <c r="B2698" s="4">
        <v>44620</v>
      </c>
      <c r="C2698">
        <v>5556</v>
      </c>
      <c r="D2698">
        <v>1</v>
      </c>
      <c r="E2698" s="4">
        <v>44620</v>
      </c>
      <c r="F2698" t="s">
        <v>3121</v>
      </c>
      <c r="G2698">
        <f>IFERROR(VLOOKUP(Table4[[#This Row],[EmployeeID]],Employees!$A:$AG,33,FALSE),"")</f>
        <v>5556</v>
      </c>
      <c r="H26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8" t="str">
        <f>IFERROR(VLOOKUP(A2698,Table1[#All],26,FALSE),"")</f>
        <v>No</v>
      </c>
    </row>
    <row r="2699" spans="1:9" x14ac:dyDescent="0.35">
      <c r="A2699" t="s">
        <v>523</v>
      </c>
      <c r="B2699" s="4">
        <v>44633</v>
      </c>
      <c r="C2699">
        <v>5554</v>
      </c>
      <c r="D2699">
        <v>2</v>
      </c>
      <c r="E2699" s="4">
        <v>44633</v>
      </c>
      <c r="F2699" t="s">
        <v>3121</v>
      </c>
      <c r="G2699">
        <f>IFERROR(VLOOKUP(Table4[[#This Row],[EmployeeID]],Employees!$A:$AG,33,FALSE),"")</f>
        <v>5554</v>
      </c>
      <c r="H26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699" t="str">
        <f>IFERROR(VLOOKUP(A2699,Table1[#All],26,FALSE),"")</f>
        <v>No</v>
      </c>
    </row>
    <row r="2700" spans="1:9" x14ac:dyDescent="0.35">
      <c r="A2700" t="s">
        <v>641</v>
      </c>
      <c r="B2700" s="4">
        <v>44594</v>
      </c>
      <c r="C2700">
        <v>5554</v>
      </c>
      <c r="D2700">
        <v>1</v>
      </c>
      <c r="E2700" s="4">
        <v>44594</v>
      </c>
      <c r="F2700" t="s">
        <v>3121</v>
      </c>
      <c r="G2700">
        <f>IFERROR(VLOOKUP(Table4[[#This Row],[EmployeeID]],Employees!$A:$AG,33,FALSE),"")</f>
        <v>5554</v>
      </c>
      <c r="H27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0" t="str">
        <f>IFERROR(VLOOKUP(A2700,Table1[#All],26,FALSE),"")</f>
        <v>No</v>
      </c>
    </row>
    <row r="2701" spans="1:9" x14ac:dyDescent="0.35">
      <c r="A2701" t="s">
        <v>2500</v>
      </c>
      <c r="B2701" s="4">
        <v>43773</v>
      </c>
      <c r="C2701">
        <v>5527</v>
      </c>
      <c r="D2701">
        <v>1</v>
      </c>
      <c r="E2701" s="4">
        <v>43773</v>
      </c>
      <c r="F2701" t="s">
        <v>3121</v>
      </c>
      <c r="G2701">
        <f>IFERROR(VLOOKUP(Table4[[#This Row],[EmployeeID]],Employees!$A:$AG,33,FALSE),"")</f>
        <v>5527</v>
      </c>
      <c r="H27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1" t="str">
        <f>IFERROR(VLOOKUP(A2701,Table1[#All],26,FALSE),"")</f>
        <v>No</v>
      </c>
    </row>
    <row r="2702" spans="1:9" x14ac:dyDescent="0.35">
      <c r="A2702" t="s">
        <v>863</v>
      </c>
      <c r="B2702" s="4">
        <v>46009</v>
      </c>
      <c r="C2702">
        <v>8309</v>
      </c>
      <c r="D2702">
        <v>2</v>
      </c>
      <c r="E2702" s="4">
        <v>46009</v>
      </c>
      <c r="F2702" t="s">
        <v>3120</v>
      </c>
      <c r="G2702">
        <f>IFERROR(VLOOKUP(Table4[[#This Row],[EmployeeID]],Employees!$A:$AG,33,FALSE),"")</f>
        <v>8309</v>
      </c>
      <c r="H27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02" t="str">
        <f>IFERROR(VLOOKUP(A2702,Table1[#All],26,FALSE),"")</f>
        <v>No</v>
      </c>
    </row>
    <row r="2703" spans="1:9" x14ac:dyDescent="0.35">
      <c r="A2703" t="s">
        <v>1083</v>
      </c>
      <c r="B2703" s="4">
        <v>45482</v>
      </c>
      <c r="C2703">
        <v>5517</v>
      </c>
      <c r="D2703">
        <v>1</v>
      </c>
      <c r="E2703" s="4">
        <v>45482</v>
      </c>
      <c r="F2703" t="s">
        <v>3121</v>
      </c>
      <c r="G2703">
        <f>IFERROR(VLOOKUP(Table4[[#This Row],[EmployeeID]],Employees!$A:$AG,33,FALSE),"")</f>
        <v>5517</v>
      </c>
      <c r="H27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3" t="str">
        <f>IFERROR(VLOOKUP(A2703,Table1[#All],26,FALSE),"")</f>
        <v>Yes</v>
      </c>
    </row>
    <row r="2704" spans="1:9" x14ac:dyDescent="0.35">
      <c r="A2704" t="s">
        <v>3066</v>
      </c>
      <c r="B2704" s="4">
        <v>43649</v>
      </c>
      <c r="C2704">
        <v>8308</v>
      </c>
      <c r="D2704">
        <v>3</v>
      </c>
      <c r="E2704" s="4">
        <v>43649</v>
      </c>
      <c r="F2704" t="s">
        <v>3120</v>
      </c>
      <c r="G2704">
        <f>IFERROR(VLOOKUP(Table4[[#This Row],[EmployeeID]],Employees!$A:$AG,33,FALSE),"")</f>
        <v>8308</v>
      </c>
      <c r="H27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04" t="str">
        <f>IFERROR(VLOOKUP(A2704,Table1[#All],26,FALSE),"")</f>
        <v>No</v>
      </c>
    </row>
    <row r="2705" spans="1:9" x14ac:dyDescent="0.35">
      <c r="A2705" t="s">
        <v>2325</v>
      </c>
      <c r="B2705" s="4">
        <v>43007</v>
      </c>
      <c r="C2705">
        <v>8305</v>
      </c>
      <c r="D2705">
        <v>2</v>
      </c>
      <c r="E2705" s="4">
        <v>43007</v>
      </c>
      <c r="F2705" t="s">
        <v>3120</v>
      </c>
      <c r="G2705">
        <f>IFERROR(VLOOKUP(Table4[[#This Row],[EmployeeID]],Employees!$A:$AG,33,FALSE),"")</f>
        <v>8305</v>
      </c>
      <c r="H27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05" t="str">
        <f>IFERROR(VLOOKUP(A2705,Table1[#All],26,FALSE),"")</f>
        <v>No</v>
      </c>
    </row>
    <row r="2706" spans="1:9" x14ac:dyDescent="0.35">
      <c r="A2706" t="s">
        <v>116</v>
      </c>
      <c r="B2706" s="4">
        <v>42567</v>
      </c>
      <c r="C2706">
        <v>5515</v>
      </c>
      <c r="D2706">
        <v>1</v>
      </c>
      <c r="E2706" s="4">
        <v>42567</v>
      </c>
      <c r="F2706" t="s">
        <v>3121</v>
      </c>
      <c r="G2706">
        <f>IFERROR(VLOOKUP(Table4[[#This Row],[EmployeeID]],Employees!$A:$AG,33,FALSE),"")</f>
        <v>5515</v>
      </c>
      <c r="H27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6" t="str">
        <f>IFERROR(VLOOKUP(A2706,Table1[#All],26,FALSE),"")</f>
        <v>No</v>
      </c>
    </row>
    <row r="2707" spans="1:9" x14ac:dyDescent="0.35">
      <c r="A2707" t="s">
        <v>772</v>
      </c>
      <c r="B2707" s="4">
        <v>44805</v>
      </c>
      <c r="C2707">
        <v>5513</v>
      </c>
      <c r="D2707">
        <v>1</v>
      </c>
      <c r="E2707" s="4">
        <v>44805</v>
      </c>
      <c r="F2707" t="s">
        <v>3121</v>
      </c>
      <c r="G2707">
        <f>IFERROR(VLOOKUP(Table4[[#This Row],[EmployeeID]],Employees!$A:$AG,33,FALSE),"")</f>
        <v>5513</v>
      </c>
      <c r="H27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7" t="str">
        <f>IFERROR(VLOOKUP(A2707,Table1[#All],26,FALSE),"")</f>
        <v>No</v>
      </c>
    </row>
    <row r="2708" spans="1:9" x14ac:dyDescent="0.35">
      <c r="A2708" t="s">
        <v>889</v>
      </c>
      <c r="B2708" s="4">
        <v>44182</v>
      </c>
      <c r="C2708">
        <v>12119</v>
      </c>
      <c r="D2708">
        <v>4</v>
      </c>
      <c r="E2708" s="4">
        <v>44182</v>
      </c>
      <c r="F2708" t="s">
        <v>3123</v>
      </c>
      <c r="G2708">
        <f>IFERROR(VLOOKUP(Table4[[#This Row],[EmployeeID]],Employees!$A:$AG,33,FALSE),"")</f>
        <v>12119</v>
      </c>
      <c r="H27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08" t="str">
        <f>IFERROR(VLOOKUP(A2708,Table1[#All],26,FALSE),"")</f>
        <v>No</v>
      </c>
    </row>
    <row r="2709" spans="1:9" x14ac:dyDescent="0.35">
      <c r="A2709" t="s">
        <v>2583</v>
      </c>
      <c r="B2709" s="4">
        <v>44240</v>
      </c>
      <c r="C2709">
        <v>5511</v>
      </c>
      <c r="D2709">
        <v>1</v>
      </c>
      <c r="E2709" s="4">
        <v>44240</v>
      </c>
      <c r="F2709" t="s">
        <v>3121</v>
      </c>
      <c r="G2709">
        <f>IFERROR(VLOOKUP(Table4[[#This Row],[EmployeeID]],Employees!$A:$AG,33,FALSE),"")</f>
        <v>5511</v>
      </c>
      <c r="H27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09" t="str">
        <f>IFERROR(VLOOKUP(A2709,Table1[#All],26,FALSE),"")</f>
        <v>No</v>
      </c>
    </row>
    <row r="2710" spans="1:9" x14ac:dyDescent="0.35">
      <c r="A2710" t="s">
        <v>418</v>
      </c>
      <c r="B2710" s="4">
        <v>43156</v>
      </c>
      <c r="C2710">
        <v>8300</v>
      </c>
      <c r="D2710">
        <v>3</v>
      </c>
      <c r="E2710" s="4">
        <v>43156</v>
      </c>
      <c r="F2710" t="s">
        <v>3120</v>
      </c>
      <c r="G2710">
        <f>IFERROR(VLOOKUP(Table4[[#This Row],[EmployeeID]],Employees!$A:$AG,33,FALSE),"")</f>
        <v>8300</v>
      </c>
      <c r="H27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0" t="str">
        <f>IFERROR(VLOOKUP(A2710,Table1[#All],26,FALSE),"")</f>
        <v>Yes</v>
      </c>
    </row>
    <row r="2711" spans="1:9" x14ac:dyDescent="0.35">
      <c r="A2711" t="s">
        <v>2368</v>
      </c>
      <c r="B2711" s="4">
        <v>45151</v>
      </c>
      <c r="C2711">
        <v>3770</v>
      </c>
      <c r="D2711">
        <v>1</v>
      </c>
      <c r="E2711" s="4">
        <v>45151</v>
      </c>
      <c r="F2711" t="s">
        <v>3122</v>
      </c>
      <c r="G2711">
        <f>IFERROR(VLOOKUP(Table4[[#This Row],[EmployeeID]],Employees!$A:$AG,33,FALSE),"")</f>
        <v>3770</v>
      </c>
      <c r="H27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11" t="str">
        <f>IFERROR(VLOOKUP(A2711,Table1[#All],26,FALSE),"")</f>
        <v>Yes</v>
      </c>
    </row>
    <row r="2712" spans="1:9" x14ac:dyDescent="0.35">
      <c r="A2712" t="s">
        <v>1543</v>
      </c>
      <c r="B2712" s="4">
        <v>42746</v>
      </c>
      <c r="C2712">
        <v>8299</v>
      </c>
      <c r="D2712">
        <v>2</v>
      </c>
      <c r="E2712" s="4">
        <v>42746</v>
      </c>
      <c r="F2712" t="s">
        <v>3120</v>
      </c>
      <c r="G2712">
        <f>IFERROR(VLOOKUP(Table4[[#This Row],[EmployeeID]],Employees!$A:$AG,33,FALSE),"")</f>
        <v>8299</v>
      </c>
      <c r="H27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2" t="str">
        <f>IFERROR(VLOOKUP(A2712,Table1[#All],26,FALSE),"")</f>
        <v>No</v>
      </c>
    </row>
    <row r="2713" spans="1:9" x14ac:dyDescent="0.35">
      <c r="A2713" t="s">
        <v>667</v>
      </c>
      <c r="B2713" s="4">
        <v>42514</v>
      </c>
      <c r="C2713">
        <v>8296</v>
      </c>
      <c r="D2713">
        <v>2</v>
      </c>
      <c r="E2713" s="4">
        <v>42514</v>
      </c>
      <c r="F2713" t="s">
        <v>3120</v>
      </c>
      <c r="G2713">
        <f>IFERROR(VLOOKUP(Table4[[#This Row],[EmployeeID]],Employees!$A:$AG,33,FALSE),"")</f>
        <v>8296</v>
      </c>
      <c r="H27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3" t="str">
        <f>IFERROR(VLOOKUP(A2713,Table1[#All],26,FALSE),"")</f>
        <v>No</v>
      </c>
    </row>
    <row r="2714" spans="1:9" x14ac:dyDescent="0.35">
      <c r="A2714" t="s">
        <v>1167</v>
      </c>
      <c r="B2714" s="4">
        <v>43702</v>
      </c>
      <c r="C2714">
        <v>8296</v>
      </c>
      <c r="D2714">
        <v>2</v>
      </c>
      <c r="E2714" s="4">
        <v>43702</v>
      </c>
      <c r="F2714" t="s">
        <v>3120</v>
      </c>
      <c r="G2714">
        <f>IFERROR(VLOOKUP(Table4[[#This Row],[EmployeeID]],Employees!$A:$AG,33,FALSE),"")</f>
        <v>8296</v>
      </c>
      <c r="H27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4" t="str">
        <f>IFERROR(VLOOKUP(A2714,Table1[#All],26,FALSE),"")</f>
        <v>No</v>
      </c>
    </row>
    <row r="2715" spans="1:9" x14ac:dyDescent="0.35">
      <c r="A2715" t="s">
        <v>2477</v>
      </c>
      <c r="B2715" s="4">
        <v>42738</v>
      </c>
      <c r="C2715">
        <v>5507</v>
      </c>
      <c r="D2715">
        <v>2</v>
      </c>
      <c r="E2715" s="4">
        <v>42738</v>
      </c>
      <c r="F2715" t="s">
        <v>3121</v>
      </c>
      <c r="G2715">
        <f>IFERROR(VLOOKUP(Table4[[#This Row],[EmployeeID]],Employees!$A:$AG,33,FALSE),"")</f>
        <v>5507</v>
      </c>
      <c r="H27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15" t="str">
        <f>IFERROR(VLOOKUP(A2715,Table1[#All],26,FALSE),"")</f>
        <v>No</v>
      </c>
    </row>
    <row r="2716" spans="1:9" x14ac:dyDescent="0.35">
      <c r="A2716" t="s">
        <v>1085</v>
      </c>
      <c r="B2716" s="4">
        <v>44529</v>
      </c>
      <c r="C2716">
        <v>8292</v>
      </c>
      <c r="D2716">
        <v>3</v>
      </c>
      <c r="E2716" s="4">
        <v>44529</v>
      </c>
      <c r="F2716" t="s">
        <v>3120</v>
      </c>
      <c r="G2716">
        <f>IFERROR(VLOOKUP(Table4[[#This Row],[EmployeeID]],Employees!$A:$AG,33,FALSE),"")</f>
        <v>8292</v>
      </c>
      <c r="H27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6" t="str">
        <f>IFERROR(VLOOKUP(A2716,Table1[#All],26,FALSE),"")</f>
        <v>No</v>
      </c>
    </row>
    <row r="2717" spans="1:9" x14ac:dyDescent="0.35">
      <c r="A2717" t="s">
        <v>2256</v>
      </c>
      <c r="B2717" s="4">
        <v>45258</v>
      </c>
      <c r="C2717">
        <v>8291</v>
      </c>
      <c r="D2717">
        <v>2</v>
      </c>
      <c r="E2717" s="4">
        <v>45258</v>
      </c>
      <c r="F2717" t="s">
        <v>3120</v>
      </c>
      <c r="G2717">
        <f>IFERROR(VLOOKUP(Table4[[#This Row],[EmployeeID]],Employees!$A:$AG,33,FALSE),"")</f>
        <v>8291</v>
      </c>
      <c r="H27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7" t="str">
        <f>IFERROR(VLOOKUP(A2717,Table1[#All],26,FALSE),"")</f>
        <v>No</v>
      </c>
    </row>
    <row r="2718" spans="1:9" x14ac:dyDescent="0.35">
      <c r="A2718" t="s">
        <v>2670</v>
      </c>
      <c r="B2718" s="4">
        <v>43977</v>
      </c>
      <c r="C2718">
        <v>8289</v>
      </c>
      <c r="D2718">
        <v>2</v>
      </c>
      <c r="E2718" s="4">
        <v>43977</v>
      </c>
      <c r="F2718" t="s">
        <v>3120</v>
      </c>
      <c r="G2718">
        <f>IFERROR(VLOOKUP(Table4[[#This Row],[EmployeeID]],Employees!$A:$AG,33,FALSE),"")</f>
        <v>8289</v>
      </c>
      <c r="H27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8" t="str">
        <f>IFERROR(VLOOKUP(A2718,Table1[#All],26,FALSE),"")</f>
        <v>No</v>
      </c>
    </row>
    <row r="2719" spans="1:9" x14ac:dyDescent="0.35">
      <c r="A2719" t="s">
        <v>2809</v>
      </c>
      <c r="B2719" s="4">
        <v>43496</v>
      </c>
      <c r="C2719">
        <v>8289</v>
      </c>
      <c r="D2719">
        <v>3</v>
      </c>
      <c r="E2719" s="4">
        <v>43496</v>
      </c>
      <c r="F2719" t="s">
        <v>3120</v>
      </c>
      <c r="G2719">
        <f>IFERROR(VLOOKUP(Table4[[#This Row],[EmployeeID]],Employees!$A:$AG,33,FALSE),"")</f>
        <v>8289</v>
      </c>
      <c r="H27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19" t="str">
        <f>IFERROR(VLOOKUP(A2719,Table1[#All],26,FALSE),"")</f>
        <v>Yes</v>
      </c>
    </row>
    <row r="2720" spans="1:9" x14ac:dyDescent="0.35">
      <c r="A2720" t="s">
        <v>2610</v>
      </c>
      <c r="B2720" s="4">
        <v>45379</v>
      </c>
      <c r="C2720">
        <v>8283</v>
      </c>
      <c r="D2720">
        <v>2</v>
      </c>
      <c r="E2720" s="4">
        <v>45379</v>
      </c>
      <c r="F2720" t="s">
        <v>3120</v>
      </c>
      <c r="G2720">
        <f>IFERROR(VLOOKUP(Table4[[#This Row],[EmployeeID]],Employees!$A:$AG,33,FALSE),"")</f>
        <v>8283</v>
      </c>
      <c r="H27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20" t="str">
        <f>IFERROR(VLOOKUP(A2720,Table1[#All],26,FALSE),"")</f>
        <v>No</v>
      </c>
    </row>
    <row r="2721" spans="1:9" x14ac:dyDescent="0.35">
      <c r="A2721" t="s">
        <v>686</v>
      </c>
      <c r="B2721" s="4">
        <v>44477</v>
      </c>
      <c r="C2721">
        <v>5498</v>
      </c>
      <c r="D2721">
        <v>1</v>
      </c>
      <c r="E2721" s="4">
        <v>44477</v>
      </c>
      <c r="F2721" t="s">
        <v>3121</v>
      </c>
      <c r="G2721">
        <f>IFERROR(VLOOKUP(Table4[[#This Row],[EmployeeID]],Employees!$A:$AG,33,FALSE),"")</f>
        <v>5498</v>
      </c>
      <c r="H27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21" t="str">
        <f>IFERROR(VLOOKUP(A2721,Table1[#All],26,FALSE),"")</f>
        <v>No</v>
      </c>
    </row>
    <row r="2722" spans="1:9" x14ac:dyDescent="0.35">
      <c r="A2722" t="s">
        <v>954</v>
      </c>
      <c r="B2722" s="4">
        <v>43063</v>
      </c>
      <c r="C2722">
        <v>5497</v>
      </c>
      <c r="D2722">
        <v>1</v>
      </c>
      <c r="E2722" s="4">
        <v>43063</v>
      </c>
      <c r="F2722" t="s">
        <v>3121</v>
      </c>
      <c r="G2722">
        <f>IFERROR(VLOOKUP(Table4[[#This Row],[EmployeeID]],Employees!$A:$AG,33,FALSE),"")</f>
        <v>5497</v>
      </c>
      <c r="H27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22" t="str">
        <f>IFERROR(VLOOKUP(A2722,Table1[#All],26,FALSE),"")</f>
        <v>No</v>
      </c>
    </row>
    <row r="2723" spans="1:9" x14ac:dyDescent="0.35">
      <c r="A2723" t="s">
        <v>1834</v>
      </c>
      <c r="B2723" s="4">
        <v>45813</v>
      </c>
      <c r="C2723">
        <v>8280</v>
      </c>
      <c r="D2723">
        <v>2</v>
      </c>
      <c r="E2723" s="4">
        <v>45813</v>
      </c>
      <c r="F2723" t="s">
        <v>3120</v>
      </c>
      <c r="G2723">
        <f>IFERROR(VLOOKUP(Table4[[#This Row],[EmployeeID]],Employees!$A:$AG,33,FALSE),"")</f>
        <v>8280</v>
      </c>
      <c r="H27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23" t="str">
        <f>IFERROR(VLOOKUP(A2723,Table1[#All],26,FALSE),"")</f>
        <v>No</v>
      </c>
    </row>
    <row r="2724" spans="1:9" x14ac:dyDescent="0.35">
      <c r="A2724" t="s">
        <v>1188</v>
      </c>
      <c r="B2724" s="4">
        <v>43824</v>
      </c>
      <c r="C2724">
        <v>5497</v>
      </c>
      <c r="D2724">
        <v>1</v>
      </c>
      <c r="E2724" s="4">
        <v>43824</v>
      </c>
      <c r="F2724" t="s">
        <v>3121</v>
      </c>
      <c r="G2724">
        <f>IFERROR(VLOOKUP(Table4[[#This Row],[EmployeeID]],Employees!$A:$AG,33,FALSE),"")</f>
        <v>5497</v>
      </c>
      <c r="H27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24" t="str">
        <f>IFERROR(VLOOKUP(A2724,Table1[#All],26,FALSE),"")</f>
        <v>No</v>
      </c>
    </row>
    <row r="2725" spans="1:9" x14ac:dyDescent="0.35">
      <c r="A2725" t="s">
        <v>643</v>
      </c>
      <c r="B2725" s="4">
        <v>44399</v>
      </c>
      <c r="C2725">
        <v>8278</v>
      </c>
      <c r="D2725">
        <v>3</v>
      </c>
      <c r="E2725" s="4">
        <v>44399</v>
      </c>
      <c r="F2725" t="s">
        <v>3120</v>
      </c>
      <c r="G2725">
        <f>IFERROR(VLOOKUP(Table4[[#This Row],[EmployeeID]],Employees!$A:$AG,33,FALSE),"")</f>
        <v>8278</v>
      </c>
      <c r="H27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25" t="str">
        <f>IFERROR(VLOOKUP(A2725,Table1[#All],26,FALSE),"")</f>
        <v>No</v>
      </c>
    </row>
    <row r="2726" spans="1:9" x14ac:dyDescent="0.35">
      <c r="A2726" t="s">
        <v>1527</v>
      </c>
      <c r="B2726" s="4">
        <v>45731</v>
      </c>
      <c r="C2726">
        <v>5497</v>
      </c>
      <c r="D2726">
        <v>1</v>
      </c>
      <c r="E2726" s="4">
        <v>45731</v>
      </c>
      <c r="F2726" t="s">
        <v>3121</v>
      </c>
      <c r="G2726">
        <f>IFERROR(VLOOKUP(Table4[[#This Row],[EmployeeID]],Employees!$A:$AG,33,FALSE),"")</f>
        <v>5497</v>
      </c>
      <c r="H27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26" t="str">
        <f>IFERROR(VLOOKUP(A2726,Table1[#All],26,FALSE),"")</f>
        <v>Yes</v>
      </c>
    </row>
    <row r="2727" spans="1:9" x14ac:dyDescent="0.35">
      <c r="A2727" t="s">
        <v>1852</v>
      </c>
      <c r="B2727" s="4">
        <v>43594</v>
      </c>
      <c r="C2727">
        <v>5495</v>
      </c>
      <c r="D2727">
        <v>1</v>
      </c>
      <c r="E2727" s="4">
        <v>43594</v>
      </c>
      <c r="F2727" t="s">
        <v>3121</v>
      </c>
      <c r="G2727">
        <f>IFERROR(VLOOKUP(Table4[[#This Row],[EmployeeID]],Employees!$A:$AG,33,FALSE),"")</f>
        <v>5495</v>
      </c>
      <c r="H27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27" t="str">
        <f>IFERROR(VLOOKUP(A2727,Table1[#All],26,FALSE),"")</f>
        <v>No</v>
      </c>
    </row>
    <row r="2728" spans="1:9" x14ac:dyDescent="0.35">
      <c r="A2728" t="s">
        <v>1120</v>
      </c>
      <c r="B2728" s="4">
        <v>44093</v>
      </c>
      <c r="C2728">
        <v>12109</v>
      </c>
      <c r="D2728">
        <v>4</v>
      </c>
      <c r="E2728" s="4">
        <v>44093</v>
      </c>
      <c r="F2728" t="s">
        <v>3123</v>
      </c>
      <c r="G2728">
        <f>IFERROR(VLOOKUP(Table4[[#This Row],[EmployeeID]],Employees!$A:$AG,33,FALSE),"")</f>
        <v>12109</v>
      </c>
      <c r="H27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28" t="str">
        <f>IFERROR(VLOOKUP(A2728,Table1[#All],26,FALSE),"")</f>
        <v>Yes</v>
      </c>
    </row>
    <row r="2729" spans="1:9" x14ac:dyDescent="0.35">
      <c r="A2729" t="s">
        <v>1416</v>
      </c>
      <c r="B2729" s="4">
        <v>44218</v>
      </c>
      <c r="C2729">
        <v>8274</v>
      </c>
      <c r="D2729">
        <v>2</v>
      </c>
      <c r="E2729" s="4">
        <v>44218</v>
      </c>
      <c r="F2729" t="s">
        <v>3120</v>
      </c>
      <c r="G2729">
        <f>IFERROR(VLOOKUP(Table4[[#This Row],[EmployeeID]],Employees!$A:$AG,33,FALSE),"")</f>
        <v>8274</v>
      </c>
      <c r="H27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29" t="str">
        <f>IFERROR(VLOOKUP(A2729,Table1[#All],26,FALSE),"")</f>
        <v>No</v>
      </c>
    </row>
    <row r="2730" spans="1:9" x14ac:dyDescent="0.35">
      <c r="A2730" t="s">
        <v>3006</v>
      </c>
      <c r="B2730" s="4">
        <v>45421</v>
      </c>
      <c r="C2730">
        <v>8274</v>
      </c>
      <c r="D2730">
        <v>3</v>
      </c>
      <c r="E2730" s="4">
        <v>45421</v>
      </c>
      <c r="F2730" t="s">
        <v>3120</v>
      </c>
      <c r="G2730">
        <f>IFERROR(VLOOKUP(Table4[[#This Row],[EmployeeID]],Employees!$A:$AG,33,FALSE),"")</f>
        <v>8274</v>
      </c>
      <c r="H27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30" t="str">
        <f>IFERROR(VLOOKUP(A2730,Table1[#All],26,FALSE),"")</f>
        <v>No</v>
      </c>
    </row>
    <row r="2731" spans="1:9" x14ac:dyDescent="0.35">
      <c r="A2731" t="s">
        <v>2523</v>
      </c>
      <c r="B2731" s="4">
        <v>43008</v>
      </c>
      <c r="C2731">
        <v>8273</v>
      </c>
      <c r="D2731">
        <v>2</v>
      </c>
      <c r="E2731" s="4">
        <v>43008</v>
      </c>
      <c r="F2731" t="s">
        <v>3120</v>
      </c>
      <c r="G2731">
        <f>IFERROR(VLOOKUP(Table4[[#This Row],[EmployeeID]],Employees!$A:$AG,33,FALSE),"")</f>
        <v>8273</v>
      </c>
      <c r="H27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31" t="str">
        <f>IFERROR(VLOOKUP(A2731,Table1[#All],26,FALSE),"")</f>
        <v>No</v>
      </c>
    </row>
    <row r="2732" spans="1:9" x14ac:dyDescent="0.35">
      <c r="A2732" t="s">
        <v>1401</v>
      </c>
      <c r="B2732" s="4">
        <v>45017</v>
      </c>
      <c r="C2732">
        <v>3764</v>
      </c>
      <c r="D2732">
        <v>1</v>
      </c>
      <c r="E2732" s="4">
        <v>45017</v>
      </c>
      <c r="F2732" t="s">
        <v>3122</v>
      </c>
      <c r="G2732">
        <f>IFERROR(VLOOKUP(Table4[[#This Row],[EmployeeID]],Employees!$A:$AG,33,FALSE),"")</f>
        <v>3764</v>
      </c>
      <c r="H27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32" t="str">
        <f>IFERROR(VLOOKUP(A2732,Table1[#All],26,FALSE),"")</f>
        <v>No</v>
      </c>
    </row>
    <row r="2733" spans="1:9" x14ac:dyDescent="0.35">
      <c r="A2733" t="s">
        <v>957</v>
      </c>
      <c r="B2733" s="4">
        <v>44166</v>
      </c>
      <c r="C2733">
        <v>8271</v>
      </c>
      <c r="D2733">
        <v>2</v>
      </c>
      <c r="E2733" s="4">
        <v>44166</v>
      </c>
      <c r="F2733" t="s">
        <v>3120</v>
      </c>
      <c r="G2733">
        <f>IFERROR(VLOOKUP(Table4[[#This Row],[EmployeeID]],Employees!$A:$AG,33,FALSE),"")</f>
        <v>8271</v>
      </c>
      <c r="H27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33" t="str">
        <f>IFERROR(VLOOKUP(A2733,Table1[#All],26,FALSE),"")</f>
        <v>No</v>
      </c>
    </row>
    <row r="2734" spans="1:9" x14ac:dyDescent="0.35">
      <c r="A2734" t="s">
        <v>1492</v>
      </c>
      <c r="B2734" s="4">
        <v>43193</v>
      </c>
      <c r="C2734">
        <v>5494</v>
      </c>
      <c r="D2734">
        <v>1</v>
      </c>
      <c r="E2734" s="4">
        <v>43193</v>
      </c>
      <c r="F2734" t="s">
        <v>3121</v>
      </c>
      <c r="G2734">
        <f>IFERROR(VLOOKUP(Table4[[#This Row],[EmployeeID]],Employees!$A:$AG,33,FALSE),"")</f>
        <v>5494</v>
      </c>
      <c r="H27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34" t="str">
        <f>IFERROR(VLOOKUP(A2734,Table1[#All],26,FALSE),"")</f>
        <v>No</v>
      </c>
    </row>
    <row r="2735" spans="1:9" x14ac:dyDescent="0.35">
      <c r="A2735" t="s">
        <v>1813</v>
      </c>
      <c r="B2735" s="4">
        <v>45077</v>
      </c>
      <c r="C2735">
        <v>5494</v>
      </c>
      <c r="D2735">
        <v>1</v>
      </c>
      <c r="E2735" s="4">
        <v>45077</v>
      </c>
      <c r="F2735" t="s">
        <v>3121</v>
      </c>
      <c r="G2735">
        <f>IFERROR(VLOOKUP(Table4[[#This Row],[EmployeeID]],Employees!$A:$AG,33,FALSE),"")</f>
        <v>5494</v>
      </c>
      <c r="H27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35" t="str">
        <f>IFERROR(VLOOKUP(A2735,Table1[#All],26,FALSE),"")</f>
        <v>Yes</v>
      </c>
    </row>
    <row r="2736" spans="1:9" x14ac:dyDescent="0.35">
      <c r="A2736" t="s">
        <v>2836</v>
      </c>
      <c r="B2736" s="4">
        <v>43894</v>
      </c>
      <c r="C2736">
        <v>12102</v>
      </c>
      <c r="D2736">
        <v>4</v>
      </c>
      <c r="E2736" s="4">
        <v>43894</v>
      </c>
      <c r="F2736" t="s">
        <v>3123</v>
      </c>
      <c r="G2736">
        <f>IFERROR(VLOOKUP(Table4[[#This Row],[EmployeeID]],Employees!$A:$AG,33,FALSE),"")</f>
        <v>12102</v>
      </c>
      <c r="H27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36" t="str">
        <f>IFERROR(VLOOKUP(A2736,Table1[#All],26,FALSE),"")</f>
        <v>No</v>
      </c>
    </row>
    <row r="2737" spans="1:9" x14ac:dyDescent="0.35">
      <c r="A2737" t="s">
        <v>1837</v>
      </c>
      <c r="B2737" s="4">
        <v>44193</v>
      </c>
      <c r="C2737">
        <v>5491</v>
      </c>
      <c r="D2737">
        <v>1</v>
      </c>
      <c r="E2737" s="4">
        <v>44193</v>
      </c>
      <c r="F2737" t="s">
        <v>3121</v>
      </c>
      <c r="G2737">
        <f>IFERROR(VLOOKUP(Table4[[#This Row],[EmployeeID]],Employees!$A:$AG,33,FALSE),"")</f>
        <v>5491</v>
      </c>
      <c r="H27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37" t="str">
        <f>IFERROR(VLOOKUP(A2737,Table1[#All],26,FALSE),"")</f>
        <v>No</v>
      </c>
    </row>
    <row r="2738" spans="1:9" x14ac:dyDescent="0.35">
      <c r="A2738" t="s">
        <v>169</v>
      </c>
      <c r="B2738" s="4">
        <v>45839</v>
      </c>
      <c r="C2738">
        <v>8268</v>
      </c>
      <c r="D2738">
        <v>3</v>
      </c>
      <c r="E2738" s="4">
        <v>45839</v>
      </c>
      <c r="F2738" t="s">
        <v>3120</v>
      </c>
      <c r="G2738">
        <f>IFERROR(VLOOKUP(Table4[[#This Row],[EmployeeID]],Employees!$A:$AG,33,FALSE),"")</f>
        <v>8268</v>
      </c>
      <c r="H27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38" t="str">
        <f>IFERROR(VLOOKUP(A2738,Table1[#All],26,FALSE),"")</f>
        <v>No</v>
      </c>
    </row>
    <row r="2739" spans="1:9" x14ac:dyDescent="0.35">
      <c r="A2739" t="s">
        <v>2634</v>
      </c>
      <c r="B2739" s="4">
        <v>45569</v>
      </c>
      <c r="C2739">
        <v>5490</v>
      </c>
      <c r="D2739">
        <v>1</v>
      </c>
      <c r="E2739" s="4">
        <v>45569</v>
      </c>
      <c r="F2739" t="s">
        <v>3121</v>
      </c>
      <c r="G2739">
        <f>IFERROR(VLOOKUP(Table4[[#This Row],[EmployeeID]],Employees!$A:$AG,33,FALSE),"")</f>
        <v>5490</v>
      </c>
      <c r="H27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39" t="str">
        <f>IFERROR(VLOOKUP(A2739,Table1[#All],26,FALSE),"")</f>
        <v>No</v>
      </c>
    </row>
    <row r="2740" spans="1:9" x14ac:dyDescent="0.35">
      <c r="A2740" t="s">
        <v>2746</v>
      </c>
      <c r="B2740" s="4">
        <v>42213</v>
      </c>
      <c r="C2740">
        <v>5490</v>
      </c>
      <c r="D2740">
        <v>1</v>
      </c>
      <c r="E2740" s="4">
        <v>42213</v>
      </c>
      <c r="F2740" t="s">
        <v>3121</v>
      </c>
      <c r="G2740">
        <f>IFERROR(VLOOKUP(Table4[[#This Row],[EmployeeID]],Employees!$A:$AG,33,FALSE),"")</f>
        <v>5490</v>
      </c>
      <c r="H27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40" t="str">
        <f>IFERROR(VLOOKUP(A2740,Table1[#All],26,FALSE),"")</f>
        <v>No</v>
      </c>
    </row>
    <row r="2741" spans="1:9" x14ac:dyDescent="0.35">
      <c r="A2741" t="s">
        <v>841</v>
      </c>
      <c r="B2741" s="4">
        <v>43105</v>
      </c>
      <c r="C2741">
        <v>8268</v>
      </c>
      <c r="D2741">
        <v>2</v>
      </c>
      <c r="E2741" s="4">
        <v>43105</v>
      </c>
      <c r="F2741" t="s">
        <v>3120</v>
      </c>
      <c r="G2741">
        <f>IFERROR(VLOOKUP(Table4[[#This Row],[EmployeeID]],Employees!$A:$AG,33,FALSE),"")</f>
        <v>8268</v>
      </c>
      <c r="H27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41" t="str">
        <f>IFERROR(VLOOKUP(A2741,Table1[#All],26,FALSE),"")</f>
        <v>No</v>
      </c>
    </row>
    <row r="2742" spans="1:9" x14ac:dyDescent="0.35">
      <c r="A2742" t="s">
        <v>1520</v>
      </c>
      <c r="B2742" s="4">
        <v>44333</v>
      </c>
      <c r="C2742">
        <v>8267</v>
      </c>
      <c r="D2742">
        <v>2</v>
      </c>
      <c r="E2742" s="4">
        <v>44333</v>
      </c>
      <c r="F2742" t="s">
        <v>3120</v>
      </c>
      <c r="G2742">
        <f>IFERROR(VLOOKUP(Table4[[#This Row],[EmployeeID]],Employees!$A:$AG,33,FALSE),"")</f>
        <v>8267</v>
      </c>
      <c r="H27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42" t="str">
        <f>IFERROR(VLOOKUP(A2742,Table1[#All],26,FALSE),"")</f>
        <v>No</v>
      </c>
    </row>
    <row r="2743" spans="1:9" x14ac:dyDescent="0.35">
      <c r="A2743" t="s">
        <v>2291</v>
      </c>
      <c r="B2743" s="4">
        <v>43249</v>
      </c>
      <c r="C2743">
        <v>12088</v>
      </c>
      <c r="D2743">
        <v>5</v>
      </c>
      <c r="E2743" s="4">
        <v>43249</v>
      </c>
      <c r="F2743" t="s">
        <v>3123</v>
      </c>
      <c r="G2743">
        <f>IFERROR(VLOOKUP(Table4[[#This Row],[EmployeeID]],Employees!$A:$AG,33,FALSE),"")</f>
        <v>12088</v>
      </c>
      <c r="H27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43" t="str">
        <f>IFERROR(VLOOKUP(A2743,Table1[#All],26,FALSE),"")</f>
        <v>No</v>
      </c>
    </row>
    <row r="2744" spans="1:9" x14ac:dyDescent="0.35">
      <c r="A2744" t="s">
        <v>774</v>
      </c>
      <c r="B2744" s="4">
        <v>45853</v>
      </c>
      <c r="C2744">
        <v>8265</v>
      </c>
      <c r="D2744">
        <v>3</v>
      </c>
      <c r="E2744" s="4">
        <v>45853</v>
      </c>
      <c r="F2744" t="s">
        <v>3120</v>
      </c>
      <c r="G2744">
        <f>IFERROR(VLOOKUP(Table4[[#This Row],[EmployeeID]],Employees!$A:$AG,33,FALSE),"")</f>
        <v>8265</v>
      </c>
      <c r="H27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44" t="str">
        <f>IFERROR(VLOOKUP(A2744,Table1[#All],26,FALSE),"")</f>
        <v>Yes</v>
      </c>
    </row>
    <row r="2745" spans="1:9" x14ac:dyDescent="0.35">
      <c r="A2745" t="s">
        <v>1898</v>
      </c>
      <c r="B2745" s="4">
        <v>43856</v>
      </c>
      <c r="C2745">
        <v>5489</v>
      </c>
      <c r="D2745">
        <v>2</v>
      </c>
      <c r="E2745" s="4">
        <v>43856</v>
      </c>
      <c r="F2745" t="s">
        <v>3121</v>
      </c>
      <c r="G2745">
        <f>IFERROR(VLOOKUP(Table4[[#This Row],[EmployeeID]],Employees!$A:$AG,33,FALSE),"")</f>
        <v>5489</v>
      </c>
      <c r="H27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45" t="str">
        <f>IFERROR(VLOOKUP(A2745,Table1[#All],26,FALSE),"")</f>
        <v>No</v>
      </c>
    </row>
    <row r="2746" spans="1:9" x14ac:dyDescent="0.35">
      <c r="A2746" t="s">
        <v>257</v>
      </c>
      <c r="B2746" s="4">
        <v>44148</v>
      </c>
      <c r="C2746">
        <v>8264</v>
      </c>
      <c r="D2746">
        <v>2</v>
      </c>
      <c r="E2746" s="4">
        <v>44148</v>
      </c>
      <c r="F2746" t="s">
        <v>3120</v>
      </c>
      <c r="G2746">
        <f>IFERROR(VLOOKUP(Table4[[#This Row],[EmployeeID]],Employees!$A:$AG,33,FALSE),"")</f>
        <v>8264</v>
      </c>
      <c r="H27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46" t="str">
        <f>IFERROR(VLOOKUP(A2746,Table1[#All],26,FALSE),"")</f>
        <v>No</v>
      </c>
    </row>
    <row r="2747" spans="1:9" x14ac:dyDescent="0.35">
      <c r="A2747" t="s">
        <v>683</v>
      </c>
      <c r="B2747" s="4">
        <v>45880</v>
      </c>
      <c r="C2747">
        <v>5487</v>
      </c>
      <c r="D2747">
        <v>2</v>
      </c>
      <c r="E2747" s="4">
        <v>45880</v>
      </c>
      <c r="F2747" t="s">
        <v>3121</v>
      </c>
      <c r="G2747">
        <f>IFERROR(VLOOKUP(Table4[[#This Row],[EmployeeID]],Employees!$A:$AG,33,FALSE),"")</f>
        <v>5487</v>
      </c>
      <c r="H27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47" t="str">
        <f>IFERROR(VLOOKUP(A2747,Table1[#All],26,FALSE),"")</f>
        <v>No</v>
      </c>
    </row>
    <row r="2748" spans="1:9" x14ac:dyDescent="0.35">
      <c r="A2748" t="s">
        <v>472</v>
      </c>
      <c r="B2748" s="4">
        <v>45980</v>
      </c>
      <c r="C2748">
        <v>5486</v>
      </c>
      <c r="D2748">
        <v>1</v>
      </c>
      <c r="E2748" s="4">
        <v>45980</v>
      </c>
      <c r="F2748" t="s">
        <v>3121</v>
      </c>
      <c r="G2748">
        <f>IFERROR(VLOOKUP(Table4[[#This Row],[EmployeeID]],Employees!$A:$AG,33,FALSE),"")</f>
        <v>5486</v>
      </c>
      <c r="H27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48" t="str">
        <f>IFERROR(VLOOKUP(A2748,Table1[#All],26,FALSE),"")</f>
        <v>No</v>
      </c>
    </row>
    <row r="2749" spans="1:9" x14ac:dyDescent="0.35">
      <c r="A2749" t="s">
        <v>1407</v>
      </c>
      <c r="B2749" s="4">
        <v>42333</v>
      </c>
      <c r="C2749">
        <v>3745</v>
      </c>
      <c r="D2749">
        <v>1</v>
      </c>
      <c r="E2749" s="4">
        <v>42333</v>
      </c>
      <c r="F2749" t="s">
        <v>3122</v>
      </c>
      <c r="G2749">
        <f>IFERROR(VLOOKUP(Table4[[#This Row],[EmployeeID]],Employees!$A:$AG,33,FALSE),"")</f>
        <v>3745</v>
      </c>
      <c r="H27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49" t="str">
        <f>IFERROR(VLOOKUP(A2749,Table1[#All],26,FALSE),"")</f>
        <v>No</v>
      </c>
    </row>
    <row r="2750" spans="1:9" x14ac:dyDescent="0.35">
      <c r="A2750" t="s">
        <v>1587</v>
      </c>
      <c r="B2750" s="4">
        <v>42537</v>
      </c>
      <c r="C2750">
        <v>5484</v>
      </c>
      <c r="D2750">
        <v>1</v>
      </c>
      <c r="E2750" s="4">
        <v>42537</v>
      </c>
      <c r="F2750" t="s">
        <v>3121</v>
      </c>
      <c r="G2750">
        <f>IFERROR(VLOOKUP(Table4[[#This Row],[EmployeeID]],Employees!$A:$AG,33,FALSE),"")</f>
        <v>5484</v>
      </c>
      <c r="H27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0" t="str">
        <f>IFERROR(VLOOKUP(A2750,Table1[#All],26,FALSE),"")</f>
        <v>No</v>
      </c>
    </row>
    <row r="2751" spans="1:9" x14ac:dyDescent="0.35">
      <c r="A2751" t="s">
        <v>1827</v>
      </c>
      <c r="B2751" s="4">
        <v>43374</v>
      </c>
      <c r="C2751">
        <v>5481</v>
      </c>
      <c r="D2751">
        <v>2</v>
      </c>
      <c r="E2751" s="4">
        <v>43374</v>
      </c>
      <c r="F2751" t="s">
        <v>3121</v>
      </c>
      <c r="G2751">
        <f>IFERROR(VLOOKUP(Table4[[#This Row],[EmployeeID]],Employees!$A:$AG,33,FALSE),"")</f>
        <v>5481</v>
      </c>
      <c r="H27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1" t="str">
        <f>IFERROR(VLOOKUP(A2751,Table1[#All],26,FALSE),"")</f>
        <v>No</v>
      </c>
    </row>
    <row r="2752" spans="1:9" x14ac:dyDescent="0.35">
      <c r="A2752" t="s">
        <v>290</v>
      </c>
      <c r="B2752" s="4">
        <v>42574</v>
      </c>
      <c r="C2752">
        <v>3680</v>
      </c>
      <c r="D2752">
        <v>1</v>
      </c>
      <c r="E2752" s="4">
        <v>42574</v>
      </c>
      <c r="F2752" t="s">
        <v>3122</v>
      </c>
      <c r="G2752">
        <f>IFERROR(VLOOKUP(Table4[[#This Row],[EmployeeID]],Employees!$A:$AG,33,FALSE),"")</f>
        <v>3680</v>
      </c>
      <c r="H27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52" t="str">
        <f>IFERROR(VLOOKUP(A2752,Table1[#All],26,FALSE),"")</f>
        <v>No</v>
      </c>
    </row>
    <row r="2753" spans="1:9" x14ac:dyDescent="0.35">
      <c r="A2753" t="s">
        <v>598</v>
      </c>
      <c r="B2753" s="4">
        <v>45780</v>
      </c>
      <c r="C2753">
        <v>8263</v>
      </c>
      <c r="D2753">
        <v>4</v>
      </c>
      <c r="E2753" s="4">
        <v>45780</v>
      </c>
      <c r="F2753" t="s">
        <v>3120</v>
      </c>
      <c r="G2753">
        <f>IFERROR(VLOOKUP(Table4[[#This Row],[EmployeeID]],Employees!$A:$AG,33,FALSE),"")</f>
        <v>8263</v>
      </c>
      <c r="H27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53" t="str">
        <f>IFERROR(VLOOKUP(A2753,Table1[#All],26,FALSE),"")</f>
        <v>No</v>
      </c>
    </row>
    <row r="2754" spans="1:9" x14ac:dyDescent="0.35">
      <c r="A2754" t="s">
        <v>1219</v>
      </c>
      <c r="B2754" s="4">
        <v>45454</v>
      </c>
      <c r="C2754">
        <v>5477</v>
      </c>
      <c r="D2754">
        <v>1</v>
      </c>
      <c r="E2754" s="4">
        <v>45454</v>
      </c>
      <c r="F2754" t="s">
        <v>3121</v>
      </c>
      <c r="G2754">
        <f>IFERROR(VLOOKUP(Table4[[#This Row],[EmployeeID]],Employees!$A:$AG,33,FALSE),"")</f>
        <v>5477</v>
      </c>
      <c r="H27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4" t="str">
        <f>IFERROR(VLOOKUP(A2754,Table1[#All],26,FALSE),"")</f>
        <v>No</v>
      </c>
    </row>
    <row r="2755" spans="1:9" x14ac:dyDescent="0.35">
      <c r="A2755" t="s">
        <v>233</v>
      </c>
      <c r="B2755" s="4">
        <v>45918</v>
      </c>
      <c r="C2755">
        <v>5474</v>
      </c>
      <c r="D2755">
        <v>2</v>
      </c>
      <c r="E2755" s="4">
        <v>45918</v>
      </c>
      <c r="F2755" t="s">
        <v>3121</v>
      </c>
      <c r="G2755">
        <f>IFERROR(VLOOKUP(Table4[[#This Row],[EmployeeID]],Employees!$A:$AG,33,FALSE),"")</f>
        <v>5474</v>
      </c>
      <c r="H27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5" t="str">
        <f>IFERROR(VLOOKUP(A2755,Table1[#All],26,FALSE),"")</f>
        <v>No</v>
      </c>
    </row>
    <row r="2756" spans="1:9" x14ac:dyDescent="0.35">
      <c r="A2756" t="s">
        <v>1949</v>
      </c>
      <c r="B2756" s="4">
        <v>43527</v>
      </c>
      <c r="C2756">
        <v>5470</v>
      </c>
      <c r="D2756">
        <v>1</v>
      </c>
      <c r="E2756" s="4">
        <v>43527</v>
      </c>
      <c r="F2756" t="s">
        <v>3121</v>
      </c>
      <c r="G2756">
        <f>IFERROR(VLOOKUP(Table4[[#This Row],[EmployeeID]],Employees!$A:$AG,33,FALSE),"")</f>
        <v>5470</v>
      </c>
      <c r="H27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6" t="str">
        <f>IFERROR(VLOOKUP(A2756,Table1[#All],26,FALSE),"")</f>
        <v>No</v>
      </c>
    </row>
    <row r="2757" spans="1:9" x14ac:dyDescent="0.35">
      <c r="A2757" t="s">
        <v>3005</v>
      </c>
      <c r="B2757" s="4">
        <v>43572</v>
      </c>
      <c r="C2757">
        <v>3663</v>
      </c>
      <c r="D2757">
        <v>1</v>
      </c>
      <c r="E2757" s="4">
        <v>43572</v>
      </c>
      <c r="F2757" t="s">
        <v>3122</v>
      </c>
      <c r="G2757">
        <f>IFERROR(VLOOKUP(Table4[[#This Row],[EmployeeID]],Employees!$A:$AG,33,FALSE),"")</f>
        <v>3663</v>
      </c>
      <c r="H27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57" t="str">
        <f>IFERROR(VLOOKUP(A2757,Table1[#All],26,FALSE),"")</f>
        <v>No</v>
      </c>
    </row>
    <row r="2758" spans="1:9" x14ac:dyDescent="0.35">
      <c r="A2758" t="s">
        <v>3038</v>
      </c>
      <c r="B2758" s="4">
        <v>46019</v>
      </c>
      <c r="C2758">
        <v>8263</v>
      </c>
      <c r="D2758">
        <v>3</v>
      </c>
      <c r="E2758" s="4">
        <v>46019</v>
      </c>
      <c r="F2758" t="s">
        <v>3120</v>
      </c>
      <c r="G2758">
        <f>IFERROR(VLOOKUP(Table4[[#This Row],[EmployeeID]],Employees!$A:$AG,33,FALSE),"")</f>
        <v>8263</v>
      </c>
      <c r="H27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58" t="str">
        <f>IFERROR(VLOOKUP(A2758,Table1[#All],26,FALSE),"")</f>
        <v>No</v>
      </c>
    </row>
    <row r="2759" spans="1:9" x14ac:dyDescent="0.35">
      <c r="A2759" t="s">
        <v>1396</v>
      </c>
      <c r="B2759" s="4">
        <v>42409</v>
      </c>
      <c r="C2759">
        <v>5468</v>
      </c>
      <c r="D2759">
        <v>2</v>
      </c>
      <c r="E2759" s="4">
        <v>42409</v>
      </c>
      <c r="F2759" t="s">
        <v>3121</v>
      </c>
      <c r="G2759">
        <f>IFERROR(VLOOKUP(Table4[[#This Row],[EmployeeID]],Employees!$A:$AG,33,FALSE),"")</f>
        <v>5468</v>
      </c>
      <c r="H27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59" t="str">
        <f>IFERROR(VLOOKUP(A2759,Table1[#All],26,FALSE),"")</f>
        <v>No</v>
      </c>
    </row>
    <row r="2760" spans="1:9" x14ac:dyDescent="0.35">
      <c r="A2760" t="s">
        <v>2363</v>
      </c>
      <c r="B2760" s="4">
        <v>45384</v>
      </c>
      <c r="C2760">
        <v>8259</v>
      </c>
      <c r="D2760">
        <v>2</v>
      </c>
      <c r="E2760" s="4">
        <v>45384</v>
      </c>
      <c r="F2760" t="s">
        <v>3120</v>
      </c>
      <c r="G2760">
        <f>IFERROR(VLOOKUP(Table4[[#This Row],[EmployeeID]],Employees!$A:$AG,33,FALSE),"")</f>
        <v>8259</v>
      </c>
      <c r="H27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0" t="str">
        <f>IFERROR(VLOOKUP(A2760,Table1[#All],26,FALSE),"")</f>
        <v>No</v>
      </c>
    </row>
    <row r="2761" spans="1:9" x14ac:dyDescent="0.35">
      <c r="A2761" t="s">
        <v>2942</v>
      </c>
      <c r="B2761" s="4">
        <v>46008</v>
      </c>
      <c r="C2761">
        <v>8259</v>
      </c>
      <c r="D2761">
        <v>3</v>
      </c>
      <c r="E2761" s="4">
        <v>46008</v>
      </c>
      <c r="F2761" t="s">
        <v>3120</v>
      </c>
      <c r="G2761">
        <f>IFERROR(VLOOKUP(Table4[[#This Row],[EmployeeID]],Employees!$A:$AG,33,FALSE),"")</f>
        <v>8259</v>
      </c>
      <c r="H27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1" t="str">
        <f>IFERROR(VLOOKUP(A2761,Table1[#All],26,FALSE),"")</f>
        <v>No</v>
      </c>
    </row>
    <row r="2762" spans="1:9" x14ac:dyDescent="0.35">
      <c r="A2762" t="s">
        <v>234</v>
      </c>
      <c r="B2762" s="4">
        <v>42964</v>
      </c>
      <c r="C2762">
        <v>5461</v>
      </c>
      <c r="D2762">
        <v>1</v>
      </c>
      <c r="E2762" s="4">
        <v>42964</v>
      </c>
      <c r="F2762" t="s">
        <v>3121</v>
      </c>
      <c r="G2762">
        <f>IFERROR(VLOOKUP(Table4[[#This Row],[EmployeeID]],Employees!$A:$AG,33,FALSE),"")</f>
        <v>5461</v>
      </c>
      <c r="H27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62" t="str">
        <f>IFERROR(VLOOKUP(A2762,Table1[#All],26,FALSE),"")</f>
        <v>No</v>
      </c>
    </row>
    <row r="2763" spans="1:9" x14ac:dyDescent="0.35">
      <c r="A2763" t="s">
        <v>737</v>
      </c>
      <c r="B2763" s="4">
        <v>44584</v>
      </c>
      <c r="C2763">
        <v>8258</v>
      </c>
      <c r="D2763">
        <v>2</v>
      </c>
      <c r="E2763" s="4">
        <v>44584</v>
      </c>
      <c r="F2763" t="s">
        <v>3120</v>
      </c>
      <c r="G2763">
        <f>IFERROR(VLOOKUP(Table4[[#This Row],[EmployeeID]],Employees!$A:$AG,33,FALSE),"")</f>
        <v>8258</v>
      </c>
      <c r="H27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3" t="str">
        <f>IFERROR(VLOOKUP(A2763,Table1[#All],26,FALSE),"")</f>
        <v>Yes</v>
      </c>
    </row>
    <row r="2764" spans="1:9" x14ac:dyDescent="0.35">
      <c r="A2764" t="s">
        <v>736</v>
      </c>
      <c r="B2764" s="4">
        <v>45986</v>
      </c>
      <c r="C2764">
        <v>8255</v>
      </c>
      <c r="D2764">
        <v>3</v>
      </c>
      <c r="E2764" s="4">
        <v>45986</v>
      </c>
      <c r="F2764" t="s">
        <v>3120</v>
      </c>
      <c r="G2764">
        <f>IFERROR(VLOOKUP(Table4[[#This Row],[EmployeeID]],Employees!$A:$AG,33,FALSE),"")</f>
        <v>8255</v>
      </c>
      <c r="H27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4" t="str">
        <f>IFERROR(VLOOKUP(A2764,Table1[#All],26,FALSE),"")</f>
        <v>Yes</v>
      </c>
    </row>
    <row r="2765" spans="1:9" x14ac:dyDescent="0.35">
      <c r="A2765" t="s">
        <v>485</v>
      </c>
      <c r="B2765" s="4">
        <v>45368</v>
      </c>
      <c r="C2765">
        <v>3631</v>
      </c>
      <c r="D2765">
        <v>1</v>
      </c>
      <c r="E2765" s="4">
        <v>45368</v>
      </c>
      <c r="F2765" t="s">
        <v>3122</v>
      </c>
      <c r="G2765">
        <f>IFERROR(VLOOKUP(Table4[[#This Row],[EmployeeID]],Employees!$A:$AG,33,FALSE),"")</f>
        <v>3631</v>
      </c>
      <c r="H27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65" t="str">
        <f>IFERROR(VLOOKUP(A2765,Table1[#All],26,FALSE),"")</f>
        <v>No</v>
      </c>
    </row>
    <row r="2766" spans="1:9" x14ac:dyDescent="0.35">
      <c r="A2766" t="s">
        <v>2710</v>
      </c>
      <c r="B2766" s="4">
        <v>45210</v>
      </c>
      <c r="C2766">
        <v>8252</v>
      </c>
      <c r="D2766">
        <v>2</v>
      </c>
      <c r="E2766" s="4">
        <v>45210</v>
      </c>
      <c r="F2766" t="s">
        <v>3120</v>
      </c>
      <c r="G2766">
        <f>IFERROR(VLOOKUP(Table4[[#This Row],[EmployeeID]],Employees!$A:$AG,33,FALSE),"")</f>
        <v>8252</v>
      </c>
      <c r="H27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6" t="str">
        <f>IFERROR(VLOOKUP(A2766,Table1[#All],26,FALSE),"")</f>
        <v>Yes</v>
      </c>
    </row>
    <row r="2767" spans="1:9" x14ac:dyDescent="0.35">
      <c r="A2767" t="s">
        <v>1313</v>
      </c>
      <c r="B2767" s="4">
        <v>42711</v>
      </c>
      <c r="C2767">
        <v>8251</v>
      </c>
      <c r="D2767">
        <v>2</v>
      </c>
      <c r="E2767" s="4">
        <v>42711</v>
      </c>
      <c r="F2767" t="s">
        <v>3120</v>
      </c>
      <c r="G2767">
        <f>IFERROR(VLOOKUP(Table4[[#This Row],[EmployeeID]],Employees!$A:$AG,33,FALSE),"")</f>
        <v>8251</v>
      </c>
      <c r="H27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7" t="str">
        <f>IFERROR(VLOOKUP(A2767,Table1[#All],26,FALSE),"")</f>
        <v>No</v>
      </c>
    </row>
    <row r="2768" spans="1:9" x14ac:dyDescent="0.35">
      <c r="A2768" t="s">
        <v>732</v>
      </c>
      <c r="B2768" s="4">
        <v>44598</v>
      </c>
      <c r="C2768">
        <v>8250</v>
      </c>
      <c r="D2768">
        <v>3</v>
      </c>
      <c r="E2768" s="4">
        <v>44598</v>
      </c>
      <c r="F2768" t="s">
        <v>3120</v>
      </c>
      <c r="G2768">
        <f>IFERROR(VLOOKUP(Table4[[#This Row],[EmployeeID]],Employees!$A:$AG,33,FALSE),"")</f>
        <v>8250</v>
      </c>
      <c r="H27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68" t="str">
        <f>IFERROR(VLOOKUP(A2768,Table1[#All],26,FALSE),"")</f>
        <v>No</v>
      </c>
    </row>
    <row r="2769" spans="1:9" x14ac:dyDescent="0.35">
      <c r="A2769" t="s">
        <v>1225</v>
      </c>
      <c r="B2769" s="4">
        <v>42639</v>
      </c>
      <c r="C2769">
        <v>5457</v>
      </c>
      <c r="D2769">
        <v>1</v>
      </c>
      <c r="E2769" s="4">
        <v>42639</v>
      </c>
      <c r="F2769" t="s">
        <v>3121</v>
      </c>
      <c r="G2769">
        <f>IFERROR(VLOOKUP(Table4[[#This Row],[EmployeeID]],Employees!$A:$AG,33,FALSE),"")</f>
        <v>5457</v>
      </c>
      <c r="H27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69" t="str">
        <f>IFERROR(VLOOKUP(A2769,Table1[#All],26,FALSE),"")</f>
        <v>No</v>
      </c>
    </row>
    <row r="2770" spans="1:9" x14ac:dyDescent="0.35">
      <c r="A2770" t="s">
        <v>1981</v>
      </c>
      <c r="B2770" s="4">
        <v>43028</v>
      </c>
      <c r="C2770">
        <v>5455</v>
      </c>
      <c r="D2770">
        <v>2</v>
      </c>
      <c r="E2770" s="4">
        <v>43028</v>
      </c>
      <c r="F2770" t="s">
        <v>3121</v>
      </c>
      <c r="G2770">
        <f>IFERROR(VLOOKUP(Table4[[#This Row],[EmployeeID]],Employees!$A:$AG,33,FALSE),"")</f>
        <v>5455</v>
      </c>
      <c r="H27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70" t="str">
        <f>IFERROR(VLOOKUP(A2770,Table1[#All],26,FALSE),"")</f>
        <v>No</v>
      </c>
    </row>
    <row r="2771" spans="1:9" x14ac:dyDescent="0.35">
      <c r="A2771" t="s">
        <v>2486</v>
      </c>
      <c r="B2771" s="4">
        <v>45610</v>
      </c>
      <c r="C2771">
        <v>8246</v>
      </c>
      <c r="D2771">
        <v>3</v>
      </c>
      <c r="E2771" s="4">
        <v>45610</v>
      </c>
      <c r="F2771" t="s">
        <v>3120</v>
      </c>
      <c r="G2771">
        <f>IFERROR(VLOOKUP(Table4[[#This Row],[EmployeeID]],Employees!$A:$AG,33,FALSE),"")</f>
        <v>8246</v>
      </c>
      <c r="H27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71" t="str">
        <f>IFERROR(VLOOKUP(A2771,Table1[#All],26,FALSE),"")</f>
        <v>No</v>
      </c>
    </row>
    <row r="2772" spans="1:9" x14ac:dyDescent="0.35">
      <c r="A2772" t="s">
        <v>478</v>
      </c>
      <c r="B2772" s="4">
        <v>42453</v>
      </c>
      <c r="C2772">
        <v>12086</v>
      </c>
      <c r="D2772">
        <v>4</v>
      </c>
      <c r="E2772" s="4">
        <v>42453</v>
      </c>
      <c r="F2772" t="s">
        <v>3123</v>
      </c>
      <c r="G2772">
        <f>IFERROR(VLOOKUP(Table4[[#This Row],[EmployeeID]],Employees!$A:$AG,33,FALSE),"")</f>
        <v>12086</v>
      </c>
      <c r="H27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72" t="str">
        <f>IFERROR(VLOOKUP(A2772,Table1[#All],26,FALSE),"")</f>
        <v>No</v>
      </c>
    </row>
    <row r="2773" spans="1:9" x14ac:dyDescent="0.35">
      <c r="A2773" t="s">
        <v>942</v>
      </c>
      <c r="B2773" s="4">
        <v>44958</v>
      </c>
      <c r="C2773">
        <v>12070</v>
      </c>
      <c r="D2773">
        <v>5</v>
      </c>
      <c r="E2773" s="4">
        <v>44958</v>
      </c>
      <c r="F2773" t="s">
        <v>3123</v>
      </c>
      <c r="G2773">
        <f>IFERROR(VLOOKUP(Table4[[#This Row],[EmployeeID]],Employees!$A:$AG,33,FALSE),"")</f>
        <v>12070</v>
      </c>
      <c r="H27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73" t="str">
        <f>IFERROR(VLOOKUP(A2773,Table1[#All],26,FALSE),"")</f>
        <v>No</v>
      </c>
    </row>
    <row r="2774" spans="1:9" x14ac:dyDescent="0.35">
      <c r="A2774" t="s">
        <v>2277</v>
      </c>
      <c r="B2774" s="4">
        <v>44402</v>
      </c>
      <c r="C2774">
        <v>5453</v>
      </c>
      <c r="D2774">
        <v>1</v>
      </c>
      <c r="E2774" s="4">
        <v>44402</v>
      </c>
      <c r="F2774" t="s">
        <v>3121</v>
      </c>
      <c r="G2774">
        <f>IFERROR(VLOOKUP(Table4[[#This Row],[EmployeeID]],Employees!$A:$AG,33,FALSE),"")</f>
        <v>5453</v>
      </c>
      <c r="H27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74" t="str">
        <f>IFERROR(VLOOKUP(A2774,Table1[#All],26,FALSE),"")</f>
        <v>No</v>
      </c>
    </row>
    <row r="2775" spans="1:9" x14ac:dyDescent="0.35">
      <c r="A2775" t="s">
        <v>829</v>
      </c>
      <c r="B2775" s="4">
        <v>42880</v>
      </c>
      <c r="C2775">
        <v>5449</v>
      </c>
      <c r="D2775">
        <v>2</v>
      </c>
      <c r="E2775" s="4">
        <v>42880</v>
      </c>
      <c r="F2775" t="s">
        <v>3121</v>
      </c>
      <c r="G2775">
        <f>IFERROR(VLOOKUP(Table4[[#This Row],[EmployeeID]],Employees!$A:$AG,33,FALSE),"")</f>
        <v>5449</v>
      </c>
      <c r="H27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75" t="str">
        <f>IFERROR(VLOOKUP(A2775,Table1[#All],26,FALSE),"")</f>
        <v>No</v>
      </c>
    </row>
    <row r="2776" spans="1:9" x14ac:dyDescent="0.35">
      <c r="A2776" t="s">
        <v>502</v>
      </c>
      <c r="B2776" s="4">
        <v>43931</v>
      </c>
      <c r="C2776">
        <v>5443</v>
      </c>
      <c r="D2776">
        <v>1</v>
      </c>
      <c r="E2776" s="4">
        <v>43931</v>
      </c>
      <c r="F2776" t="s">
        <v>3121</v>
      </c>
      <c r="G2776">
        <f>IFERROR(VLOOKUP(Table4[[#This Row],[EmployeeID]],Employees!$A:$AG,33,FALSE),"")</f>
        <v>5443</v>
      </c>
      <c r="H27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76" t="str">
        <f>IFERROR(VLOOKUP(A2776,Table1[#All],26,FALSE),"")</f>
        <v>No</v>
      </c>
    </row>
    <row r="2777" spans="1:9" x14ac:dyDescent="0.35">
      <c r="A2777" t="s">
        <v>1966</v>
      </c>
      <c r="B2777" s="4">
        <v>45665</v>
      </c>
      <c r="C2777">
        <v>3603</v>
      </c>
      <c r="D2777">
        <v>1</v>
      </c>
      <c r="E2777" s="4">
        <v>45665</v>
      </c>
      <c r="F2777" t="s">
        <v>3122</v>
      </c>
      <c r="G2777">
        <f>IFERROR(VLOOKUP(Table4[[#This Row],[EmployeeID]],Employees!$A:$AG,33,FALSE),"")</f>
        <v>3603</v>
      </c>
      <c r="H27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777" t="str">
        <f>IFERROR(VLOOKUP(A2777,Table1[#All],26,FALSE),"")</f>
        <v>No</v>
      </c>
    </row>
    <row r="2778" spans="1:9" x14ac:dyDescent="0.35">
      <c r="A2778" t="s">
        <v>1556</v>
      </c>
      <c r="B2778" s="4">
        <v>43619</v>
      </c>
      <c r="C2778">
        <v>5443</v>
      </c>
      <c r="D2778">
        <v>1</v>
      </c>
      <c r="E2778" s="4">
        <v>43619</v>
      </c>
      <c r="F2778" t="s">
        <v>3121</v>
      </c>
      <c r="G2778">
        <f>IFERROR(VLOOKUP(Table4[[#This Row],[EmployeeID]],Employees!$A:$AG,33,FALSE),"")</f>
        <v>5443</v>
      </c>
      <c r="H27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78" t="str">
        <f>IFERROR(VLOOKUP(A2778,Table1[#All],26,FALSE),"")</f>
        <v>No</v>
      </c>
    </row>
    <row r="2779" spans="1:9" x14ac:dyDescent="0.35">
      <c r="A2779" t="s">
        <v>2721</v>
      </c>
      <c r="B2779" s="4">
        <v>42287</v>
      </c>
      <c r="C2779">
        <v>12068</v>
      </c>
      <c r="D2779">
        <v>4</v>
      </c>
      <c r="E2779" s="4">
        <v>42287</v>
      </c>
      <c r="F2779" t="s">
        <v>3123</v>
      </c>
      <c r="G2779">
        <f>IFERROR(VLOOKUP(Table4[[#This Row],[EmployeeID]],Employees!$A:$AG,33,FALSE),"")</f>
        <v>12068</v>
      </c>
      <c r="H27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79" t="str">
        <f>IFERROR(VLOOKUP(A2779,Table1[#All],26,FALSE),"")</f>
        <v>No</v>
      </c>
    </row>
    <row r="2780" spans="1:9" x14ac:dyDescent="0.35">
      <c r="A2780" t="s">
        <v>304</v>
      </c>
      <c r="B2780" s="4">
        <v>43532</v>
      </c>
      <c r="C2780">
        <v>8242</v>
      </c>
      <c r="D2780">
        <v>2</v>
      </c>
      <c r="E2780" s="4">
        <v>43532</v>
      </c>
      <c r="F2780" t="s">
        <v>3120</v>
      </c>
      <c r="G2780">
        <f>IFERROR(VLOOKUP(Table4[[#This Row],[EmployeeID]],Employees!$A:$AG,33,FALSE),"")</f>
        <v>8242</v>
      </c>
      <c r="H27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0" t="str">
        <f>IFERROR(VLOOKUP(A2780,Table1[#All],26,FALSE),"")</f>
        <v>No</v>
      </c>
    </row>
    <row r="2781" spans="1:9" x14ac:dyDescent="0.35">
      <c r="A2781" t="s">
        <v>438</v>
      </c>
      <c r="B2781" s="4">
        <v>44237</v>
      </c>
      <c r="C2781">
        <v>5437</v>
      </c>
      <c r="D2781">
        <v>2</v>
      </c>
      <c r="E2781" s="4">
        <v>44237</v>
      </c>
      <c r="F2781" t="s">
        <v>3121</v>
      </c>
      <c r="G2781">
        <f>IFERROR(VLOOKUP(Table4[[#This Row],[EmployeeID]],Employees!$A:$AG,33,FALSE),"")</f>
        <v>5437</v>
      </c>
      <c r="H27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81" t="str">
        <f>IFERROR(VLOOKUP(A2781,Table1[#All],26,FALSE),"")</f>
        <v>No</v>
      </c>
    </row>
    <row r="2782" spans="1:9" x14ac:dyDescent="0.35">
      <c r="A2782" t="s">
        <v>1874</v>
      </c>
      <c r="B2782" s="4">
        <v>44358</v>
      </c>
      <c r="C2782">
        <v>12064</v>
      </c>
      <c r="D2782">
        <v>5</v>
      </c>
      <c r="E2782" s="4">
        <v>44358</v>
      </c>
      <c r="F2782" t="s">
        <v>3123</v>
      </c>
      <c r="G2782">
        <f>IFERROR(VLOOKUP(Table4[[#This Row],[EmployeeID]],Employees!$A:$AG,33,FALSE),"")</f>
        <v>12064</v>
      </c>
      <c r="H27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782" t="str">
        <f>IFERROR(VLOOKUP(A2782,Table1[#All],26,FALSE),"")</f>
        <v>No</v>
      </c>
    </row>
    <row r="2783" spans="1:9" x14ac:dyDescent="0.35">
      <c r="A2783" t="s">
        <v>587</v>
      </c>
      <c r="B2783" s="4">
        <v>45991</v>
      </c>
      <c r="C2783">
        <v>8241</v>
      </c>
      <c r="D2783">
        <v>2</v>
      </c>
      <c r="E2783" s="4">
        <v>45991</v>
      </c>
      <c r="F2783" t="s">
        <v>3120</v>
      </c>
      <c r="G2783">
        <f>IFERROR(VLOOKUP(Table4[[#This Row],[EmployeeID]],Employees!$A:$AG,33,FALSE),"")</f>
        <v>8241</v>
      </c>
      <c r="H27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3" t="str">
        <f>IFERROR(VLOOKUP(A2783,Table1[#All],26,FALSE),"")</f>
        <v>No</v>
      </c>
    </row>
    <row r="2784" spans="1:9" x14ac:dyDescent="0.35">
      <c r="A2784" t="s">
        <v>2807</v>
      </c>
      <c r="B2784" s="4">
        <v>43823</v>
      </c>
      <c r="C2784">
        <v>8241</v>
      </c>
      <c r="D2784">
        <v>2</v>
      </c>
      <c r="E2784" s="4">
        <v>43823</v>
      </c>
      <c r="F2784" t="s">
        <v>3120</v>
      </c>
      <c r="G2784">
        <f>IFERROR(VLOOKUP(Table4[[#This Row],[EmployeeID]],Employees!$A:$AG,33,FALSE),"")</f>
        <v>8241</v>
      </c>
      <c r="H27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4" t="str">
        <f>IFERROR(VLOOKUP(A2784,Table1[#All],26,FALSE),"")</f>
        <v>No</v>
      </c>
    </row>
    <row r="2785" spans="1:9" x14ac:dyDescent="0.35">
      <c r="A2785" t="s">
        <v>936</v>
      </c>
      <c r="B2785" s="4">
        <v>45659</v>
      </c>
      <c r="C2785">
        <v>8237</v>
      </c>
      <c r="D2785">
        <v>2</v>
      </c>
      <c r="E2785" s="4">
        <v>45659</v>
      </c>
      <c r="F2785" t="s">
        <v>3120</v>
      </c>
      <c r="G2785">
        <f>IFERROR(VLOOKUP(Table4[[#This Row],[EmployeeID]],Employees!$A:$AG,33,FALSE),"")</f>
        <v>8237</v>
      </c>
      <c r="H27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5" t="str">
        <f>IFERROR(VLOOKUP(A2785,Table1[#All],26,FALSE),"")</f>
        <v>No</v>
      </c>
    </row>
    <row r="2786" spans="1:9" x14ac:dyDescent="0.35">
      <c r="A2786" t="s">
        <v>1745</v>
      </c>
      <c r="B2786" s="4">
        <v>45834</v>
      </c>
      <c r="C2786">
        <v>5412</v>
      </c>
      <c r="D2786">
        <v>1</v>
      </c>
      <c r="E2786" s="4">
        <v>45834</v>
      </c>
      <c r="F2786" t="s">
        <v>3121</v>
      </c>
      <c r="G2786">
        <f>IFERROR(VLOOKUP(Table4[[#This Row],[EmployeeID]],Employees!$A:$AG,33,FALSE),"")</f>
        <v>5412</v>
      </c>
      <c r="H27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86" t="str">
        <f>IFERROR(VLOOKUP(A2786,Table1[#All],26,FALSE),"")</f>
        <v>No</v>
      </c>
    </row>
    <row r="2787" spans="1:9" x14ac:dyDescent="0.35">
      <c r="A2787" t="s">
        <v>2071</v>
      </c>
      <c r="B2787" s="4">
        <v>42743</v>
      </c>
      <c r="C2787">
        <v>8236</v>
      </c>
      <c r="D2787">
        <v>2</v>
      </c>
      <c r="E2787" s="4">
        <v>42743</v>
      </c>
      <c r="F2787" t="s">
        <v>3120</v>
      </c>
      <c r="G2787">
        <f>IFERROR(VLOOKUP(Table4[[#This Row],[EmployeeID]],Employees!$A:$AG,33,FALSE),"")</f>
        <v>8236</v>
      </c>
      <c r="H27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7" t="str">
        <f>IFERROR(VLOOKUP(A2787,Table1[#All],26,FALSE),"")</f>
        <v>No</v>
      </c>
    </row>
    <row r="2788" spans="1:9" x14ac:dyDescent="0.35">
      <c r="A2788" t="s">
        <v>851</v>
      </c>
      <c r="B2788" s="4">
        <v>42691</v>
      </c>
      <c r="C2788">
        <v>5405</v>
      </c>
      <c r="D2788">
        <v>2</v>
      </c>
      <c r="E2788" s="4">
        <v>42691</v>
      </c>
      <c r="F2788" t="s">
        <v>3121</v>
      </c>
      <c r="G2788">
        <f>IFERROR(VLOOKUP(Table4[[#This Row],[EmployeeID]],Employees!$A:$AG,33,FALSE),"")</f>
        <v>5405</v>
      </c>
      <c r="H27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88" t="str">
        <f>IFERROR(VLOOKUP(A2788,Table1[#All],26,FALSE),"")</f>
        <v>No</v>
      </c>
    </row>
    <row r="2789" spans="1:9" x14ac:dyDescent="0.35">
      <c r="A2789" t="s">
        <v>428</v>
      </c>
      <c r="B2789" s="4">
        <v>43074</v>
      </c>
      <c r="C2789">
        <v>8234</v>
      </c>
      <c r="D2789">
        <v>2</v>
      </c>
      <c r="E2789" s="4">
        <v>43074</v>
      </c>
      <c r="F2789" t="s">
        <v>3120</v>
      </c>
      <c r="G2789">
        <f>IFERROR(VLOOKUP(Table4[[#This Row],[EmployeeID]],Employees!$A:$AG,33,FALSE),"")</f>
        <v>8234</v>
      </c>
      <c r="H27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89" t="str">
        <f>IFERROR(VLOOKUP(A2789,Table1[#All],26,FALSE),"")</f>
        <v>No</v>
      </c>
    </row>
    <row r="2790" spans="1:9" x14ac:dyDescent="0.35">
      <c r="A2790" t="s">
        <v>837</v>
      </c>
      <c r="B2790" s="4">
        <v>42357</v>
      </c>
      <c r="C2790">
        <v>5402</v>
      </c>
      <c r="D2790">
        <v>2</v>
      </c>
      <c r="E2790" s="4">
        <v>42357</v>
      </c>
      <c r="F2790" t="s">
        <v>3121</v>
      </c>
      <c r="G2790">
        <f>IFERROR(VLOOKUP(Table4[[#This Row],[EmployeeID]],Employees!$A:$AG,33,FALSE),"")</f>
        <v>5402</v>
      </c>
      <c r="H27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90" t="str">
        <f>IFERROR(VLOOKUP(A2790,Table1[#All],26,FALSE),"")</f>
        <v>No</v>
      </c>
    </row>
    <row r="2791" spans="1:9" x14ac:dyDescent="0.35">
      <c r="A2791" t="s">
        <v>131</v>
      </c>
      <c r="B2791" s="4">
        <v>44496</v>
      </c>
      <c r="C2791">
        <v>5397</v>
      </c>
      <c r="D2791">
        <v>1</v>
      </c>
      <c r="E2791" s="4">
        <v>44496</v>
      </c>
      <c r="F2791" t="s">
        <v>3121</v>
      </c>
      <c r="G2791">
        <f>IFERROR(VLOOKUP(Table4[[#This Row],[EmployeeID]],Employees!$A:$AG,33,FALSE),"")</f>
        <v>5397</v>
      </c>
      <c r="H27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91" t="str">
        <f>IFERROR(VLOOKUP(A2791,Table1[#All],26,FALSE),"")</f>
        <v>Yes</v>
      </c>
    </row>
    <row r="2792" spans="1:9" x14ac:dyDescent="0.35">
      <c r="A2792" t="s">
        <v>1432</v>
      </c>
      <c r="B2792" s="4">
        <v>45191</v>
      </c>
      <c r="C2792">
        <v>8234</v>
      </c>
      <c r="D2792">
        <v>2</v>
      </c>
      <c r="E2792" s="4">
        <v>45191</v>
      </c>
      <c r="F2792" t="s">
        <v>3120</v>
      </c>
      <c r="G2792">
        <f>IFERROR(VLOOKUP(Table4[[#This Row],[EmployeeID]],Employees!$A:$AG,33,FALSE),"")</f>
        <v>8234</v>
      </c>
      <c r="H27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2" t="str">
        <f>IFERROR(VLOOKUP(A2792,Table1[#All],26,FALSE),"")</f>
        <v>No</v>
      </c>
    </row>
    <row r="2793" spans="1:9" x14ac:dyDescent="0.35">
      <c r="A2793" t="s">
        <v>3031</v>
      </c>
      <c r="B2793" s="4">
        <v>44122</v>
      </c>
      <c r="C2793">
        <v>8231</v>
      </c>
      <c r="D2793">
        <v>2</v>
      </c>
      <c r="E2793" s="4">
        <v>44122</v>
      </c>
      <c r="F2793" t="s">
        <v>3120</v>
      </c>
      <c r="G2793">
        <f>IFERROR(VLOOKUP(Table4[[#This Row],[EmployeeID]],Employees!$A:$AG,33,FALSE),"")</f>
        <v>8231</v>
      </c>
      <c r="H27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3" t="str">
        <f>IFERROR(VLOOKUP(A2793,Table1[#All],26,FALSE),"")</f>
        <v>No</v>
      </c>
    </row>
    <row r="2794" spans="1:9" x14ac:dyDescent="0.35">
      <c r="A2794" t="s">
        <v>2557</v>
      </c>
      <c r="B2794" s="4">
        <v>43109</v>
      </c>
      <c r="C2794">
        <v>8229</v>
      </c>
      <c r="D2794">
        <v>3</v>
      </c>
      <c r="E2794" s="4">
        <v>43109</v>
      </c>
      <c r="F2794" t="s">
        <v>3120</v>
      </c>
      <c r="G2794">
        <f>IFERROR(VLOOKUP(Table4[[#This Row],[EmployeeID]],Employees!$A:$AG,33,FALSE),"")</f>
        <v>8229</v>
      </c>
      <c r="H27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4" t="str">
        <f>IFERROR(VLOOKUP(A2794,Table1[#All],26,FALSE),"")</f>
        <v>No</v>
      </c>
    </row>
    <row r="2795" spans="1:9" x14ac:dyDescent="0.35">
      <c r="A2795" t="s">
        <v>857</v>
      </c>
      <c r="B2795" s="4">
        <v>42132</v>
      </c>
      <c r="C2795">
        <v>5374</v>
      </c>
      <c r="D2795">
        <v>1</v>
      </c>
      <c r="E2795" s="4">
        <v>42132</v>
      </c>
      <c r="F2795" t="s">
        <v>3121</v>
      </c>
      <c r="G2795">
        <f>IFERROR(VLOOKUP(Table4[[#This Row],[EmployeeID]],Employees!$A:$AG,33,FALSE),"")</f>
        <v>5374</v>
      </c>
      <c r="H27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95" t="str">
        <f>IFERROR(VLOOKUP(A2795,Table1[#All],26,FALSE),"")</f>
        <v>No</v>
      </c>
    </row>
    <row r="2796" spans="1:9" x14ac:dyDescent="0.35">
      <c r="A2796" t="s">
        <v>422</v>
      </c>
      <c r="B2796" s="4">
        <v>42911</v>
      </c>
      <c r="C2796">
        <v>5367</v>
      </c>
      <c r="D2796">
        <v>1</v>
      </c>
      <c r="E2796" s="4">
        <v>42911</v>
      </c>
      <c r="F2796" t="s">
        <v>3121</v>
      </c>
      <c r="G2796">
        <f>IFERROR(VLOOKUP(Table4[[#This Row],[EmployeeID]],Employees!$A:$AG,33,FALSE),"")</f>
        <v>5367</v>
      </c>
      <c r="H27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96" t="str">
        <f>IFERROR(VLOOKUP(A2796,Table1[#All],26,FALSE),"")</f>
        <v>Yes</v>
      </c>
    </row>
    <row r="2797" spans="1:9" x14ac:dyDescent="0.35">
      <c r="A2797" t="s">
        <v>1568</v>
      </c>
      <c r="B2797" s="4">
        <v>44974</v>
      </c>
      <c r="C2797">
        <v>8221</v>
      </c>
      <c r="D2797">
        <v>3</v>
      </c>
      <c r="E2797" s="4">
        <v>44974</v>
      </c>
      <c r="F2797" t="s">
        <v>3120</v>
      </c>
      <c r="G2797">
        <f>IFERROR(VLOOKUP(Table4[[#This Row],[EmployeeID]],Employees!$A:$AG,33,FALSE),"")</f>
        <v>8221</v>
      </c>
      <c r="H27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7" t="str">
        <f>IFERROR(VLOOKUP(A2797,Table1[#All],26,FALSE),"")</f>
        <v>No</v>
      </c>
    </row>
    <row r="2798" spans="1:9" x14ac:dyDescent="0.35">
      <c r="A2798" t="s">
        <v>1976</v>
      </c>
      <c r="B2798" s="4">
        <v>44606</v>
      </c>
      <c r="C2798">
        <v>5367</v>
      </c>
      <c r="D2798">
        <v>2</v>
      </c>
      <c r="E2798" s="4">
        <v>44606</v>
      </c>
      <c r="F2798" t="s">
        <v>3121</v>
      </c>
      <c r="G2798">
        <f>IFERROR(VLOOKUP(Table4[[#This Row],[EmployeeID]],Employees!$A:$AG,33,FALSE),"")</f>
        <v>5367</v>
      </c>
      <c r="H27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798" t="str">
        <f>IFERROR(VLOOKUP(A2798,Table1[#All],26,FALSE),"")</f>
        <v>No</v>
      </c>
    </row>
    <row r="2799" spans="1:9" x14ac:dyDescent="0.35">
      <c r="A2799" t="s">
        <v>1545</v>
      </c>
      <c r="B2799" s="4">
        <v>43903</v>
      </c>
      <c r="C2799">
        <v>8219</v>
      </c>
      <c r="D2799">
        <v>3</v>
      </c>
      <c r="E2799" s="4">
        <v>43903</v>
      </c>
      <c r="F2799" t="s">
        <v>3120</v>
      </c>
      <c r="G2799">
        <f>IFERROR(VLOOKUP(Table4[[#This Row],[EmployeeID]],Employees!$A:$AG,33,FALSE),"")</f>
        <v>8219</v>
      </c>
      <c r="H27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799" t="str">
        <f>IFERROR(VLOOKUP(A2799,Table1[#All],26,FALSE),"")</f>
        <v>No</v>
      </c>
    </row>
    <row r="2800" spans="1:9" x14ac:dyDescent="0.35">
      <c r="A2800" t="s">
        <v>2950</v>
      </c>
      <c r="B2800" s="4">
        <v>45049</v>
      </c>
      <c r="C2800">
        <v>8219</v>
      </c>
      <c r="D2800">
        <v>2</v>
      </c>
      <c r="E2800" s="4">
        <v>45049</v>
      </c>
      <c r="F2800" t="s">
        <v>3120</v>
      </c>
      <c r="G2800">
        <f>IFERROR(VLOOKUP(Table4[[#This Row],[EmployeeID]],Employees!$A:$AG,33,FALSE),"")</f>
        <v>8219</v>
      </c>
      <c r="H28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00" t="str">
        <f>IFERROR(VLOOKUP(A2800,Table1[#All],26,FALSE),"")</f>
        <v>No</v>
      </c>
    </row>
    <row r="2801" spans="1:9" x14ac:dyDescent="0.35">
      <c r="A2801" t="s">
        <v>1575</v>
      </c>
      <c r="B2801" s="4">
        <v>42151</v>
      </c>
      <c r="C2801">
        <v>5362</v>
      </c>
      <c r="D2801">
        <v>1</v>
      </c>
      <c r="E2801" s="4">
        <v>42151</v>
      </c>
      <c r="F2801" t="s">
        <v>3121</v>
      </c>
      <c r="G2801">
        <f>IFERROR(VLOOKUP(Table4[[#This Row],[EmployeeID]],Employees!$A:$AG,33,FALSE),"")</f>
        <v>5362</v>
      </c>
      <c r="H28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01" t="str">
        <f>IFERROR(VLOOKUP(A2801,Table1[#All],26,FALSE),"")</f>
        <v>Yes</v>
      </c>
    </row>
    <row r="2802" spans="1:9" x14ac:dyDescent="0.35">
      <c r="A2802" t="s">
        <v>1145</v>
      </c>
      <c r="B2802" s="4">
        <v>44919</v>
      </c>
      <c r="C2802">
        <v>3593</v>
      </c>
      <c r="D2802">
        <v>1</v>
      </c>
      <c r="E2802" s="4">
        <v>44919</v>
      </c>
      <c r="F2802" t="s">
        <v>3122</v>
      </c>
      <c r="G2802">
        <f>IFERROR(VLOOKUP(Table4[[#This Row],[EmployeeID]],Employees!$A:$AG,33,FALSE),"")</f>
        <v>3593</v>
      </c>
      <c r="H28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802" t="str">
        <f>IFERROR(VLOOKUP(A2802,Table1[#All],26,FALSE),"")</f>
        <v>No</v>
      </c>
    </row>
    <row r="2803" spans="1:9" x14ac:dyDescent="0.35">
      <c r="A2803" t="s">
        <v>3071</v>
      </c>
      <c r="B2803" s="4">
        <v>43736</v>
      </c>
      <c r="C2803">
        <v>8217</v>
      </c>
      <c r="D2803">
        <v>3</v>
      </c>
      <c r="E2803" s="4">
        <v>43736</v>
      </c>
      <c r="F2803" t="s">
        <v>3120</v>
      </c>
      <c r="G2803">
        <f>IFERROR(VLOOKUP(Table4[[#This Row],[EmployeeID]],Employees!$A:$AG,33,FALSE),"")</f>
        <v>8217</v>
      </c>
      <c r="H28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03" t="str">
        <f>IFERROR(VLOOKUP(A2803,Table1[#All],26,FALSE),"")</f>
        <v>No</v>
      </c>
    </row>
    <row r="2804" spans="1:9" x14ac:dyDescent="0.35">
      <c r="A2804" t="s">
        <v>2637</v>
      </c>
      <c r="B2804" s="4">
        <v>45455</v>
      </c>
      <c r="C2804">
        <v>5362</v>
      </c>
      <c r="D2804">
        <v>1</v>
      </c>
      <c r="E2804" s="4">
        <v>45455</v>
      </c>
      <c r="F2804" t="s">
        <v>3121</v>
      </c>
      <c r="G2804">
        <f>IFERROR(VLOOKUP(Table4[[#This Row],[EmployeeID]],Employees!$A:$AG,33,FALSE),"")</f>
        <v>5362</v>
      </c>
      <c r="H28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04" t="str">
        <f>IFERROR(VLOOKUP(A2804,Table1[#All],26,FALSE),"")</f>
        <v>No</v>
      </c>
    </row>
    <row r="2805" spans="1:9" x14ac:dyDescent="0.35">
      <c r="A2805" t="s">
        <v>1540</v>
      </c>
      <c r="B2805" s="4">
        <v>44688</v>
      </c>
      <c r="C2805">
        <v>5356</v>
      </c>
      <c r="D2805">
        <v>1</v>
      </c>
      <c r="E2805" s="4">
        <v>44688</v>
      </c>
      <c r="F2805" t="s">
        <v>3121</v>
      </c>
      <c r="G2805">
        <f>IFERROR(VLOOKUP(Table4[[#This Row],[EmployeeID]],Employees!$A:$AG,33,FALSE),"")</f>
        <v>5356</v>
      </c>
      <c r="H28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05" t="str">
        <f>IFERROR(VLOOKUP(A2805,Table1[#All],26,FALSE),"")</f>
        <v>No</v>
      </c>
    </row>
    <row r="2806" spans="1:9" x14ac:dyDescent="0.35">
      <c r="A2806" t="s">
        <v>1669</v>
      </c>
      <c r="B2806" s="4">
        <v>43230</v>
      </c>
      <c r="C2806">
        <v>8215</v>
      </c>
      <c r="D2806">
        <v>2</v>
      </c>
      <c r="E2806" s="4">
        <v>43230</v>
      </c>
      <c r="F2806" t="s">
        <v>3120</v>
      </c>
      <c r="G2806">
        <f>IFERROR(VLOOKUP(Table4[[#This Row],[EmployeeID]],Employees!$A:$AG,33,FALSE),"")</f>
        <v>8215</v>
      </c>
      <c r="H28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06" t="str">
        <f>IFERROR(VLOOKUP(A2806,Table1[#All],26,FALSE),"")</f>
        <v>Yes</v>
      </c>
    </row>
    <row r="2807" spans="1:9" x14ac:dyDescent="0.35">
      <c r="A2807" t="s">
        <v>666</v>
      </c>
      <c r="B2807" s="4">
        <v>44968</v>
      </c>
      <c r="C2807">
        <v>8214</v>
      </c>
      <c r="D2807">
        <v>2</v>
      </c>
      <c r="E2807" s="4">
        <v>44968</v>
      </c>
      <c r="F2807" t="s">
        <v>3120</v>
      </c>
      <c r="G2807">
        <f>IFERROR(VLOOKUP(Table4[[#This Row],[EmployeeID]],Employees!$A:$AG,33,FALSE),"")</f>
        <v>8214</v>
      </c>
      <c r="H28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07" t="str">
        <f>IFERROR(VLOOKUP(A2807,Table1[#All],26,FALSE),"")</f>
        <v>No</v>
      </c>
    </row>
    <row r="2808" spans="1:9" x14ac:dyDescent="0.35">
      <c r="A2808" t="s">
        <v>2351</v>
      </c>
      <c r="B2808" s="4">
        <v>42902</v>
      </c>
      <c r="C2808">
        <v>5355</v>
      </c>
      <c r="D2808">
        <v>2</v>
      </c>
      <c r="E2808" s="4">
        <v>42902</v>
      </c>
      <c r="F2808" t="s">
        <v>3121</v>
      </c>
      <c r="G2808">
        <f>IFERROR(VLOOKUP(Table4[[#This Row],[EmployeeID]],Employees!$A:$AG,33,FALSE),"")</f>
        <v>5355</v>
      </c>
      <c r="H28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08" t="str">
        <f>IFERROR(VLOOKUP(A2808,Table1[#All],26,FALSE),"")</f>
        <v>Yes</v>
      </c>
    </row>
    <row r="2809" spans="1:9" x14ac:dyDescent="0.35">
      <c r="A2809" t="s">
        <v>2133</v>
      </c>
      <c r="B2809" s="4">
        <v>42987</v>
      </c>
      <c r="C2809">
        <v>8213</v>
      </c>
      <c r="D2809">
        <v>2</v>
      </c>
      <c r="E2809" s="4">
        <v>42987</v>
      </c>
      <c r="F2809" t="s">
        <v>3120</v>
      </c>
      <c r="G2809">
        <f>IFERROR(VLOOKUP(Table4[[#This Row],[EmployeeID]],Employees!$A:$AG,33,FALSE),"")</f>
        <v>8213</v>
      </c>
      <c r="H28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09" t="str">
        <f>IFERROR(VLOOKUP(A2809,Table1[#All],26,FALSE),"")</f>
        <v>No</v>
      </c>
    </row>
    <row r="2810" spans="1:9" x14ac:dyDescent="0.35">
      <c r="A2810" t="s">
        <v>489</v>
      </c>
      <c r="B2810" s="4">
        <v>44414</v>
      </c>
      <c r="C2810">
        <v>8212</v>
      </c>
      <c r="D2810">
        <v>2</v>
      </c>
      <c r="E2810" s="4">
        <v>44414</v>
      </c>
      <c r="F2810" t="s">
        <v>3120</v>
      </c>
      <c r="G2810">
        <f>IFERROR(VLOOKUP(Table4[[#This Row],[EmployeeID]],Employees!$A:$AG,33,FALSE),"")</f>
        <v>8212</v>
      </c>
      <c r="H28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0" t="str">
        <f>IFERROR(VLOOKUP(A2810,Table1[#All],26,FALSE),"")</f>
        <v>No</v>
      </c>
    </row>
    <row r="2811" spans="1:9" x14ac:dyDescent="0.35">
      <c r="A2811" t="s">
        <v>1696</v>
      </c>
      <c r="B2811" s="4">
        <v>43215</v>
      </c>
      <c r="C2811">
        <v>8211</v>
      </c>
      <c r="D2811">
        <v>2</v>
      </c>
      <c r="E2811" s="4">
        <v>43215</v>
      </c>
      <c r="F2811" t="s">
        <v>3120</v>
      </c>
      <c r="G2811">
        <f>IFERROR(VLOOKUP(Table4[[#This Row],[EmployeeID]],Employees!$A:$AG,33,FALSE),"")</f>
        <v>8211</v>
      </c>
      <c r="H28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1" t="str">
        <f>IFERROR(VLOOKUP(A2811,Table1[#All],26,FALSE),"")</f>
        <v>No</v>
      </c>
    </row>
    <row r="2812" spans="1:9" x14ac:dyDescent="0.35">
      <c r="A2812" t="s">
        <v>2497</v>
      </c>
      <c r="B2812" s="4">
        <v>45079</v>
      </c>
      <c r="C2812">
        <v>8210</v>
      </c>
      <c r="D2812">
        <v>3</v>
      </c>
      <c r="E2812" s="4">
        <v>45079</v>
      </c>
      <c r="F2812" t="s">
        <v>3120</v>
      </c>
      <c r="G2812">
        <f>IFERROR(VLOOKUP(Table4[[#This Row],[EmployeeID]],Employees!$A:$AG,33,FALSE),"")</f>
        <v>8210</v>
      </c>
      <c r="H28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2" t="str">
        <f>IFERROR(VLOOKUP(A2812,Table1[#All],26,FALSE),"")</f>
        <v>No</v>
      </c>
    </row>
    <row r="2813" spans="1:9" x14ac:dyDescent="0.35">
      <c r="A2813" t="s">
        <v>1419</v>
      </c>
      <c r="B2813" s="4">
        <v>42481</v>
      </c>
      <c r="C2813">
        <v>8207</v>
      </c>
      <c r="D2813">
        <v>3</v>
      </c>
      <c r="E2813" s="4">
        <v>42481</v>
      </c>
      <c r="F2813" t="s">
        <v>3120</v>
      </c>
      <c r="G2813">
        <f>IFERROR(VLOOKUP(Table4[[#This Row],[EmployeeID]],Employees!$A:$AG,33,FALSE),"")</f>
        <v>8207</v>
      </c>
      <c r="H28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3" t="str">
        <f>IFERROR(VLOOKUP(A2813,Table1[#All],26,FALSE),"")</f>
        <v>No</v>
      </c>
    </row>
    <row r="2814" spans="1:9" x14ac:dyDescent="0.35">
      <c r="A2814" t="s">
        <v>1903</v>
      </c>
      <c r="B2814" s="4">
        <v>42308</v>
      </c>
      <c r="C2814">
        <v>8204</v>
      </c>
      <c r="D2814">
        <v>3</v>
      </c>
      <c r="E2814" s="4">
        <v>42308</v>
      </c>
      <c r="F2814" t="s">
        <v>3120</v>
      </c>
      <c r="G2814">
        <f>IFERROR(VLOOKUP(Table4[[#This Row],[EmployeeID]],Employees!$A:$AG,33,FALSE),"")</f>
        <v>8204</v>
      </c>
      <c r="H28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4" t="str">
        <f>IFERROR(VLOOKUP(A2814,Table1[#All],26,FALSE),"")</f>
        <v>Yes</v>
      </c>
    </row>
    <row r="2815" spans="1:9" x14ac:dyDescent="0.35">
      <c r="A2815" t="s">
        <v>1560</v>
      </c>
      <c r="B2815" s="4">
        <v>45697</v>
      </c>
      <c r="C2815">
        <v>8201</v>
      </c>
      <c r="D2815">
        <v>3</v>
      </c>
      <c r="E2815" s="4">
        <v>45697</v>
      </c>
      <c r="F2815" t="s">
        <v>3120</v>
      </c>
      <c r="G2815">
        <f>IFERROR(VLOOKUP(Table4[[#This Row],[EmployeeID]],Employees!$A:$AG,33,FALSE),"")</f>
        <v>8201</v>
      </c>
      <c r="H28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5" t="str">
        <f>IFERROR(VLOOKUP(A2815,Table1[#All],26,FALSE),"")</f>
        <v>Yes</v>
      </c>
    </row>
    <row r="2816" spans="1:9" x14ac:dyDescent="0.35">
      <c r="A2816" t="s">
        <v>111</v>
      </c>
      <c r="B2816" s="4">
        <v>42067</v>
      </c>
      <c r="C2816">
        <v>3570</v>
      </c>
      <c r="D2816">
        <v>1</v>
      </c>
      <c r="E2816" s="4">
        <v>42067</v>
      </c>
      <c r="F2816" t="s">
        <v>3122</v>
      </c>
      <c r="G2816">
        <f>IFERROR(VLOOKUP(Table4[[#This Row],[EmployeeID]],Employees!$A:$AG,33,FALSE),"")</f>
        <v>3570</v>
      </c>
      <c r="H28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816" t="str">
        <f>IFERROR(VLOOKUP(A2816,Table1[#All],26,FALSE),"")</f>
        <v>No</v>
      </c>
    </row>
    <row r="2817" spans="1:9" x14ac:dyDescent="0.35">
      <c r="A2817" t="s">
        <v>2660</v>
      </c>
      <c r="B2817" s="4">
        <v>45996</v>
      </c>
      <c r="C2817">
        <v>12064</v>
      </c>
      <c r="D2817">
        <v>4</v>
      </c>
      <c r="E2817" s="4">
        <v>45996</v>
      </c>
      <c r="F2817" t="s">
        <v>3123</v>
      </c>
      <c r="G2817">
        <f>IFERROR(VLOOKUP(Table4[[#This Row],[EmployeeID]],Employees!$A:$AG,33,FALSE),"")</f>
        <v>12064</v>
      </c>
      <c r="H28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817" t="str">
        <f>IFERROR(VLOOKUP(A2817,Table1[#All],26,FALSE),"")</f>
        <v>No</v>
      </c>
    </row>
    <row r="2818" spans="1:9" x14ac:dyDescent="0.35">
      <c r="A2818" t="s">
        <v>2129</v>
      </c>
      <c r="B2818" s="4">
        <v>42899</v>
      </c>
      <c r="C2818">
        <v>8201</v>
      </c>
      <c r="D2818">
        <v>3</v>
      </c>
      <c r="E2818" s="4">
        <v>42899</v>
      </c>
      <c r="F2818" t="s">
        <v>3120</v>
      </c>
      <c r="G2818">
        <f>IFERROR(VLOOKUP(Table4[[#This Row],[EmployeeID]],Employees!$A:$AG,33,FALSE),"")</f>
        <v>8201</v>
      </c>
      <c r="H28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18" t="str">
        <f>IFERROR(VLOOKUP(A2818,Table1[#All],26,FALSE),"")</f>
        <v>Yes</v>
      </c>
    </row>
    <row r="2819" spans="1:9" x14ac:dyDescent="0.35">
      <c r="A2819" t="s">
        <v>1258</v>
      </c>
      <c r="B2819" s="4">
        <v>43110</v>
      </c>
      <c r="C2819">
        <v>5351</v>
      </c>
      <c r="D2819">
        <v>1</v>
      </c>
      <c r="E2819" s="4">
        <v>43110</v>
      </c>
      <c r="F2819" t="s">
        <v>3121</v>
      </c>
      <c r="G2819">
        <f>IFERROR(VLOOKUP(Table4[[#This Row],[EmployeeID]],Employees!$A:$AG,33,FALSE),"")</f>
        <v>5351</v>
      </c>
      <c r="H28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19" t="str">
        <f>IFERROR(VLOOKUP(A2819,Table1[#All],26,FALSE),"")</f>
        <v>No</v>
      </c>
    </row>
    <row r="2820" spans="1:9" x14ac:dyDescent="0.35">
      <c r="A2820" t="s">
        <v>2666</v>
      </c>
      <c r="B2820" s="4">
        <v>45163</v>
      </c>
      <c r="C2820">
        <v>8199</v>
      </c>
      <c r="D2820">
        <v>2</v>
      </c>
      <c r="E2820" s="4">
        <v>45163</v>
      </c>
      <c r="F2820" t="s">
        <v>3120</v>
      </c>
      <c r="G2820">
        <f>IFERROR(VLOOKUP(Table4[[#This Row],[EmployeeID]],Employees!$A:$AG,33,FALSE),"")</f>
        <v>8199</v>
      </c>
      <c r="H28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20" t="str">
        <f>IFERROR(VLOOKUP(A2820,Table1[#All],26,FALSE),"")</f>
        <v>No</v>
      </c>
    </row>
    <row r="2821" spans="1:9" x14ac:dyDescent="0.35">
      <c r="A2821" t="s">
        <v>578</v>
      </c>
      <c r="B2821" s="4">
        <v>44007</v>
      </c>
      <c r="C2821">
        <v>5345</v>
      </c>
      <c r="D2821">
        <v>1</v>
      </c>
      <c r="E2821" s="4">
        <v>44007</v>
      </c>
      <c r="F2821" t="s">
        <v>3121</v>
      </c>
      <c r="G2821">
        <f>IFERROR(VLOOKUP(Table4[[#This Row],[EmployeeID]],Employees!$A:$AG,33,FALSE),"")</f>
        <v>5345</v>
      </c>
      <c r="H28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1" t="str">
        <f>IFERROR(VLOOKUP(A2821,Table1[#All],26,FALSE),"")</f>
        <v>No</v>
      </c>
    </row>
    <row r="2822" spans="1:9" x14ac:dyDescent="0.35">
      <c r="A2822" t="s">
        <v>3051</v>
      </c>
      <c r="B2822" s="4">
        <v>45309</v>
      </c>
      <c r="C2822">
        <v>8198</v>
      </c>
      <c r="D2822">
        <v>3</v>
      </c>
      <c r="E2822" s="4">
        <v>45309</v>
      </c>
      <c r="F2822" t="s">
        <v>3120</v>
      </c>
      <c r="G2822">
        <f>IFERROR(VLOOKUP(Table4[[#This Row],[EmployeeID]],Employees!$A:$AG,33,FALSE),"")</f>
        <v>8198</v>
      </c>
      <c r="H28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22" t="str">
        <f>IFERROR(VLOOKUP(A2822,Table1[#All],26,FALSE),"")</f>
        <v>No</v>
      </c>
    </row>
    <row r="2823" spans="1:9" x14ac:dyDescent="0.35">
      <c r="A2823" t="s">
        <v>2001</v>
      </c>
      <c r="B2823" s="4">
        <v>44920</v>
      </c>
      <c r="C2823">
        <v>8196</v>
      </c>
      <c r="D2823">
        <v>2</v>
      </c>
      <c r="E2823" s="4">
        <v>44920</v>
      </c>
      <c r="F2823" t="s">
        <v>3120</v>
      </c>
      <c r="G2823">
        <f>IFERROR(VLOOKUP(Table4[[#This Row],[EmployeeID]],Employees!$A:$AG,33,FALSE),"")</f>
        <v>8196</v>
      </c>
      <c r="H28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23" t="str">
        <f>IFERROR(VLOOKUP(A2823,Table1[#All],26,FALSE),"")</f>
        <v>No</v>
      </c>
    </row>
    <row r="2824" spans="1:9" x14ac:dyDescent="0.35">
      <c r="A2824" t="s">
        <v>1586</v>
      </c>
      <c r="B2824" s="4">
        <v>43413</v>
      </c>
      <c r="C2824">
        <v>5341</v>
      </c>
      <c r="D2824">
        <v>1</v>
      </c>
      <c r="E2824" s="4">
        <v>43413</v>
      </c>
      <c r="F2824" t="s">
        <v>3121</v>
      </c>
      <c r="G2824">
        <f>IFERROR(VLOOKUP(Table4[[#This Row],[EmployeeID]],Employees!$A:$AG,33,FALSE),"")</f>
        <v>5341</v>
      </c>
      <c r="H28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4" t="str">
        <f>IFERROR(VLOOKUP(A2824,Table1[#All],26,FALSE),"")</f>
        <v>No</v>
      </c>
    </row>
    <row r="2825" spans="1:9" x14ac:dyDescent="0.35">
      <c r="A2825" t="s">
        <v>2605</v>
      </c>
      <c r="B2825" s="4">
        <v>45785</v>
      </c>
      <c r="C2825">
        <v>8195</v>
      </c>
      <c r="D2825">
        <v>2</v>
      </c>
      <c r="E2825" s="4">
        <v>45785</v>
      </c>
      <c r="F2825" t="s">
        <v>3120</v>
      </c>
      <c r="G2825">
        <f>IFERROR(VLOOKUP(Table4[[#This Row],[EmployeeID]],Employees!$A:$AG,33,FALSE),"")</f>
        <v>8195</v>
      </c>
      <c r="H28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25" t="str">
        <f>IFERROR(VLOOKUP(A2825,Table1[#All],26,FALSE),"")</f>
        <v>No</v>
      </c>
    </row>
    <row r="2826" spans="1:9" x14ac:dyDescent="0.35">
      <c r="A2826" t="s">
        <v>2758</v>
      </c>
      <c r="B2826" s="4">
        <v>42556</v>
      </c>
      <c r="C2826">
        <v>5338</v>
      </c>
      <c r="D2826">
        <v>1</v>
      </c>
      <c r="E2826" s="4">
        <v>42556</v>
      </c>
      <c r="F2826" t="s">
        <v>3121</v>
      </c>
      <c r="G2826">
        <f>IFERROR(VLOOKUP(Table4[[#This Row],[EmployeeID]],Employees!$A:$AG,33,FALSE),"")</f>
        <v>5338</v>
      </c>
      <c r="H28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6" t="str">
        <f>IFERROR(VLOOKUP(A2826,Table1[#All],26,FALSE),"")</f>
        <v>No</v>
      </c>
    </row>
    <row r="2827" spans="1:9" x14ac:dyDescent="0.35">
      <c r="A2827" t="s">
        <v>1892</v>
      </c>
      <c r="B2827" s="4">
        <v>45762</v>
      </c>
      <c r="C2827">
        <v>5336</v>
      </c>
      <c r="D2827">
        <v>1</v>
      </c>
      <c r="E2827" s="4">
        <v>45762</v>
      </c>
      <c r="F2827" t="s">
        <v>3121</v>
      </c>
      <c r="G2827">
        <f>IFERROR(VLOOKUP(Table4[[#This Row],[EmployeeID]],Employees!$A:$AG,33,FALSE),"")</f>
        <v>5336</v>
      </c>
      <c r="H28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7" t="str">
        <f>IFERROR(VLOOKUP(A2827,Table1[#All],26,FALSE),"")</f>
        <v>No</v>
      </c>
    </row>
    <row r="2828" spans="1:9" x14ac:dyDescent="0.35">
      <c r="A2828" t="s">
        <v>753</v>
      </c>
      <c r="B2828" s="4">
        <v>45550</v>
      </c>
      <c r="C2828">
        <v>5327</v>
      </c>
      <c r="D2828">
        <v>2</v>
      </c>
      <c r="E2828" s="4">
        <v>45550</v>
      </c>
      <c r="F2828" t="s">
        <v>3121</v>
      </c>
      <c r="G2828">
        <f>IFERROR(VLOOKUP(Table4[[#This Row],[EmployeeID]],Employees!$A:$AG,33,FALSE),"")</f>
        <v>5327</v>
      </c>
      <c r="H28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28" t="str">
        <f>IFERROR(VLOOKUP(A2828,Table1[#All],26,FALSE),"")</f>
        <v>No</v>
      </c>
    </row>
    <row r="2829" spans="1:9" x14ac:dyDescent="0.35">
      <c r="A2829" t="s">
        <v>2860</v>
      </c>
      <c r="B2829" s="4">
        <v>43459</v>
      </c>
      <c r="C2829">
        <v>8193</v>
      </c>
      <c r="D2829">
        <v>2</v>
      </c>
      <c r="E2829" s="4">
        <v>43459</v>
      </c>
      <c r="F2829" t="s">
        <v>3120</v>
      </c>
      <c r="G2829">
        <f>IFERROR(VLOOKUP(Table4[[#This Row],[EmployeeID]],Employees!$A:$AG,33,FALSE),"")</f>
        <v>8193</v>
      </c>
      <c r="H28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29" t="str">
        <f>IFERROR(VLOOKUP(A2829,Table1[#All],26,FALSE),"")</f>
        <v>No</v>
      </c>
    </row>
    <row r="2830" spans="1:9" x14ac:dyDescent="0.35">
      <c r="A2830" t="s">
        <v>564</v>
      </c>
      <c r="B2830" s="4">
        <v>44498</v>
      </c>
      <c r="C2830">
        <v>5325</v>
      </c>
      <c r="D2830">
        <v>1</v>
      </c>
      <c r="E2830" s="4">
        <v>44498</v>
      </c>
      <c r="F2830" t="s">
        <v>3121</v>
      </c>
      <c r="G2830">
        <f>IFERROR(VLOOKUP(Table4[[#This Row],[EmployeeID]],Employees!$A:$AG,33,FALSE),"")</f>
        <v>5325</v>
      </c>
      <c r="H28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30" t="str">
        <f>IFERROR(VLOOKUP(A2830,Table1[#All],26,FALSE),"")</f>
        <v>No</v>
      </c>
    </row>
    <row r="2831" spans="1:9" x14ac:dyDescent="0.35">
      <c r="A2831" t="s">
        <v>2282</v>
      </c>
      <c r="B2831" s="4">
        <v>44243</v>
      </c>
      <c r="C2831">
        <v>5325</v>
      </c>
      <c r="D2831">
        <v>2</v>
      </c>
      <c r="E2831" s="4">
        <v>44243</v>
      </c>
      <c r="F2831" t="s">
        <v>3121</v>
      </c>
      <c r="G2831">
        <f>IFERROR(VLOOKUP(Table4[[#This Row],[EmployeeID]],Employees!$A:$AG,33,FALSE),"")</f>
        <v>5325</v>
      </c>
      <c r="H28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31" t="str">
        <f>IFERROR(VLOOKUP(A2831,Table1[#All],26,FALSE),"")</f>
        <v>No</v>
      </c>
    </row>
    <row r="2832" spans="1:9" x14ac:dyDescent="0.35">
      <c r="A2832" t="s">
        <v>3022</v>
      </c>
      <c r="B2832" s="4">
        <v>42807</v>
      </c>
      <c r="C2832">
        <v>5309</v>
      </c>
      <c r="D2832">
        <v>1</v>
      </c>
      <c r="E2832" s="4">
        <v>42807</v>
      </c>
      <c r="F2832" t="s">
        <v>3121</v>
      </c>
      <c r="G2832">
        <f>IFERROR(VLOOKUP(Table4[[#This Row],[EmployeeID]],Employees!$A:$AG,33,FALSE),"")</f>
        <v>5309</v>
      </c>
      <c r="H28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32" t="str">
        <f>IFERROR(VLOOKUP(A2832,Table1[#All],26,FALSE),"")</f>
        <v>No</v>
      </c>
    </row>
    <row r="2833" spans="1:9" x14ac:dyDescent="0.35">
      <c r="A2833" t="s">
        <v>805</v>
      </c>
      <c r="B2833" s="4">
        <v>43971</v>
      </c>
      <c r="C2833">
        <v>8192</v>
      </c>
      <c r="D2833">
        <v>2</v>
      </c>
      <c r="E2833" s="4">
        <v>43971</v>
      </c>
      <c r="F2833" t="s">
        <v>3120</v>
      </c>
      <c r="G2833">
        <f>IFERROR(VLOOKUP(Table4[[#This Row],[EmployeeID]],Employees!$A:$AG,33,FALSE),"")</f>
        <v>8192</v>
      </c>
      <c r="H28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33" t="str">
        <f>IFERROR(VLOOKUP(A2833,Table1[#All],26,FALSE),"")</f>
        <v>No</v>
      </c>
    </row>
    <row r="2834" spans="1:9" x14ac:dyDescent="0.35">
      <c r="A2834" t="s">
        <v>1812</v>
      </c>
      <c r="B2834" s="4">
        <v>45095</v>
      </c>
      <c r="C2834">
        <v>8191</v>
      </c>
      <c r="D2834">
        <v>3</v>
      </c>
      <c r="E2834" s="4">
        <v>45095</v>
      </c>
      <c r="F2834" t="s">
        <v>3120</v>
      </c>
      <c r="G2834">
        <f>IFERROR(VLOOKUP(Table4[[#This Row],[EmployeeID]],Employees!$A:$AG,33,FALSE),"")</f>
        <v>8191</v>
      </c>
      <c r="H28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34" t="str">
        <f>IFERROR(VLOOKUP(A2834,Table1[#All],26,FALSE),"")</f>
        <v>No</v>
      </c>
    </row>
    <row r="2835" spans="1:9" x14ac:dyDescent="0.35">
      <c r="A2835" t="s">
        <v>1942</v>
      </c>
      <c r="B2835" s="4">
        <v>43561</v>
      </c>
      <c r="C2835">
        <v>8185</v>
      </c>
      <c r="D2835">
        <v>2</v>
      </c>
      <c r="E2835" s="4">
        <v>43561</v>
      </c>
      <c r="F2835" t="s">
        <v>3120</v>
      </c>
      <c r="G2835">
        <f>IFERROR(VLOOKUP(Table4[[#This Row],[EmployeeID]],Employees!$A:$AG,33,FALSE),"")</f>
        <v>8185</v>
      </c>
      <c r="H28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35" t="str">
        <f>IFERROR(VLOOKUP(A2835,Table1[#All],26,FALSE),"")</f>
        <v>No</v>
      </c>
    </row>
    <row r="2836" spans="1:9" x14ac:dyDescent="0.35">
      <c r="A2836" t="s">
        <v>1240</v>
      </c>
      <c r="B2836" s="4">
        <v>43795</v>
      </c>
      <c r="C2836">
        <v>8184</v>
      </c>
      <c r="D2836">
        <v>2</v>
      </c>
      <c r="E2836" s="4">
        <v>43795</v>
      </c>
      <c r="F2836" t="s">
        <v>3120</v>
      </c>
      <c r="G2836">
        <f>IFERROR(VLOOKUP(Table4[[#This Row],[EmployeeID]],Employees!$A:$AG,33,FALSE),"")</f>
        <v>8184</v>
      </c>
      <c r="H28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36" t="str">
        <f>IFERROR(VLOOKUP(A2836,Table1[#All],26,FALSE),"")</f>
        <v>No</v>
      </c>
    </row>
    <row r="2837" spans="1:9" x14ac:dyDescent="0.35">
      <c r="A2837" t="s">
        <v>2839</v>
      </c>
      <c r="B2837" s="4">
        <v>45846</v>
      </c>
      <c r="C2837">
        <v>8181</v>
      </c>
      <c r="D2837">
        <v>2</v>
      </c>
      <c r="E2837" s="4">
        <v>45846</v>
      </c>
      <c r="F2837" t="s">
        <v>3120</v>
      </c>
      <c r="G2837">
        <f>IFERROR(VLOOKUP(Table4[[#This Row],[EmployeeID]],Employees!$A:$AG,33,FALSE),"")</f>
        <v>8181</v>
      </c>
      <c r="H28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37" t="str">
        <f>IFERROR(VLOOKUP(A2837,Table1[#All],26,FALSE),"")</f>
        <v>Yes</v>
      </c>
    </row>
    <row r="2838" spans="1:9" x14ac:dyDescent="0.35">
      <c r="A2838" t="s">
        <v>2048</v>
      </c>
      <c r="B2838" s="4">
        <v>45467</v>
      </c>
      <c r="C2838">
        <v>3556</v>
      </c>
      <c r="D2838">
        <v>1</v>
      </c>
      <c r="E2838" s="4">
        <v>45467</v>
      </c>
      <c r="F2838" t="s">
        <v>3122</v>
      </c>
      <c r="G2838">
        <f>IFERROR(VLOOKUP(Table4[[#This Row],[EmployeeID]],Employees!$A:$AG,33,FALSE),"")</f>
        <v>3556</v>
      </c>
      <c r="H28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838" t="str">
        <f>IFERROR(VLOOKUP(A2838,Table1[#All],26,FALSE),"")</f>
        <v>No</v>
      </c>
    </row>
    <row r="2839" spans="1:9" x14ac:dyDescent="0.35">
      <c r="A2839" t="s">
        <v>2528</v>
      </c>
      <c r="B2839" s="4">
        <v>43305</v>
      </c>
      <c r="C2839">
        <v>12060</v>
      </c>
      <c r="D2839">
        <v>4</v>
      </c>
      <c r="E2839" s="4">
        <v>43305</v>
      </c>
      <c r="F2839" t="s">
        <v>3123</v>
      </c>
      <c r="G2839">
        <f>IFERROR(VLOOKUP(Table4[[#This Row],[EmployeeID]],Employees!$A:$AG,33,FALSE),"")</f>
        <v>12060</v>
      </c>
      <c r="H28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839" t="str">
        <f>IFERROR(VLOOKUP(A2839,Table1[#All],26,FALSE),"")</f>
        <v>No</v>
      </c>
    </row>
    <row r="2840" spans="1:9" x14ac:dyDescent="0.35">
      <c r="A2840" t="s">
        <v>1596</v>
      </c>
      <c r="B2840" s="4">
        <v>42709</v>
      </c>
      <c r="C2840">
        <v>5305</v>
      </c>
      <c r="D2840">
        <v>1</v>
      </c>
      <c r="E2840" s="4">
        <v>42709</v>
      </c>
      <c r="F2840" t="s">
        <v>3121</v>
      </c>
      <c r="G2840">
        <f>IFERROR(VLOOKUP(Table4[[#This Row],[EmployeeID]],Employees!$A:$AG,33,FALSE),"")</f>
        <v>5305</v>
      </c>
      <c r="H28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0" t="str">
        <f>IFERROR(VLOOKUP(A2840,Table1[#All],26,FALSE),"")</f>
        <v>No</v>
      </c>
    </row>
    <row r="2841" spans="1:9" x14ac:dyDescent="0.35">
      <c r="A2841" t="s">
        <v>2742</v>
      </c>
      <c r="B2841" s="4">
        <v>45241</v>
      </c>
      <c r="C2841">
        <v>5305</v>
      </c>
      <c r="D2841">
        <v>1</v>
      </c>
      <c r="E2841" s="4">
        <v>45241</v>
      </c>
      <c r="F2841" t="s">
        <v>3121</v>
      </c>
      <c r="G2841">
        <f>IFERROR(VLOOKUP(Table4[[#This Row],[EmployeeID]],Employees!$A:$AG,33,FALSE),"")</f>
        <v>5305</v>
      </c>
      <c r="H28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1" t="str">
        <f>IFERROR(VLOOKUP(A2841,Table1[#All],26,FALSE),"")</f>
        <v>No</v>
      </c>
    </row>
    <row r="2842" spans="1:9" x14ac:dyDescent="0.35">
      <c r="A2842" t="s">
        <v>2313</v>
      </c>
      <c r="B2842" s="4">
        <v>45461</v>
      </c>
      <c r="C2842">
        <v>5299</v>
      </c>
      <c r="D2842">
        <v>2</v>
      </c>
      <c r="E2842" s="4">
        <v>45461</v>
      </c>
      <c r="F2842" t="s">
        <v>3121</v>
      </c>
      <c r="G2842">
        <f>IFERROR(VLOOKUP(Table4[[#This Row],[EmployeeID]],Employees!$A:$AG,33,FALSE),"")</f>
        <v>5299</v>
      </c>
      <c r="H28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2" t="str">
        <f>IFERROR(VLOOKUP(A2842,Table1[#All],26,FALSE),"")</f>
        <v>No</v>
      </c>
    </row>
    <row r="2843" spans="1:9" x14ac:dyDescent="0.35">
      <c r="A2843" t="s">
        <v>138</v>
      </c>
      <c r="B2843" s="4">
        <v>44763</v>
      </c>
      <c r="C2843">
        <v>8180</v>
      </c>
      <c r="D2843">
        <v>3</v>
      </c>
      <c r="E2843" s="4">
        <v>44763</v>
      </c>
      <c r="F2843" t="s">
        <v>3120</v>
      </c>
      <c r="G2843">
        <f>IFERROR(VLOOKUP(Table4[[#This Row],[EmployeeID]],Employees!$A:$AG,33,FALSE),"")</f>
        <v>8180</v>
      </c>
      <c r="H28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43" t="str">
        <f>IFERROR(VLOOKUP(A2843,Table1[#All],26,FALSE),"")</f>
        <v>No</v>
      </c>
    </row>
    <row r="2844" spans="1:9" x14ac:dyDescent="0.35">
      <c r="A2844" t="s">
        <v>2475</v>
      </c>
      <c r="B2844" s="4">
        <v>44615</v>
      </c>
      <c r="C2844">
        <v>5295</v>
      </c>
      <c r="D2844">
        <v>1</v>
      </c>
      <c r="E2844" s="4">
        <v>44615</v>
      </c>
      <c r="F2844" t="s">
        <v>3121</v>
      </c>
      <c r="G2844">
        <f>IFERROR(VLOOKUP(Table4[[#This Row],[EmployeeID]],Employees!$A:$AG,33,FALSE),"")</f>
        <v>5295</v>
      </c>
      <c r="H28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4" t="str">
        <f>IFERROR(VLOOKUP(A2844,Table1[#All],26,FALSE),"")</f>
        <v>No</v>
      </c>
    </row>
    <row r="2845" spans="1:9" x14ac:dyDescent="0.35">
      <c r="A2845" t="s">
        <v>1152</v>
      </c>
      <c r="B2845" s="4">
        <v>45716</v>
      </c>
      <c r="C2845">
        <v>3482</v>
      </c>
      <c r="D2845">
        <v>1</v>
      </c>
      <c r="E2845" s="4">
        <v>45716</v>
      </c>
      <c r="F2845" t="s">
        <v>3122</v>
      </c>
      <c r="G2845">
        <f>IFERROR(VLOOKUP(Table4[[#This Row],[EmployeeID]],Employees!$A:$AG,33,FALSE),"")</f>
        <v>3482</v>
      </c>
      <c r="H28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845" t="str">
        <f>IFERROR(VLOOKUP(A2845,Table1[#All],26,FALSE),"")</f>
        <v>No</v>
      </c>
    </row>
    <row r="2846" spans="1:9" x14ac:dyDescent="0.35">
      <c r="A2846" t="s">
        <v>1765</v>
      </c>
      <c r="B2846" s="4">
        <v>45312</v>
      </c>
      <c r="C2846">
        <v>5294</v>
      </c>
      <c r="D2846">
        <v>2</v>
      </c>
      <c r="E2846" s="4">
        <v>45312</v>
      </c>
      <c r="F2846" t="s">
        <v>3121</v>
      </c>
      <c r="G2846">
        <f>IFERROR(VLOOKUP(Table4[[#This Row],[EmployeeID]],Employees!$A:$AG,33,FALSE),"")</f>
        <v>5294</v>
      </c>
      <c r="H28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6" t="str">
        <f>IFERROR(VLOOKUP(A2846,Table1[#All],26,FALSE),"")</f>
        <v>No</v>
      </c>
    </row>
    <row r="2847" spans="1:9" x14ac:dyDescent="0.35">
      <c r="A2847" t="s">
        <v>1632</v>
      </c>
      <c r="B2847" s="4">
        <v>43068</v>
      </c>
      <c r="C2847">
        <v>5282</v>
      </c>
      <c r="D2847">
        <v>1</v>
      </c>
      <c r="E2847" s="4">
        <v>43068</v>
      </c>
      <c r="F2847" t="s">
        <v>3121</v>
      </c>
      <c r="G2847">
        <f>IFERROR(VLOOKUP(Table4[[#This Row],[EmployeeID]],Employees!$A:$AG,33,FALSE),"")</f>
        <v>5282</v>
      </c>
      <c r="H28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7" t="str">
        <f>IFERROR(VLOOKUP(A2847,Table1[#All],26,FALSE),"")</f>
        <v>No</v>
      </c>
    </row>
    <row r="2848" spans="1:9" x14ac:dyDescent="0.35">
      <c r="A2848" t="s">
        <v>551</v>
      </c>
      <c r="B2848" s="4">
        <v>42607</v>
      </c>
      <c r="C2848">
        <v>5275</v>
      </c>
      <c r="D2848">
        <v>1</v>
      </c>
      <c r="E2848" s="4">
        <v>42607</v>
      </c>
      <c r="F2848" t="s">
        <v>3121</v>
      </c>
      <c r="G2848">
        <f>IFERROR(VLOOKUP(Table4[[#This Row],[EmployeeID]],Employees!$A:$AG,33,FALSE),"")</f>
        <v>5275</v>
      </c>
      <c r="H28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48" t="str">
        <f>IFERROR(VLOOKUP(A2848,Table1[#All],26,FALSE),"")</f>
        <v>No</v>
      </c>
    </row>
    <row r="2849" spans="1:9" x14ac:dyDescent="0.35">
      <c r="A2849" t="s">
        <v>2602</v>
      </c>
      <c r="B2849" s="4">
        <v>43202</v>
      </c>
      <c r="C2849">
        <v>8179</v>
      </c>
      <c r="D2849">
        <v>2</v>
      </c>
      <c r="E2849" s="4">
        <v>43202</v>
      </c>
      <c r="F2849" t="s">
        <v>3120</v>
      </c>
      <c r="G2849">
        <f>IFERROR(VLOOKUP(Table4[[#This Row],[EmployeeID]],Employees!$A:$AG,33,FALSE),"")</f>
        <v>8179</v>
      </c>
      <c r="H28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49" t="str">
        <f>IFERROR(VLOOKUP(A2849,Table1[#All],26,FALSE),"")</f>
        <v>No</v>
      </c>
    </row>
    <row r="2850" spans="1:9" x14ac:dyDescent="0.35">
      <c r="A2850" t="s">
        <v>1591</v>
      </c>
      <c r="B2850" s="4">
        <v>43056</v>
      </c>
      <c r="C2850">
        <v>8168</v>
      </c>
      <c r="D2850">
        <v>2</v>
      </c>
      <c r="E2850" s="4">
        <v>43056</v>
      </c>
      <c r="F2850" t="s">
        <v>3120</v>
      </c>
      <c r="G2850">
        <f>IFERROR(VLOOKUP(Table4[[#This Row],[EmployeeID]],Employees!$A:$AG,33,FALSE),"")</f>
        <v>8168</v>
      </c>
      <c r="H28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0" t="str">
        <f>IFERROR(VLOOKUP(A2850,Table1[#All],26,FALSE),"")</f>
        <v>No</v>
      </c>
    </row>
    <row r="2851" spans="1:9" x14ac:dyDescent="0.35">
      <c r="A2851" t="s">
        <v>368</v>
      </c>
      <c r="B2851" s="4">
        <v>44118</v>
      </c>
      <c r="C2851">
        <v>8164</v>
      </c>
      <c r="D2851">
        <v>3</v>
      </c>
      <c r="E2851" s="4">
        <v>44118</v>
      </c>
      <c r="F2851" t="s">
        <v>3120</v>
      </c>
      <c r="G2851">
        <f>IFERROR(VLOOKUP(Table4[[#This Row],[EmployeeID]],Employees!$A:$AG,33,FALSE),"")</f>
        <v>8164</v>
      </c>
      <c r="H28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1" t="str">
        <f>IFERROR(VLOOKUP(A2851,Table1[#All],26,FALSE),"")</f>
        <v>No</v>
      </c>
    </row>
    <row r="2852" spans="1:9" x14ac:dyDescent="0.35">
      <c r="A2852" t="s">
        <v>1072</v>
      </c>
      <c r="B2852" s="4">
        <v>45384</v>
      </c>
      <c r="C2852">
        <v>5274</v>
      </c>
      <c r="D2852">
        <v>1</v>
      </c>
      <c r="E2852" s="4">
        <v>45384</v>
      </c>
      <c r="F2852" t="s">
        <v>3121</v>
      </c>
      <c r="G2852">
        <f>IFERROR(VLOOKUP(Table4[[#This Row],[EmployeeID]],Employees!$A:$AG,33,FALSE),"")</f>
        <v>5274</v>
      </c>
      <c r="H28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52" t="str">
        <f>IFERROR(VLOOKUP(A2852,Table1[#All],26,FALSE),"")</f>
        <v>No</v>
      </c>
    </row>
    <row r="2853" spans="1:9" x14ac:dyDescent="0.35">
      <c r="A2853" t="s">
        <v>2808</v>
      </c>
      <c r="B2853" s="4">
        <v>45442</v>
      </c>
      <c r="C2853">
        <v>5257</v>
      </c>
      <c r="D2853">
        <v>1</v>
      </c>
      <c r="E2853" s="4">
        <v>45442</v>
      </c>
      <c r="F2853" t="s">
        <v>3121</v>
      </c>
      <c r="G2853">
        <f>IFERROR(VLOOKUP(Table4[[#This Row],[EmployeeID]],Employees!$A:$AG,33,FALSE),"")</f>
        <v>5257</v>
      </c>
      <c r="H28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53" t="str">
        <f>IFERROR(VLOOKUP(A2853,Table1[#All],26,FALSE),"")</f>
        <v>No</v>
      </c>
    </row>
    <row r="2854" spans="1:9" x14ac:dyDescent="0.35">
      <c r="A2854" t="s">
        <v>519</v>
      </c>
      <c r="B2854" s="4">
        <v>45795</v>
      </c>
      <c r="C2854">
        <v>8164</v>
      </c>
      <c r="D2854">
        <v>2</v>
      </c>
      <c r="E2854" s="4">
        <v>45795</v>
      </c>
      <c r="F2854" t="s">
        <v>3120</v>
      </c>
      <c r="G2854">
        <f>IFERROR(VLOOKUP(Table4[[#This Row],[EmployeeID]],Employees!$A:$AG,33,FALSE),"")</f>
        <v>8164</v>
      </c>
      <c r="H28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4" t="str">
        <f>IFERROR(VLOOKUP(A2854,Table1[#All],26,FALSE),"")</f>
        <v>No</v>
      </c>
    </row>
    <row r="2855" spans="1:9" x14ac:dyDescent="0.35">
      <c r="A2855" t="s">
        <v>619</v>
      </c>
      <c r="B2855" s="4">
        <v>45327</v>
      </c>
      <c r="C2855">
        <v>8163</v>
      </c>
      <c r="D2855">
        <v>3</v>
      </c>
      <c r="E2855" s="4">
        <v>45327</v>
      </c>
      <c r="F2855" t="s">
        <v>3120</v>
      </c>
      <c r="G2855">
        <f>IFERROR(VLOOKUP(Table4[[#This Row],[EmployeeID]],Employees!$A:$AG,33,FALSE),"")</f>
        <v>8163</v>
      </c>
      <c r="H28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5" t="str">
        <f>IFERROR(VLOOKUP(A2855,Table1[#All],26,FALSE),"")</f>
        <v>No</v>
      </c>
    </row>
    <row r="2856" spans="1:9" x14ac:dyDescent="0.35">
      <c r="A2856" t="s">
        <v>487</v>
      </c>
      <c r="B2856" s="4">
        <v>44511</v>
      </c>
      <c r="C2856">
        <v>8162</v>
      </c>
      <c r="D2856">
        <v>2</v>
      </c>
      <c r="E2856" s="4">
        <v>44511</v>
      </c>
      <c r="F2856" t="s">
        <v>3120</v>
      </c>
      <c r="G2856">
        <f>IFERROR(VLOOKUP(Table4[[#This Row],[EmployeeID]],Employees!$A:$AG,33,FALSE),"")</f>
        <v>8162</v>
      </c>
      <c r="H28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6" t="str">
        <f>IFERROR(VLOOKUP(A2856,Table1[#All],26,FALSE),"")</f>
        <v>No</v>
      </c>
    </row>
    <row r="2857" spans="1:9" x14ac:dyDescent="0.35">
      <c r="A2857" t="s">
        <v>907</v>
      </c>
      <c r="B2857" s="4">
        <v>45625</v>
      </c>
      <c r="C2857">
        <v>8162</v>
      </c>
      <c r="D2857">
        <v>2</v>
      </c>
      <c r="E2857" s="4">
        <v>45625</v>
      </c>
      <c r="F2857" t="s">
        <v>3120</v>
      </c>
      <c r="G2857">
        <f>IFERROR(VLOOKUP(Table4[[#This Row],[EmployeeID]],Employees!$A:$AG,33,FALSE),"")</f>
        <v>8162</v>
      </c>
      <c r="H28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7" t="str">
        <f>IFERROR(VLOOKUP(A2857,Table1[#All],26,FALSE),"")</f>
        <v>No</v>
      </c>
    </row>
    <row r="2858" spans="1:9" x14ac:dyDescent="0.35">
      <c r="A2858" t="s">
        <v>1950</v>
      </c>
      <c r="B2858" s="4">
        <v>43484</v>
      </c>
      <c r="C2858">
        <v>8160</v>
      </c>
      <c r="D2858">
        <v>2</v>
      </c>
      <c r="E2858" s="4">
        <v>43484</v>
      </c>
      <c r="F2858" t="s">
        <v>3120</v>
      </c>
      <c r="G2858">
        <f>IFERROR(VLOOKUP(Table4[[#This Row],[EmployeeID]],Employees!$A:$AG,33,FALSE),"")</f>
        <v>8160</v>
      </c>
      <c r="H28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8" t="str">
        <f>IFERROR(VLOOKUP(A2858,Table1[#All],26,FALSE),"")</f>
        <v>No</v>
      </c>
    </row>
    <row r="2859" spans="1:9" x14ac:dyDescent="0.35">
      <c r="A2859" t="s">
        <v>2116</v>
      </c>
      <c r="B2859" s="4">
        <v>42410</v>
      </c>
      <c r="C2859">
        <v>8160</v>
      </c>
      <c r="D2859">
        <v>3</v>
      </c>
      <c r="E2859" s="4">
        <v>42410</v>
      </c>
      <c r="F2859" t="s">
        <v>3120</v>
      </c>
      <c r="G2859">
        <f>IFERROR(VLOOKUP(Table4[[#This Row],[EmployeeID]],Employees!$A:$AG,33,FALSE),"")</f>
        <v>8160</v>
      </c>
      <c r="H28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59" t="str">
        <f>IFERROR(VLOOKUP(A2859,Table1[#All],26,FALSE),"")</f>
        <v>No</v>
      </c>
    </row>
    <row r="2860" spans="1:9" x14ac:dyDescent="0.35">
      <c r="A2860" t="s">
        <v>779</v>
      </c>
      <c r="B2860" s="4">
        <v>43725</v>
      </c>
      <c r="C2860">
        <v>8159</v>
      </c>
      <c r="D2860">
        <v>2</v>
      </c>
      <c r="E2860" s="4">
        <v>43725</v>
      </c>
      <c r="F2860" t="s">
        <v>3120</v>
      </c>
      <c r="G2860">
        <f>IFERROR(VLOOKUP(Table4[[#This Row],[EmployeeID]],Employees!$A:$AG,33,FALSE),"")</f>
        <v>8159</v>
      </c>
      <c r="H28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0" t="str">
        <f>IFERROR(VLOOKUP(A2860,Table1[#All],26,FALSE),"")</f>
        <v>No</v>
      </c>
    </row>
    <row r="2861" spans="1:9" x14ac:dyDescent="0.35">
      <c r="A2861" t="s">
        <v>3018</v>
      </c>
      <c r="B2861" s="4">
        <v>44057</v>
      </c>
      <c r="C2861">
        <v>8159</v>
      </c>
      <c r="D2861">
        <v>2</v>
      </c>
      <c r="E2861" s="4">
        <v>44057</v>
      </c>
      <c r="F2861" t="s">
        <v>3120</v>
      </c>
      <c r="G2861">
        <f>IFERROR(VLOOKUP(Table4[[#This Row],[EmployeeID]],Employees!$A:$AG,33,FALSE),"")</f>
        <v>8159</v>
      </c>
      <c r="H28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1" t="str">
        <f>IFERROR(VLOOKUP(A2861,Table1[#All],26,FALSE),"")</f>
        <v>Yes</v>
      </c>
    </row>
    <row r="2862" spans="1:9" x14ac:dyDescent="0.35">
      <c r="A2862" t="s">
        <v>1299</v>
      </c>
      <c r="B2862" s="4">
        <v>45212</v>
      </c>
      <c r="C2862">
        <v>5254</v>
      </c>
      <c r="D2862">
        <v>1</v>
      </c>
      <c r="E2862" s="4">
        <v>45212</v>
      </c>
      <c r="F2862" t="s">
        <v>3121</v>
      </c>
      <c r="G2862">
        <f>IFERROR(VLOOKUP(Table4[[#This Row],[EmployeeID]],Employees!$A:$AG,33,FALSE),"")</f>
        <v>5254</v>
      </c>
      <c r="H28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62" t="str">
        <f>IFERROR(VLOOKUP(A2862,Table1[#All],26,FALSE),"")</f>
        <v>Yes</v>
      </c>
    </row>
    <row r="2863" spans="1:9" x14ac:dyDescent="0.35">
      <c r="A2863" t="s">
        <v>633</v>
      </c>
      <c r="B2863" s="4">
        <v>45847</v>
      </c>
      <c r="C2863">
        <v>8157</v>
      </c>
      <c r="D2863">
        <v>3</v>
      </c>
      <c r="E2863" s="4">
        <v>45847</v>
      </c>
      <c r="F2863" t="s">
        <v>3120</v>
      </c>
      <c r="G2863">
        <f>IFERROR(VLOOKUP(Table4[[#This Row],[EmployeeID]],Employees!$A:$AG,33,FALSE),"")</f>
        <v>8157</v>
      </c>
      <c r="H28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3" t="str">
        <f>IFERROR(VLOOKUP(A2863,Table1[#All],26,FALSE),"")</f>
        <v>No</v>
      </c>
    </row>
    <row r="2864" spans="1:9" x14ac:dyDescent="0.35">
      <c r="A2864" t="s">
        <v>112</v>
      </c>
      <c r="B2864" s="4">
        <v>42932</v>
      </c>
      <c r="C2864">
        <v>8156</v>
      </c>
      <c r="D2864">
        <v>3</v>
      </c>
      <c r="E2864" s="4">
        <v>42932</v>
      </c>
      <c r="F2864" t="s">
        <v>3120</v>
      </c>
      <c r="G2864">
        <f>IFERROR(VLOOKUP(Table4[[#This Row],[EmployeeID]],Employees!$A:$AG,33,FALSE),"")</f>
        <v>8156</v>
      </c>
      <c r="H28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4" t="str">
        <f>IFERROR(VLOOKUP(A2864,Table1[#All],26,FALSE),"")</f>
        <v>No</v>
      </c>
    </row>
    <row r="2865" spans="1:9" x14ac:dyDescent="0.35">
      <c r="A2865" t="s">
        <v>1394</v>
      </c>
      <c r="B2865" s="4">
        <v>42145</v>
      </c>
      <c r="C2865">
        <v>5249</v>
      </c>
      <c r="D2865">
        <v>1</v>
      </c>
      <c r="E2865" s="4">
        <v>42145</v>
      </c>
      <c r="F2865" t="s">
        <v>3121</v>
      </c>
      <c r="G2865">
        <f>IFERROR(VLOOKUP(Table4[[#This Row],[EmployeeID]],Employees!$A:$AG,33,FALSE),"")</f>
        <v>5249</v>
      </c>
      <c r="H28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65" t="str">
        <f>IFERROR(VLOOKUP(A2865,Table1[#All],26,FALSE),"")</f>
        <v>No</v>
      </c>
    </row>
    <row r="2866" spans="1:9" x14ac:dyDescent="0.35">
      <c r="A2866" t="s">
        <v>1501</v>
      </c>
      <c r="B2866" s="4">
        <v>45342</v>
      </c>
      <c r="C2866">
        <v>5246</v>
      </c>
      <c r="D2866">
        <v>1</v>
      </c>
      <c r="E2866" s="4">
        <v>45342</v>
      </c>
      <c r="F2866" t="s">
        <v>3121</v>
      </c>
      <c r="G2866">
        <f>IFERROR(VLOOKUP(Table4[[#This Row],[EmployeeID]],Employees!$A:$AG,33,FALSE),"")</f>
        <v>5246</v>
      </c>
      <c r="H28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66" t="str">
        <f>IFERROR(VLOOKUP(A2866,Table1[#All],26,FALSE),"")</f>
        <v>Yes</v>
      </c>
    </row>
    <row r="2867" spans="1:9" x14ac:dyDescent="0.35">
      <c r="A2867" t="s">
        <v>2960</v>
      </c>
      <c r="B2867" s="4">
        <v>43989</v>
      </c>
      <c r="C2867">
        <v>2034</v>
      </c>
      <c r="D2867">
        <v>1</v>
      </c>
      <c r="E2867" s="4">
        <v>43989</v>
      </c>
      <c r="F2867" t="s">
        <v>3124</v>
      </c>
      <c r="G2867">
        <f>IFERROR(VLOOKUP(Table4[[#This Row],[EmployeeID]],Employees!$A:$AG,33,FALSE),"")</f>
        <v>2034</v>
      </c>
      <c r="H28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</v>
      </c>
      <c r="I2867" t="str">
        <f>IFERROR(VLOOKUP(A2867,Table1[#All],26,FALSE),"")</f>
        <v>No</v>
      </c>
    </row>
    <row r="2868" spans="1:9" x14ac:dyDescent="0.35">
      <c r="A2868" t="s">
        <v>592</v>
      </c>
      <c r="B2868" s="4">
        <v>43739</v>
      </c>
      <c r="C2868">
        <v>8155</v>
      </c>
      <c r="D2868">
        <v>2</v>
      </c>
      <c r="E2868" s="4">
        <v>43739</v>
      </c>
      <c r="F2868" t="s">
        <v>3120</v>
      </c>
      <c r="G2868">
        <f>IFERROR(VLOOKUP(Table4[[#This Row],[EmployeeID]],Employees!$A:$AG,33,FALSE),"")</f>
        <v>8155</v>
      </c>
      <c r="H28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68" t="str">
        <f>IFERROR(VLOOKUP(A2868,Table1[#All],26,FALSE),"")</f>
        <v>No</v>
      </c>
    </row>
    <row r="2869" spans="1:9" x14ac:dyDescent="0.35">
      <c r="A2869" t="s">
        <v>231</v>
      </c>
      <c r="B2869" s="4">
        <v>44215</v>
      </c>
      <c r="C2869">
        <v>5239</v>
      </c>
      <c r="D2869">
        <v>1</v>
      </c>
      <c r="E2869" s="4">
        <v>44215</v>
      </c>
      <c r="F2869" t="s">
        <v>3121</v>
      </c>
      <c r="G2869">
        <f>IFERROR(VLOOKUP(Table4[[#This Row],[EmployeeID]],Employees!$A:$AG,33,FALSE),"")</f>
        <v>5239</v>
      </c>
      <c r="H28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69" t="str">
        <f>IFERROR(VLOOKUP(A2869,Table1[#All],26,FALSE),"")</f>
        <v>Yes</v>
      </c>
    </row>
    <row r="2870" spans="1:9" x14ac:dyDescent="0.35">
      <c r="A2870" t="s">
        <v>1722</v>
      </c>
      <c r="B2870" s="4">
        <v>42005</v>
      </c>
      <c r="C2870">
        <v>5231</v>
      </c>
      <c r="D2870">
        <v>1</v>
      </c>
      <c r="E2870" s="4">
        <v>42005</v>
      </c>
      <c r="F2870" t="s">
        <v>3121</v>
      </c>
      <c r="G2870">
        <f>IFERROR(VLOOKUP(Table4[[#This Row],[EmployeeID]],Employees!$A:$AG,33,FALSE),"")</f>
        <v>5231</v>
      </c>
      <c r="H28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70" t="str">
        <f>IFERROR(VLOOKUP(A2870,Table1[#All],26,FALSE),"")</f>
        <v>No</v>
      </c>
    </row>
    <row r="2871" spans="1:9" x14ac:dyDescent="0.35">
      <c r="A2871" t="s">
        <v>158</v>
      </c>
      <c r="B2871" s="4">
        <v>42774</v>
      </c>
      <c r="C2871">
        <v>5225</v>
      </c>
      <c r="D2871">
        <v>1</v>
      </c>
      <c r="E2871" s="4">
        <v>42774</v>
      </c>
      <c r="F2871" t="s">
        <v>3121</v>
      </c>
      <c r="G2871">
        <f>IFERROR(VLOOKUP(Table4[[#This Row],[EmployeeID]],Employees!$A:$AG,33,FALSE),"")</f>
        <v>5225</v>
      </c>
      <c r="H28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71" t="str">
        <f>IFERROR(VLOOKUP(A2871,Table1[#All],26,FALSE),"")</f>
        <v>No</v>
      </c>
    </row>
    <row r="2872" spans="1:9" x14ac:dyDescent="0.35">
      <c r="A2872" t="s">
        <v>1698</v>
      </c>
      <c r="B2872" s="4">
        <v>43500</v>
      </c>
      <c r="C2872">
        <v>5221</v>
      </c>
      <c r="D2872">
        <v>1</v>
      </c>
      <c r="E2872" s="4">
        <v>43500</v>
      </c>
      <c r="F2872" t="s">
        <v>3121</v>
      </c>
      <c r="G2872">
        <f>IFERROR(VLOOKUP(Table4[[#This Row],[EmployeeID]],Employees!$A:$AG,33,FALSE),"")</f>
        <v>5221</v>
      </c>
      <c r="H28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72" t="str">
        <f>IFERROR(VLOOKUP(A2872,Table1[#All],26,FALSE),"")</f>
        <v>No</v>
      </c>
    </row>
    <row r="2873" spans="1:9" x14ac:dyDescent="0.35">
      <c r="A2873" t="s">
        <v>2446</v>
      </c>
      <c r="B2873" s="4">
        <v>45368</v>
      </c>
      <c r="C2873">
        <v>8155</v>
      </c>
      <c r="D2873">
        <v>2</v>
      </c>
      <c r="E2873" s="4">
        <v>45368</v>
      </c>
      <c r="F2873" t="s">
        <v>3120</v>
      </c>
      <c r="G2873">
        <f>IFERROR(VLOOKUP(Table4[[#This Row],[EmployeeID]],Employees!$A:$AG,33,FALSE),"")</f>
        <v>8155</v>
      </c>
      <c r="H28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3" t="str">
        <f>IFERROR(VLOOKUP(A2873,Table1[#All],26,FALSE),"")</f>
        <v>Yes</v>
      </c>
    </row>
    <row r="2874" spans="1:9" x14ac:dyDescent="0.35">
      <c r="A2874" t="s">
        <v>242</v>
      </c>
      <c r="B2874" s="4">
        <v>45919</v>
      </c>
      <c r="C2874">
        <v>8154</v>
      </c>
      <c r="D2874">
        <v>2</v>
      </c>
      <c r="E2874" s="4">
        <v>45919</v>
      </c>
      <c r="F2874" t="s">
        <v>3120</v>
      </c>
      <c r="G2874">
        <f>IFERROR(VLOOKUP(Table4[[#This Row],[EmployeeID]],Employees!$A:$AG,33,FALSE),"")</f>
        <v>8154</v>
      </c>
      <c r="H28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4" t="str">
        <f>IFERROR(VLOOKUP(A2874,Table1[#All],26,FALSE),"")</f>
        <v>No</v>
      </c>
    </row>
    <row r="2875" spans="1:9" x14ac:dyDescent="0.35">
      <c r="A2875" t="s">
        <v>812</v>
      </c>
      <c r="B2875" s="4">
        <v>44001</v>
      </c>
      <c r="C2875">
        <v>8154</v>
      </c>
      <c r="D2875">
        <v>3</v>
      </c>
      <c r="E2875" s="4">
        <v>44001</v>
      </c>
      <c r="F2875" t="s">
        <v>3120</v>
      </c>
      <c r="G2875">
        <f>IFERROR(VLOOKUP(Table4[[#This Row],[EmployeeID]],Employees!$A:$AG,33,FALSE),"")</f>
        <v>8154</v>
      </c>
      <c r="H28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5" t="str">
        <f>IFERROR(VLOOKUP(A2875,Table1[#All],26,FALSE),"")</f>
        <v>No</v>
      </c>
    </row>
    <row r="2876" spans="1:9" x14ac:dyDescent="0.35">
      <c r="A2876" t="s">
        <v>125</v>
      </c>
      <c r="B2876" s="4">
        <v>42244</v>
      </c>
      <c r="C2876">
        <v>8148</v>
      </c>
      <c r="D2876">
        <v>2</v>
      </c>
      <c r="E2876" s="4">
        <v>42244</v>
      </c>
      <c r="F2876" t="s">
        <v>3120</v>
      </c>
      <c r="G2876">
        <f>IFERROR(VLOOKUP(Table4[[#This Row],[EmployeeID]],Employees!$A:$AG,33,FALSE),"")</f>
        <v>8148</v>
      </c>
      <c r="H28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6" t="str">
        <f>IFERROR(VLOOKUP(A2876,Table1[#All],26,FALSE),"")</f>
        <v>Yes</v>
      </c>
    </row>
    <row r="2877" spans="1:9" x14ac:dyDescent="0.35">
      <c r="A2877" t="s">
        <v>2739</v>
      </c>
      <c r="B2877" s="4">
        <v>45534</v>
      </c>
      <c r="C2877">
        <v>8146</v>
      </c>
      <c r="D2877">
        <v>3</v>
      </c>
      <c r="E2877" s="4">
        <v>45534</v>
      </c>
      <c r="F2877" t="s">
        <v>3120</v>
      </c>
      <c r="G2877">
        <f>IFERROR(VLOOKUP(Table4[[#This Row],[EmployeeID]],Employees!$A:$AG,33,FALSE),"")</f>
        <v>8146</v>
      </c>
      <c r="H28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77" t="str">
        <f>IFERROR(VLOOKUP(A2877,Table1[#All],26,FALSE),"")</f>
        <v>No</v>
      </c>
    </row>
    <row r="2878" spans="1:9" x14ac:dyDescent="0.35">
      <c r="A2878" t="s">
        <v>270</v>
      </c>
      <c r="B2878" s="4">
        <v>43872</v>
      </c>
      <c r="C2878">
        <v>5216</v>
      </c>
      <c r="D2878">
        <v>1</v>
      </c>
      <c r="E2878" s="4">
        <v>43872</v>
      </c>
      <c r="F2878" t="s">
        <v>3121</v>
      </c>
      <c r="G2878">
        <f>IFERROR(VLOOKUP(Table4[[#This Row],[EmployeeID]],Employees!$A:$AG,33,FALSE),"")</f>
        <v>5216</v>
      </c>
      <c r="H28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78" t="str">
        <f>IFERROR(VLOOKUP(A2878,Table1[#All],26,FALSE),"")</f>
        <v>No</v>
      </c>
    </row>
    <row r="2879" spans="1:9" x14ac:dyDescent="0.35">
      <c r="A2879" t="s">
        <v>1854</v>
      </c>
      <c r="B2879" s="4">
        <v>42643</v>
      </c>
      <c r="C2879">
        <v>5216</v>
      </c>
      <c r="D2879">
        <v>1</v>
      </c>
      <c r="E2879" s="4">
        <v>42643</v>
      </c>
      <c r="F2879" t="s">
        <v>3121</v>
      </c>
      <c r="G2879">
        <f>IFERROR(VLOOKUP(Table4[[#This Row],[EmployeeID]],Employees!$A:$AG,33,FALSE),"")</f>
        <v>5216</v>
      </c>
      <c r="H28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79" t="str">
        <f>IFERROR(VLOOKUP(A2879,Table1[#All],26,FALSE),"")</f>
        <v>No</v>
      </c>
    </row>
    <row r="2880" spans="1:9" x14ac:dyDescent="0.35">
      <c r="A2880" t="s">
        <v>1772</v>
      </c>
      <c r="B2880" s="4">
        <v>45824</v>
      </c>
      <c r="C2880">
        <v>5211</v>
      </c>
      <c r="D2880">
        <v>1</v>
      </c>
      <c r="E2880" s="4">
        <v>45824</v>
      </c>
      <c r="F2880" t="s">
        <v>3121</v>
      </c>
      <c r="G2880">
        <f>IFERROR(VLOOKUP(Table4[[#This Row],[EmployeeID]],Employees!$A:$AG,33,FALSE),"")</f>
        <v>5211</v>
      </c>
      <c r="H28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0" t="str">
        <f>IFERROR(VLOOKUP(A2880,Table1[#All],26,FALSE),"")</f>
        <v>No</v>
      </c>
    </row>
    <row r="2881" spans="1:9" x14ac:dyDescent="0.35">
      <c r="A2881" t="s">
        <v>2987</v>
      </c>
      <c r="B2881" s="4">
        <v>42326</v>
      </c>
      <c r="C2881">
        <v>8143</v>
      </c>
      <c r="D2881">
        <v>2</v>
      </c>
      <c r="E2881" s="4">
        <v>42326</v>
      </c>
      <c r="F2881" t="s">
        <v>3120</v>
      </c>
      <c r="G2881">
        <f>IFERROR(VLOOKUP(Table4[[#This Row],[EmployeeID]],Employees!$A:$AG,33,FALSE),"")</f>
        <v>8143</v>
      </c>
      <c r="H28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81" t="str">
        <f>IFERROR(VLOOKUP(A2881,Table1[#All],26,FALSE),"")</f>
        <v>No</v>
      </c>
    </row>
    <row r="2882" spans="1:9" x14ac:dyDescent="0.35">
      <c r="A2882" t="s">
        <v>2476</v>
      </c>
      <c r="B2882" s="4">
        <v>43787</v>
      </c>
      <c r="C2882">
        <v>8141</v>
      </c>
      <c r="D2882">
        <v>2</v>
      </c>
      <c r="E2882" s="4">
        <v>43787</v>
      </c>
      <c r="F2882" t="s">
        <v>3120</v>
      </c>
      <c r="G2882">
        <f>IFERROR(VLOOKUP(Table4[[#This Row],[EmployeeID]],Employees!$A:$AG,33,FALSE),"")</f>
        <v>8141</v>
      </c>
      <c r="H28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82" t="str">
        <f>IFERROR(VLOOKUP(A2882,Table1[#All],26,FALSE),"")</f>
        <v>No</v>
      </c>
    </row>
    <row r="2883" spans="1:9" x14ac:dyDescent="0.35">
      <c r="A2883" t="s">
        <v>1997</v>
      </c>
      <c r="B2883" s="4">
        <v>43472</v>
      </c>
      <c r="C2883">
        <v>5199</v>
      </c>
      <c r="D2883">
        <v>1</v>
      </c>
      <c r="E2883" s="4">
        <v>43472</v>
      </c>
      <c r="F2883" t="s">
        <v>3121</v>
      </c>
      <c r="G2883">
        <f>IFERROR(VLOOKUP(Table4[[#This Row],[EmployeeID]],Employees!$A:$AG,33,FALSE),"")</f>
        <v>5199</v>
      </c>
      <c r="H28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3" t="str">
        <f>IFERROR(VLOOKUP(A2883,Table1[#All],26,FALSE),"")</f>
        <v>No</v>
      </c>
    </row>
    <row r="2884" spans="1:9" x14ac:dyDescent="0.35">
      <c r="A2884" t="s">
        <v>671</v>
      </c>
      <c r="B2884" s="4">
        <v>44507</v>
      </c>
      <c r="C2884">
        <v>8139</v>
      </c>
      <c r="D2884">
        <v>2</v>
      </c>
      <c r="E2884" s="4">
        <v>44507</v>
      </c>
      <c r="F2884" t="s">
        <v>3120</v>
      </c>
      <c r="G2884">
        <f>IFERROR(VLOOKUP(Table4[[#This Row],[EmployeeID]],Employees!$A:$AG,33,FALSE),"")</f>
        <v>8139</v>
      </c>
      <c r="H28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84" t="str">
        <f>IFERROR(VLOOKUP(A2884,Table1[#All],26,FALSE),"")</f>
        <v>No</v>
      </c>
    </row>
    <row r="2885" spans="1:9" x14ac:dyDescent="0.35">
      <c r="A2885" t="s">
        <v>1592</v>
      </c>
      <c r="B2885" s="4">
        <v>43335</v>
      </c>
      <c r="C2885">
        <v>5198</v>
      </c>
      <c r="D2885">
        <v>1</v>
      </c>
      <c r="E2885" s="4">
        <v>43335</v>
      </c>
      <c r="F2885" t="s">
        <v>3121</v>
      </c>
      <c r="G2885">
        <f>IFERROR(VLOOKUP(Table4[[#This Row],[EmployeeID]],Employees!$A:$AG,33,FALSE),"")</f>
        <v>5198</v>
      </c>
      <c r="H28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5" t="str">
        <f>IFERROR(VLOOKUP(A2885,Table1[#All],26,FALSE),"")</f>
        <v>Yes</v>
      </c>
    </row>
    <row r="2886" spans="1:9" x14ac:dyDescent="0.35">
      <c r="A2886" t="s">
        <v>2597</v>
      </c>
      <c r="B2886" s="4">
        <v>44026</v>
      </c>
      <c r="C2886">
        <v>8138</v>
      </c>
      <c r="D2886">
        <v>2</v>
      </c>
      <c r="E2886" s="4">
        <v>44026</v>
      </c>
      <c r="F2886" t="s">
        <v>3120</v>
      </c>
      <c r="G2886">
        <f>IFERROR(VLOOKUP(Table4[[#This Row],[EmployeeID]],Employees!$A:$AG,33,FALSE),"")</f>
        <v>8138</v>
      </c>
      <c r="H28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86" t="str">
        <f>IFERROR(VLOOKUP(A2886,Table1[#All],26,FALSE),"")</f>
        <v>No</v>
      </c>
    </row>
    <row r="2887" spans="1:9" x14ac:dyDescent="0.35">
      <c r="A2887" t="s">
        <v>2759</v>
      </c>
      <c r="B2887" s="4">
        <v>44946</v>
      </c>
      <c r="C2887">
        <v>5194</v>
      </c>
      <c r="D2887">
        <v>1</v>
      </c>
      <c r="E2887" s="4">
        <v>44946</v>
      </c>
      <c r="F2887" t="s">
        <v>3121</v>
      </c>
      <c r="G2887">
        <f>IFERROR(VLOOKUP(Table4[[#This Row],[EmployeeID]],Employees!$A:$AG,33,FALSE),"")</f>
        <v>5194</v>
      </c>
      <c r="H28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7" t="str">
        <f>IFERROR(VLOOKUP(A2887,Table1[#All],26,FALSE),"")</f>
        <v>No</v>
      </c>
    </row>
    <row r="2888" spans="1:9" x14ac:dyDescent="0.35">
      <c r="A2888" t="s">
        <v>2060</v>
      </c>
      <c r="B2888" s="4">
        <v>45736</v>
      </c>
      <c r="C2888">
        <v>5189</v>
      </c>
      <c r="D2888">
        <v>1</v>
      </c>
      <c r="E2888" s="4">
        <v>45736</v>
      </c>
      <c r="F2888" t="s">
        <v>3121</v>
      </c>
      <c r="G2888">
        <f>IFERROR(VLOOKUP(Table4[[#This Row],[EmployeeID]],Employees!$A:$AG,33,FALSE),"")</f>
        <v>5189</v>
      </c>
      <c r="H28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88" t="str">
        <f>IFERROR(VLOOKUP(A2888,Table1[#All],26,FALSE),"")</f>
        <v>No</v>
      </c>
    </row>
    <row r="2889" spans="1:9" x14ac:dyDescent="0.35">
      <c r="A2889" t="s">
        <v>716</v>
      </c>
      <c r="B2889" s="4">
        <v>44951</v>
      </c>
      <c r="C2889">
        <v>8129</v>
      </c>
      <c r="D2889">
        <v>2</v>
      </c>
      <c r="E2889" s="4">
        <v>44951</v>
      </c>
      <c r="F2889" t="s">
        <v>3120</v>
      </c>
      <c r="G2889">
        <f>IFERROR(VLOOKUP(Table4[[#This Row],[EmployeeID]],Employees!$A:$AG,33,FALSE),"")</f>
        <v>8129</v>
      </c>
      <c r="H28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89" t="str">
        <f>IFERROR(VLOOKUP(A2889,Table1[#All],26,FALSE),"")</f>
        <v>No</v>
      </c>
    </row>
    <row r="2890" spans="1:9" x14ac:dyDescent="0.35">
      <c r="A2890" t="s">
        <v>1522</v>
      </c>
      <c r="B2890" s="4">
        <v>44473</v>
      </c>
      <c r="C2890">
        <v>8129</v>
      </c>
      <c r="D2890">
        <v>2</v>
      </c>
      <c r="E2890" s="4">
        <v>44473</v>
      </c>
      <c r="F2890" t="s">
        <v>3120</v>
      </c>
      <c r="G2890">
        <f>IFERROR(VLOOKUP(Table4[[#This Row],[EmployeeID]],Employees!$A:$AG,33,FALSE),"")</f>
        <v>8129</v>
      </c>
      <c r="H28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0" t="str">
        <f>IFERROR(VLOOKUP(A2890,Table1[#All],26,FALSE),"")</f>
        <v>Yes</v>
      </c>
    </row>
    <row r="2891" spans="1:9" x14ac:dyDescent="0.35">
      <c r="A2891" t="s">
        <v>673</v>
      </c>
      <c r="B2891" s="4">
        <v>45251</v>
      </c>
      <c r="C2891">
        <v>3461</v>
      </c>
      <c r="D2891">
        <v>1</v>
      </c>
      <c r="E2891" s="4">
        <v>45251</v>
      </c>
      <c r="F2891" t="s">
        <v>3122</v>
      </c>
      <c r="G2891">
        <f>IFERROR(VLOOKUP(Table4[[#This Row],[EmployeeID]],Employees!$A:$AG,33,FALSE),"")</f>
        <v>3461</v>
      </c>
      <c r="H28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891" t="str">
        <f>IFERROR(VLOOKUP(A2891,Table1[#All],26,FALSE),"")</f>
        <v>No</v>
      </c>
    </row>
    <row r="2892" spans="1:9" x14ac:dyDescent="0.35">
      <c r="A2892" t="s">
        <v>2240</v>
      </c>
      <c r="B2892" s="4">
        <v>42102</v>
      </c>
      <c r="C2892">
        <v>5189</v>
      </c>
      <c r="D2892">
        <v>1</v>
      </c>
      <c r="E2892" s="4">
        <v>42102</v>
      </c>
      <c r="F2892" t="s">
        <v>3121</v>
      </c>
      <c r="G2892">
        <f>IFERROR(VLOOKUP(Table4[[#This Row],[EmployeeID]],Employees!$A:$AG,33,FALSE),"")</f>
        <v>5189</v>
      </c>
      <c r="H28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92" t="str">
        <f>IFERROR(VLOOKUP(A2892,Table1[#All],26,FALSE),"")</f>
        <v>No</v>
      </c>
    </row>
    <row r="2893" spans="1:9" x14ac:dyDescent="0.35">
      <c r="A2893" t="s">
        <v>2147</v>
      </c>
      <c r="B2893" s="4">
        <v>45714</v>
      </c>
      <c r="C2893">
        <v>8127</v>
      </c>
      <c r="D2893">
        <v>2</v>
      </c>
      <c r="E2893" s="4">
        <v>45714</v>
      </c>
      <c r="F2893" t="s">
        <v>3120</v>
      </c>
      <c r="G2893">
        <f>IFERROR(VLOOKUP(Table4[[#This Row],[EmployeeID]],Employees!$A:$AG,33,FALSE),"")</f>
        <v>8127</v>
      </c>
      <c r="H28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3" t="str">
        <f>IFERROR(VLOOKUP(A2893,Table1[#All],26,FALSE),"")</f>
        <v>No</v>
      </c>
    </row>
    <row r="2894" spans="1:9" x14ac:dyDescent="0.35">
      <c r="A2894" t="s">
        <v>2374</v>
      </c>
      <c r="B2894" s="4">
        <v>42664</v>
      </c>
      <c r="C2894">
        <v>8127</v>
      </c>
      <c r="D2894">
        <v>2</v>
      </c>
      <c r="E2894" s="4">
        <v>42664</v>
      </c>
      <c r="F2894" t="s">
        <v>3120</v>
      </c>
      <c r="G2894">
        <f>IFERROR(VLOOKUP(Table4[[#This Row],[EmployeeID]],Employees!$A:$AG,33,FALSE),"")</f>
        <v>8127</v>
      </c>
      <c r="H28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4" t="str">
        <f>IFERROR(VLOOKUP(A2894,Table1[#All],26,FALSE),"")</f>
        <v>No</v>
      </c>
    </row>
    <row r="2895" spans="1:9" x14ac:dyDescent="0.35">
      <c r="A2895" t="s">
        <v>712</v>
      </c>
      <c r="B2895" s="4">
        <v>42472</v>
      </c>
      <c r="C2895">
        <v>8123</v>
      </c>
      <c r="D2895">
        <v>2</v>
      </c>
      <c r="E2895" s="4">
        <v>42472</v>
      </c>
      <c r="F2895" t="s">
        <v>3120</v>
      </c>
      <c r="G2895">
        <f>IFERROR(VLOOKUP(Table4[[#This Row],[EmployeeID]],Employees!$A:$AG,33,FALSE),"")</f>
        <v>8123</v>
      </c>
      <c r="H28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5" t="str">
        <f>IFERROR(VLOOKUP(A2895,Table1[#All],26,FALSE),"")</f>
        <v>No</v>
      </c>
    </row>
    <row r="2896" spans="1:9" x14ac:dyDescent="0.35">
      <c r="A2896" t="s">
        <v>420</v>
      </c>
      <c r="B2896" s="4">
        <v>43323</v>
      </c>
      <c r="C2896">
        <v>5188</v>
      </c>
      <c r="D2896">
        <v>1</v>
      </c>
      <c r="E2896" s="4">
        <v>43323</v>
      </c>
      <c r="F2896" t="s">
        <v>3121</v>
      </c>
      <c r="G2896">
        <f>IFERROR(VLOOKUP(Table4[[#This Row],[EmployeeID]],Employees!$A:$AG,33,FALSE),"")</f>
        <v>5188</v>
      </c>
      <c r="H28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96" t="str">
        <f>IFERROR(VLOOKUP(A2896,Table1[#All],26,FALSE),"")</f>
        <v>No</v>
      </c>
    </row>
    <row r="2897" spans="1:9" x14ac:dyDescent="0.35">
      <c r="A2897" t="s">
        <v>1753</v>
      </c>
      <c r="B2897" s="4">
        <v>45137</v>
      </c>
      <c r="C2897">
        <v>8123</v>
      </c>
      <c r="D2897">
        <v>3</v>
      </c>
      <c r="E2897" s="4">
        <v>45137</v>
      </c>
      <c r="F2897" t="s">
        <v>3120</v>
      </c>
      <c r="G2897">
        <f>IFERROR(VLOOKUP(Table4[[#This Row],[EmployeeID]],Employees!$A:$AG,33,FALSE),"")</f>
        <v>8123</v>
      </c>
      <c r="H28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7" t="str">
        <f>IFERROR(VLOOKUP(A2897,Table1[#All],26,FALSE),"")</f>
        <v>No</v>
      </c>
    </row>
    <row r="2898" spans="1:9" x14ac:dyDescent="0.35">
      <c r="A2898" t="s">
        <v>1402</v>
      </c>
      <c r="B2898" s="4">
        <v>44845</v>
      </c>
      <c r="C2898">
        <v>5181</v>
      </c>
      <c r="D2898">
        <v>2</v>
      </c>
      <c r="E2898" s="4">
        <v>44845</v>
      </c>
      <c r="F2898" t="s">
        <v>3121</v>
      </c>
      <c r="G2898">
        <f>IFERROR(VLOOKUP(Table4[[#This Row],[EmployeeID]],Employees!$A:$AG,33,FALSE),"")</f>
        <v>5181</v>
      </c>
      <c r="H28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898" t="str">
        <f>IFERROR(VLOOKUP(A2898,Table1[#All],26,FALSE),"")</f>
        <v>No</v>
      </c>
    </row>
    <row r="2899" spans="1:9" x14ac:dyDescent="0.35">
      <c r="A2899" t="s">
        <v>1036</v>
      </c>
      <c r="B2899" s="4">
        <v>45053</v>
      </c>
      <c r="C2899">
        <v>8122</v>
      </c>
      <c r="D2899">
        <v>1</v>
      </c>
      <c r="E2899" s="4">
        <v>45053</v>
      </c>
      <c r="F2899" t="s">
        <v>3120</v>
      </c>
      <c r="G2899">
        <f>IFERROR(VLOOKUP(Table4[[#This Row],[EmployeeID]],Employees!$A:$AG,33,FALSE),"")</f>
        <v>8122</v>
      </c>
      <c r="H28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899" t="str">
        <f>IFERROR(VLOOKUP(A2899,Table1[#All],26,FALSE),"")</f>
        <v>Yes</v>
      </c>
    </row>
    <row r="2900" spans="1:9" x14ac:dyDescent="0.35">
      <c r="A2900" t="s">
        <v>1795</v>
      </c>
      <c r="B2900" s="4">
        <v>45309</v>
      </c>
      <c r="C2900">
        <v>5175</v>
      </c>
      <c r="D2900">
        <v>1</v>
      </c>
      <c r="E2900" s="4">
        <v>45309</v>
      </c>
      <c r="F2900" t="s">
        <v>3121</v>
      </c>
      <c r="G2900">
        <f>IFERROR(VLOOKUP(Table4[[#This Row],[EmployeeID]],Employees!$A:$AG,33,FALSE),"")</f>
        <v>5175</v>
      </c>
      <c r="H29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00" t="str">
        <f>IFERROR(VLOOKUP(A2900,Table1[#All],26,FALSE),"")</f>
        <v>No</v>
      </c>
    </row>
    <row r="2901" spans="1:9" x14ac:dyDescent="0.35">
      <c r="A2901" t="s">
        <v>252</v>
      </c>
      <c r="B2901" s="4">
        <v>44990</v>
      </c>
      <c r="C2901">
        <v>8120</v>
      </c>
      <c r="D2901">
        <v>2</v>
      </c>
      <c r="E2901" s="4">
        <v>44990</v>
      </c>
      <c r="F2901" t="s">
        <v>3120</v>
      </c>
      <c r="G2901">
        <f>IFERROR(VLOOKUP(Table4[[#This Row],[EmployeeID]],Employees!$A:$AG,33,FALSE),"")</f>
        <v>8120</v>
      </c>
      <c r="H29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1" t="str">
        <f>IFERROR(VLOOKUP(A2901,Table1[#All],26,FALSE),"")</f>
        <v>No</v>
      </c>
    </row>
    <row r="2902" spans="1:9" x14ac:dyDescent="0.35">
      <c r="A2902" t="s">
        <v>1713</v>
      </c>
      <c r="B2902" s="4">
        <v>42701</v>
      </c>
      <c r="C2902">
        <v>8120</v>
      </c>
      <c r="D2902">
        <v>2</v>
      </c>
      <c r="E2902" s="4">
        <v>42701</v>
      </c>
      <c r="F2902" t="s">
        <v>3120</v>
      </c>
      <c r="G2902">
        <f>IFERROR(VLOOKUP(Table4[[#This Row],[EmployeeID]],Employees!$A:$AG,33,FALSE),"")</f>
        <v>8120</v>
      </c>
      <c r="H290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2" t="str">
        <f>IFERROR(VLOOKUP(A2902,Table1[#All],26,FALSE),"")</f>
        <v>No</v>
      </c>
    </row>
    <row r="2903" spans="1:9" x14ac:dyDescent="0.35">
      <c r="A2903" t="s">
        <v>2579</v>
      </c>
      <c r="B2903" s="4">
        <v>45725</v>
      </c>
      <c r="C2903">
        <v>8120</v>
      </c>
      <c r="D2903">
        <v>2</v>
      </c>
      <c r="E2903" s="4">
        <v>45725</v>
      </c>
      <c r="F2903" t="s">
        <v>3120</v>
      </c>
      <c r="G2903">
        <f>IFERROR(VLOOKUP(Table4[[#This Row],[EmployeeID]],Employees!$A:$AG,33,FALSE),"")</f>
        <v>8120</v>
      </c>
      <c r="H290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3" t="str">
        <f>IFERROR(VLOOKUP(A2903,Table1[#All],26,FALSE),"")</f>
        <v>Yes</v>
      </c>
    </row>
    <row r="2904" spans="1:9" x14ac:dyDescent="0.35">
      <c r="A2904" t="s">
        <v>115</v>
      </c>
      <c r="B2904" s="4">
        <v>43187</v>
      </c>
      <c r="C2904">
        <v>8118</v>
      </c>
      <c r="D2904">
        <v>3</v>
      </c>
      <c r="E2904" s="4">
        <v>43187</v>
      </c>
      <c r="F2904" t="s">
        <v>3120</v>
      </c>
      <c r="G2904">
        <f>IFERROR(VLOOKUP(Table4[[#This Row],[EmployeeID]],Employees!$A:$AG,33,FALSE),"")</f>
        <v>8118</v>
      </c>
      <c r="H290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4" t="str">
        <f>IFERROR(VLOOKUP(A2904,Table1[#All],26,FALSE),"")</f>
        <v>No</v>
      </c>
    </row>
    <row r="2905" spans="1:9" x14ac:dyDescent="0.35">
      <c r="A2905" t="s">
        <v>2185</v>
      </c>
      <c r="B2905" s="4">
        <v>45525</v>
      </c>
      <c r="C2905">
        <v>8116</v>
      </c>
      <c r="D2905">
        <v>2</v>
      </c>
      <c r="E2905" s="4">
        <v>45525</v>
      </c>
      <c r="F2905" t="s">
        <v>3120</v>
      </c>
      <c r="G2905">
        <f>IFERROR(VLOOKUP(Table4[[#This Row],[EmployeeID]],Employees!$A:$AG,33,FALSE),"")</f>
        <v>8116</v>
      </c>
      <c r="H290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5" t="str">
        <f>IFERROR(VLOOKUP(A2905,Table1[#All],26,FALSE),"")</f>
        <v>No</v>
      </c>
    </row>
    <row r="2906" spans="1:9" x14ac:dyDescent="0.35">
      <c r="A2906" t="s">
        <v>2506</v>
      </c>
      <c r="B2906" s="4">
        <v>45747</v>
      </c>
      <c r="C2906">
        <v>8116</v>
      </c>
      <c r="D2906">
        <v>3</v>
      </c>
      <c r="E2906" s="4">
        <v>45747</v>
      </c>
      <c r="F2906" t="s">
        <v>3120</v>
      </c>
      <c r="G2906">
        <f>IFERROR(VLOOKUP(Table4[[#This Row],[EmployeeID]],Employees!$A:$AG,33,FALSE),"")</f>
        <v>8116</v>
      </c>
      <c r="H290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6" t="str">
        <f>IFERROR(VLOOKUP(A2906,Table1[#All],26,FALSE),"")</f>
        <v>No</v>
      </c>
    </row>
    <row r="2907" spans="1:9" x14ac:dyDescent="0.35">
      <c r="A2907" t="s">
        <v>2780</v>
      </c>
      <c r="B2907" s="4">
        <v>42509</v>
      </c>
      <c r="C2907">
        <v>5174</v>
      </c>
      <c r="D2907">
        <v>1</v>
      </c>
      <c r="E2907" s="4">
        <v>42509</v>
      </c>
      <c r="F2907" t="s">
        <v>3121</v>
      </c>
      <c r="G2907">
        <f>IFERROR(VLOOKUP(Table4[[#This Row],[EmployeeID]],Employees!$A:$AG,33,FALSE),"")</f>
        <v>5174</v>
      </c>
      <c r="H290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07" t="str">
        <f>IFERROR(VLOOKUP(A2907,Table1[#All],26,FALSE),"")</f>
        <v>No</v>
      </c>
    </row>
    <row r="2908" spans="1:9" x14ac:dyDescent="0.35">
      <c r="A2908" t="s">
        <v>230</v>
      </c>
      <c r="B2908" s="4">
        <v>43273</v>
      </c>
      <c r="C2908">
        <v>8113</v>
      </c>
      <c r="D2908">
        <v>1</v>
      </c>
      <c r="E2908" s="4">
        <v>43273</v>
      </c>
      <c r="F2908" t="s">
        <v>3120</v>
      </c>
      <c r="G2908">
        <f>IFERROR(VLOOKUP(Table4[[#This Row],[EmployeeID]],Employees!$A:$AG,33,FALSE),"")</f>
        <v>8113</v>
      </c>
      <c r="H290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08" t="str">
        <f>IFERROR(VLOOKUP(A2908,Table1[#All],26,FALSE),"")</f>
        <v>No</v>
      </c>
    </row>
    <row r="2909" spans="1:9" x14ac:dyDescent="0.35">
      <c r="A2909" t="s">
        <v>148</v>
      </c>
      <c r="B2909" s="4">
        <v>42738</v>
      </c>
      <c r="C2909">
        <v>5170</v>
      </c>
      <c r="D2909">
        <v>1</v>
      </c>
      <c r="E2909" s="4">
        <v>42738</v>
      </c>
      <c r="F2909" t="s">
        <v>3121</v>
      </c>
      <c r="G2909">
        <f>IFERROR(VLOOKUP(Table4[[#This Row],[EmployeeID]],Employees!$A:$AG,33,FALSE),"")</f>
        <v>5170</v>
      </c>
      <c r="H290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09" t="str">
        <f>IFERROR(VLOOKUP(A2909,Table1[#All],26,FALSE),"")</f>
        <v>No</v>
      </c>
    </row>
    <row r="2910" spans="1:9" x14ac:dyDescent="0.35">
      <c r="A2910" t="s">
        <v>2994</v>
      </c>
      <c r="B2910" s="4">
        <v>43491</v>
      </c>
      <c r="C2910">
        <v>8113</v>
      </c>
      <c r="D2910">
        <v>2</v>
      </c>
      <c r="E2910" s="4">
        <v>43491</v>
      </c>
      <c r="F2910" t="s">
        <v>3120</v>
      </c>
      <c r="G2910">
        <f>IFERROR(VLOOKUP(Table4[[#This Row],[EmployeeID]],Employees!$A:$AG,33,FALSE),"")</f>
        <v>8113</v>
      </c>
      <c r="H291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10" t="str">
        <f>IFERROR(VLOOKUP(A2910,Table1[#All],26,FALSE),"")</f>
        <v>No</v>
      </c>
    </row>
    <row r="2911" spans="1:9" x14ac:dyDescent="0.35">
      <c r="A2911" t="s">
        <v>2838</v>
      </c>
      <c r="B2911" s="4">
        <v>45312</v>
      </c>
      <c r="C2911">
        <v>5169</v>
      </c>
      <c r="D2911">
        <v>1</v>
      </c>
      <c r="E2911" s="4">
        <v>45312</v>
      </c>
      <c r="F2911" t="s">
        <v>3121</v>
      </c>
      <c r="G2911">
        <f>IFERROR(VLOOKUP(Table4[[#This Row],[EmployeeID]],Employees!$A:$AG,33,FALSE),"")</f>
        <v>5169</v>
      </c>
      <c r="H291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11" t="str">
        <f>IFERROR(VLOOKUP(A2911,Table1[#All],26,FALSE),"")</f>
        <v>No</v>
      </c>
    </row>
    <row r="2912" spans="1:9" x14ac:dyDescent="0.35">
      <c r="A2912" t="s">
        <v>1125</v>
      </c>
      <c r="B2912" s="4">
        <v>43570</v>
      </c>
      <c r="C2912">
        <v>3430</v>
      </c>
      <c r="D2912">
        <v>1</v>
      </c>
      <c r="E2912" s="4">
        <v>43570</v>
      </c>
      <c r="F2912" t="s">
        <v>3122</v>
      </c>
      <c r="G2912">
        <f>IFERROR(VLOOKUP(Table4[[#This Row],[EmployeeID]],Employees!$A:$AG,33,FALSE),"")</f>
        <v>3430</v>
      </c>
      <c r="H291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12" t="str">
        <f>IFERROR(VLOOKUP(A2912,Table1[#All],26,FALSE),"")</f>
        <v>Yes</v>
      </c>
    </row>
    <row r="2913" spans="1:9" x14ac:dyDescent="0.35">
      <c r="A2913" t="s">
        <v>1244</v>
      </c>
      <c r="B2913" s="4">
        <v>43863</v>
      </c>
      <c r="C2913">
        <v>8112</v>
      </c>
      <c r="D2913">
        <v>2</v>
      </c>
      <c r="E2913" s="4">
        <v>43863</v>
      </c>
      <c r="F2913" t="s">
        <v>3120</v>
      </c>
      <c r="G2913">
        <f>IFERROR(VLOOKUP(Table4[[#This Row],[EmployeeID]],Employees!$A:$AG,33,FALSE),"")</f>
        <v>8112</v>
      </c>
      <c r="H291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13" t="str">
        <f>IFERROR(VLOOKUP(A2913,Table1[#All],26,FALSE),"")</f>
        <v>No</v>
      </c>
    </row>
    <row r="2914" spans="1:9" x14ac:dyDescent="0.35">
      <c r="A2914" t="s">
        <v>2878</v>
      </c>
      <c r="B2914" s="4">
        <v>44264</v>
      </c>
      <c r="C2914">
        <v>8109</v>
      </c>
      <c r="D2914">
        <v>2</v>
      </c>
      <c r="E2914" s="4">
        <v>44264</v>
      </c>
      <c r="F2914" t="s">
        <v>3120</v>
      </c>
      <c r="G2914">
        <f>IFERROR(VLOOKUP(Table4[[#This Row],[EmployeeID]],Employees!$A:$AG,33,FALSE),"")</f>
        <v>8109</v>
      </c>
      <c r="H291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14" t="str">
        <f>IFERROR(VLOOKUP(A2914,Table1[#All],26,FALSE),"")</f>
        <v>No</v>
      </c>
    </row>
    <row r="2915" spans="1:9" x14ac:dyDescent="0.35">
      <c r="A2915" t="s">
        <v>3080</v>
      </c>
      <c r="B2915" s="4">
        <v>44452</v>
      </c>
      <c r="C2915">
        <v>12037</v>
      </c>
      <c r="D2915">
        <v>4</v>
      </c>
      <c r="E2915" s="4">
        <v>44452</v>
      </c>
      <c r="F2915" t="s">
        <v>3123</v>
      </c>
      <c r="G2915">
        <f>IFERROR(VLOOKUP(Table4[[#This Row],[EmployeeID]],Employees!$A:$AG,33,FALSE),"")</f>
        <v>12037</v>
      </c>
      <c r="H291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15" t="str">
        <f>IFERROR(VLOOKUP(A2915,Table1[#All],26,FALSE),"")</f>
        <v>No</v>
      </c>
    </row>
    <row r="2916" spans="1:9" x14ac:dyDescent="0.35">
      <c r="A2916" t="s">
        <v>1472</v>
      </c>
      <c r="B2916" s="4">
        <v>44819</v>
      </c>
      <c r="C2916">
        <v>5168</v>
      </c>
      <c r="D2916">
        <v>1</v>
      </c>
      <c r="E2916" s="4">
        <v>44819</v>
      </c>
      <c r="F2916" t="s">
        <v>3121</v>
      </c>
      <c r="G2916">
        <f>IFERROR(VLOOKUP(Table4[[#This Row],[EmployeeID]],Employees!$A:$AG,33,FALSE),"")</f>
        <v>5168</v>
      </c>
      <c r="H291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16" t="str">
        <f>IFERROR(VLOOKUP(A2916,Table1[#All],26,FALSE),"")</f>
        <v>No</v>
      </c>
    </row>
    <row r="2917" spans="1:9" x14ac:dyDescent="0.35">
      <c r="A2917" t="s">
        <v>1355</v>
      </c>
      <c r="B2917" s="4">
        <v>43005</v>
      </c>
      <c r="C2917">
        <v>5164</v>
      </c>
      <c r="D2917">
        <v>2</v>
      </c>
      <c r="E2917" s="4">
        <v>43005</v>
      </c>
      <c r="F2917" t="s">
        <v>3121</v>
      </c>
      <c r="G2917">
        <f>IFERROR(VLOOKUP(Table4[[#This Row],[EmployeeID]],Employees!$A:$AG,33,FALSE),"")</f>
        <v>5164</v>
      </c>
      <c r="H291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17" t="str">
        <f>IFERROR(VLOOKUP(A2917,Table1[#All],26,FALSE),"")</f>
        <v>No</v>
      </c>
    </row>
    <row r="2918" spans="1:9" x14ac:dyDescent="0.35">
      <c r="A2918" t="s">
        <v>1397</v>
      </c>
      <c r="B2918" s="4">
        <v>45223</v>
      </c>
      <c r="C2918">
        <v>5159</v>
      </c>
      <c r="D2918">
        <v>1</v>
      </c>
      <c r="E2918" s="4">
        <v>45223</v>
      </c>
      <c r="F2918" t="s">
        <v>3121</v>
      </c>
      <c r="G2918">
        <f>IFERROR(VLOOKUP(Table4[[#This Row],[EmployeeID]],Employees!$A:$AG,33,FALSE),"")</f>
        <v>5159</v>
      </c>
      <c r="H291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18" t="str">
        <f>IFERROR(VLOOKUP(A2918,Table1[#All],26,FALSE),"")</f>
        <v>No</v>
      </c>
    </row>
    <row r="2919" spans="1:9" x14ac:dyDescent="0.35">
      <c r="A2919" t="s">
        <v>1925</v>
      </c>
      <c r="B2919" s="4">
        <v>43040</v>
      </c>
      <c r="C2919">
        <v>8107</v>
      </c>
      <c r="D2919">
        <v>3</v>
      </c>
      <c r="E2919" s="4">
        <v>43040</v>
      </c>
      <c r="F2919" t="s">
        <v>3120</v>
      </c>
      <c r="G2919">
        <f>IFERROR(VLOOKUP(Table4[[#This Row],[EmployeeID]],Employees!$A:$AG,33,FALSE),"")</f>
        <v>8107</v>
      </c>
      <c r="H291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19" t="str">
        <f>IFERROR(VLOOKUP(A2919,Table1[#All],26,FALSE),"")</f>
        <v>Yes</v>
      </c>
    </row>
    <row r="2920" spans="1:9" x14ac:dyDescent="0.35">
      <c r="A2920" t="s">
        <v>2404</v>
      </c>
      <c r="B2920" s="4">
        <v>45154</v>
      </c>
      <c r="C2920">
        <v>5159</v>
      </c>
      <c r="D2920">
        <v>1</v>
      </c>
      <c r="E2920" s="4">
        <v>45154</v>
      </c>
      <c r="F2920" t="s">
        <v>3121</v>
      </c>
      <c r="G2920">
        <f>IFERROR(VLOOKUP(Table4[[#This Row],[EmployeeID]],Employees!$A:$AG,33,FALSE),"")</f>
        <v>5159</v>
      </c>
      <c r="H292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20" t="str">
        <f>IFERROR(VLOOKUP(A2920,Table1[#All],26,FALSE),"")</f>
        <v>Yes</v>
      </c>
    </row>
    <row r="2921" spans="1:9" x14ac:dyDescent="0.35">
      <c r="A2921" t="s">
        <v>1369</v>
      </c>
      <c r="B2921" s="4">
        <v>42435</v>
      </c>
      <c r="C2921">
        <v>3427</v>
      </c>
      <c r="D2921">
        <v>1</v>
      </c>
      <c r="E2921" s="4">
        <v>42435</v>
      </c>
      <c r="F2921" t="s">
        <v>3122</v>
      </c>
      <c r="G2921">
        <f>IFERROR(VLOOKUP(Table4[[#This Row],[EmployeeID]],Employees!$A:$AG,33,FALSE),"")</f>
        <v>3427</v>
      </c>
      <c r="H292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21" t="str">
        <f>IFERROR(VLOOKUP(A2921,Table1[#All],26,FALSE),"")</f>
        <v>No</v>
      </c>
    </row>
    <row r="2922" spans="1:9" x14ac:dyDescent="0.35">
      <c r="A2922" t="s">
        <v>1877</v>
      </c>
      <c r="B2922" s="4">
        <v>42588</v>
      </c>
      <c r="C2922">
        <v>12028</v>
      </c>
      <c r="D2922">
        <v>4</v>
      </c>
      <c r="E2922" s="4">
        <v>42588</v>
      </c>
      <c r="F2922" t="s">
        <v>3123</v>
      </c>
      <c r="G2922">
        <f>IFERROR(VLOOKUP(Table4[[#This Row],[EmployeeID]],Employees!$A:$AG,33,FALSE),"")</f>
        <v>12028</v>
      </c>
      <c r="H292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22" t="str">
        <f>IFERROR(VLOOKUP(A2922,Table1[#All],26,FALSE),"")</f>
        <v>No</v>
      </c>
    </row>
    <row r="2923" spans="1:9" x14ac:dyDescent="0.35">
      <c r="A2923" t="s">
        <v>1921</v>
      </c>
      <c r="B2923" s="4">
        <v>42491</v>
      </c>
      <c r="C2923">
        <v>8104</v>
      </c>
      <c r="D2923">
        <v>2</v>
      </c>
      <c r="E2923" s="4">
        <v>42491</v>
      </c>
      <c r="F2923" t="s">
        <v>3120</v>
      </c>
      <c r="G2923">
        <f>IFERROR(VLOOKUP(Table4[[#This Row],[EmployeeID]],Employees!$A:$AG,33,FALSE),"")</f>
        <v>8104</v>
      </c>
      <c r="H292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23" t="str">
        <f>IFERROR(VLOOKUP(A2923,Table1[#All],26,FALSE),"")</f>
        <v>No</v>
      </c>
    </row>
    <row r="2924" spans="1:9" x14ac:dyDescent="0.35">
      <c r="A2924" t="s">
        <v>1654</v>
      </c>
      <c r="B2924" s="4">
        <v>44098</v>
      </c>
      <c r="C2924">
        <v>5157</v>
      </c>
      <c r="D2924">
        <v>1</v>
      </c>
      <c r="E2924" s="4">
        <v>44098</v>
      </c>
      <c r="F2924" t="s">
        <v>3121</v>
      </c>
      <c r="G2924">
        <f>IFERROR(VLOOKUP(Table4[[#This Row],[EmployeeID]],Employees!$A:$AG,33,FALSE),"")</f>
        <v>5157</v>
      </c>
      <c r="H292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24" t="str">
        <f>IFERROR(VLOOKUP(A2924,Table1[#All],26,FALSE),"")</f>
        <v>No</v>
      </c>
    </row>
    <row r="2925" spans="1:9" x14ac:dyDescent="0.35">
      <c r="A2925" t="s">
        <v>2526</v>
      </c>
      <c r="B2925" s="4">
        <v>42427</v>
      </c>
      <c r="C2925">
        <v>8104</v>
      </c>
      <c r="D2925">
        <v>2</v>
      </c>
      <c r="E2925" s="4">
        <v>42427</v>
      </c>
      <c r="F2925" t="s">
        <v>3120</v>
      </c>
      <c r="G2925">
        <f>IFERROR(VLOOKUP(Table4[[#This Row],[EmployeeID]],Employees!$A:$AG,33,FALSE),"")</f>
        <v>8104</v>
      </c>
      <c r="H292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25" t="str">
        <f>IFERROR(VLOOKUP(A2925,Table1[#All],26,FALSE),"")</f>
        <v>Yes</v>
      </c>
    </row>
    <row r="2926" spans="1:9" x14ac:dyDescent="0.35">
      <c r="A2926" t="s">
        <v>1836</v>
      </c>
      <c r="B2926" s="4">
        <v>43648</v>
      </c>
      <c r="C2926">
        <v>8102</v>
      </c>
      <c r="D2926">
        <v>3</v>
      </c>
      <c r="E2926" s="4">
        <v>43648</v>
      </c>
      <c r="F2926" t="s">
        <v>3120</v>
      </c>
      <c r="G2926">
        <f>IFERROR(VLOOKUP(Table4[[#This Row],[EmployeeID]],Employees!$A:$AG,33,FALSE),"")</f>
        <v>8102</v>
      </c>
      <c r="H292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26" t="str">
        <f>IFERROR(VLOOKUP(A2926,Table1[#All],26,FALSE),"")</f>
        <v>Yes</v>
      </c>
    </row>
    <row r="2927" spans="1:9" x14ac:dyDescent="0.35">
      <c r="A2927" t="s">
        <v>1784</v>
      </c>
      <c r="B2927" s="4">
        <v>42192</v>
      </c>
      <c r="C2927">
        <v>3394</v>
      </c>
      <c r="D2927">
        <v>1</v>
      </c>
      <c r="E2927" s="4">
        <v>42192</v>
      </c>
      <c r="F2927" t="s">
        <v>3122</v>
      </c>
      <c r="G2927">
        <f>IFERROR(VLOOKUP(Table4[[#This Row],[EmployeeID]],Employees!$A:$AG,33,FALSE),"")</f>
        <v>3394</v>
      </c>
      <c r="H292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27" t="str">
        <f>IFERROR(VLOOKUP(A2927,Table1[#All],26,FALSE),"")</f>
        <v>No</v>
      </c>
    </row>
    <row r="2928" spans="1:9" x14ac:dyDescent="0.35">
      <c r="A2928" t="s">
        <v>1664</v>
      </c>
      <c r="B2928" s="4">
        <v>43940</v>
      </c>
      <c r="C2928">
        <v>5155</v>
      </c>
      <c r="D2928">
        <v>2</v>
      </c>
      <c r="E2928" s="4">
        <v>43940</v>
      </c>
      <c r="F2928" t="s">
        <v>3121</v>
      </c>
      <c r="G2928">
        <f>IFERROR(VLOOKUP(Table4[[#This Row],[EmployeeID]],Employees!$A:$AG,33,FALSE),"")</f>
        <v>5155</v>
      </c>
      <c r="H292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28" t="str">
        <f>IFERROR(VLOOKUP(A2928,Table1[#All],26,FALSE),"")</f>
        <v>No</v>
      </c>
    </row>
    <row r="2929" spans="1:9" x14ac:dyDescent="0.35">
      <c r="A2929" t="s">
        <v>2316</v>
      </c>
      <c r="B2929" s="4">
        <v>43510</v>
      </c>
      <c r="C2929">
        <v>5152</v>
      </c>
      <c r="D2929">
        <v>1</v>
      </c>
      <c r="E2929" s="4">
        <v>43510</v>
      </c>
      <c r="F2929" t="s">
        <v>3121</v>
      </c>
      <c r="G2929">
        <f>IFERROR(VLOOKUP(Table4[[#This Row],[EmployeeID]],Employees!$A:$AG,33,FALSE),"")</f>
        <v>5152</v>
      </c>
      <c r="H292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29" t="str">
        <f>IFERROR(VLOOKUP(A2929,Table1[#All],26,FALSE),"")</f>
        <v>No</v>
      </c>
    </row>
    <row r="2930" spans="1:9" x14ac:dyDescent="0.35">
      <c r="A2930" t="s">
        <v>1754</v>
      </c>
      <c r="B2930" s="4">
        <v>43612</v>
      </c>
      <c r="C2930">
        <v>5144</v>
      </c>
      <c r="D2930">
        <v>1</v>
      </c>
      <c r="E2930" s="4">
        <v>43612</v>
      </c>
      <c r="F2930" t="s">
        <v>3121</v>
      </c>
      <c r="G2930">
        <f>IFERROR(VLOOKUP(Table4[[#This Row],[EmployeeID]],Employees!$A:$AG,33,FALSE),"")</f>
        <v>5144</v>
      </c>
      <c r="H293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30" t="str">
        <f>IFERROR(VLOOKUP(A2930,Table1[#All],26,FALSE),"")</f>
        <v>No</v>
      </c>
    </row>
    <row r="2931" spans="1:9" x14ac:dyDescent="0.35">
      <c r="A2931" t="s">
        <v>2391</v>
      </c>
      <c r="B2931" s="4">
        <v>45483</v>
      </c>
      <c r="C2931">
        <v>5141</v>
      </c>
      <c r="D2931">
        <v>1</v>
      </c>
      <c r="E2931" s="4">
        <v>45483</v>
      </c>
      <c r="F2931" t="s">
        <v>3121</v>
      </c>
      <c r="G2931">
        <f>IFERROR(VLOOKUP(Table4[[#This Row],[EmployeeID]],Employees!$A:$AG,33,FALSE),"")</f>
        <v>5141</v>
      </c>
      <c r="H293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31" t="str">
        <f>IFERROR(VLOOKUP(A2931,Table1[#All],26,FALSE),"")</f>
        <v>No</v>
      </c>
    </row>
    <row r="2932" spans="1:9" x14ac:dyDescent="0.35">
      <c r="A2932" t="s">
        <v>1715</v>
      </c>
      <c r="B2932" s="4">
        <v>45727</v>
      </c>
      <c r="C2932">
        <v>8088</v>
      </c>
      <c r="D2932">
        <v>2</v>
      </c>
      <c r="E2932" s="4">
        <v>45727</v>
      </c>
      <c r="F2932" t="s">
        <v>3120</v>
      </c>
      <c r="G2932">
        <f>IFERROR(VLOOKUP(Table4[[#This Row],[EmployeeID]],Employees!$A:$AG,33,FALSE),"")</f>
        <v>8088</v>
      </c>
      <c r="H293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2" t="str">
        <f>IFERROR(VLOOKUP(A2932,Table1[#All],26,FALSE),"")</f>
        <v>No</v>
      </c>
    </row>
    <row r="2933" spans="1:9" x14ac:dyDescent="0.35">
      <c r="A2933" t="s">
        <v>1234</v>
      </c>
      <c r="B2933" s="4">
        <v>45418</v>
      </c>
      <c r="C2933">
        <v>8081</v>
      </c>
      <c r="D2933">
        <v>3</v>
      </c>
      <c r="E2933" s="4">
        <v>45418</v>
      </c>
      <c r="F2933" t="s">
        <v>3120</v>
      </c>
      <c r="G2933">
        <f>IFERROR(VLOOKUP(Table4[[#This Row],[EmployeeID]],Employees!$A:$AG,33,FALSE),"")</f>
        <v>8081</v>
      </c>
      <c r="H293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3" t="str">
        <f>IFERROR(VLOOKUP(A2933,Table1[#All],26,FALSE),"")</f>
        <v>No</v>
      </c>
    </row>
    <row r="2934" spans="1:9" x14ac:dyDescent="0.35">
      <c r="A2934" t="s">
        <v>2094</v>
      </c>
      <c r="B2934" s="4">
        <v>43479</v>
      </c>
      <c r="C2934">
        <v>5123</v>
      </c>
      <c r="D2934">
        <v>1</v>
      </c>
      <c r="E2934" s="4">
        <v>43479</v>
      </c>
      <c r="F2934" t="s">
        <v>3121</v>
      </c>
      <c r="G2934">
        <f>IFERROR(VLOOKUP(Table4[[#This Row],[EmployeeID]],Employees!$A:$AG,33,FALSE),"")</f>
        <v>5123</v>
      </c>
      <c r="H293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34" t="str">
        <f>IFERROR(VLOOKUP(A2934,Table1[#All],26,FALSE),"")</f>
        <v>No</v>
      </c>
    </row>
    <row r="2935" spans="1:9" x14ac:dyDescent="0.35">
      <c r="A2935" t="s">
        <v>589</v>
      </c>
      <c r="B2935" s="4">
        <v>45222</v>
      </c>
      <c r="C2935">
        <v>8080</v>
      </c>
      <c r="D2935">
        <v>2</v>
      </c>
      <c r="E2935" s="4">
        <v>45222</v>
      </c>
      <c r="F2935" t="s">
        <v>3120</v>
      </c>
      <c r="G2935">
        <f>IFERROR(VLOOKUP(Table4[[#This Row],[EmployeeID]],Employees!$A:$AG,33,FALSE),"")</f>
        <v>8080</v>
      </c>
      <c r="H293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5" t="str">
        <f>IFERROR(VLOOKUP(A2935,Table1[#All],26,FALSE),"")</f>
        <v>No</v>
      </c>
    </row>
    <row r="2936" spans="1:9" x14ac:dyDescent="0.35">
      <c r="A2936" t="s">
        <v>139</v>
      </c>
      <c r="B2936" s="4">
        <v>44266</v>
      </c>
      <c r="C2936">
        <v>3363</v>
      </c>
      <c r="D2936">
        <v>1</v>
      </c>
      <c r="E2936" s="4">
        <v>44266</v>
      </c>
      <c r="F2936" t="s">
        <v>3122</v>
      </c>
      <c r="G2936">
        <f>IFERROR(VLOOKUP(Table4[[#This Row],[EmployeeID]],Employees!$A:$AG,33,FALSE),"")</f>
        <v>3363</v>
      </c>
      <c r="H293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36" t="str">
        <f>IFERROR(VLOOKUP(A2936,Table1[#All],26,FALSE),"")</f>
        <v>No</v>
      </c>
    </row>
    <row r="2937" spans="1:9" x14ac:dyDescent="0.35">
      <c r="A2937" t="s">
        <v>1778</v>
      </c>
      <c r="B2937" s="4">
        <v>42731</v>
      </c>
      <c r="C2937">
        <v>8080</v>
      </c>
      <c r="D2937">
        <v>3</v>
      </c>
      <c r="E2937" s="4">
        <v>42731</v>
      </c>
      <c r="F2937" t="s">
        <v>3120</v>
      </c>
      <c r="G2937">
        <f>IFERROR(VLOOKUP(Table4[[#This Row],[EmployeeID]],Employees!$A:$AG,33,FALSE),"")</f>
        <v>8080</v>
      </c>
      <c r="H293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7" t="str">
        <f>IFERROR(VLOOKUP(A2937,Table1[#All],26,FALSE),"")</f>
        <v>No</v>
      </c>
    </row>
    <row r="2938" spans="1:9" x14ac:dyDescent="0.35">
      <c r="A2938" t="s">
        <v>462</v>
      </c>
      <c r="B2938" s="4">
        <v>44991</v>
      </c>
      <c r="C2938">
        <v>8077</v>
      </c>
      <c r="D2938">
        <v>2</v>
      </c>
      <c r="E2938" s="4">
        <v>44991</v>
      </c>
      <c r="F2938" t="s">
        <v>3120</v>
      </c>
      <c r="G2938">
        <f>IFERROR(VLOOKUP(Table4[[#This Row],[EmployeeID]],Employees!$A:$AG,33,FALSE),"")</f>
        <v>8077</v>
      </c>
      <c r="H293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8" t="str">
        <f>IFERROR(VLOOKUP(A2938,Table1[#All],26,FALSE),"")</f>
        <v>No</v>
      </c>
    </row>
    <row r="2939" spans="1:9" x14ac:dyDescent="0.35">
      <c r="A2939" t="s">
        <v>2297</v>
      </c>
      <c r="B2939" s="4">
        <v>44784</v>
      </c>
      <c r="C2939">
        <v>8077</v>
      </c>
      <c r="D2939">
        <v>2</v>
      </c>
      <c r="E2939" s="4">
        <v>44784</v>
      </c>
      <c r="F2939" t="s">
        <v>3120</v>
      </c>
      <c r="G2939">
        <f>IFERROR(VLOOKUP(Table4[[#This Row],[EmployeeID]],Employees!$A:$AG,33,FALSE),"")</f>
        <v>8077</v>
      </c>
      <c r="H293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39" t="str">
        <f>IFERROR(VLOOKUP(A2939,Table1[#All],26,FALSE),"")</f>
        <v>No</v>
      </c>
    </row>
    <row r="2940" spans="1:9" x14ac:dyDescent="0.35">
      <c r="A2940" t="s">
        <v>1297</v>
      </c>
      <c r="B2940" s="4">
        <v>43971</v>
      </c>
      <c r="C2940">
        <v>5104</v>
      </c>
      <c r="D2940">
        <v>1</v>
      </c>
      <c r="E2940" s="4">
        <v>43971</v>
      </c>
      <c r="F2940" t="s">
        <v>3121</v>
      </c>
      <c r="G2940">
        <f>IFERROR(VLOOKUP(Table4[[#This Row],[EmployeeID]],Employees!$A:$AG,33,FALSE),"")</f>
        <v>5104</v>
      </c>
      <c r="H294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0" t="str">
        <f>IFERROR(VLOOKUP(A2940,Table1[#All],26,FALSE),"")</f>
        <v>No</v>
      </c>
    </row>
    <row r="2941" spans="1:9" x14ac:dyDescent="0.35">
      <c r="A2941" t="s">
        <v>1204</v>
      </c>
      <c r="B2941" s="4">
        <v>42501</v>
      </c>
      <c r="C2941">
        <v>5099</v>
      </c>
      <c r="D2941">
        <v>1</v>
      </c>
      <c r="E2941" s="4">
        <v>42501</v>
      </c>
      <c r="F2941" t="s">
        <v>3121</v>
      </c>
      <c r="G2941">
        <f>IFERROR(VLOOKUP(Table4[[#This Row],[EmployeeID]],Employees!$A:$AG,33,FALSE),"")</f>
        <v>5099</v>
      </c>
      <c r="H294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1" t="str">
        <f>IFERROR(VLOOKUP(A2941,Table1[#All],26,FALSE),"")</f>
        <v>No</v>
      </c>
    </row>
    <row r="2942" spans="1:9" x14ac:dyDescent="0.35">
      <c r="A2942" t="s">
        <v>813</v>
      </c>
      <c r="B2942" s="4">
        <v>43139</v>
      </c>
      <c r="C2942">
        <v>5096</v>
      </c>
      <c r="D2942">
        <v>1</v>
      </c>
      <c r="E2942" s="4">
        <v>43139</v>
      </c>
      <c r="F2942" t="s">
        <v>3121</v>
      </c>
      <c r="G2942">
        <f>IFERROR(VLOOKUP(Table4[[#This Row],[EmployeeID]],Employees!$A:$AG,33,FALSE),"")</f>
        <v>5096</v>
      </c>
      <c r="H294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2" t="str">
        <f>IFERROR(VLOOKUP(A2942,Table1[#All],26,FALSE),"")</f>
        <v>No</v>
      </c>
    </row>
    <row r="2943" spans="1:9" x14ac:dyDescent="0.35">
      <c r="A2943" t="s">
        <v>2041</v>
      </c>
      <c r="B2943" s="4">
        <v>43745</v>
      </c>
      <c r="C2943">
        <v>8075</v>
      </c>
      <c r="D2943">
        <v>2</v>
      </c>
      <c r="E2943" s="4">
        <v>43745</v>
      </c>
      <c r="F2943" t="s">
        <v>3120</v>
      </c>
      <c r="G2943">
        <f>IFERROR(VLOOKUP(Table4[[#This Row],[EmployeeID]],Employees!$A:$AG,33,FALSE),"")</f>
        <v>8075</v>
      </c>
      <c r="H294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43" t="str">
        <f>IFERROR(VLOOKUP(A2943,Table1[#All],26,FALSE),"")</f>
        <v>No</v>
      </c>
    </row>
    <row r="2944" spans="1:9" x14ac:dyDescent="0.35">
      <c r="A2944" t="s">
        <v>2244</v>
      </c>
      <c r="B2944" s="4">
        <v>42066</v>
      </c>
      <c r="C2944">
        <v>5093</v>
      </c>
      <c r="D2944">
        <v>1</v>
      </c>
      <c r="E2944" s="4">
        <v>42066</v>
      </c>
      <c r="F2944" t="s">
        <v>3121</v>
      </c>
      <c r="G2944">
        <f>IFERROR(VLOOKUP(Table4[[#This Row],[EmployeeID]],Employees!$A:$AG,33,FALSE),"")</f>
        <v>5093</v>
      </c>
      <c r="H294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4" t="str">
        <f>IFERROR(VLOOKUP(A2944,Table1[#All],26,FALSE),"")</f>
        <v>No</v>
      </c>
    </row>
    <row r="2945" spans="1:9" x14ac:dyDescent="0.35">
      <c r="A2945" t="s">
        <v>2335</v>
      </c>
      <c r="B2945" s="4">
        <v>45450</v>
      </c>
      <c r="C2945">
        <v>8075</v>
      </c>
      <c r="D2945">
        <v>2</v>
      </c>
      <c r="E2945" s="4">
        <v>45450</v>
      </c>
      <c r="F2945" t="s">
        <v>3120</v>
      </c>
      <c r="G2945">
        <f>IFERROR(VLOOKUP(Table4[[#This Row],[EmployeeID]],Employees!$A:$AG,33,FALSE),"")</f>
        <v>8075</v>
      </c>
      <c r="H294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45" t="str">
        <f>IFERROR(VLOOKUP(A2945,Table1[#All],26,FALSE),"")</f>
        <v>No</v>
      </c>
    </row>
    <row r="2946" spans="1:9" x14ac:dyDescent="0.35">
      <c r="A2946" t="s">
        <v>1595</v>
      </c>
      <c r="B2946" s="4">
        <v>45466</v>
      </c>
      <c r="C2946">
        <v>5085</v>
      </c>
      <c r="D2946">
        <v>2</v>
      </c>
      <c r="E2946" s="4">
        <v>45466</v>
      </c>
      <c r="F2946" t="s">
        <v>3121</v>
      </c>
      <c r="G2946">
        <f>IFERROR(VLOOKUP(Table4[[#This Row],[EmployeeID]],Employees!$A:$AG,33,FALSE),"")</f>
        <v>5085</v>
      </c>
      <c r="H294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6" t="str">
        <f>IFERROR(VLOOKUP(A2946,Table1[#All],26,FALSE),"")</f>
        <v>No</v>
      </c>
    </row>
    <row r="2947" spans="1:9" x14ac:dyDescent="0.35">
      <c r="A2947" t="s">
        <v>620</v>
      </c>
      <c r="B2947" s="4">
        <v>44569</v>
      </c>
      <c r="C2947">
        <v>8074</v>
      </c>
      <c r="D2947">
        <v>3</v>
      </c>
      <c r="E2947" s="4">
        <v>44569</v>
      </c>
      <c r="F2947" t="s">
        <v>3120</v>
      </c>
      <c r="G2947">
        <f>IFERROR(VLOOKUP(Table4[[#This Row],[EmployeeID]],Employees!$A:$AG,33,FALSE),"")</f>
        <v>8074</v>
      </c>
      <c r="H294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47" t="str">
        <f>IFERROR(VLOOKUP(A2947,Table1[#All],26,FALSE),"")</f>
        <v>No</v>
      </c>
    </row>
    <row r="2948" spans="1:9" x14ac:dyDescent="0.35">
      <c r="A2948" t="s">
        <v>2220</v>
      </c>
      <c r="B2948" s="4">
        <v>44548</v>
      </c>
      <c r="C2948">
        <v>5083</v>
      </c>
      <c r="D2948">
        <v>2</v>
      </c>
      <c r="E2948" s="4">
        <v>44548</v>
      </c>
      <c r="F2948" t="s">
        <v>3121</v>
      </c>
      <c r="G2948">
        <f>IFERROR(VLOOKUP(Table4[[#This Row],[EmployeeID]],Employees!$A:$AG,33,FALSE),"")</f>
        <v>5083</v>
      </c>
      <c r="H294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8" t="str">
        <f>IFERROR(VLOOKUP(A2948,Table1[#All],26,FALSE),"")</f>
        <v>No</v>
      </c>
    </row>
    <row r="2949" spans="1:9" x14ac:dyDescent="0.35">
      <c r="A2949" t="s">
        <v>2452</v>
      </c>
      <c r="B2949" s="4">
        <v>45117</v>
      </c>
      <c r="C2949">
        <v>5081</v>
      </c>
      <c r="D2949">
        <v>1</v>
      </c>
      <c r="E2949" s="4">
        <v>45117</v>
      </c>
      <c r="F2949" t="s">
        <v>3121</v>
      </c>
      <c r="G2949">
        <f>IFERROR(VLOOKUP(Table4[[#This Row],[EmployeeID]],Employees!$A:$AG,33,FALSE),"")</f>
        <v>5081</v>
      </c>
      <c r="H294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49" t="str">
        <f>IFERROR(VLOOKUP(A2949,Table1[#All],26,FALSE),"")</f>
        <v>No</v>
      </c>
    </row>
    <row r="2950" spans="1:9" x14ac:dyDescent="0.35">
      <c r="A2950" t="s">
        <v>2895</v>
      </c>
      <c r="B2950" s="4">
        <v>44551</v>
      </c>
      <c r="C2950">
        <v>3300</v>
      </c>
      <c r="D2950">
        <v>1</v>
      </c>
      <c r="E2950" s="4">
        <v>44551</v>
      </c>
      <c r="F2950" t="s">
        <v>3122</v>
      </c>
      <c r="G2950">
        <f>IFERROR(VLOOKUP(Table4[[#This Row],[EmployeeID]],Employees!$A:$AG,33,FALSE),"")</f>
        <v>3300</v>
      </c>
      <c r="H295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50" t="str">
        <f>IFERROR(VLOOKUP(A2950,Table1[#All],26,FALSE),"")</f>
        <v>No</v>
      </c>
    </row>
    <row r="2951" spans="1:9" x14ac:dyDescent="0.35">
      <c r="A2951" t="s">
        <v>2204</v>
      </c>
      <c r="B2951" s="4">
        <v>43062</v>
      </c>
      <c r="C2951">
        <v>8074</v>
      </c>
      <c r="D2951">
        <v>2</v>
      </c>
      <c r="E2951" s="4">
        <v>43062</v>
      </c>
      <c r="F2951" t="s">
        <v>3120</v>
      </c>
      <c r="G2951">
        <f>IFERROR(VLOOKUP(Table4[[#This Row],[EmployeeID]],Employees!$A:$AG,33,FALSE),"")</f>
        <v>8074</v>
      </c>
      <c r="H295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1" t="str">
        <f>IFERROR(VLOOKUP(A2951,Table1[#All],26,FALSE),"")</f>
        <v>No</v>
      </c>
    </row>
    <row r="2952" spans="1:9" x14ac:dyDescent="0.35">
      <c r="A2952" t="s">
        <v>1553</v>
      </c>
      <c r="B2952" s="4">
        <v>43095</v>
      </c>
      <c r="C2952">
        <v>8072</v>
      </c>
      <c r="D2952">
        <v>2</v>
      </c>
      <c r="E2952" s="4">
        <v>43095</v>
      </c>
      <c r="F2952" t="s">
        <v>3120</v>
      </c>
      <c r="G2952">
        <f>IFERROR(VLOOKUP(Table4[[#This Row],[EmployeeID]],Employees!$A:$AG,33,FALSE),"")</f>
        <v>8072</v>
      </c>
      <c r="H295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2" t="str">
        <f>IFERROR(VLOOKUP(A2952,Table1[#All],26,FALSE),"")</f>
        <v>No</v>
      </c>
    </row>
    <row r="2953" spans="1:9" x14ac:dyDescent="0.35">
      <c r="A2953" t="s">
        <v>446</v>
      </c>
      <c r="B2953" s="4">
        <v>43663</v>
      </c>
      <c r="C2953">
        <v>8068</v>
      </c>
      <c r="D2953">
        <v>2</v>
      </c>
      <c r="E2953" s="4">
        <v>43663</v>
      </c>
      <c r="F2953" t="s">
        <v>3120</v>
      </c>
      <c r="G2953">
        <f>IFERROR(VLOOKUP(Table4[[#This Row],[EmployeeID]],Employees!$A:$AG,33,FALSE),"")</f>
        <v>8068</v>
      </c>
      <c r="H295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3" t="str">
        <f>IFERROR(VLOOKUP(A2953,Table1[#All],26,FALSE),"")</f>
        <v>No</v>
      </c>
    </row>
    <row r="2954" spans="1:9" x14ac:dyDescent="0.35">
      <c r="A2954" t="s">
        <v>1158</v>
      </c>
      <c r="B2954" s="4">
        <v>43136</v>
      </c>
      <c r="C2954">
        <v>8065</v>
      </c>
      <c r="D2954">
        <v>3</v>
      </c>
      <c r="E2954" s="4">
        <v>43136</v>
      </c>
      <c r="F2954" t="s">
        <v>3120</v>
      </c>
      <c r="G2954">
        <f>IFERROR(VLOOKUP(Table4[[#This Row],[EmployeeID]],Employees!$A:$AG,33,FALSE),"")</f>
        <v>8065</v>
      </c>
      <c r="H295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4" t="str">
        <f>IFERROR(VLOOKUP(A2954,Table1[#All],26,FALSE),"")</f>
        <v>No</v>
      </c>
    </row>
    <row r="2955" spans="1:9" x14ac:dyDescent="0.35">
      <c r="A2955" t="s">
        <v>1928</v>
      </c>
      <c r="B2955" s="4">
        <v>44365</v>
      </c>
      <c r="C2955">
        <v>5075</v>
      </c>
      <c r="D2955">
        <v>2</v>
      </c>
      <c r="E2955" s="4">
        <v>44365</v>
      </c>
      <c r="F2955" t="s">
        <v>3121</v>
      </c>
      <c r="G2955">
        <f>IFERROR(VLOOKUP(Table4[[#This Row],[EmployeeID]],Employees!$A:$AG,33,FALSE),"")</f>
        <v>5075</v>
      </c>
      <c r="H295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55" t="str">
        <f>IFERROR(VLOOKUP(A2955,Table1[#All],26,FALSE),"")</f>
        <v>No</v>
      </c>
    </row>
    <row r="2956" spans="1:9" x14ac:dyDescent="0.35">
      <c r="A2956" t="s">
        <v>977</v>
      </c>
      <c r="B2956" s="4">
        <v>42733</v>
      </c>
      <c r="C2956">
        <v>3227</v>
      </c>
      <c r="D2956">
        <v>1</v>
      </c>
      <c r="E2956" s="4">
        <v>42733</v>
      </c>
      <c r="F2956" t="s">
        <v>3122</v>
      </c>
      <c r="G2956">
        <f>IFERROR(VLOOKUP(Table4[[#This Row],[EmployeeID]],Employees!$A:$AG,33,FALSE),"")</f>
        <v>3227</v>
      </c>
      <c r="H295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56" t="str">
        <f>IFERROR(VLOOKUP(A2956,Table1[#All],26,FALSE),"")</f>
        <v>No</v>
      </c>
    </row>
    <row r="2957" spans="1:9" x14ac:dyDescent="0.35">
      <c r="A2957" t="s">
        <v>1309</v>
      </c>
      <c r="B2957" s="4">
        <v>43621</v>
      </c>
      <c r="C2957">
        <v>5071</v>
      </c>
      <c r="D2957">
        <v>1</v>
      </c>
      <c r="E2957" s="4">
        <v>43621</v>
      </c>
      <c r="F2957" t="s">
        <v>3121</v>
      </c>
      <c r="G2957">
        <f>IFERROR(VLOOKUP(Table4[[#This Row],[EmployeeID]],Employees!$A:$AG,33,FALSE),"")</f>
        <v>5071</v>
      </c>
      <c r="H295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57" t="str">
        <f>IFERROR(VLOOKUP(A2957,Table1[#All],26,FALSE),"")</f>
        <v>No</v>
      </c>
    </row>
    <row r="2958" spans="1:9" x14ac:dyDescent="0.35">
      <c r="A2958" t="s">
        <v>416</v>
      </c>
      <c r="B2958" s="4">
        <v>43123</v>
      </c>
      <c r="C2958">
        <v>8062</v>
      </c>
      <c r="D2958">
        <v>3</v>
      </c>
      <c r="E2958" s="4">
        <v>43123</v>
      </c>
      <c r="F2958" t="s">
        <v>3120</v>
      </c>
      <c r="G2958">
        <f>IFERROR(VLOOKUP(Table4[[#This Row],[EmployeeID]],Employees!$A:$AG,33,FALSE),"")</f>
        <v>8062</v>
      </c>
      <c r="H295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8" t="str">
        <f>IFERROR(VLOOKUP(A2958,Table1[#All],26,FALSE),"")</f>
        <v>No</v>
      </c>
    </row>
    <row r="2959" spans="1:9" x14ac:dyDescent="0.35">
      <c r="A2959" t="s">
        <v>2447</v>
      </c>
      <c r="B2959" s="4">
        <v>45934</v>
      </c>
      <c r="C2959">
        <v>8061</v>
      </c>
      <c r="D2959">
        <v>3</v>
      </c>
      <c r="E2959" s="4">
        <v>45934</v>
      </c>
      <c r="F2959" t="s">
        <v>3120</v>
      </c>
      <c r="G2959">
        <f>IFERROR(VLOOKUP(Table4[[#This Row],[EmployeeID]],Employees!$A:$AG,33,FALSE),"")</f>
        <v>8061</v>
      </c>
      <c r="H295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59" t="str">
        <f>IFERROR(VLOOKUP(A2959,Table1[#All],26,FALSE),"")</f>
        <v>No</v>
      </c>
    </row>
    <row r="2960" spans="1:9" x14ac:dyDescent="0.35">
      <c r="A2960" t="s">
        <v>2763</v>
      </c>
      <c r="B2960" s="4">
        <v>44745</v>
      </c>
      <c r="C2960">
        <v>8058</v>
      </c>
      <c r="D2960">
        <v>2</v>
      </c>
      <c r="E2960" s="4">
        <v>44745</v>
      </c>
      <c r="F2960" t="s">
        <v>3120</v>
      </c>
      <c r="G2960">
        <f>IFERROR(VLOOKUP(Table4[[#This Row],[EmployeeID]],Employees!$A:$AG,33,FALSE),"")</f>
        <v>8058</v>
      </c>
      <c r="H296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60" t="str">
        <f>IFERROR(VLOOKUP(A2960,Table1[#All],26,FALSE),"")</f>
        <v>No</v>
      </c>
    </row>
    <row r="2961" spans="1:9" x14ac:dyDescent="0.35">
      <c r="A2961" t="s">
        <v>2208</v>
      </c>
      <c r="B2961" s="4">
        <v>44487</v>
      </c>
      <c r="C2961">
        <v>5068</v>
      </c>
      <c r="D2961">
        <v>1</v>
      </c>
      <c r="E2961" s="4">
        <v>44487</v>
      </c>
      <c r="F2961" t="s">
        <v>3121</v>
      </c>
      <c r="G2961">
        <f>IFERROR(VLOOKUP(Table4[[#This Row],[EmployeeID]],Employees!$A:$AG,33,FALSE),"")</f>
        <v>5068</v>
      </c>
      <c r="H296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61" t="str">
        <f>IFERROR(VLOOKUP(A2961,Table1[#All],26,FALSE),"")</f>
        <v>No</v>
      </c>
    </row>
    <row r="2962" spans="1:9" x14ac:dyDescent="0.35">
      <c r="A2962" t="s">
        <v>1080</v>
      </c>
      <c r="B2962" s="4">
        <v>45600</v>
      </c>
      <c r="C2962">
        <v>5067</v>
      </c>
      <c r="D2962">
        <v>1</v>
      </c>
      <c r="E2962" s="4">
        <v>45600</v>
      </c>
      <c r="F2962" t="s">
        <v>3121</v>
      </c>
      <c r="G2962">
        <f>IFERROR(VLOOKUP(Table4[[#This Row],[EmployeeID]],Employees!$A:$AG,33,FALSE),"")</f>
        <v>5067</v>
      </c>
      <c r="H296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62" t="str">
        <f>IFERROR(VLOOKUP(A2962,Table1[#All],26,FALSE),"")</f>
        <v>No</v>
      </c>
    </row>
    <row r="2963" spans="1:9" x14ac:dyDescent="0.35">
      <c r="A2963" t="s">
        <v>213</v>
      </c>
      <c r="B2963" s="4">
        <v>42432</v>
      </c>
      <c r="C2963">
        <v>12025</v>
      </c>
      <c r="D2963">
        <v>5</v>
      </c>
      <c r="E2963" s="4">
        <v>42432</v>
      </c>
      <c r="F2963" t="s">
        <v>3123</v>
      </c>
      <c r="G2963">
        <f>IFERROR(VLOOKUP(Table4[[#This Row],[EmployeeID]],Employees!$A:$AG,33,FALSE),"")</f>
        <v>12025</v>
      </c>
      <c r="H296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63" t="str">
        <f>IFERROR(VLOOKUP(A2963,Table1[#All],26,FALSE),"")</f>
        <v>No</v>
      </c>
    </row>
    <row r="2964" spans="1:9" x14ac:dyDescent="0.35">
      <c r="A2964" t="s">
        <v>2833</v>
      </c>
      <c r="B2964" s="4">
        <v>42613</v>
      </c>
      <c r="C2964">
        <v>5067</v>
      </c>
      <c r="D2964">
        <v>1</v>
      </c>
      <c r="E2964" s="4">
        <v>42613</v>
      </c>
      <c r="F2964" t="s">
        <v>3121</v>
      </c>
      <c r="G2964">
        <f>IFERROR(VLOOKUP(Table4[[#This Row],[EmployeeID]],Employees!$A:$AG,33,FALSE),"")</f>
        <v>5067</v>
      </c>
      <c r="H296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64" t="str">
        <f>IFERROR(VLOOKUP(A2964,Table1[#All],26,FALSE),"")</f>
        <v>Yes</v>
      </c>
    </row>
    <row r="2965" spans="1:9" x14ac:dyDescent="0.35">
      <c r="A2965" t="s">
        <v>137</v>
      </c>
      <c r="B2965" s="4">
        <v>44585</v>
      </c>
      <c r="C2965">
        <v>3225</v>
      </c>
      <c r="D2965">
        <v>1</v>
      </c>
      <c r="E2965" s="4">
        <v>44585</v>
      </c>
      <c r="F2965" t="s">
        <v>3122</v>
      </c>
      <c r="G2965">
        <f>IFERROR(VLOOKUP(Table4[[#This Row],[EmployeeID]],Employees!$A:$AG,33,FALSE),"")</f>
        <v>3225</v>
      </c>
      <c r="H296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65" t="str">
        <f>IFERROR(VLOOKUP(A2965,Table1[#All],26,FALSE),"")</f>
        <v>No</v>
      </c>
    </row>
    <row r="2966" spans="1:9" x14ac:dyDescent="0.35">
      <c r="A2966" t="s">
        <v>2741</v>
      </c>
      <c r="B2966" s="4">
        <v>43228</v>
      </c>
      <c r="C2966">
        <v>5065</v>
      </c>
      <c r="D2966">
        <v>1</v>
      </c>
      <c r="E2966" s="4">
        <v>43228</v>
      </c>
      <c r="F2966" t="s">
        <v>3121</v>
      </c>
      <c r="G2966">
        <f>IFERROR(VLOOKUP(Table4[[#This Row],[EmployeeID]],Employees!$A:$AG,33,FALSE),"")</f>
        <v>5065</v>
      </c>
      <c r="H296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66" t="str">
        <f>IFERROR(VLOOKUP(A2966,Table1[#All],26,FALSE),"")</f>
        <v>No</v>
      </c>
    </row>
    <row r="2967" spans="1:9" x14ac:dyDescent="0.35">
      <c r="A2967" t="s">
        <v>1953</v>
      </c>
      <c r="B2967" s="4">
        <v>45424</v>
      </c>
      <c r="C2967">
        <v>8056</v>
      </c>
      <c r="D2967">
        <v>3</v>
      </c>
      <c r="E2967" s="4">
        <v>45424</v>
      </c>
      <c r="F2967" t="s">
        <v>3120</v>
      </c>
      <c r="G2967">
        <f>IFERROR(VLOOKUP(Table4[[#This Row],[EmployeeID]],Employees!$A:$AG,33,FALSE),"")</f>
        <v>8056</v>
      </c>
      <c r="H296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67" t="str">
        <f>IFERROR(VLOOKUP(A2967,Table1[#All],26,FALSE),"")</f>
        <v>No</v>
      </c>
    </row>
    <row r="2968" spans="1:9" x14ac:dyDescent="0.35">
      <c r="A2968" t="s">
        <v>1019</v>
      </c>
      <c r="B2968" s="4">
        <v>43299</v>
      </c>
      <c r="C2968">
        <v>8053</v>
      </c>
      <c r="D2968">
        <v>2</v>
      </c>
      <c r="E2968" s="4">
        <v>43299</v>
      </c>
      <c r="F2968" t="s">
        <v>3120</v>
      </c>
      <c r="G2968">
        <f>IFERROR(VLOOKUP(Table4[[#This Row],[EmployeeID]],Employees!$A:$AG,33,FALSE),"")</f>
        <v>8053</v>
      </c>
      <c r="H296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68" t="str">
        <f>IFERROR(VLOOKUP(A2968,Table1[#All],26,FALSE),"")</f>
        <v>No</v>
      </c>
    </row>
    <row r="2969" spans="1:9" x14ac:dyDescent="0.35">
      <c r="A2969" t="s">
        <v>2846</v>
      </c>
      <c r="B2969" s="4">
        <v>42475</v>
      </c>
      <c r="C2969">
        <v>8051</v>
      </c>
      <c r="D2969">
        <v>3</v>
      </c>
      <c r="E2969" s="4">
        <v>42475</v>
      </c>
      <c r="F2969" t="s">
        <v>3120</v>
      </c>
      <c r="G2969">
        <f>IFERROR(VLOOKUP(Table4[[#This Row],[EmployeeID]],Employees!$A:$AG,33,FALSE),"")</f>
        <v>8051</v>
      </c>
      <c r="H296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69" t="str">
        <f>IFERROR(VLOOKUP(A2969,Table1[#All],26,FALSE),"")</f>
        <v>No</v>
      </c>
    </row>
    <row r="2970" spans="1:9" x14ac:dyDescent="0.35">
      <c r="A2970" t="s">
        <v>243</v>
      </c>
      <c r="B2970" s="4">
        <v>45033</v>
      </c>
      <c r="C2970">
        <v>5045</v>
      </c>
      <c r="D2970">
        <v>1</v>
      </c>
      <c r="E2970" s="4">
        <v>45033</v>
      </c>
      <c r="F2970" t="s">
        <v>3121</v>
      </c>
      <c r="G2970">
        <f>IFERROR(VLOOKUP(Table4[[#This Row],[EmployeeID]],Employees!$A:$AG,33,FALSE),"")</f>
        <v>5045</v>
      </c>
      <c r="H297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70" t="str">
        <f>IFERROR(VLOOKUP(A2970,Table1[#All],26,FALSE),"")</f>
        <v>No</v>
      </c>
    </row>
    <row r="2971" spans="1:9" x14ac:dyDescent="0.35">
      <c r="A2971" t="s">
        <v>2644</v>
      </c>
      <c r="B2971" s="4">
        <v>42120</v>
      </c>
      <c r="C2971">
        <v>8050</v>
      </c>
      <c r="D2971">
        <v>3</v>
      </c>
      <c r="E2971" s="4">
        <v>42120</v>
      </c>
      <c r="F2971" t="s">
        <v>3120</v>
      </c>
      <c r="G2971">
        <f>IFERROR(VLOOKUP(Table4[[#This Row],[EmployeeID]],Employees!$A:$AG,33,FALSE),"")</f>
        <v>8050</v>
      </c>
      <c r="H297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1" t="str">
        <f>IFERROR(VLOOKUP(A2971,Table1[#All],26,FALSE),"")</f>
        <v>No</v>
      </c>
    </row>
    <row r="2972" spans="1:9" x14ac:dyDescent="0.35">
      <c r="A2972" t="s">
        <v>2968</v>
      </c>
      <c r="B2972" s="4">
        <v>42298</v>
      </c>
      <c r="C2972">
        <v>8050</v>
      </c>
      <c r="D2972">
        <v>3</v>
      </c>
      <c r="E2972" s="4">
        <v>42298</v>
      </c>
      <c r="F2972" t="s">
        <v>3120</v>
      </c>
      <c r="G2972">
        <f>IFERROR(VLOOKUP(Table4[[#This Row],[EmployeeID]],Employees!$A:$AG,33,FALSE),"")</f>
        <v>8050</v>
      </c>
      <c r="H297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2" t="str">
        <f>IFERROR(VLOOKUP(A2972,Table1[#All],26,FALSE),"")</f>
        <v>No</v>
      </c>
    </row>
    <row r="2973" spans="1:9" x14ac:dyDescent="0.35">
      <c r="A2973" t="s">
        <v>2569</v>
      </c>
      <c r="B2973" s="4">
        <v>45069</v>
      </c>
      <c r="C2973">
        <v>8042</v>
      </c>
      <c r="D2973">
        <v>2</v>
      </c>
      <c r="E2973" s="4">
        <v>45069</v>
      </c>
      <c r="F2973" t="s">
        <v>3120</v>
      </c>
      <c r="G2973">
        <f>IFERROR(VLOOKUP(Table4[[#This Row],[EmployeeID]],Employees!$A:$AG,33,FALSE),"")</f>
        <v>8042</v>
      </c>
      <c r="H297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3" t="str">
        <f>IFERROR(VLOOKUP(A2973,Table1[#All],26,FALSE),"")</f>
        <v>No</v>
      </c>
    </row>
    <row r="2974" spans="1:9" x14ac:dyDescent="0.35">
      <c r="A2974" t="s">
        <v>1196</v>
      </c>
      <c r="B2974" s="4">
        <v>45955</v>
      </c>
      <c r="C2974">
        <v>8035</v>
      </c>
      <c r="D2974">
        <v>2</v>
      </c>
      <c r="E2974" s="4">
        <v>45955</v>
      </c>
      <c r="F2974" t="s">
        <v>3120</v>
      </c>
      <c r="G2974">
        <f>IFERROR(VLOOKUP(Table4[[#This Row],[EmployeeID]],Employees!$A:$AG,33,FALSE),"")</f>
        <v>8035</v>
      </c>
      <c r="H297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4" t="str">
        <f>IFERROR(VLOOKUP(A2974,Table1[#All],26,FALSE),"")</f>
        <v>No</v>
      </c>
    </row>
    <row r="2975" spans="1:9" x14ac:dyDescent="0.35">
      <c r="A2975" t="s">
        <v>2176</v>
      </c>
      <c r="B2975" s="4">
        <v>42126</v>
      </c>
      <c r="C2975">
        <v>8035</v>
      </c>
      <c r="D2975">
        <v>2</v>
      </c>
      <c r="E2975" s="4">
        <v>42126</v>
      </c>
      <c r="F2975" t="s">
        <v>3120</v>
      </c>
      <c r="G2975">
        <f>IFERROR(VLOOKUP(Table4[[#This Row],[EmployeeID]],Employees!$A:$AG,33,FALSE),"")</f>
        <v>8035</v>
      </c>
      <c r="H297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5" t="str">
        <f>IFERROR(VLOOKUP(A2975,Table1[#All],26,FALSE),"")</f>
        <v>No</v>
      </c>
    </row>
    <row r="2976" spans="1:9" x14ac:dyDescent="0.35">
      <c r="A2976" t="s">
        <v>2867</v>
      </c>
      <c r="B2976" s="4">
        <v>45915</v>
      </c>
      <c r="C2976">
        <v>5045</v>
      </c>
      <c r="D2976">
        <v>1</v>
      </c>
      <c r="E2976" s="4">
        <v>45915</v>
      </c>
      <c r="F2976" t="s">
        <v>3121</v>
      </c>
      <c r="G2976">
        <f>IFERROR(VLOOKUP(Table4[[#This Row],[EmployeeID]],Employees!$A:$AG,33,FALSE),"")</f>
        <v>5045</v>
      </c>
      <c r="H297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76" t="str">
        <f>IFERROR(VLOOKUP(A2976,Table1[#All],26,FALSE),"")</f>
        <v>No</v>
      </c>
    </row>
    <row r="2977" spans="1:9" x14ac:dyDescent="0.35">
      <c r="A2977" t="s">
        <v>2761</v>
      </c>
      <c r="B2977" s="4">
        <v>42542</v>
      </c>
      <c r="C2977">
        <v>8035</v>
      </c>
      <c r="D2977">
        <v>3</v>
      </c>
      <c r="E2977" s="4">
        <v>42542</v>
      </c>
      <c r="F2977" t="s">
        <v>3120</v>
      </c>
      <c r="G2977">
        <f>IFERROR(VLOOKUP(Table4[[#This Row],[EmployeeID]],Employees!$A:$AG,33,FALSE),"")</f>
        <v>8035</v>
      </c>
      <c r="H297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7" t="str">
        <f>IFERROR(VLOOKUP(A2977,Table1[#All],26,FALSE),"")</f>
        <v>No</v>
      </c>
    </row>
    <row r="2978" spans="1:9" x14ac:dyDescent="0.35">
      <c r="A2978" t="s">
        <v>1599</v>
      </c>
      <c r="B2978" s="4">
        <v>42543</v>
      </c>
      <c r="C2978">
        <v>8032</v>
      </c>
      <c r="D2978">
        <v>2</v>
      </c>
      <c r="E2978" s="4">
        <v>42543</v>
      </c>
      <c r="F2978" t="s">
        <v>3120</v>
      </c>
      <c r="G2978">
        <f>IFERROR(VLOOKUP(Table4[[#This Row],[EmployeeID]],Employees!$A:$AG,33,FALSE),"")</f>
        <v>8032</v>
      </c>
      <c r="H297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8" t="str">
        <f>IFERROR(VLOOKUP(A2978,Table1[#All],26,FALSE),"")</f>
        <v>Yes</v>
      </c>
    </row>
    <row r="2979" spans="1:9" x14ac:dyDescent="0.35">
      <c r="A2979" t="s">
        <v>672</v>
      </c>
      <c r="B2979" s="4">
        <v>45207</v>
      </c>
      <c r="C2979">
        <v>8030</v>
      </c>
      <c r="D2979">
        <v>2</v>
      </c>
      <c r="E2979" s="4">
        <v>45207</v>
      </c>
      <c r="F2979" t="s">
        <v>3120</v>
      </c>
      <c r="G2979">
        <f>IFERROR(VLOOKUP(Table4[[#This Row],[EmployeeID]],Employees!$A:$AG,33,FALSE),"")</f>
        <v>8030</v>
      </c>
      <c r="H297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79" t="str">
        <f>IFERROR(VLOOKUP(A2979,Table1[#All],26,FALSE),"")</f>
        <v>Yes</v>
      </c>
    </row>
    <row r="2980" spans="1:9" x14ac:dyDescent="0.35">
      <c r="A2980" t="s">
        <v>2206</v>
      </c>
      <c r="B2980" s="4">
        <v>43717</v>
      </c>
      <c r="C2980">
        <v>8030</v>
      </c>
      <c r="D2980">
        <v>2</v>
      </c>
      <c r="E2980" s="4">
        <v>43717</v>
      </c>
      <c r="F2980" t="s">
        <v>3120</v>
      </c>
      <c r="G2980">
        <f>IFERROR(VLOOKUP(Table4[[#This Row],[EmployeeID]],Employees!$A:$AG,33,FALSE),"")</f>
        <v>8030</v>
      </c>
      <c r="H298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80" t="str">
        <f>IFERROR(VLOOKUP(A2980,Table1[#All],26,FALSE),"")</f>
        <v>No</v>
      </c>
    </row>
    <row r="2981" spans="1:9" x14ac:dyDescent="0.35">
      <c r="A2981" t="s">
        <v>2883</v>
      </c>
      <c r="B2981" s="4">
        <v>44380</v>
      </c>
      <c r="C2981">
        <v>5043</v>
      </c>
      <c r="D2981">
        <v>1</v>
      </c>
      <c r="E2981" s="4">
        <v>44380</v>
      </c>
      <c r="F2981" t="s">
        <v>3121</v>
      </c>
      <c r="G2981">
        <f>IFERROR(VLOOKUP(Table4[[#This Row],[EmployeeID]],Employees!$A:$AG,33,FALSE),"")</f>
        <v>5043</v>
      </c>
      <c r="H298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81" t="str">
        <f>IFERROR(VLOOKUP(A2981,Table1[#All],26,FALSE),"")</f>
        <v>Yes</v>
      </c>
    </row>
    <row r="2982" spans="1:9" x14ac:dyDescent="0.35">
      <c r="A2982" t="s">
        <v>904</v>
      </c>
      <c r="B2982" s="4">
        <v>42672</v>
      </c>
      <c r="C2982">
        <v>8025</v>
      </c>
      <c r="D2982">
        <v>1</v>
      </c>
      <c r="E2982" s="4">
        <v>42672</v>
      </c>
      <c r="F2982" t="s">
        <v>3120</v>
      </c>
      <c r="G2982">
        <f>IFERROR(VLOOKUP(Table4[[#This Row],[EmployeeID]],Employees!$A:$AG,33,FALSE),"")</f>
        <v>8025</v>
      </c>
      <c r="H298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82" t="str">
        <f>IFERROR(VLOOKUP(A2982,Table1[#All],26,FALSE),"")</f>
        <v>No</v>
      </c>
    </row>
    <row r="2983" spans="1:9" x14ac:dyDescent="0.35">
      <c r="A2983" t="s">
        <v>1916</v>
      </c>
      <c r="B2983" s="4">
        <v>45102</v>
      </c>
      <c r="C2983">
        <v>8024</v>
      </c>
      <c r="D2983">
        <v>3</v>
      </c>
      <c r="E2983" s="4">
        <v>45102</v>
      </c>
      <c r="F2983" t="s">
        <v>3120</v>
      </c>
      <c r="G2983">
        <f>IFERROR(VLOOKUP(Table4[[#This Row],[EmployeeID]],Employees!$A:$AG,33,FALSE),"")</f>
        <v>8024</v>
      </c>
      <c r="H298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83" t="str">
        <f>IFERROR(VLOOKUP(A2983,Table1[#All],26,FALSE),"")</f>
        <v>No</v>
      </c>
    </row>
    <row r="2984" spans="1:9" x14ac:dyDescent="0.35">
      <c r="A2984" t="s">
        <v>3067</v>
      </c>
      <c r="B2984" s="4">
        <v>45138</v>
      </c>
      <c r="C2984">
        <v>8024</v>
      </c>
      <c r="D2984">
        <v>2</v>
      </c>
      <c r="E2984" s="4">
        <v>45138</v>
      </c>
      <c r="F2984" t="s">
        <v>3120</v>
      </c>
      <c r="G2984">
        <f>IFERROR(VLOOKUP(Table4[[#This Row],[EmployeeID]],Employees!$A:$AG,33,FALSE),"")</f>
        <v>8024</v>
      </c>
      <c r="H298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84" t="str">
        <f>IFERROR(VLOOKUP(A2984,Table1[#All],26,FALSE),"")</f>
        <v>Yes</v>
      </c>
    </row>
    <row r="2985" spans="1:9" x14ac:dyDescent="0.35">
      <c r="A2985" t="s">
        <v>2327</v>
      </c>
      <c r="B2985" s="4">
        <v>43902</v>
      </c>
      <c r="C2985">
        <v>5034</v>
      </c>
      <c r="D2985">
        <v>1</v>
      </c>
      <c r="E2985" s="4">
        <v>43902</v>
      </c>
      <c r="F2985" t="s">
        <v>3121</v>
      </c>
      <c r="G2985">
        <f>IFERROR(VLOOKUP(Table4[[#This Row],[EmployeeID]],Employees!$A:$AG,33,FALSE),"")</f>
        <v>5034</v>
      </c>
      <c r="H298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85" t="str">
        <f>IFERROR(VLOOKUP(A2985,Table1[#All],26,FALSE),"")</f>
        <v>No</v>
      </c>
    </row>
    <row r="2986" spans="1:9" x14ac:dyDescent="0.35">
      <c r="A2986" t="s">
        <v>493</v>
      </c>
      <c r="B2986" s="4">
        <v>45082</v>
      </c>
      <c r="C2986">
        <v>12022</v>
      </c>
      <c r="D2986">
        <v>3</v>
      </c>
      <c r="E2986" s="4">
        <v>45082</v>
      </c>
      <c r="F2986" t="s">
        <v>3123</v>
      </c>
      <c r="G2986">
        <f>IFERROR(VLOOKUP(Table4[[#This Row],[EmployeeID]],Employees!$A:$AG,33,FALSE),"")</f>
        <v>12022</v>
      </c>
      <c r="H298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86" t="str">
        <f>IFERROR(VLOOKUP(A2986,Table1[#All],26,FALSE),"")</f>
        <v>No</v>
      </c>
    </row>
    <row r="2987" spans="1:9" x14ac:dyDescent="0.35">
      <c r="A2987" t="s">
        <v>832</v>
      </c>
      <c r="B2987" s="4">
        <v>44079</v>
      </c>
      <c r="C2987">
        <v>12019</v>
      </c>
      <c r="D2987">
        <v>3</v>
      </c>
      <c r="E2987" s="4">
        <v>44079</v>
      </c>
      <c r="F2987" t="s">
        <v>3123</v>
      </c>
      <c r="G2987">
        <f>IFERROR(VLOOKUP(Table4[[#This Row],[EmployeeID]],Employees!$A:$AG,33,FALSE),"")</f>
        <v>12019</v>
      </c>
      <c r="H298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87" t="str">
        <f>IFERROR(VLOOKUP(A2987,Table1[#All],26,FALSE),"")</f>
        <v>No</v>
      </c>
    </row>
    <row r="2988" spans="1:9" x14ac:dyDescent="0.35">
      <c r="A2988" t="s">
        <v>2979</v>
      </c>
      <c r="B2988" s="4">
        <v>42048</v>
      </c>
      <c r="C2988">
        <v>8018</v>
      </c>
      <c r="D2988">
        <v>2</v>
      </c>
      <c r="E2988" s="4">
        <v>42048</v>
      </c>
      <c r="F2988" t="s">
        <v>3120</v>
      </c>
      <c r="G2988">
        <f>IFERROR(VLOOKUP(Table4[[#This Row],[EmployeeID]],Employees!$A:$AG,33,FALSE),"")</f>
        <v>8018</v>
      </c>
      <c r="H298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88" t="str">
        <f>IFERROR(VLOOKUP(A2988,Table1[#All],26,FALSE),"")</f>
        <v>No</v>
      </c>
    </row>
    <row r="2989" spans="1:9" x14ac:dyDescent="0.35">
      <c r="A2989" t="s">
        <v>1404</v>
      </c>
      <c r="B2989" s="4">
        <v>42521</v>
      </c>
      <c r="C2989">
        <v>12019</v>
      </c>
      <c r="D2989">
        <v>4</v>
      </c>
      <c r="E2989" s="4">
        <v>42521</v>
      </c>
      <c r="F2989" t="s">
        <v>3123</v>
      </c>
      <c r="G2989">
        <f>IFERROR(VLOOKUP(Table4[[#This Row],[EmployeeID]],Employees!$A:$AG,33,FALSE),"")</f>
        <v>12019</v>
      </c>
      <c r="H298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2989" t="str">
        <f>IFERROR(VLOOKUP(A2989,Table1[#All],26,FALSE),"")</f>
        <v>No</v>
      </c>
    </row>
    <row r="2990" spans="1:9" x14ac:dyDescent="0.35">
      <c r="A2990" t="s">
        <v>393</v>
      </c>
      <c r="B2990" s="4">
        <v>45009</v>
      </c>
      <c r="C2990">
        <v>5031</v>
      </c>
      <c r="D2990">
        <v>1</v>
      </c>
      <c r="E2990" s="4">
        <v>45009</v>
      </c>
      <c r="F2990" t="s">
        <v>3121</v>
      </c>
      <c r="G2990">
        <f>IFERROR(VLOOKUP(Table4[[#This Row],[EmployeeID]],Employees!$A:$AG,33,FALSE),"")</f>
        <v>5031</v>
      </c>
      <c r="H299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0" t="str">
        <f>IFERROR(VLOOKUP(A2990,Table1[#All],26,FALSE),"")</f>
        <v>No</v>
      </c>
    </row>
    <row r="2991" spans="1:9" x14ac:dyDescent="0.35">
      <c r="A2991" t="s">
        <v>379</v>
      </c>
      <c r="B2991" s="4">
        <v>44445</v>
      </c>
      <c r="C2991">
        <v>5020</v>
      </c>
      <c r="D2991">
        <v>1</v>
      </c>
      <c r="E2991" s="4">
        <v>44445</v>
      </c>
      <c r="F2991" t="s">
        <v>3121</v>
      </c>
      <c r="G2991">
        <f>IFERROR(VLOOKUP(Table4[[#This Row],[EmployeeID]],Employees!$A:$AG,33,FALSE),"")</f>
        <v>5020</v>
      </c>
      <c r="H299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1" t="str">
        <f>IFERROR(VLOOKUP(A2991,Table1[#All],26,FALSE),"")</f>
        <v>No</v>
      </c>
    </row>
    <row r="2992" spans="1:9" x14ac:dyDescent="0.35">
      <c r="A2992" t="s">
        <v>3024</v>
      </c>
      <c r="B2992" s="4">
        <v>44132</v>
      </c>
      <c r="C2992">
        <v>5019</v>
      </c>
      <c r="D2992">
        <v>1</v>
      </c>
      <c r="E2992" s="4">
        <v>44132</v>
      </c>
      <c r="F2992" t="s">
        <v>3121</v>
      </c>
      <c r="G2992">
        <f>IFERROR(VLOOKUP(Table4[[#This Row],[EmployeeID]],Employees!$A:$AG,33,FALSE),"")</f>
        <v>5019</v>
      </c>
      <c r="H2992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2" t="str">
        <f>IFERROR(VLOOKUP(A2992,Table1[#All],26,FALSE),"")</f>
        <v>No</v>
      </c>
    </row>
    <row r="2993" spans="1:9" x14ac:dyDescent="0.35">
      <c r="A2993" t="s">
        <v>1459</v>
      </c>
      <c r="B2993" s="4">
        <v>43823</v>
      </c>
      <c r="C2993">
        <v>3067</v>
      </c>
      <c r="D2993">
        <v>1</v>
      </c>
      <c r="E2993" s="4">
        <v>43823</v>
      </c>
      <c r="F2993" t="s">
        <v>3122</v>
      </c>
      <c r="G2993">
        <f>IFERROR(VLOOKUP(Table4[[#This Row],[EmployeeID]],Employees!$A:$AG,33,FALSE),"")</f>
        <v>3067</v>
      </c>
      <c r="H2993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Lower Mid</v>
      </c>
      <c r="I2993" t="str">
        <f>IFERROR(VLOOKUP(A2993,Table1[#All],26,FALSE),"")</f>
        <v>No</v>
      </c>
    </row>
    <row r="2994" spans="1:9" x14ac:dyDescent="0.35">
      <c r="A2994" t="s">
        <v>205</v>
      </c>
      <c r="B2994" s="4">
        <v>43790</v>
      </c>
      <c r="C2994">
        <v>5013</v>
      </c>
      <c r="D2994">
        <v>1</v>
      </c>
      <c r="E2994" s="4">
        <v>43790</v>
      </c>
      <c r="F2994" t="s">
        <v>3121</v>
      </c>
      <c r="G2994">
        <f>IFERROR(VLOOKUP(Table4[[#This Row],[EmployeeID]],Employees!$A:$AG,33,FALSE),"")</f>
        <v>5013</v>
      </c>
      <c r="H2994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4" t="str">
        <f>IFERROR(VLOOKUP(A2994,Table1[#All],26,FALSE),"")</f>
        <v>No</v>
      </c>
    </row>
    <row r="2995" spans="1:9" x14ac:dyDescent="0.35">
      <c r="A2995" t="s">
        <v>1541</v>
      </c>
      <c r="B2995" s="4">
        <v>44028</v>
      </c>
      <c r="C2995">
        <v>8016</v>
      </c>
      <c r="D2995">
        <v>2</v>
      </c>
      <c r="E2995" s="4">
        <v>44028</v>
      </c>
      <c r="F2995" t="s">
        <v>3120</v>
      </c>
      <c r="G2995">
        <f>IFERROR(VLOOKUP(Table4[[#This Row],[EmployeeID]],Employees!$A:$AG,33,FALSE),"")</f>
        <v>8016</v>
      </c>
      <c r="H2995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95" t="str">
        <f>IFERROR(VLOOKUP(A2995,Table1[#All],26,FALSE),"")</f>
        <v>No</v>
      </c>
    </row>
    <row r="2996" spans="1:9" x14ac:dyDescent="0.35">
      <c r="A2996" t="s">
        <v>1477</v>
      </c>
      <c r="B2996" s="4">
        <v>42262</v>
      </c>
      <c r="C2996">
        <v>5010</v>
      </c>
      <c r="D2996">
        <v>1</v>
      </c>
      <c r="E2996" s="4">
        <v>42262</v>
      </c>
      <c r="F2996" t="s">
        <v>3121</v>
      </c>
      <c r="G2996">
        <f>IFERROR(VLOOKUP(Table4[[#This Row],[EmployeeID]],Employees!$A:$AG,33,FALSE),"")</f>
        <v>5010</v>
      </c>
      <c r="H2996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Mid</v>
      </c>
      <c r="I2996" t="str">
        <f>IFERROR(VLOOKUP(A2996,Table1[#All],26,FALSE),"")</f>
        <v>No</v>
      </c>
    </row>
    <row r="2997" spans="1:9" x14ac:dyDescent="0.35">
      <c r="A2997" t="s">
        <v>2996</v>
      </c>
      <c r="B2997" s="4">
        <v>42679</v>
      </c>
      <c r="C2997">
        <v>8016</v>
      </c>
      <c r="D2997">
        <v>2</v>
      </c>
      <c r="E2997" s="4">
        <v>42679</v>
      </c>
      <c r="F2997" t="s">
        <v>3120</v>
      </c>
      <c r="G2997">
        <f>IFERROR(VLOOKUP(Table4[[#This Row],[EmployeeID]],Employees!$A:$AG,33,FALSE),"")</f>
        <v>8016</v>
      </c>
      <c r="H2997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97" t="str">
        <f>IFERROR(VLOOKUP(A2997,Table1[#All],26,FALSE),"")</f>
        <v>No</v>
      </c>
    </row>
    <row r="2998" spans="1:9" x14ac:dyDescent="0.35">
      <c r="A2998" t="s">
        <v>1252</v>
      </c>
      <c r="B2998" s="4">
        <v>45922</v>
      </c>
      <c r="C2998">
        <v>8006</v>
      </c>
      <c r="D2998">
        <v>2</v>
      </c>
      <c r="E2998" s="4">
        <v>45922</v>
      </c>
      <c r="F2998" t="s">
        <v>3120</v>
      </c>
      <c r="G2998">
        <f>IFERROR(VLOOKUP(Table4[[#This Row],[EmployeeID]],Employees!$A:$AG,33,FALSE),"")</f>
        <v>8006</v>
      </c>
      <c r="H2998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98" t="str">
        <f>IFERROR(VLOOKUP(A2998,Table1[#All],26,FALSE),"")</f>
        <v>Yes</v>
      </c>
    </row>
    <row r="2999" spans="1:9" x14ac:dyDescent="0.35">
      <c r="A2999" t="s">
        <v>1606</v>
      </c>
      <c r="B2999" s="4">
        <v>42758</v>
      </c>
      <c r="C2999">
        <v>8003</v>
      </c>
      <c r="D2999">
        <v>2</v>
      </c>
      <c r="E2999" s="4">
        <v>42758</v>
      </c>
      <c r="F2999" t="s">
        <v>3120</v>
      </c>
      <c r="G2999">
        <f>IFERROR(VLOOKUP(Table4[[#This Row],[EmployeeID]],Employees!$A:$AG,33,FALSE),"")</f>
        <v>8003</v>
      </c>
      <c r="H2999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2999" t="str">
        <f>IFERROR(VLOOKUP(A2999,Table1[#All],26,FALSE),"")</f>
        <v>No</v>
      </c>
    </row>
    <row r="3000" spans="1:9" x14ac:dyDescent="0.35">
      <c r="A3000" t="s">
        <v>241</v>
      </c>
      <c r="B3000" s="4">
        <v>45055</v>
      </c>
      <c r="C3000">
        <v>12012</v>
      </c>
      <c r="D3000">
        <v>3</v>
      </c>
      <c r="E3000" s="4">
        <v>45055</v>
      </c>
      <c r="F3000" t="s">
        <v>3123</v>
      </c>
      <c r="G3000">
        <f>IFERROR(VLOOKUP(Table4[[#This Row],[EmployeeID]],Employees!$A:$AG,33,FALSE),"")</f>
        <v>12012</v>
      </c>
      <c r="H3000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High</v>
      </c>
      <c r="I3000" t="str">
        <f>IFERROR(VLOOKUP(A3000,Table1[#All],26,FALSE),"")</f>
        <v>Yes</v>
      </c>
    </row>
    <row r="3001" spans="1:9" x14ac:dyDescent="0.35">
      <c r="A3001" t="s">
        <v>2024</v>
      </c>
      <c r="B3001" s="4">
        <v>45213</v>
      </c>
      <c r="C3001">
        <v>8003</v>
      </c>
      <c r="D3001">
        <v>3</v>
      </c>
      <c r="E3001" s="4">
        <v>45213</v>
      </c>
      <c r="F3001" t="s">
        <v>3120</v>
      </c>
      <c r="G3001">
        <f>IFERROR(VLOOKUP(Table4[[#This Row],[EmployeeID]],Employees!$A:$AG,33,FALSE),"")</f>
        <v>8003</v>
      </c>
      <c r="H3001" t="str">
        <f>_xlfn.IFS(
Table4[[#This Row],[MonthlyIncome_Clean]]&lt;=2980,"Lower",
Table4[[#This Row],[MonthlyIncome_Clean]]&lt;=5000,"Lower Mid",
Table4[[#This Row],[MonthlyIncome_Clean]]&lt;=8000,"Mid",
Table4[[#This Row],[MonthlyIncome_Clean]]&lt;=11996,"Upper Mid",
Table4[[#This Row],[MonthlyIncome_Clean]]&lt;=16000,"High"
)</f>
        <v>Upper Mid</v>
      </c>
      <c r="I3001" t="str">
        <f>IFERROR(VLOOKUP(A3001,Table1[#All],26,FALSE),"")</f>
        <v>No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01"/>
  <sheetViews>
    <sheetView workbookViewId="0">
      <selection activeCell="H2" sqref="H2"/>
    </sheetView>
  </sheetViews>
  <sheetFormatPr defaultRowHeight="14.5" x14ac:dyDescent="0.35"/>
  <cols>
    <col min="1" max="1" width="12.81640625" customWidth="1"/>
    <col min="2" max="2" width="18.90625" customWidth="1"/>
    <col min="3" max="3" width="15.36328125" customWidth="1"/>
    <col min="4" max="4" width="23.36328125" customWidth="1"/>
    <col min="5" max="5" width="16.81640625" customWidth="1"/>
    <col min="6" max="6" width="16.08984375" customWidth="1"/>
  </cols>
  <sheetData>
    <row r="1" spans="1:6" x14ac:dyDescent="0.35">
      <c r="A1" s="7" t="s">
        <v>0</v>
      </c>
      <c r="B1" s="7" t="s">
        <v>20</v>
      </c>
      <c r="C1" s="7" t="s">
        <v>11</v>
      </c>
      <c r="D1" s="7" t="s">
        <v>12</v>
      </c>
      <c r="E1" s="7" t="s">
        <v>13</v>
      </c>
      <c r="F1" s="7" t="s">
        <v>24</v>
      </c>
    </row>
    <row r="2" spans="1:6" x14ac:dyDescent="0.35">
      <c r="A2" t="s">
        <v>30</v>
      </c>
      <c r="B2">
        <v>3</v>
      </c>
      <c r="C2">
        <v>4</v>
      </c>
      <c r="D2">
        <v>4</v>
      </c>
      <c r="E2">
        <v>2</v>
      </c>
      <c r="F2">
        <v>3</v>
      </c>
    </row>
    <row r="3" spans="1:6" x14ac:dyDescent="0.35">
      <c r="A3" t="s">
        <v>41</v>
      </c>
      <c r="B3">
        <v>3</v>
      </c>
      <c r="C3">
        <v>4</v>
      </c>
      <c r="D3">
        <v>1</v>
      </c>
      <c r="E3">
        <v>2</v>
      </c>
      <c r="F3">
        <v>4</v>
      </c>
    </row>
    <row r="4" spans="1:6" x14ac:dyDescent="0.35">
      <c r="A4" t="s">
        <v>50</v>
      </c>
      <c r="B4">
        <v>3</v>
      </c>
      <c r="C4">
        <v>1</v>
      </c>
      <c r="D4">
        <v>2</v>
      </c>
      <c r="E4">
        <v>1</v>
      </c>
      <c r="F4">
        <v>4</v>
      </c>
    </row>
    <row r="5" spans="1:6" x14ac:dyDescent="0.35">
      <c r="A5" t="s">
        <v>55</v>
      </c>
      <c r="B5">
        <v>4</v>
      </c>
      <c r="C5">
        <v>3</v>
      </c>
      <c r="D5">
        <v>3</v>
      </c>
      <c r="E5">
        <v>1</v>
      </c>
      <c r="F5">
        <v>3</v>
      </c>
    </row>
    <row r="6" spans="1:6" x14ac:dyDescent="0.35">
      <c r="A6" t="s">
        <v>62</v>
      </c>
      <c r="B6">
        <v>4</v>
      </c>
      <c r="C6">
        <v>2</v>
      </c>
      <c r="D6">
        <v>3</v>
      </c>
      <c r="E6">
        <v>3</v>
      </c>
      <c r="F6">
        <v>4</v>
      </c>
    </row>
    <row r="7" spans="1:6" x14ac:dyDescent="0.35">
      <c r="A7" t="s">
        <v>68</v>
      </c>
      <c r="B7">
        <v>3</v>
      </c>
      <c r="C7">
        <v>2</v>
      </c>
      <c r="D7">
        <v>3</v>
      </c>
      <c r="E7">
        <v>4</v>
      </c>
      <c r="F7">
        <v>4</v>
      </c>
    </row>
    <row r="8" spans="1:6" x14ac:dyDescent="0.35">
      <c r="A8" t="s">
        <v>71</v>
      </c>
      <c r="B8">
        <v>4</v>
      </c>
      <c r="C8">
        <v>2</v>
      </c>
      <c r="D8">
        <v>3</v>
      </c>
      <c r="E8">
        <v>3</v>
      </c>
      <c r="F8">
        <v>2</v>
      </c>
    </row>
    <row r="9" spans="1:6" x14ac:dyDescent="0.35">
      <c r="A9" t="s">
        <v>75</v>
      </c>
      <c r="B9">
        <v>3</v>
      </c>
      <c r="C9">
        <v>4</v>
      </c>
      <c r="D9">
        <v>1</v>
      </c>
      <c r="E9">
        <v>3</v>
      </c>
      <c r="F9">
        <v>2</v>
      </c>
    </row>
    <row r="10" spans="1:6" x14ac:dyDescent="0.35">
      <c r="A10" t="s">
        <v>78</v>
      </c>
      <c r="B10">
        <v>3</v>
      </c>
      <c r="C10">
        <v>2</v>
      </c>
      <c r="D10">
        <v>4</v>
      </c>
      <c r="E10">
        <v>2</v>
      </c>
      <c r="F10">
        <v>1</v>
      </c>
    </row>
    <row r="11" spans="1:6" x14ac:dyDescent="0.35">
      <c r="A11" t="s">
        <v>82</v>
      </c>
      <c r="B11">
        <v>3</v>
      </c>
      <c r="C11">
        <v>1</v>
      </c>
      <c r="D11">
        <v>2</v>
      </c>
      <c r="E11">
        <v>4</v>
      </c>
      <c r="F11">
        <v>1</v>
      </c>
    </row>
    <row r="12" spans="1:6" x14ac:dyDescent="0.35">
      <c r="A12" t="s">
        <v>85</v>
      </c>
      <c r="B12">
        <v>3</v>
      </c>
      <c r="C12">
        <v>1</v>
      </c>
      <c r="D12">
        <v>4</v>
      </c>
      <c r="E12">
        <v>4</v>
      </c>
      <c r="F12">
        <v>2</v>
      </c>
    </row>
    <row r="13" spans="1:6" x14ac:dyDescent="0.35">
      <c r="A13" t="s">
        <v>87</v>
      </c>
      <c r="B13">
        <v>4</v>
      </c>
      <c r="C13">
        <v>4</v>
      </c>
      <c r="D13">
        <v>3</v>
      </c>
      <c r="E13">
        <v>4</v>
      </c>
      <c r="F13">
        <v>1</v>
      </c>
    </row>
    <row r="14" spans="1:6" x14ac:dyDescent="0.35">
      <c r="A14" t="s">
        <v>90</v>
      </c>
      <c r="B14">
        <v>3</v>
      </c>
      <c r="C14">
        <v>2</v>
      </c>
      <c r="D14">
        <v>3</v>
      </c>
      <c r="E14">
        <v>3</v>
      </c>
      <c r="F14">
        <v>4</v>
      </c>
    </row>
    <row r="15" spans="1:6" x14ac:dyDescent="0.35">
      <c r="A15" t="s">
        <v>91</v>
      </c>
      <c r="B15">
        <v>3</v>
      </c>
      <c r="C15">
        <v>1</v>
      </c>
      <c r="D15">
        <v>3</v>
      </c>
      <c r="E15">
        <v>3</v>
      </c>
      <c r="F15">
        <v>2</v>
      </c>
    </row>
    <row r="16" spans="1:6" x14ac:dyDescent="0.35">
      <c r="A16" t="s">
        <v>92</v>
      </c>
      <c r="B16">
        <v>4</v>
      </c>
      <c r="C16">
        <v>2</v>
      </c>
      <c r="D16">
        <v>4</v>
      </c>
      <c r="E16">
        <v>1</v>
      </c>
      <c r="F16">
        <v>2</v>
      </c>
    </row>
    <row r="17" spans="1:6" x14ac:dyDescent="0.35">
      <c r="A17" t="s">
        <v>94</v>
      </c>
      <c r="B17">
        <v>3</v>
      </c>
      <c r="C17">
        <v>4</v>
      </c>
      <c r="D17">
        <v>4</v>
      </c>
      <c r="E17">
        <v>1</v>
      </c>
      <c r="F17">
        <v>4</v>
      </c>
    </row>
    <row r="18" spans="1:6" x14ac:dyDescent="0.35">
      <c r="A18" t="s">
        <v>95</v>
      </c>
      <c r="B18">
        <v>3</v>
      </c>
      <c r="C18">
        <v>4</v>
      </c>
      <c r="D18">
        <v>3</v>
      </c>
      <c r="E18">
        <v>1</v>
      </c>
      <c r="F18">
        <v>1</v>
      </c>
    </row>
    <row r="19" spans="1:6" x14ac:dyDescent="0.35">
      <c r="A19" t="s">
        <v>97</v>
      </c>
      <c r="B19">
        <v>3</v>
      </c>
      <c r="C19">
        <v>4</v>
      </c>
      <c r="D19">
        <v>3</v>
      </c>
      <c r="E19">
        <v>2</v>
      </c>
      <c r="F19">
        <v>3</v>
      </c>
    </row>
    <row r="20" spans="1:6" x14ac:dyDescent="0.35">
      <c r="A20" t="s">
        <v>98</v>
      </c>
      <c r="B20">
        <v>3</v>
      </c>
      <c r="C20">
        <v>3</v>
      </c>
      <c r="D20">
        <v>1</v>
      </c>
      <c r="E20">
        <v>3</v>
      </c>
      <c r="F20">
        <v>3</v>
      </c>
    </row>
    <row r="21" spans="1:6" x14ac:dyDescent="0.35">
      <c r="A21" t="s">
        <v>99</v>
      </c>
      <c r="B21">
        <v>3</v>
      </c>
      <c r="C21">
        <v>4</v>
      </c>
      <c r="D21">
        <v>1</v>
      </c>
      <c r="E21">
        <v>1</v>
      </c>
      <c r="F21">
        <v>4</v>
      </c>
    </row>
    <row r="22" spans="1:6" x14ac:dyDescent="0.35">
      <c r="A22" t="s">
        <v>100</v>
      </c>
      <c r="B22">
        <v>3</v>
      </c>
      <c r="C22">
        <v>4</v>
      </c>
      <c r="D22">
        <v>3</v>
      </c>
      <c r="E22">
        <v>4</v>
      </c>
      <c r="F22">
        <v>2</v>
      </c>
    </row>
    <row r="23" spans="1:6" x14ac:dyDescent="0.35">
      <c r="A23" t="s">
        <v>101</v>
      </c>
      <c r="B23">
        <v>3</v>
      </c>
      <c r="C23">
        <v>1</v>
      </c>
      <c r="D23">
        <v>2</v>
      </c>
      <c r="E23">
        <v>3</v>
      </c>
      <c r="F23">
        <v>4</v>
      </c>
    </row>
    <row r="24" spans="1:6" x14ac:dyDescent="0.35">
      <c r="A24" t="s">
        <v>102</v>
      </c>
      <c r="B24">
        <v>3</v>
      </c>
      <c r="C24">
        <v>2</v>
      </c>
      <c r="D24">
        <v>2</v>
      </c>
      <c r="E24">
        <v>3</v>
      </c>
      <c r="F24">
        <v>3</v>
      </c>
    </row>
    <row r="25" spans="1:6" x14ac:dyDescent="0.35">
      <c r="A25" t="s">
        <v>103</v>
      </c>
      <c r="B25">
        <v>3</v>
      </c>
      <c r="C25">
        <v>3</v>
      </c>
      <c r="D25">
        <v>3</v>
      </c>
      <c r="E25">
        <v>4</v>
      </c>
      <c r="F25">
        <v>2</v>
      </c>
    </row>
    <row r="26" spans="1:6" x14ac:dyDescent="0.35">
      <c r="A26" t="s">
        <v>104</v>
      </c>
      <c r="B26">
        <v>3</v>
      </c>
      <c r="C26">
        <v>2</v>
      </c>
      <c r="D26">
        <v>1</v>
      </c>
      <c r="E26">
        <v>3</v>
      </c>
      <c r="F26">
        <v>3</v>
      </c>
    </row>
    <row r="27" spans="1:6" x14ac:dyDescent="0.35">
      <c r="A27" t="s">
        <v>105</v>
      </c>
      <c r="B27">
        <v>3</v>
      </c>
      <c r="C27">
        <v>4</v>
      </c>
      <c r="D27">
        <v>2</v>
      </c>
      <c r="E27">
        <v>1</v>
      </c>
      <c r="F27">
        <v>2</v>
      </c>
    </row>
    <row r="28" spans="1:6" x14ac:dyDescent="0.35">
      <c r="A28" t="s">
        <v>109</v>
      </c>
      <c r="B28">
        <v>3</v>
      </c>
      <c r="C28">
        <v>4</v>
      </c>
      <c r="D28">
        <v>1</v>
      </c>
      <c r="E28">
        <v>4</v>
      </c>
      <c r="F28">
        <v>3</v>
      </c>
    </row>
    <row r="29" spans="1:6" x14ac:dyDescent="0.35">
      <c r="A29" t="s">
        <v>111</v>
      </c>
      <c r="B29">
        <v>4</v>
      </c>
      <c r="C29">
        <v>3</v>
      </c>
      <c r="D29">
        <v>4</v>
      </c>
      <c r="E29">
        <v>4</v>
      </c>
      <c r="F29">
        <v>2</v>
      </c>
    </row>
    <row r="30" spans="1:6" x14ac:dyDescent="0.35">
      <c r="A30" t="s">
        <v>112</v>
      </c>
      <c r="B30">
        <v>3</v>
      </c>
      <c r="C30">
        <v>1</v>
      </c>
      <c r="D30">
        <v>3</v>
      </c>
      <c r="E30">
        <v>1</v>
      </c>
      <c r="F30">
        <v>2</v>
      </c>
    </row>
    <row r="31" spans="1:6" x14ac:dyDescent="0.35">
      <c r="A31" t="s">
        <v>113</v>
      </c>
      <c r="B31">
        <v>3</v>
      </c>
      <c r="C31">
        <v>2</v>
      </c>
      <c r="D31">
        <v>1</v>
      </c>
      <c r="E31">
        <v>3</v>
      </c>
      <c r="F31">
        <v>3</v>
      </c>
    </row>
    <row r="32" spans="1:6" x14ac:dyDescent="0.35">
      <c r="A32" t="s">
        <v>115</v>
      </c>
      <c r="B32">
        <v>3</v>
      </c>
      <c r="C32">
        <v>1</v>
      </c>
      <c r="D32">
        <v>3</v>
      </c>
      <c r="E32">
        <v>2</v>
      </c>
      <c r="F32">
        <v>4</v>
      </c>
    </row>
    <row r="33" spans="1:6" x14ac:dyDescent="0.35">
      <c r="A33" t="s">
        <v>116</v>
      </c>
      <c r="B33">
        <v>3</v>
      </c>
      <c r="C33">
        <v>2</v>
      </c>
      <c r="D33">
        <v>1</v>
      </c>
      <c r="E33">
        <v>1</v>
      </c>
      <c r="F33">
        <v>3</v>
      </c>
    </row>
    <row r="34" spans="1:6" x14ac:dyDescent="0.35">
      <c r="A34" t="s">
        <v>117</v>
      </c>
      <c r="B34">
        <v>3</v>
      </c>
      <c r="C34">
        <v>1</v>
      </c>
      <c r="D34">
        <v>4</v>
      </c>
      <c r="E34">
        <v>2</v>
      </c>
      <c r="F34">
        <v>2</v>
      </c>
    </row>
    <row r="35" spans="1:6" x14ac:dyDescent="0.35">
      <c r="A35" t="s">
        <v>118</v>
      </c>
      <c r="B35">
        <v>3</v>
      </c>
      <c r="C35">
        <v>1</v>
      </c>
      <c r="D35">
        <v>1</v>
      </c>
      <c r="E35">
        <v>4</v>
      </c>
      <c r="F35">
        <v>1</v>
      </c>
    </row>
    <row r="36" spans="1:6" x14ac:dyDescent="0.35">
      <c r="A36" t="s">
        <v>119</v>
      </c>
      <c r="B36">
        <v>3</v>
      </c>
      <c r="C36">
        <v>1</v>
      </c>
      <c r="D36">
        <v>2</v>
      </c>
      <c r="E36">
        <v>2</v>
      </c>
      <c r="F36">
        <v>4</v>
      </c>
    </row>
    <row r="37" spans="1:6" x14ac:dyDescent="0.35">
      <c r="A37" t="s">
        <v>120</v>
      </c>
      <c r="B37">
        <v>3</v>
      </c>
      <c r="C37">
        <v>2</v>
      </c>
      <c r="D37">
        <v>4</v>
      </c>
      <c r="E37">
        <v>3</v>
      </c>
      <c r="F37">
        <v>4</v>
      </c>
    </row>
    <row r="38" spans="1:6" x14ac:dyDescent="0.35">
      <c r="A38" t="s">
        <v>121</v>
      </c>
      <c r="B38">
        <v>4</v>
      </c>
      <c r="C38">
        <v>1</v>
      </c>
      <c r="D38">
        <v>3</v>
      </c>
      <c r="E38">
        <v>4</v>
      </c>
      <c r="F38">
        <v>1</v>
      </c>
    </row>
    <row r="39" spans="1:6" x14ac:dyDescent="0.35">
      <c r="A39" t="s">
        <v>124</v>
      </c>
      <c r="B39">
        <v>3</v>
      </c>
      <c r="C39">
        <v>1</v>
      </c>
      <c r="D39">
        <v>3</v>
      </c>
      <c r="E39">
        <v>2</v>
      </c>
      <c r="F39">
        <v>4</v>
      </c>
    </row>
    <row r="40" spans="1:6" x14ac:dyDescent="0.35">
      <c r="A40" t="s">
        <v>125</v>
      </c>
      <c r="B40">
        <v>3</v>
      </c>
      <c r="C40">
        <v>2</v>
      </c>
      <c r="D40">
        <v>3</v>
      </c>
      <c r="E40">
        <v>4</v>
      </c>
      <c r="F40">
        <v>3</v>
      </c>
    </row>
    <row r="41" spans="1:6" x14ac:dyDescent="0.35">
      <c r="A41" t="s">
        <v>126</v>
      </c>
      <c r="B41">
        <v>3</v>
      </c>
      <c r="C41">
        <v>3</v>
      </c>
      <c r="D41">
        <v>3</v>
      </c>
      <c r="E41">
        <v>2</v>
      </c>
      <c r="F41">
        <v>4</v>
      </c>
    </row>
    <row r="42" spans="1:6" x14ac:dyDescent="0.35">
      <c r="A42" t="s">
        <v>127</v>
      </c>
      <c r="B42">
        <v>3</v>
      </c>
      <c r="C42">
        <v>3</v>
      </c>
      <c r="D42">
        <v>1</v>
      </c>
      <c r="E42">
        <v>4</v>
      </c>
      <c r="F42">
        <v>3</v>
      </c>
    </row>
    <row r="43" spans="1:6" x14ac:dyDescent="0.35">
      <c r="A43" t="s">
        <v>128</v>
      </c>
      <c r="B43">
        <v>3</v>
      </c>
      <c r="C43">
        <v>2</v>
      </c>
      <c r="D43">
        <v>2</v>
      </c>
      <c r="E43">
        <v>1</v>
      </c>
      <c r="F43">
        <v>1</v>
      </c>
    </row>
    <row r="44" spans="1:6" x14ac:dyDescent="0.35">
      <c r="A44" t="s">
        <v>129</v>
      </c>
      <c r="B44">
        <v>3</v>
      </c>
      <c r="C44">
        <v>3</v>
      </c>
      <c r="D44">
        <v>4</v>
      </c>
      <c r="E44">
        <v>4</v>
      </c>
      <c r="F44">
        <v>2</v>
      </c>
    </row>
    <row r="45" spans="1:6" x14ac:dyDescent="0.35">
      <c r="A45" t="s">
        <v>130</v>
      </c>
      <c r="B45">
        <v>3</v>
      </c>
      <c r="C45">
        <v>1</v>
      </c>
      <c r="D45">
        <v>4</v>
      </c>
      <c r="E45">
        <v>1</v>
      </c>
      <c r="F45">
        <v>4</v>
      </c>
    </row>
    <row r="46" spans="1:6" x14ac:dyDescent="0.35">
      <c r="A46" t="s">
        <v>131</v>
      </c>
      <c r="B46">
        <v>3</v>
      </c>
      <c r="C46">
        <v>3</v>
      </c>
      <c r="D46">
        <v>3</v>
      </c>
      <c r="E46">
        <v>4</v>
      </c>
      <c r="F46">
        <v>1</v>
      </c>
    </row>
    <row r="47" spans="1:6" x14ac:dyDescent="0.35">
      <c r="A47" t="s">
        <v>132</v>
      </c>
      <c r="B47">
        <v>3</v>
      </c>
      <c r="C47">
        <v>1</v>
      </c>
      <c r="D47">
        <v>4</v>
      </c>
      <c r="E47">
        <v>3</v>
      </c>
      <c r="F47">
        <v>3</v>
      </c>
    </row>
    <row r="48" spans="1:6" x14ac:dyDescent="0.35">
      <c r="A48" t="s">
        <v>133</v>
      </c>
      <c r="B48">
        <v>3</v>
      </c>
      <c r="C48">
        <v>1</v>
      </c>
      <c r="D48">
        <v>4</v>
      </c>
      <c r="E48">
        <v>3</v>
      </c>
      <c r="F48">
        <v>4</v>
      </c>
    </row>
    <row r="49" spans="1:6" x14ac:dyDescent="0.35">
      <c r="A49" t="s">
        <v>134</v>
      </c>
      <c r="B49">
        <v>3</v>
      </c>
      <c r="C49">
        <v>4</v>
      </c>
      <c r="D49">
        <v>2</v>
      </c>
      <c r="E49">
        <v>4</v>
      </c>
      <c r="F49">
        <v>1</v>
      </c>
    </row>
    <row r="50" spans="1:6" x14ac:dyDescent="0.35">
      <c r="A50" t="s">
        <v>135</v>
      </c>
      <c r="B50">
        <v>3</v>
      </c>
      <c r="C50">
        <v>2</v>
      </c>
      <c r="D50">
        <v>3</v>
      </c>
      <c r="E50">
        <v>3</v>
      </c>
      <c r="F50">
        <v>3</v>
      </c>
    </row>
    <row r="51" spans="1:6" x14ac:dyDescent="0.35">
      <c r="A51" t="s">
        <v>136</v>
      </c>
      <c r="B51">
        <v>3</v>
      </c>
      <c r="C51">
        <v>3</v>
      </c>
      <c r="D51">
        <v>4</v>
      </c>
      <c r="E51">
        <v>3</v>
      </c>
      <c r="F51">
        <v>2</v>
      </c>
    </row>
    <row r="52" spans="1:6" x14ac:dyDescent="0.35">
      <c r="A52" t="s">
        <v>137</v>
      </c>
      <c r="B52">
        <v>4</v>
      </c>
      <c r="C52">
        <v>2</v>
      </c>
      <c r="D52">
        <v>1</v>
      </c>
      <c r="E52">
        <v>4</v>
      </c>
      <c r="F52">
        <v>2</v>
      </c>
    </row>
    <row r="53" spans="1:6" x14ac:dyDescent="0.35">
      <c r="A53" t="s">
        <v>138</v>
      </c>
      <c r="B53">
        <v>3</v>
      </c>
      <c r="C53">
        <v>3</v>
      </c>
      <c r="D53">
        <v>4</v>
      </c>
      <c r="E53">
        <v>4</v>
      </c>
      <c r="F53">
        <v>1</v>
      </c>
    </row>
    <row r="54" spans="1:6" x14ac:dyDescent="0.35">
      <c r="A54" t="s">
        <v>139</v>
      </c>
      <c r="B54">
        <v>3</v>
      </c>
      <c r="C54">
        <v>3</v>
      </c>
      <c r="D54">
        <v>2</v>
      </c>
      <c r="E54">
        <v>1</v>
      </c>
      <c r="F54">
        <v>2</v>
      </c>
    </row>
    <row r="55" spans="1:6" x14ac:dyDescent="0.35">
      <c r="A55" t="s">
        <v>140</v>
      </c>
      <c r="B55">
        <v>4</v>
      </c>
      <c r="C55">
        <v>4</v>
      </c>
      <c r="D55">
        <v>2</v>
      </c>
      <c r="E55">
        <v>4</v>
      </c>
      <c r="F55">
        <v>1</v>
      </c>
    </row>
    <row r="56" spans="1:6" x14ac:dyDescent="0.35">
      <c r="A56" t="s">
        <v>141</v>
      </c>
      <c r="B56">
        <v>3</v>
      </c>
      <c r="C56">
        <v>1</v>
      </c>
      <c r="D56">
        <v>2</v>
      </c>
      <c r="E56">
        <v>3</v>
      </c>
      <c r="F56">
        <v>2</v>
      </c>
    </row>
    <row r="57" spans="1:6" x14ac:dyDescent="0.35">
      <c r="A57" t="s">
        <v>142</v>
      </c>
      <c r="B57">
        <v>3</v>
      </c>
      <c r="C57">
        <v>3</v>
      </c>
      <c r="D57">
        <v>2</v>
      </c>
      <c r="E57">
        <v>1</v>
      </c>
      <c r="F57">
        <v>3</v>
      </c>
    </row>
    <row r="58" spans="1:6" x14ac:dyDescent="0.35">
      <c r="A58" t="s">
        <v>143</v>
      </c>
      <c r="B58">
        <v>3</v>
      </c>
      <c r="C58">
        <v>4</v>
      </c>
      <c r="D58">
        <v>2</v>
      </c>
      <c r="E58">
        <v>4</v>
      </c>
      <c r="F58">
        <v>2</v>
      </c>
    </row>
    <row r="59" spans="1:6" x14ac:dyDescent="0.35">
      <c r="A59" t="s">
        <v>144</v>
      </c>
      <c r="B59">
        <v>3</v>
      </c>
      <c r="C59">
        <v>2</v>
      </c>
      <c r="D59">
        <v>3</v>
      </c>
      <c r="E59">
        <v>4</v>
      </c>
      <c r="F59">
        <v>4</v>
      </c>
    </row>
    <row r="60" spans="1:6" x14ac:dyDescent="0.35">
      <c r="A60" t="s">
        <v>145</v>
      </c>
      <c r="B60">
        <v>4</v>
      </c>
      <c r="C60">
        <v>2</v>
      </c>
      <c r="D60">
        <v>4</v>
      </c>
      <c r="E60">
        <v>4</v>
      </c>
      <c r="F60">
        <v>3</v>
      </c>
    </row>
    <row r="61" spans="1:6" x14ac:dyDescent="0.35">
      <c r="A61" t="s">
        <v>146</v>
      </c>
      <c r="B61">
        <v>3</v>
      </c>
      <c r="C61">
        <v>3</v>
      </c>
      <c r="D61">
        <v>2</v>
      </c>
      <c r="E61">
        <v>4</v>
      </c>
      <c r="F61">
        <v>4</v>
      </c>
    </row>
    <row r="62" spans="1:6" x14ac:dyDescent="0.35">
      <c r="A62" t="s">
        <v>147</v>
      </c>
      <c r="B62">
        <v>4</v>
      </c>
      <c r="C62">
        <v>3</v>
      </c>
      <c r="D62">
        <v>1</v>
      </c>
      <c r="E62">
        <v>2</v>
      </c>
      <c r="F62">
        <v>3</v>
      </c>
    </row>
    <row r="63" spans="1:6" x14ac:dyDescent="0.35">
      <c r="A63" t="s">
        <v>148</v>
      </c>
      <c r="B63">
        <v>3</v>
      </c>
      <c r="C63">
        <v>2</v>
      </c>
      <c r="D63">
        <v>4</v>
      </c>
      <c r="E63">
        <v>2</v>
      </c>
      <c r="F63">
        <v>1</v>
      </c>
    </row>
    <row r="64" spans="1:6" x14ac:dyDescent="0.35">
      <c r="A64" t="s">
        <v>149</v>
      </c>
      <c r="B64">
        <v>4</v>
      </c>
      <c r="C64">
        <v>4</v>
      </c>
      <c r="D64">
        <v>2</v>
      </c>
      <c r="E64">
        <v>2</v>
      </c>
      <c r="F64">
        <v>3</v>
      </c>
    </row>
    <row r="65" spans="1:6" x14ac:dyDescent="0.35">
      <c r="A65" t="s">
        <v>150</v>
      </c>
      <c r="B65">
        <v>3</v>
      </c>
      <c r="C65">
        <v>3</v>
      </c>
      <c r="D65">
        <v>3</v>
      </c>
      <c r="E65">
        <v>2</v>
      </c>
      <c r="F65">
        <v>3</v>
      </c>
    </row>
    <row r="66" spans="1:6" x14ac:dyDescent="0.35">
      <c r="A66" t="s">
        <v>151</v>
      </c>
      <c r="B66">
        <v>3</v>
      </c>
      <c r="C66">
        <v>3</v>
      </c>
      <c r="D66">
        <v>2</v>
      </c>
      <c r="E66">
        <v>1</v>
      </c>
      <c r="F66">
        <v>2</v>
      </c>
    </row>
    <row r="67" spans="1:6" x14ac:dyDescent="0.35">
      <c r="A67" t="s">
        <v>152</v>
      </c>
      <c r="B67">
        <v>3</v>
      </c>
      <c r="C67">
        <v>1</v>
      </c>
      <c r="D67">
        <v>1</v>
      </c>
      <c r="E67">
        <v>3</v>
      </c>
      <c r="F67">
        <v>1</v>
      </c>
    </row>
    <row r="68" spans="1:6" x14ac:dyDescent="0.35">
      <c r="A68" t="s">
        <v>153</v>
      </c>
      <c r="B68">
        <v>3</v>
      </c>
      <c r="C68">
        <v>3</v>
      </c>
      <c r="D68">
        <v>2</v>
      </c>
      <c r="E68">
        <v>4</v>
      </c>
      <c r="F68">
        <v>1</v>
      </c>
    </row>
    <row r="69" spans="1:6" x14ac:dyDescent="0.35">
      <c r="A69" t="s">
        <v>154</v>
      </c>
      <c r="B69">
        <v>3</v>
      </c>
      <c r="C69">
        <v>4</v>
      </c>
      <c r="D69">
        <v>2</v>
      </c>
      <c r="E69">
        <v>4</v>
      </c>
      <c r="F69">
        <v>1</v>
      </c>
    </row>
    <row r="70" spans="1:6" x14ac:dyDescent="0.35">
      <c r="A70" t="s">
        <v>155</v>
      </c>
      <c r="B70">
        <v>3</v>
      </c>
      <c r="C70">
        <v>3</v>
      </c>
      <c r="D70">
        <v>4</v>
      </c>
      <c r="E70">
        <v>3</v>
      </c>
      <c r="F70">
        <v>2</v>
      </c>
    </row>
    <row r="71" spans="1:6" x14ac:dyDescent="0.35">
      <c r="A71" t="s">
        <v>156</v>
      </c>
      <c r="B71">
        <v>3</v>
      </c>
      <c r="C71">
        <v>3</v>
      </c>
      <c r="D71">
        <v>3</v>
      </c>
      <c r="E71">
        <v>4</v>
      </c>
      <c r="F71">
        <v>4</v>
      </c>
    </row>
    <row r="72" spans="1:6" x14ac:dyDescent="0.35">
      <c r="A72" t="s">
        <v>157</v>
      </c>
      <c r="B72">
        <v>3</v>
      </c>
      <c r="C72">
        <v>3</v>
      </c>
      <c r="D72">
        <v>3</v>
      </c>
      <c r="E72">
        <v>1</v>
      </c>
      <c r="F72">
        <v>1</v>
      </c>
    </row>
    <row r="73" spans="1:6" x14ac:dyDescent="0.35">
      <c r="A73" t="s">
        <v>158</v>
      </c>
      <c r="B73">
        <v>3</v>
      </c>
      <c r="C73">
        <v>1</v>
      </c>
      <c r="D73">
        <v>1</v>
      </c>
      <c r="E73">
        <v>2</v>
      </c>
      <c r="F73">
        <v>4</v>
      </c>
    </row>
    <row r="74" spans="1:6" x14ac:dyDescent="0.35">
      <c r="A74" t="s">
        <v>159</v>
      </c>
      <c r="B74">
        <v>3</v>
      </c>
      <c r="C74">
        <v>1</v>
      </c>
      <c r="D74">
        <v>1</v>
      </c>
      <c r="E74">
        <v>4</v>
      </c>
      <c r="F74">
        <v>3</v>
      </c>
    </row>
    <row r="75" spans="1:6" x14ac:dyDescent="0.35">
      <c r="A75" t="s">
        <v>160</v>
      </c>
      <c r="B75">
        <v>4</v>
      </c>
      <c r="C75">
        <v>3</v>
      </c>
      <c r="D75">
        <v>2</v>
      </c>
      <c r="E75">
        <v>4</v>
      </c>
      <c r="F75">
        <v>4</v>
      </c>
    </row>
    <row r="76" spans="1:6" x14ac:dyDescent="0.35">
      <c r="A76" t="s">
        <v>161</v>
      </c>
      <c r="B76">
        <v>3</v>
      </c>
      <c r="C76">
        <v>1</v>
      </c>
      <c r="D76">
        <v>4</v>
      </c>
      <c r="E76">
        <v>4</v>
      </c>
      <c r="F76">
        <v>3</v>
      </c>
    </row>
    <row r="77" spans="1:6" x14ac:dyDescent="0.35">
      <c r="A77" t="s">
        <v>162</v>
      </c>
      <c r="B77">
        <v>3</v>
      </c>
      <c r="C77">
        <v>1</v>
      </c>
      <c r="D77">
        <v>1</v>
      </c>
      <c r="E77">
        <v>2</v>
      </c>
      <c r="F77">
        <v>2</v>
      </c>
    </row>
    <row r="78" spans="1:6" x14ac:dyDescent="0.35">
      <c r="A78" t="s">
        <v>163</v>
      </c>
      <c r="B78">
        <v>4</v>
      </c>
      <c r="C78">
        <v>4</v>
      </c>
      <c r="D78">
        <v>4</v>
      </c>
      <c r="E78">
        <v>1</v>
      </c>
      <c r="F78">
        <v>1</v>
      </c>
    </row>
    <row r="79" spans="1:6" x14ac:dyDescent="0.35">
      <c r="A79" t="s">
        <v>164</v>
      </c>
      <c r="B79">
        <v>4</v>
      </c>
      <c r="C79">
        <v>2</v>
      </c>
      <c r="D79">
        <v>4</v>
      </c>
      <c r="E79">
        <v>4</v>
      </c>
      <c r="F79">
        <v>3</v>
      </c>
    </row>
    <row r="80" spans="1:6" x14ac:dyDescent="0.35">
      <c r="A80" t="s">
        <v>165</v>
      </c>
      <c r="B80">
        <v>3</v>
      </c>
      <c r="C80">
        <v>4</v>
      </c>
      <c r="D80">
        <v>2</v>
      </c>
      <c r="E80">
        <v>2</v>
      </c>
      <c r="F80">
        <v>3</v>
      </c>
    </row>
    <row r="81" spans="1:6" x14ac:dyDescent="0.35">
      <c r="A81" t="s">
        <v>166</v>
      </c>
      <c r="B81">
        <v>3</v>
      </c>
      <c r="C81">
        <v>4</v>
      </c>
      <c r="D81">
        <v>1</v>
      </c>
      <c r="E81">
        <v>3</v>
      </c>
      <c r="F81">
        <v>2</v>
      </c>
    </row>
    <row r="82" spans="1:6" x14ac:dyDescent="0.35">
      <c r="A82" t="s">
        <v>167</v>
      </c>
      <c r="B82">
        <v>3</v>
      </c>
      <c r="C82">
        <v>1</v>
      </c>
      <c r="D82">
        <v>1</v>
      </c>
      <c r="E82">
        <v>1</v>
      </c>
      <c r="F82">
        <v>4</v>
      </c>
    </row>
    <row r="83" spans="1:6" x14ac:dyDescent="0.35">
      <c r="A83" t="s">
        <v>168</v>
      </c>
      <c r="B83">
        <v>3</v>
      </c>
      <c r="C83">
        <v>4</v>
      </c>
      <c r="D83">
        <v>1</v>
      </c>
      <c r="E83">
        <v>4</v>
      </c>
      <c r="F83">
        <v>3</v>
      </c>
    </row>
    <row r="84" spans="1:6" x14ac:dyDescent="0.35">
      <c r="A84" t="s">
        <v>169</v>
      </c>
      <c r="B84">
        <v>4</v>
      </c>
      <c r="C84">
        <v>2</v>
      </c>
      <c r="D84">
        <v>4</v>
      </c>
      <c r="E84">
        <v>2</v>
      </c>
      <c r="F84">
        <v>2</v>
      </c>
    </row>
    <row r="85" spans="1:6" x14ac:dyDescent="0.35">
      <c r="A85" t="s">
        <v>170</v>
      </c>
      <c r="B85">
        <v>3</v>
      </c>
      <c r="C85">
        <v>3</v>
      </c>
      <c r="D85">
        <v>4</v>
      </c>
      <c r="E85">
        <v>4</v>
      </c>
      <c r="F85">
        <v>1</v>
      </c>
    </row>
    <row r="86" spans="1:6" x14ac:dyDescent="0.35">
      <c r="A86" t="s">
        <v>171</v>
      </c>
      <c r="B86">
        <v>3</v>
      </c>
      <c r="C86">
        <v>1</v>
      </c>
      <c r="D86">
        <v>3</v>
      </c>
      <c r="E86">
        <v>3</v>
      </c>
      <c r="F86">
        <v>3</v>
      </c>
    </row>
    <row r="87" spans="1:6" x14ac:dyDescent="0.35">
      <c r="A87" t="s">
        <v>172</v>
      </c>
      <c r="B87">
        <v>3</v>
      </c>
      <c r="C87">
        <v>2</v>
      </c>
      <c r="D87">
        <v>1</v>
      </c>
      <c r="E87">
        <v>2</v>
      </c>
      <c r="F87">
        <v>1</v>
      </c>
    </row>
    <row r="88" spans="1:6" x14ac:dyDescent="0.35">
      <c r="A88" t="s">
        <v>174</v>
      </c>
      <c r="B88">
        <v>3</v>
      </c>
      <c r="C88">
        <v>3</v>
      </c>
      <c r="D88">
        <v>4</v>
      </c>
      <c r="E88">
        <v>2</v>
      </c>
      <c r="F88">
        <v>3</v>
      </c>
    </row>
    <row r="89" spans="1:6" x14ac:dyDescent="0.35">
      <c r="A89" t="s">
        <v>175</v>
      </c>
      <c r="B89">
        <v>4</v>
      </c>
      <c r="C89">
        <v>2</v>
      </c>
      <c r="D89">
        <v>3</v>
      </c>
      <c r="E89">
        <v>4</v>
      </c>
      <c r="F89">
        <v>4</v>
      </c>
    </row>
    <row r="90" spans="1:6" x14ac:dyDescent="0.35">
      <c r="A90" t="s">
        <v>176</v>
      </c>
      <c r="B90">
        <v>4</v>
      </c>
      <c r="C90">
        <v>3</v>
      </c>
      <c r="D90">
        <v>4</v>
      </c>
      <c r="E90">
        <v>3</v>
      </c>
      <c r="F90">
        <v>3</v>
      </c>
    </row>
    <row r="91" spans="1:6" x14ac:dyDescent="0.35">
      <c r="A91" t="s">
        <v>177</v>
      </c>
      <c r="B91">
        <v>4</v>
      </c>
      <c r="C91">
        <v>1</v>
      </c>
      <c r="D91">
        <v>2</v>
      </c>
      <c r="E91">
        <v>3</v>
      </c>
      <c r="F91">
        <v>2</v>
      </c>
    </row>
    <row r="92" spans="1:6" x14ac:dyDescent="0.35">
      <c r="A92" t="s">
        <v>178</v>
      </c>
      <c r="B92">
        <v>3</v>
      </c>
      <c r="C92">
        <v>1</v>
      </c>
      <c r="D92">
        <v>1</v>
      </c>
      <c r="E92">
        <v>3</v>
      </c>
      <c r="F92">
        <v>4</v>
      </c>
    </row>
    <row r="93" spans="1:6" x14ac:dyDescent="0.35">
      <c r="A93" t="s">
        <v>179</v>
      </c>
      <c r="B93">
        <v>3</v>
      </c>
      <c r="C93">
        <v>3</v>
      </c>
      <c r="D93">
        <v>4</v>
      </c>
      <c r="E93">
        <v>1</v>
      </c>
      <c r="F93">
        <v>4</v>
      </c>
    </row>
    <row r="94" spans="1:6" x14ac:dyDescent="0.35">
      <c r="A94" t="s">
        <v>180</v>
      </c>
      <c r="B94">
        <v>4</v>
      </c>
      <c r="C94">
        <v>2</v>
      </c>
      <c r="D94">
        <v>1</v>
      </c>
      <c r="E94">
        <v>1</v>
      </c>
      <c r="F94">
        <v>2</v>
      </c>
    </row>
    <row r="95" spans="1:6" x14ac:dyDescent="0.35">
      <c r="A95" t="s">
        <v>181</v>
      </c>
      <c r="B95">
        <v>3</v>
      </c>
      <c r="C95">
        <v>3</v>
      </c>
      <c r="D95">
        <v>1</v>
      </c>
      <c r="E95">
        <v>1</v>
      </c>
      <c r="F95">
        <v>1</v>
      </c>
    </row>
    <row r="96" spans="1:6" x14ac:dyDescent="0.35">
      <c r="A96" t="s">
        <v>182</v>
      </c>
      <c r="B96">
        <v>4</v>
      </c>
      <c r="C96">
        <v>2</v>
      </c>
      <c r="D96">
        <v>1</v>
      </c>
      <c r="E96">
        <v>2</v>
      </c>
      <c r="F96">
        <v>4</v>
      </c>
    </row>
    <row r="97" spans="1:6" x14ac:dyDescent="0.35">
      <c r="A97" t="s">
        <v>183</v>
      </c>
      <c r="B97">
        <v>3</v>
      </c>
      <c r="C97">
        <v>1</v>
      </c>
      <c r="D97">
        <v>1</v>
      </c>
      <c r="E97">
        <v>3</v>
      </c>
      <c r="F97">
        <v>4</v>
      </c>
    </row>
    <row r="98" spans="1:6" x14ac:dyDescent="0.35">
      <c r="A98" t="s">
        <v>184</v>
      </c>
      <c r="B98">
        <v>3</v>
      </c>
      <c r="C98">
        <v>3</v>
      </c>
      <c r="D98">
        <v>3</v>
      </c>
      <c r="E98">
        <v>2</v>
      </c>
      <c r="F98">
        <v>4</v>
      </c>
    </row>
    <row r="99" spans="1:6" x14ac:dyDescent="0.35">
      <c r="A99" t="s">
        <v>185</v>
      </c>
      <c r="B99">
        <v>3</v>
      </c>
      <c r="C99">
        <v>1</v>
      </c>
      <c r="D99">
        <v>1</v>
      </c>
      <c r="E99">
        <v>1</v>
      </c>
      <c r="F99">
        <v>4</v>
      </c>
    </row>
    <row r="100" spans="1:6" x14ac:dyDescent="0.35">
      <c r="A100" t="s">
        <v>186</v>
      </c>
      <c r="B100">
        <v>4</v>
      </c>
      <c r="C100">
        <v>4</v>
      </c>
      <c r="D100">
        <v>4</v>
      </c>
      <c r="E100">
        <v>2</v>
      </c>
      <c r="F100">
        <v>2</v>
      </c>
    </row>
    <row r="101" spans="1:6" x14ac:dyDescent="0.35">
      <c r="A101" t="s">
        <v>187</v>
      </c>
      <c r="B101">
        <v>3</v>
      </c>
      <c r="C101">
        <v>1</v>
      </c>
      <c r="D101">
        <v>4</v>
      </c>
      <c r="E101">
        <v>1</v>
      </c>
      <c r="F101">
        <v>1</v>
      </c>
    </row>
    <row r="102" spans="1:6" x14ac:dyDescent="0.35">
      <c r="A102" t="s">
        <v>188</v>
      </c>
      <c r="B102">
        <v>4</v>
      </c>
      <c r="C102">
        <v>4</v>
      </c>
      <c r="D102">
        <v>1</v>
      </c>
      <c r="E102">
        <v>2</v>
      </c>
      <c r="F102">
        <v>2</v>
      </c>
    </row>
    <row r="103" spans="1:6" x14ac:dyDescent="0.35">
      <c r="A103" t="s">
        <v>189</v>
      </c>
      <c r="B103">
        <v>3</v>
      </c>
      <c r="C103">
        <v>2</v>
      </c>
      <c r="D103">
        <v>4</v>
      </c>
      <c r="E103">
        <v>3</v>
      </c>
      <c r="F103">
        <v>2</v>
      </c>
    </row>
    <row r="104" spans="1:6" x14ac:dyDescent="0.35">
      <c r="A104" t="s">
        <v>190</v>
      </c>
      <c r="B104">
        <v>3</v>
      </c>
      <c r="C104">
        <v>4</v>
      </c>
      <c r="D104">
        <v>1</v>
      </c>
      <c r="E104">
        <v>2</v>
      </c>
      <c r="F104">
        <v>2</v>
      </c>
    </row>
    <row r="105" spans="1:6" x14ac:dyDescent="0.35">
      <c r="A105" t="s">
        <v>191</v>
      </c>
      <c r="B105">
        <v>3</v>
      </c>
      <c r="C105">
        <v>1</v>
      </c>
      <c r="D105">
        <v>2</v>
      </c>
      <c r="E105">
        <v>1</v>
      </c>
      <c r="F105">
        <v>4</v>
      </c>
    </row>
    <row r="106" spans="1:6" x14ac:dyDescent="0.35">
      <c r="A106" t="s">
        <v>192</v>
      </c>
      <c r="B106">
        <v>3</v>
      </c>
      <c r="C106">
        <v>2</v>
      </c>
      <c r="D106">
        <v>3</v>
      </c>
      <c r="E106">
        <v>1</v>
      </c>
      <c r="F106">
        <v>4</v>
      </c>
    </row>
    <row r="107" spans="1:6" x14ac:dyDescent="0.35">
      <c r="A107" t="s">
        <v>193</v>
      </c>
      <c r="B107">
        <v>3</v>
      </c>
      <c r="C107">
        <v>2</v>
      </c>
      <c r="D107">
        <v>1</v>
      </c>
      <c r="E107">
        <v>2</v>
      </c>
      <c r="F107">
        <v>1</v>
      </c>
    </row>
    <row r="108" spans="1:6" x14ac:dyDescent="0.35">
      <c r="A108" t="s">
        <v>194</v>
      </c>
      <c r="B108">
        <v>3</v>
      </c>
      <c r="C108">
        <v>1</v>
      </c>
      <c r="D108">
        <v>1</v>
      </c>
      <c r="E108">
        <v>1</v>
      </c>
      <c r="F108">
        <v>4</v>
      </c>
    </row>
    <row r="109" spans="1:6" x14ac:dyDescent="0.35">
      <c r="A109" t="s">
        <v>195</v>
      </c>
      <c r="B109">
        <v>4</v>
      </c>
      <c r="C109">
        <v>2</v>
      </c>
      <c r="D109">
        <v>1</v>
      </c>
      <c r="E109">
        <v>4</v>
      </c>
      <c r="F109">
        <v>2</v>
      </c>
    </row>
    <row r="110" spans="1:6" x14ac:dyDescent="0.35">
      <c r="A110" t="s">
        <v>197</v>
      </c>
      <c r="B110">
        <v>3</v>
      </c>
      <c r="C110">
        <v>1</v>
      </c>
      <c r="D110">
        <v>3</v>
      </c>
      <c r="E110">
        <v>1</v>
      </c>
      <c r="F110">
        <v>1</v>
      </c>
    </row>
    <row r="111" spans="1:6" x14ac:dyDescent="0.35">
      <c r="A111" t="s">
        <v>198</v>
      </c>
      <c r="B111">
        <v>3</v>
      </c>
      <c r="C111">
        <v>2</v>
      </c>
      <c r="D111">
        <v>1</v>
      </c>
      <c r="E111">
        <v>1</v>
      </c>
      <c r="F111">
        <v>2</v>
      </c>
    </row>
    <row r="112" spans="1:6" x14ac:dyDescent="0.35">
      <c r="A112" t="s">
        <v>199</v>
      </c>
      <c r="B112">
        <v>4</v>
      </c>
      <c r="C112">
        <v>2</v>
      </c>
      <c r="D112">
        <v>1</v>
      </c>
      <c r="E112">
        <v>3</v>
      </c>
      <c r="F112">
        <v>1</v>
      </c>
    </row>
    <row r="113" spans="1:6" x14ac:dyDescent="0.35">
      <c r="A113" t="s">
        <v>200</v>
      </c>
      <c r="B113">
        <v>3</v>
      </c>
      <c r="C113">
        <v>1</v>
      </c>
      <c r="D113">
        <v>1</v>
      </c>
      <c r="E113">
        <v>3</v>
      </c>
      <c r="F113">
        <v>1</v>
      </c>
    </row>
    <row r="114" spans="1:6" x14ac:dyDescent="0.35">
      <c r="A114" t="s">
        <v>201</v>
      </c>
      <c r="B114">
        <v>3</v>
      </c>
      <c r="C114">
        <v>4</v>
      </c>
      <c r="D114">
        <v>4</v>
      </c>
      <c r="E114">
        <v>3</v>
      </c>
      <c r="F114">
        <v>2</v>
      </c>
    </row>
    <row r="115" spans="1:6" x14ac:dyDescent="0.35">
      <c r="A115" t="s">
        <v>202</v>
      </c>
      <c r="B115">
        <v>4</v>
      </c>
      <c r="C115">
        <v>3</v>
      </c>
      <c r="D115">
        <v>4</v>
      </c>
      <c r="E115">
        <v>1</v>
      </c>
      <c r="F115">
        <v>1</v>
      </c>
    </row>
    <row r="116" spans="1:6" x14ac:dyDescent="0.35">
      <c r="A116" t="s">
        <v>203</v>
      </c>
      <c r="B116">
        <v>3</v>
      </c>
      <c r="C116">
        <v>4</v>
      </c>
      <c r="D116">
        <v>4</v>
      </c>
      <c r="E116">
        <v>3</v>
      </c>
      <c r="F116">
        <v>1</v>
      </c>
    </row>
    <row r="117" spans="1:6" x14ac:dyDescent="0.35">
      <c r="A117" t="s">
        <v>204</v>
      </c>
      <c r="B117">
        <v>3</v>
      </c>
      <c r="C117">
        <v>4</v>
      </c>
      <c r="D117">
        <v>1</v>
      </c>
      <c r="E117">
        <v>4</v>
      </c>
      <c r="F117">
        <v>1</v>
      </c>
    </row>
    <row r="118" spans="1:6" x14ac:dyDescent="0.35">
      <c r="A118" t="s">
        <v>205</v>
      </c>
      <c r="B118">
        <v>4</v>
      </c>
      <c r="C118">
        <v>2</v>
      </c>
      <c r="D118">
        <v>2</v>
      </c>
      <c r="E118">
        <v>3</v>
      </c>
      <c r="F118">
        <v>4</v>
      </c>
    </row>
    <row r="119" spans="1:6" x14ac:dyDescent="0.35">
      <c r="A119" t="s">
        <v>206</v>
      </c>
      <c r="B119">
        <v>3</v>
      </c>
      <c r="C119">
        <v>2</v>
      </c>
      <c r="D119">
        <v>4</v>
      </c>
      <c r="E119">
        <v>2</v>
      </c>
      <c r="F119">
        <v>1</v>
      </c>
    </row>
    <row r="120" spans="1:6" x14ac:dyDescent="0.35">
      <c r="A120" t="s">
        <v>207</v>
      </c>
      <c r="B120">
        <v>3</v>
      </c>
      <c r="C120">
        <v>4</v>
      </c>
      <c r="D120">
        <v>3</v>
      </c>
      <c r="E120">
        <v>2</v>
      </c>
      <c r="F120">
        <v>4</v>
      </c>
    </row>
    <row r="121" spans="1:6" x14ac:dyDescent="0.35">
      <c r="A121" t="s">
        <v>208</v>
      </c>
      <c r="B121">
        <v>3</v>
      </c>
      <c r="C121">
        <v>2</v>
      </c>
      <c r="D121">
        <v>1</v>
      </c>
      <c r="E121">
        <v>4</v>
      </c>
      <c r="F121">
        <v>4</v>
      </c>
    </row>
    <row r="122" spans="1:6" x14ac:dyDescent="0.35">
      <c r="A122" t="s">
        <v>210</v>
      </c>
      <c r="B122">
        <v>4</v>
      </c>
      <c r="C122">
        <v>1</v>
      </c>
      <c r="D122">
        <v>1</v>
      </c>
      <c r="E122">
        <v>1</v>
      </c>
      <c r="F122">
        <v>2</v>
      </c>
    </row>
    <row r="123" spans="1:6" x14ac:dyDescent="0.35">
      <c r="A123" t="s">
        <v>211</v>
      </c>
      <c r="B123">
        <v>3</v>
      </c>
      <c r="C123">
        <v>3</v>
      </c>
      <c r="D123">
        <v>4</v>
      </c>
      <c r="E123">
        <v>3</v>
      </c>
      <c r="F123">
        <v>1</v>
      </c>
    </row>
    <row r="124" spans="1:6" x14ac:dyDescent="0.35">
      <c r="A124" t="s">
        <v>212</v>
      </c>
      <c r="B124">
        <v>3</v>
      </c>
      <c r="C124">
        <v>4</v>
      </c>
      <c r="D124">
        <v>4</v>
      </c>
      <c r="E124">
        <v>2</v>
      </c>
      <c r="F124">
        <v>2</v>
      </c>
    </row>
    <row r="125" spans="1:6" x14ac:dyDescent="0.35">
      <c r="A125" t="s">
        <v>213</v>
      </c>
      <c r="B125">
        <v>3</v>
      </c>
      <c r="C125">
        <v>1</v>
      </c>
      <c r="D125">
        <v>2</v>
      </c>
      <c r="E125">
        <v>4</v>
      </c>
      <c r="F125">
        <v>1</v>
      </c>
    </row>
    <row r="126" spans="1:6" x14ac:dyDescent="0.35">
      <c r="A126" t="s">
        <v>214</v>
      </c>
      <c r="B126">
        <v>3</v>
      </c>
      <c r="C126">
        <v>3</v>
      </c>
      <c r="D126">
        <v>1</v>
      </c>
      <c r="E126">
        <v>1</v>
      </c>
      <c r="F126">
        <v>1</v>
      </c>
    </row>
    <row r="127" spans="1:6" x14ac:dyDescent="0.35">
      <c r="A127" t="s">
        <v>215</v>
      </c>
      <c r="B127">
        <v>3</v>
      </c>
      <c r="C127">
        <v>2</v>
      </c>
      <c r="D127">
        <v>1</v>
      </c>
      <c r="E127">
        <v>3</v>
      </c>
      <c r="F127">
        <v>4</v>
      </c>
    </row>
    <row r="128" spans="1:6" x14ac:dyDescent="0.35">
      <c r="A128" t="s">
        <v>216</v>
      </c>
      <c r="B128">
        <v>3</v>
      </c>
      <c r="C128">
        <v>2</v>
      </c>
      <c r="D128">
        <v>1</v>
      </c>
      <c r="E128">
        <v>2</v>
      </c>
      <c r="F128">
        <v>1</v>
      </c>
    </row>
    <row r="129" spans="1:6" x14ac:dyDescent="0.35">
      <c r="A129" t="s">
        <v>217</v>
      </c>
      <c r="B129">
        <v>4</v>
      </c>
      <c r="C129">
        <v>2</v>
      </c>
      <c r="D129">
        <v>4</v>
      </c>
      <c r="E129">
        <v>2</v>
      </c>
      <c r="F129">
        <v>4</v>
      </c>
    </row>
    <row r="130" spans="1:6" x14ac:dyDescent="0.35">
      <c r="A130" t="s">
        <v>218</v>
      </c>
      <c r="B130">
        <v>3</v>
      </c>
      <c r="C130">
        <v>1</v>
      </c>
      <c r="D130">
        <v>4</v>
      </c>
      <c r="E130">
        <v>2</v>
      </c>
      <c r="F130">
        <v>3</v>
      </c>
    </row>
    <row r="131" spans="1:6" x14ac:dyDescent="0.35">
      <c r="A131" t="s">
        <v>219</v>
      </c>
      <c r="B131">
        <v>3</v>
      </c>
      <c r="C131">
        <v>2</v>
      </c>
      <c r="D131">
        <v>2</v>
      </c>
      <c r="E131">
        <v>1</v>
      </c>
      <c r="F131">
        <v>2</v>
      </c>
    </row>
    <row r="132" spans="1:6" x14ac:dyDescent="0.35">
      <c r="A132" t="s">
        <v>220</v>
      </c>
      <c r="B132">
        <v>3</v>
      </c>
      <c r="C132">
        <v>2</v>
      </c>
      <c r="D132">
        <v>4</v>
      </c>
      <c r="E132">
        <v>4</v>
      </c>
      <c r="F132">
        <v>2</v>
      </c>
    </row>
    <row r="133" spans="1:6" x14ac:dyDescent="0.35">
      <c r="A133" t="s">
        <v>221</v>
      </c>
      <c r="B133">
        <v>4</v>
      </c>
      <c r="C133">
        <v>4</v>
      </c>
      <c r="D133">
        <v>4</v>
      </c>
      <c r="E133">
        <v>3</v>
      </c>
      <c r="F133">
        <v>2</v>
      </c>
    </row>
    <row r="134" spans="1:6" x14ac:dyDescent="0.35">
      <c r="A134" t="s">
        <v>222</v>
      </c>
      <c r="B134">
        <v>3</v>
      </c>
      <c r="C134">
        <v>1</v>
      </c>
      <c r="D134">
        <v>4</v>
      </c>
      <c r="E134">
        <v>3</v>
      </c>
      <c r="F134">
        <v>2</v>
      </c>
    </row>
    <row r="135" spans="1:6" x14ac:dyDescent="0.35">
      <c r="A135" t="s">
        <v>223</v>
      </c>
      <c r="B135">
        <v>3</v>
      </c>
      <c r="C135">
        <v>4</v>
      </c>
      <c r="D135">
        <v>4</v>
      </c>
      <c r="E135">
        <v>3</v>
      </c>
      <c r="F135">
        <v>2</v>
      </c>
    </row>
    <row r="136" spans="1:6" x14ac:dyDescent="0.35">
      <c r="A136" t="s">
        <v>224</v>
      </c>
      <c r="B136">
        <v>3</v>
      </c>
      <c r="C136">
        <v>1</v>
      </c>
      <c r="D136">
        <v>3</v>
      </c>
      <c r="E136">
        <v>3</v>
      </c>
      <c r="F136">
        <v>2</v>
      </c>
    </row>
    <row r="137" spans="1:6" x14ac:dyDescent="0.35">
      <c r="A137" t="s">
        <v>225</v>
      </c>
      <c r="B137">
        <v>3</v>
      </c>
      <c r="C137">
        <v>2</v>
      </c>
      <c r="D137">
        <v>4</v>
      </c>
      <c r="E137">
        <v>3</v>
      </c>
      <c r="F137">
        <v>4</v>
      </c>
    </row>
    <row r="138" spans="1:6" x14ac:dyDescent="0.35">
      <c r="A138" t="s">
        <v>226</v>
      </c>
      <c r="B138">
        <v>4</v>
      </c>
      <c r="C138">
        <v>2</v>
      </c>
      <c r="D138">
        <v>3</v>
      </c>
      <c r="E138">
        <v>2</v>
      </c>
      <c r="F138">
        <v>4</v>
      </c>
    </row>
    <row r="139" spans="1:6" x14ac:dyDescent="0.35">
      <c r="A139" t="s">
        <v>228</v>
      </c>
      <c r="B139">
        <v>3</v>
      </c>
      <c r="C139">
        <v>2</v>
      </c>
      <c r="D139">
        <v>4</v>
      </c>
      <c r="E139">
        <v>1</v>
      </c>
      <c r="F139">
        <v>4</v>
      </c>
    </row>
    <row r="140" spans="1:6" x14ac:dyDescent="0.35">
      <c r="A140" t="s">
        <v>229</v>
      </c>
      <c r="B140">
        <v>3</v>
      </c>
      <c r="C140">
        <v>4</v>
      </c>
      <c r="D140">
        <v>2</v>
      </c>
      <c r="E140">
        <v>1</v>
      </c>
      <c r="F140">
        <v>4</v>
      </c>
    </row>
    <row r="141" spans="1:6" x14ac:dyDescent="0.35">
      <c r="A141" t="s">
        <v>230</v>
      </c>
      <c r="B141">
        <v>4</v>
      </c>
      <c r="C141">
        <v>4</v>
      </c>
      <c r="D141">
        <v>1</v>
      </c>
      <c r="E141">
        <v>3</v>
      </c>
      <c r="F141">
        <v>2</v>
      </c>
    </row>
    <row r="142" spans="1:6" x14ac:dyDescent="0.35">
      <c r="A142" t="s">
        <v>231</v>
      </c>
      <c r="B142">
        <v>3</v>
      </c>
      <c r="C142">
        <v>3</v>
      </c>
      <c r="D142">
        <v>3</v>
      </c>
      <c r="E142">
        <v>1</v>
      </c>
      <c r="F142">
        <v>4</v>
      </c>
    </row>
    <row r="143" spans="1:6" x14ac:dyDescent="0.35">
      <c r="A143" t="s">
        <v>232</v>
      </c>
      <c r="B143">
        <v>3</v>
      </c>
      <c r="C143">
        <v>3</v>
      </c>
      <c r="D143">
        <v>2</v>
      </c>
      <c r="E143">
        <v>2</v>
      </c>
      <c r="F143">
        <v>2</v>
      </c>
    </row>
    <row r="144" spans="1:6" x14ac:dyDescent="0.35">
      <c r="A144" t="s">
        <v>233</v>
      </c>
      <c r="B144">
        <v>3</v>
      </c>
      <c r="C144">
        <v>3</v>
      </c>
      <c r="D144">
        <v>2</v>
      </c>
      <c r="E144">
        <v>3</v>
      </c>
      <c r="F144">
        <v>1</v>
      </c>
    </row>
    <row r="145" spans="1:6" x14ac:dyDescent="0.35">
      <c r="A145" t="s">
        <v>234</v>
      </c>
      <c r="B145">
        <v>4</v>
      </c>
      <c r="C145">
        <v>4</v>
      </c>
      <c r="D145">
        <v>3</v>
      </c>
      <c r="E145">
        <v>3</v>
      </c>
      <c r="F145">
        <v>3</v>
      </c>
    </row>
    <row r="146" spans="1:6" x14ac:dyDescent="0.35">
      <c r="A146" t="s">
        <v>235</v>
      </c>
      <c r="B146">
        <v>4</v>
      </c>
      <c r="C146">
        <v>4</v>
      </c>
      <c r="D146">
        <v>3</v>
      </c>
      <c r="E146">
        <v>1</v>
      </c>
      <c r="F146">
        <v>4</v>
      </c>
    </row>
    <row r="147" spans="1:6" x14ac:dyDescent="0.35">
      <c r="A147" t="s">
        <v>236</v>
      </c>
      <c r="B147">
        <v>3</v>
      </c>
      <c r="C147">
        <v>4</v>
      </c>
      <c r="D147">
        <v>2</v>
      </c>
      <c r="E147">
        <v>3</v>
      </c>
      <c r="F147">
        <v>4</v>
      </c>
    </row>
    <row r="148" spans="1:6" x14ac:dyDescent="0.35">
      <c r="A148" t="s">
        <v>237</v>
      </c>
      <c r="B148">
        <v>3</v>
      </c>
      <c r="C148">
        <v>1</v>
      </c>
      <c r="D148">
        <v>1</v>
      </c>
      <c r="E148">
        <v>4</v>
      </c>
      <c r="F148">
        <v>1</v>
      </c>
    </row>
    <row r="149" spans="1:6" x14ac:dyDescent="0.35">
      <c r="A149" t="s">
        <v>238</v>
      </c>
      <c r="B149">
        <v>3</v>
      </c>
      <c r="C149">
        <v>2</v>
      </c>
      <c r="D149">
        <v>3</v>
      </c>
      <c r="E149">
        <v>2</v>
      </c>
      <c r="F149">
        <v>1</v>
      </c>
    </row>
    <row r="150" spans="1:6" x14ac:dyDescent="0.35">
      <c r="A150" t="s">
        <v>239</v>
      </c>
      <c r="B150">
        <v>3</v>
      </c>
      <c r="C150">
        <v>2</v>
      </c>
      <c r="D150">
        <v>2</v>
      </c>
      <c r="E150">
        <v>1</v>
      </c>
      <c r="F150">
        <v>1</v>
      </c>
    </row>
    <row r="151" spans="1:6" x14ac:dyDescent="0.35">
      <c r="A151" t="s">
        <v>240</v>
      </c>
      <c r="B151">
        <v>3</v>
      </c>
      <c r="C151">
        <v>1</v>
      </c>
      <c r="D151">
        <v>1</v>
      </c>
      <c r="E151">
        <v>3</v>
      </c>
      <c r="F151">
        <v>4</v>
      </c>
    </row>
    <row r="152" spans="1:6" x14ac:dyDescent="0.35">
      <c r="A152" t="s">
        <v>241</v>
      </c>
      <c r="B152">
        <v>3</v>
      </c>
      <c r="C152">
        <v>4</v>
      </c>
      <c r="D152">
        <v>1</v>
      </c>
      <c r="E152">
        <v>3</v>
      </c>
      <c r="F152">
        <v>3</v>
      </c>
    </row>
    <row r="153" spans="1:6" x14ac:dyDescent="0.35">
      <c r="A153" t="s">
        <v>242</v>
      </c>
      <c r="B153">
        <v>3</v>
      </c>
      <c r="C153">
        <v>1</v>
      </c>
      <c r="D153">
        <v>3</v>
      </c>
      <c r="E153">
        <v>2</v>
      </c>
      <c r="F153">
        <v>4</v>
      </c>
    </row>
    <row r="154" spans="1:6" x14ac:dyDescent="0.35">
      <c r="A154" t="s">
        <v>243</v>
      </c>
      <c r="B154">
        <v>3</v>
      </c>
      <c r="C154">
        <v>4</v>
      </c>
      <c r="D154">
        <v>2</v>
      </c>
      <c r="E154">
        <v>3</v>
      </c>
      <c r="F154">
        <v>1</v>
      </c>
    </row>
    <row r="155" spans="1:6" x14ac:dyDescent="0.35">
      <c r="A155" t="s">
        <v>244</v>
      </c>
      <c r="B155">
        <v>3</v>
      </c>
      <c r="C155">
        <v>4</v>
      </c>
      <c r="D155">
        <v>2</v>
      </c>
      <c r="E155">
        <v>4</v>
      </c>
      <c r="F155">
        <v>3</v>
      </c>
    </row>
    <row r="156" spans="1:6" x14ac:dyDescent="0.35">
      <c r="A156" t="s">
        <v>245</v>
      </c>
      <c r="B156">
        <v>4</v>
      </c>
      <c r="C156">
        <v>3</v>
      </c>
      <c r="D156">
        <v>1</v>
      </c>
      <c r="E156">
        <v>3</v>
      </c>
      <c r="F156">
        <v>2</v>
      </c>
    </row>
    <row r="157" spans="1:6" x14ac:dyDescent="0.35">
      <c r="A157" t="s">
        <v>246</v>
      </c>
      <c r="B157">
        <v>3</v>
      </c>
      <c r="C157">
        <v>2</v>
      </c>
      <c r="D157">
        <v>1</v>
      </c>
      <c r="E157">
        <v>4</v>
      </c>
      <c r="F157">
        <v>3</v>
      </c>
    </row>
    <row r="158" spans="1:6" x14ac:dyDescent="0.35">
      <c r="A158" t="s">
        <v>247</v>
      </c>
      <c r="B158">
        <v>4</v>
      </c>
      <c r="C158">
        <v>2</v>
      </c>
      <c r="D158">
        <v>3</v>
      </c>
      <c r="E158">
        <v>1</v>
      </c>
      <c r="F158">
        <v>3</v>
      </c>
    </row>
    <row r="159" spans="1:6" x14ac:dyDescent="0.35">
      <c r="A159" t="s">
        <v>248</v>
      </c>
      <c r="B159">
        <v>3</v>
      </c>
      <c r="C159">
        <v>3</v>
      </c>
      <c r="D159">
        <v>4</v>
      </c>
      <c r="E159">
        <v>2</v>
      </c>
      <c r="F159">
        <v>3</v>
      </c>
    </row>
    <row r="160" spans="1:6" x14ac:dyDescent="0.35">
      <c r="A160" t="s">
        <v>249</v>
      </c>
      <c r="B160">
        <v>3</v>
      </c>
      <c r="C160">
        <v>3</v>
      </c>
      <c r="D160">
        <v>2</v>
      </c>
      <c r="E160">
        <v>3</v>
      </c>
      <c r="F160">
        <v>1</v>
      </c>
    </row>
    <row r="161" spans="1:6" x14ac:dyDescent="0.35">
      <c r="A161" t="s">
        <v>250</v>
      </c>
      <c r="B161">
        <v>3</v>
      </c>
      <c r="C161">
        <v>3</v>
      </c>
      <c r="D161">
        <v>4</v>
      </c>
      <c r="E161">
        <v>2</v>
      </c>
      <c r="F161">
        <v>4</v>
      </c>
    </row>
    <row r="162" spans="1:6" x14ac:dyDescent="0.35">
      <c r="A162" t="s">
        <v>251</v>
      </c>
      <c r="B162">
        <v>4</v>
      </c>
      <c r="C162">
        <v>3</v>
      </c>
      <c r="D162">
        <v>3</v>
      </c>
      <c r="E162">
        <v>4</v>
      </c>
      <c r="F162">
        <v>4</v>
      </c>
    </row>
    <row r="163" spans="1:6" x14ac:dyDescent="0.35">
      <c r="A163" t="s">
        <v>252</v>
      </c>
      <c r="B163">
        <v>4</v>
      </c>
      <c r="C163">
        <v>4</v>
      </c>
      <c r="D163">
        <v>2</v>
      </c>
      <c r="E163">
        <v>3</v>
      </c>
      <c r="F163">
        <v>3</v>
      </c>
    </row>
    <row r="164" spans="1:6" x14ac:dyDescent="0.35">
      <c r="A164" t="s">
        <v>253</v>
      </c>
      <c r="B164">
        <v>3</v>
      </c>
      <c r="C164">
        <v>4</v>
      </c>
      <c r="D164">
        <v>3</v>
      </c>
      <c r="E164">
        <v>2</v>
      </c>
      <c r="F164">
        <v>1</v>
      </c>
    </row>
    <row r="165" spans="1:6" x14ac:dyDescent="0.35">
      <c r="A165" t="s">
        <v>254</v>
      </c>
      <c r="B165">
        <v>3</v>
      </c>
      <c r="C165">
        <v>4</v>
      </c>
      <c r="D165">
        <v>1</v>
      </c>
      <c r="E165">
        <v>4</v>
      </c>
      <c r="F165">
        <v>4</v>
      </c>
    </row>
    <row r="166" spans="1:6" x14ac:dyDescent="0.35">
      <c r="A166" t="s">
        <v>255</v>
      </c>
      <c r="B166">
        <v>3</v>
      </c>
      <c r="C166">
        <v>2</v>
      </c>
      <c r="D166">
        <v>2</v>
      </c>
      <c r="E166">
        <v>4</v>
      </c>
      <c r="F166">
        <v>3</v>
      </c>
    </row>
    <row r="167" spans="1:6" x14ac:dyDescent="0.35">
      <c r="A167" t="s">
        <v>256</v>
      </c>
      <c r="B167">
        <v>3</v>
      </c>
      <c r="C167">
        <v>1</v>
      </c>
      <c r="D167">
        <v>3</v>
      </c>
      <c r="E167">
        <v>1</v>
      </c>
      <c r="F167">
        <v>4</v>
      </c>
    </row>
    <row r="168" spans="1:6" x14ac:dyDescent="0.35">
      <c r="A168" t="s">
        <v>257</v>
      </c>
      <c r="B168">
        <v>3</v>
      </c>
      <c r="C168">
        <v>2</v>
      </c>
      <c r="D168">
        <v>4</v>
      </c>
      <c r="E168">
        <v>3</v>
      </c>
      <c r="F168">
        <v>3</v>
      </c>
    </row>
    <row r="169" spans="1:6" x14ac:dyDescent="0.35">
      <c r="A169" t="s">
        <v>258</v>
      </c>
      <c r="B169">
        <v>4</v>
      </c>
      <c r="C169">
        <v>2</v>
      </c>
      <c r="D169">
        <v>1</v>
      </c>
      <c r="E169">
        <v>2</v>
      </c>
      <c r="F169">
        <v>3</v>
      </c>
    </row>
    <row r="170" spans="1:6" x14ac:dyDescent="0.35">
      <c r="A170" t="s">
        <v>259</v>
      </c>
      <c r="B170">
        <v>3</v>
      </c>
      <c r="C170">
        <v>2</v>
      </c>
      <c r="D170">
        <v>4</v>
      </c>
      <c r="E170">
        <v>4</v>
      </c>
      <c r="F170">
        <v>4</v>
      </c>
    </row>
    <row r="171" spans="1:6" x14ac:dyDescent="0.35">
      <c r="A171" t="s">
        <v>260</v>
      </c>
      <c r="B171">
        <v>4</v>
      </c>
      <c r="C171">
        <v>3</v>
      </c>
      <c r="D171">
        <v>3</v>
      </c>
      <c r="E171">
        <v>2</v>
      </c>
      <c r="F171">
        <v>1</v>
      </c>
    </row>
    <row r="172" spans="1:6" x14ac:dyDescent="0.35">
      <c r="A172" t="s">
        <v>261</v>
      </c>
      <c r="B172">
        <v>3</v>
      </c>
      <c r="C172">
        <v>4</v>
      </c>
      <c r="D172">
        <v>1</v>
      </c>
      <c r="E172">
        <v>2</v>
      </c>
      <c r="F172">
        <v>1</v>
      </c>
    </row>
    <row r="173" spans="1:6" x14ac:dyDescent="0.35">
      <c r="A173" t="s">
        <v>262</v>
      </c>
      <c r="B173">
        <v>3</v>
      </c>
      <c r="C173">
        <v>4</v>
      </c>
      <c r="D173">
        <v>4</v>
      </c>
      <c r="E173">
        <v>4</v>
      </c>
      <c r="F173">
        <v>2</v>
      </c>
    </row>
    <row r="174" spans="1:6" x14ac:dyDescent="0.35">
      <c r="A174" t="s">
        <v>263</v>
      </c>
      <c r="B174">
        <v>3</v>
      </c>
      <c r="C174">
        <v>3</v>
      </c>
      <c r="D174">
        <v>4</v>
      </c>
      <c r="E174">
        <v>4</v>
      </c>
      <c r="F174">
        <v>3</v>
      </c>
    </row>
    <row r="175" spans="1:6" x14ac:dyDescent="0.35">
      <c r="A175" t="s">
        <v>264</v>
      </c>
      <c r="B175">
        <v>3</v>
      </c>
      <c r="C175">
        <v>3</v>
      </c>
      <c r="D175">
        <v>2</v>
      </c>
      <c r="E175">
        <v>1</v>
      </c>
      <c r="F175">
        <v>2</v>
      </c>
    </row>
    <row r="176" spans="1:6" x14ac:dyDescent="0.35">
      <c r="A176" t="s">
        <v>265</v>
      </c>
      <c r="B176">
        <v>3</v>
      </c>
      <c r="C176">
        <v>2</v>
      </c>
      <c r="D176">
        <v>1</v>
      </c>
      <c r="E176">
        <v>3</v>
      </c>
      <c r="F176">
        <v>2</v>
      </c>
    </row>
    <row r="177" spans="1:6" x14ac:dyDescent="0.35">
      <c r="A177" t="s">
        <v>266</v>
      </c>
      <c r="B177">
        <v>3</v>
      </c>
      <c r="C177">
        <v>3</v>
      </c>
      <c r="D177">
        <v>2</v>
      </c>
      <c r="E177">
        <v>4</v>
      </c>
      <c r="F177">
        <v>1</v>
      </c>
    </row>
    <row r="178" spans="1:6" x14ac:dyDescent="0.35">
      <c r="A178" t="s">
        <v>267</v>
      </c>
      <c r="B178">
        <v>3</v>
      </c>
      <c r="C178">
        <v>2</v>
      </c>
      <c r="D178">
        <v>4</v>
      </c>
      <c r="E178">
        <v>1</v>
      </c>
      <c r="F178">
        <v>3</v>
      </c>
    </row>
    <row r="179" spans="1:6" x14ac:dyDescent="0.35">
      <c r="A179" t="s">
        <v>268</v>
      </c>
      <c r="B179">
        <v>3</v>
      </c>
      <c r="C179">
        <v>4</v>
      </c>
      <c r="D179">
        <v>1</v>
      </c>
      <c r="E179">
        <v>3</v>
      </c>
      <c r="F179">
        <v>3</v>
      </c>
    </row>
    <row r="180" spans="1:6" x14ac:dyDescent="0.35">
      <c r="A180" t="s">
        <v>269</v>
      </c>
      <c r="B180">
        <v>3</v>
      </c>
      <c r="C180">
        <v>4</v>
      </c>
      <c r="D180">
        <v>2</v>
      </c>
      <c r="E180">
        <v>4</v>
      </c>
      <c r="F180">
        <v>3</v>
      </c>
    </row>
    <row r="181" spans="1:6" x14ac:dyDescent="0.35">
      <c r="A181" t="s">
        <v>270</v>
      </c>
      <c r="B181">
        <v>3</v>
      </c>
      <c r="C181">
        <v>2</v>
      </c>
      <c r="D181">
        <v>2</v>
      </c>
      <c r="E181">
        <v>4</v>
      </c>
      <c r="F181">
        <v>3</v>
      </c>
    </row>
    <row r="182" spans="1:6" x14ac:dyDescent="0.35">
      <c r="A182" t="s">
        <v>271</v>
      </c>
      <c r="B182">
        <v>4</v>
      </c>
      <c r="C182">
        <v>3</v>
      </c>
      <c r="D182">
        <v>1</v>
      </c>
      <c r="E182">
        <v>1</v>
      </c>
      <c r="F182">
        <v>4</v>
      </c>
    </row>
    <row r="183" spans="1:6" x14ac:dyDescent="0.35">
      <c r="A183" t="s">
        <v>272</v>
      </c>
      <c r="B183">
        <v>3</v>
      </c>
      <c r="C183">
        <v>1</v>
      </c>
      <c r="D183">
        <v>3</v>
      </c>
      <c r="E183">
        <v>4</v>
      </c>
      <c r="F183">
        <v>1</v>
      </c>
    </row>
    <row r="184" spans="1:6" x14ac:dyDescent="0.35">
      <c r="A184" t="s">
        <v>273</v>
      </c>
      <c r="B184">
        <v>4</v>
      </c>
      <c r="C184">
        <v>2</v>
      </c>
      <c r="D184">
        <v>4</v>
      </c>
      <c r="E184">
        <v>2</v>
      </c>
      <c r="F184">
        <v>3</v>
      </c>
    </row>
    <row r="185" spans="1:6" x14ac:dyDescent="0.35">
      <c r="A185" t="s">
        <v>274</v>
      </c>
      <c r="B185">
        <v>4</v>
      </c>
      <c r="C185">
        <v>4</v>
      </c>
      <c r="D185">
        <v>1</v>
      </c>
      <c r="E185">
        <v>2</v>
      </c>
      <c r="F185">
        <v>3</v>
      </c>
    </row>
    <row r="186" spans="1:6" x14ac:dyDescent="0.35">
      <c r="A186" t="s">
        <v>275</v>
      </c>
      <c r="B186">
        <v>3</v>
      </c>
      <c r="C186">
        <v>3</v>
      </c>
      <c r="D186">
        <v>4</v>
      </c>
      <c r="E186">
        <v>2</v>
      </c>
      <c r="F186">
        <v>2</v>
      </c>
    </row>
    <row r="187" spans="1:6" x14ac:dyDescent="0.35">
      <c r="A187" t="s">
        <v>276</v>
      </c>
      <c r="B187">
        <v>3</v>
      </c>
      <c r="C187">
        <v>3</v>
      </c>
      <c r="D187">
        <v>4</v>
      </c>
      <c r="E187">
        <v>3</v>
      </c>
      <c r="F187">
        <v>1</v>
      </c>
    </row>
    <row r="188" spans="1:6" x14ac:dyDescent="0.35">
      <c r="A188" t="s">
        <v>277</v>
      </c>
      <c r="B188">
        <v>3</v>
      </c>
      <c r="C188">
        <v>1</v>
      </c>
      <c r="D188">
        <v>4</v>
      </c>
      <c r="E188">
        <v>1</v>
      </c>
      <c r="F188">
        <v>4</v>
      </c>
    </row>
    <row r="189" spans="1:6" x14ac:dyDescent="0.35">
      <c r="A189" t="s">
        <v>278</v>
      </c>
      <c r="B189">
        <v>3</v>
      </c>
      <c r="C189">
        <v>4</v>
      </c>
      <c r="D189">
        <v>3</v>
      </c>
      <c r="E189">
        <v>3</v>
      </c>
      <c r="F189">
        <v>4</v>
      </c>
    </row>
    <row r="190" spans="1:6" x14ac:dyDescent="0.35">
      <c r="A190" t="s">
        <v>279</v>
      </c>
      <c r="B190">
        <v>4</v>
      </c>
      <c r="C190">
        <v>4</v>
      </c>
      <c r="D190">
        <v>2</v>
      </c>
      <c r="E190">
        <v>1</v>
      </c>
      <c r="F190">
        <v>2</v>
      </c>
    </row>
    <row r="191" spans="1:6" x14ac:dyDescent="0.35">
      <c r="A191" t="s">
        <v>280</v>
      </c>
      <c r="B191">
        <v>4</v>
      </c>
      <c r="C191">
        <v>2</v>
      </c>
      <c r="D191">
        <v>1</v>
      </c>
      <c r="E191">
        <v>4</v>
      </c>
      <c r="F191">
        <v>3</v>
      </c>
    </row>
    <row r="192" spans="1:6" x14ac:dyDescent="0.35">
      <c r="A192" t="s">
        <v>281</v>
      </c>
      <c r="B192">
        <v>3</v>
      </c>
      <c r="C192">
        <v>4</v>
      </c>
      <c r="D192">
        <v>4</v>
      </c>
      <c r="E192">
        <v>2</v>
      </c>
      <c r="F192">
        <v>1</v>
      </c>
    </row>
    <row r="193" spans="1:6" x14ac:dyDescent="0.35">
      <c r="A193" t="s">
        <v>282</v>
      </c>
      <c r="B193">
        <v>3</v>
      </c>
      <c r="C193">
        <v>3</v>
      </c>
      <c r="D193">
        <v>3</v>
      </c>
      <c r="E193">
        <v>3</v>
      </c>
      <c r="F193">
        <v>1</v>
      </c>
    </row>
    <row r="194" spans="1:6" x14ac:dyDescent="0.35">
      <c r="A194" t="s">
        <v>283</v>
      </c>
      <c r="B194">
        <v>3</v>
      </c>
      <c r="C194">
        <v>2</v>
      </c>
      <c r="D194">
        <v>2</v>
      </c>
      <c r="E194">
        <v>1</v>
      </c>
      <c r="F194">
        <v>4</v>
      </c>
    </row>
    <row r="195" spans="1:6" x14ac:dyDescent="0.35">
      <c r="A195" t="s">
        <v>284</v>
      </c>
      <c r="B195">
        <v>3</v>
      </c>
      <c r="C195">
        <v>2</v>
      </c>
      <c r="D195">
        <v>2</v>
      </c>
      <c r="E195">
        <v>1</v>
      </c>
      <c r="F195">
        <v>4</v>
      </c>
    </row>
    <row r="196" spans="1:6" x14ac:dyDescent="0.35">
      <c r="A196" t="s">
        <v>285</v>
      </c>
      <c r="B196">
        <v>3</v>
      </c>
      <c r="C196">
        <v>3</v>
      </c>
      <c r="D196">
        <v>1</v>
      </c>
      <c r="E196">
        <v>1</v>
      </c>
      <c r="F196">
        <v>1</v>
      </c>
    </row>
    <row r="197" spans="1:6" x14ac:dyDescent="0.35">
      <c r="A197" t="s">
        <v>286</v>
      </c>
      <c r="B197">
        <v>4</v>
      </c>
      <c r="C197">
        <v>2</v>
      </c>
      <c r="D197">
        <v>2</v>
      </c>
      <c r="E197">
        <v>4</v>
      </c>
      <c r="F197">
        <v>1</v>
      </c>
    </row>
    <row r="198" spans="1:6" x14ac:dyDescent="0.35">
      <c r="A198" t="s">
        <v>287</v>
      </c>
      <c r="B198">
        <v>3</v>
      </c>
      <c r="C198">
        <v>3</v>
      </c>
      <c r="D198">
        <v>4</v>
      </c>
      <c r="E198">
        <v>1</v>
      </c>
      <c r="F198">
        <v>1</v>
      </c>
    </row>
    <row r="199" spans="1:6" x14ac:dyDescent="0.35">
      <c r="A199" t="s">
        <v>288</v>
      </c>
      <c r="B199">
        <v>4</v>
      </c>
      <c r="C199">
        <v>1</v>
      </c>
      <c r="D199">
        <v>3</v>
      </c>
      <c r="E199">
        <v>1</v>
      </c>
      <c r="F199">
        <v>1</v>
      </c>
    </row>
    <row r="200" spans="1:6" x14ac:dyDescent="0.35">
      <c r="A200" t="s">
        <v>289</v>
      </c>
      <c r="B200">
        <v>3</v>
      </c>
      <c r="C200">
        <v>2</v>
      </c>
      <c r="D200">
        <v>2</v>
      </c>
      <c r="E200">
        <v>3</v>
      </c>
      <c r="F200">
        <v>2</v>
      </c>
    </row>
    <row r="201" spans="1:6" x14ac:dyDescent="0.35">
      <c r="A201" t="s">
        <v>290</v>
      </c>
      <c r="B201">
        <v>3</v>
      </c>
      <c r="C201">
        <v>3</v>
      </c>
      <c r="D201">
        <v>1</v>
      </c>
      <c r="E201">
        <v>4</v>
      </c>
      <c r="F201">
        <v>2</v>
      </c>
    </row>
    <row r="202" spans="1:6" x14ac:dyDescent="0.35">
      <c r="A202" t="s">
        <v>291</v>
      </c>
      <c r="B202">
        <v>3</v>
      </c>
      <c r="C202">
        <v>4</v>
      </c>
      <c r="D202">
        <v>2</v>
      </c>
      <c r="E202">
        <v>1</v>
      </c>
      <c r="F202">
        <v>3</v>
      </c>
    </row>
    <row r="203" spans="1:6" x14ac:dyDescent="0.35">
      <c r="A203" t="s">
        <v>292</v>
      </c>
      <c r="B203">
        <v>3</v>
      </c>
      <c r="C203">
        <v>2</v>
      </c>
      <c r="D203">
        <v>1</v>
      </c>
      <c r="E203">
        <v>2</v>
      </c>
      <c r="F203">
        <v>1</v>
      </c>
    </row>
    <row r="204" spans="1:6" x14ac:dyDescent="0.35">
      <c r="A204" t="s">
        <v>293</v>
      </c>
      <c r="B204">
        <v>3</v>
      </c>
      <c r="C204">
        <v>3</v>
      </c>
      <c r="D204">
        <v>2</v>
      </c>
      <c r="E204">
        <v>3</v>
      </c>
      <c r="F204">
        <v>4</v>
      </c>
    </row>
    <row r="205" spans="1:6" x14ac:dyDescent="0.35">
      <c r="A205" t="s">
        <v>294</v>
      </c>
      <c r="B205">
        <v>3</v>
      </c>
      <c r="C205">
        <v>2</v>
      </c>
      <c r="D205">
        <v>1</v>
      </c>
      <c r="E205">
        <v>2</v>
      </c>
      <c r="F205">
        <v>4</v>
      </c>
    </row>
    <row r="206" spans="1:6" x14ac:dyDescent="0.35">
      <c r="A206" t="s">
        <v>295</v>
      </c>
      <c r="B206">
        <v>3</v>
      </c>
      <c r="C206">
        <v>4</v>
      </c>
      <c r="D206">
        <v>4</v>
      </c>
      <c r="E206">
        <v>1</v>
      </c>
      <c r="F206">
        <v>3</v>
      </c>
    </row>
    <row r="207" spans="1:6" x14ac:dyDescent="0.35">
      <c r="A207" t="s">
        <v>296</v>
      </c>
      <c r="B207">
        <v>3</v>
      </c>
      <c r="C207">
        <v>2</v>
      </c>
      <c r="D207">
        <v>1</v>
      </c>
      <c r="E207">
        <v>4</v>
      </c>
      <c r="F207">
        <v>4</v>
      </c>
    </row>
    <row r="208" spans="1:6" x14ac:dyDescent="0.35">
      <c r="A208" t="s">
        <v>297</v>
      </c>
      <c r="B208">
        <v>3</v>
      </c>
      <c r="C208">
        <v>3</v>
      </c>
      <c r="D208">
        <v>1</v>
      </c>
      <c r="E208">
        <v>2</v>
      </c>
      <c r="F208">
        <v>1</v>
      </c>
    </row>
    <row r="209" spans="1:6" x14ac:dyDescent="0.35">
      <c r="A209" t="s">
        <v>298</v>
      </c>
      <c r="B209">
        <v>3</v>
      </c>
      <c r="C209">
        <v>2</v>
      </c>
      <c r="D209">
        <v>3</v>
      </c>
      <c r="E209">
        <v>3</v>
      </c>
      <c r="F209">
        <v>4</v>
      </c>
    </row>
    <row r="210" spans="1:6" x14ac:dyDescent="0.35">
      <c r="A210" t="s">
        <v>299</v>
      </c>
      <c r="B210">
        <v>3</v>
      </c>
      <c r="C210">
        <v>2</v>
      </c>
      <c r="D210">
        <v>2</v>
      </c>
      <c r="E210">
        <v>2</v>
      </c>
      <c r="F210">
        <v>2</v>
      </c>
    </row>
    <row r="211" spans="1:6" x14ac:dyDescent="0.35">
      <c r="A211" t="s">
        <v>300</v>
      </c>
      <c r="B211">
        <v>3</v>
      </c>
      <c r="C211">
        <v>3</v>
      </c>
      <c r="D211">
        <v>4</v>
      </c>
      <c r="E211">
        <v>3</v>
      </c>
      <c r="F211">
        <v>2</v>
      </c>
    </row>
    <row r="212" spans="1:6" x14ac:dyDescent="0.35">
      <c r="A212" t="s">
        <v>301</v>
      </c>
      <c r="B212">
        <v>3</v>
      </c>
      <c r="C212">
        <v>3</v>
      </c>
      <c r="D212">
        <v>2</v>
      </c>
      <c r="E212">
        <v>4</v>
      </c>
      <c r="F212">
        <v>3</v>
      </c>
    </row>
    <row r="213" spans="1:6" x14ac:dyDescent="0.35">
      <c r="A213" t="s">
        <v>302</v>
      </c>
      <c r="B213">
        <v>4</v>
      </c>
      <c r="C213">
        <v>3</v>
      </c>
      <c r="D213">
        <v>3</v>
      </c>
      <c r="E213">
        <v>2</v>
      </c>
      <c r="F213">
        <v>2</v>
      </c>
    </row>
    <row r="214" spans="1:6" x14ac:dyDescent="0.35">
      <c r="A214" t="s">
        <v>303</v>
      </c>
      <c r="B214">
        <v>3</v>
      </c>
      <c r="C214">
        <v>4</v>
      </c>
      <c r="D214">
        <v>4</v>
      </c>
      <c r="E214">
        <v>4</v>
      </c>
      <c r="F214">
        <v>1</v>
      </c>
    </row>
    <row r="215" spans="1:6" x14ac:dyDescent="0.35">
      <c r="A215" t="s">
        <v>304</v>
      </c>
      <c r="B215">
        <v>4</v>
      </c>
      <c r="C215">
        <v>3</v>
      </c>
      <c r="D215">
        <v>4</v>
      </c>
      <c r="E215">
        <v>2</v>
      </c>
      <c r="F215">
        <v>2</v>
      </c>
    </row>
    <row r="216" spans="1:6" x14ac:dyDescent="0.35">
      <c r="A216" t="s">
        <v>305</v>
      </c>
      <c r="B216">
        <v>3</v>
      </c>
      <c r="C216">
        <v>4</v>
      </c>
      <c r="D216">
        <v>4</v>
      </c>
      <c r="E216">
        <v>2</v>
      </c>
      <c r="F216">
        <v>4</v>
      </c>
    </row>
    <row r="217" spans="1:6" x14ac:dyDescent="0.35">
      <c r="A217" t="s">
        <v>306</v>
      </c>
      <c r="B217">
        <v>3</v>
      </c>
      <c r="C217">
        <v>2</v>
      </c>
      <c r="D217">
        <v>3</v>
      </c>
      <c r="E217">
        <v>1</v>
      </c>
      <c r="F217">
        <v>1</v>
      </c>
    </row>
    <row r="218" spans="1:6" x14ac:dyDescent="0.35">
      <c r="A218" t="s">
        <v>307</v>
      </c>
      <c r="B218">
        <v>3</v>
      </c>
      <c r="C218">
        <v>3</v>
      </c>
      <c r="D218">
        <v>4</v>
      </c>
      <c r="E218">
        <v>2</v>
      </c>
      <c r="F218">
        <v>4</v>
      </c>
    </row>
    <row r="219" spans="1:6" x14ac:dyDescent="0.35">
      <c r="A219" t="s">
        <v>308</v>
      </c>
      <c r="B219">
        <v>3</v>
      </c>
      <c r="C219">
        <v>2</v>
      </c>
      <c r="D219">
        <v>2</v>
      </c>
      <c r="E219">
        <v>3</v>
      </c>
      <c r="F219">
        <v>4</v>
      </c>
    </row>
    <row r="220" spans="1:6" x14ac:dyDescent="0.35">
      <c r="A220" t="s">
        <v>309</v>
      </c>
      <c r="B220">
        <v>3</v>
      </c>
      <c r="C220">
        <v>3</v>
      </c>
      <c r="D220">
        <v>4</v>
      </c>
      <c r="E220">
        <v>3</v>
      </c>
      <c r="F220">
        <v>2</v>
      </c>
    </row>
    <row r="221" spans="1:6" x14ac:dyDescent="0.35">
      <c r="A221" t="s">
        <v>310</v>
      </c>
      <c r="B221">
        <v>3</v>
      </c>
      <c r="C221">
        <v>1</v>
      </c>
      <c r="D221">
        <v>4</v>
      </c>
      <c r="E221">
        <v>2</v>
      </c>
      <c r="F221">
        <v>1</v>
      </c>
    </row>
    <row r="222" spans="1:6" x14ac:dyDescent="0.35">
      <c r="A222" t="s">
        <v>311</v>
      </c>
      <c r="B222">
        <v>3</v>
      </c>
      <c r="C222">
        <v>4</v>
      </c>
      <c r="D222">
        <v>2</v>
      </c>
      <c r="E222">
        <v>2</v>
      </c>
      <c r="F222">
        <v>4</v>
      </c>
    </row>
    <row r="223" spans="1:6" x14ac:dyDescent="0.35">
      <c r="A223" t="s">
        <v>312</v>
      </c>
      <c r="B223">
        <v>3</v>
      </c>
      <c r="C223">
        <v>3</v>
      </c>
      <c r="D223">
        <v>1</v>
      </c>
      <c r="E223">
        <v>1</v>
      </c>
      <c r="F223">
        <v>2</v>
      </c>
    </row>
    <row r="224" spans="1:6" x14ac:dyDescent="0.35">
      <c r="A224" t="s">
        <v>313</v>
      </c>
      <c r="B224">
        <v>3</v>
      </c>
      <c r="C224">
        <v>3</v>
      </c>
      <c r="D224">
        <v>3</v>
      </c>
      <c r="E224">
        <v>4</v>
      </c>
      <c r="F224">
        <v>1</v>
      </c>
    </row>
    <row r="225" spans="1:6" x14ac:dyDescent="0.35">
      <c r="A225" t="s">
        <v>314</v>
      </c>
      <c r="B225">
        <v>3</v>
      </c>
      <c r="C225">
        <v>4</v>
      </c>
      <c r="D225">
        <v>1</v>
      </c>
      <c r="E225">
        <v>2</v>
      </c>
      <c r="F225">
        <v>3</v>
      </c>
    </row>
    <row r="226" spans="1:6" x14ac:dyDescent="0.35">
      <c r="A226" t="s">
        <v>315</v>
      </c>
      <c r="B226">
        <v>3</v>
      </c>
      <c r="C226">
        <v>2</v>
      </c>
      <c r="D226">
        <v>1</v>
      </c>
      <c r="E226">
        <v>2</v>
      </c>
      <c r="F226">
        <v>2</v>
      </c>
    </row>
    <row r="227" spans="1:6" x14ac:dyDescent="0.35">
      <c r="A227" t="s">
        <v>316</v>
      </c>
      <c r="B227">
        <v>3</v>
      </c>
      <c r="C227">
        <v>2</v>
      </c>
      <c r="D227">
        <v>4</v>
      </c>
      <c r="E227">
        <v>4</v>
      </c>
      <c r="F227">
        <v>3</v>
      </c>
    </row>
    <row r="228" spans="1:6" x14ac:dyDescent="0.35">
      <c r="A228" t="s">
        <v>317</v>
      </c>
      <c r="B228">
        <v>3</v>
      </c>
      <c r="C228">
        <v>3</v>
      </c>
      <c r="D228">
        <v>3</v>
      </c>
      <c r="E228">
        <v>3</v>
      </c>
      <c r="F228">
        <v>1</v>
      </c>
    </row>
    <row r="229" spans="1:6" x14ac:dyDescent="0.35">
      <c r="A229" t="s">
        <v>318</v>
      </c>
      <c r="B229">
        <v>3</v>
      </c>
      <c r="C229">
        <v>4</v>
      </c>
      <c r="D229">
        <v>3</v>
      </c>
      <c r="E229">
        <v>4</v>
      </c>
      <c r="F229">
        <v>4</v>
      </c>
    </row>
    <row r="230" spans="1:6" x14ac:dyDescent="0.35">
      <c r="A230" t="s">
        <v>319</v>
      </c>
      <c r="B230">
        <v>3</v>
      </c>
      <c r="C230">
        <v>2</v>
      </c>
      <c r="D230">
        <v>4</v>
      </c>
      <c r="E230">
        <v>2</v>
      </c>
      <c r="F230">
        <v>1</v>
      </c>
    </row>
    <row r="231" spans="1:6" x14ac:dyDescent="0.35">
      <c r="A231" t="s">
        <v>320</v>
      </c>
      <c r="B231">
        <v>3</v>
      </c>
      <c r="C231">
        <v>1</v>
      </c>
      <c r="D231">
        <v>4</v>
      </c>
      <c r="E231">
        <v>2</v>
      </c>
      <c r="F231">
        <v>4</v>
      </c>
    </row>
    <row r="232" spans="1:6" x14ac:dyDescent="0.35">
      <c r="A232" t="s">
        <v>321</v>
      </c>
      <c r="B232">
        <v>4</v>
      </c>
      <c r="C232">
        <v>1</v>
      </c>
      <c r="D232">
        <v>4</v>
      </c>
      <c r="E232">
        <v>3</v>
      </c>
      <c r="F232">
        <v>4</v>
      </c>
    </row>
    <row r="233" spans="1:6" x14ac:dyDescent="0.35">
      <c r="A233" t="s">
        <v>322</v>
      </c>
      <c r="B233">
        <v>3</v>
      </c>
      <c r="C233">
        <v>3</v>
      </c>
      <c r="D233">
        <v>1</v>
      </c>
      <c r="E233">
        <v>4</v>
      </c>
      <c r="F233">
        <v>2</v>
      </c>
    </row>
    <row r="234" spans="1:6" x14ac:dyDescent="0.35">
      <c r="A234" t="s">
        <v>323</v>
      </c>
      <c r="B234">
        <v>3</v>
      </c>
      <c r="C234">
        <v>1</v>
      </c>
      <c r="D234">
        <v>2</v>
      </c>
      <c r="E234">
        <v>4</v>
      </c>
      <c r="F234">
        <v>3</v>
      </c>
    </row>
    <row r="235" spans="1:6" x14ac:dyDescent="0.35">
      <c r="A235" t="s">
        <v>324</v>
      </c>
      <c r="B235">
        <v>3</v>
      </c>
      <c r="C235">
        <v>3</v>
      </c>
      <c r="D235">
        <v>4</v>
      </c>
      <c r="E235">
        <v>2</v>
      </c>
      <c r="F235">
        <v>4</v>
      </c>
    </row>
    <row r="236" spans="1:6" x14ac:dyDescent="0.35">
      <c r="A236" t="s">
        <v>325</v>
      </c>
      <c r="B236">
        <v>3</v>
      </c>
      <c r="C236">
        <v>4</v>
      </c>
      <c r="D236">
        <v>1</v>
      </c>
      <c r="E236">
        <v>3</v>
      </c>
      <c r="F236">
        <v>3</v>
      </c>
    </row>
    <row r="237" spans="1:6" x14ac:dyDescent="0.35">
      <c r="A237" t="s">
        <v>326</v>
      </c>
      <c r="B237">
        <v>3</v>
      </c>
      <c r="C237">
        <v>3</v>
      </c>
      <c r="D237">
        <v>1</v>
      </c>
      <c r="E237">
        <v>2</v>
      </c>
      <c r="F237">
        <v>4</v>
      </c>
    </row>
    <row r="238" spans="1:6" x14ac:dyDescent="0.35">
      <c r="A238" t="s">
        <v>327</v>
      </c>
      <c r="B238">
        <v>3</v>
      </c>
      <c r="C238">
        <v>1</v>
      </c>
      <c r="D238">
        <v>3</v>
      </c>
      <c r="E238">
        <v>2</v>
      </c>
      <c r="F238">
        <v>4</v>
      </c>
    </row>
    <row r="239" spans="1:6" x14ac:dyDescent="0.35">
      <c r="A239" t="s">
        <v>328</v>
      </c>
      <c r="B239">
        <v>3</v>
      </c>
      <c r="C239">
        <v>3</v>
      </c>
      <c r="D239">
        <v>2</v>
      </c>
      <c r="E239">
        <v>2</v>
      </c>
      <c r="F239">
        <v>4</v>
      </c>
    </row>
    <row r="240" spans="1:6" x14ac:dyDescent="0.35">
      <c r="A240" t="s">
        <v>329</v>
      </c>
      <c r="B240">
        <v>4</v>
      </c>
      <c r="C240">
        <v>2</v>
      </c>
      <c r="D240">
        <v>1</v>
      </c>
      <c r="E240">
        <v>1</v>
      </c>
      <c r="F240">
        <v>4</v>
      </c>
    </row>
    <row r="241" spans="1:6" x14ac:dyDescent="0.35">
      <c r="A241" t="s">
        <v>330</v>
      </c>
      <c r="B241">
        <v>3</v>
      </c>
      <c r="C241">
        <v>1</v>
      </c>
      <c r="D241">
        <v>4</v>
      </c>
      <c r="E241">
        <v>4</v>
      </c>
      <c r="F241">
        <v>4</v>
      </c>
    </row>
    <row r="242" spans="1:6" x14ac:dyDescent="0.35">
      <c r="A242" t="s">
        <v>331</v>
      </c>
      <c r="B242">
        <v>4</v>
      </c>
      <c r="C242">
        <v>1</v>
      </c>
      <c r="D242">
        <v>2</v>
      </c>
      <c r="E242">
        <v>1</v>
      </c>
      <c r="F242">
        <v>1</v>
      </c>
    </row>
    <row r="243" spans="1:6" x14ac:dyDescent="0.35">
      <c r="A243" t="s">
        <v>332</v>
      </c>
      <c r="B243">
        <v>4</v>
      </c>
      <c r="C243">
        <v>3</v>
      </c>
      <c r="D243">
        <v>2</v>
      </c>
      <c r="E243">
        <v>2</v>
      </c>
      <c r="F243">
        <v>3</v>
      </c>
    </row>
    <row r="244" spans="1:6" x14ac:dyDescent="0.35">
      <c r="A244" t="s">
        <v>333</v>
      </c>
      <c r="B244">
        <v>3</v>
      </c>
      <c r="C244">
        <v>3</v>
      </c>
      <c r="D244">
        <v>3</v>
      </c>
      <c r="E244">
        <v>2</v>
      </c>
      <c r="F244">
        <v>3</v>
      </c>
    </row>
    <row r="245" spans="1:6" x14ac:dyDescent="0.35">
      <c r="A245" t="s">
        <v>334</v>
      </c>
      <c r="B245">
        <v>3</v>
      </c>
      <c r="C245">
        <v>2</v>
      </c>
      <c r="D245">
        <v>3</v>
      </c>
      <c r="E245">
        <v>1</v>
      </c>
      <c r="F245">
        <v>1</v>
      </c>
    </row>
    <row r="246" spans="1:6" x14ac:dyDescent="0.35">
      <c r="A246" t="s">
        <v>335</v>
      </c>
      <c r="B246">
        <v>3</v>
      </c>
      <c r="C246">
        <v>4</v>
      </c>
      <c r="D246">
        <v>2</v>
      </c>
      <c r="E246">
        <v>2</v>
      </c>
      <c r="F246">
        <v>3</v>
      </c>
    </row>
    <row r="247" spans="1:6" x14ac:dyDescent="0.35">
      <c r="A247" t="s">
        <v>336</v>
      </c>
      <c r="B247">
        <v>3</v>
      </c>
      <c r="C247">
        <v>3</v>
      </c>
      <c r="D247">
        <v>4</v>
      </c>
      <c r="E247">
        <v>4</v>
      </c>
      <c r="F247">
        <v>4</v>
      </c>
    </row>
    <row r="248" spans="1:6" x14ac:dyDescent="0.35">
      <c r="A248" t="s">
        <v>337</v>
      </c>
      <c r="B248">
        <v>4</v>
      </c>
      <c r="C248">
        <v>4</v>
      </c>
      <c r="D248">
        <v>2</v>
      </c>
      <c r="E248">
        <v>2</v>
      </c>
      <c r="F248">
        <v>3</v>
      </c>
    </row>
    <row r="249" spans="1:6" x14ac:dyDescent="0.35">
      <c r="A249" t="s">
        <v>338</v>
      </c>
      <c r="B249">
        <v>3</v>
      </c>
      <c r="C249">
        <v>1</v>
      </c>
      <c r="D249">
        <v>4</v>
      </c>
      <c r="E249">
        <v>3</v>
      </c>
      <c r="F249">
        <v>2</v>
      </c>
    </row>
    <row r="250" spans="1:6" x14ac:dyDescent="0.35">
      <c r="A250" t="s">
        <v>339</v>
      </c>
      <c r="B250">
        <v>3</v>
      </c>
      <c r="C250">
        <v>2</v>
      </c>
      <c r="D250">
        <v>4</v>
      </c>
      <c r="E250">
        <v>3</v>
      </c>
      <c r="F250">
        <v>2</v>
      </c>
    </row>
    <row r="251" spans="1:6" x14ac:dyDescent="0.35">
      <c r="A251" t="s">
        <v>340</v>
      </c>
      <c r="B251">
        <v>3</v>
      </c>
      <c r="C251">
        <v>1</v>
      </c>
      <c r="D251">
        <v>1</v>
      </c>
      <c r="E251">
        <v>4</v>
      </c>
      <c r="F251">
        <v>4</v>
      </c>
    </row>
    <row r="252" spans="1:6" x14ac:dyDescent="0.35">
      <c r="A252" t="s">
        <v>341</v>
      </c>
      <c r="B252">
        <v>4</v>
      </c>
      <c r="C252">
        <v>2</v>
      </c>
      <c r="D252">
        <v>4</v>
      </c>
      <c r="E252">
        <v>3</v>
      </c>
      <c r="F252">
        <v>2</v>
      </c>
    </row>
    <row r="253" spans="1:6" x14ac:dyDescent="0.35">
      <c r="A253" t="s">
        <v>342</v>
      </c>
      <c r="B253">
        <v>3</v>
      </c>
      <c r="C253">
        <v>4</v>
      </c>
      <c r="D253">
        <v>1</v>
      </c>
      <c r="E253">
        <v>3</v>
      </c>
      <c r="F253">
        <v>3</v>
      </c>
    </row>
    <row r="254" spans="1:6" x14ac:dyDescent="0.35">
      <c r="A254" t="s">
        <v>343</v>
      </c>
      <c r="B254">
        <v>3</v>
      </c>
      <c r="C254">
        <v>2</v>
      </c>
      <c r="D254">
        <v>2</v>
      </c>
      <c r="E254">
        <v>4</v>
      </c>
      <c r="F254">
        <v>4</v>
      </c>
    </row>
    <row r="255" spans="1:6" x14ac:dyDescent="0.35">
      <c r="A255" t="s">
        <v>344</v>
      </c>
      <c r="B255">
        <v>4</v>
      </c>
      <c r="C255">
        <v>2</v>
      </c>
      <c r="D255">
        <v>4</v>
      </c>
      <c r="E255">
        <v>3</v>
      </c>
      <c r="F255">
        <v>2</v>
      </c>
    </row>
    <row r="256" spans="1:6" x14ac:dyDescent="0.35">
      <c r="A256" t="s">
        <v>345</v>
      </c>
      <c r="B256">
        <v>3</v>
      </c>
      <c r="C256">
        <v>1</v>
      </c>
      <c r="D256">
        <v>1</v>
      </c>
      <c r="E256">
        <v>3</v>
      </c>
      <c r="F256">
        <v>1</v>
      </c>
    </row>
    <row r="257" spans="1:6" x14ac:dyDescent="0.35">
      <c r="A257" t="s">
        <v>346</v>
      </c>
      <c r="B257">
        <v>3</v>
      </c>
      <c r="C257">
        <v>2</v>
      </c>
      <c r="D257">
        <v>3</v>
      </c>
      <c r="E257">
        <v>1</v>
      </c>
      <c r="F257">
        <v>4</v>
      </c>
    </row>
    <row r="258" spans="1:6" x14ac:dyDescent="0.35">
      <c r="A258" t="s">
        <v>347</v>
      </c>
      <c r="B258">
        <v>3</v>
      </c>
      <c r="C258">
        <v>1</v>
      </c>
      <c r="D258">
        <v>4</v>
      </c>
      <c r="E258">
        <v>3</v>
      </c>
      <c r="F258">
        <v>2</v>
      </c>
    </row>
    <row r="259" spans="1:6" x14ac:dyDescent="0.35">
      <c r="A259" t="s">
        <v>348</v>
      </c>
      <c r="B259">
        <v>3</v>
      </c>
      <c r="C259">
        <v>1</v>
      </c>
      <c r="D259">
        <v>2</v>
      </c>
      <c r="E259">
        <v>4</v>
      </c>
      <c r="F259">
        <v>2</v>
      </c>
    </row>
    <row r="260" spans="1:6" x14ac:dyDescent="0.35">
      <c r="A260" t="s">
        <v>349</v>
      </c>
      <c r="B260">
        <v>3</v>
      </c>
      <c r="C260">
        <v>1</v>
      </c>
      <c r="D260">
        <v>1</v>
      </c>
      <c r="E260">
        <v>2</v>
      </c>
      <c r="F260">
        <v>4</v>
      </c>
    </row>
    <row r="261" spans="1:6" x14ac:dyDescent="0.35">
      <c r="A261" t="s">
        <v>350</v>
      </c>
      <c r="B261">
        <v>3</v>
      </c>
      <c r="C261">
        <v>3</v>
      </c>
      <c r="D261">
        <v>1</v>
      </c>
      <c r="E261">
        <v>1</v>
      </c>
      <c r="F261">
        <v>1</v>
      </c>
    </row>
    <row r="262" spans="1:6" x14ac:dyDescent="0.35">
      <c r="A262" t="s">
        <v>351</v>
      </c>
      <c r="B262">
        <v>3</v>
      </c>
      <c r="C262">
        <v>3</v>
      </c>
      <c r="D262">
        <v>3</v>
      </c>
      <c r="E262">
        <v>3</v>
      </c>
      <c r="F262">
        <v>3</v>
      </c>
    </row>
    <row r="263" spans="1:6" x14ac:dyDescent="0.35">
      <c r="A263" t="s">
        <v>352</v>
      </c>
      <c r="B263">
        <v>3</v>
      </c>
      <c r="C263">
        <v>3</v>
      </c>
      <c r="D263">
        <v>1</v>
      </c>
      <c r="E263">
        <v>1</v>
      </c>
      <c r="F263">
        <v>4</v>
      </c>
    </row>
    <row r="264" spans="1:6" x14ac:dyDescent="0.35">
      <c r="A264" t="s">
        <v>353</v>
      </c>
      <c r="B264">
        <v>4</v>
      </c>
      <c r="C264">
        <v>1</v>
      </c>
      <c r="D264">
        <v>1</v>
      </c>
      <c r="E264">
        <v>3</v>
      </c>
      <c r="F264">
        <v>4</v>
      </c>
    </row>
    <row r="265" spans="1:6" x14ac:dyDescent="0.35">
      <c r="A265" t="s">
        <v>354</v>
      </c>
      <c r="B265">
        <v>3</v>
      </c>
      <c r="C265">
        <v>4</v>
      </c>
      <c r="D265">
        <v>4</v>
      </c>
      <c r="E265">
        <v>4</v>
      </c>
      <c r="F265">
        <v>2</v>
      </c>
    </row>
    <row r="266" spans="1:6" x14ac:dyDescent="0.35">
      <c r="A266" t="s">
        <v>355</v>
      </c>
      <c r="B266">
        <v>3</v>
      </c>
      <c r="C266">
        <v>3</v>
      </c>
      <c r="D266">
        <v>3</v>
      </c>
      <c r="E266">
        <v>2</v>
      </c>
      <c r="F266">
        <v>1</v>
      </c>
    </row>
    <row r="267" spans="1:6" x14ac:dyDescent="0.35">
      <c r="A267" t="s">
        <v>356</v>
      </c>
      <c r="B267">
        <v>3</v>
      </c>
      <c r="C267">
        <v>3</v>
      </c>
      <c r="D267">
        <v>2</v>
      </c>
      <c r="E267">
        <v>1</v>
      </c>
      <c r="F267">
        <v>4</v>
      </c>
    </row>
    <row r="268" spans="1:6" x14ac:dyDescent="0.35">
      <c r="A268" t="s">
        <v>357</v>
      </c>
      <c r="B268">
        <v>4</v>
      </c>
      <c r="C268">
        <v>4</v>
      </c>
      <c r="D268">
        <v>1</v>
      </c>
      <c r="E268">
        <v>2</v>
      </c>
      <c r="F268">
        <v>1</v>
      </c>
    </row>
    <row r="269" spans="1:6" x14ac:dyDescent="0.35">
      <c r="A269" t="s">
        <v>358</v>
      </c>
      <c r="B269">
        <v>3</v>
      </c>
      <c r="C269">
        <v>2</v>
      </c>
      <c r="D269">
        <v>4</v>
      </c>
      <c r="E269">
        <v>1</v>
      </c>
      <c r="F269">
        <v>4</v>
      </c>
    </row>
    <row r="270" spans="1:6" x14ac:dyDescent="0.35">
      <c r="A270" t="s">
        <v>359</v>
      </c>
      <c r="B270">
        <v>4</v>
      </c>
      <c r="C270">
        <v>3</v>
      </c>
      <c r="D270">
        <v>3</v>
      </c>
      <c r="E270">
        <v>2</v>
      </c>
      <c r="F270">
        <v>3</v>
      </c>
    </row>
    <row r="271" spans="1:6" x14ac:dyDescent="0.35">
      <c r="A271" t="s">
        <v>360</v>
      </c>
      <c r="B271">
        <v>4</v>
      </c>
      <c r="C271">
        <v>1</v>
      </c>
      <c r="D271">
        <v>1</v>
      </c>
      <c r="E271">
        <v>2</v>
      </c>
      <c r="F271">
        <v>2</v>
      </c>
    </row>
    <row r="272" spans="1:6" x14ac:dyDescent="0.35">
      <c r="A272" t="s">
        <v>361</v>
      </c>
      <c r="B272">
        <v>4</v>
      </c>
      <c r="C272">
        <v>2</v>
      </c>
      <c r="D272">
        <v>4</v>
      </c>
      <c r="E272">
        <v>4</v>
      </c>
      <c r="F272">
        <v>2</v>
      </c>
    </row>
    <row r="273" spans="1:6" x14ac:dyDescent="0.35">
      <c r="A273" t="s">
        <v>362</v>
      </c>
      <c r="B273">
        <v>3</v>
      </c>
      <c r="C273">
        <v>2</v>
      </c>
      <c r="D273">
        <v>1</v>
      </c>
      <c r="E273">
        <v>4</v>
      </c>
      <c r="F273">
        <v>3</v>
      </c>
    </row>
    <row r="274" spans="1:6" x14ac:dyDescent="0.35">
      <c r="A274" t="s">
        <v>363</v>
      </c>
      <c r="B274">
        <v>3</v>
      </c>
      <c r="C274">
        <v>1</v>
      </c>
      <c r="D274">
        <v>3</v>
      </c>
      <c r="E274">
        <v>2</v>
      </c>
      <c r="F274">
        <v>4</v>
      </c>
    </row>
    <row r="275" spans="1:6" x14ac:dyDescent="0.35">
      <c r="A275" t="s">
        <v>364</v>
      </c>
      <c r="B275">
        <v>3</v>
      </c>
      <c r="C275">
        <v>3</v>
      </c>
      <c r="D275">
        <v>3</v>
      </c>
      <c r="E275">
        <v>4</v>
      </c>
      <c r="F275">
        <v>1</v>
      </c>
    </row>
    <row r="276" spans="1:6" x14ac:dyDescent="0.35">
      <c r="A276" t="s">
        <v>365</v>
      </c>
      <c r="B276">
        <v>3</v>
      </c>
      <c r="C276">
        <v>1</v>
      </c>
      <c r="D276">
        <v>2</v>
      </c>
      <c r="E276">
        <v>2</v>
      </c>
      <c r="F276">
        <v>1</v>
      </c>
    </row>
    <row r="277" spans="1:6" x14ac:dyDescent="0.35">
      <c r="A277" t="s">
        <v>366</v>
      </c>
      <c r="B277">
        <v>3</v>
      </c>
      <c r="C277">
        <v>4</v>
      </c>
      <c r="D277">
        <v>4</v>
      </c>
      <c r="E277">
        <v>1</v>
      </c>
      <c r="F277">
        <v>4</v>
      </c>
    </row>
    <row r="278" spans="1:6" x14ac:dyDescent="0.35">
      <c r="A278" t="s">
        <v>367</v>
      </c>
      <c r="B278">
        <v>3</v>
      </c>
      <c r="C278">
        <v>1</v>
      </c>
      <c r="D278">
        <v>3</v>
      </c>
      <c r="E278">
        <v>4</v>
      </c>
      <c r="F278">
        <v>2</v>
      </c>
    </row>
    <row r="279" spans="1:6" x14ac:dyDescent="0.35">
      <c r="A279" t="s">
        <v>368</v>
      </c>
      <c r="B279">
        <v>3</v>
      </c>
      <c r="C279">
        <v>1</v>
      </c>
      <c r="D279">
        <v>2</v>
      </c>
      <c r="E279">
        <v>2</v>
      </c>
      <c r="F279">
        <v>2</v>
      </c>
    </row>
    <row r="280" spans="1:6" x14ac:dyDescent="0.35">
      <c r="A280" t="s">
        <v>369</v>
      </c>
      <c r="B280">
        <v>3</v>
      </c>
      <c r="C280">
        <v>2</v>
      </c>
      <c r="D280">
        <v>1</v>
      </c>
      <c r="E280">
        <v>4</v>
      </c>
      <c r="F280">
        <v>1</v>
      </c>
    </row>
    <row r="281" spans="1:6" x14ac:dyDescent="0.35">
      <c r="A281" t="s">
        <v>370</v>
      </c>
      <c r="B281">
        <v>3</v>
      </c>
      <c r="C281">
        <v>2</v>
      </c>
      <c r="D281">
        <v>2</v>
      </c>
      <c r="E281">
        <v>3</v>
      </c>
      <c r="F281">
        <v>2</v>
      </c>
    </row>
    <row r="282" spans="1:6" x14ac:dyDescent="0.35">
      <c r="A282" t="s">
        <v>371</v>
      </c>
      <c r="B282">
        <v>3</v>
      </c>
      <c r="C282">
        <v>3</v>
      </c>
      <c r="D282">
        <v>2</v>
      </c>
      <c r="E282">
        <v>4</v>
      </c>
      <c r="F282">
        <v>3</v>
      </c>
    </row>
    <row r="283" spans="1:6" x14ac:dyDescent="0.35">
      <c r="A283" t="s">
        <v>372</v>
      </c>
      <c r="B283">
        <v>3</v>
      </c>
      <c r="C283">
        <v>3</v>
      </c>
      <c r="D283">
        <v>3</v>
      </c>
      <c r="E283">
        <v>3</v>
      </c>
      <c r="F283">
        <v>4</v>
      </c>
    </row>
    <row r="284" spans="1:6" x14ac:dyDescent="0.35">
      <c r="A284" t="s">
        <v>373</v>
      </c>
      <c r="B284">
        <v>3</v>
      </c>
      <c r="C284">
        <v>3</v>
      </c>
      <c r="D284">
        <v>2</v>
      </c>
      <c r="E284">
        <v>3</v>
      </c>
      <c r="F284">
        <v>1</v>
      </c>
    </row>
    <row r="285" spans="1:6" x14ac:dyDescent="0.35">
      <c r="A285" t="s">
        <v>374</v>
      </c>
      <c r="B285">
        <v>4</v>
      </c>
      <c r="C285">
        <v>3</v>
      </c>
      <c r="D285">
        <v>1</v>
      </c>
      <c r="E285">
        <v>1</v>
      </c>
      <c r="F285">
        <v>2</v>
      </c>
    </row>
    <row r="286" spans="1:6" x14ac:dyDescent="0.35">
      <c r="A286" t="s">
        <v>375</v>
      </c>
      <c r="B286">
        <v>4</v>
      </c>
      <c r="C286">
        <v>4</v>
      </c>
      <c r="D286">
        <v>3</v>
      </c>
      <c r="E286">
        <v>2</v>
      </c>
      <c r="F286">
        <v>3</v>
      </c>
    </row>
    <row r="287" spans="1:6" x14ac:dyDescent="0.35">
      <c r="A287" t="s">
        <v>376</v>
      </c>
      <c r="B287">
        <v>3</v>
      </c>
      <c r="C287">
        <v>3</v>
      </c>
      <c r="D287">
        <v>2</v>
      </c>
      <c r="E287">
        <v>2</v>
      </c>
      <c r="F287">
        <v>4</v>
      </c>
    </row>
    <row r="288" spans="1:6" x14ac:dyDescent="0.35">
      <c r="A288" t="s">
        <v>377</v>
      </c>
      <c r="B288">
        <v>3</v>
      </c>
      <c r="C288">
        <v>1</v>
      </c>
      <c r="D288">
        <v>2</v>
      </c>
      <c r="E288">
        <v>2</v>
      </c>
      <c r="F288">
        <v>2</v>
      </c>
    </row>
    <row r="289" spans="1:6" x14ac:dyDescent="0.35">
      <c r="A289" t="s">
        <v>378</v>
      </c>
      <c r="B289">
        <v>4</v>
      </c>
      <c r="C289">
        <v>2</v>
      </c>
      <c r="D289">
        <v>3</v>
      </c>
      <c r="E289">
        <v>3</v>
      </c>
      <c r="F289">
        <v>2</v>
      </c>
    </row>
    <row r="290" spans="1:6" x14ac:dyDescent="0.35">
      <c r="A290" t="s">
        <v>379</v>
      </c>
      <c r="B290">
        <v>3</v>
      </c>
      <c r="C290">
        <v>3</v>
      </c>
      <c r="D290">
        <v>4</v>
      </c>
      <c r="E290">
        <v>4</v>
      </c>
      <c r="F290">
        <v>4</v>
      </c>
    </row>
    <row r="291" spans="1:6" x14ac:dyDescent="0.35">
      <c r="A291" t="s">
        <v>380</v>
      </c>
      <c r="B291">
        <v>4</v>
      </c>
      <c r="C291">
        <v>2</v>
      </c>
      <c r="D291">
        <v>1</v>
      </c>
      <c r="E291">
        <v>1</v>
      </c>
      <c r="F291">
        <v>4</v>
      </c>
    </row>
    <row r="292" spans="1:6" x14ac:dyDescent="0.35">
      <c r="A292" t="s">
        <v>381</v>
      </c>
      <c r="B292">
        <v>3</v>
      </c>
      <c r="C292">
        <v>4</v>
      </c>
      <c r="D292">
        <v>4</v>
      </c>
      <c r="E292">
        <v>3</v>
      </c>
      <c r="F292">
        <v>4</v>
      </c>
    </row>
    <row r="293" spans="1:6" x14ac:dyDescent="0.35">
      <c r="A293" t="s">
        <v>382</v>
      </c>
      <c r="B293">
        <v>3</v>
      </c>
      <c r="C293">
        <v>2</v>
      </c>
      <c r="D293">
        <v>3</v>
      </c>
      <c r="E293">
        <v>4</v>
      </c>
      <c r="F293">
        <v>3</v>
      </c>
    </row>
    <row r="294" spans="1:6" x14ac:dyDescent="0.35">
      <c r="A294" t="s">
        <v>383</v>
      </c>
      <c r="B294">
        <v>3</v>
      </c>
      <c r="C294">
        <v>2</v>
      </c>
      <c r="D294">
        <v>3</v>
      </c>
      <c r="E294">
        <v>2</v>
      </c>
      <c r="F294">
        <v>3</v>
      </c>
    </row>
    <row r="295" spans="1:6" x14ac:dyDescent="0.35">
      <c r="A295" t="s">
        <v>384</v>
      </c>
      <c r="B295">
        <v>3</v>
      </c>
      <c r="C295">
        <v>2</v>
      </c>
      <c r="D295">
        <v>1</v>
      </c>
      <c r="E295">
        <v>2</v>
      </c>
      <c r="F295">
        <v>3</v>
      </c>
    </row>
    <row r="296" spans="1:6" x14ac:dyDescent="0.35">
      <c r="A296" t="s">
        <v>385</v>
      </c>
      <c r="B296">
        <v>3</v>
      </c>
      <c r="C296">
        <v>3</v>
      </c>
      <c r="D296">
        <v>3</v>
      </c>
      <c r="E296">
        <v>2</v>
      </c>
      <c r="F296">
        <v>3</v>
      </c>
    </row>
    <row r="297" spans="1:6" x14ac:dyDescent="0.35">
      <c r="A297" t="s">
        <v>386</v>
      </c>
      <c r="B297">
        <v>3</v>
      </c>
      <c r="C297">
        <v>3</v>
      </c>
      <c r="D297">
        <v>3</v>
      </c>
      <c r="E297">
        <v>4</v>
      </c>
      <c r="F297">
        <v>1</v>
      </c>
    </row>
    <row r="298" spans="1:6" x14ac:dyDescent="0.35">
      <c r="A298" t="s">
        <v>387</v>
      </c>
      <c r="B298">
        <v>3</v>
      </c>
      <c r="C298">
        <v>2</v>
      </c>
      <c r="D298">
        <v>3</v>
      </c>
      <c r="E298">
        <v>4</v>
      </c>
      <c r="F298">
        <v>4</v>
      </c>
    </row>
    <row r="299" spans="1:6" x14ac:dyDescent="0.35">
      <c r="A299" t="s">
        <v>388</v>
      </c>
      <c r="B299">
        <v>3</v>
      </c>
      <c r="C299">
        <v>1</v>
      </c>
      <c r="D299">
        <v>4</v>
      </c>
      <c r="E299">
        <v>3</v>
      </c>
      <c r="F299">
        <v>3</v>
      </c>
    </row>
    <row r="300" spans="1:6" x14ac:dyDescent="0.35">
      <c r="A300" t="s">
        <v>389</v>
      </c>
      <c r="B300">
        <v>3</v>
      </c>
      <c r="C300">
        <v>1</v>
      </c>
      <c r="D300">
        <v>4</v>
      </c>
      <c r="E300">
        <v>2</v>
      </c>
      <c r="F300">
        <v>2</v>
      </c>
    </row>
    <row r="301" spans="1:6" x14ac:dyDescent="0.35">
      <c r="A301" t="s">
        <v>390</v>
      </c>
      <c r="B301">
        <v>3</v>
      </c>
      <c r="C301">
        <v>2</v>
      </c>
      <c r="D301">
        <v>4</v>
      </c>
      <c r="E301">
        <v>3</v>
      </c>
      <c r="F301">
        <v>3</v>
      </c>
    </row>
    <row r="302" spans="1:6" x14ac:dyDescent="0.35">
      <c r="A302" t="s">
        <v>391</v>
      </c>
      <c r="B302">
        <v>4</v>
      </c>
      <c r="C302">
        <v>4</v>
      </c>
      <c r="D302">
        <v>2</v>
      </c>
      <c r="E302">
        <v>3</v>
      </c>
      <c r="F302">
        <v>1</v>
      </c>
    </row>
    <row r="303" spans="1:6" x14ac:dyDescent="0.35">
      <c r="A303" t="s">
        <v>392</v>
      </c>
      <c r="B303">
        <v>3</v>
      </c>
      <c r="C303">
        <v>4</v>
      </c>
      <c r="D303">
        <v>3</v>
      </c>
      <c r="E303">
        <v>4</v>
      </c>
      <c r="F303">
        <v>3</v>
      </c>
    </row>
    <row r="304" spans="1:6" x14ac:dyDescent="0.35">
      <c r="A304" t="s">
        <v>393</v>
      </c>
      <c r="B304">
        <v>4</v>
      </c>
      <c r="C304">
        <v>3</v>
      </c>
      <c r="D304">
        <v>1</v>
      </c>
      <c r="E304">
        <v>1</v>
      </c>
      <c r="F304">
        <v>2</v>
      </c>
    </row>
    <row r="305" spans="1:6" x14ac:dyDescent="0.35">
      <c r="A305" t="s">
        <v>394</v>
      </c>
      <c r="B305">
        <v>3</v>
      </c>
      <c r="C305">
        <v>3</v>
      </c>
      <c r="D305">
        <v>3</v>
      </c>
      <c r="E305">
        <v>1</v>
      </c>
      <c r="F305">
        <v>4</v>
      </c>
    </row>
    <row r="306" spans="1:6" x14ac:dyDescent="0.35">
      <c r="A306" t="s">
        <v>395</v>
      </c>
      <c r="B306">
        <v>3</v>
      </c>
      <c r="C306">
        <v>3</v>
      </c>
      <c r="D306">
        <v>1</v>
      </c>
      <c r="E306">
        <v>2</v>
      </c>
      <c r="F306">
        <v>1</v>
      </c>
    </row>
    <row r="307" spans="1:6" x14ac:dyDescent="0.35">
      <c r="A307" t="s">
        <v>396</v>
      </c>
      <c r="B307">
        <v>3</v>
      </c>
      <c r="C307">
        <v>1</v>
      </c>
      <c r="D307">
        <v>2</v>
      </c>
      <c r="E307">
        <v>2</v>
      </c>
      <c r="F307">
        <v>3</v>
      </c>
    </row>
    <row r="308" spans="1:6" x14ac:dyDescent="0.35">
      <c r="A308" t="s">
        <v>397</v>
      </c>
      <c r="B308">
        <v>3</v>
      </c>
      <c r="C308">
        <v>2</v>
      </c>
      <c r="D308">
        <v>3</v>
      </c>
      <c r="E308">
        <v>3</v>
      </c>
      <c r="F308">
        <v>2</v>
      </c>
    </row>
    <row r="309" spans="1:6" x14ac:dyDescent="0.35">
      <c r="A309" t="s">
        <v>398</v>
      </c>
      <c r="B309">
        <v>3</v>
      </c>
      <c r="C309">
        <v>4</v>
      </c>
      <c r="D309">
        <v>2</v>
      </c>
      <c r="E309">
        <v>3</v>
      </c>
      <c r="F309">
        <v>2</v>
      </c>
    </row>
    <row r="310" spans="1:6" x14ac:dyDescent="0.35">
      <c r="A310" t="s">
        <v>399</v>
      </c>
      <c r="B310">
        <v>3</v>
      </c>
      <c r="C310">
        <v>3</v>
      </c>
      <c r="D310">
        <v>4</v>
      </c>
      <c r="E310">
        <v>4</v>
      </c>
      <c r="F310">
        <v>2</v>
      </c>
    </row>
    <row r="311" spans="1:6" x14ac:dyDescent="0.35">
      <c r="A311" t="s">
        <v>400</v>
      </c>
      <c r="B311">
        <v>3</v>
      </c>
      <c r="C311">
        <v>1</v>
      </c>
      <c r="D311">
        <v>1</v>
      </c>
      <c r="E311">
        <v>4</v>
      </c>
      <c r="F311">
        <v>4</v>
      </c>
    </row>
    <row r="312" spans="1:6" x14ac:dyDescent="0.35">
      <c r="A312" t="s">
        <v>401</v>
      </c>
      <c r="B312">
        <v>4</v>
      </c>
      <c r="C312">
        <v>1</v>
      </c>
      <c r="D312">
        <v>4</v>
      </c>
      <c r="E312">
        <v>1</v>
      </c>
      <c r="F312">
        <v>1</v>
      </c>
    </row>
    <row r="313" spans="1:6" x14ac:dyDescent="0.35">
      <c r="A313" t="s">
        <v>402</v>
      </c>
      <c r="B313">
        <v>4</v>
      </c>
      <c r="C313">
        <v>4</v>
      </c>
      <c r="D313">
        <v>3</v>
      </c>
      <c r="E313">
        <v>4</v>
      </c>
      <c r="F313">
        <v>3</v>
      </c>
    </row>
    <row r="314" spans="1:6" x14ac:dyDescent="0.35">
      <c r="A314" t="s">
        <v>403</v>
      </c>
      <c r="B314">
        <v>3</v>
      </c>
      <c r="C314">
        <v>4</v>
      </c>
      <c r="D314">
        <v>2</v>
      </c>
      <c r="E314">
        <v>4</v>
      </c>
      <c r="F314">
        <v>1</v>
      </c>
    </row>
    <row r="315" spans="1:6" x14ac:dyDescent="0.35">
      <c r="A315" t="s">
        <v>404</v>
      </c>
      <c r="B315">
        <v>3</v>
      </c>
      <c r="C315">
        <v>1</v>
      </c>
      <c r="D315">
        <v>1</v>
      </c>
      <c r="E315">
        <v>2</v>
      </c>
      <c r="F315">
        <v>4</v>
      </c>
    </row>
    <row r="316" spans="1:6" x14ac:dyDescent="0.35">
      <c r="A316" t="s">
        <v>405</v>
      </c>
      <c r="B316">
        <v>3</v>
      </c>
      <c r="C316">
        <v>2</v>
      </c>
      <c r="D316">
        <v>1</v>
      </c>
      <c r="E316">
        <v>1</v>
      </c>
      <c r="F316">
        <v>2</v>
      </c>
    </row>
    <row r="317" spans="1:6" x14ac:dyDescent="0.35">
      <c r="A317" t="s">
        <v>406</v>
      </c>
      <c r="B317">
        <v>4</v>
      </c>
      <c r="C317">
        <v>4</v>
      </c>
      <c r="D317">
        <v>2</v>
      </c>
      <c r="E317">
        <v>4</v>
      </c>
      <c r="F317">
        <v>4</v>
      </c>
    </row>
    <row r="318" spans="1:6" x14ac:dyDescent="0.35">
      <c r="A318" t="s">
        <v>407</v>
      </c>
      <c r="B318">
        <v>3</v>
      </c>
      <c r="C318">
        <v>2</v>
      </c>
      <c r="D318">
        <v>3</v>
      </c>
      <c r="E318">
        <v>1</v>
      </c>
      <c r="F318">
        <v>2</v>
      </c>
    </row>
    <row r="319" spans="1:6" x14ac:dyDescent="0.35">
      <c r="A319" t="s">
        <v>408</v>
      </c>
      <c r="B319">
        <v>3</v>
      </c>
      <c r="C319">
        <v>1</v>
      </c>
      <c r="D319">
        <v>3</v>
      </c>
      <c r="E319">
        <v>1</v>
      </c>
      <c r="F319">
        <v>1</v>
      </c>
    </row>
    <row r="320" spans="1:6" x14ac:dyDescent="0.35">
      <c r="A320" t="s">
        <v>409</v>
      </c>
      <c r="B320">
        <v>3</v>
      </c>
      <c r="C320">
        <v>2</v>
      </c>
      <c r="D320">
        <v>2</v>
      </c>
      <c r="E320">
        <v>2</v>
      </c>
      <c r="F320">
        <v>3</v>
      </c>
    </row>
    <row r="321" spans="1:6" x14ac:dyDescent="0.35">
      <c r="A321" t="s">
        <v>410</v>
      </c>
      <c r="B321">
        <v>3</v>
      </c>
      <c r="C321">
        <v>2</v>
      </c>
      <c r="D321">
        <v>3</v>
      </c>
      <c r="E321">
        <v>1</v>
      </c>
      <c r="F321">
        <v>2</v>
      </c>
    </row>
    <row r="322" spans="1:6" x14ac:dyDescent="0.35">
      <c r="A322" t="s">
        <v>411</v>
      </c>
      <c r="B322">
        <v>3</v>
      </c>
      <c r="C322">
        <v>2</v>
      </c>
      <c r="D322">
        <v>3</v>
      </c>
      <c r="E322">
        <v>2</v>
      </c>
      <c r="F322">
        <v>1</v>
      </c>
    </row>
    <row r="323" spans="1:6" x14ac:dyDescent="0.35">
      <c r="A323" t="s">
        <v>412</v>
      </c>
      <c r="B323">
        <v>4</v>
      </c>
      <c r="C323">
        <v>4</v>
      </c>
      <c r="D323">
        <v>2</v>
      </c>
      <c r="E323">
        <v>1</v>
      </c>
      <c r="F323">
        <v>1</v>
      </c>
    </row>
    <row r="324" spans="1:6" x14ac:dyDescent="0.35">
      <c r="A324" t="s">
        <v>413</v>
      </c>
      <c r="B324">
        <v>3</v>
      </c>
      <c r="C324">
        <v>4</v>
      </c>
      <c r="D324">
        <v>2</v>
      </c>
      <c r="E324">
        <v>1</v>
      </c>
      <c r="F324">
        <v>2</v>
      </c>
    </row>
    <row r="325" spans="1:6" x14ac:dyDescent="0.35">
      <c r="A325" t="s">
        <v>414</v>
      </c>
      <c r="B325">
        <v>3</v>
      </c>
      <c r="C325">
        <v>3</v>
      </c>
      <c r="D325">
        <v>2</v>
      </c>
      <c r="E325">
        <v>4</v>
      </c>
      <c r="F325">
        <v>3</v>
      </c>
    </row>
    <row r="326" spans="1:6" x14ac:dyDescent="0.35">
      <c r="A326" t="s">
        <v>415</v>
      </c>
      <c r="B326">
        <v>3</v>
      </c>
      <c r="C326">
        <v>1</v>
      </c>
      <c r="D326">
        <v>3</v>
      </c>
      <c r="E326">
        <v>2</v>
      </c>
      <c r="F326">
        <v>4</v>
      </c>
    </row>
    <row r="327" spans="1:6" x14ac:dyDescent="0.35">
      <c r="A327" t="s">
        <v>416</v>
      </c>
      <c r="B327">
        <v>3</v>
      </c>
      <c r="C327">
        <v>2</v>
      </c>
      <c r="D327">
        <v>3</v>
      </c>
      <c r="E327">
        <v>3</v>
      </c>
      <c r="F327">
        <v>2</v>
      </c>
    </row>
    <row r="328" spans="1:6" x14ac:dyDescent="0.35">
      <c r="A328" t="s">
        <v>417</v>
      </c>
      <c r="B328">
        <v>3</v>
      </c>
      <c r="C328">
        <v>1</v>
      </c>
      <c r="D328">
        <v>1</v>
      </c>
      <c r="E328">
        <v>4</v>
      </c>
      <c r="F328">
        <v>4</v>
      </c>
    </row>
    <row r="329" spans="1:6" x14ac:dyDescent="0.35">
      <c r="A329" t="s">
        <v>418</v>
      </c>
      <c r="B329">
        <v>4</v>
      </c>
      <c r="C329">
        <v>1</v>
      </c>
      <c r="D329">
        <v>4</v>
      </c>
      <c r="E329">
        <v>2</v>
      </c>
      <c r="F329">
        <v>3</v>
      </c>
    </row>
    <row r="330" spans="1:6" x14ac:dyDescent="0.35">
      <c r="A330" t="s">
        <v>419</v>
      </c>
      <c r="B330">
        <v>3</v>
      </c>
      <c r="C330">
        <v>2</v>
      </c>
      <c r="D330">
        <v>1</v>
      </c>
      <c r="E330">
        <v>2</v>
      </c>
      <c r="F330">
        <v>3</v>
      </c>
    </row>
    <row r="331" spans="1:6" x14ac:dyDescent="0.35">
      <c r="A331" t="s">
        <v>420</v>
      </c>
      <c r="B331">
        <v>4</v>
      </c>
      <c r="C331">
        <v>1</v>
      </c>
      <c r="D331">
        <v>3</v>
      </c>
      <c r="E331">
        <v>3</v>
      </c>
      <c r="F331">
        <v>1</v>
      </c>
    </row>
    <row r="332" spans="1:6" x14ac:dyDescent="0.35">
      <c r="A332" t="s">
        <v>421</v>
      </c>
      <c r="B332">
        <v>4</v>
      </c>
      <c r="C332">
        <v>3</v>
      </c>
      <c r="D332">
        <v>1</v>
      </c>
      <c r="E332">
        <v>3</v>
      </c>
      <c r="F332">
        <v>4</v>
      </c>
    </row>
    <row r="333" spans="1:6" x14ac:dyDescent="0.35">
      <c r="A333" t="s">
        <v>422</v>
      </c>
      <c r="B333">
        <v>3</v>
      </c>
      <c r="C333">
        <v>2</v>
      </c>
      <c r="D333">
        <v>2</v>
      </c>
      <c r="E333">
        <v>1</v>
      </c>
      <c r="F333">
        <v>3</v>
      </c>
    </row>
    <row r="334" spans="1:6" x14ac:dyDescent="0.35">
      <c r="A334" t="s">
        <v>423</v>
      </c>
      <c r="B334">
        <v>3</v>
      </c>
      <c r="C334">
        <v>3</v>
      </c>
      <c r="D334">
        <v>3</v>
      </c>
      <c r="E334">
        <v>4</v>
      </c>
      <c r="F334">
        <v>4</v>
      </c>
    </row>
    <row r="335" spans="1:6" x14ac:dyDescent="0.35">
      <c r="A335" t="s">
        <v>424</v>
      </c>
      <c r="B335">
        <v>4</v>
      </c>
      <c r="C335">
        <v>3</v>
      </c>
      <c r="D335">
        <v>4</v>
      </c>
      <c r="E335">
        <v>1</v>
      </c>
      <c r="F335">
        <v>1</v>
      </c>
    </row>
    <row r="336" spans="1:6" x14ac:dyDescent="0.35">
      <c r="A336" t="s">
        <v>425</v>
      </c>
      <c r="B336">
        <v>3</v>
      </c>
      <c r="C336">
        <v>4</v>
      </c>
      <c r="D336">
        <v>3</v>
      </c>
      <c r="E336">
        <v>3</v>
      </c>
      <c r="F336">
        <v>4</v>
      </c>
    </row>
    <row r="337" spans="1:6" x14ac:dyDescent="0.35">
      <c r="A337" t="s">
        <v>426</v>
      </c>
      <c r="B337">
        <v>3</v>
      </c>
      <c r="C337">
        <v>2</v>
      </c>
      <c r="D337">
        <v>1</v>
      </c>
      <c r="E337">
        <v>1</v>
      </c>
      <c r="F337">
        <v>2</v>
      </c>
    </row>
    <row r="338" spans="1:6" x14ac:dyDescent="0.35">
      <c r="A338" t="s">
        <v>427</v>
      </c>
      <c r="B338">
        <v>3</v>
      </c>
      <c r="C338">
        <v>1</v>
      </c>
      <c r="D338">
        <v>4</v>
      </c>
      <c r="E338">
        <v>1</v>
      </c>
      <c r="F338">
        <v>2</v>
      </c>
    </row>
    <row r="339" spans="1:6" x14ac:dyDescent="0.35">
      <c r="A339" t="s">
        <v>428</v>
      </c>
      <c r="B339">
        <v>3</v>
      </c>
      <c r="C339">
        <v>4</v>
      </c>
      <c r="D339">
        <v>2</v>
      </c>
      <c r="E339">
        <v>1</v>
      </c>
      <c r="F339">
        <v>3</v>
      </c>
    </row>
    <row r="340" spans="1:6" x14ac:dyDescent="0.35">
      <c r="A340" t="s">
        <v>429</v>
      </c>
      <c r="B340">
        <v>3</v>
      </c>
      <c r="C340">
        <v>2</v>
      </c>
      <c r="D340">
        <v>2</v>
      </c>
      <c r="E340">
        <v>3</v>
      </c>
      <c r="F340">
        <v>1</v>
      </c>
    </row>
    <row r="341" spans="1:6" x14ac:dyDescent="0.35">
      <c r="A341" t="s">
        <v>430</v>
      </c>
      <c r="B341">
        <v>3</v>
      </c>
      <c r="C341">
        <v>4</v>
      </c>
      <c r="D341">
        <v>1</v>
      </c>
      <c r="E341">
        <v>2</v>
      </c>
      <c r="F341">
        <v>3</v>
      </c>
    </row>
    <row r="342" spans="1:6" x14ac:dyDescent="0.35">
      <c r="A342" t="s">
        <v>431</v>
      </c>
      <c r="B342">
        <v>3</v>
      </c>
      <c r="C342">
        <v>4</v>
      </c>
      <c r="D342">
        <v>3</v>
      </c>
      <c r="E342">
        <v>3</v>
      </c>
      <c r="F342">
        <v>2</v>
      </c>
    </row>
    <row r="343" spans="1:6" x14ac:dyDescent="0.35">
      <c r="A343" t="s">
        <v>432</v>
      </c>
      <c r="B343">
        <v>3</v>
      </c>
      <c r="C343">
        <v>4</v>
      </c>
      <c r="D343">
        <v>2</v>
      </c>
      <c r="E343">
        <v>2</v>
      </c>
      <c r="F343">
        <v>3</v>
      </c>
    </row>
    <row r="344" spans="1:6" x14ac:dyDescent="0.35">
      <c r="A344" t="s">
        <v>433</v>
      </c>
      <c r="B344">
        <v>4</v>
      </c>
      <c r="C344">
        <v>3</v>
      </c>
      <c r="D344">
        <v>1</v>
      </c>
      <c r="E344">
        <v>1</v>
      </c>
      <c r="F344">
        <v>3</v>
      </c>
    </row>
    <row r="345" spans="1:6" x14ac:dyDescent="0.35">
      <c r="A345" t="s">
        <v>434</v>
      </c>
      <c r="B345">
        <v>3</v>
      </c>
      <c r="C345">
        <v>3</v>
      </c>
      <c r="D345">
        <v>3</v>
      </c>
      <c r="E345">
        <v>4</v>
      </c>
      <c r="F345">
        <v>3</v>
      </c>
    </row>
    <row r="346" spans="1:6" x14ac:dyDescent="0.35">
      <c r="A346" t="s">
        <v>435</v>
      </c>
      <c r="B346">
        <v>3</v>
      </c>
      <c r="C346">
        <v>2</v>
      </c>
      <c r="D346">
        <v>1</v>
      </c>
      <c r="E346">
        <v>4</v>
      </c>
      <c r="F346">
        <v>4</v>
      </c>
    </row>
    <row r="347" spans="1:6" x14ac:dyDescent="0.35">
      <c r="A347" t="s">
        <v>436</v>
      </c>
      <c r="B347">
        <v>4</v>
      </c>
      <c r="C347">
        <v>2</v>
      </c>
      <c r="D347">
        <v>3</v>
      </c>
      <c r="E347">
        <v>4</v>
      </c>
      <c r="F347">
        <v>1</v>
      </c>
    </row>
    <row r="348" spans="1:6" x14ac:dyDescent="0.35">
      <c r="A348" t="s">
        <v>437</v>
      </c>
      <c r="B348">
        <v>4</v>
      </c>
      <c r="C348">
        <v>4</v>
      </c>
      <c r="D348">
        <v>3</v>
      </c>
      <c r="E348">
        <v>1</v>
      </c>
      <c r="F348">
        <v>4</v>
      </c>
    </row>
    <row r="349" spans="1:6" x14ac:dyDescent="0.35">
      <c r="A349" t="s">
        <v>438</v>
      </c>
      <c r="B349">
        <v>3</v>
      </c>
      <c r="C349">
        <v>3</v>
      </c>
      <c r="D349">
        <v>4</v>
      </c>
      <c r="E349">
        <v>4</v>
      </c>
      <c r="F349">
        <v>3</v>
      </c>
    </row>
    <row r="350" spans="1:6" x14ac:dyDescent="0.35">
      <c r="A350" t="s">
        <v>439</v>
      </c>
      <c r="B350">
        <v>3</v>
      </c>
      <c r="C350">
        <v>1</v>
      </c>
      <c r="D350">
        <v>3</v>
      </c>
      <c r="E350">
        <v>3</v>
      </c>
      <c r="F350">
        <v>4</v>
      </c>
    </row>
    <row r="351" spans="1:6" x14ac:dyDescent="0.35">
      <c r="A351" t="s">
        <v>440</v>
      </c>
      <c r="B351">
        <v>3</v>
      </c>
      <c r="C351">
        <v>2</v>
      </c>
      <c r="D351">
        <v>3</v>
      </c>
      <c r="E351">
        <v>1</v>
      </c>
      <c r="F351">
        <v>2</v>
      </c>
    </row>
    <row r="352" spans="1:6" x14ac:dyDescent="0.35">
      <c r="A352" t="s">
        <v>441</v>
      </c>
      <c r="B352">
        <v>3</v>
      </c>
      <c r="C352">
        <v>4</v>
      </c>
      <c r="D352">
        <v>1</v>
      </c>
      <c r="E352">
        <v>1</v>
      </c>
      <c r="F352">
        <v>3</v>
      </c>
    </row>
    <row r="353" spans="1:6" x14ac:dyDescent="0.35">
      <c r="A353" t="s">
        <v>442</v>
      </c>
      <c r="B353">
        <v>4</v>
      </c>
      <c r="C353">
        <v>1</v>
      </c>
      <c r="D353">
        <v>1</v>
      </c>
      <c r="E353">
        <v>3</v>
      </c>
      <c r="F353">
        <v>1</v>
      </c>
    </row>
    <row r="354" spans="1:6" x14ac:dyDescent="0.35">
      <c r="A354" t="s">
        <v>443</v>
      </c>
      <c r="B354">
        <v>3</v>
      </c>
      <c r="C354">
        <v>2</v>
      </c>
      <c r="D354">
        <v>3</v>
      </c>
      <c r="E354">
        <v>3</v>
      </c>
      <c r="F354">
        <v>2</v>
      </c>
    </row>
    <row r="355" spans="1:6" x14ac:dyDescent="0.35">
      <c r="A355" t="s">
        <v>444</v>
      </c>
      <c r="B355">
        <v>3</v>
      </c>
      <c r="C355">
        <v>4</v>
      </c>
      <c r="D355">
        <v>3</v>
      </c>
      <c r="E355">
        <v>1</v>
      </c>
      <c r="F355">
        <v>4</v>
      </c>
    </row>
    <row r="356" spans="1:6" x14ac:dyDescent="0.35">
      <c r="A356" t="s">
        <v>445</v>
      </c>
      <c r="B356">
        <v>4</v>
      </c>
      <c r="C356">
        <v>2</v>
      </c>
      <c r="D356">
        <v>3</v>
      </c>
      <c r="E356">
        <v>2</v>
      </c>
      <c r="F356">
        <v>4</v>
      </c>
    </row>
    <row r="357" spans="1:6" x14ac:dyDescent="0.35">
      <c r="A357" t="s">
        <v>446</v>
      </c>
      <c r="B357">
        <v>3</v>
      </c>
      <c r="C357">
        <v>3</v>
      </c>
      <c r="D357">
        <v>3</v>
      </c>
      <c r="E357">
        <v>1</v>
      </c>
      <c r="F357">
        <v>4</v>
      </c>
    </row>
    <row r="358" spans="1:6" x14ac:dyDescent="0.35">
      <c r="A358" t="s">
        <v>447</v>
      </c>
      <c r="B358">
        <v>3</v>
      </c>
      <c r="C358">
        <v>4</v>
      </c>
      <c r="D358">
        <v>4</v>
      </c>
      <c r="E358">
        <v>4</v>
      </c>
      <c r="F358">
        <v>4</v>
      </c>
    </row>
    <row r="359" spans="1:6" x14ac:dyDescent="0.35">
      <c r="A359" t="s">
        <v>448</v>
      </c>
      <c r="B359">
        <v>3</v>
      </c>
      <c r="C359">
        <v>2</v>
      </c>
      <c r="D359">
        <v>3</v>
      </c>
      <c r="E359">
        <v>3</v>
      </c>
      <c r="F359">
        <v>1</v>
      </c>
    </row>
    <row r="360" spans="1:6" x14ac:dyDescent="0.35">
      <c r="A360" t="s">
        <v>449</v>
      </c>
      <c r="B360">
        <v>3</v>
      </c>
      <c r="C360">
        <v>4</v>
      </c>
      <c r="D360">
        <v>1</v>
      </c>
      <c r="E360">
        <v>2</v>
      </c>
      <c r="F360">
        <v>2</v>
      </c>
    </row>
    <row r="361" spans="1:6" x14ac:dyDescent="0.35">
      <c r="A361" t="s">
        <v>450</v>
      </c>
      <c r="B361">
        <v>3</v>
      </c>
      <c r="C361">
        <v>2</v>
      </c>
      <c r="D361">
        <v>2</v>
      </c>
      <c r="E361">
        <v>2</v>
      </c>
      <c r="F361">
        <v>1</v>
      </c>
    </row>
    <row r="362" spans="1:6" x14ac:dyDescent="0.35">
      <c r="A362" t="s">
        <v>451</v>
      </c>
      <c r="B362">
        <v>3</v>
      </c>
      <c r="C362">
        <v>2</v>
      </c>
      <c r="D362">
        <v>2</v>
      </c>
      <c r="E362">
        <v>4</v>
      </c>
      <c r="F362">
        <v>3</v>
      </c>
    </row>
    <row r="363" spans="1:6" x14ac:dyDescent="0.35">
      <c r="A363" t="s">
        <v>452</v>
      </c>
      <c r="B363">
        <v>3</v>
      </c>
      <c r="C363">
        <v>1</v>
      </c>
      <c r="D363">
        <v>3</v>
      </c>
      <c r="E363">
        <v>3</v>
      </c>
      <c r="F363">
        <v>4</v>
      </c>
    </row>
    <row r="364" spans="1:6" x14ac:dyDescent="0.35">
      <c r="A364" t="s">
        <v>453</v>
      </c>
      <c r="B364">
        <v>3</v>
      </c>
      <c r="C364">
        <v>2</v>
      </c>
      <c r="D364">
        <v>3</v>
      </c>
      <c r="E364">
        <v>2</v>
      </c>
      <c r="F364">
        <v>4</v>
      </c>
    </row>
    <row r="365" spans="1:6" x14ac:dyDescent="0.35">
      <c r="A365" t="s">
        <v>454</v>
      </c>
      <c r="B365">
        <v>3</v>
      </c>
      <c r="C365">
        <v>3</v>
      </c>
      <c r="D365">
        <v>3</v>
      </c>
      <c r="E365">
        <v>4</v>
      </c>
      <c r="F365">
        <v>4</v>
      </c>
    </row>
    <row r="366" spans="1:6" x14ac:dyDescent="0.35">
      <c r="A366" t="s">
        <v>455</v>
      </c>
      <c r="B366">
        <v>3</v>
      </c>
      <c r="C366">
        <v>1</v>
      </c>
      <c r="D366">
        <v>3</v>
      </c>
      <c r="E366">
        <v>3</v>
      </c>
      <c r="F366">
        <v>2</v>
      </c>
    </row>
    <row r="367" spans="1:6" x14ac:dyDescent="0.35">
      <c r="A367" t="s">
        <v>456</v>
      </c>
      <c r="B367">
        <v>3</v>
      </c>
      <c r="C367">
        <v>2</v>
      </c>
      <c r="D367">
        <v>2</v>
      </c>
      <c r="E367">
        <v>1</v>
      </c>
      <c r="F367">
        <v>2</v>
      </c>
    </row>
    <row r="368" spans="1:6" x14ac:dyDescent="0.35">
      <c r="A368" t="s">
        <v>457</v>
      </c>
      <c r="B368">
        <v>3</v>
      </c>
      <c r="C368">
        <v>3</v>
      </c>
      <c r="D368">
        <v>1</v>
      </c>
      <c r="E368">
        <v>3</v>
      </c>
      <c r="F368">
        <v>3</v>
      </c>
    </row>
    <row r="369" spans="1:6" x14ac:dyDescent="0.35">
      <c r="A369" t="s">
        <v>458</v>
      </c>
      <c r="B369">
        <v>3</v>
      </c>
      <c r="C369">
        <v>4</v>
      </c>
      <c r="D369">
        <v>4</v>
      </c>
      <c r="E369">
        <v>4</v>
      </c>
      <c r="F369">
        <v>4</v>
      </c>
    </row>
    <row r="370" spans="1:6" x14ac:dyDescent="0.35">
      <c r="A370" t="s">
        <v>459</v>
      </c>
      <c r="B370">
        <v>4</v>
      </c>
      <c r="C370">
        <v>3</v>
      </c>
      <c r="D370">
        <v>2</v>
      </c>
      <c r="E370">
        <v>4</v>
      </c>
      <c r="F370">
        <v>4</v>
      </c>
    </row>
    <row r="371" spans="1:6" x14ac:dyDescent="0.35">
      <c r="A371" t="s">
        <v>460</v>
      </c>
      <c r="B371">
        <v>3</v>
      </c>
      <c r="C371">
        <v>3</v>
      </c>
      <c r="D371">
        <v>1</v>
      </c>
      <c r="E371">
        <v>1</v>
      </c>
      <c r="F371">
        <v>1</v>
      </c>
    </row>
    <row r="372" spans="1:6" x14ac:dyDescent="0.35">
      <c r="A372" t="s">
        <v>461</v>
      </c>
      <c r="B372">
        <v>3</v>
      </c>
      <c r="C372">
        <v>3</v>
      </c>
      <c r="D372">
        <v>4</v>
      </c>
      <c r="E372">
        <v>4</v>
      </c>
      <c r="F372">
        <v>2</v>
      </c>
    </row>
    <row r="373" spans="1:6" x14ac:dyDescent="0.35">
      <c r="A373" t="s">
        <v>462</v>
      </c>
      <c r="B373">
        <v>3</v>
      </c>
      <c r="C373">
        <v>2</v>
      </c>
      <c r="D373">
        <v>1</v>
      </c>
      <c r="E373">
        <v>4</v>
      </c>
      <c r="F373">
        <v>1</v>
      </c>
    </row>
    <row r="374" spans="1:6" x14ac:dyDescent="0.35">
      <c r="A374" t="s">
        <v>463</v>
      </c>
      <c r="B374">
        <v>3</v>
      </c>
      <c r="C374">
        <v>2</v>
      </c>
      <c r="D374">
        <v>2</v>
      </c>
      <c r="E374">
        <v>1</v>
      </c>
      <c r="F374">
        <v>1</v>
      </c>
    </row>
    <row r="375" spans="1:6" x14ac:dyDescent="0.35">
      <c r="A375" t="s">
        <v>464</v>
      </c>
      <c r="B375">
        <v>3</v>
      </c>
      <c r="C375">
        <v>3</v>
      </c>
      <c r="D375">
        <v>3</v>
      </c>
      <c r="E375">
        <v>3</v>
      </c>
      <c r="F375">
        <v>1</v>
      </c>
    </row>
    <row r="376" spans="1:6" x14ac:dyDescent="0.35">
      <c r="A376" t="s">
        <v>465</v>
      </c>
      <c r="B376">
        <v>3</v>
      </c>
      <c r="C376">
        <v>1</v>
      </c>
      <c r="D376">
        <v>2</v>
      </c>
      <c r="E376">
        <v>4</v>
      </c>
      <c r="F376">
        <v>3</v>
      </c>
    </row>
    <row r="377" spans="1:6" x14ac:dyDescent="0.35">
      <c r="A377" t="s">
        <v>466</v>
      </c>
      <c r="B377">
        <v>3</v>
      </c>
      <c r="C377">
        <v>4</v>
      </c>
      <c r="D377">
        <v>4</v>
      </c>
      <c r="E377">
        <v>1</v>
      </c>
      <c r="F377">
        <v>3</v>
      </c>
    </row>
    <row r="378" spans="1:6" x14ac:dyDescent="0.35">
      <c r="A378" t="s">
        <v>467</v>
      </c>
      <c r="B378">
        <v>4</v>
      </c>
      <c r="C378">
        <v>2</v>
      </c>
      <c r="D378">
        <v>2</v>
      </c>
      <c r="E378">
        <v>4</v>
      </c>
      <c r="F378">
        <v>2</v>
      </c>
    </row>
    <row r="379" spans="1:6" x14ac:dyDescent="0.35">
      <c r="A379" t="s">
        <v>468</v>
      </c>
      <c r="B379">
        <v>4</v>
      </c>
      <c r="C379">
        <v>4</v>
      </c>
      <c r="D379">
        <v>3</v>
      </c>
      <c r="E379">
        <v>2</v>
      </c>
      <c r="F379">
        <v>3</v>
      </c>
    </row>
    <row r="380" spans="1:6" x14ac:dyDescent="0.35">
      <c r="A380" t="s">
        <v>469</v>
      </c>
      <c r="B380">
        <v>3</v>
      </c>
      <c r="C380">
        <v>1</v>
      </c>
      <c r="D380">
        <v>2</v>
      </c>
      <c r="E380">
        <v>2</v>
      </c>
      <c r="F380">
        <v>3</v>
      </c>
    </row>
    <row r="381" spans="1:6" x14ac:dyDescent="0.35">
      <c r="A381" t="s">
        <v>470</v>
      </c>
      <c r="B381">
        <v>3</v>
      </c>
      <c r="C381">
        <v>2</v>
      </c>
      <c r="D381">
        <v>2</v>
      </c>
      <c r="E381">
        <v>2</v>
      </c>
      <c r="F381">
        <v>3</v>
      </c>
    </row>
    <row r="382" spans="1:6" x14ac:dyDescent="0.35">
      <c r="A382" t="s">
        <v>471</v>
      </c>
      <c r="B382">
        <v>3</v>
      </c>
      <c r="C382">
        <v>2</v>
      </c>
      <c r="D382">
        <v>2</v>
      </c>
      <c r="E382">
        <v>3</v>
      </c>
      <c r="F382">
        <v>4</v>
      </c>
    </row>
    <row r="383" spans="1:6" x14ac:dyDescent="0.35">
      <c r="A383" t="s">
        <v>472</v>
      </c>
      <c r="B383">
        <v>3</v>
      </c>
      <c r="C383">
        <v>2</v>
      </c>
      <c r="D383">
        <v>4</v>
      </c>
      <c r="E383">
        <v>4</v>
      </c>
      <c r="F383">
        <v>1</v>
      </c>
    </row>
    <row r="384" spans="1:6" x14ac:dyDescent="0.35">
      <c r="A384" t="s">
        <v>473</v>
      </c>
      <c r="B384">
        <v>3</v>
      </c>
      <c r="C384">
        <v>3</v>
      </c>
      <c r="D384">
        <v>4</v>
      </c>
      <c r="E384">
        <v>4</v>
      </c>
      <c r="F384">
        <v>4</v>
      </c>
    </row>
    <row r="385" spans="1:6" x14ac:dyDescent="0.35">
      <c r="A385" t="s">
        <v>474</v>
      </c>
      <c r="B385">
        <v>4</v>
      </c>
      <c r="C385">
        <v>3</v>
      </c>
      <c r="D385">
        <v>2</v>
      </c>
      <c r="E385">
        <v>1</v>
      </c>
      <c r="F385">
        <v>1</v>
      </c>
    </row>
    <row r="386" spans="1:6" x14ac:dyDescent="0.35">
      <c r="A386" t="s">
        <v>475</v>
      </c>
      <c r="B386">
        <v>3</v>
      </c>
      <c r="C386">
        <v>4</v>
      </c>
      <c r="D386">
        <v>2</v>
      </c>
      <c r="E386">
        <v>4</v>
      </c>
      <c r="F386">
        <v>1</v>
      </c>
    </row>
    <row r="387" spans="1:6" x14ac:dyDescent="0.35">
      <c r="A387" t="s">
        <v>476</v>
      </c>
      <c r="B387">
        <v>4</v>
      </c>
      <c r="C387">
        <v>4</v>
      </c>
      <c r="D387">
        <v>2</v>
      </c>
      <c r="E387">
        <v>4</v>
      </c>
      <c r="F387">
        <v>3</v>
      </c>
    </row>
    <row r="388" spans="1:6" x14ac:dyDescent="0.35">
      <c r="A388" t="s">
        <v>477</v>
      </c>
      <c r="B388">
        <v>3</v>
      </c>
      <c r="C388">
        <v>1</v>
      </c>
      <c r="D388">
        <v>3</v>
      </c>
      <c r="E388">
        <v>1</v>
      </c>
      <c r="F388">
        <v>2</v>
      </c>
    </row>
    <row r="389" spans="1:6" x14ac:dyDescent="0.35">
      <c r="A389" t="s">
        <v>478</v>
      </c>
      <c r="B389">
        <v>4</v>
      </c>
      <c r="C389">
        <v>4</v>
      </c>
      <c r="D389">
        <v>3</v>
      </c>
      <c r="E389">
        <v>2</v>
      </c>
      <c r="F389">
        <v>3</v>
      </c>
    </row>
    <row r="390" spans="1:6" x14ac:dyDescent="0.35">
      <c r="A390" t="s">
        <v>479</v>
      </c>
      <c r="B390">
        <v>3</v>
      </c>
      <c r="C390">
        <v>2</v>
      </c>
      <c r="D390">
        <v>3</v>
      </c>
      <c r="E390">
        <v>1</v>
      </c>
      <c r="F390">
        <v>4</v>
      </c>
    </row>
    <row r="391" spans="1:6" x14ac:dyDescent="0.35">
      <c r="A391" t="s">
        <v>480</v>
      </c>
      <c r="B391">
        <v>3</v>
      </c>
      <c r="C391">
        <v>2</v>
      </c>
      <c r="D391">
        <v>2</v>
      </c>
      <c r="E391">
        <v>4</v>
      </c>
      <c r="F391">
        <v>2</v>
      </c>
    </row>
    <row r="392" spans="1:6" x14ac:dyDescent="0.35">
      <c r="A392" t="s">
        <v>481</v>
      </c>
      <c r="B392">
        <v>3</v>
      </c>
      <c r="C392">
        <v>1</v>
      </c>
      <c r="D392">
        <v>2</v>
      </c>
      <c r="E392">
        <v>2</v>
      </c>
      <c r="F392">
        <v>4</v>
      </c>
    </row>
    <row r="393" spans="1:6" x14ac:dyDescent="0.35">
      <c r="A393" t="s">
        <v>482</v>
      </c>
      <c r="B393">
        <v>3</v>
      </c>
      <c r="C393">
        <v>3</v>
      </c>
      <c r="D393">
        <v>3</v>
      </c>
      <c r="E393">
        <v>2</v>
      </c>
      <c r="F393">
        <v>3</v>
      </c>
    </row>
    <row r="394" spans="1:6" x14ac:dyDescent="0.35">
      <c r="A394" t="s">
        <v>483</v>
      </c>
      <c r="B394">
        <v>3</v>
      </c>
      <c r="C394">
        <v>4</v>
      </c>
      <c r="D394">
        <v>4</v>
      </c>
      <c r="E394">
        <v>4</v>
      </c>
      <c r="F394">
        <v>1</v>
      </c>
    </row>
    <row r="395" spans="1:6" x14ac:dyDescent="0.35">
      <c r="A395" t="s">
        <v>484</v>
      </c>
      <c r="B395">
        <v>3</v>
      </c>
      <c r="C395">
        <v>2</v>
      </c>
      <c r="D395">
        <v>4</v>
      </c>
      <c r="E395">
        <v>3</v>
      </c>
      <c r="F395">
        <v>2</v>
      </c>
    </row>
    <row r="396" spans="1:6" x14ac:dyDescent="0.35">
      <c r="A396" t="s">
        <v>485</v>
      </c>
      <c r="B396">
        <v>4</v>
      </c>
      <c r="C396">
        <v>4</v>
      </c>
      <c r="D396">
        <v>1</v>
      </c>
      <c r="E396">
        <v>4</v>
      </c>
      <c r="F396">
        <v>1</v>
      </c>
    </row>
    <row r="397" spans="1:6" x14ac:dyDescent="0.35">
      <c r="A397" t="s">
        <v>486</v>
      </c>
      <c r="B397">
        <v>4</v>
      </c>
      <c r="C397">
        <v>1</v>
      </c>
      <c r="D397">
        <v>1</v>
      </c>
      <c r="E397">
        <v>4</v>
      </c>
      <c r="F397">
        <v>4</v>
      </c>
    </row>
    <row r="398" spans="1:6" x14ac:dyDescent="0.35">
      <c r="A398" t="s">
        <v>487</v>
      </c>
      <c r="B398">
        <v>3</v>
      </c>
      <c r="C398">
        <v>4</v>
      </c>
      <c r="D398">
        <v>3</v>
      </c>
      <c r="E398">
        <v>4</v>
      </c>
      <c r="F398">
        <v>2</v>
      </c>
    </row>
    <row r="399" spans="1:6" x14ac:dyDescent="0.35">
      <c r="A399" t="s">
        <v>488</v>
      </c>
      <c r="B399">
        <v>3</v>
      </c>
      <c r="C399">
        <v>2</v>
      </c>
      <c r="D399">
        <v>1</v>
      </c>
      <c r="E399">
        <v>1</v>
      </c>
      <c r="F399">
        <v>4</v>
      </c>
    </row>
    <row r="400" spans="1:6" x14ac:dyDescent="0.35">
      <c r="A400" t="s">
        <v>489</v>
      </c>
      <c r="B400">
        <v>4</v>
      </c>
      <c r="C400">
        <v>2</v>
      </c>
      <c r="D400">
        <v>3</v>
      </c>
      <c r="E400">
        <v>1</v>
      </c>
      <c r="F400">
        <v>1</v>
      </c>
    </row>
    <row r="401" spans="1:6" x14ac:dyDescent="0.35">
      <c r="A401" t="s">
        <v>490</v>
      </c>
      <c r="B401">
        <v>4</v>
      </c>
      <c r="C401">
        <v>1</v>
      </c>
      <c r="D401">
        <v>2</v>
      </c>
      <c r="E401">
        <v>1</v>
      </c>
      <c r="F401">
        <v>2</v>
      </c>
    </row>
    <row r="402" spans="1:6" x14ac:dyDescent="0.35">
      <c r="A402" t="s">
        <v>491</v>
      </c>
      <c r="B402">
        <v>3</v>
      </c>
      <c r="C402">
        <v>4</v>
      </c>
      <c r="D402">
        <v>1</v>
      </c>
      <c r="E402">
        <v>2</v>
      </c>
      <c r="F402">
        <v>4</v>
      </c>
    </row>
    <row r="403" spans="1:6" x14ac:dyDescent="0.35">
      <c r="A403" t="s">
        <v>492</v>
      </c>
      <c r="B403">
        <v>3</v>
      </c>
      <c r="C403">
        <v>3</v>
      </c>
      <c r="D403">
        <v>3</v>
      </c>
      <c r="E403">
        <v>3</v>
      </c>
      <c r="F403">
        <v>4</v>
      </c>
    </row>
    <row r="404" spans="1:6" x14ac:dyDescent="0.35">
      <c r="A404" t="s">
        <v>493</v>
      </c>
      <c r="B404">
        <v>3</v>
      </c>
      <c r="C404">
        <v>4</v>
      </c>
      <c r="D404">
        <v>3</v>
      </c>
      <c r="E404">
        <v>3</v>
      </c>
      <c r="F404">
        <v>1</v>
      </c>
    </row>
    <row r="405" spans="1:6" x14ac:dyDescent="0.35">
      <c r="A405" t="s">
        <v>494</v>
      </c>
      <c r="B405">
        <v>3</v>
      </c>
      <c r="C405">
        <v>2</v>
      </c>
      <c r="D405">
        <v>3</v>
      </c>
      <c r="E405">
        <v>3</v>
      </c>
      <c r="F405">
        <v>2</v>
      </c>
    </row>
    <row r="406" spans="1:6" x14ac:dyDescent="0.35">
      <c r="A406" t="s">
        <v>495</v>
      </c>
      <c r="B406">
        <v>4</v>
      </c>
      <c r="C406">
        <v>1</v>
      </c>
      <c r="D406">
        <v>4</v>
      </c>
      <c r="E406">
        <v>3</v>
      </c>
      <c r="F406">
        <v>4</v>
      </c>
    </row>
    <row r="407" spans="1:6" x14ac:dyDescent="0.35">
      <c r="A407" t="s">
        <v>496</v>
      </c>
      <c r="B407">
        <v>3</v>
      </c>
      <c r="C407">
        <v>3</v>
      </c>
      <c r="D407">
        <v>4</v>
      </c>
      <c r="E407">
        <v>4</v>
      </c>
      <c r="F407">
        <v>2</v>
      </c>
    </row>
    <row r="408" spans="1:6" x14ac:dyDescent="0.35">
      <c r="A408" t="s">
        <v>497</v>
      </c>
      <c r="B408">
        <v>3</v>
      </c>
      <c r="C408">
        <v>1</v>
      </c>
      <c r="D408">
        <v>2</v>
      </c>
      <c r="E408">
        <v>3</v>
      </c>
      <c r="F408">
        <v>2</v>
      </c>
    </row>
    <row r="409" spans="1:6" x14ac:dyDescent="0.35">
      <c r="A409" t="s">
        <v>498</v>
      </c>
      <c r="B409">
        <v>3</v>
      </c>
      <c r="C409">
        <v>3</v>
      </c>
      <c r="D409">
        <v>3</v>
      </c>
      <c r="E409">
        <v>2</v>
      </c>
      <c r="F409">
        <v>3</v>
      </c>
    </row>
    <row r="410" spans="1:6" x14ac:dyDescent="0.35">
      <c r="A410" t="s">
        <v>499</v>
      </c>
      <c r="B410">
        <v>3</v>
      </c>
      <c r="C410">
        <v>1</v>
      </c>
      <c r="D410">
        <v>4</v>
      </c>
      <c r="E410">
        <v>2</v>
      </c>
      <c r="F410">
        <v>4</v>
      </c>
    </row>
    <row r="411" spans="1:6" x14ac:dyDescent="0.35">
      <c r="A411" t="s">
        <v>500</v>
      </c>
      <c r="B411">
        <v>3</v>
      </c>
      <c r="C411">
        <v>1</v>
      </c>
      <c r="D411">
        <v>4</v>
      </c>
      <c r="E411">
        <v>4</v>
      </c>
      <c r="F411">
        <v>4</v>
      </c>
    </row>
    <row r="412" spans="1:6" x14ac:dyDescent="0.35">
      <c r="A412" t="s">
        <v>501</v>
      </c>
      <c r="B412">
        <v>3</v>
      </c>
      <c r="C412">
        <v>3</v>
      </c>
      <c r="D412">
        <v>3</v>
      </c>
      <c r="E412">
        <v>4</v>
      </c>
      <c r="F412">
        <v>4</v>
      </c>
    </row>
    <row r="413" spans="1:6" x14ac:dyDescent="0.35">
      <c r="A413" t="s">
        <v>502</v>
      </c>
      <c r="B413">
        <v>3</v>
      </c>
      <c r="C413">
        <v>3</v>
      </c>
      <c r="D413">
        <v>1</v>
      </c>
      <c r="E413">
        <v>4</v>
      </c>
      <c r="F413">
        <v>1</v>
      </c>
    </row>
    <row r="414" spans="1:6" x14ac:dyDescent="0.35">
      <c r="A414" t="s">
        <v>503</v>
      </c>
      <c r="B414">
        <v>3</v>
      </c>
      <c r="C414">
        <v>1</v>
      </c>
      <c r="D414">
        <v>2</v>
      </c>
      <c r="E414">
        <v>3</v>
      </c>
      <c r="F414">
        <v>4</v>
      </c>
    </row>
    <row r="415" spans="1:6" x14ac:dyDescent="0.35">
      <c r="A415" t="s">
        <v>504</v>
      </c>
      <c r="B415">
        <v>3</v>
      </c>
      <c r="C415">
        <v>1</v>
      </c>
      <c r="D415">
        <v>1</v>
      </c>
      <c r="E415">
        <v>4</v>
      </c>
      <c r="F415">
        <v>1</v>
      </c>
    </row>
    <row r="416" spans="1:6" x14ac:dyDescent="0.35">
      <c r="A416" t="s">
        <v>506</v>
      </c>
      <c r="B416">
        <v>4</v>
      </c>
      <c r="C416">
        <v>4</v>
      </c>
      <c r="D416">
        <v>1</v>
      </c>
      <c r="E416">
        <v>2</v>
      </c>
      <c r="F416">
        <v>4</v>
      </c>
    </row>
    <row r="417" spans="1:6" x14ac:dyDescent="0.35">
      <c r="A417" t="s">
        <v>507</v>
      </c>
      <c r="B417">
        <v>4</v>
      </c>
      <c r="C417">
        <v>1</v>
      </c>
      <c r="D417">
        <v>2</v>
      </c>
      <c r="E417">
        <v>1</v>
      </c>
      <c r="F417">
        <v>4</v>
      </c>
    </row>
    <row r="418" spans="1:6" x14ac:dyDescent="0.35">
      <c r="A418" t="s">
        <v>508</v>
      </c>
      <c r="B418">
        <v>3</v>
      </c>
      <c r="C418">
        <v>1</v>
      </c>
      <c r="D418">
        <v>2</v>
      </c>
      <c r="E418">
        <v>3</v>
      </c>
      <c r="F418">
        <v>1</v>
      </c>
    </row>
    <row r="419" spans="1:6" x14ac:dyDescent="0.35">
      <c r="A419" t="s">
        <v>509</v>
      </c>
      <c r="B419">
        <v>4</v>
      </c>
      <c r="C419">
        <v>4</v>
      </c>
      <c r="D419">
        <v>4</v>
      </c>
      <c r="E419">
        <v>1</v>
      </c>
      <c r="F419">
        <v>2</v>
      </c>
    </row>
    <row r="420" spans="1:6" x14ac:dyDescent="0.35">
      <c r="A420" t="s">
        <v>510</v>
      </c>
      <c r="B420">
        <v>3</v>
      </c>
      <c r="C420">
        <v>3</v>
      </c>
      <c r="D420">
        <v>2</v>
      </c>
      <c r="E420">
        <v>3</v>
      </c>
      <c r="F420">
        <v>4</v>
      </c>
    </row>
    <row r="421" spans="1:6" x14ac:dyDescent="0.35">
      <c r="A421" t="s">
        <v>511</v>
      </c>
      <c r="B421">
        <v>3</v>
      </c>
      <c r="C421">
        <v>1</v>
      </c>
      <c r="D421">
        <v>1</v>
      </c>
      <c r="E421">
        <v>4</v>
      </c>
      <c r="F421">
        <v>4</v>
      </c>
    </row>
    <row r="422" spans="1:6" x14ac:dyDescent="0.35">
      <c r="A422" t="s">
        <v>512</v>
      </c>
      <c r="B422">
        <v>3</v>
      </c>
      <c r="C422">
        <v>4</v>
      </c>
      <c r="D422">
        <v>1</v>
      </c>
      <c r="E422">
        <v>1</v>
      </c>
      <c r="F422">
        <v>4</v>
      </c>
    </row>
    <row r="423" spans="1:6" x14ac:dyDescent="0.35">
      <c r="A423" t="s">
        <v>513</v>
      </c>
      <c r="B423">
        <v>4</v>
      </c>
      <c r="C423">
        <v>2</v>
      </c>
      <c r="D423">
        <v>1</v>
      </c>
      <c r="E423">
        <v>3</v>
      </c>
      <c r="F423">
        <v>2</v>
      </c>
    </row>
    <row r="424" spans="1:6" x14ac:dyDescent="0.35">
      <c r="A424" t="s">
        <v>514</v>
      </c>
      <c r="B424">
        <v>3</v>
      </c>
      <c r="C424">
        <v>3</v>
      </c>
      <c r="D424">
        <v>2</v>
      </c>
      <c r="E424">
        <v>4</v>
      </c>
      <c r="F424">
        <v>1</v>
      </c>
    </row>
    <row r="425" spans="1:6" x14ac:dyDescent="0.35">
      <c r="A425" t="s">
        <v>515</v>
      </c>
      <c r="B425">
        <v>4</v>
      </c>
      <c r="C425">
        <v>3</v>
      </c>
      <c r="D425">
        <v>2</v>
      </c>
      <c r="E425">
        <v>3</v>
      </c>
      <c r="F425">
        <v>4</v>
      </c>
    </row>
    <row r="426" spans="1:6" x14ac:dyDescent="0.35">
      <c r="A426" t="s">
        <v>516</v>
      </c>
      <c r="B426">
        <v>3</v>
      </c>
      <c r="C426">
        <v>2</v>
      </c>
      <c r="D426">
        <v>2</v>
      </c>
      <c r="E426">
        <v>3</v>
      </c>
      <c r="F426">
        <v>4</v>
      </c>
    </row>
    <row r="427" spans="1:6" x14ac:dyDescent="0.35">
      <c r="A427" t="s">
        <v>517</v>
      </c>
      <c r="B427">
        <v>4</v>
      </c>
      <c r="C427">
        <v>2</v>
      </c>
      <c r="D427">
        <v>2</v>
      </c>
      <c r="E427">
        <v>4</v>
      </c>
      <c r="F427">
        <v>1</v>
      </c>
    </row>
    <row r="428" spans="1:6" x14ac:dyDescent="0.35">
      <c r="A428" t="s">
        <v>518</v>
      </c>
      <c r="B428">
        <v>3</v>
      </c>
      <c r="C428">
        <v>3</v>
      </c>
      <c r="D428">
        <v>2</v>
      </c>
      <c r="E428">
        <v>4</v>
      </c>
      <c r="F428">
        <v>3</v>
      </c>
    </row>
    <row r="429" spans="1:6" x14ac:dyDescent="0.35">
      <c r="A429" t="s">
        <v>519</v>
      </c>
      <c r="B429">
        <v>4</v>
      </c>
      <c r="C429">
        <v>2</v>
      </c>
      <c r="D429">
        <v>3</v>
      </c>
      <c r="E429">
        <v>1</v>
      </c>
      <c r="F429">
        <v>4</v>
      </c>
    </row>
    <row r="430" spans="1:6" x14ac:dyDescent="0.35">
      <c r="A430" t="s">
        <v>520</v>
      </c>
      <c r="B430">
        <v>4</v>
      </c>
      <c r="C430">
        <v>1</v>
      </c>
      <c r="D430">
        <v>1</v>
      </c>
      <c r="E430">
        <v>4</v>
      </c>
      <c r="F430">
        <v>2</v>
      </c>
    </row>
    <row r="431" spans="1:6" x14ac:dyDescent="0.35">
      <c r="A431" t="s">
        <v>521</v>
      </c>
      <c r="B431">
        <v>3</v>
      </c>
      <c r="C431">
        <v>3</v>
      </c>
      <c r="D431">
        <v>4</v>
      </c>
      <c r="E431">
        <v>4</v>
      </c>
      <c r="F431">
        <v>4</v>
      </c>
    </row>
    <row r="432" spans="1:6" x14ac:dyDescent="0.35">
      <c r="A432" t="s">
        <v>522</v>
      </c>
      <c r="B432">
        <v>3</v>
      </c>
      <c r="C432">
        <v>3</v>
      </c>
      <c r="D432">
        <v>2</v>
      </c>
      <c r="E432">
        <v>1</v>
      </c>
      <c r="F432">
        <v>2</v>
      </c>
    </row>
    <row r="433" spans="1:6" x14ac:dyDescent="0.35">
      <c r="A433" t="s">
        <v>523</v>
      </c>
      <c r="B433">
        <v>3</v>
      </c>
      <c r="C433">
        <v>3</v>
      </c>
      <c r="D433">
        <v>1</v>
      </c>
      <c r="E433">
        <v>3</v>
      </c>
      <c r="F433">
        <v>4</v>
      </c>
    </row>
    <row r="434" spans="1:6" x14ac:dyDescent="0.35">
      <c r="A434" t="s">
        <v>524</v>
      </c>
      <c r="B434">
        <v>4</v>
      </c>
      <c r="C434">
        <v>3</v>
      </c>
      <c r="D434">
        <v>1</v>
      </c>
      <c r="E434">
        <v>4</v>
      </c>
      <c r="F434">
        <v>2</v>
      </c>
    </row>
    <row r="435" spans="1:6" x14ac:dyDescent="0.35">
      <c r="A435" t="s">
        <v>525</v>
      </c>
      <c r="B435">
        <v>3</v>
      </c>
      <c r="C435">
        <v>3</v>
      </c>
      <c r="D435">
        <v>3</v>
      </c>
      <c r="E435">
        <v>4</v>
      </c>
      <c r="F435">
        <v>1</v>
      </c>
    </row>
    <row r="436" spans="1:6" x14ac:dyDescent="0.35">
      <c r="A436" t="s">
        <v>526</v>
      </c>
      <c r="B436">
        <v>3</v>
      </c>
      <c r="C436">
        <v>4</v>
      </c>
      <c r="D436">
        <v>3</v>
      </c>
      <c r="E436">
        <v>4</v>
      </c>
      <c r="F436">
        <v>4</v>
      </c>
    </row>
    <row r="437" spans="1:6" x14ac:dyDescent="0.35">
      <c r="A437" t="s">
        <v>527</v>
      </c>
      <c r="B437">
        <v>3</v>
      </c>
      <c r="C437">
        <v>4</v>
      </c>
      <c r="D437">
        <v>1</v>
      </c>
      <c r="E437">
        <v>4</v>
      </c>
      <c r="F437">
        <v>2</v>
      </c>
    </row>
    <row r="438" spans="1:6" x14ac:dyDescent="0.35">
      <c r="A438" t="s">
        <v>528</v>
      </c>
      <c r="B438">
        <v>3</v>
      </c>
      <c r="C438">
        <v>4</v>
      </c>
      <c r="D438">
        <v>2</v>
      </c>
      <c r="E438">
        <v>1</v>
      </c>
      <c r="F438">
        <v>2</v>
      </c>
    </row>
    <row r="439" spans="1:6" x14ac:dyDescent="0.35">
      <c r="A439" t="s">
        <v>529</v>
      </c>
      <c r="B439">
        <v>3</v>
      </c>
      <c r="C439">
        <v>1</v>
      </c>
      <c r="D439">
        <v>1</v>
      </c>
      <c r="E439">
        <v>2</v>
      </c>
      <c r="F439">
        <v>1</v>
      </c>
    </row>
    <row r="440" spans="1:6" x14ac:dyDescent="0.35">
      <c r="A440" t="s">
        <v>530</v>
      </c>
      <c r="B440">
        <v>3</v>
      </c>
      <c r="C440">
        <v>1</v>
      </c>
      <c r="D440">
        <v>4</v>
      </c>
      <c r="E440">
        <v>1</v>
      </c>
      <c r="F440">
        <v>2</v>
      </c>
    </row>
    <row r="441" spans="1:6" x14ac:dyDescent="0.35">
      <c r="A441" t="s">
        <v>531</v>
      </c>
      <c r="B441">
        <v>4</v>
      </c>
      <c r="C441">
        <v>2</v>
      </c>
      <c r="D441">
        <v>2</v>
      </c>
      <c r="E441">
        <v>1</v>
      </c>
      <c r="F441">
        <v>4</v>
      </c>
    </row>
    <row r="442" spans="1:6" x14ac:dyDescent="0.35">
      <c r="A442" t="s">
        <v>532</v>
      </c>
      <c r="B442">
        <v>3</v>
      </c>
      <c r="C442">
        <v>3</v>
      </c>
      <c r="D442">
        <v>4</v>
      </c>
      <c r="E442">
        <v>2</v>
      </c>
      <c r="F442">
        <v>2</v>
      </c>
    </row>
    <row r="443" spans="1:6" x14ac:dyDescent="0.35">
      <c r="A443" t="s">
        <v>533</v>
      </c>
      <c r="B443">
        <v>4</v>
      </c>
      <c r="C443">
        <v>1</v>
      </c>
      <c r="D443">
        <v>3</v>
      </c>
      <c r="E443">
        <v>4</v>
      </c>
      <c r="F443">
        <v>2</v>
      </c>
    </row>
    <row r="444" spans="1:6" x14ac:dyDescent="0.35">
      <c r="A444" t="s">
        <v>534</v>
      </c>
      <c r="B444">
        <v>3</v>
      </c>
      <c r="C444">
        <v>1</v>
      </c>
      <c r="D444">
        <v>4</v>
      </c>
      <c r="E444">
        <v>3</v>
      </c>
      <c r="F444">
        <v>2</v>
      </c>
    </row>
    <row r="445" spans="1:6" x14ac:dyDescent="0.35">
      <c r="A445" t="s">
        <v>535</v>
      </c>
      <c r="B445">
        <v>3</v>
      </c>
      <c r="C445">
        <v>1</v>
      </c>
      <c r="D445">
        <v>3</v>
      </c>
      <c r="E445">
        <v>4</v>
      </c>
      <c r="F445">
        <v>3</v>
      </c>
    </row>
    <row r="446" spans="1:6" x14ac:dyDescent="0.35">
      <c r="A446" t="s">
        <v>536</v>
      </c>
      <c r="B446">
        <v>4</v>
      </c>
      <c r="C446">
        <v>3</v>
      </c>
      <c r="D446">
        <v>1</v>
      </c>
      <c r="E446">
        <v>3</v>
      </c>
      <c r="F446">
        <v>4</v>
      </c>
    </row>
    <row r="447" spans="1:6" x14ac:dyDescent="0.35">
      <c r="A447" t="s">
        <v>537</v>
      </c>
      <c r="B447">
        <v>3</v>
      </c>
      <c r="C447">
        <v>4</v>
      </c>
      <c r="D447">
        <v>3</v>
      </c>
      <c r="E447">
        <v>2</v>
      </c>
      <c r="F447">
        <v>1</v>
      </c>
    </row>
    <row r="448" spans="1:6" x14ac:dyDescent="0.35">
      <c r="A448" t="s">
        <v>538</v>
      </c>
      <c r="B448">
        <v>3</v>
      </c>
      <c r="C448">
        <v>2</v>
      </c>
      <c r="D448">
        <v>2</v>
      </c>
      <c r="E448">
        <v>2</v>
      </c>
      <c r="F448">
        <v>2</v>
      </c>
    </row>
    <row r="449" spans="1:6" x14ac:dyDescent="0.35">
      <c r="A449" t="s">
        <v>539</v>
      </c>
      <c r="B449">
        <v>4</v>
      </c>
      <c r="C449">
        <v>3</v>
      </c>
      <c r="D449">
        <v>4</v>
      </c>
      <c r="E449">
        <v>4</v>
      </c>
      <c r="F449">
        <v>3</v>
      </c>
    </row>
    <row r="450" spans="1:6" x14ac:dyDescent="0.35">
      <c r="A450" t="s">
        <v>540</v>
      </c>
      <c r="B450">
        <v>3</v>
      </c>
      <c r="C450">
        <v>1</v>
      </c>
      <c r="D450">
        <v>2</v>
      </c>
      <c r="E450">
        <v>2</v>
      </c>
      <c r="F450">
        <v>2</v>
      </c>
    </row>
    <row r="451" spans="1:6" x14ac:dyDescent="0.35">
      <c r="A451" t="s">
        <v>541</v>
      </c>
      <c r="B451">
        <v>3</v>
      </c>
      <c r="C451">
        <v>1</v>
      </c>
      <c r="D451">
        <v>1</v>
      </c>
      <c r="E451">
        <v>2</v>
      </c>
      <c r="F451">
        <v>3</v>
      </c>
    </row>
    <row r="452" spans="1:6" x14ac:dyDescent="0.35">
      <c r="A452" t="s">
        <v>542</v>
      </c>
      <c r="B452">
        <v>3</v>
      </c>
      <c r="C452">
        <v>3</v>
      </c>
      <c r="D452">
        <v>1</v>
      </c>
      <c r="E452">
        <v>4</v>
      </c>
      <c r="F452">
        <v>2</v>
      </c>
    </row>
    <row r="453" spans="1:6" x14ac:dyDescent="0.35">
      <c r="A453" t="s">
        <v>543</v>
      </c>
      <c r="B453">
        <v>3</v>
      </c>
      <c r="C453">
        <v>2</v>
      </c>
      <c r="D453">
        <v>3</v>
      </c>
      <c r="E453">
        <v>2</v>
      </c>
      <c r="F453">
        <v>1</v>
      </c>
    </row>
    <row r="454" spans="1:6" x14ac:dyDescent="0.35">
      <c r="A454" t="s">
        <v>544</v>
      </c>
      <c r="B454">
        <v>3</v>
      </c>
      <c r="C454">
        <v>1</v>
      </c>
      <c r="D454">
        <v>1</v>
      </c>
      <c r="E454">
        <v>4</v>
      </c>
      <c r="F454">
        <v>4</v>
      </c>
    </row>
    <row r="455" spans="1:6" x14ac:dyDescent="0.35">
      <c r="A455" t="s">
        <v>545</v>
      </c>
      <c r="B455">
        <v>3</v>
      </c>
      <c r="C455">
        <v>1</v>
      </c>
      <c r="D455">
        <v>3</v>
      </c>
      <c r="E455">
        <v>4</v>
      </c>
      <c r="F455">
        <v>3</v>
      </c>
    </row>
    <row r="456" spans="1:6" x14ac:dyDescent="0.35">
      <c r="A456" t="s">
        <v>546</v>
      </c>
      <c r="B456">
        <v>3</v>
      </c>
      <c r="C456">
        <v>4</v>
      </c>
      <c r="D456">
        <v>1</v>
      </c>
      <c r="E456">
        <v>1</v>
      </c>
      <c r="F456">
        <v>1</v>
      </c>
    </row>
    <row r="457" spans="1:6" x14ac:dyDescent="0.35">
      <c r="A457" t="s">
        <v>547</v>
      </c>
      <c r="B457">
        <v>3</v>
      </c>
      <c r="C457">
        <v>3</v>
      </c>
      <c r="D457">
        <v>1</v>
      </c>
      <c r="E457">
        <v>3</v>
      </c>
      <c r="F457">
        <v>1</v>
      </c>
    </row>
    <row r="458" spans="1:6" x14ac:dyDescent="0.35">
      <c r="A458" t="s">
        <v>548</v>
      </c>
      <c r="B458">
        <v>3</v>
      </c>
      <c r="C458">
        <v>4</v>
      </c>
      <c r="D458">
        <v>3</v>
      </c>
      <c r="E458">
        <v>1</v>
      </c>
      <c r="F458">
        <v>2</v>
      </c>
    </row>
    <row r="459" spans="1:6" x14ac:dyDescent="0.35">
      <c r="A459" t="s">
        <v>549</v>
      </c>
      <c r="B459">
        <v>3</v>
      </c>
      <c r="C459">
        <v>2</v>
      </c>
      <c r="D459">
        <v>2</v>
      </c>
      <c r="E459">
        <v>4</v>
      </c>
      <c r="F459">
        <v>4</v>
      </c>
    </row>
    <row r="460" spans="1:6" x14ac:dyDescent="0.35">
      <c r="A460" t="s">
        <v>550</v>
      </c>
      <c r="B460">
        <v>3</v>
      </c>
      <c r="C460">
        <v>4</v>
      </c>
      <c r="D460">
        <v>3</v>
      </c>
      <c r="E460">
        <v>1</v>
      </c>
      <c r="F460">
        <v>2</v>
      </c>
    </row>
    <row r="461" spans="1:6" x14ac:dyDescent="0.35">
      <c r="A461" t="s">
        <v>551</v>
      </c>
      <c r="B461">
        <v>4</v>
      </c>
      <c r="C461">
        <v>4</v>
      </c>
      <c r="D461">
        <v>1</v>
      </c>
      <c r="E461">
        <v>4</v>
      </c>
      <c r="F461">
        <v>4</v>
      </c>
    </row>
    <row r="462" spans="1:6" x14ac:dyDescent="0.35">
      <c r="A462" t="s">
        <v>552</v>
      </c>
      <c r="B462">
        <v>4</v>
      </c>
      <c r="C462">
        <v>2</v>
      </c>
      <c r="D462">
        <v>1</v>
      </c>
      <c r="E462">
        <v>4</v>
      </c>
      <c r="F462">
        <v>2</v>
      </c>
    </row>
    <row r="463" spans="1:6" x14ac:dyDescent="0.35">
      <c r="A463" t="s">
        <v>553</v>
      </c>
      <c r="B463">
        <v>4</v>
      </c>
      <c r="C463">
        <v>1</v>
      </c>
      <c r="D463">
        <v>1</v>
      </c>
      <c r="E463">
        <v>3</v>
      </c>
      <c r="F463">
        <v>1</v>
      </c>
    </row>
    <row r="464" spans="1:6" x14ac:dyDescent="0.35">
      <c r="A464" t="s">
        <v>554</v>
      </c>
      <c r="B464">
        <v>3</v>
      </c>
      <c r="C464">
        <v>4</v>
      </c>
      <c r="D464">
        <v>2</v>
      </c>
      <c r="E464">
        <v>1</v>
      </c>
      <c r="F464">
        <v>1</v>
      </c>
    </row>
    <row r="465" spans="1:6" x14ac:dyDescent="0.35">
      <c r="A465" t="s">
        <v>555</v>
      </c>
      <c r="B465">
        <v>3</v>
      </c>
      <c r="C465">
        <v>2</v>
      </c>
      <c r="D465">
        <v>2</v>
      </c>
      <c r="E465">
        <v>2</v>
      </c>
      <c r="F465">
        <v>2</v>
      </c>
    </row>
    <row r="466" spans="1:6" x14ac:dyDescent="0.35">
      <c r="A466" t="s">
        <v>556</v>
      </c>
      <c r="B466">
        <v>4</v>
      </c>
      <c r="C466">
        <v>2</v>
      </c>
      <c r="D466">
        <v>2</v>
      </c>
      <c r="E466">
        <v>2</v>
      </c>
      <c r="F466">
        <v>1</v>
      </c>
    </row>
    <row r="467" spans="1:6" x14ac:dyDescent="0.35">
      <c r="A467" t="s">
        <v>557</v>
      </c>
      <c r="B467">
        <v>3</v>
      </c>
      <c r="C467">
        <v>4</v>
      </c>
      <c r="D467">
        <v>1</v>
      </c>
      <c r="E467">
        <v>4</v>
      </c>
      <c r="F467">
        <v>3</v>
      </c>
    </row>
    <row r="468" spans="1:6" x14ac:dyDescent="0.35">
      <c r="A468" t="s">
        <v>558</v>
      </c>
      <c r="B468">
        <v>3</v>
      </c>
      <c r="C468">
        <v>2</v>
      </c>
      <c r="D468">
        <v>2</v>
      </c>
      <c r="E468">
        <v>4</v>
      </c>
      <c r="F468">
        <v>4</v>
      </c>
    </row>
    <row r="469" spans="1:6" x14ac:dyDescent="0.35">
      <c r="A469" t="s">
        <v>559</v>
      </c>
      <c r="B469">
        <v>3</v>
      </c>
      <c r="C469">
        <v>4</v>
      </c>
      <c r="D469">
        <v>4</v>
      </c>
      <c r="E469">
        <v>3</v>
      </c>
      <c r="F469">
        <v>4</v>
      </c>
    </row>
    <row r="470" spans="1:6" x14ac:dyDescent="0.35">
      <c r="A470" t="s">
        <v>560</v>
      </c>
      <c r="B470">
        <v>3</v>
      </c>
      <c r="C470">
        <v>1</v>
      </c>
      <c r="D470">
        <v>1</v>
      </c>
      <c r="E470">
        <v>1</v>
      </c>
      <c r="F470">
        <v>2</v>
      </c>
    </row>
    <row r="471" spans="1:6" x14ac:dyDescent="0.35">
      <c r="A471" t="s">
        <v>561</v>
      </c>
      <c r="B471">
        <v>4</v>
      </c>
      <c r="C471">
        <v>2</v>
      </c>
      <c r="D471">
        <v>4</v>
      </c>
      <c r="E471">
        <v>3</v>
      </c>
      <c r="F471">
        <v>4</v>
      </c>
    </row>
    <row r="472" spans="1:6" x14ac:dyDescent="0.35">
      <c r="A472" t="s">
        <v>562</v>
      </c>
      <c r="B472">
        <v>3</v>
      </c>
      <c r="C472">
        <v>2</v>
      </c>
      <c r="D472">
        <v>2</v>
      </c>
      <c r="E472">
        <v>4</v>
      </c>
      <c r="F472">
        <v>4</v>
      </c>
    </row>
    <row r="473" spans="1:6" x14ac:dyDescent="0.35">
      <c r="A473" t="s">
        <v>563</v>
      </c>
      <c r="B473">
        <v>3</v>
      </c>
      <c r="C473">
        <v>2</v>
      </c>
      <c r="D473">
        <v>3</v>
      </c>
      <c r="E473">
        <v>3</v>
      </c>
      <c r="F473">
        <v>2</v>
      </c>
    </row>
    <row r="474" spans="1:6" x14ac:dyDescent="0.35">
      <c r="A474" t="s">
        <v>564</v>
      </c>
      <c r="B474">
        <v>3</v>
      </c>
      <c r="C474">
        <v>1</v>
      </c>
      <c r="D474">
        <v>3</v>
      </c>
      <c r="E474">
        <v>4</v>
      </c>
      <c r="F474">
        <v>2</v>
      </c>
    </row>
    <row r="475" spans="1:6" x14ac:dyDescent="0.35">
      <c r="A475" t="s">
        <v>565</v>
      </c>
      <c r="B475">
        <v>4</v>
      </c>
      <c r="C475">
        <v>4</v>
      </c>
      <c r="D475">
        <v>3</v>
      </c>
      <c r="E475">
        <v>1</v>
      </c>
      <c r="F475">
        <v>2</v>
      </c>
    </row>
    <row r="476" spans="1:6" x14ac:dyDescent="0.35">
      <c r="A476" t="s">
        <v>566</v>
      </c>
      <c r="B476">
        <v>3</v>
      </c>
      <c r="C476">
        <v>3</v>
      </c>
      <c r="D476">
        <v>4</v>
      </c>
      <c r="E476">
        <v>3</v>
      </c>
      <c r="F476">
        <v>2</v>
      </c>
    </row>
    <row r="477" spans="1:6" x14ac:dyDescent="0.35">
      <c r="A477" t="s">
        <v>567</v>
      </c>
      <c r="B477">
        <v>3</v>
      </c>
      <c r="C477">
        <v>3</v>
      </c>
      <c r="D477">
        <v>4</v>
      </c>
      <c r="E477">
        <v>1</v>
      </c>
      <c r="F477">
        <v>1</v>
      </c>
    </row>
    <row r="478" spans="1:6" x14ac:dyDescent="0.35">
      <c r="A478" t="s">
        <v>568</v>
      </c>
      <c r="B478">
        <v>4</v>
      </c>
      <c r="C478">
        <v>3</v>
      </c>
      <c r="D478">
        <v>1</v>
      </c>
      <c r="E478">
        <v>3</v>
      </c>
      <c r="F478">
        <v>4</v>
      </c>
    </row>
    <row r="479" spans="1:6" x14ac:dyDescent="0.35">
      <c r="A479" t="s">
        <v>569</v>
      </c>
      <c r="B479">
        <v>4</v>
      </c>
      <c r="C479">
        <v>3</v>
      </c>
      <c r="D479">
        <v>2</v>
      </c>
      <c r="E479">
        <v>3</v>
      </c>
      <c r="F479">
        <v>2</v>
      </c>
    </row>
    <row r="480" spans="1:6" x14ac:dyDescent="0.35">
      <c r="A480" t="s">
        <v>570</v>
      </c>
      <c r="B480">
        <v>3</v>
      </c>
      <c r="C480">
        <v>3</v>
      </c>
      <c r="D480">
        <v>3</v>
      </c>
      <c r="E480">
        <v>2</v>
      </c>
      <c r="F480">
        <v>1</v>
      </c>
    </row>
    <row r="481" spans="1:6" x14ac:dyDescent="0.35">
      <c r="A481" t="s">
        <v>571</v>
      </c>
      <c r="B481">
        <v>3</v>
      </c>
      <c r="C481">
        <v>3</v>
      </c>
      <c r="D481">
        <v>3</v>
      </c>
      <c r="E481">
        <v>4</v>
      </c>
      <c r="F481">
        <v>4</v>
      </c>
    </row>
    <row r="482" spans="1:6" x14ac:dyDescent="0.35">
      <c r="A482" t="s">
        <v>572</v>
      </c>
      <c r="B482">
        <v>4</v>
      </c>
      <c r="C482">
        <v>3</v>
      </c>
      <c r="D482">
        <v>4</v>
      </c>
      <c r="E482">
        <v>4</v>
      </c>
      <c r="F482">
        <v>1</v>
      </c>
    </row>
    <row r="483" spans="1:6" x14ac:dyDescent="0.35">
      <c r="A483" t="s">
        <v>573</v>
      </c>
      <c r="B483">
        <v>4</v>
      </c>
      <c r="C483">
        <v>4</v>
      </c>
      <c r="D483">
        <v>3</v>
      </c>
      <c r="E483">
        <v>2</v>
      </c>
      <c r="F483">
        <v>4</v>
      </c>
    </row>
    <row r="484" spans="1:6" x14ac:dyDescent="0.35">
      <c r="A484" t="s">
        <v>574</v>
      </c>
      <c r="B484">
        <v>3</v>
      </c>
      <c r="C484">
        <v>1</v>
      </c>
      <c r="D484">
        <v>2</v>
      </c>
      <c r="E484">
        <v>2</v>
      </c>
      <c r="F484">
        <v>1</v>
      </c>
    </row>
    <row r="485" spans="1:6" x14ac:dyDescent="0.35">
      <c r="A485" t="s">
        <v>575</v>
      </c>
      <c r="B485">
        <v>3</v>
      </c>
      <c r="C485">
        <v>3</v>
      </c>
      <c r="D485">
        <v>4</v>
      </c>
      <c r="E485">
        <v>1</v>
      </c>
      <c r="F485">
        <v>2</v>
      </c>
    </row>
    <row r="486" spans="1:6" x14ac:dyDescent="0.35">
      <c r="A486" t="s">
        <v>576</v>
      </c>
      <c r="B486">
        <v>3</v>
      </c>
      <c r="C486">
        <v>1</v>
      </c>
      <c r="D486">
        <v>3</v>
      </c>
      <c r="E486">
        <v>1</v>
      </c>
      <c r="F486">
        <v>3</v>
      </c>
    </row>
    <row r="487" spans="1:6" x14ac:dyDescent="0.35">
      <c r="A487" t="s">
        <v>577</v>
      </c>
      <c r="B487">
        <v>3</v>
      </c>
      <c r="C487">
        <v>1</v>
      </c>
      <c r="D487">
        <v>4</v>
      </c>
      <c r="E487">
        <v>2</v>
      </c>
      <c r="F487">
        <v>1</v>
      </c>
    </row>
    <row r="488" spans="1:6" x14ac:dyDescent="0.35">
      <c r="A488" t="s">
        <v>578</v>
      </c>
      <c r="B488">
        <v>3</v>
      </c>
      <c r="C488">
        <v>4</v>
      </c>
      <c r="D488">
        <v>3</v>
      </c>
      <c r="E488">
        <v>2</v>
      </c>
      <c r="F488">
        <v>3</v>
      </c>
    </row>
    <row r="489" spans="1:6" x14ac:dyDescent="0.35">
      <c r="A489" t="s">
        <v>579</v>
      </c>
      <c r="B489">
        <v>3</v>
      </c>
      <c r="C489">
        <v>2</v>
      </c>
      <c r="D489">
        <v>1</v>
      </c>
      <c r="E489">
        <v>4</v>
      </c>
      <c r="F489">
        <v>3</v>
      </c>
    </row>
    <row r="490" spans="1:6" x14ac:dyDescent="0.35">
      <c r="A490" t="s">
        <v>580</v>
      </c>
      <c r="B490">
        <v>4</v>
      </c>
      <c r="C490">
        <v>3</v>
      </c>
      <c r="D490">
        <v>4</v>
      </c>
      <c r="E490">
        <v>4</v>
      </c>
      <c r="F490">
        <v>4</v>
      </c>
    </row>
    <row r="491" spans="1:6" x14ac:dyDescent="0.35">
      <c r="A491" t="s">
        <v>581</v>
      </c>
      <c r="B491">
        <v>3</v>
      </c>
      <c r="C491">
        <v>3</v>
      </c>
      <c r="D491">
        <v>3</v>
      </c>
      <c r="E491">
        <v>1</v>
      </c>
      <c r="F491">
        <v>2</v>
      </c>
    </row>
    <row r="492" spans="1:6" x14ac:dyDescent="0.35">
      <c r="A492" t="s">
        <v>582</v>
      </c>
      <c r="B492">
        <v>4</v>
      </c>
      <c r="C492">
        <v>1</v>
      </c>
      <c r="D492">
        <v>1</v>
      </c>
      <c r="E492">
        <v>1</v>
      </c>
      <c r="F492">
        <v>4</v>
      </c>
    </row>
    <row r="493" spans="1:6" x14ac:dyDescent="0.35">
      <c r="A493" t="s">
        <v>583</v>
      </c>
      <c r="B493">
        <v>3</v>
      </c>
      <c r="C493">
        <v>2</v>
      </c>
      <c r="D493">
        <v>2</v>
      </c>
      <c r="E493">
        <v>3</v>
      </c>
      <c r="F493">
        <v>4</v>
      </c>
    </row>
    <row r="494" spans="1:6" x14ac:dyDescent="0.35">
      <c r="A494" t="s">
        <v>584</v>
      </c>
      <c r="B494">
        <v>3</v>
      </c>
      <c r="C494">
        <v>1</v>
      </c>
      <c r="D494">
        <v>2</v>
      </c>
      <c r="E494">
        <v>2</v>
      </c>
      <c r="F494">
        <v>4</v>
      </c>
    </row>
    <row r="495" spans="1:6" x14ac:dyDescent="0.35">
      <c r="A495" t="s">
        <v>585</v>
      </c>
      <c r="B495">
        <v>4</v>
      </c>
      <c r="C495">
        <v>2</v>
      </c>
      <c r="D495">
        <v>2</v>
      </c>
      <c r="E495">
        <v>3</v>
      </c>
      <c r="F495">
        <v>3</v>
      </c>
    </row>
    <row r="496" spans="1:6" x14ac:dyDescent="0.35">
      <c r="A496" t="s">
        <v>586</v>
      </c>
      <c r="B496">
        <v>3</v>
      </c>
      <c r="C496">
        <v>1</v>
      </c>
      <c r="D496">
        <v>3</v>
      </c>
      <c r="E496">
        <v>2</v>
      </c>
      <c r="F496">
        <v>1</v>
      </c>
    </row>
    <row r="497" spans="1:6" x14ac:dyDescent="0.35">
      <c r="A497" t="s">
        <v>587</v>
      </c>
      <c r="B497">
        <v>3</v>
      </c>
      <c r="C497">
        <v>3</v>
      </c>
      <c r="D497">
        <v>3</v>
      </c>
      <c r="E497">
        <v>2</v>
      </c>
      <c r="F497">
        <v>3</v>
      </c>
    </row>
    <row r="498" spans="1:6" x14ac:dyDescent="0.35">
      <c r="A498" t="s">
        <v>588</v>
      </c>
      <c r="B498">
        <v>3</v>
      </c>
      <c r="C498">
        <v>1</v>
      </c>
      <c r="D498">
        <v>1</v>
      </c>
      <c r="E498">
        <v>2</v>
      </c>
      <c r="F498">
        <v>3</v>
      </c>
    </row>
    <row r="499" spans="1:6" x14ac:dyDescent="0.35">
      <c r="A499" t="s">
        <v>589</v>
      </c>
      <c r="B499">
        <v>3</v>
      </c>
      <c r="C499">
        <v>2</v>
      </c>
      <c r="D499">
        <v>3</v>
      </c>
      <c r="E499">
        <v>3</v>
      </c>
      <c r="F499">
        <v>2</v>
      </c>
    </row>
    <row r="500" spans="1:6" x14ac:dyDescent="0.35">
      <c r="A500" t="s">
        <v>590</v>
      </c>
      <c r="B500">
        <v>3</v>
      </c>
      <c r="C500">
        <v>2</v>
      </c>
      <c r="D500">
        <v>2</v>
      </c>
      <c r="E500">
        <v>1</v>
      </c>
      <c r="F500">
        <v>3</v>
      </c>
    </row>
    <row r="501" spans="1:6" x14ac:dyDescent="0.35">
      <c r="A501" t="s">
        <v>591</v>
      </c>
      <c r="B501">
        <v>4</v>
      </c>
      <c r="C501">
        <v>4</v>
      </c>
      <c r="D501">
        <v>1</v>
      </c>
      <c r="E501">
        <v>4</v>
      </c>
      <c r="F501">
        <v>3</v>
      </c>
    </row>
    <row r="502" spans="1:6" x14ac:dyDescent="0.35">
      <c r="A502" t="s">
        <v>592</v>
      </c>
      <c r="B502">
        <v>4</v>
      </c>
      <c r="C502">
        <v>4</v>
      </c>
      <c r="D502">
        <v>4</v>
      </c>
      <c r="E502">
        <v>2</v>
      </c>
      <c r="F502">
        <v>3</v>
      </c>
    </row>
    <row r="503" spans="1:6" x14ac:dyDescent="0.35">
      <c r="A503" t="s">
        <v>593</v>
      </c>
      <c r="B503">
        <v>3</v>
      </c>
      <c r="C503">
        <v>2</v>
      </c>
      <c r="D503">
        <v>2</v>
      </c>
      <c r="E503">
        <v>1</v>
      </c>
      <c r="F503">
        <v>3</v>
      </c>
    </row>
    <row r="504" spans="1:6" x14ac:dyDescent="0.35">
      <c r="A504" t="s">
        <v>594</v>
      </c>
      <c r="B504">
        <v>3</v>
      </c>
      <c r="C504">
        <v>2</v>
      </c>
      <c r="D504">
        <v>1</v>
      </c>
      <c r="E504">
        <v>3</v>
      </c>
      <c r="F504">
        <v>3</v>
      </c>
    </row>
    <row r="505" spans="1:6" x14ac:dyDescent="0.35">
      <c r="A505" t="s">
        <v>595</v>
      </c>
      <c r="B505">
        <v>3</v>
      </c>
      <c r="C505">
        <v>3</v>
      </c>
      <c r="D505">
        <v>3</v>
      </c>
      <c r="E505">
        <v>1</v>
      </c>
      <c r="F505">
        <v>3</v>
      </c>
    </row>
    <row r="506" spans="1:6" x14ac:dyDescent="0.35">
      <c r="A506" t="s">
        <v>596</v>
      </c>
      <c r="B506">
        <v>4</v>
      </c>
      <c r="C506">
        <v>3</v>
      </c>
      <c r="D506">
        <v>4</v>
      </c>
      <c r="E506">
        <v>3</v>
      </c>
      <c r="F506">
        <v>2</v>
      </c>
    </row>
    <row r="507" spans="1:6" x14ac:dyDescent="0.35">
      <c r="A507" t="s">
        <v>597</v>
      </c>
      <c r="B507">
        <v>3</v>
      </c>
      <c r="C507">
        <v>3</v>
      </c>
      <c r="D507">
        <v>1</v>
      </c>
      <c r="E507">
        <v>1</v>
      </c>
      <c r="F507">
        <v>3</v>
      </c>
    </row>
    <row r="508" spans="1:6" x14ac:dyDescent="0.35">
      <c r="A508" t="s">
        <v>598</v>
      </c>
      <c r="B508">
        <v>3</v>
      </c>
      <c r="C508">
        <v>1</v>
      </c>
      <c r="D508">
        <v>1</v>
      </c>
      <c r="E508">
        <v>2</v>
      </c>
      <c r="F508">
        <v>1</v>
      </c>
    </row>
    <row r="509" spans="1:6" x14ac:dyDescent="0.35">
      <c r="A509" t="s">
        <v>599</v>
      </c>
      <c r="B509">
        <v>3</v>
      </c>
      <c r="C509">
        <v>1</v>
      </c>
      <c r="D509">
        <v>4</v>
      </c>
      <c r="E509">
        <v>3</v>
      </c>
      <c r="F509">
        <v>4</v>
      </c>
    </row>
    <row r="510" spans="1:6" x14ac:dyDescent="0.35">
      <c r="A510" t="s">
        <v>600</v>
      </c>
      <c r="B510">
        <v>4</v>
      </c>
      <c r="C510">
        <v>3</v>
      </c>
      <c r="D510">
        <v>3</v>
      </c>
      <c r="E510">
        <v>2</v>
      </c>
      <c r="F510">
        <v>4</v>
      </c>
    </row>
    <row r="511" spans="1:6" x14ac:dyDescent="0.35">
      <c r="A511" t="s">
        <v>601</v>
      </c>
      <c r="B511">
        <v>3</v>
      </c>
      <c r="C511">
        <v>2</v>
      </c>
      <c r="D511">
        <v>2</v>
      </c>
      <c r="E511">
        <v>4</v>
      </c>
      <c r="F511">
        <v>2</v>
      </c>
    </row>
    <row r="512" spans="1:6" x14ac:dyDescent="0.35">
      <c r="A512" t="s">
        <v>602</v>
      </c>
      <c r="B512">
        <v>3</v>
      </c>
      <c r="C512">
        <v>4</v>
      </c>
      <c r="D512">
        <v>2</v>
      </c>
      <c r="E512">
        <v>2</v>
      </c>
      <c r="F512">
        <v>1</v>
      </c>
    </row>
    <row r="513" spans="1:6" x14ac:dyDescent="0.35">
      <c r="A513" t="s">
        <v>603</v>
      </c>
      <c r="B513">
        <v>3</v>
      </c>
      <c r="C513">
        <v>1</v>
      </c>
      <c r="D513">
        <v>3</v>
      </c>
      <c r="E513">
        <v>3</v>
      </c>
      <c r="F513">
        <v>1</v>
      </c>
    </row>
    <row r="514" spans="1:6" x14ac:dyDescent="0.35">
      <c r="A514" t="s">
        <v>604</v>
      </c>
      <c r="B514">
        <v>3</v>
      </c>
      <c r="C514">
        <v>1</v>
      </c>
      <c r="D514">
        <v>3</v>
      </c>
      <c r="E514">
        <v>1</v>
      </c>
      <c r="F514">
        <v>3</v>
      </c>
    </row>
    <row r="515" spans="1:6" x14ac:dyDescent="0.35">
      <c r="A515" t="s">
        <v>605</v>
      </c>
      <c r="B515">
        <v>3</v>
      </c>
      <c r="C515">
        <v>4</v>
      </c>
      <c r="D515">
        <v>1</v>
      </c>
      <c r="E515">
        <v>4</v>
      </c>
      <c r="F515">
        <v>1</v>
      </c>
    </row>
    <row r="516" spans="1:6" x14ac:dyDescent="0.35">
      <c r="A516" t="s">
        <v>606</v>
      </c>
      <c r="B516">
        <v>3</v>
      </c>
      <c r="C516">
        <v>4</v>
      </c>
      <c r="D516">
        <v>2</v>
      </c>
      <c r="E516">
        <v>3</v>
      </c>
      <c r="F516">
        <v>1</v>
      </c>
    </row>
    <row r="517" spans="1:6" x14ac:dyDescent="0.35">
      <c r="A517" t="s">
        <v>607</v>
      </c>
      <c r="B517">
        <v>3</v>
      </c>
      <c r="C517">
        <v>3</v>
      </c>
      <c r="D517">
        <v>4</v>
      </c>
      <c r="E517">
        <v>3</v>
      </c>
      <c r="F517">
        <v>3</v>
      </c>
    </row>
    <row r="518" spans="1:6" x14ac:dyDescent="0.35">
      <c r="A518" t="s">
        <v>608</v>
      </c>
      <c r="B518">
        <v>3</v>
      </c>
      <c r="C518">
        <v>1</v>
      </c>
      <c r="D518">
        <v>1</v>
      </c>
      <c r="E518">
        <v>2</v>
      </c>
      <c r="F518">
        <v>2</v>
      </c>
    </row>
    <row r="519" spans="1:6" x14ac:dyDescent="0.35">
      <c r="A519" t="s">
        <v>609</v>
      </c>
      <c r="B519">
        <v>3</v>
      </c>
      <c r="C519">
        <v>1</v>
      </c>
      <c r="D519">
        <v>4</v>
      </c>
      <c r="E519">
        <v>2</v>
      </c>
      <c r="F519">
        <v>2</v>
      </c>
    </row>
    <row r="520" spans="1:6" x14ac:dyDescent="0.35">
      <c r="A520" t="s">
        <v>610</v>
      </c>
      <c r="B520">
        <v>4</v>
      </c>
      <c r="C520">
        <v>4</v>
      </c>
      <c r="D520">
        <v>2</v>
      </c>
      <c r="E520">
        <v>2</v>
      </c>
      <c r="F520">
        <v>2</v>
      </c>
    </row>
    <row r="521" spans="1:6" x14ac:dyDescent="0.35">
      <c r="A521" t="s">
        <v>611</v>
      </c>
      <c r="B521">
        <v>3</v>
      </c>
      <c r="C521">
        <v>2</v>
      </c>
      <c r="D521">
        <v>1</v>
      </c>
      <c r="E521">
        <v>2</v>
      </c>
      <c r="F521">
        <v>3</v>
      </c>
    </row>
    <row r="522" spans="1:6" x14ac:dyDescent="0.35">
      <c r="A522" t="s">
        <v>612</v>
      </c>
      <c r="B522">
        <v>3</v>
      </c>
      <c r="C522">
        <v>2</v>
      </c>
      <c r="D522">
        <v>3</v>
      </c>
      <c r="E522">
        <v>1</v>
      </c>
      <c r="F522">
        <v>2</v>
      </c>
    </row>
    <row r="523" spans="1:6" x14ac:dyDescent="0.35">
      <c r="A523" t="s">
        <v>613</v>
      </c>
      <c r="B523">
        <v>3</v>
      </c>
      <c r="C523">
        <v>4</v>
      </c>
      <c r="D523">
        <v>3</v>
      </c>
      <c r="E523">
        <v>3</v>
      </c>
      <c r="F523">
        <v>1</v>
      </c>
    </row>
    <row r="524" spans="1:6" x14ac:dyDescent="0.35">
      <c r="A524" t="s">
        <v>614</v>
      </c>
      <c r="B524">
        <v>3</v>
      </c>
      <c r="C524">
        <v>1</v>
      </c>
      <c r="D524">
        <v>2</v>
      </c>
      <c r="E524">
        <v>3</v>
      </c>
      <c r="F524">
        <v>2</v>
      </c>
    </row>
    <row r="525" spans="1:6" x14ac:dyDescent="0.35">
      <c r="A525" t="s">
        <v>615</v>
      </c>
      <c r="B525">
        <v>3</v>
      </c>
      <c r="C525">
        <v>2</v>
      </c>
      <c r="D525">
        <v>4</v>
      </c>
      <c r="E525">
        <v>3</v>
      </c>
      <c r="F525">
        <v>4</v>
      </c>
    </row>
    <row r="526" spans="1:6" x14ac:dyDescent="0.35">
      <c r="A526" t="s">
        <v>616</v>
      </c>
      <c r="B526">
        <v>4</v>
      </c>
      <c r="C526">
        <v>3</v>
      </c>
      <c r="D526">
        <v>1</v>
      </c>
      <c r="E526">
        <v>3</v>
      </c>
      <c r="F526">
        <v>3</v>
      </c>
    </row>
    <row r="527" spans="1:6" x14ac:dyDescent="0.35">
      <c r="A527" t="s">
        <v>617</v>
      </c>
      <c r="B527">
        <v>3</v>
      </c>
      <c r="C527">
        <v>4</v>
      </c>
      <c r="D527">
        <v>1</v>
      </c>
      <c r="E527">
        <v>3</v>
      </c>
      <c r="F527">
        <v>3</v>
      </c>
    </row>
    <row r="528" spans="1:6" x14ac:dyDescent="0.35">
      <c r="A528" t="s">
        <v>618</v>
      </c>
      <c r="B528">
        <v>3</v>
      </c>
      <c r="C528">
        <v>2</v>
      </c>
      <c r="D528">
        <v>3</v>
      </c>
      <c r="E528">
        <v>4</v>
      </c>
      <c r="F528">
        <v>2</v>
      </c>
    </row>
    <row r="529" spans="1:6" x14ac:dyDescent="0.35">
      <c r="A529" t="s">
        <v>619</v>
      </c>
      <c r="B529">
        <v>3</v>
      </c>
      <c r="C529">
        <v>1</v>
      </c>
      <c r="D529">
        <v>3</v>
      </c>
      <c r="E529">
        <v>3</v>
      </c>
      <c r="F529">
        <v>1</v>
      </c>
    </row>
    <row r="530" spans="1:6" x14ac:dyDescent="0.35">
      <c r="A530" t="s">
        <v>620</v>
      </c>
      <c r="B530">
        <v>4</v>
      </c>
      <c r="C530">
        <v>1</v>
      </c>
      <c r="D530">
        <v>3</v>
      </c>
      <c r="E530">
        <v>3</v>
      </c>
      <c r="F530">
        <v>3</v>
      </c>
    </row>
    <row r="531" spans="1:6" x14ac:dyDescent="0.35">
      <c r="A531" t="s">
        <v>621</v>
      </c>
      <c r="B531">
        <v>3</v>
      </c>
      <c r="C531">
        <v>1</v>
      </c>
      <c r="D531">
        <v>4</v>
      </c>
      <c r="E531">
        <v>2</v>
      </c>
      <c r="F531">
        <v>2</v>
      </c>
    </row>
    <row r="532" spans="1:6" x14ac:dyDescent="0.35">
      <c r="A532" t="s">
        <v>622</v>
      </c>
      <c r="B532">
        <v>3</v>
      </c>
      <c r="C532">
        <v>2</v>
      </c>
      <c r="D532">
        <v>4</v>
      </c>
      <c r="E532">
        <v>1</v>
      </c>
      <c r="F532">
        <v>1</v>
      </c>
    </row>
    <row r="533" spans="1:6" x14ac:dyDescent="0.35">
      <c r="A533" t="s">
        <v>623</v>
      </c>
      <c r="B533">
        <v>3</v>
      </c>
      <c r="C533">
        <v>3</v>
      </c>
      <c r="D533">
        <v>3</v>
      </c>
      <c r="E533">
        <v>2</v>
      </c>
      <c r="F533">
        <v>2</v>
      </c>
    </row>
    <row r="534" spans="1:6" x14ac:dyDescent="0.35">
      <c r="A534" t="s">
        <v>624</v>
      </c>
      <c r="B534">
        <v>3</v>
      </c>
      <c r="C534">
        <v>2</v>
      </c>
      <c r="D534">
        <v>3</v>
      </c>
      <c r="E534">
        <v>3</v>
      </c>
      <c r="F534">
        <v>1</v>
      </c>
    </row>
    <row r="535" spans="1:6" x14ac:dyDescent="0.35">
      <c r="A535" t="s">
        <v>625</v>
      </c>
      <c r="B535">
        <v>3</v>
      </c>
      <c r="C535">
        <v>1</v>
      </c>
      <c r="D535">
        <v>4</v>
      </c>
      <c r="E535">
        <v>3</v>
      </c>
      <c r="F535">
        <v>4</v>
      </c>
    </row>
    <row r="536" spans="1:6" x14ac:dyDescent="0.35">
      <c r="A536" t="s">
        <v>626</v>
      </c>
      <c r="B536">
        <v>3</v>
      </c>
      <c r="C536">
        <v>3</v>
      </c>
      <c r="D536">
        <v>4</v>
      </c>
      <c r="E536">
        <v>3</v>
      </c>
      <c r="F536">
        <v>4</v>
      </c>
    </row>
    <row r="537" spans="1:6" x14ac:dyDescent="0.35">
      <c r="A537" t="s">
        <v>627</v>
      </c>
      <c r="B537">
        <v>4</v>
      </c>
      <c r="C537">
        <v>4</v>
      </c>
      <c r="D537">
        <v>1</v>
      </c>
      <c r="E537">
        <v>3</v>
      </c>
      <c r="F537">
        <v>4</v>
      </c>
    </row>
    <row r="538" spans="1:6" x14ac:dyDescent="0.35">
      <c r="A538" t="s">
        <v>628</v>
      </c>
      <c r="B538">
        <v>3</v>
      </c>
      <c r="C538">
        <v>1</v>
      </c>
      <c r="D538">
        <v>3</v>
      </c>
      <c r="E538">
        <v>1</v>
      </c>
      <c r="F538">
        <v>4</v>
      </c>
    </row>
    <row r="539" spans="1:6" x14ac:dyDescent="0.35">
      <c r="A539" t="s">
        <v>629</v>
      </c>
      <c r="B539">
        <v>3</v>
      </c>
      <c r="C539">
        <v>3</v>
      </c>
      <c r="D539">
        <v>4</v>
      </c>
      <c r="E539">
        <v>4</v>
      </c>
      <c r="F539">
        <v>4</v>
      </c>
    </row>
    <row r="540" spans="1:6" x14ac:dyDescent="0.35">
      <c r="A540" t="s">
        <v>630</v>
      </c>
      <c r="B540">
        <v>3</v>
      </c>
      <c r="C540">
        <v>3</v>
      </c>
      <c r="D540">
        <v>1</v>
      </c>
      <c r="E540">
        <v>3</v>
      </c>
      <c r="F540">
        <v>2</v>
      </c>
    </row>
    <row r="541" spans="1:6" x14ac:dyDescent="0.35">
      <c r="A541" t="s">
        <v>631</v>
      </c>
      <c r="B541">
        <v>3</v>
      </c>
      <c r="C541">
        <v>3</v>
      </c>
      <c r="D541">
        <v>4</v>
      </c>
      <c r="E541">
        <v>2</v>
      </c>
      <c r="F541">
        <v>2</v>
      </c>
    </row>
    <row r="542" spans="1:6" x14ac:dyDescent="0.35">
      <c r="A542" t="s">
        <v>632</v>
      </c>
      <c r="B542">
        <v>3</v>
      </c>
      <c r="C542">
        <v>1</v>
      </c>
      <c r="D542">
        <v>3</v>
      </c>
      <c r="E542">
        <v>3</v>
      </c>
      <c r="F542">
        <v>1</v>
      </c>
    </row>
    <row r="543" spans="1:6" x14ac:dyDescent="0.35">
      <c r="A543" t="s">
        <v>633</v>
      </c>
      <c r="B543">
        <v>3</v>
      </c>
      <c r="C543">
        <v>3</v>
      </c>
      <c r="D543">
        <v>1</v>
      </c>
      <c r="E543">
        <v>4</v>
      </c>
      <c r="F543">
        <v>4</v>
      </c>
    </row>
    <row r="544" spans="1:6" x14ac:dyDescent="0.35">
      <c r="A544" t="s">
        <v>634</v>
      </c>
      <c r="B544">
        <v>3</v>
      </c>
      <c r="C544">
        <v>3</v>
      </c>
      <c r="D544">
        <v>3</v>
      </c>
      <c r="E544">
        <v>1</v>
      </c>
      <c r="F544">
        <v>1</v>
      </c>
    </row>
    <row r="545" spans="1:6" x14ac:dyDescent="0.35">
      <c r="A545" t="s">
        <v>635</v>
      </c>
      <c r="B545">
        <v>4</v>
      </c>
      <c r="C545">
        <v>3</v>
      </c>
      <c r="D545">
        <v>2</v>
      </c>
      <c r="E545">
        <v>2</v>
      </c>
      <c r="F545">
        <v>2</v>
      </c>
    </row>
    <row r="546" spans="1:6" x14ac:dyDescent="0.35">
      <c r="A546" t="s">
        <v>636</v>
      </c>
      <c r="B546">
        <v>3</v>
      </c>
      <c r="C546">
        <v>4</v>
      </c>
      <c r="D546">
        <v>2</v>
      </c>
      <c r="E546">
        <v>1</v>
      </c>
      <c r="F546">
        <v>2</v>
      </c>
    </row>
    <row r="547" spans="1:6" x14ac:dyDescent="0.35">
      <c r="A547" t="s">
        <v>637</v>
      </c>
      <c r="B547">
        <v>3</v>
      </c>
      <c r="C547">
        <v>3</v>
      </c>
      <c r="D547">
        <v>3</v>
      </c>
      <c r="E547">
        <v>2</v>
      </c>
      <c r="F547">
        <v>3</v>
      </c>
    </row>
    <row r="548" spans="1:6" x14ac:dyDescent="0.35">
      <c r="A548" t="s">
        <v>638</v>
      </c>
      <c r="B548">
        <v>3</v>
      </c>
      <c r="C548">
        <v>4</v>
      </c>
      <c r="D548">
        <v>3</v>
      </c>
      <c r="E548">
        <v>1</v>
      </c>
      <c r="F548">
        <v>4</v>
      </c>
    </row>
    <row r="549" spans="1:6" x14ac:dyDescent="0.35">
      <c r="A549" t="s">
        <v>639</v>
      </c>
      <c r="B549">
        <v>4</v>
      </c>
      <c r="C549">
        <v>3</v>
      </c>
      <c r="D549">
        <v>4</v>
      </c>
      <c r="E549">
        <v>4</v>
      </c>
      <c r="F549">
        <v>3</v>
      </c>
    </row>
    <row r="550" spans="1:6" x14ac:dyDescent="0.35">
      <c r="A550" t="s">
        <v>640</v>
      </c>
      <c r="B550">
        <v>3</v>
      </c>
      <c r="C550">
        <v>2</v>
      </c>
      <c r="D550">
        <v>2</v>
      </c>
      <c r="E550">
        <v>4</v>
      </c>
      <c r="F550">
        <v>4</v>
      </c>
    </row>
    <row r="551" spans="1:6" x14ac:dyDescent="0.35">
      <c r="A551" t="s">
        <v>641</v>
      </c>
      <c r="B551">
        <v>3</v>
      </c>
      <c r="C551">
        <v>4</v>
      </c>
      <c r="D551">
        <v>1</v>
      </c>
      <c r="E551">
        <v>4</v>
      </c>
      <c r="F551">
        <v>2</v>
      </c>
    </row>
    <row r="552" spans="1:6" x14ac:dyDescent="0.35">
      <c r="A552" t="s">
        <v>642</v>
      </c>
      <c r="B552">
        <v>4</v>
      </c>
      <c r="C552">
        <v>3</v>
      </c>
      <c r="D552">
        <v>4</v>
      </c>
      <c r="E552">
        <v>2</v>
      </c>
      <c r="F552">
        <v>4</v>
      </c>
    </row>
    <row r="553" spans="1:6" x14ac:dyDescent="0.35">
      <c r="A553" t="s">
        <v>643</v>
      </c>
      <c r="B553">
        <v>3</v>
      </c>
      <c r="C553">
        <v>3</v>
      </c>
      <c r="D553">
        <v>2</v>
      </c>
      <c r="E553">
        <v>4</v>
      </c>
      <c r="F553">
        <v>1</v>
      </c>
    </row>
    <row r="554" spans="1:6" x14ac:dyDescent="0.35">
      <c r="A554" t="s">
        <v>644</v>
      </c>
      <c r="B554">
        <v>3</v>
      </c>
      <c r="C554">
        <v>3</v>
      </c>
      <c r="D554">
        <v>4</v>
      </c>
      <c r="E554">
        <v>1</v>
      </c>
      <c r="F554">
        <v>2</v>
      </c>
    </row>
    <row r="555" spans="1:6" x14ac:dyDescent="0.35">
      <c r="A555" t="s">
        <v>645</v>
      </c>
      <c r="B555">
        <v>3</v>
      </c>
      <c r="C555">
        <v>2</v>
      </c>
      <c r="D555">
        <v>4</v>
      </c>
      <c r="E555">
        <v>1</v>
      </c>
      <c r="F555">
        <v>1</v>
      </c>
    </row>
    <row r="556" spans="1:6" x14ac:dyDescent="0.35">
      <c r="A556" t="s">
        <v>646</v>
      </c>
      <c r="B556">
        <v>3</v>
      </c>
      <c r="C556">
        <v>3</v>
      </c>
      <c r="D556">
        <v>1</v>
      </c>
      <c r="E556">
        <v>2</v>
      </c>
      <c r="F556">
        <v>2</v>
      </c>
    </row>
    <row r="557" spans="1:6" x14ac:dyDescent="0.35">
      <c r="A557" t="s">
        <v>647</v>
      </c>
      <c r="B557">
        <v>3</v>
      </c>
      <c r="C557">
        <v>2</v>
      </c>
      <c r="D557">
        <v>2</v>
      </c>
      <c r="E557">
        <v>2</v>
      </c>
      <c r="F557">
        <v>4</v>
      </c>
    </row>
    <row r="558" spans="1:6" x14ac:dyDescent="0.35">
      <c r="A558" t="s">
        <v>648</v>
      </c>
      <c r="B558">
        <v>3</v>
      </c>
      <c r="C558">
        <v>1</v>
      </c>
      <c r="D558">
        <v>1</v>
      </c>
      <c r="E558">
        <v>4</v>
      </c>
      <c r="F558">
        <v>3</v>
      </c>
    </row>
    <row r="559" spans="1:6" x14ac:dyDescent="0.35">
      <c r="A559" t="s">
        <v>649</v>
      </c>
      <c r="B559">
        <v>4</v>
      </c>
      <c r="C559">
        <v>2</v>
      </c>
      <c r="D559">
        <v>3</v>
      </c>
      <c r="E559">
        <v>4</v>
      </c>
      <c r="F559">
        <v>3</v>
      </c>
    </row>
    <row r="560" spans="1:6" x14ac:dyDescent="0.35">
      <c r="A560" t="s">
        <v>650</v>
      </c>
      <c r="B560">
        <v>3</v>
      </c>
      <c r="C560">
        <v>4</v>
      </c>
      <c r="D560">
        <v>4</v>
      </c>
      <c r="E560">
        <v>4</v>
      </c>
      <c r="F560">
        <v>1</v>
      </c>
    </row>
    <row r="561" spans="1:6" x14ac:dyDescent="0.35">
      <c r="A561" t="s">
        <v>651</v>
      </c>
      <c r="B561">
        <v>3</v>
      </c>
      <c r="C561">
        <v>2</v>
      </c>
      <c r="D561">
        <v>3</v>
      </c>
      <c r="E561">
        <v>4</v>
      </c>
      <c r="F561">
        <v>4</v>
      </c>
    </row>
    <row r="562" spans="1:6" x14ac:dyDescent="0.35">
      <c r="A562" t="s">
        <v>652</v>
      </c>
      <c r="B562">
        <v>3</v>
      </c>
      <c r="C562">
        <v>3</v>
      </c>
      <c r="D562">
        <v>2</v>
      </c>
      <c r="E562">
        <v>3</v>
      </c>
      <c r="F562">
        <v>4</v>
      </c>
    </row>
    <row r="563" spans="1:6" x14ac:dyDescent="0.35">
      <c r="A563" t="s">
        <v>653</v>
      </c>
      <c r="B563">
        <v>3</v>
      </c>
      <c r="C563">
        <v>2</v>
      </c>
      <c r="D563">
        <v>4</v>
      </c>
      <c r="E563">
        <v>3</v>
      </c>
      <c r="F563">
        <v>3</v>
      </c>
    </row>
    <row r="564" spans="1:6" x14ac:dyDescent="0.35">
      <c r="A564" t="s">
        <v>654</v>
      </c>
      <c r="B564">
        <v>4</v>
      </c>
      <c r="C564">
        <v>2</v>
      </c>
      <c r="D564">
        <v>1</v>
      </c>
      <c r="E564">
        <v>1</v>
      </c>
      <c r="F564">
        <v>2</v>
      </c>
    </row>
    <row r="565" spans="1:6" x14ac:dyDescent="0.35">
      <c r="A565" t="s">
        <v>655</v>
      </c>
      <c r="B565">
        <v>3</v>
      </c>
      <c r="C565">
        <v>2</v>
      </c>
      <c r="D565">
        <v>1</v>
      </c>
      <c r="E565">
        <v>1</v>
      </c>
      <c r="F565">
        <v>1</v>
      </c>
    </row>
    <row r="566" spans="1:6" x14ac:dyDescent="0.35">
      <c r="A566" t="s">
        <v>656</v>
      </c>
      <c r="B566">
        <v>3</v>
      </c>
      <c r="C566">
        <v>4</v>
      </c>
      <c r="D566">
        <v>2</v>
      </c>
      <c r="E566">
        <v>4</v>
      </c>
      <c r="F566">
        <v>2</v>
      </c>
    </row>
    <row r="567" spans="1:6" x14ac:dyDescent="0.35">
      <c r="A567" t="s">
        <v>657</v>
      </c>
      <c r="B567">
        <v>3</v>
      </c>
      <c r="C567">
        <v>1</v>
      </c>
      <c r="D567">
        <v>4</v>
      </c>
      <c r="E567">
        <v>3</v>
      </c>
      <c r="F567">
        <v>1</v>
      </c>
    </row>
    <row r="568" spans="1:6" x14ac:dyDescent="0.35">
      <c r="A568" t="s">
        <v>658</v>
      </c>
      <c r="B568">
        <v>3</v>
      </c>
      <c r="C568">
        <v>3</v>
      </c>
      <c r="D568">
        <v>4</v>
      </c>
      <c r="E568">
        <v>4</v>
      </c>
      <c r="F568">
        <v>3</v>
      </c>
    </row>
    <row r="569" spans="1:6" x14ac:dyDescent="0.35">
      <c r="A569" t="s">
        <v>659</v>
      </c>
      <c r="B569">
        <v>3</v>
      </c>
      <c r="C569">
        <v>4</v>
      </c>
      <c r="D569">
        <v>3</v>
      </c>
      <c r="E569">
        <v>1</v>
      </c>
      <c r="F569">
        <v>3</v>
      </c>
    </row>
    <row r="570" spans="1:6" x14ac:dyDescent="0.35">
      <c r="A570" t="s">
        <v>660</v>
      </c>
      <c r="B570">
        <v>3</v>
      </c>
      <c r="C570">
        <v>1</v>
      </c>
      <c r="D570">
        <v>4</v>
      </c>
      <c r="E570">
        <v>3</v>
      </c>
      <c r="F570">
        <v>1</v>
      </c>
    </row>
    <row r="571" spans="1:6" x14ac:dyDescent="0.35">
      <c r="A571" t="s">
        <v>661</v>
      </c>
      <c r="B571">
        <v>3</v>
      </c>
      <c r="C571">
        <v>4</v>
      </c>
      <c r="D571">
        <v>4</v>
      </c>
      <c r="E571">
        <v>2</v>
      </c>
      <c r="F571">
        <v>2</v>
      </c>
    </row>
    <row r="572" spans="1:6" x14ac:dyDescent="0.35">
      <c r="A572" t="s">
        <v>662</v>
      </c>
      <c r="B572">
        <v>3</v>
      </c>
      <c r="C572">
        <v>3</v>
      </c>
      <c r="D572">
        <v>3</v>
      </c>
      <c r="E572">
        <v>2</v>
      </c>
      <c r="F572">
        <v>3</v>
      </c>
    </row>
    <row r="573" spans="1:6" x14ac:dyDescent="0.35">
      <c r="A573" t="s">
        <v>663</v>
      </c>
      <c r="B573">
        <v>3</v>
      </c>
      <c r="C573">
        <v>2</v>
      </c>
      <c r="D573">
        <v>1</v>
      </c>
      <c r="E573">
        <v>3</v>
      </c>
      <c r="F573">
        <v>1</v>
      </c>
    </row>
    <row r="574" spans="1:6" x14ac:dyDescent="0.35">
      <c r="A574" t="s">
        <v>664</v>
      </c>
      <c r="B574">
        <v>3</v>
      </c>
      <c r="C574">
        <v>1</v>
      </c>
      <c r="D574">
        <v>4</v>
      </c>
      <c r="E574">
        <v>2</v>
      </c>
      <c r="F574">
        <v>4</v>
      </c>
    </row>
    <row r="575" spans="1:6" x14ac:dyDescent="0.35">
      <c r="A575" t="s">
        <v>665</v>
      </c>
      <c r="B575">
        <v>4</v>
      </c>
      <c r="C575">
        <v>4</v>
      </c>
      <c r="D575">
        <v>3</v>
      </c>
      <c r="E575">
        <v>1</v>
      </c>
      <c r="F575">
        <v>2</v>
      </c>
    </row>
    <row r="576" spans="1:6" x14ac:dyDescent="0.35">
      <c r="A576" t="s">
        <v>666</v>
      </c>
      <c r="B576">
        <v>3</v>
      </c>
      <c r="C576">
        <v>1</v>
      </c>
      <c r="D576">
        <v>1</v>
      </c>
      <c r="E576">
        <v>4</v>
      </c>
      <c r="F576">
        <v>3</v>
      </c>
    </row>
    <row r="577" spans="1:6" x14ac:dyDescent="0.35">
      <c r="A577" t="s">
        <v>667</v>
      </c>
      <c r="B577">
        <v>3</v>
      </c>
      <c r="C577">
        <v>4</v>
      </c>
      <c r="D577">
        <v>4</v>
      </c>
      <c r="E577">
        <v>3</v>
      </c>
      <c r="F577">
        <v>3</v>
      </c>
    </row>
    <row r="578" spans="1:6" x14ac:dyDescent="0.35">
      <c r="A578" t="s">
        <v>668</v>
      </c>
      <c r="B578">
        <v>4</v>
      </c>
      <c r="C578">
        <v>3</v>
      </c>
      <c r="D578">
        <v>2</v>
      </c>
      <c r="E578">
        <v>2</v>
      </c>
      <c r="F578">
        <v>3</v>
      </c>
    </row>
    <row r="579" spans="1:6" x14ac:dyDescent="0.35">
      <c r="A579" t="s">
        <v>669</v>
      </c>
      <c r="B579">
        <v>3</v>
      </c>
      <c r="C579">
        <v>4</v>
      </c>
      <c r="D579">
        <v>4</v>
      </c>
      <c r="E579">
        <v>3</v>
      </c>
      <c r="F579">
        <v>3</v>
      </c>
    </row>
    <row r="580" spans="1:6" x14ac:dyDescent="0.35">
      <c r="A580" t="s">
        <v>670</v>
      </c>
      <c r="B580">
        <v>3</v>
      </c>
      <c r="C580">
        <v>2</v>
      </c>
      <c r="D580">
        <v>2</v>
      </c>
      <c r="E580">
        <v>1</v>
      </c>
      <c r="F580">
        <v>3</v>
      </c>
    </row>
    <row r="581" spans="1:6" x14ac:dyDescent="0.35">
      <c r="A581" t="s">
        <v>671</v>
      </c>
      <c r="B581">
        <v>3</v>
      </c>
      <c r="C581">
        <v>1</v>
      </c>
      <c r="D581">
        <v>1</v>
      </c>
      <c r="E581">
        <v>2</v>
      </c>
      <c r="F581">
        <v>1</v>
      </c>
    </row>
    <row r="582" spans="1:6" x14ac:dyDescent="0.35">
      <c r="A582" t="s">
        <v>672</v>
      </c>
      <c r="B582">
        <v>3</v>
      </c>
      <c r="C582">
        <v>3</v>
      </c>
      <c r="D582">
        <v>2</v>
      </c>
      <c r="E582">
        <v>2</v>
      </c>
      <c r="F582">
        <v>2</v>
      </c>
    </row>
    <row r="583" spans="1:6" x14ac:dyDescent="0.35">
      <c r="A583" t="s">
        <v>673</v>
      </c>
      <c r="B583">
        <v>3</v>
      </c>
      <c r="C583">
        <v>2</v>
      </c>
      <c r="D583">
        <v>2</v>
      </c>
      <c r="E583">
        <v>2</v>
      </c>
      <c r="F583">
        <v>4</v>
      </c>
    </row>
    <row r="584" spans="1:6" x14ac:dyDescent="0.35">
      <c r="A584" t="s">
        <v>674</v>
      </c>
      <c r="B584">
        <v>3</v>
      </c>
      <c r="C584">
        <v>3</v>
      </c>
      <c r="D584">
        <v>4</v>
      </c>
      <c r="E584">
        <v>2</v>
      </c>
      <c r="F584">
        <v>2</v>
      </c>
    </row>
    <row r="585" spans="1:6" x14ac:dyDescent="0.35">
      <c r="A585" t="s">
        <v>675</v>
      </c>
      <c r="B585">
        <v>3</v>
      </c>
      <c r="C585">
        <v>2</v>
      </c>
      <c r="D585">
        <v>1</v>
      </c>
      <c r="E585">
        <v>4</v>
      </c>
      <c r="F585">
        <v>4</v>
      </c>
    </row>
    <row r="586" spans="1:6" x14ac:dyDescent="0.35">
      <c r="A586" t="s">
        <v>676</v>
      </c>
      <c r="B586">
        <v>3</v>
      </c>
      <c r="C586">
        <v>2</v>
      </c>
      <c r="D586">
        <v>4</v>
      </c>
      <c r="E586">
        <v>1</v>
      </c>
      <c r="F586">
        <v>3</v>
      </c>
    </row>
    <row r="587" spans="1:6" x14ac:dyDescent="0.35">
      <c r="A587" t="s">
        <v>677</v>
      </c>
      <c r="B587">
        <v>4</v>
      </c>
      <c r="C587">
        <v>3</v>
      </c>
      <c r="D587">
        <v>1</v>
      </c>
      <c r="E587">
        <v>3</v>
      </c>
      <c r="F587">
        <v>4</v>
      </c>
    </row>
    <row r="588" spans="1:6" x14ac:dyDescent="0.35">
      <c r="A588" t="s">
        <v>678</v>
      </c>
      <c r="B588">
        <v>3</v>
      </c>
      <c r="C588">
        <v>3</v>
      </c>
      <c r="D588">
        <v>4</v>
      </c>
      <c r="E588">
        <v>4</v>
      </c>
      <c r="F588">
        <v>1</v>
      </c>
    </row>
    <row r="589" spans="1:6" x14ac:dyDescent="0.35">
      <c r="A589" t="s">
        <v>679</v>
      </c>
      <c r="B589">
        <v>4</v>
      </c>
      <c r="C589">
        <v>3</v>
      </c>
      <c r="D589">
        <v>3</v>
      </c>
      <c r="E589">
        <v>4</v>
      </c>
      <c r="F589">
        <v>1</v>
      </c>
    </row>
    <row r="590" spans="1:6" x14ac:dyDescent="0.35">
      <c r="A590" t="s">
        <v>680</v>
      </c>
      <c r="B590">
        <v>3</v>
      </c>
      <c r="C590">
        <v>3</v>
      </c>
      <c r="D590">
        <v>2</v>
      </c>
      <c r="E590">
        <v>4</v>
      </c>
      <c r="F590">
        <v>2</v>
      </c>
    </row>
    <row r="591" spans="1:6" x14ac:dyDescent="0.35">
      <c r="A591" t="s">
        <v>681</v>
      </c>
      <c r="B591">
        <v>3</v>
      </c>
      <c r="C591">
        <v>3</v>
      </c>
      <c r="D591">
        <v>4</v>
      </c>
      <c r="E591">
        <v>2</v>
      </c>
      <c r="F591">
        <v>4</v>
      </c>
    </row>
    <row r="592" spans="1:6" x14ac:dyDescent="0.35">
      <c r="A592" t="s">
        <v>682</v>
      </c>
      <c r="B592">
        <v>3</v>
      </c>
      <c r="C592">
        <v>2</v>
      </c>
      <c r="D592">
        <v>2</v>
      </c>
      <c r="E592">
        <v>3</v>
      </c>
      <c r="F592">
        <v>3</v>
      </c>
    </row>
    <row r="593" spans="1:6" x14ac:dyDescent="0.35">
      <c r="A593" t="s">
        <v>683</v>
      </c>
      <c r="B593">
        <v>3</v>
      </c>
      <c r="C593">
        <v>4</v>
      </c>
      <c r="D593">
        <v>3</v>
      </c>
      <c r="E593">
        <v>3</v>
      </c>
      <c r="F593">
        <v>3</v>
      </c>
    </row>
    <row r="594" spans="1:6" x14ac:dyDescent="0.35">
      <c r="A594" t="s">
        <v>684</v>
      </c>
      <c r="B594">
        <v>4</v>
      </c>
      <c r="C594">
        <v>1</v>
      </c>
      <c r="D594">
        <v>1</v>
      </c>
      <c r="E594">
        <v>4</v>
      </c>
      <c r="F594">
        <v>1</v>
      </c>
    </row>
    <row r="595" spans="1:6" x14ac:dyDescent="0.35">
      <c r="A595" t="s">
        <v>685</v>
      </c>
      <c r="B595">
        <v>3</v>
      </c>
      <c r="C595">
        <v>4</v>
      </c>
      <c r="D595">
        <v>1</v>
      </c>
      <c r="E595">
        <v>4</v>
      </c>
      <c r="F595">
        <v>1</v>
      </c>
    </row>
    <row r="596" spans="1:6" x14ac:dyDescent="0.35">
      <c r="A596" t="s">
        <v>686</v>
      </c>
      <c r="B596">
        <v>3</v>
      </c>
      <c r="C596">
        <v>4</v>
      </c>
      <c r="D596">
        <v>2</v>
      </c>
      <c r="E596">
        <v>2</v>
      </c>
      <c r="F596">
        <v>1</v>
      </c>
    </row>
    <row r="597" spans="1:6" x14ac:dyDescent="0.35">
      <c r="A597" t="s">
        <v>687</v>
      </c>
      <c r="B597">
        <v>3</v>
      </c>
      <c r="C597">
        <v>3</v>
      </c>
      <c r="D597">
        <v>1</v>
      </c>
      <c r="E597">
        <v>1</v>
      </c>
      <c r="F597">
        <v>3</v>
      </c>
    </row>
    <row r="598" spans="1:6" x14ac:dyDescent="0.35">
      <c r="A598" t="s">
        <v>688</v>
      </c>
      <c r="B598">
        <v>3</v>
      </c>
      <c r="C598">
        <v>1</v>
      </c>
      <c r="D598">
        <v>1</v>
      </c>
      <c r="E598">
        <v>2</v>
      </c>
      <c r="F598">
        <v>4</v>
      </c>
    </row>
    <row r="599" spans="1:6" x14ac:dyDescent="0.35">
      <c r="A599" t="s">
        <v>689</v>
      </c>
      <c r="B599">
        <v>3</v>
      </c>
      <c r="C599">
        <v>4</v>
      </c>
      <c r="D599">
        <v>2</v>
      </c>
      <c r="E599">
        <v>2</v>
      </c>
      <c r="F599">
        <v>4</v>
      </c>
    </row>
    <row r="600" spans="1:6" x14ac:dyDescent="0.35">
      <c r="A600" t="s">
        <v>690</v>
      </c>
      <c r="B600">
        <v>3</v>
      </c>
      <c r="C600">
        <v>3</v>
      </c>
      <c r="D600">
        <v>3</v>
      </c>
      <c r="E600">
        <v>2</v>
      </c>
      <c r="F600">
        <v>4</v>
      </c>
    </row>
    <row r="601" spans="1:6" x14ac:dyDescent="0.35">
      <c r="A601" t="s">
        <v>691</v>
      </c>
      <c r="B601">
        <v>3</v>
      </c>
      <c r="C601">
        <v>4</v>
      </c>
      <c r="D601">
        <v>1</v>
      </c>
      <c r="E601">
        <v>4</v>
      </c>
      <c r="F601">
        <v>2</v>
      </c>
    </row>
    <row r="602" spans="1:6" x14ac:dyDescent="0.35">
      <c r="A602" t="s">
        <v>692</v>
      </c>
      <c r="B602">
        <v>3</v>
      </c>
      <c r="C602">
        <v>1</v>
      </c>
      <c r="D602">
        <v>4</v>
      </c>
      <c r="E602">
        <v>1</v>
      </c>
      <c r="F602">
        <v>3</v>
      </c>
    </row>
    <row r="603" spans="1:6" x14ac:dyDescent="0.35">
      <c r="A603" t="s">
        <v>693</v>
      </c>
      <c r="B603">
        <v>3</v>
      </c>
      <c r="C603">
        <v>2</v>
      </c>
      <c r="D603">
        <v>4</v>
      </c>
      <c r="E603">
        <v>2</v>
      </c>
      <c r="F603">
        <v>1</v>
      </c>
    </row>
    <row r="604" spans="1:6" x14ac:dyDescent="0.35">
      <c r="A604" t="s">
        <v>694</v>
      </c>
      <c r="B604">
        <v>3</v>
      </c>
      <c r="C604">
        <v>2</v>
      </c>
      <c r="D604">
        <v>4</v>
      </c>
      <c r="E604">
        <v>2</v>
      </c>
      <c r="F604">
        <v>2</v>
      </c>
    </row>
    <row r="605" spans="1:6" x14ac:dyDescent="0.35">
      <c r="A605" t="s">
        <v>695</v>
      </c>
      <c r="B605">
        <v>4</v>
      </c>
      <c r="C605">
        <v>4</v>
      </c>
      <c r="D605">
        <v>1</v>
      </c>
      <c r="E605">
        <v>2</v>
      </c>
      <c r="F605">
        <v>1</v>
      </c>
    </row>
    <row r="606" spans="1:6" x14ac:dyDescent="0.35">
      <c r="A606" t="s">
        <v>696</v>
      </c>
      <c r="B606">
        <v>3</v>
      </c>
      <c r="C606">
        <v>2</v>
      </c>
      <c r="D606">
        <v>4</v>
      </c>
      <c r="E606">
        <v>1</v>
      </c>
      <c r="F606">
        <v>4</v>
      </c>
    </row>
    <row r="607" spans="1:6" x14ac:dyDescent="0.35">
      <c r="A607" t="s">
        <v>697</v>
      </c>
      <c r="B607">
        <v>3</v>
      </c>
      <c r="C607">
        <v>1</v>
      </c>
      <c r="D607">
        <v>1</v>
      </c>
      <c r="E607">
        <v>4</v>
      </c>
      <c r="F607">
        <v>3</v>
      </c>
    </row>
    <row r="608" spans="1:6" x14ac:dyDescent="0.35">
      <c r="A608" t="s">
        <v>698</v>
      </c>
      <c r="B608">
        <v>4</v>
      </c>
      <c r="C608">
        <v>3</v>
      </c>
      <c r="D608">
        <v>1</v>
      </c>
      <c r="E608">
        <v>3</v>
      </c>
      <c r="F608">
        <v>4</v>
      </c>
    </row>
    <row r="609" spans="1:6" x14ac:dyDescent="0.35">
      <c r="A609" t="s">
        <v>699</v>
      </c>
      <c r="B609">
        <v>3</v>
      </c>
      <c r="C609">
        <v>1</v>
      </c>
      <c r="D609">
        <v>3</v>
      </c>
      <c r="E609">
        <v>1</v>
      </c>
      <c r="F609">
        <v>4</v>
      </c>
    </row>
    <row r="610" spans="1:6" x14ac:dyDescent="0.35">
      <c r="A610" t="s">
        <v>700</v>
      </c>
      <c r="B610">
        <v>3</v>
      </c>
      <c r="C610">
        <v>2</v>
      </c>
      <c r="D610">
        <v>4</v>
      </c>
      <c r="E610">
        <v>3</v>
      </c>
      <c r="F610">
        <v>3</v>
      </c>
    </row>
    <row r="611" spans="1:6" x14ac:dyDescent="0.35">
      <c r="A611" t="s">
        <v>701</v>
      </c>
      <c r="B611">
        <v>4</v>
      </c>
      <c r="C611">
        <v>4</v>
      </c>
      <c r="D611">
        <v>1</v>
      </c>
      <c r="E611">
        <v>3</v>
      </c>
      <c r="F611">
        <v>1</v>
      </c>
    </row>
    <row r="612" spans="1:6" x14ac:dyDescent="0.35">
      <c r="A612" t="s">
        <v>702</v>
      </c>
      <c r="B612">
        <v>3</v>
      </c>
      <c r="C612">
        <v>2</v>
      </c>
      <c r="D612">
        <v>2</v>
      </c>
      <c r="E612">
        <v>2</v>
      </c>
      <c r="F612">
        <v>1</v>
      </c>
    </row>
    <row r="613" spans="1:6" x14ac:dyDescent="0.35">
      <c r="A613" t="s">
        <v>703</v>
      </c>
      <c r="B613">
        <v>3</v>
      </c>
      <c r="C613">
        <v>2</v>
      </c>
      <c r="D613">
        <v>2</v>
      </c>
      <c r="E613">
        <v>4</v>
      </c>
      <c r="F613">
        <v>1</v>
      </c>
    </row>
    <row r="614" spans="1:6" x14ac:dyDescent="0.35">
      <c r="A614" t="s">
        <v>704</v>
      </c>
      <c r="B614">
        <v>3</v>
      </c>
      <c r="C614">
        <v>1</v>
      </c>
      <c r="D614">
        <v>3</v>
      </c>
      <c r="E614">
        <v>4</v>
      </c>
      <c r="F614">
        <v>4</v>
      </c>
    </row>
    <row r="615" spans="1:6" x14ac:dyDescent="0.35">
      <c r="A615" t="s">
        <v>705</v>
      </c>
      <c r="B615">
        <v>3</v>
      </c>
      <c r="C615">
        <v>2</v>
      </c>
      <c r="D615">
        <v>3</v>
      </c>
      <c r="E615">
        <v>4</v>
      </c>
      <c r="F615">
        <v>4</v>
      </c>
    </row>
    <row r="616" spans="1:6" x14ac:dyDescent="0.35">
      <c r="A616" t="s">
        <v>706</v>
      </c>
      <c r="B616">
        <v>3</v>
      </c>
      <c r="C616">
        <v>4</v>
      </c>
      <c r="D616">
        <v>3</v>
      </c>
      <c r="E616">
        <v>3</v>
      </c>
      <c r="F616">
        <v>3</v>
      </c>
    </row>
    <row r="617" spans="1:6" x14ac:dyDescent="0.35">
      <c r="A617" t="s">
        <v>707</v>
      </c>
      <c r="B617">
        <v>3</v>
      </c>
      <c r="C617">
        <v>4</v>
      </c>
      <c r="D617">
        <v>1</v>
      </c>
      <c r="E617">
        <v>2</v>
      </c>
      <c r="F617">
        <v>4</v>
      </c>
    </row>
    <row r="618" spans="1:6" x14ac:dyDescent="0.35">
      <c r="A618" t="s">
        <v>708</v>
      </c>
      <c r="B618">
        <v>4</v>
      </c>
      <c r="C618">
        <v>4</v>
      </c>
      <c r="D618">
        <v>4</v>
      </c>
      <c r="E618">
        <v>1</v>
      </c>
      <c r="F618">
        <v>1</v>
      </c>
    </row>
    <row r="619" spans="1:6" x14ac:dyDescent="0.35">
      <c r="A619" t="s">
        <v>709</v>
      </c>
      <c r="B619">
        <v>3</v>
      </c>
      <c r="C619">
        <v>2</v>
      </c>
      <c r="D619">
        <v>3</v>
      </c>
      <c r="E619">
        <v>1</v>
      </c>
      <c r="F619">
        <v>4</v>
      </c>
    </row>
    <row r="620" spans="1:6" x14ac:dyDescent="0.35">
      <c r="A620" t="s">
        <v>710</v>
      </c>
      <c r="B620">
        <v>3</v>
      </c>
      <c r="C620">
        <v>1</v>
      </c>
      <c r="D620">
        <v>3</v>
      </c>
      <c r="E620">
        <v>4</v>
      </c>
      <c r="F620">
        <v>1</v>
      </c>
    </row>
    <row r="621" spans="1:6" x14ac:dyDescent="0.35">
      <c r="A621" t="s">
        <v>711</v>
      </c>
      <c r="B621">
        <v>3</v>
      </c>
      <c r="C621">
        <v>1</v>
      </c>
      <c r="D621">
        <v>2</v>
      </c>
      <c r="E621">
        <v>4</v>
      </c>
      <c r="F621">
        <v>1</v>
      </c>
    </row>
    <row r="622" spans="1:6" x14ac:dyDescent="0.35">
      <c r="A622" t="s">
        <v>712</v>
      </c>
      <c r="B622">
        <v>4</v>
      </c>
      <c r="C622">
        <v>1</v>
      </c>
      <c r="D622">
        <v>1</v>
      </c>
      <c r="E622">
        <v>1</v>
      </c>
      <c r="F622">
        <v>4</v>
      </c>
    </row>
    <row r="623" spans="1:6" x14ac:dyDescent="0.35">
      <c r="A623" t="s">
        <v>714</v>
      </c>
      <c r="B623">
        <v>3</v>
      </c>
      <c r="C623">
        <v>1</v>
      </c>
      <c r="D623">
        <v>3</v>
      </c>
      <c r="E623">
        <v>4</v>
      </c>
      <c r="F623">
        <v>4</v>
      </c>
    </row>
    <row r="624" spans="1:6" x14ac:dyDescent="0.35">
      <c r="A624" t="s">
        <v>715</v>
      </c>
      <c r="B624">
        <v>3</v>
      </c>
      <c r="C624">
        <v>3</v>
      </c>
      <c r="D624">
        <v>2</v>
      </c>
      <c r="E624">
        <v>1</v>
      </c>
      <c r="F624">
        <v>1</v>
      </c>
    </row>
    <row r="625" spans="1:6" x14ac:dyDescent="0.35">
      <c r="A625" t="s">
        <v>716</v>
      </c>
      <c r="B625">
        <v>3</v>
      </c>
      <c r="C625">
        <v>3</v>
      </c>
      <c r="D625">
        <v>1</v>
      </c>
      <c r="E625">
        <v>1</v>
      </c>
      <c r="F625">
        <v>2</v>
      </c>
    </row>
    <row r="626" spans="1:6" x14ac:dyDescent="0.35">
      <c r="A626" t="s">
        <v>717</v>
      </c>
      <c r="B626">
        <v>3</v>
      </c>
      <c r="C626">
        <v>3</v>
      </c>
      <c r="D626">
        <v>3</v>
      </c>
      <c r="E626">
        <v>1</v>
      </c>
      <c r="F626">
        <v>4</v>
      </c>
    </row>
    <row r="627" spans="1:6" x14ac:dyDescent="0.35">
      <c r="A627" t="s">
        <v>718</v>
      </c>
      <c r="B627">
        <v>3</v>
      </c>
      <c r="C627">
        <v>1</v>
      </c>
      <c r="D627">
        <v>2</v>
      </c>
      <c r="E627">
        <v>2</v>
      </c>
      <c r="F627">
        <v>3</v>
      </c>
    </row>
    <row r="628" spans="1:6" x14ac:dyDescent="0.35">
      <c r="A628" t="s">
        <v>719</v>
      </c>
      <c r="B628">
        <v>4</v>
      </c>
      <c r="C628">
        <v>3</v>
      </c>
      <c r="D628">
        <v>4</v>
      </c>
      <c r="E628">
        <v>2</v>
      </c>
      <c r="F628">
        <v>2</v>
      </c>
    </row>
    <row r="629" spans="1:6" x14ac:dyDescent="0.35">
      <c r="A629" t="s">
        <v>720</v>
      </c>
      <c r="B629">
        <v>3</v>
      </c>
      <c r="C629">
        <v>1</v>
      </c>
      <c r="D629">
        <v>3</v>
      </c>
      <c r="E629">
        <v>3</v>
      </c>
      <c r="F629">
        <v>2</v>
      </c>
    </row>
    <row r="630" spans="1:6" x14ac:dyDescent="0.35">
      <c r="A630" t="s">
        <v>721</v>
      </c>
      <c r="B630">
        <v>3</v>
      </c>
      <c r="C630">
        <v>3</v>
      </c>
      <c r="D630">
        <v>2</v>
      </c>
      <c r="E630">
        <v>2</v>
      </c>
      <c r="F630">
        <v>2</v>
      </c>
    </row>
    <row r="631" spans="1:6" x14ac:dyDescent="0.35">
      <c r="A631" t="s">
        <v>722</v>
      </c>
      <c r="B631">
        <v>3</v>
      </c>
      <c r="C631">
        <v>4</v>
      </c>
      <c r="D631">
        <v>1</v>
      </c>
      <c r="E631">
        <v>1</v>
      </c>
      <c r="F631">
        <v>4</v>
      </c>
    </row>
    <row r="632" spans="1:6" x14ac:dyDescent="0.35">
      <c r="A632" t="s">
        <v>723</v>
      </c>
      <c r="B632">
        <v>3</v>
      </c>
      <c r="C632">
        <v>2</v>
      </c>
      <c r="D632">
        <v>2</v>
      </c>
      <c r="E632">
        <v>1</v>
      </c>
      <c r="F632">
        <v>3</v>
      </c>
    </row>
    <row r="633" spans="1:6" x14ac:dyDescent="0.35">
      <c r="A633" t="s">
        <v>724</v>
      </c>
      <c r="B633">
        <v>3</v>
      </c>
      <c r="C633">
        <v>2</v>
      </c>
      <c r="D633">
        <v>1</v>
      </c>
      <c r="E633">
        <v>4</v>
      </c>
      <c r="F633">
        <v>2</v>
      </c>
    </row>
    <row r="634" spans="1:6" x14ac:dyDescent="0.35">
      <c r="A634" t="s">
        <v>725</v>
      </c>
      <c r="B634">
        <v>4</v>
      </c>
      <c r="C634">
        <v>2</v>
      </c>
      <c r="D634">
        <v>1</v>
      </c>
      <c r="E634">
        <v>3</v>
      </c>
      <c r="F634">
        <v>4</v>
      </c>
    </row>
    <row r="635" spans="1:6" x14ac:dyDescent="0.35">
      <c r="A635" t="s">
        <v>726</v>
      </c>
      <c r="B635">
        <v>3</v>
      </c>
      <c r="C635">
        <v>3</v>
      </c>
      <c r="D635">
        <v>2</v>
      </c>
      <c r="E635">
        <v>4</v>
      </c>
      <c r="F635">
        <v>4</v>
      </c>
    </row>
    <row r="636" spans="1:6" x14ac:dyDescent="0.35">
      <c r="A636" t="s">
        <v>727</v>
      </c>
      <c r="B636">
        <v>4</v>
      </c>
      <c r="C636">
        <v>3</v>
      </c>
      <c r="D636">
        <v>3</v>
      </c>
      <c r="E636">
        <v>1</v>
      </c>
      <c r="F636">
        <v>1</v>
      </c>
    </row>
    <row r="637" spans="1:6" x14ac:dyDescent="0.35">
      <c r="A637" t="s">
        <v>728</v>
      </c>
      <c r="B637">
        <v>4</v>
      </c>
      <c r="C637">
        <v>1</v>
      </c>
      <c r="D637">
        <v>1</v>
      </c>
      <c r="E637">
        <v>2</v>
      </c>
      <c r="F637">
        <v>4</v>
      </c>
    </row>
    <row r="638" spans="1:6" x14ac:dyDescent="0.35">
      <c r="A638" t="s">
        <v>729</v>
      </c>
      <c r="B638">
        <v>3</v>
      </c>
      <c r="C638">
        <v>2</v>
      </c>
      <c r="D638">
        <v>1</v>
      </c>
      <c r="E638">
        <v>1</v>
      </c>
      <c r="F638">
        <v>4</v>
      </c>
    </row>
    <row r="639" spans="1:6" x14ac:dyDescent="0.35">
      <c r="A639" t="s">
        <v>730</v>
      </c>
      <c r="B639">
        <v>3</v>
      </c>
      <c r="C639">
        <v>3</v>
      </c>
      <c r="D639">
        <v>1</v>
      </c>
      <c r="E639">
        <v>4</v>
      </c>
      <c r="F639">
        <v>4</v>
      </c>
    </row>
    <row r="640" spans="1:6" x14ac:dyDescent="0.35">
      <c r="A640" t="s">
        <v>731</v>
      </c>
      <c r="B640">
        <v>3</v>
      </c>
      <c r="C640">
        <v>3</v>
      </c>
      <c r="D640">
        <v>4</v>
      </c>
      <c r="E640">
        <v>1</v>
      </c>
      <c r="F640">
        <v>1</v>
      </c>
    </row>
    <row r="641" spans="1:6" x14ac:dyDescent="0.35">
      <c r="A641" t="s">
        <v>732</v>
      </c>
      <c r="B641">
        <v>4</v>
      </c>
      <c r="C641">
        <v>3</v>
      </c>
      <c r="D641">
        <v>4</v>
      </c>
      <c r="E641">
        <v>4</v>
      </c>
      <c r="F641">
        <v>2</v>
      </c>
    </row>
    <row r="642" spans="1:6" x14ac:dyDescent="0.35">
      <c r="A642" t="s">
        <v>733</v>
      </c>
      <c r="B642">
        <v>4</v>
      </c>
      <c r="C642">
        <v>3</v>
      </c>
      <c r="D642">
        <v>2</v>
      </c>
      <c r="E642">
        <v>1</v>
      </c>
      <c r="F642">
        <v>4</v>
      </c>
    </row>
    <row r="643" spans="1:6" x14ac:dyDescent="0.35">
      <c r="A643" t="s">
        <v>734</v>
      </c>
      <c r="B643">
        <v>3</v>
      </c>
      <c r="C643">
        <v>2</v>
      </c>
      <c r="D643">
        <v>2</v>
      </c>
      <c r="E643">
        <v>3</v>
      </c>
      <c r="F643">
        <v>2</v>
      </c>
    </row>
    <row r="644" spans="1:6" x14ac:dyDescent="0.35">
      <c r="A644" t="s">
        <v>735</v>
      </c>
      <c r="B644">
        <v>3</v>
      </c>
      <c r="C644">
        <v>3</v>
      </c>
      <c r="D644">
        <v>2</v>
      </c>
      <c r="E644">
        <v>2</v>
      </c>
      <c r="F644">
        <v>2</v>
      </c>
    </row>
    <row r="645" spans="1:6" x14ac:dyDescent="0.35">
      <c r="A645" t="s">
        <v>736</v>
      </c>
      <c r="B645">
        <v>3</v>
      </c>
      <c r="C645">
        <v>2</v>
      </c>
      <c r="D645">
        <v>3</v>
      </c>
      <c r="E645">
        <v>4</v>
      </c>
      <c r="F645">
        <v>1</v>
      </c>
    </row>
    <row r="646" spans="1:6" x14ac:dyDescent="0.35">
      <c r="A646" t="s">
        <v>737</v>
      </c>
      <c r="B646">
        <v>3</v>
      </c>
      <c r="C646">
        <v>2</v>
      </c>
      <c r="D646">
        <v>3</v>
      </c>
      <c r="E646">
        <v>1</v>
      </c>
      <c r="F646">
        <v>2</v>
      </c>
    </row>
    <row r="647" spans="1:6" x14ac:dyDescent="0.35">
      <c r="A647" t="s">
        <v>738</v>
      </c>
      <c r="B647">
        <v>4</v>
      </c>
      <c r="C647">
        <v>2</v>
      </c>
      <c r="D647">
        <v>2</v>
      </c>
      <c r="E647">
        <v>2</v>
      </c>
      <c r="F647">
        <v>2</v>
      </c>
    </row>
    <row r="648" spans="1:6" x14ac:dyDescent="0.35">
      <c r="A648" t="s">
        <v>739</v>
      </c>
      <c r="B648">
        <v>3</v>
      </c>
      <c r="C648">
        <v>2</v>
      </c>
      <c r="D648">
        <v>3</v>
      </c>
      <c r="E648">
        <v>3</v>
      </c>
      <c r="F648">
        <v>2</v>
      </c>
    </row>
    <row r="649" spans="1:6" x14ac:dyDescent="0.35">
      <c r="A649" t="s">
        <v>740</v>
      </c>
      <c r="B649">
        <v>3</v>
      </c>
      <c r="C649">
        <v>1</v>
      </c>
      <c r="D649">
        <v>1</v>
      </c>
      <c r="E649">
        <v>4</v>
      </c>
      <c r="F649">
        <v>1</v>
      </c>
    </row>
    <row r="650" spans="1:6" x14ac:dyDescent="0.35">
      <c r="A650" t="s">
        <v>741</v>
      </c>
      <c r="B650">
        <v>3</v>
      </c>
      <c r="C650">
        <v>1</v>
      </c>
      <c r="D650">
        <v>3</v>
      </c>
      <c r="E650">
        <v>3</v>
      </c>
      <c r="F650">
        <v>1</v>
      </c>
    </row>
    <row r="651" spans="1:6" x14ac:dyDescent="0.35">
      <c r="A651" t="s">
        <v>742</v>
      </c>
      <c r="B651">
        <v>3</v>
      </c>
      <c r="C651">
        <v>1</v>
      </c>
      <c r="D651">
        <v>4</v>
      </c>
      <c r="E651">
        <v>1</v>
      </c>
      <c r="F651">
        <v>3</v>
      </c>
    </row>
    <row r="652" spans="1:6" x14ac:dyDescent="0.35">
      <c r="A652" t="s">
        <v>743</v>
      </c>
      <c r="B652">
        <v>3</v>
      </c>
      <c r="C652">
        <v>2</v>
      </c>
      <c r="D652">
        <v>1</v>
      </c>
      <c r="E652">
        <v>3</v>
      </c>
      <c r="F652">
        <v>1</v>
      </c>
    </row>
    <row r="653" spans="1:6" x14ac:dyDescent="0.35">
      <c r="A653" t="s">
        <v>744</v>
      </c>
      <c r="B653">
        <v>3</v>
      </c>
      <c r="C653">
        <v>2</v>
      </c>
      <c r="D653">
        <v>3</v>
      </c>
      <c r="E653">
        <v>2</v>
      </c>
      <c r="F653">
        <v>4</v>
      </c>
    </row>
    <row r="654" spans="1:6" x14ac:dyDescent="0.35">
      <c r="A654" t="s">
        <v>745</v>
      </c>
      <c r="B654">
        <v>4</v>
      </c>
      <c r="C654">
        <v>1</v>
      </c>
      <c r="D654">
        <v>3</v>
      </c>
      <c r="E654">
        <v>4</v>
      </c>
      <c r="F654">
        <v>1</v>
      </c>
    </row>
    <row r="655" spans="1:6" x14ac:dyDescent="0.35">
      <c r="A655" t="s">
        <v>746</v>
      </c>
      <c r="B655">
        <v>3</v>
      </c>
      <c r="C655">
        <v>1</v>
      </c>
      <c r="D655">
        <v>4</v>
      </c>
      <c r="E655">
        <v>3</v>
      </c>
      <c r="F655">
        <v>4</v>
      </c>
    </row>
    <row r="656" spans="1:6" x14ac:dyDescent="0.35">
      <c r="A656" t="s">
        <v>747</v>
      </c>
      <c r="B656">
        <v>3</v>
      </c>
      <c r="C656">
        <v>3</v>
      </c>
      <c r="D656">
        <v>4</v>
      </c>
      <c r="E656">
        <v>4</v>
      </c>
      <c r="F656">
        <v>3</v>
      </c>
    </row>
    <row r="657" spans="1:6" x14ac:dyDescent="0.35">
      <c r="A657" t="s">
        <v>748</v>
      </c>
      <c r="B657">
        <v>3</v>
      </c>
      <c r="C657">
        <v>1</v>
      </c>
      <c r="D657">
        <v>1</v>
      </c>
      <c r="E657">
        <v>1</v>
      </c>
      <c r="F657">
        <v>2</v>
      </c>
    </row>
    <row r="658" spans="1:6" x14ac:dyDescent="0.35">
      <c r="A658" t="s">
        <v>749</v>
      </c>
      <c r="B658">
        <v>3</v>
      </c>
      <c r="C658">
        <v>4</v>
      </c>
      <c r="D658">
        <v>1</v>
      </c>
      <c r="E658">
        <v>3</v>
      </c>
      <c r="F658">
        <v>4</v>
      </c>
    </row>
    <row r="659" spans="1:6" x14ac:dyDescent="0.35">
      <c r="A659" t="s">
        <v>750</v>
      </c>
      <c r="B659">
        <v>3</v>
      </c>
      <c r="C659">
        <v>1</v>
      </c>
      <c r="D659">
        <v>1</v>
      </c>
      <c r="E659">
        <v>3</v>
      </c>
      <c r="F659">
        <v>2</v>
      </c>
    </row>
    <row r="660" spans="1:6" x14ac:dyDescent="0.35">
      <c r="A660" t="s">
        <v>751</v>
      </c>
      <c r="B660">
        <v>3</v>
      </c>
      <c r="C660">
        <v>2</v>
      </c>
      <c r="D660">
        <v>3</v>
      </c>
      <c r="E660">
        <v>2</v>
      </c>
      <c r="F660">
        <v>1</v>
      </c>
    </row>
    <row r="661" spans="1:6" x14ac:dyDescent="0.35">
      <c r="A661" t="s">
        <v>752</v>
      </c>
      <c r="B661">
        <v>3</v>
      </c>
      <c r="C661">
        <v>4</v>
      </c>
      <c r="D661">
        <v>3</v>
      </c>
      <c r="E661">
        <v>2</v>
      </c>
      <c r="F661">
        <v>3</v>
      </c>
    </row>
    <row r="662" spans="1:6" x14ac:dyDescent="0.35">
      <c r="A662" t="s">
        <v>753</v>
      </c>
      <c r="B662">
        <v>3</v>
      </c>
      <c r="C662">
        <v>1</v>
      </c>
      <c r="D662">
        <v>3</v>
      </c>
      <c r="E662">
        <v>3</v>
      </c>
      <c r="F662">
        <v>2</v>
      </c>
    </row>
    <row r="663" spans="1:6" x14ac:dyDescent="0.35">
      <c r="A663" t="s">
        <v>754</v>
      </c>
      <c r="B663">
        <v>4</v>
      </c>
      <c r="C663">
        <v>2</v>
      </c>
      <c r="D663">
        <v>2</v>
      </c>
      <c r="E663">
        <v>2</v>
      </c>
      <c r="F663">
        <v>4</v>
      </c>
    </row>
    <row r="664" spans="1:6" x14ac:dyDescent="0.35">
      <c r="A664" t="s">
        <v>755</v>
      </c>
      <c r="B664">
        <v>3</v>
      </c>
      <c r="C664">
        <v>2</v>
      </c>
      <c r="D664">
        <v>1</v>
      </c>
      <c r="E664">
        <v>2</v>
      </c>
      <c r="F664">
        <v>3</v>
      </c>
    </row>
    <row r="665" spans="1:6" x14ac:dyDescent="0.35">
      <c r="A665" t="s">
        <v>756</v>
      </c>
      <c r="B665">
        <v>3</v>
      </c>
      <c r="C665">
        <v>3</v>
      </c>
      <c r="D665">
        <v>1</v>
      </c>
      <c r="E665">
        <v>3</v>
      </c>
      <c r="F665">
        <v>1</v>
      </c>
    </row>
    <row r="666" spans="1:6" x14ac:dyDescent="0.35">
      <c r="A666" t="s">
        <v>757</v>
      </c>
      <c r="B666">
        <v>4</v>
      </c>
      <c r="C666">
        <v>4</v>
      </c>
      <c r="D666">
        <v>2</v>
      </c>
      <c r="E666">
        <v>4</v>
      </c>
      <c r="F666">
        <v>2</v>
      </c>
    </row>
    <row r="667" spans="1:6" x14ac:dyDescent="0.35">
      <c r="A667" t="s">
        <v>758</v>
      </c>
      <c r="B667">
        <v>3</v>
      </c>
      <c r="C667">
        <v>3</v>
      </c>
      <c r="D667">
        <v>2</v>
      </c>
      <c r="E667">
        <v>1</v>
      </c>
      <c r="F667">
        <v>2</v>
      </c>
    </row>
    <row r="668" spans="1:6" x14ac:dyDescent="0.35">
      <c r="A668" t="s">
        <v>759</v>
      </c>
      <c r="B668">
        <v>3</v>
      </c>
      <c r="C668">
        <v>2</v>
      </c>
      <c r="D668">
        <v>2</v>
      </c>
      <c r="E668">
        <v>4</v>
      </c>
      <c r="F668">
        <v>1</v>
      </c>
    </row>
    <row r="669" spans="1:6" x14ac:dyDescent="0.35">
      <c r="A669" t="s">
        <v>760</v>
      </c>
      <c r="B669">
        <v>3</v>
      </c>
      <c r="C669">
        <v>2</v>
      </c>
      <c r="D669">
        <v>1</v>
      </c>
      <c r="E669">
        <v>1</v>
      </c>
      <c r="F669">
        <v>1</v>
      </c>
    </row>
    <row r="670" spans="1:6" x14ac:dyDescent="0.35">
      <c r="A670" t="s">
        <v>761</v>
      </c>
      <c r="B670">
        <v>3</v>
      </c>
      <c r="C670">
        <v>3</v>
      </c>
      <c r="D670">
        <v>2</v>
      </c>
      <c r="E670">
        <v>1</v>
      </c>
      <c r="F670">
        <v>1</v>
      </c>
    </row>
    <row r="671" spans="1:6" x14ac:dyDescent="0.35">
      <c r="A671" t="s">
        <v>762</v>
      </c>
      <c r="B671">
        <v>3</v>
      </c>
      <c r="C671">
        <v>2</v>
      </c>
      <c r="D671">
        <v>4</v>
      </c>
      <c r="E671">
        <v>1</v>
      </c>
      <c r="F671">
        <v>4</v>
      </c>
    </row>
    <row r="672" spans="1:6" x14ac:dyDescent="0.35">
      <c r="A672" t="s">
        <v>763</v>
      </c>
      <c r="B672">
        <v>4</v>
      </c>
      <c r="C672">
        <v>3</v>
      </c>
      <c r="D672">
        <v>1</v>
      </c>
      <c r="E672">
        <v>1</v>
      </c>
      <c r="F672">
        <v>2</v>
      </c>
    </row>
    <row r="673" spans="1:6" x14ac:dyDescent="0.35">
      <c r="A673" t="s">
        <v>764</v>
      </c>
      <c r="B673">
        <v>3</v>
      </c>
      <c r="C673">
        <v>2</v>
      </c>
      <c r="D673">
        <v>4</v>
      </c>
      <c r="E673">
        <v>4</v>
      </c>
      <c r="F673">
        <v>2</v>
      </c>
    </row>
    <row r="674" spans="1:6" x14ac:dyDescent="0.35">
      <c r="A674" t="s">
        <v>765</v>
      </c>
      <c r="B674">
        <v>4</v>
      </c>
      <c r="C674">
        <v>1</v>
      </c>
      <c r="D674">
        <v>1</v>
      </c>
      <c r="E674">
        <v>2</v>
      </c>
      <c r="F674">
        <v>2</v>
      </c>
    </row>
    <row r="675" spans="1:6" x14ac:dyDescent="0.35">
      <c r="A675" t="s">
        <v>766</v>
      </c>
      <c r="B675">
        <v>3</v>
      </c>
      <c r="C675">
        <v>3</v>
      </c>
      <c r="D675">
        <v>3</v>
      </c>
      <c r="E675">
        <v>4</v>
      </c>
      <c r="F675">
        <v>4</v>
      </c>
    </row>
    <row r="676" spans="1:6" x14ac:dyDescent="0.35">
      <c r="A676" t="s">
        <v>767</v>
      </c>
      <c r="B676">
        <v>3</v>
      </c>
      <c r="C676">
        <v>2</v>
      </c>
      <c r="D676">
        <v>1</v>
      </c>
      <c r="E676">
        <v>1</v>
      </c>
      <c r="F676">
        <v>3</v>
      </c>
    </row>
    <row r="677" spans="1:6" x14ac:dyDescent="0.35">
      <c r="A677" t="s">
        <v>768</v>
      </c>
      <c r="B677">
        <v>3</v>
      </c>
      <c r="C677">
        <v>2</v>
      </c>
      <c r="D677">
        <v>2</v>
      </c>
      <c r="E677">
        <v>3</v>
      </c>
      <c r="F677">
        <v>4</v>
      </c>
    </row>
    <row r="678" spans="1:6" x14ac:dyDescent="0.35">
      <c r="A678" t="s">
        <v>769</v>
      </c>
      <c r="B678">
        <v>3</v>
      </c>
      <c r="C678">
        <v>2</v>
      </c>
      <c r="D678">
        <v>4</v>
      </c>
      <c r="E678">
        <v>2</v>
      </c>
      <c r="F678">
        <v>3</v>
      </c>
    </row>
    <row r="679" spans="1:6" x14ac:dyDescent="0.35">
      <c r="A679" t="s">
        <v>770</v>
      </c>
      <c r="B679">
        <v>4</v>
      </c>
      <c r="C679">
        <v>1</v>
      </c>
      <c r="D679">
        <v>4</v>
      </c>
      <c r="E679">
        <v>3</v>
      </c>
      <c r="F679">
        <v>4</v>
      </c>
    </row>
    <row r="680" spans="1:6" x14ac:dyDescent="0.35">
      <c r="A680" t="s">
        <v>771</v>
      </c>
      <c r="B680">
        <v>3</v>
      </c>
      <c r="C680">
        <v>2</v>
      </c>
      <c r="D680">
        <v>3</v>
      </c>
      <c r="E680">
        <v>4</v>
      </c>
      <c r="F680">
        <v>4</v>
      </c>
    </row>
    <row r="681" spans="1:6" x14ac:dyDescent="0.35">
      <c r="A681" t="s">
        <v>772</v>
      </c>
      <c r="B681">
        <v>4</v>
      </c>
      <c r="C681">
        <v>4</v>
      </c>
      <c r="D681">
        <v>3</v>
      </c>
      <c r="E681">
        <v>3</v>
      </c>
      <c r="F681">
        <v>3</v>
      </c>
    </row>
    <row r="682" spans="1:6" x14ac:dyDescent="0.35">
      <c r="A682" t="s">
        <v>773</v>
      </c>
      <c r="B682">
        <v>3</v>
      </c>
      <c r="C682">
        <v>2</v>
      </c>
      <c r="D682">
        <v>3</v>
      </c>
      <c r="E682">
        <v>3</v>
      </c>
      <c r="F682">
        <v>2</v>
      </c>
    </row>
    <row r="683" spans="1:6" x14ac:dyDescent="0.35">
      <c r="A683" t="s">
        <v>774</v>
      </c>
      <c r="B683">
        <v>4</v>
      </c>
      <c r="C683">
        <v>3</v>
      </c>
      <c r="D683">
        <v>4</v>
      </c>
      <c r="E683">
        <v>2</v>
      </c>
      <c r="F683">
        <v>4</v>
      </c>
    </row>
    <row r="684" spans="1:6" x14ac:dyDescent="0.35">
      <c r="A684" t="s">
        <v>775</v>
      </c>
      <c r="B684">
        <v>3</v>
      </c>
      <c r="C684">
        <v>2</v>
      </c>
      <c r="D684">
        <v>3</v>
      </c>
      <c r="E684">
        <v>1</v>
      </c>
      <c r="F684">
        <v>3</v>
      </c>
    </row>
    <row r="685" spans="1:6" x14ac:dyDescent="0.35">
      <c r="A685" t="s">
        <v>776</v>
      </c>
      <c r="B685">
        <v>3</v>
      </c>
      <c r="C685">
        <v>1</v>
      </c>
      <c r="D685">
        <v>3</v>
      </c>
      <c r="E685">
        <v>1</v>
      </c>
      <c r="F685">
        <v>2</v>
      </c>
    </row>
    <row r="686" spans="1:6" x14ac:dyDescent="0.35">
      <c r="A686" t="s">
        <v>777</v>
      </c>
      <c r="B686">
        <v>4</v>
      </c>
      <c r="C686">
        <v>4</v>
      </c>
      <c r="D686">
        <v>1</v>
      </c>
      <c r="E686">
        <v>2</v>
      </c>
      <c r="F686">
        <v>2</v>
      </c>
    </row>
    <row r="687" spans="1:6" x14ac:dyDescent="0.35">
      <c r="A687" t="s">
        <v>778</v>
      </c>
      <c r="B687">
        <v>3</v>
      </c>
      <c r="C687">
        <v>4</v>
      </c>
      <c r="D687">
        <v>4</v>
      </c>
      <c r="E687">
        <v>3</v>
      </c>
      <c r="F687">
        <v>2</v>
      </c>
    </row>
    <row r="688" spans="1:6" x14ac:dyDescent="0.35">
      <c r="A688" t="s">
        <v>779</v>
      </c>
      <c r="B688">
        <v>4</v>
      </c>
      <c r="C688">
        <v>1</v>
      </c>
      <c r="D688">
        <v>3</v>
      </c>
      <c r="E688">
        <v>1</v>
      </c>
      <c r="F688">
        <v>2</v>
      </c>
    </row>
    <row r="689" spans="1:6" x14ac:dyDescent="0.35">
      <c r="A689" t="s">
        <v>780</v>
      </c>
      <c r="B689">
        <v>3</v>
      </c>
      <c r="C689">
        <v>1</v>
      </c>
      <c r="D689">
        <v>2</v>
      </c>
      <c r="E689">
        <v>2</v>
      </c>
      <c r="F689">
        <v>2</v>
      </c>
    </row>
    <row r="690" spans="1:6" x14ac:dyDescent="0.35">
      <c r="A690" t="s">
        <v>781</v>
      </c>
      <c r="B690">
        <v>3</v>
      </c>
      <c r="C690">
        <v>4</v>
      </c>
      <c r="D690">
        <v>1</v>
      </c>
      <c r="E690">
        <v>3</v>
      </c>
      <c r="F690">
        <v>3</v>
      </c>
    </row>
    <row r="691" spans="1:6" x14ac:dyDescent="0.35">
      <c r="A691" t="s">
        <v>782</v>
      </c>
      <c r="B691">
        <v>3</v>
      </c>
      <c r="C691">
        <v>1</v>
      </c>
      <c r="D691">
        <v>3</v>
      </c>
      <c r="E691">
        <v>4</v>
      </c>
      <c r="F691">
        <v>3</v>
      </c>
    </row>
    <row r="692" spans="1:6" x14ac:dyDescent="0.35">
      <c r="A692" t="s">
        <v>783</v>
      </c>
      <c r="B692">
        <v>3</v>
      </c>
      <c r="C692">
        <v>4</v>
      </c>
      <c r="D692">
        <v>4</v>
      </c>
      <c r="E692">
        <v>4</v>
      </c>
      <c r="F692">
        <v>1</v>
      </c>
    </row>
    <row r="693" spans="1:6" x14ac:dyDescent="0.35">
      <c r="A693" t="s">
        <v>784</v>
      </c>
      <c r="B693">
        <v>3</v>
      </c>
      <c r="C693">
        <v>1</v>
      </c>
      <c r="D693">
        <v>4</v>
      </c>
      <c r="E693">
        <v>1</v>
      </c>
      <c r="F693">
        <v>1</v>
      </c>
    </row>
    <row r="694" spans="1:6" x14ac:dyDescent="0.35">
      <c r="A694" t="s">
        <v>785</v>
      </c>
      <c r="B694">
        <v>4</v>
      </c>
      <c r="C694">
        <v>4</v>
      </c>
      <c r="D694">
        <v>4</v>
      </c>
      <c r="E694">
        <v>1</v>
      </c>
      <c r="F694">
        <v>3</v>
      </c>
    </row>
    <row r="695" spans="1:6" x14ac:dyDescent="0.35">
      <c r="A695" t="s">
        <v>786</v>
      </c>
      <c r="B695">
        <v>3</v>
      </c>
      <c r="C695">
        <v>4</v>
      </c>
      <c r="D695">
        <v>4</v>
      </c>
      <c r="E695">
        <v>3</v>
      </c>
      <c r="F695">
        <v>3</v>
      </c>
    </row>
    <row r="696" spans="1:6" x14ac:dyDescent="0.35">
      <c r="A696" t="s">
        <v>787</v>
      </c>
      <c r="B696">
        <v>4</v>
      </c>
      <c r="C696">
        <v>1</v>
      </c>
      <c r="D696">
        <v>3</v>
      </c>
      <c r="E696">
        <v>4</v>
      </c>
      <c r="F696">
        <v>1</v>
      </c>
    </row>
    <row r="697" spans="1:6" x14ac:dyDescent="0.35">
      <c r="A697" t="s">
        <v>788</v>
      </c>
      <c r="B697">
        <v>3</v>
      </c>
      <c r="C697">
        <v>1</v>
      </c>
      <c r="D697">
        <v>4</v>
      </c>
      <c r="E697">
        <v>2</v>
      </c>
      <c r="F697">
        <v>4</v>
      </c>
    </row>
    <row r="698" spans="1:6" x14ac:dyDescent="0.35">
      <c r="A698" t="s">
        <v>789</v>
      </c>
      <c r="B698">
        <v>3</v>
      </c>
      <c r="C698">
        <v>1</v>
      </c>
      <c r="D698">
        <v>1</v>
      </c>
      <c r="E698">
        <v>4</v>
      </c>
      <c r="F698">
        <v>4</v>
      </c>
    </row>
    <row r="699" spans="1:6" x14ac:dyDescent="0.35">
      <c r="A699" t="s">
        <v>790</v>
      </c>
      <c r="B699">
        <v>3</v>
      </c>
      <c r="C699">
        <v>4</v>
      </c>
      <c r="D699">
        <v>2</v>
      </c>
      <c r="E699">
        <v>3</v>
      </c>
      <c r="F699">
        <v>1</v>
      </c>
    </row>
    <row r="700" spans="1:6" x14ac:dyDescent="0.35">
      <c r="A700" t="s">
        <v>791</v>
      </c>
      <c r="B700">
        <v>4</v>
      </c>
      <c r="C700">
        <v>2</v>
      </c>
      <c r="D700">
        <v>2</v>
      </c>
      <c r="E700">
        <v>4</v>
      </c>
      <c r="F700">
        <v>1</v>
      </c>
    </row>
    <row r="701" spans="1:6" x14ac:dyDescent="0.35">
      <c r="A701" t="s">
        <v>792</v>
      </c>
      <c r="B701">
        <v>3</v>
      </c>
      <c r="C701">
        <v>3</v>
      </c>
      <c r="D701">
        <v>3</v>
      </c>
      <c r="E701">
        <v>4</v>
      </c>
      <c r="F701">
        <v>1</v>
      </c>
    </row>
    <row r="702" spans="1:6" x14ac:dyDescent="0.35">
      <c r="A702" t="s">
        <v>793</v>
      </c>
      <c r="B702">
        <v>4</v>
      </c>
      <c r="C702">
        <v>3</v>
      </c>
      <c r="D702">
        <v>2</v>
      </c>
      <c r="E702">
        <v>1</v>
      </c>
      <c r="F702">
        <v>3</v>
      </c>
    </row>
    <row r="703" spans="1:6" x14ac:dyDescent="0.35">
      <c r="A703" t="s">
        <v>794</v>
      </c>
      <c r="B703">
        <v>3</v>
      </c>
      <c r="C703">
        <v>3</v>
      </c>
      <c r="D703">
        <v>2</v>
      </c>
      <c r="E703">
        <v>2</v>
      </c>
      <c r="F703">
        <v>4</v>
      </c>
    </row>
    <row r="704" spans="1:6" x14ac:dyDescent="0.35">
      <c r="A704" t="s">
        <v>795</v>
      </c>
      <c r="B704">
        <v>3</v>
      </c>
      <c r="C704">
        <v>1</v>
      </c>
      <c r="D704">
        <v>4</v>
      </c>
      <c r="E704">
        <v>1</v>
      </c>
      <c r="F704">
        <v>2</v>
      </c>
    </row>
    <row r="705" spans="1:6" x14ac:dyDescent="0.35">
      <c r="A705" t="s">
        <v>796</v>
      </c>
      <c r="B705">
        <v>3</v>
      </c>
      <c r="C705">
        <v>2</v>
      </c>
      <c r="D705">
        <v>3</v>
      </c>
      <c r="E705">
        <v>1</v>
      </c>
      <c r="F705">
        <v>4</v>
      </c>
    </row>
    <row r="706" spans="1:6" x14ac:dyDescent="0.35">
      <c r="A706" t="s">
        <v>797</v>
      </c>
      <c r="B706">
        <v>3</v>
      </c>
      <c r="C706">
        <v>3</v>
      </c>
      <c r="D706">
        <v>3</v>
      </c>
      <c r="E706">
        <v>2</v>
      </c>
      <c r="F706">
        <v>1</v>
      </c>
    </row>
    <row r="707" spans="1:6" x14ac:dyDescent="0.35">
      <c r="A707" t="s">
        <v>798</v>
      </c>
      <c r="B707">
        <v>3</v>
      </c>
      <c r="C707">
        <v>1</v>
      </c>
      <c r="D707">
        <v>1</v>
      </c>
      <c r="E707">
        <v>3</v>
      </c>
      <c r="F707">
        <v>1</v>
      </c>
    </row>
    <row r="708" spans="1:6" x14ac:dyDescent="0.35">
      <c r="A708" t="s">
        <v>799</v>
      </c>
      <c r="B708">
        <v>3</v>
      </c>
      <c r="C708">
        <v>2</v>
      </c>
      <c r="D708">
        <v>3</v>
      </c>
      <c r="E708">
        <v>4</v>
      </c>
      <c r="F708">
        <v>2</v>
      </c>
    </row>
    <row r="709" spans="1:6" x14ac:dyDescent="0.35">
      <c r="A709" t="s">
        <v>800</v>
      </c>
      <c r="B709">
        <v>3</v>
      </c>
      <c r="C709">
        <v>3</v>
      </c>
      <c r="D709">
        <v>2</v>
      </c>
      <c r="E709">
        <v>1</v>
      </c>
      <c r="F709">
        <v>2</v>
      </c>
    </row>
    <row r="710" spans="1:6" x14ac:dyDescent="0.35">
      <c r="A710" t="s">
        <v>802</v>
      </c>
      <c r="B710">
        <v>4</v>
      </c>
      <c r="C710">
        <v>2</v>
      </c>
      <c r="D710">
        <v>3</v>
      </c>
      <c r="E710">
        <v>1</v>
      </c>
      <c r="F710">
        <v>4</v>
      </c>
    </row>
    <row r="711" spans="1:6" x14ac:dyDescent="0.35">
      <c r="A711" t="s">
        <v>803</v>
      </c>
      <c r="B711">
        <v>3</v>
      </c>
      <c r="C711">
        <v>2</v>
      </c>
      <c r="D711">
        <v>4</v>
      </c>
      <c r="E711">
        <v>1</v>
      </c>
      <c r="F711">
        <v>2</v>
      </c>
    </row>
    <row r="712" spans="1:6" x14ac:dyDescent="0.35">
      <c r="A712" t="s">
        <v>804</v>
      </c>
      <c r="B712">
        <v>3</v>
      </c>
      <c r="C712">
        <v>4</v>
      </c>
      <c r="D712">
        <v>2</v>
      </c>
      <c r="E712">
        <v>4</v>
      </c>
      <c r="F712">
        <v>2</v>
      </c>
    </row>
    <row r="713" spans="1:6" x14ac:dyDescent="0.35">
      <c r="A713" t="s">
        <v>805</v>
      </c>
      <c r="B713">
        <v>3</v>
      </c>
      <c r="C713">
        <v>3</v>
      </c>
      <c r="D713">
        <v>4</v>
      </c>
      <c r="E713">
        <v>3</v>
      </c>
      <c r="F713">
        <v>1</v>
      </c>
    </row>
    <row r="714" spans="1:6" x14ac:dyDescent="0.35">
      <c r="A714" t="s">
        <v>806</v>
      </c>
      <c r="B714">
        <v>3</v>
      </c>
      <c r="C714">
        <v>3</v>
      </c>
      <c r="D714">
        <v>3</v>
      </c>
      <c r="E714">
        <v>2</v>
      </c>
      <c r="F714">
        <v>2</v>
      </c>
    </row>
    <row r="715" spans="1:6" x14ac:dyDescent="0.35">
      <c r="A715" t="s">
        <v>807</v>
      </c>
      <c r="B715">
        <v>4</v>
      </c>
      <c r="C715">
        <v>1</v>
      </c>
      <c r="D715">
        <v>2</v>
      </c>
      <c r="E715">
        <v>1</v>
      </c>
      <c r="F715">
        <v>1</v>
      </c>
    </row>
    <row r="716" spans="1:6" x14ac:dyDescent="0.35">
      <c r="A716" t="s">
        <v>808</v>
      </c>
      <c r="B716">
        <v>3</v>
      </c>
      <c r="C716">
        <v>4</v>
      </c>
      <c r="D716">
        <v>4</v>
      </c>
      <c r="E716">
        <v>2</v>
      </c>
      <c r="F716">
        <v>2</v>
      </c>
    </row>
    <row r="717" spans="1:6" x14ac:dyDescent="0.35">
      <c r="A717" t="s">
        <v>809</v>
      </c>
      <c r="B717">
        <v>4</v>
      </c>
      <c r="C717">
        <v>4</v>
      </c>
      <c r="D717">
        <v>1</v>
      </c>
      <c r="E717">
        <v>1</v>
      </c>
      <c r="F717">
        <v>1</v>
      </c>
    </row>
    <row r="718" spans="1:6" x14ac:dyDescent="0.35">
      <c r="A718" t="s">
        <v>810</v>
      </c>
      <c r="B718">
        <v>3</v>
      </c>
      <c r="C718">
        <v>4</v>
      </c>
      <c r="D718">
        <v>3</v>
      </c>
      <c r="E718">
        <v>1</v>
      </c>
      <c r="F718">
        <v>2</v>
      </c>
    </row>
    <row r="719" spans="1:6" x14ac:dyDescent="0.35">
      <c r="A719" t="s">
        <v>811</v>
      </c>
      <c r="B719">
        <v>3</v>
      </c>
      <c r="C719">
        <v>3</v>
      </c>
      <c r="D719">
        <v>2</v>
      </c>
      <c r="E719">
        <v>2</v>
      </c>
      <c r="F719">
        <v>3</v>
      </c>
    </row>
    <row r="720" spans="1:6" x14ac:dyDescent="0.35">
      <c r="A720" t="s">
        <v>812</v>
      </c>
      <c r="B720">
        <v>3</v>
      </c>
      <c r="C720">
        <v>3</v>
      </c>
      <c r="D720">
        <v>3</v>
      </c>
      <c r="E720">
        <v>3</v>
      </c>
      <c r="F720">
        <v>4</v>
      </c>
    </row>
    <row r="721" spans="1:6" x14ac:dyDescent="0.35">
      <c r="A721" t="s">
        <v>813</v>
      </c>
      <c r="B721">
        <v>4</v>
      </c>
      <c r="C721">
        <v>3</v>
      </c>
      <c r="D721">
        <v>1</v>
      </c>
      <c r="E721">
        <v>2</v>
      </c>
      <c r="F721">
        <v>2</v>
      </c>
    </row>
    <row r="722" spans="1:6" x14ac:dyDescent="0.35">
      <c r="A722" t="s">
        <v>814</v>
      </c>
      <c r="B722">
        <v>3</v>
      </c>
      <c r="C722">
        <v>3</v>
      </c>
      <c r="D722">
        <v>3</v>
      </c>
      <c r="E722">
        <v>4</v>
      </c>
      <c r="F722">
        <v>4</v>
      </c>
    </row>
    <row r="723" spans="1:6" x14ac:dyDescent="0.35">
      <c r="A723" t="s">
        <v>815</v>
      </c>
      <c r="B723">
        <v>3</v>
      </c>
      <c r="C723">
        <v>2</v>
      </c>
      <c r="D723">
        <v>1</v>
      </c>
      <c r="E723">
        <v>4</v>
      </c>
      <c r="F723">
        <v>2</v>
      </c>
    </row>
    <row r="724" spans="1:6" x14ac:dyDescent="0.35">
      <c r="A724" t="s">
        <v>816</v>
      </c>
      <c r="B724">
        <v>3</v>
      </c>
      <c r="C724">
        <v>3</v>
      </c>
      <c r="D724">
        <v>2</v>
      </c>
      <c r="E724">
        <v>1</v>
      </c>
      <c r="F724">
        <v>1</v>
      </c>
    </row>
    <row r="725" spans="1:6" x14ac:dyDescent="0.35">
      <c r="A725" t="s">
        <v>817</v>
      </c>
      <c r="B725">
        <v>4</v>
      </c>
      <c r="C725">
        <v>2</v>
      </c>
      <c r="D725">
        <v>4</v>
      </c>
      <c r="E725">
        <v>2</v>
      </c>
      <c r="F725">
        <v>2</v>
      </c>
    </row>
    <row r="726" spans="1:6" x14ac:dyDescent="0.35">
      <c r="A726" t="s">
        <v>818</v>
      </c>
      <c r="B726">
        <v>3</v>
      </c>
      <c r="C726">
        <v>4</v>
      </c>
      <c r="D726">
        <v>3</v>
      </c>
      <c r="E726">
        <v>3</v>
      </c>
      <c r="F726">
        <v>1</v>
      </c>
    </row>
    <row r="727" spans="1:6" x14ac:dyDescent="0.35">
      <c r="A727" t="s">
        <v>819</v>
      </c>
      <c r="B727">
        <v>3</v>
      </c>
      <c r="C727">
        <v>2</v>
      </c>
      <c r="D727">
        <v>2</v>
      </c>
      <c r="E727">
        <v>2</v>
      </c>
      <c r="F727">
        <v>1</v>
      </c>
    </row>
    <row r="728" spans="1:6" x14ac:dyDescent="0.35">
      <c r="A728" t="s">
        <v>820</v>
      </c>
      <c r="B728">
        <v>3</v>
      </c>
      <c r="C728">
        <v>2</v>
      </c>
      <c r="D728">
        <v>2</v>
      </c>
      <c r="E728">
        <v>2</v>
      </c>
      <c r="F728">
        <v>3</v>
      </c>
    </row>
    <row r="729" spans="1:6" x14ac:dyDescent="0.35">
      <c r="A729" t="s">
        <v>821</v>
      </c>
      <c r="B729">
        <v>3</v>
      </c>
      <c r="C729">
        <v>1</v>
      </c>
      <c r="D729">
        <v>1</v>
      </c>
      <c r="E729">
        <v>3</v>
      </c>
      <c r="F729">
        <v>3</v>
      </c>
    </row>
    <row r="730" spans="1:6" x14ac:dyDescent="0.35">
      <c r="A730" t="s">
        <v>822</v>
      </c>
      <c r="B730">
        <v>3</v>
      </c>
      <c r="C730">
        <v>4</v>
      </c>
      <c r="D730">
        <v>1</v>
      </c>
      <c r="E730">
        <v>1</v>
      </c>
      <c r="F730">
        <v>2</v>
      </c>
    </row>
    <row r="731" spans="1:6" x14ac:dyDescent="0.35">
      <c r="A731" t="s">
        <v>823</v>
      </c>
      <c r="B731">
        <v>3</v>
      </c>
      <c r="C731">
        <v>3</v>
      </c>
      <c r="D731">
        <v>3</v>
      </c>
      <c r="E731">
        <v>4</v>
      </c>
      <c r="F731">
        <v>3</v>
      </c>
    </row>
    <row r="732" spans="1:6" x14ac:dyDescent="0.35">
      <c r="A732" t="s">
        <v>824</v>
      </c>
      <c r="B732">
        <v>3</v>
      </c>
      <c r="C732">
        <v>1</v>
      </c>
      <c r="D732">
        <v>2</v>
      </c>
      <c r="E732">
        <v>2</v>
      </c>
      <c r="F732">
        <v>1</v>
      </c>
    </row>
    <row r="733" spans="1:6" x14ac:dyDescent="0.35">
      <c r="A733" t="s">
        <v>825</v>
      </c>
      <c r="B733">
        <v>3</v>
      </c>
      <c r="C733">
        <v>1</v>
      </c>
      <c r="D733">
        <v>1</v>
      </c>
      <c r="E733">
        <v>2</v>
      </c>
      <c r="F733">
        <v>4</v>
      </c>
    </row>
    <row r="734" spans="1:6" x14ac:dyDescent="0.35">
      <c r="A734" t="s">
        <v>826</v>
      </c>
      <c r="B734">
        <v>3</v>
      </c>
      <c r="C734">
        <v>4</v>
      </c>
      <c r="D734">
        <v>2</v>
      </c>
      <c r="E734">
        <v>1</v>
      </c>
      <c r="F734">
        <v>2</v>
      </c>
    </row>
    <row r="735" spans="1:6" x14ac:dyDescent="0.35">
      <c r="A735" t="s">
        <v>827</v>
      </c>
      <c r="B735">
        <v>3</v>
      </c>
      <c r="C735">
        <v>1</v>
      </c>
      <c r="D735">
        <v>2</v>
      </c>
      <c r="E735">
        <v>3</v>
      </c>
      <c r="F735">
        <v>1</v>
      </c>
    </row>
    <row r="736" spans="1:6" x14ac:dyDescent="0.35">
      <c r="A736" t="s">
        <v>828</v>
      </c>
      <c r="B736">
        <v>3</v>
      </c>
      <c r="C736">
        <v>2</v>
      </c>
      <c r="D736">
        <v>4</v>
      </c>
      <c r="E736">
        <v>3</v>
      </c>
      <c r="F736">
        <v>3</v>
      </c>
    </row>
    <row r="737" spans="1:6" x14ac:dyDescent="0.35">
      <c r="A737" t="s">
        <v>829</v>
      </c>
      <c r="B737">
        <v>3</v>
      </c>
      <c r="C737">
        <v>1</v>
      </c>
      <c r="D737">
        <v>1</v>
      </c>
      <c r="E737">
        <v>3</v>
      </c>
      <c r="F737">
        <v>1</v>
      </c>
    </row>
    <row r="738" spans="1:6" x14ac:dyDescent="0.35">
      <c r="A738" t="s">
        <v>830</v>
      </c>
      <c r="B738">
        <v>3</v>
      </c>
      <c r="C738">
        <v>3</v>
      </c>
      <c r="D738">
        <v>2</v>
      </c>
      <c r="E738">
        <v>2</v>
      </c>
      <c r="F738">
        <v>4</v>
      </c>
    </row>
    <row r="739" spans="1:6" x14ac:dyDescent="0.35">
      <c r="A739" t="s">
        <v>831</v>
      </c>
      <c r="B739">
        <v>3</v>
      </c>
      <c r="C739">
        <v>1</v>
      </c>
      <c r="D739">
        <v>1</v>
      </c>
      <c r="E739">
        <v>2</v>
      </c>
      <c r="F739">
        <v>3</v>
      </c>
    </row>
    <row r="740" spans="1:6" x14ac:dyDescent="0.35">
      <c r="A740" t="s">
        <v>832</v>
      </c>
      <c r="B740">
        <v>3</v>
      </c>
      <c r="C740">
        <v>2</v>
      </c>
      <c r="D740">
        <v>1</v>
      </c>
      <c r="E740">
        <v>3</v>
      </c>
      <c r="F740">
        <v>1</v>
      </c>
    </row>
    <row r="741" spans="1:6" x14ac:dyDescent="0.35">
      <c r="A741" t="s">
        <v>833</v>
      </c>
      <c r="B741">
        <v>3</v>
      </c>
      <c r="C741">
        <v>3</v>
      </c>
      <c r="D741">
        <v>3</v>
      </c>
      <c r="E741">
        <v>1</v>
      </c>
      <c r="F741">
        <v>2</v>
      </c>
    </row>
    <row r="742" spans="1:6" x14ac:dyDescent="0.35">
      <c r="A742" t="s">
        <v>834</v>
      </c>
      <c r="B742">
        <v>3</v>
      </c>
      <c r="C742">
        <v>2</v>
      </c>
      <c r="D742">
        <v>1</v>
      </c>
      <c r="E742">
        <v>2</v>
      </c>
      <c r="F742">
        <v>4</v>
      </c>
    </row>
    <row r="743" spans="1:6" x14ac:dyDescent="0.35">
      <c r="A743" t="s">
        <v>835</v>
      </c>
      <c r="B743">
        <v>3</v>
      </c>
      <c r="C743">
        <v>3</v>
      </c>
      <c r="D743">
        <v>3</v>
      </c>
      <c r="E743">
        <v>3</v>
      </c>
      <c r="F743">
        <v>3</v>
      </c>
    </row>
    <row r="744" spans="1:6" x14ac:dyDescent="0.35">
      <c r="A744" t="s">
        <v>836</v>
      </c>
      <c r="B744">
        <v>4</v>
      </c>
      <c r="C744">
        <v>3</v>
      </c>
      <c r="D744">
        <v>4</v>
      </c>
      <c r="E744">
        <v>3</v>
      </c>
      <c r="F744">
        <v>3</v>
      </c>
    </row>
    <row r="745" spans="1:6" x14ac:dyDescent="0.35">
      <c r="A745" t="s">
        <v>837</v>
      </c>
      <c r="B745">
        <v>4</v>
      </c>
      <c r="C745">
        <v>2</v>
      </c>
      <c r="D745">
        <v>2</v>
      </c>
      <c r="E745">
        <v>2</v>
      </c>
      <c r="F745">
        <v>3</v>
      </c>
    </row>
    <row r="746" spans="1:6" x14ac:dyDescent="0.35">
      <c r="A746" t="s">
        <v>838</v>
      </c>
      <c r="B746">
        <v>3</v>
      </c>
      <c r="C746">
        <v>2</v>
      </c>
      <c r="D746">
        <v>1</v>
      </c>
      <c r="E746">
        <v>2</v>
      </c>
      <c r="F746">
        <v>2</v>
      </c>
    </row>
    <row r="747" spans="1:6" x14ac:dyDescent="0.35">
      <c r="A747" t="s">
        <v>839</v>
      </c>
      <c r="B747">
        <v>3</v>
      </c>
      <c r="C747">
        <v>2</v>
      </c>
      <c r="D747">
        <v>4</v>
      </c>
      <c r="E747">
        <v>2</v>
      </c>
      <c r="F747">
        <v>2</v>
      </c>
    </row>
    <row r="748" spans="1:6" x14ac:dyDescent="0.35">
      <c r="A748" t="s">
        <v>840</v>
      </c>
      <c r="B748">
        <v>3</v>
      </c>
      <c r="C748">
        <v>2</v>
      </c>
      <c r="D748">
        <v>4</v>
      </c>
      <c r="E748">
        <v>4</v>
      </c>
      <c r="F748">
        <v>2</v>
      </c>
    </row>
    <row r="749" spans="1:6" x14ac:dyDescent="0.35">
      <c r="A749" t="s">
        <v>841</v>
      </c>
      <c r="B749">
        <v>3</v>
      </c>
      <c r="C749">
        <v>3</v>
      </c>
      <c r="D749">
        <v>4</v>
      </c>
      <c r="E749">
        <v>3</v>
      </c>
      <c r="F749">
        <v>2</v>
      </c>
    </row>
    <row r="750" spans="1:6" x14ac:dyDescent="0.35">
      <c r="A750" t="s">
        <v>842</v>
      </c>
      <c r="B750">
        <v>3</v>
      </c>
      <c r="C750">
        <v>4</v>
      </c>
      <c r="D750">
        <v>4</v>
      </c>
      <c r="E750">
        <v>1</v>
      </c>
      <c r="F750">
        <v>2</v>
      </c>
    </row>
    <row r="751" spans="1:6" x14ac:dyDescent="0.35">
      <c r="A751" t="s">
        <v>843</v>
      </c>
      <c r="B751">
        <v>3</v>
      </c>
      <c r="C751">
        <v>3</v>
      </c>
      <c r="D751">
        <v>4</v>
      </c>
      <c r="E751">
        <v>1</v>
      </c>
      <c r="F751">
        <v>2</v>
      </c>
    </row>
    <row r="752" spans="1:6" x14ac:dyDescent="0.35">
      <c r="A752" t="s">
        <v>844</v>
      </c>
      <c r="B752">
        <v>3</v>
      </c>
      <c r="C752">
        <v>1</v>
      </c>
      <c r="D752">
        <v>3</v>
      </c>
      <c r="E752">
        <v>1</v>
      </c>
      <c r="F752">
        <v>4</v>
      </c>
    </row>
    <row r="753" spans="1:6" x14ac:dyDescent="0.35">
      <c r="A753" t="s">
        <v>845</v>
      </c>
      <c r="B753">
        <v>3</v>
      </c>
      <c r="C753">
        <v>4</v>
      </c>
      <c r="D753">
        <v>4</v>
      </c>
      <c r="E753">
        <v>1</v>
      </c>
      <c r="F753">
        <v>2</v>
      </c>
    </row>
    <row r="754" spans="1:6" x14ac:dyDescent="0.35">
      <c r="A754" t="s">
        <v>846</v>
      </c>
      <c r="B754">
        <v>4</v>
      </c>
      <c r="C754">
        <v>4</v>
      </c>
      <c r="D754">
        <v>2</v>
      </c>
      <c r="E754">
        <v>1</v>
      </c>
      <c r="F754">
        <v>1</v>
      </c>
    </row>
    <row r="755" spans="1:6" x14ac:dyDescent="0.35">
      <c r="A755" t="s">
        <v>847</v>
      </c>
      <c r="B755">
        <v>3</v>
      </c>
      <c r="C755">
        <v>4</v>
      </c>
      <c r="D755">
        <v>4</v>
      </c>
      <c r="E755">
        <v>2</v>
      </c>
      <c r="F755">
        <v>1</v>
      </c>
    </row>
    <row r="756" spans="1:6" x14ac:dyDescent="0.35">
      <c r="A756" t="s">
        <v>848</v>
      </c>
      <c r="B756">
        <v>3</v>
      </c>
      <c r="C756">
        <v>1</v>
      </c>
      <c r="D756">
        <v>1</v>
      </c>
      <c r="E756">
        <v>3</v>
      </c>
      <c r="F756">
        <v>1</v>
      </c>
    </row>
    <row r="757" spans="1:6" x14ac:dyDescent="0.35">
      <c r="A757" t="s">
        <v>849</v>
      </c>
      <c r="B757">
        <v>3</v>
      </c>
      <c r="C757">
        <v>4</v>
      </c>
      <c r="D757">
        <v>4</v>
      </c>
      <c r="E757">
        <v>4</v>
      </c>
      <c r="F757">
        <v>1</v>
      </c>
    </row>
    <row r="758" spans="1:6" x14ac:dyDescent="0.35">
      <c r="A758" t="s">
        <v>850</v>
      </c>
      <c r="B758">
        <v>3</v>
      </c>
      <c r="C758">
        <v>2</v>
      </c>
      <c r="D758">
        <v>2</v>
      </c>
      <c r="E758">
        <v>3</v>
      </c>
      <c r="F758">
        <v>4</v>
      </c>
    </row>
    <row r="759" spans="1:6" x14ac:dyDescent="0.35">
      <c r="A759" t="s">
        <v>851</v>
      </c>
      <c r="B759">
        <v>3</v>
      </c>
      <c r="C759">
        <v>4</v>
      </c>
      <c r="D759">
        <v>2</v>
      </c>
      <c r="E759">
        <v>4</v>
      </c>
      <c r="F759">
        <v>3</v>
      </c>
    </row>
    <row r="760" spans="1:6" x14ac:dyDescent="0.35">
      <c r="A760" t="s">
        <v>852</v>
      </c>
      <c r="B760">
        <v>3</v>
      </c>
      <c r="C760">
        <v>4</v>
      </c>
      <c r="D760">
        <v>3</v>
      </c>
      <c r="E760">
        <v>3</v>
      </c>
      <c r="F760">
        <v>2</v>
      </c>
    </row>
    <row r="761" spans="1:6" x14ac:dyDescent="0.35">
      <c r="A761" t="s">
        <v>853</v>
      </c>
      <c r="B761">
        <v>3</v>
      </c>
      <c r="C761">
        <v>4</v>
      </c>
      <c r="D761">
        <v>1</v>
      </c>
      <c r="E761">
        <v>2</v>
      </c>
      <c r="F761">
        <v>1</v>
      </c>
    </row>
    <row r="762" spans="1:6" x14ac:dyDescent="0.35">
      <c r="A762" t="s">
        <v>854</v>
      </c>
      <c r="B762">
        <v>3</v>
      </c>
      <c r="C762">
        <v>1</v>
      </c>
      <c r="D762">
        <v>4</v>
      </c>
      <c r="E762">
        <v>3</v>
      </c>
      <c r="F762">
        <v>2</v>
      </c>
    </row>
    <row r="763" spans="1:6" x14ac:dyDescent="0.35">
      <c r="A763" t="s">
        <v>855</v>
      </c>
      <c r="B763">
        <v>3</v>
      </c>
      <c r="C763">
        <v>3</v>
      </c>
      <c r="D763">
        <v>3</v>
      </c>
      <c r="E763">
        <v>2</v>
      </c>
      <c r="F763">
        <v>2</v>
      </c>
    </row>
    <row r="764" spans="1:6" x14ac:dyDescent="0.35">
      <c r="A764" t="s">
        <v>856</v>
      </c>
      <c r="B764">
        <v>3</v>
      </c>
      <c r="C764">
        <v>3</v>
      </c>
      <c r="D764">
        <v>1</v>
      </c>
      <c r="E764">
        <v>2</v>
      </c>
      <c r="F764">
        <v>2</v>
      </c>
    </row>
    <row r="765" spans="1:6" x14ac:dyDescent="0.35">
      <c r="A765" t="s">
        <v>857</v>
      </c>
      <c r="B765">
        <v>4</v>
      </c>
      <c r="C765">
        <v>3</v>
      </c>
      <c r="D765">
        <v>4</v>
      </c>
      <c r="E765">
        <v>4</v>
      </c>
      <c r="F765">
        <v>2</v>
      </c>
    </row>
    <row r="766" spans="1:6" x14ac:dyDescent="0.35">
      <c r="A766" t="s">
        <v>858</v>
      </c>
      <c r="B766">
        <v>3</v>
      </c>
      <c r="C766">
        <v>4</v>
      </c>
      <c r="D766">
        <v>1</v>
      </c>
      <c r="E766">
        <v>4</v>
      </c>
      <c r="F766">
        <v>1</v>
      </c>
    </row>
    <row r="767" spans="1:6" x14ac:dyDescent="0.35">
      <c r="A767" t="s">
        <v>859</v>
      </c>
      <c r="B767">
        <v>3</v>
      </c>
      <c r="C767">
        <v>3</v>
      </c>
      <c r="D767">
        <v>4</v>
      </c>
      <c r="E767">
        <v>3</v>
      </c>
      <c r="F767">
        <v>2</v>
      </c>
    </row>
    <row r="768" spans="1:6" x14ac:dyDescent="0.35">
      <c r="A768" t="s">
        <v>860</v>
      </c>
      <c r="B768">
        <v>3</v>
      </c>
      <c r="C768">
        <v>1</v>
      </c>
      <c r="D768">
        <v>4</v>
      </c>
      <c r="E768">
        <v>3</v>
      </c>
      <c r="F768">
        <v>1</v>
      </c>
    </row>
    <row r="769" spans="1:6" x14ac:dyDescent="0.35">
      <c r="A769" t="s">
        <v>861</v>
      </c>
      <c r="B769">
        <v>3</v>
      </c>
      <c r="C769">
        <v>1</v>
      </c>
      <c r="D769">
        <v>3</v>
      </c>
      <c r="E769">
        <v>3</v>
      </c>
      <c r="F769">
        <v>1</v>
      </c>
    </row>
    <row r="770" spans="1:6" x14ac:dyDescent="0.35">
      <c r="A770" t="s">
        <v>862</v>
      </c>
      <c r="B770">
        <v>3</v>
      </c>
      <c r="C770">
        <v>3</v>
      </c>
      <c r="D770">
        <v>3</v>
      </c>
      <c r="E770">
        <v>4</v>
      </c>
      <c r="F770">
        <v>4</v>
      </c>
    </row>
    <row r="771" spans="1:6" x14ac:dyDescent="0.35">
      <c r="A771" t="s">
        <v>863</v>
      </c>
      <c r="B771">
        <v>4</v>
      </c>
      <c r="C771">
        <v>2</v>
      </c>
      <c r="D771">
        <v>4</v>
      </c>
      <c r="E771">
        <v>1</v>
      </c>
      <c r="F771">
        <v>4</v>
      </c>
    </row>
    <row r="772" spans="1:6" x14ac:dyDescent="0.35">
      <c r="A772" t="s">
        <v>864</v>
      </c>
      <c r="B772">
        <v>3</v>
      </c>
      <c r="C772">
        <v>2</v>
      </c>
      <c r="D772">
        <v>4</v>
      </c>
      <c r="E772">
        <v>2</v>
      </c>
      <c r="F772">
        <v>4</v>
      </c>
    </row>
    <row r="773" spans="1:6" x14ac:dyDescent="0.35">
      <c r="A773" t="s">
        <v>865</v>
      </c>
      <c r="B773">
        <v>4</v>
      </c>
      <c r="C773">
        <v>4</v>
      </c>
      <c r="D773">
        <v>3</v>
      </c>
      <c r="E773">
        <v>1</v>
      </c>
      <c r="F773">
        <v>1</v>
      </c>
    </row>
    <row r="774" spans="1:6" x14ac:dyDescent="0.35">
      <c r="A774" t="s">
        <v>866</v>
      </c>
      <c r="B774">
        <v>3</v>
      </c>
      <c r="C774">
        <v>1</v>
      </c>
      <c r="D774">
        <v>1</v>
      </c>
      <c r="E774">
        <v>3</v>
      </c>
      <c r="F774">
        <v>3</v>
      </c>
    </row>
    <row r="775" spans="1:6" x14ac:dyDescent="0.35">
      <c r="A775" t="s">
        <v>867</v>
      </c>
      <c r="B775">
        <v>3</v>
      </c>
      <c r="C775">
        <v>3</v>
      </c>
      <c r="D775">
        <v>3</v>
      </c>
      <c r="E775">
        <v>2</v>
      </c>
      <c r="F775">
        <v>4</v>
      </c>
    </row>
    <row r="776" spans="1:6" x14ac:dyDescent="0.35">
      <c r="A776" t="s">
        <v>868</v>
      </c>
      <c r="B776">
        <v>3</v>
      </c>
      <c r="C776">
        <v>2</v>
      </c>
      <c r="D776">
        <v>1</v>
      </c>
      <c r="E776">
        <v>2</v>
      </c>
      <c r="F776">
        <v>2</v>
      </c>
    </row>
    <row r="777" spans="1:6" x14ac:dyDescent="0.35">
      <c r="A777" t="s">
        <v>869</v>
      </c>
      <c r="B777">
        <v>3</v>
      </c>
      <c r="C777">
        <v>1</v>
      </c>
      <c r="D777">
        <v>1</v>
      </c>
      <c r="E777">
        <v>4</v>
      </c>
      <c r="F777">
        <v>4</v>
      </c>
    </row>
    <row r="778" spans="1:6" x14ac:dyDescent="0.35">
      <c r="A778" t="s">
        <v>870</v>
      </c>
      <c r="B778">
        <v>3</v>
      </c>
      <c r="C778">
        <v>2</v>
      </c>
      <c r="D778">
        <v>1</v>
      </c>
      <c r="E778">
        <v>1</v>
      </c>
      <c r="F778">
        <v>4</v>
      </c>
    </row>
    <row r="779" spans="1:6" x14ac:dyDescent="0.35">
      <c r="A779" t="s">
        <v>871</v>
      </c>
      <c r="B779">
        <v>3</v>
      </c>
      <c r="C779">
        <v>2</v>
      </c>
      <c r="D779">
        <v>2</v>
      </c>
      <c r="E779">
        <v>4</v>
      </c>
      <c r="F779">
        <v>1</v>
      </c>
    </row>
    <row r="780" spans="1:6" x14ac:dyDescent="0.35">
      <c r="A780" t="s">
        <v>872</v>
      </c>
      <c r="B780">
        <v>3</v>
      </c>
      <c r="C780">
        <v>2</v>
      </c>
      <c r="D780">
        <v>4</v>
      </c>
      <c r="E780">
        <v>2</v>
      </c>
      <c r="F780">
        <v>4</v>
      </c>
    </row>
    <row r="781" spans="1:6" x14ac:dyDescent="0.35">
      <c r="A781" t="s">
        <v>873</v>
      </c>
      <c r="B781">
        <v>3</v>
      </c>
      <c r="C781">
        <v>1</v>
      </c>
      <c r="D781">
        <v>1</v>
      </c>
      <c r="E781">
        <v>1</v>
      </c>
      <c r="F781">
        <v>1</v>
      </c>
    </row>
    <row r="782" spans="1:6" x14ac:dyDescent="0.35">
      <c r="A782" t="s">
        <v>874</v>
      </c>
      <c r="B782">
        <v>4</v>
      </c>
      <c r="C782">
        <v>3</v>
      </c>
      <c r="D782">
        <v>1</v>
      </c>
      <c r="E782">
        <v>1</v>
      </c>
      <c r="F782">
        <v>1</v>
      </c>
    </row>
    <row r="783" spans="1:6" x14ac:dyDescent="0.35">
      <c r="A783" t="s">
        <v>875</v>
      </c>
      <c r="B783">
        <v>3</v>
      </c>
      <c r="C783">
        <v>2</v>
      </c>
      <c r="D783">
        <v>1</v>
      </c>
      <c r="E783">
        <v>3</v>
      </c>
      <c r="F783">
        <v>1</v>
      </c>
    </row>
    <row r="784" spans="1:6" x14ac:dyDescent="0.35">
      <c r="A784" t="s">
        <v>876</v>
      </c>
      <c r="B784">
        <v>3</v>
      </c>
      <c r="C784">
        <v>3</v>
      </c>
      <c r="D784">
        <v>1</v>
      </c>
      <c r="E784">
        <v>4</v>
      </c>
      <c r="F784">
        <v>4</v>
      </c>
    </row>
    <row r="785" spans="1:6" x14ac:dyDescent="0.35">
      <c r="A785" t="s">
        <v>877</v>
      </c>
      <c r="B785">
        <v>3</v>
      </c>
      <c r="C785">
        <v>3</v>
      </c>
      <c r="D785">
        <v>3</v>
      </c>
      <c r="E785">
        <v>4</v>
      </c>
      <c r="F785">
        <v>4</v>
      </c>
    </row>
    <row r="786" spans="1:6" x14ac:dyDescent="0.35">
      <c r="A786" t="s">
        <v>878</v>
      </c>
      <c r="B786">
        <v>3</v>
      </c>
      <c r="C786">
        <v>3</v>
      </c>
      <c r="D786">
        <v>4</v>
      </c>
      <c r="E786">
        <v>1</v>
      </c>
      <c r="F786">
        <v>2</v>
      </c>
    </row>
    <row r="787" spans="1:6" x14ac:dyDescent="0.35">
      <c r="A787" t="s">
        <v>879</v>
      </c>
      <c r="B787">
        <v>3</v>
      </c>
      <c r="C787">
        <v>3</v>
      </c>
      <c r="D787">
        <v>1</v>
      </c>
      <c r="E787">
        <v>4</v>
      </c>
      <c r="F787">
        <v>4</v>
      </c>
    </row>
    <row r="788" spans="1:6" x14ac:dyDescent="0.35">
      <c r="A788" t="s">
        <v>880</v>
      </c>
      <c r="B788">
        <v>4</v>
      </c>
      <c r="C788">
        <v>2</v>
      </c>
      <c r="D788">
        <v>4</v>
      </c>
      <c r="E788">
        <v>1</v>
      </c>
      <c r="F788">
        <v>1</v>
      </c>
    </row>
    <row r="789" spans="1:6" x14ac:dyDescent="0.35">
      <c r="A789" t="s">
        <v>881</v>
      </c>
      <c r="B789">
        <v>3</v>
      </c>
      <c r="C789">
        <v>2</v>
      </c>
      <c r="D789">
        <v>4</v>
      </c>
      <c r="E789">
        <v>2</v>
      </c>
      <c r="F789">
        <v>3</v>
      </c>
    </row>
    <row r="790" spans="1:6" x14ac:dyDescent="0.35">
      <c r="A790" t="s">
        <v>882</v>
      </c>
      <c r="B790">
        <v>3</v>
      </c>
      <c r="C790">
        <v>3</v>
      </c>
      <c r="D790">
        <v>1</v>
      </c>
      <c r="E790">
        <v>1</v>
      </c>
      <c r="F790">
        <v>4</v>
      </c>
    </row>
    <row r="791" spans="1:6" x14ac:dyDescent="0.35">
      <c r="A791" t="s">
        <v>883</v>
      </c>
      <c r="B791">
        <v>3</v>
      </c>
      <c r="C791">
        <v>1</v>
      </c>
      <c r="D791">
        <v>2</v>
      </c>
      <c r="E791">
        <v>2</v>
      </c>
      <c r="F791">
        <v>4</v>
      </c>
    </row>
    <row r="792" spans="1:6" x14ac:dyDescent="0.35">
      <c r="A792" t="s">
        <v>884</v>
      </c>
      <c r="B792">
        <v>3</v>
      </c>
      <c r="C792">
        <v>3</v>
      </c>
      <c r="D792">
        <v>4</v>
      </c>
      <c r="E792">
        <v>2</v>
      </c>
      <c r="F792">
        <v>1</v>
      </c>
    </row>
    <row r="793" spans="1:6" x14ac:dyDescent="0.35">
      <c r="A793" t="s">
        <v>885</v>
      </c>
      <c r="B793">
        <v>3</v>
      </c>
      <c r="C793">
        <v>2</v>
      </c>
      <c r="D793">
        <v>3</v>
      </c>
      <c r="E793">
        <v>4</v>
      </c>
      <c r="F793">
        <v>4</v>
      </c>
    </row>
    <row r="794" spans="1:6" x14ac:dyDescent="0.35">
      <c r="A794" t="s">
        <v>886</v>
      </c>
      <c r="B794">
        <v>3</v>
      </c>
      <c r="C794">
        <v>2</v>
      </c>
      <c r="D794">
        <v>1</v>
      </c>
      <c r="E794">
        <v>2</v>
      </c>
      <c r="F794">
        <v>3</v>
      </c>
    </row>
    <row r="795" spans="1:6" x14ac:dyDescent="0.35">
      <c r="A795" t="s">
        <v>887</v>
      </c>
      <c r="B795">
        <v>3</v>
      </c>
      <c r="C795">
        <v>1</v>
      </c>
      <c r="D795">
        <v>1</v>
      </c>
      <c r="E795">
        <v>2</v>
      </c>
      <c r="F795">
        <v>3</v>
      </c>
    </row>
    <row r="796" spans="1:6" x14ac:dyDescent="0.35">
      <c r="A796" t="s">
        <v>888</v>
      </c>
      <c r="B796">
        <v>3</v>
      </c>
      <c r="C796">
        <v>2</v>
      </c>
      <c r="D796">
        <v>2</v>
      </c>
      <c r="E796">
        <v>2</v>
      </c>
      <c r="F796">
        <v>4</v>
      </c>
    </row>
    <row r="797" spans="1:6" x14ac:dyDescent="0.35">
      <c r="A797" t="s">
        <v>889</v>
      </c>
      <c r="B797">
        <v>3</v>
      </c>
      <c r="C797">
        <v>2</v>
      </c>
      <c r="D797">
        <v>4</v>
      </c>
      <c r="E797">
        <v>2</v>
      </c>
      <c r="F797">
        <v>4</v>
      </c>
    </row>
    <row r="798" spans="1:6" x14ac:dyDescent="0.35">
      <c r="A798" t="s">
        <v>890</v>
      </c>
      <c r="B798">
        <v>3</v>
      </c>
      <c r="C798">
        <v>4</v>
      </c>
      <c r="D798">
        <v>4</v>
      </c>
      <c r="E798">
        <v>3</v>
      </c>
      <c r="F798">
        <v>1</v>
      </c>
    </row>
    <row r="799" spans="1:6" x14ac:dyDescent="0.35">
      <c r="A799" t="s">
        <v>891</v>
      </c>
      <c r="B799">
        <v>3</v>
      </c>
      <c r="C799">
        <v>3</v>
      </c>
      <c r="D799">
        <v>2</v>
      </c>
      <c r="E799">
        <v>1</v>
      </c>
      <c r="F799">
        <v>2</v>
      </c>
    </row>
    <row r="800" spans="1:6" x14ac:dyDescent="0.35">
      <c r="A800" t="s">
        <v>892</v>
      </c>
      <c r="B800">
        <v>3</v>
      </c>
      <c r="C800">
        <v>2</v>
      </c>
      <c r="D800">
        <v>3</v>
      </c>
      <c r="E800">
        <v>2</v>
      </c>
      <c r="F800">
        <v>1</v>
      </c>
    </row>
    <row r="801" spans="1:6" x14ac:dyDescent="0.35">
      <c r="A801" t="s">
        <v>893</v>
      </c>
      <c r="B801">
        <v>3</v>
      </c>
      <c r="C801">
        <v>1</v>
      </c>
      <c r="D801">
        <v>3</v>
      </c>
      <c r="E801">
        <v>3</v>
      </c>
      <c r="F801">
        <v>2</v>
      </c>
    </row>
    <row r="802" spans="1:6" x14ac:dyDescent="0.35">
      <c r="A802" t="s">
        <v>894</v>
      </c>
      <c r="B802">
        <v>3</v>
      </c>
      <c r="C802">
        <v>2</v>
      </c>
      <c r="D802">
        <v>2</v>
      </c>
      <c r="E802">
        <v>4</v>
      </c>
      <c r="F802">
        <v>2</v>
      </c>
    </row>
    <row r="803" spans="1:6" x14ac:dyDescent="0.35">
      <c r="A803" t="s">
        <v>895</v>
      </c>
      <c r="B803">
        <v>3</v>
      </c>
      <c r="C803">
        <v>4</v>
      </c>
      <c r="D803">
        <v>3</v>
      </c>
      <c r="E803">
        <v>1</v>
      </c>
      <c r="F803">
        <v>3</v>
      </c>
    </row>
    <row r="804" spans="1:6" x14ac:dyDescent="0.35">
      <c r="A804" t="s">
        <v>896</v>
      </c>
      <c r="B804">
        <v>3</v>
      </c>
      <c r="C804">
        <v>1</v>
      </c>
      <c r="D804">
        <v>2</v>
      </c>
      <c r="E804">
        <v>2</v>
      </c>
      <c r="F804">
        <v>3</v>
      </c>
    </row>
    <row r="805" spans="1:6" x14ac:dyDescent="0.35">
      <c r="A805" t="s">
        <v>897</v>
      </c>
      <c r="B805">
        <v>3</v>
      </c>
      <c r="C805">
        <v>3</v>
      </c>
      <c r="D805">
        <v>3</v>
      </c>
      <c r="E805">
        <v>3</v>
      </c>
      <c r="F805">
        <v>3</v>
      </c>
    </row>
    <row r="806" spans="1:6" x14ac:dyDescent="0.35">
      <c r="A806" t="s">
        <v>898</v>
      </c>
      <c r="B806">
        <v>3</v>
      </c>
      <c r="C806">
        <v>3</v>
      </c>
      <c r="D806">
        <v>3</v>
      </c>
      <c r="E806">
        <v>4</v>
      </c>
      <c r="F806">
        <v>3</v>
      </c>
    </row>
    <row r="807" spans="1:6" x14ac:dyDescent="0.35">
      <c r="A807" t="s">
        <v>899</v>
      </c>
      <c r="B807">
        <v>3</v>
      </c>
      <c r="C807">
        <v>1</v>
      </c>
      <c r="D807">
        <v>3</v>
      </c>
      <c r="E807">
        <v>4</v>
      </c>
      <c r="F807">
        <v>2</v>
      </c>
    </row>
    <row r="808" spans="1:6" x14ac:dyDescent="0.35">
      <c r="A808" t="s">
        <v>900</v>
      </c>
      <c r="B808">
        <v>3</v>
      </c>
      <c r="C808">
        <v>4</v>
      </c>
      <c r="D808">
        <v>4</v>
      </c>
      <c r="E808">
        <v>4</v>
      </c>
      <c r="F808">
        <v>3</v>
      </c>
    </row>
    <row r="809" spans="1:6" x14ac:dyDescent="0.35">
      <c r="A809" t="s">
        <v>901</v>
      </c>
      <c r="B809">
        <v>3</v>
      </c>
      <c r="C809">
        <v>2</v>
      </c>
      <c r="D809">
        <v>3</v>
      </c>
      <c r="E809">
        <v>3</v>
      </c>
      <c r="F809">
        <v>2</v>
      </c>
    </row>
    <row r="810" spans="1:6" x14ac:dyDescent="0.35">
      <c r="A810" t="s">
        <v>902</v>
      </c>
      <c r="B810">
        <v>4</v>
      </c>
      <c r="C810">
        <v>3</v>
      </c>
      <c r="D810">
        <v>3</v>
      </c>
      <c r="E810">
        <v>1</v>
      </c>
      <c r="F810">
        <v>3</v>
      </c>
    </row>
    <row r="811" spans="1:6" x14ac:dyDescent="0.35">
      <c r="A811" t="s">
        <v>903</v>
      </c>
      <c r="B811">
        <v>3</v>
      </c>
      <c r="C811">
        <v>1</v>
      </c>
      <c r="D811">
        <v>4</v>
      </c>
      <c r="E811">
        <v>4</v>
      </c>
      <c r="F811">
        <v>1</v>
      </c>
    </row>
    <row r="812" spans="1:6" x14ac:dyDescent="0.35">
      <c r="A812" t="s">
        <v>904</v>
      </c>
      <c r="B812">
        <v>3</v>
      </c>
      <c r="C812">
        <v>4</v>
      </c>
      <c r="D812">
        <v>3</v>
      </c>
      <c r="E812">
        <v>3</v>
      </c>
      <c r="F812">
        <v>2</v>
      </c>
    </row>
    <row r="813" spans="1:6" x14ac:dyDescent="0.35">
      <c r="A813" t="s">
        <v>905</v>
      </c>
      <c r="B813">
        <v>3</v>
      </c>
      <c r="C813">
        <v>1</v>
      </c>
      <c r="D813">
        <v>2</v>
      </c>
      <c r="E813">
        <v>4</v>
      </c>
      <c r="F813">
        <v>1</v>
      </c>
    </row>
    <row r="814" spans="1:6" x14ac:dyDescent="0.35">
      <c r="A814" t="s">
        <v>906</v>
      </c>
      <c r="B814">
        <v>3</v>
      </c>
      <c r="C814">
        <v>2</v>
      </c>
      <c r="D814">
        <v>3</v>
      </c>
      <c r="E814">
        <v>4</v>
      </c>
      <c r="F814">
        <v>1</v>
      </c>
    </row>
    <row r="815" spans="1:6" x14ac:dyDescent="0.35">
      <c r="A815" t="s">
        <v>907</v>
      </c>
      <c r="B815">
        <v>3</v>
      </c>
      <c r="C815">
        <v>4</v>
      </c>
      <c r="D815">
        <v>4</v>
      </c>
      <c r="E815">
        <v>4</v>
      </c>
      <c r="F815">
        <v>2</v>
      </c>
    </row>
    <row r="816" spans="1:6" x14ac:dyDescent="0.35">
      <c r="A816" t="s">
        <v>908</v>
      </c>
      <c r="B816">
        <v>3</v>
      </c>
      <c r="C816">
        <v>3</v>
      </c>
      <c r="D816">
        <v>4</v>
      </c>
      <c r="E816">
        <v>2</v>
      </c>
      <c r="F816">
        <v>1</v>
      </c>
    </row>
    <row r="817" spans="1:6" x14ac:dyDescent="0.35">
      <c r="A817" t="s">
        <v>909</v>
      </c>
      <c r="B817">
        <v>4</v>
      </c>
      <c r="C817">
        <v>3</v>
      </c>
      <c r="D817">
        <v>2</v>
      </c>
      <c r="E817">
        <v>3</v>
      </c>
      <c r="F817">
        <v>2</v>
      </c>
    </row>
    <row r="818" spans="1:6" x14ac:dyDescent="0.35">
      <c r="A818" t="s">
        <v>910</v>
      </c>
      <c r="B818">
        <v>4</v>
      </c>
      <c r="C818">
        <v>2</v>
      </c>
      <c r="D818">
        <v>2</v>
      </c>
      <c r="E818">
        <v>3</v>
      </c>
      <c r="F818">
        <v>3</v>
      </c>
    </row>
    <row r="819" spans="1:6" x14ac:dyDescent="0.35">
      <c r="A819" t="s">
        <v>911</v>
      </c>
      <c r="B819">
        <v>4</v>
      </c>
      <c r="C819">
        <v>4</v>
      </c>
      <c r="D819">
        <v>2</v>
      </c>
      <c r="E819">
        <v>4</v>
      </c>
      <c r="F819">
        <v>1</v>
      </c>
    </row>
    <row r="820" spans="1:6" x14ac:dyDescent="0.35">
      <c r="A820" t="s">
        <v>912</v>
      </c>
      <c r="B820">
        <v>3</v>
      </c>
      <c r="C820">
        <v>4</v>
      </c>
      <c r="D820">
        <v>1</v>
      </c>
      <c r="E820">
        <v>1</v>
      </c>
      <c r="F820">
        <v>1</v>
      </c>
    </row>
    <row r="821" spans="1:6" x14ac:dyDescent="0.35">
      <c r="A821" t="s">
        <v>913</v>
      </c>
      <c r="B821">
        <v>4</v>
      </c>
      <c r="C821">
        <v>3</v>
      </c>
      <c r="D821">
        <v>2</v>
      </c>
      <c r="E821">
        <v>3</v>
      </c>
      <c r="F821">
        <v>1</v>
      </c>
    </row>
    <row r="822" spans="1:6" x14ac:dyDescent="0.35">
      <c r="A822" t="s">
        <v>914</v>
      </c>
      <c r="B822">
        <v>3</v>
      </c>
      <c r="C822">
        <v>1</v>
      </c>
      <c r="D822">
        <v>1</v>
      </c>
      <c r="E822">
        <v>3</v>
      </c>
      <c r="F822">
        <v>4</v>
      </c>
    </row>
    <row r="823" spans="1:6" x14ac:dyDescent="0.35">
      <c r="A823" t="s">
        <v>915</v>
      </c>
      <c r="B823">
        <v>3</v>
      </c>
      <c r="C823">
        <v>4</v>
      </c>
      <c r="D823">
        <v>2</v>
      </c>
      <c r="E823">
        <v>1</v>
      </c>
      <c r="F823">
        <v>1</v>
      </c>
    </row>
    <row r="824" spans="1:6" x14ac:dyDescent="0.35">
      <c r="A824" t="s">
        <v>916</v>
      </c>
      <c r="B824">
        <v>4</v>
      </c>
      <c r="C824">
        <v>1</v>
      </c>
      <c r="D824">
        <v>1</v>
      </c>
      <c r="E824">
        <v>2</v>
      </c>
      <c r="F824">
        <v>4</v>
      </c>
    </row>
    <row r="825" spans="1:6" x14ac:dyDescent="0.35">
      <c r="A825" t="s">
        <v>917</v>
      </c>
      <c r="B825">
        <v>4</v>
      </c>
      <c r="C825">
        <v>4</v>
      </c>
      <c r="D825">
        <v>2</v>
      </c>
      <c r="E825">
        <v>4</v>
      </c>
      <c r="F825">
        <v>4</v>
      </c>
    </row>
    <row r="826" spans="1:6" x14ac:dyDescent="0.35">
      <c r="A826" t="s">
        <v>918</v>
      </c>
      <c r="B826">
        <v>3</v>
      </c>
      <c r="C826">
        <v>1</v>
      </c>
      <c r="D826">
        <v>3</v>
      </c>
      <c r="E826">
        <v>1</v>
      </c>
      <c r="F826">
        <v>2</v>
      </c>
    </row>
    <row r="827" spans="1:6" x14ac:dyDescent="0.35">
      <c r="A827" t="s">
        <v>919</v>
      </c>
      <c r="B827">
        <v>3</v>
      </c>
      <c r="C827">
        <v>1</v>
      </c>
      <c r="D827">
        <v>4</v>
      </c>
      <c r="E827">
        <v>3</v>
      </c>
      <c r="F827">
        <v>3</v>
      </c>
    </row>
    <row r="828" spans="1:6" x14ac:dyDescent="0.35">
      <c r="A828" t="s">
        <v>920</v>
      </c>
      <c r="B828">
        <v>3</v>
      </c>
      <c r="C828">
        <v>1</v>
      </c>
      <c r="D828">
        <v>4</v>
      </c>
      <c r="E828">
        <v>3</v>
      </c>
      <c r="F828">
        <v>1</v>
      </c>
    </row>
    <row r="829" spans="1:6" x14ac:dyDescent="0.35">
      <c r="A829" t="s">
        <v>921</v>
      </c>
      <c r="B829">
        <v>3</v>
      </c>
      <c r="C829">
        <v>1</v>
      </c>
      <c r="D829">
        <v>3</v>
      </c>
      <c r="E829">
        <v>4</v>
      </c>
      <c r="F829">
        <v>1</v>
      </c>
    </row>
    <row r="830" spans="1:6" x14ac:dyDescent="0.35">
      <c r="A830" t="s">
        <v>922</v>
      </c>
      <c r="B830">
        <v>3</v>
      </c>
      <c r="C830">
        <v>3</v>
      </c>
      <c r="D830">
        <v>3</v>
      </c>
      <c r="E830">
        <v>2</v>
      </c>
      <c r="F830">
        <v>3</v>
      </c>
    </row>
    <row r="831" spans="1:6" x14ac:dyDescent="0.35">
      <c r="A831" t="s">
        <v>923</v>
      </c>
      <c r="B831">
        <v>3</v>
      </c>
      <c r="C831">
        <v>2</v>
      </c>
      <c r="D831">
        <v>4</v>
      </c>
      <c r="E831">
        <v>2</v>
      </c>
      <c r="F831">
        <v>3</v>
      </c>
    </row>
    <row r="832" spans="1:6" x14ac:dyDescent="0.35">
      <c r="A832" t="s">
        <v>924</v>
      </c>
      <c r="B832">
        <v>4</v>
      </c>
      <c r="C832">
        <v>1</v>
      </c>
      <c r="D832">
        <v>3</v>
      </c>
      <c r="E832">
        <v>1</v>
      </c>
      <c r="F832">
        <v>2</v>
      </c>
    </row>
    <row r="833" spans="1:6" x14ac:dyDescent="0.35">
      <c r="A833" t="s">
        <v>925</v>
      </c>
      <c r="B833">
        <v>3</v>
      </c>
      <c r="C833">
        <v>2</v>
      </c>
      <c r="D833">
        <v>1</v>
      </c>
      <c r="E833">
        <v>2</v>
      </c>
      <c r="F833">
        <v>2</v>
      </c>
    </row>
    <row r="834" spans="1:6" x14ac:dyDescent="0.35">
      <c r="A834" t="s">
        <v>926</v>
      </c>
      <c r="B834">
        <v>3</v>
      </c>
      <c r="C834">
        <v>4</v>
      </c>
      <c r="D834">
        <v>4</v>
      </c>
      <c r="E834">
        <v>4</v>
      </c>
      <c r="F834">
        <v>3</v>
      </c>
    </row>
    <row r="835" spans="1:6" x14ac:dyDescent="0.35">
      <c r="A835" t="s">
        <v>927</v>
      </c>
      <c r="B835">
        <v>3</v>
      </c>
      <c r="C835">
        <v>3</v>
      </c>
      <c r="D835">
        <v>3</v>
      </c>
      <c r="E835">
        <v>4</v>
      </c>
      <c r="F835">
        <v>3</v>
      </c>
    </row>
    <row r="836" spans="1:6" x14ac:dyDescent="0.35">
      <c r="A836" t="s">
        <v>928</v>
      </c>
      <c r="B836">
        <v>3</v>
      </c>
      <c r="C836">
        <v>3</v>
      </c>
      <c r="D836">
        <v>3</v>
      </c>
      <c r="E836">
        <v>2</v>
      </c>
      <c r="F836">
        <v>2</v>
      </c>
    </row>
    <row r="837" spans="1:6" x14ac:dyDescent="0.35">
      <c r="A837" t="s">
        <v>929</v>
      </c>
      <c r="B837">
        <v>3</v>
      </c>
      <c r="C837">
        <v>2</v>
      </c>
      <c r="D837">
        <v>1</v>
      </c>
      <c r="E837">
        <v>3</v>
      </c>
      <c r="F837">
        <v>4</v>
      </c>
    </row>
    <row r="838" spans="1:6" x14ac:dyDescent="0.35">
      <c r="A838" t="s">
        <v>930</v>
      </c>
      <c r="B838">
        <v>3</v>
      </c>
      <c r="C838">
        <v>3</v>
      </c>
      <c r="D838">
        <v>2</v>
      </c>
      <c r="E838">
        <v>4</v>
      </c>
      <c r="F838">
        <v>3</v>
      </c>
    </row>
    <row r="839" spans="1:6" x14ac:dyDescent="0.35">
      <c r="A839" t="s">
        <v>931</v>
      </c>
      <c r="B839">
        <v>4</v>
      </c>
      <c r="C839">
        <v>4</v>
      </c>
      <c r="D839">
        <v>2</v>
      </c>
      <c r="E839">
        <v>2</v>
      </c>
      <c r="F839">
        <v>2</v>
      </c>
    </row>
    <row r="840" spans="1:6" x14ac:dyDescent="0.35">
      <c r="A840" t="s">
        <v>932</v>
      </c>
      <c r="B840">
        <v>3</v>
      </c>
      <c r="C840">
        <v>3</v>
      </c>
      <c r="D840">
        <v>4</v>
      </c>
      <c r="E840">
        <v>2</v>
      </c>
      <c r="F840">
        <v>3</v>
      </c>
    </row>
    <row r="841" spans="1:6" x14ac:dyDescent="0.35">
      <c r="A841" t="s">
        <v>933</v>
      </c>
      <c r="B841">
        <v>4</v>
      </c>
      <c r="C841">
        <v>1</v>
      </c>
      <c r="D841">
        <v>2</v>
      </c>
      <c r="E841">
        <v>4</v>
      </c>
      <c r="F841">
        <v>2</v>
      </c>
    </row>
    <row r="842" spans="1:6" x14ac:dyDescent="0.35">
      <c r="A842" t="s">
        <v>934</v>
      </c>
      <c r="B842">
        <v>4</v>
      </c>
      <c r="C842">
        <v>3</v>
      </c>
      <c r="D842">
        <v>2</v>
      </c>
      <c r="E842">
        <v>4</v>
      </c>
      <c r="F842">
        <v>2</v>
      </c>
    </row>
    <row r="843" spans="1:6" x14ac:dyDescent="0.35">
      <c r="A843" t="s">
        <v>935</v>
      </c>
      <c r="B843">
        <v>3</v>
      </c>
      <c r="C843">
        <v>4</v>
      </c>
      <c r="D843">
        <v>3</v>
      </c>
      <c r="E843">
        <v>3</v>
      </c>
      <c r="F843">
        <v>4</v>
      </c>
    </row>
    <row r="844" spans="1:6" x14ac:dyDescent="0.35">
      <c r="A844" t="s">
        <v>936</v>
      </c>
      <c r="B844">
        <v>3</v>
      </c>
      <c r="C844">
        <v>1</v>
      </c>
      <c r="D844">
        <v>1</v>
      </c>
      <c r="E844">
        <v>1</v>
      </c>
      <c r="F844">
        <v>1</v>
      </c>
    </row>
    <row r="845" spans="1:6" x14ac:dyDescent="0.35">
      <c r="A845" t="s">
        <v>937</v>
      </c>
      <c r="B845">
        <v>3</v>
      </c>
      <c r="C845">
        <v>2</v>
      </c>
      <c r="D845">
        <v>3</v>
      </c>
      <c r="E845">
        <v>1</v>
      </c>
      <c r="F845">
        <v>1</v>
      </c>
    </row>
    <row r="846" spans="1:6" x14ac:dyDescent="0.35">
      <c r="A846" t="s">
        <v>938</v>
      </c>
      <c r="B846">
        <v>4</v>
      </c>
      <c r="C846">
        <v>3</v>
      </c>
      <c r="D846">
        <v>1</v>
      </c>
      <c r="E846">
        <v>1</v>
      </c>
      <c r="F846">
        <v>1</v>
      </c>
    </row>
    <row r="847" spans="1:6" x14ac:dyDescent="0.35">
      <c r="A847" t="s">
        <v>939</v>
      </c>
      <c r="B847">
        <v>3</v>
      </c>
      <c r="C847">
        <v>1</v>
      </c>
      <c r="D847">
        <v>1</v>
      </c>
      <c r="E847">
        <v>3</v>
      </c>
      <c r="F847">
        <v>4</v>
      </c>
    </row>
    <row r="848" spans="1:6" x14ac:dyDescent="0.35">
      <c r="A848" t="s">
        <v>940</v>
      </c>
      <c r="B848">
        <v>4</v>
      </c>
      <c r="C848">
        <v>3</v>
      </c>
      <c r="D848">
        <v>2</v>
      </c>
      <c r="E848">
        <v>1</v>
      </c>
      <c r="F848">
        <v>4</v>
      </c>
    </row>
    <row r="849" spans="1:6" x14ac:dyDescent="0.35">
      <c r="A849" t="s">
        <v>941</v>
      </c>
      <c r="B849">
        <v>4</v>
      </c>
      <c r="C849">
        <v>4</v>
      </c>
      <c r="D849">
        <v>1</v>
      </c>
      <c r="E849">
        <v>1</v>
      </c>
      <c r="F849">
        <v>4</v>
      </c>
    </row>
    <row r="850" spans="1:6" x14ac:dyDescent="0.35">
      <c r="A850" t="s">
        <v>942</v>
      </c>
      <c r="B850">
        <v>3</v>
      </c>
      <c r="C850">
        <v>3</v>
      </c>
      <c r="D850">
        <v>1</v>
      </c>
      <c r="E850">
        <v>3</v>
      </c>
      <c r="F850">
        <v>2</v>
      </c>
    </row>
    <row r="851" spans="1:6" x14ac:dyDescent="0.35">
      <c r="A851" t="s">
        <v>943</v>
      </c>
      <c r="B851">
        <v>4</v>
      </c>
      <c r="C851">
        <v>2</v>
      </c>
      <c r="D851">
        <v>2</v>
      </c>
      <c r="E851">
        <v>2</v>
      </c>
      <c r="F851">
        <v>2</v>
      </c>
    </row>
    <row r="852" spans="1:6" x14ac:dyDescent="0.35">
      <c r="A852" t="s">
        <v>944</v>
      </c>
      <c r="B852">
        <v>4</v>
      </c>
      <c r="C852">
        <v>1</v>
      </c>
      <c r="D852">
        <v>3</v>
      </c>
      <c r="E852">
        <v>3</v>
      </c>
      <c r="F852">
        <v>2</v>
      </c>
    </row>
    <row r="853" spans="1:6" x14ac:dyDescent="0.35">
      <c r="A853" t="s">
        <v>945</v>
      </c>
      <c r="B853">
        <v>3</v>
      </c>
      <c r="C853">
        <v>3</v>
      </c>
      <c r="D853">
        <v>1</v>
      </c>
      <c r="E853">
        <v>1</v>
      </c>
      <c r="F853">
        <v>4</v>
      </c>
    </row>
    <row r="854" spans="1:6" x14ac:dyDescent="0.35">
      <c r="A854" t="s">
        <v>946</v>
      </c>
      <c r="B854">
        <v>4</v>
      </c>
      <c r="C854">
        <v>4</v>
      </c>
      <c r="D854">
        <v>2</v>
      </c>
      <c r="E854">
        <v>1</v>
      </c>
      <c r="F854">
        <v>4</v>
      </c>
    </row>
    <row r="855" spans="1:6" x14ac:dyDescent="0.35">
      <c r="A855" t="s">
        <v>947</v>
      </c>
      <c r="B855">
        <v>3</v>
      </c>
      <c r="C855">
        <v>4</v>
      </c>
      <c r="D855">
        <v>3</v>
      </c>
      <c r="E855">
        <v>1</v>
      </c>
      <c r="F855">
        <v>4</v>
      </c>
    </row>
    <row r="856" spans="1:6" x14ac:dyDescent="0.35">
      <c r="A856" t="s">
        <v>948</v>
      </c>
      <c r="B856">
        <v>3</v>
      </c>
      <c r="C856">
        <v>3</v>
      </c>
      <c r="D856">
        <v>4</v>
      </c>
      <c r="E856">
        <v>3</v>
      </c>
      <c r="F856">
        <v>2</v>
      </c>
    </row>
    <row r="857" spans="1:6" x14ac:dyDescent="0.35">
      <c r="A857" t="s">
        <v>949</v>
      </c>
      <c r="B857">
        <v>3</v>
      </c>
      <c r="C857">
        <v>1</v>
      </c>
      <c r="D857">
        <v>3</v>
      </c>
      <c r="E857">
        <v>4</v>
      </c>
      <c r="F857">
        <v>4</v>
      </c>
    </row>
    <row r="858" spans="1:6" x14ac:dyDescent="0.35">
      <c r="A858" t="s">
        <v>950</v>
      </c>
      <c r="B858">
        <v>3</v>
      </c>
      <c r="C858">
        <v>2</v>
      </c>
      <c r="D858">
        <v>3</v>
      </c>
      <c r="E858">
        <v>4</v>
      </c>
      <c r="F858">
        <v>4</v>
      </c>
    </row>
    <row r="859" spans="1:6" x14ac:dyDescent="0.35">
      <c r="A859" t="s">
        <v>951</v>
      </c>
      <c r="B859">
        <v>3</v>
      </c>
      <c r="C859">
        <v>2</v>
      </c>
      <c r="D859">
        <v>4</v>
      </c>
      <c r="E859">
        <v>1</v>
      </c>
      <c r="F859">
        <v>1</v>
      </c>
    </row>
    <row r="860" spans="1:6" x14ac:dyDescent="0.35">
      <c r="A860" t="s">
        <v>952</v>
      </c>
      <c r="B860">
        <v>3</v>
      </c>
      <c r="C860">
        <v>1</v>
      </c>
      <c r="D860">
        <v>1</v>
      </c>
      <c r="E860">
        <v>3</v>
      </c>
      <c r="F860">
        <v>2</v>
      </c>
    </row>
    <row r="861" spans="1:6" x14ac:dyDescent="0.35">
      <c r="A861" t="s">
        <v>953</v>
      </c>
      <c r="B861">
        <v>3</v>
      </c>
      <c r="C861">
        <v>1</v>
      </c>
      <c r="D861">
        <v>4</v>
      </c>
      <c r="E861">
        <v>4</v>
      </c>
      <c r="F861">
        <v>1</v>
      </c>
    </row>
    <row r="862" spans="1:6" x14ac:dyDescent="0.35">
      <c r="A862" t="s">
        <v>954</v>
      </c>
      <c r="B862">
        <v>3</v>
      </c>
      <c r="C862">
        <v>3</v>
      </c>
      <c r="D862">
        <v>2</v>
      </c>
      <c r="E862">
        <v>1</v>
      </c>
      <c r="F862">
        <v>4</v>
      </c>
    </row>
    <row r="863" spans="1:6" x14ac:dyDescent="0.35">
      <c r="A863" t="s">
        <v>955</v>
      </c>
      <c r="B863">
        <v>3</v>
      </c>
      <c r="C863">
        <v>1</v>
      </c>
      <c r="D863">
        <v>2</v>
      </c>
      <c r="E863">
        <v>3</v>
      </c>
      <c r="F863">
        <v>2</v>
      </c>
    </row>
    <row r="864" spans="1:6" x14ac:dyDescent="0.35">
      <c r="A864" t="s">
        <v>956</v>
      </c>
      <c r="B864">
        <v>3</v>
      </c>
      <c r="C864">
        <v>1</v>
      </c>
      <c r="D864">
        <v>3</v>
      </c>
      <c r="E864">
        <v>2</v>
      </c>
      <c r="F864">
        <v>1</v>
      </c>
    </row>
    <row r="865" spans="1:6" x14ac:dyDescent="0.35">
      <c r="A865" t="s">
        <v>957</v>
      </c>
      <c r="B865">
        <v>4</v>
      </c>
      <c r="C865">
        <v>4</v>
      </c>
      <c r="D865">
        <v>4</v>
      </c>
      <c r="E865">
        <v>1</v>
      </c>
      <c r="F865">
        <v>3</v>
      </c>
    </row>
    <row r="866" spans="1:6" x14ac:dyDescent="0.35">
      <c r="A866" t="s">
        <v>958</v>
      </c>
      <c r="B866">
        <v>3</v>
      </c>
      <c r="C866">
        <v>3</v>
      </c>
      <c r="D866">
        <v>4</v>
      </c>
      <c r="E866">
        <v>4</v>
      </c>
      <c r="F866">
        <v>1</v>
      </c>
    </row>
    <row r="867" spans="1:6" x14ac:dyDescent="0.35">
      <c r="A867" t="s">
        <v>959</v>
      </c>
      <c r="B867">
        <v>3</v>
      </c>
      <c r="C867">
        <v>4</v>
      </c>
      <c r="D867">
        <v>4</v>
      </c>
      <c r="E867">
        <v>4</v>
      </c>
      <c r="F867">
        <v>2</v>
      </c>
    </row>
    <row r="868" spans="1:6" x14ac:dyDescent="0.35">
      <c r="A868" t="s">
        <v>960</v>
      </c>
      <c r="B868">
        <v>3</v>
      </c>
      <c r="C868">
        <v>1</v>
      </c>
      <c r="D868">
        <v>2</v>
      </c>
      <c r="E868">
        <v>3</v>
      </c>
      <c r="F868">
        <v>3</v>
      </c>
    </row>
    <row r="869" spans="1:6" x14ac:dyDescent="0.35">
      <c r="A869" t="s">
        <v>961</v>
      </c>
      <c r="B869">
        <v>4</v>
      </c>
      <c r="C869">
        <v>2</v>
      </c>
      <c r="D869">
        <v>1</v>
      </c>
      <c r="E869">
        <v>1</v>
      </c>
      <c r="F869">
        <v>1</v>
      </c>
    </row>
    <row r="870" spans="1:6" x14ac:dyDescent="0.35">
      <c r="A870" t="s">
        <v>962</v>
      </c>
      <c r="B870">
        <v>3</v>
      </c>
      <c r="C870">
        <v>3</v>
      </c>
      <c r="D870">
        <v>1</v>
      </c>
      <c r="E870">
        <v>2</v>
      </c>
      <c r="F870">
        <v>4</v>
      </c>
    </row>
    <row r="871" spans="1:6" x14ac:dyDescent="0.35">
      <c r="A871" t="s">
        <v>963</v>
      </c>
      <c r="B871">
        <v>3</v>
      </c>
      <c r="C871">
        <v>3</v>
      </c>
      <c r="D871">
        <v>4</v>
      </c>
      <c r="E871">
        <v>3</v>
      </c>
      <c r="F871">
        <v>2</v>
      </c>
    </row>
    <row r="872" spans="1:6" x14ac:dyDescent="0.35">
      <c r="A872" t="s">
        <v>964</v>
      </c>
      <c r="B872">
        <v>3</v>
      </c>
      <c r="C872">
        <v>2</v>
      </c>
      <c r="D872">
        <v>1</v>
      </c>
      <c r="E872">
        <v>4</v>
      </c>
      <c r="F872">
        <v>3</v>
      </c>
    </row>
    <row r="873" spans="1:6" x14ac:dyDescent="0.35">
      <c r="A873" t="s">
        <v>965</v>
      </c>
      <c r="B873">
        <v>3</v>
      </c>
      <c r="C873">
        <v>4</v>
      </c>
      <c r="D873">
        <v>2</v>
      </c>
      <c r="E873">
        <v>4</v>
      </c>
      <c r="F873">
        <v>2</v>
      </c>
    </row>
    <row r="874" spans="1:6" x14ac:dyDescent="0.35">
      <c r="A874" t="s">
        <v>966</v>
      </c>
      <c r="B874">
        <v>3</v>
      </c>
      <c r="C874">
        <v>3</v>
      </c>
      <c r="D874">
        <v>2</v>
      </c>
      <c r="E874">
        <v>3</v>
      </c>
      <c r="F874">
        <v>4</v>
      </c>
    </row>
    <row r="875" spans="1:6" x14ac:dyDescent="0.35">
      <c r="A875" t="s">
        <v>967</v>
      </c>
      <c r="B875">
        <v>3</v>
      </c>
      <c r="C875">
        <v>1</v>
      </c>
      <c r="D875">
        <v>3</v>
      </c>
      <c r="E875">
        <v>4</v>
      </c>
      <c r="F875">
        <v>2</v>
      </c>
    </row>
    <row r="876" spans="1:6" x14ac:dyDescent="0.35">
      <c r="A876" t="s">
        <v>968</v>
      </c>
      <c r="B876">
        <v>3</v>
      </c>
      <c r="C876">
        <v>1</v>
      </c>
      <c r="D876">
        <v>2</v>
      </c>
      <c r="E876">
        <v>3</v>
      </c>
      <c r="F876">
        <v>3</v>
      </c>
    </row>
    <row r="877" spans="1:6" x14ac:dyDescent="0.35">
      <c r="A877" t="s">
        <v>969</v>
      </c>
      <c r="B877">
        <v>3</v>
      </c>
      <c r="C877">
        <v>1</v>
      </c>
      <c r="D877">
        <v>3</v>
      </c>
      <c r="E877">
        <v>2</v>
      </c>
      <c r="F877">
        <v>2</v>
      </c>
    </row>
    <row r="878" spans="1:6" x14ac:dyDescent="0.35">
      <c r="A878" t="s">
        <v>970</v>
      </c>
      <c r="B878">
        <v>3</v>
      </c>
      <c r="C878">
        <v>4</v>
      </c>
      <c r="D878">
        <v>3</v>
      </c>
      <c r="E878">
        <v>1</v>
      </c>
      <c r="F878">
        <v>1</v>
      </c>
    </row>
    <row r="879" spans="1:6" x14ac:dyDescent="0.35">
      <c r="A879" t="s">
        <v>971</v>
      </c>
      <c r="B879">
        <v>3</v>
      </c>
      <c r="C879">
        <v>4</v>
      </c>
      <c r="D879">
        <v>4</v>
      </c>
      <c r="E879">
        <v>4</v>
      </c>
      <c r="F879">
        <v>2</v>
      </c>
    </row>
    <row r="880" spans="1:6" x14ac:dyDescent="0.35">
      <c r="A880" t="s">
        <v>972</v>
      </c>
      <c r="B880">
        <v>3</v>
      </c>
      <c r="C880">
        <v>2</v>
      </c>
      <c r="D880">
        <v>1</v>
      </c>
      <c r="E880">
        <v>3</v>
      </c>
      <c r="F880">
        <v>2</v>
      </c>
    </row>
    <row r="881" spans="1:6" x14ac:dyDescent="0.35">
      <c r="A881" t="s">
        <v>973</v>
      </c>
      <c r="B881">
        <v>3</v>
      </c>
      <c r="C881">
        <v>3</v>
      </c>
      <c r="D881">
        <v>4</v>
      </c>
      <c r="E881">
        <v>4</v>
      </c>
      <c r="F881">
        <v>3</v>
      </c>
    </row>
    <row r="882" spans="1:6" x14ac:dyDescent="0.35">
      <c r="A882" t="s">
        <v>974</v>
      </c>
      <c r="B882">
        <v>3</v>
      </c>
      <c r="C882">
        <v>4</v>
      </c>
      <c r="D882">
        <v>3</v>
      </c>
      <c r="E882">
        <v>3</v>
      </c>
      <c r="F882">
        <v>3</v>
      </c>
    </row>
    <row r="883" spans="1:6" x14ac:dyDescent="0.35">
      <c r="A883" t="s">
        <v>975</v>
      </c>
      <c r="B883">
        <v>3</v>
      </c>
      <c r="C883">
        <v>1</v>
      </c>
      <c r="D883">
        <v>4</v>
      </c>
      <c r="E883">
        <v>2</v>
      </c>
      <c r="F883">
        <v>2</v>
      </c>
    </row>
    <row r="884" spans="1:6" x14ac:dyDescent="0.35">
      <c r="A884" t="s">
        <v>976</v>
      </c>
      <c r="B884">
        <v>3</v>
      </c>
      <c r="C884">
        <v>4</v>
      </c>
      <c r="D884">
        <v>2</v>
      </c>
      <c r="E884">
        <v>3</v>
      </c>
      <c r="F884">
        <v>1</v>
      </c>
    </row>
    <row r="885" spans="1:6" x14ac:dyDescent="0.35">
      <c r="A885" t="s">
        <v>977</v>
      </c>
      <c r="B885">
        <v>3</v>
      </c>
      <c r="C885">
        <v>2</v>
      </c>
      <c r="D885">
        <v>2</v>
      </c>
      <c r="E885">
        <v>3</v>
      </c>
      <c r="F885">
        <v>1</v>
      </c>
    </row>
    <row r="886" spans="1:6" x14ac:dyDescent="0.35">
      <c r="A886" t="s">
        <v>978</v>
      </c>
      <c r="B886">
        <v>3</v>
      </c>
      <c r="C886">
        <v>2</v>
      </c>
      <c r="D886">
        <v>3</v>
      </c>
      <c r="E886">
        <v>4</v>
      </c>
      <c r="F886">
        <v>2</v>
      </c>
    </row>
    <row r="887" spans="1:6" x14ac:dyDescent="0.35">
      <c r="A887" t="s">
        <v>979</v>
      </c>
      <c r="B887">
        <v>3</v>
      </c>
      <c r="C887">
        <v>1</v>
      </c>
      <c r="D887">
        <v>4</v>
      </c>
      <c r="E887">
        <v>2</v>
      </c>
      <c r="F887">
        <v>2</v>
      </c>
    </row>
    <row r="888" spans="1:6" x14ac:dyDescent="0.35">
      <c r="A888" t="s">
        <v>980</v>
      </c>
      <c r="B888">
        <v>4</v>
      </c>
      <c r="C888">
        <v>3</v>
      </c>
      <c r="D888">
        <v>1</v>
      </c>
      <c r="E888">
        <v>2</v>
      </c>
      <c r="F888">
        <v>4</v>
      </c>
    </row>
    <row r="889" spans="1:6" x14ac:dyDescent="0.35">
      <c r="A889" t="s">
        <v>981</v>
      </c>
      <c r="B889">
        <v>3</v>
      </c>
      <c r="C889">
        <v>3</v>
      </c>
      <c r="D889">
        <v>3</v>
      </c>
      <c r="E889">
        <v>2</v>
      </c>
      <c r="F889">
        <v>2</v>
      </c>
    </row>
    <row r="890" spans="1:6" x14ac:dyDescent="0.35">
      <c r="A890" t="s">
        <v>982</v>
      </c>
      <c r="B890">
        <v>3</v>
      </c>
      <c r="C890">
        <v>1</v>
      </c>
      <c r="D890">
        <v>1</v>
      </c>
      <c r="E890">
        <v>1</v>
      </c>
      <c r="F890">
        <v>3</v>
      </c>
    </row>
    <row r="891" spans="1:6" x14ac:dyDescent="0.35">
      <c r="A891" t="s">
        <v>983</v>
      </c>
      <c r="B891">
        <v>4</v>
      </c>
      <c r="C891">
        <v>3</v>
      </c>
      <c r="D891">
        <v>4</v>
      </c>
      <c r="E891">
        <v>2</v>
      </c>
      <c r="F891">
        <v>1</v>
      </c>
    </row>
    <row r="892" spans="1:6" x14ac:dyDescent="0.35">
      <c r="A892" t="s">
        <v>984</v>
      </c>
      <c r="B892">
        <v>3</v>
      </c>
      <c r="C892">
        <v>1</v>
      </c>
      <c r="D892">
        <v>2</v>
      </c>
      <c r="E892">
        <v>2</v>
      </c>
      <c r="F892">
        <v>3</v>
      </c>
    </row>
    <row r="893" spans="1:6" x14ac:dyDescent="0.35">
      <c r="A893" t="s">
        <v>985</v>
      </c>
      <c r="B893">
        <v>3</v>
      </c>
      <c r="C893">
        <v>2</v>
      </c>
      <c r="D893">
        <v>4</v>
      </c>
      <c r="E893">
        <v>1</v>
      </c>
      <c r="F893">
        <v>3</v>
      </c>
    </row>
    <row r="894" spans="1:6" x14ac:dyDescent="0.35">
      <c r="A894" t="s">
        <v>986</v>
      </c>
      <c r="B894">
        <v>3</v>
      </c>
      <c r="C894">
        <v>3</v>
      </c>
      <c r="D894">
        <v>1</v>
      </c>
      <c r="E894">
        <v>4</v>
      </c>
      <c r="F894">
        <v>4</v>
      </c>
    </row>
    <row r="895" spans="1:6" x14ac:dyDescent="0.35">
      <c r="A895" t="s">
        <v>987</v>
      </c>
      <c r="B895">
        <v>4</v>
      </c>
      <c r="C895">
        <v>4</v>
      </c>
      <c r="D895">
        <v>1</v>
      </c>
      <c r="E895">
        <v>3</v>
      </c>
      <c r="F895">
        <v>3</v>
      </c>
    </row>
    <row r="896" spans="1:6" x14ac:dyDescent="0.35">
      <c r="A896" t="s">
        <v>988</v>
      </c>
      <c r="B896">
        <v>3</v>
      </c>
      <c r="C896">
        <v>1</v>
      </c>
      <c r="D896">
        <v>4</v>
      </c>
      <c r="E896">
        <v>1</v>
      </c>
      <c r="F896">
        <v>2</v>
      </c>
    </row>
    <row r="897" spans="1:6" x14ac:dyDescent="0.35">
      <c r="A897" t="s">
        <v>989</v>
      </c>
      <c r="B897">
        <v>3</v>
      </c>
      <c r="C897">
        <v>2</v>
      </c>
      <c r="D897">
        <v>2</v>
      </c>
      <c r="E897">
        <v>1</v>
      </c>
      <c r="F897">
        <v>2</v>
      </c>
    </row>
    <row r="898" spans="1:6" x14ac:dyDescent="0.35">
      <c r="A898" t="s">
        <v>990</v>
      </c>
      <c r="B898">
        <v>4</v>
      </c>
      <c r="C898">
        <v>2</v>
      </c>
      <c r="D898">
        <v>1</v>
      </c>
      <c r="E898">
        <v>3</v>
      </c>
      <c r="F898">
        <v>4</v>
      </c>
    </row>
    <row r="899" spans="1:6" x14ac:dyDescent="0.35">
      <c r="A899" t="s">
        <v>991</v>
      </c>
      <c r="B899">
        <v>4</v>
      </c>
      <c r="C899">
        <v>3</v>
      </c>
      <c r="D899">
        <v>4</v>
      </c>
      <c r="E899">
        <v>1</v>
      </c>
      <c r="F899">
        <v>4</v>
      </c>
    </row>
    <row r="900" spans="1:6" x14ac:dyDescent="0.35">
      <c r="A900" t="s">
        <v>992</v>
      </c>
      <c r="B900">
        <v>4</v>
      </c>
      <c r="C900">
        <v>4</v>
      </c>
      <c r="D900">
        <v>2</v>
      </c>
      <c r="E900">
        <v>1</v>
      </c>
      <c r="F900">
        <v>3</v>
      </c>
    </row>
    <row r="901" spans="1:6" x14ac:dyDescent="0.35">
      <c r="A901" t="s">
        <v>993</v>
      </c>
      <c r="B901">
        <v>3</v>
      </c>
      <c r="C901">
        <v>3</v>
      </c>
      <c r="D901">
        <v>4</v>
      </c>
      <c r="E901">
        <v>2</v>
      </c>
      <c r="F901">
        <v>4</v>
      </c>
    </row>
    <row r="902" spans="1:6" x14ac:dyDescent="0.35">
      <c r="A902" t="s">
        <v>994</v>
      </c>
      <c r="B902">
        <v>3</v>
      </c>
      <c r="C902">
        <v>4</v>
      </c>
      <c r="D902">
        <v>2</v>
      </c>
      <c r="E902">
        <v>4</v>
      </c>
      <c r="F902">
        <v>4</v>
      </c>
    </row>
    <row r="903" spans="1:6" x14ac:dyDescent="0.35">
      <c r="A903" t="s">
        <v>995</v>
      </c>
      <c r="B903">
        <v>3</v>
      </c>
      <c r="C903">
        <v>2</v>
      </c>
      <c r="D903">
        <v>4</v>
      </c>
      <c r="E903">
        <v>1</v>
      </c>
      <c r="F903">
        <v>4</v>
      </c>
    </row>
    <row r="904" spans="1:6" x14ac:dyDescent="0.35">
      <c r="A904" t="s">
        <v>996</v>
      </c>
      <c r="B904">
        <v>3</v>
      </c>
      <c r="C904">
        <v>3</v>
      </c>
      <c r="D904">
        <v>3</v>
      </c>
      <c r="E904">
        <v>3</v>
      </c>
      <c r="F904">
        <v>1</v>
      </c>
    </row>
    <row r="905" spans="1:6" x14ac:dyDescent="0.35">
      <c r="A905" t="s">
        <v>997</v>
      </c>
      <c r="B905">
        <v>3</v>
      </c>
      <c r="C905">
        <v>2</v>
      </c>
      <c r="D905">
        <v>2</v>
      </c>
      <c r="E905">
        <v>3</v>
      </c>
      <c r="F905">
        <v>2</v>
      </c>
    </row>
    <row r="906" spans="1:6" x14ac:dyDescent="0.35">
      <c r="A906" t="s">
        <v>998</v>
      </c>
      <c r="B906">
        <v>4</v>
      </c>
      <c r="C906">
        <v>4</v>
      </c>
      <c r="D906">
        <v>2</v>
      </c>
      <c r="E906">
        <v>2</v>
      </c>
      <c r="F906">
        <v>3</v>
      </c>
    </row>
    <row r="907" spans="1:6" x14ac:dyDescent="0.35">
      <c r="A907" t="s">
        <v>999</v>
      </c>
      <c r="B907">
        <v>3</v>
      </c>
      <c r="C907">
        <v>1</v>
      </c>
      <c r="D907">
        <v>2</v>
      </c>
      <c r="E907">
        <v>3</v>
      </c>
      <c r="F907">
        <v>3</v>
      </c>
    </row>
    <row r="908" spans="1:6" x14ac:dyDescent="0.35">
      <c r="A908" t="s">
        <v>1000</v>
      </c>
      <c r="B908">
        <v>3</v>
      </c>
      <c r="C908">
        <v>4</v>
      </c>
      <c r="D908">
        <v>3</v>
      </c>
      <c r="E908">
        <v>3</v>
      </c>
      <c r="F908">
        <v>3</v>
      </c>
    </row>
    <row r="909" spans="1:6" x14ac:dyDescent="0.35">
      <c r="A909" t="s">
        <v>1001</v>
      </c>
      <c r="B909">
        <v>3</v>
      </c>
      <c r="C909">
        <v>3</v>
      </c>
      <c r="D909">
        <v>3</v>
      </c>
      <c r="E909">
        <v>1</v>
      </c>
      <c r="F909">
        <v>3</v>
      </c>
    </row>
    <row r="910" spans="1:6" x14ac:dyDescent="0.35">
      <c r="A910" t="s">
        <v>1002</v>
      </c>
      <c r="B910">
        <v>3</v>
      </c>
      <c r="C910">
        <v>4</v>
      </c>
      <c r="D910">
        <v>1</v>
      </c>
      <c r="E910">
        <v>4</v>
      </c>
      <c r="F910">
        <v>1</v>
      </c>
    </row>
    <row r="911" spans="1:6" x14ac:dyDescent="0.35">
      <c r="A911" t="s">
        <v>1003</v>
      </c>
      <c r="B911">
        <v>3</v>
      </c>
      <c r="C911">
        <v>3</v>
      </c>
      <c r="D911">
        <v>2</v>
      </c>
      <c r="E911">
        <v>1</v>
      </c>
      <c r="F911">
        <v>3</v>
      </c>
    </row>
    <row r="912" spans="1:6" x14ac:dyDescent="0.35">
      <c r="A912" t="s">
        <v>1004</v>
      </c>
      <c r="B912">
        <v>3</v>
      </c>
      <c r="C912">
        <v>2</v>
      </c>
      <c r="D912">
        <v>2</v>
      </c>
      <c r="E912">
        <v>2</v>
      </c>
      <c r="F912">
        <v>3</v>
      </c>
    </row>
    <row r="913" spans="1:6" x14ac:dyDescent="0.35">
      <c r="A913" t="s">
        <v>1005</v>
      </c>
      <c r="B913">
        <v>4</v>
      </c>
      <c r="C913">
        <v>2</v>
      </c>
      <c r="D913">
        <v>4</v>
      </c>
      <c r="E913">
        <v>1</v>
      </c>
      <c r="F913">
        <v>3</v>
      </c>
    </row>
    <row r="914" spans="1:6" x14ac:dyDescent="0.35">
      <c r="A914" t="s">
        <v>1006</v>
      </c>
      <c r="B914">
        <v>3</v>
      </c>
      <c r="C914">
        <v>1</v>
      </c>
      <c r="D914">
        <v>2</v>
      </c>
      <c r="E914">
        <v>3</v>
      </c>
      <c r="F914">
        <v>3</v>
      </c>
    </row>
    <row r="915" spans="1:6" x14ac:dyDescent="0.35">
      <c r="A915" t="s">
        <v>1007</v>
      </c>
      <c r="B915">
        <v>3</v>
      </c>
      <c r="C915">
        <v>4</v>
      </c>
      <c r="D915">
        <v>3</v>
      </c>
      <c r="E915">
        <v>3</v>
      </c>
      <c r="F915">
        <v>2</v>
      </c>
    </row>
    <row r="916" spans="1:6" x14ac:dyDescent="0.35">
      <c r="A916" t="s">
        <v>1008</v>
      </c>
      <c r="B916">
        <v>3</v>
      </c>
      <c r="C916">
        <v>1</v>
      </c>
      <c r="D916">
        <v>1</v>
      </c>
      <c r="E916">
        <v>1</v>
      </c>
      <c r="F916">
        <v>2</v>
      </c>
    </row>
    <row r="917" spans="1:6" x14ac:dyDescent="0.35">
      <c r="A917" t="s">
        <v>1009</v>
      </c>
      <c r="B917">
        <v>3</v>
      </c>
      <c r="C917">
        <v>4</v>
      </c>
      <c r="D917">
        <v>2</v>
      </c>
      <c r="E917">
        <v>2</v>
      </c>
      <c r="F917">
        <v>1</v>
      </c>
    </row>
    <row r="918" spans="1:6" x14ac:dyDescent="0.35">
      <c r="A918" t="s">
        <v>1010</v>
      </c>
      <c r="B918">
        <v>4</v>
      </c>
      <c r="C918">
        <v>3</v>
      </c>
      <c r="D918">
        <v>2</v>
      </c>
      <c r="E918">
        <v>4</v>
      </c>
      <c r="F918">
        <v>4</v>
      </c>
    </row>
    <row r="919" spans="1:6" x14ac:dyDescent="0.35">
      <c r="A919" t="s">
        <v>1011</v>
      </c>
      <c r="B919">
        <v>3</v>
      </c>
      <c r="C919">
        <v>1</v>
      </c>
      <c r="D919">
        <v>2</v>
      </c>
      <c r="E919">
        <v>3</v>
      </c>
      <c r="F919">
        <v>4</v>
      </c>
    </row>
    <row r="920" spans="1:6" x14ac:dyDescent="0.35">
      <c r="A920" t="s">
        <v>1012</v>
      </c>
      <c r="B920">
        <v>3</v>
      </c>
      <c r="C920">
        <v>4</v>
      </c>
      <c r="D920">
        <v>4</v>
      </c>
      <c r="E920">
        <v>2</v>
      </c>
      <c r="F920">
        <v>4</v>
      </c>
    </row>
    <row r="921" spans="1:6" x14ac:dyDescent="0.35">
      <c r="A921" t="s">
        <v>1013</v>
      </c>
      <c r="B921">
        <v>4</v>
      </c>
      <c r="C921">
        <v>1</v>
      </c>
      <c r="D921">
        <v>4</v>
      </c>
      <c r="E921">
        <v>3</v>
      </c>
      <c r="F921">
        <v>2</v>
      </c>
    </row>
    <row r="922" spans="1:6" x14ac:dyDescent="0.35">
      <c r="A922" t="s">
        <v>1014</v>
      </c>
      <c r="B922">
        <v>3</v>
      </c>
      <c r="C922">
        <v>1</v>
      </c>
      <c r="D922">
        <v>2</v>
      </c>
      <c r="E922">
        <v>3</v>
      </c>
      <c r="F922">
        <v>1</v>
      </c>
    </row>
    <row r="923" spans="1:6" x14ac:dyDescent="0.35">
      <c r="A923" t="s">
        <v>1015</v>
      </c>
      <c r="B923">
        <v>3</v>
      </c>
      <c r="C923">
        <v>3</v>
      </c>
      <c r="D923">
        <v>3</v>
      </c>
      <c r="E923">
        <v>2</v>
      </c>
      <c r="F923">
        <v>3</v>
      </c>
    </row>
    <row r="924" spans="1:6" x14ac:dyDescent="0.35">
      <c r="A924" t="s">
        <v>1016</v>
      </c>
      <c r="B924">
        <v>4</v>
      </c>
      <c r="C924">
        <v>1</v>
      </c>
      <c r="D924">
        <v>4</v>
      </c>
      <c r="E924">
        <v>1</v>
      </c>
      <c r="F924">
        <v>3</v>
      </c>
    </row>
    <row r="925" spans="1:6" x14ac:dyDescent="0.35">
      <c r="A925" t="s">
        <v>1017</v>
      </c>
      <c r="B925">
        <v>3</v>
      </c>
      <c r="C925">
        <v>1</v>
      </c>
      <c r="D925">
        <v>1</v>
      </c>
      <c r="E925">
        <v>1</v>
      </c>
      <c r="F925">
        <v>2</v>
      </c>
    </row>
    <row r="926" spans="1:6" x14ac:dyDescent="0.35">
      <c r="A926" t="s">
        <v>1018</v>
      </c>
      <c r="B926">
        <v>3</v>
      </c>
      <c r="C926">
        <v>3</v>
      </c>
      <c r="D926">
        <v>2</v>
      </c>
      <c r="E926">
        <v>4</v>
      </c>
      <c r="F926">
        <v>2</v>
      </c>
    </row>
    <row r="927" spans="1:6" x14ac:dyDescent="0.35">
      <c r="A927" t="s">
        <v>1019</v>
      </c>
      <c r="B927">
        <v>3</v>
      </c>
      <c r="C927">
        <v>4</v>
      </c>
      <c r="D927">
        <v>3</v>
      </c>
      <c r="E927">
        <v>2</v>
      </c>
      <c r="F927">
        <v>2</v>
      </c>
    </row>
    <row r="928" spans="1:6" x14ac:dyDescent="0.35">
      <c r="A928" t="s">
        <v>1020</v>
      </c>
      <c r="B928">
        <v>3</v>
      </c>
      <c r="C928">
        <v>1</v>
      </c>
      <c r="D928">
        <v>1</v>
      </c>
      <c r="E928">
        <v>4</v>
      </c>
      <c r="F928">
        <v>2</v>
      </c>
    </row>
    <row r="929" spans="1:6" x14ac:dyDescent="0.35">
      <c r="A929" t="s">
        <v>1021</v>
      </c>
      <c r="B929">
        <v>4</v>
      </c>
      <c r="C929">
        <v>3</v>
      </c>
      <c r="D929">
        <v>2</v>
      </c>
      <c r="E929">
        <v>2</v>
      </c>
      <c r="F929">
        <v>3</v>
      </c>
    </row>
    <row r="930" spans="1:6" x14ac:dyDescent="0.35">
      <c r="A930" t="s">
        <v>1022</v>
      </c>
      <c r="B930">
        <v>3</v>
      </c>
      <c r="C930">
        <v>3</v>
      </c>
      <c r="D930">
        <v>1</v>
      </c>
      <c r="E930">
        <v>3</v>
      </c>
      <c r="F930">
        <v>3</v>
      </c>
    </row>
    <row r="931" spans="1:6" x14ac:dyDescent="0.35">
      <c r="A931" t="s">
        <v>1023</v>
      </c>
      <c r="B931">
        <v>4</v>
      </c>
      <c r="C931">
        <v>1</v>
      </c>
      <c r="D931">
        <v>2</v>
      </c>
      <c r="E931">
        <v>2</v>
      </c>
      <c r="F931">
        <v>3</v>
      </c>
    </row>
    <row r="932" spans="1:6" x14ac:dyDescent="0.35">
      <c r="A932" t="s">
        <v>1024</v>
      </c>
      <c r="B932">
        <v>3</v>
      </c>
      <c r="C932">
        <v>1</v>
      </c>
      <c r="D932">
        <v>1</v>
      </c>
      <c r="E932">
        <v>3</v>
      </c>
      <c r="F932">
        <v>3</v>
      </c>
    </row>
    <row r="933" spans="1:6" x14ac:dyDescent="0.35">
      <c r="A933" t="s">
        <v>1025</v>
      </c>
      <c r="B933">
        <v>4</v>
      </c>
      <c r="C933">
        <v>2</v>
      </c>
      <c r="D933">
        <v>3</v>
      </c>
      <c r="E933">
        <v>4</v>
      </c>
      <c r="F933">
        <v>1</v>
      </c>
    </row>
    <row r="934" spans="1:6" x14ac:dyDescent="0.35">
      <c r="A934" t="s">
        <v>1026</v>
      </c>
      <c r="B934">
        <v>3</v>
      </c>
      <c r="C934">
        <v>3</v>
      </c>
      <c r="D934">
        <v>4</v>
      </c>
      <c r="E934">
        <v>4</v>
      </c>
      <c r="F934">
        <v>2</v>
      </c>
    </row>
    <row r="935" spans="1:6" x14ac:dyDescent="0.35">
      <c r="A935" t="s">
        <v>1027</v>
      </c>
      <c r="B935">
        <v>3</v>
      </c>
      <c r="C935">
        <v>1</v>
      </c>
      <c r="D935">
        <v>2</v>
      </c>
      <c r="E935">
        <v>1</v>
      </c>
      <c r="F935">
        <v>1</v>
      </c>
    </row>
    <row r="936" spans="1:6" x14ac:dyDescent="0.35">
      <c r="A936" t="s">
        <v>1028</v>
      </c>
      <c r="B936">
        <v>3</v>
      </c>
      <c r="C936">
        <v>2</v>
      </c>
      <c r="D936">
        <v>1</v>
      </c>
      <c r="E936">
        <v>3</v>
      </c>
      <c r="F936">
        <v>4</v>
      </c>
    </row>
    <row r="937" spans="1:6" x14ac:dyDescent="0.35">
      <c r="A937" t="s">
        <v>1029</v>
      </c>
      <c r="B937">
        <v>3</v>
      </c>
      <c r="C937">
        <v>2</v>
      </c>
      <c r="D937">
        <v>2</v>
      </c>
      <c r="E937">
        <v>2</v>
      </c>
      <c r="F937">
        <v>1</v>
      </c>
    </row>
    <row r="938" spans="1:6" x14ac:dyDescent="0.35">
      <c r="A938" t="s">
        <v>1030</v>
      </c>
      <c r="B938">
        <v>3</v>
      </c>
      <c r="C938">
        <v>3</v>
      </c>
      <c r="D938">
        <v>1</v>
      </c>
      <c r="E938">
        <v>1</v>
      </c>
      <c r="F938">
        <v>4</v>
      </c>
    </row>
    <row r="939" spans="1:6" x14ac:dyDescent="0.35">
      <c r="A939" t="s">
        <v>1031</v>
      </c>
      <c r="B939">
        <v>3</v>
      </c>
      <c r="C939">
        <v>1</v>
      </c>
      <c r="D939">
        <v>2</v>
      </c>
      <c r="E939">
        <v>4</v>
      </c>
      <c r="F939">
        <v>3</v>
      </c>
    </row>
    <row r="940" spans="1:6" x14ac:dyDescent="0.35">
      <c r="A940" t="s">
        <v>1032</v>
      </c>
      <c r="B940">
        <v>3</v>
      </c>
      <c r="C940">
        <v>3</v>
      </c>
      <c r="D940">
        <v>3</v>
      </c>
      <c r="E940">
        <v>4</v>
      </c>
      <c r="F940">
        <v>1</v>
      </c>
    </row>
    <row r="941" spans="1:6" x14ac:dyDescent="0.35">
      <c r="A941" t="s">
        <v>1033</v>
      </c>
      <c r="B941">
        <v>3</v>
      </c>
      <c r="C941">
        <v>4</v>
      </c>
      <c r="D941">
        <v>2</v>
      </c>
      <c r="E941">
        <v>4</v>
      </c>
      <c r="F941">
        <v>2</v>
      </c>
    </row>
    <row r="942" spans="1:6" x14ac:dyDescent="0.35">
      <c r="A942" t="s">
        <v>1034</v>
      </c>
      <c r="B942">
        <v>3</v>
      </c>
      <c r="C942">
        <v>3</v>
      </c>
      <c r="D942">
        <v>3</v>
      </c>
      <c r="E942">
        <v>4</v>
      </c>
      <c r="F942">
        <v>1</v>
      </c>
    </row>
    <row r="943" spans="1:6" x14ac:dyDescent="0.35">
      <c r="A943" t="s">
        <v>1035</v>
      </c>
      <c r="B943">
        <v>3</v>
      </c>
      <c r="C943">
        <v>3</v>
      </c>
      <c r="D943">
        <v>3</v>
      </c>
      <c r="E943">
        <v>2</v>
      </c>
      <c r="F943">
        <v>1</v>
      </c>
    </row>
    <row r="944" spans="1:6" x14ac:dyDescent="0.35">
      <c r="A944" t="s">
        <v>1036</v>
      </c>
      <c r="B944">
        <v>3</v>
      </c>
      <c r="C944">
        <v>1</v>
      </c>
      <c r="D944">
        <v>1</v>
      </c>
      <c r="E944">
        <v>3</v>
      </c>
      <c r="F944">
        <v>3</v>
      </c>
    </row>
    <row r="945" spans="1:6" x14ac:dyDescent="0.35">
      <c r="A945" t="s">
        <v>1037</v>
      </c>
      <c r="B945">
        <v>3</v>
      </c>
      <c r="C945">
        <v>4</v>
      </c>
      <c r="D945">
        <v>3</v>
      </c>
      <c r="E945">
        <v>3</v>
      </c>
      <c r="F945">
        <v>1</v>
      </c>
    </row>
    <row r="946" spans="1:6" x14ac:dyDescent="0.35">
      <c r="A946" t="s">
        <v>1038</v>
      </c>
      <c r="B946">
        <v>3</v>
      </c>
      <c r="C946">
        <v>2</v>
      </c>
      <c r="D946">
        <v>3</v>
      </c>
      <c r="E946">
        <v>3</v>
      </c>
      <c r="F946">
        <v>3</v>
      </c>
    </row>
    <row r="947" spans="1:6" x14ac:dyDescent="0.35">
      <c r="A947" t="s">
        <v>1039</v>
      </c>
      <c r="B947">
        <v>3</v>
      </c>
      <c r="C947">
        <v>1</v>
      </c>
      <c r="D947">
        <v>1</v>
      </c>
      <c r="E947">
        <v>1</v>
      </c>
      <c r="F947">
        <v>4</v>
      </c>
    </row>
    <row r="948" spans="1:6" x14ac:dyDescent="0.35">
      <c r="A948" t="s">
        <v>1040</v>
      </c>
      <c r="B948">
        <v>3</v>
      </c>
      <c r="C948">
        <v>3</v>
      </c>
      <c r="D948">
        <v>2</v>
      </c>
      <c r="E948">
        <v>4</v>
      </c>
      <c r="F948">
        <v>1</v>
      </c>
    </row>
    <row r="949" spans="1:6" x14ac:dyDescent="0.35">
      <c r="A949" t="s">
        <v>1041</v>
      </c>
      <c r="B949">
        <v>3</v>
      </c>
      <c r="C949">
        <v>2</v>
      </c>
      <c r="D949">
        <v>2</v>
      </c>
      <c r="E949">
        <v>4</v>
      </c>
      <c r="F949">
        <v>1</v>
      </c>
    </row>
    <row r="950" spans="1:6" x14ac:dyDescent="0.35">
      <c r="A950" t="s">
        <v>1042</v>
      </c>
      <c r="B950">
        <v>3</v>
      </c>
      <c r="C950">
        <v>2</v>
      </c>
      <c r="D950">
        <v>2</v>
      </c>
      <c r="E950">
        <v>4</v>
      </c>
      <c r="F950">
        <v>3</v>
      </c>
    </row>
    <row r="951" spans="1:6" x14ac:dyDescent="0.35">
      <c r="A951" t="s">
        <v>1043</v>
      </c>
      <c r="B951">
        <v>3</v>
      </c>
      <c r="C951">
        <v>4</v>
      </c>
      <c r="D951">
        <v>4</v>
      </c>
      <c r="E951">
        <v>3</v>
      </c>
      <c r="F951">
        <v>2</v>
      </c>
    </row>
    <row r="952" spans="1:6" x14ac:dyDescent="0.35">
      <c r="A952" t="s">
        <v>1044</v>
      </c>
      <c r="B952">
        <v>4</v>
      </c>
      <c r="C952">
        <v>3</v>
      </c>
      <c r="D952">
        <v>3</v>
      </c>
      <c r="E952">
        <v>2</v>
      </c>
      <c r="F952">
        <v>2</v>
      </c>
    </row>
    <row r="953" spans="1:6" x14ac:dyDescent="0.35">
      <c r="A953" t="s">
        <v>1045</v>
      </c>
      <c r="B953">
        <v>3</v>
      </c>
      <c r="C953">
        <v>2</v>
      </c>
      <c r="D953">
        <v>4</v>
      </c>
      <c r="E953">
        <v>2</v>
      </c>
      <c r="F953">
        <v>2</v>
      </c>
    </row>
    <row r="954" spans="1:6" x14ac:dyDescent="0.35">
      <c r="A954" t="s">
        <v>1046</v>
      </c>
      <c r="B954">
        <v>3</v>
      </c>
      <c r="C954">
        <v>4</v>
      </c>
      <c r="D954">
        <v>3</v>
      </c>
      <c r="E954">
        <v>3</v>
      </c>
      <c r="F954">
        <v>3</v>
      </c>
    </row>
    <row r="955" spans="1:6" x14ac:dyDescent="0.35">
      <c r="A955" t="s">
        <v>1047</v>
      </c>
      <c r="B955">
        <v>4</v>
      </c>
      <c r="C955">
        <v>2</v>
      </c>
      <c r="D955">
        <v>1</v>
      </c>
      <c r="E955">
        <v>2</v>
      </c>
      <c r="F955">
        <v>2</v>
      </c>
    </row>
    <row r="956" spans="1:6" x14ac:dyDescent="0.35">
      <c r="A956" t="s">
        <v>1048</v>
      </c>
      <c r="B956">
        <v>3</v>
      </c>
      <c r="C956">
        <v>4</v>
      </c>
      <c r="D956">
        <v>3</v>
      </c>
      <c r="E956">
        <v>4</v>
      </c>
      <c r="F956">
        <v>2</v>
      </c>
    </row>
    <row r="957" spans="1:6" x14ac:dyDescent="0.35">
      <c r="A957" t="s">
        <v>1049</v>
      </c>
      <c r="B957">
        <v>3</v>
      </c>
      <c r="C957">
        <v>4</v>
      </c>
      <c r="D957">
        <v>1</v>
      </c>
      <c r="E957">
        <v>2</v>
      </c>
      <c r="F957">
        <v>1</v>
      </c>
    </row>
    <row r="958" spans="1:6" x14ac:dyDescent="0.35">
      <c r="A958" t="s">
        <v>1050</v>
      </c>
      <c r="B958">
        <v>3</v>
      </c>
      <c r="C958">
        <v>2</v>
      </c>
      <c r="D958">
        <v>2</v>
      </c>
      <c r="E958">
        <v>2</v>
      </c>
      <c r="F958">
        <v>4</v>
      </c>
    </row>
    <row r="959" spans="1:6" x14ac:dyDescent="0.35">
      <c r="A959" t="s">
        <v>1051</v>
      </c>
      <c r="B959">
        <v>4</v>
      </c>
      <c r="C959">
        <v>4</v>
      </c>
      <c r="D959">
        <v>4</v>
      </c>
      <c r="E959">
        <v>3</v>
      </c>
      <c r="F959">
        <v>3</v>
      </c>
    </row>
    <row r="960" spans="1:6" x14ac:dyDescent="0.35">
      <c r="A960" t="s">
        <v>1052</v>
      </c>
      <c r="B960">
        <v>3</v>
      </c>
      <c r="C960">
        <v>3</v>
      </c>
      <c r="D960">
        <v>4</v>
      </c>
      <c r="E960">
        <v>2</v>
      </c>
      <c r="F960">
        <v>3</v>
      </c>
    </row>
    <row r="961" spans="1:6" x14ac:dyDescent="0.35">
      <c r="A961" t="s">
        <v>1053</v>
      </c>
      <c r="B961">
        <v>3</v>
      </c>
      <c r="C961">
        <v>4</v>
      </c>
      <c r="D961">
        <v>1</v>
      </c>
      <c r="E961">
        <v>1</v>
      </c>
      <c r="F961">
        <v>1</v>
      </c>
    </row>
    <row r="962" spans="1:6" x14ac:dyDescent="0.35">
      <c r="A962" t="s">
        <v>1054</v>
      </c>
      <c r="B962">
        <v>4</v>
      </c>
      <c r="C962">
        <v>2</v>
      </c>
      <c r="D962">
        <v>4</v>
      </c>
      <c r="E962">
        <v>3</v>
      </c>
      <c r="F962">
        <v>1</v>
      </c>
    </row>
    <row r="963" spans="1:6" x14ac:dyDescent="0.35">
      <c r="A963" t="s">
        <v>1055</v>
      </c>
      <c r="B963">
        <v>3</v>
      </c>
      <c r="C963">
        <v>2</v>
      </c>
      <c r="D963">
        <v>4</v>
      </c>
      <c r="E963">
        <v>3</v>
      </c>
      <c r="F963">
        <v>3</v>
      </c>
    </row>
    <row r="964" spans="1:6" x14ac:dyDescent="0.35">
      <c r="A964" t="s">
        <v>1056</v>
      </c>
      <c r="B964">
        <v>4</v>
      </c>
      <c r="C964">
        <v>2</v>
      </c>
      <c r="D964">
        <v>4</v>
      </c>
      <c r="E964">
        <v>2</v>
      </c>
      <c r="F964">
        <v>4</v>
      </c>
    </row>
    <row r="965" spans="1:6" x14ac:dyDescent="0.35">
      <c r="A965" t="s">
        <v>1057</v>
      </c>
      <c r="B965">
        <v>4</v>
      </c>
      <c r="C965">
        <v>3</v>
      </c>
      <c r="D965">
        <v>4</v>
      </c>
      <c r="E965">
        <v>1</v>
      </c>
      <c r="F965">
        <v>2</v>
      </c>
    </row>
    <row r="966" spans="1:6" x14ac:dyDescent="0.35">
      <c r="A966" t="s">
        <v>1058</v>
      </c>
      <c r="B966">
        <v>3</v>
      </c>
      <c r="C966">
        <v>3</v>
      </c>
      <c r="D966">
        <v>1</v>
      </c>
      <c r="E966">
        <v>2</v>
      </c>
      <c r="F966">
        <v>1</v>
      </c>
    </row>
    <row r="967" spans="1:6" x14ac:dyDescent="0.35">
      <c r="A967" t="s">
        <v>1059</v>
      </c>
      <c r="B967">
        <v>3</v>
      </c>
      <c r="C967">
        <v>2</v>
      </c>
      <c r="D967">
        <v>1</v>
      </c>
      <c r="E967">
        <v>4</v>
      </c>
      <c r="F967">
        <v>3</v>
      </c>
    </row>
    <row r="968" spans="1:6" x14ac:dyDescent="0.35">
      <c r="A968" t="s">
        <v>1060</v>
      </c>
      <c r="B968">
        <v>3</v>
      </c>
      <c r="C968">
        <v>2</v>
      </c>
      <c r="D968">
        <v>3</v>
      </c>
      <c r="E968">
        <v>4</v>
      </c>
      <c r="F968">
        <v>4</v>
      </c>
    </row>
    <row r="969" spans="1:6" x14ac:dyDescent="0.35">
      <c r="A969" t="s">
        <v>1061</v>
      </c>
      <c r="B969">
        <v>3</v>
      </c>
      <c r="C969">
        <v>2</v>
      </c>
      <c r="D969">
        <v>1</v>
      </c>
      <c r="E969">
        <v>1</v>
      </c>
      <c r="F969">
        <v>2</v>
      </c>
    </row>
    <row r="970" spans="1:6" x14ac:dyDescent="0.35">
      <c r="A970" t="s">
        <v>1062</v>
      </c>
      <c r="B970">
        <v>3</v>
      </c>
      <c r="C970">
        <v>3</v>
      </c>
      <c r="D970">
        <v>2</v>
      </c>
      <c r="E970">
        <v>2</v>
      </c>
      <c r="F970">
        <v>2</v>
      </c>
    </row>
    <row r="971" spans="1:6" x14ac:dyDescent="0.35">
      <c r="A971" t="s">
        <v>1063</v>
      </c>
      <c r="B971">
        <v>3</v>
      </c>
      <c r="C971">
        <v>1</v>
      </c>
      <c r="D971">
        <v>4</v>
      </c>
      <c r="E971">
        <v>4</v>
      </c>
      <c r="F971">
        <v>4</v>
      </c>
    </row>
    <row r="972" spans="1:6" x14ac:dyDescent="0.35">
      <c r="A972" t="s">
        <v>1064</v>
      </c>
      <c r="B972">
        <v>3</v>
      </c>
      <c r="C972">
        <v>3</v>
      </c>
      <c r="D972">
        <v>4</v>
      </c>
      <c r="E972">
        <v>2</v>
      </c>
      <c r="F972">
        <v>1</v>
      </c>
    </row>
    <row r="973" spans="1:6" x14ac:dyDescent="0.35">
      <c r="A973" t="s">
        <v>1065</v>
      </c>
      <c r="B973">
        <v>3</v>
      </c>
      <c r="C973">
        <v>4</v>
      </c>
      <c r="D973">
        <v>2</v>
      </c>
      <c r="E973">
        <v>2</v>
      </c>
      <c r="F973">
        <v>2</v>
      </c>
    </row>
    <row r="974" spans="1:6" x14ac:dyDescent="0.35">
      <c r="A974" t="s">
        <v>1066</v>
      </c>
      <c r="B974">
        <v>3</v>
      </c>
      <c r="C974">
        <v>2</v>
      </c>
      <c r="D974">
        <v>3</v>
      </c>
      <c r="E974">
        <v>3</v>
      </c>
      <c r="F974">
        <v>1</v>
      </c>
    </row>
    <row r="975" spans="1:6" x14ac:dyDescent="0.35">
      <c r="A975" t="s">
        <v>1067</v>
      </c>
      <c r="B975">
        <v>4</v>
      </c>
      <c r="C975">
        <v>2</v>
      </c>
      <c r="D975">
        <v>3</v>
      </c>
      <c r="E975">
        <v>2</v>
      </c>
      <c r="F975">
        <v>1</v>
      </c>
    </row>
    <row r="976" spans="1:6" x14ac:dyDescent="0.35">
      <c r="A976" t="s">
        <v>1068</v>
      </c>
      <c r="B976">
        <v>3</v>
      </c>
      <c r="C976">
        <v>1</v>
      </c>
      <c r="D976">
        <v>2</v>
      </c>
      <c r="E976">
        <v>4</v>
      </c>
      <c r="F976">
        <v>4</v>
      </c>
    </row>
    <row r="977" spans="1:6" x14ac:dyDescent="0.35">
      <c r="A977" t="s">
        <v>1069</v>
      </c>
      <c r="B977">
        <v>3</v>
      </c>
      <c r="C977">
        <v>3</v>
      </c>
      <c r="D977">
        <v>1</v>
      </c>
      <c r="E977">
        <v>2</v>
      </c>
      <c r="F977">
        <v>2</v>
      </c>
    </row>
    <row r="978" spans="1:6" x14ac:dyDescent="0.35">
      <c r="A978" t="s">
        <v>1070</v>
      </c>
      <c r="B978">
        <v>3</v>
      </c>
      <c r="C978">
        <v>2</v>
      </c>
      <c r="D978">
        <v>2</v>
      </c>
      <c r="E978">
        <v>2</v>
      </c>
      <c r="F978">
        <v>4</v>
      </c>
    </row>
    <row r="979" spans="1:6" x14ac:dyDescent="0.35">
      <c r="A979" t="s">
        <v>1071</v>
      </c>
      <c r="B979">
        <v>3</v>
      </c>
      <c r="C979">
        <v>4</v>
      </c>
      <c r="D979">
        <v>3</v>
      </c>
      <c r="E979">
        <v>3</v>
      </c>
      <c r="F979">
        <v>2</v>
      </c>
    </row>
    <row r="980" spans="1:6" x14ac:dyDescent="0.35">
      <c r="A980" t="s">
        <v>1072</v>
      </c>
      <c r="B980">
        <v>3</v>
      </c>
      <c r="C980">
        <v>4</v>
      </c>
      <c r="D980">
        <v>4</v>
      </c>
      <c r="E980">
        <v>3</v>
      </c>
      <c r="F980">
        <v>3</v>
      </c>
    </row>
    <row r="981" spans="1:6" x14ac:dyDescent="0.35">
      <c r="A981" t="s">
        <v>1073</v>
      </c>
      <c r="B981">
        <v>3</v>
      </c>
      <c r="C981">
        <v>4</v>
      </c>
      <c r="D981">
        <v>4</v>
      </c>
      <c r="E981">
        <v>2</v>
      </c>
      <c r="F981">
        <v>1</v>
      </c>
    </row>
    <row r="982" spans="1:6" x14ac:dyDescent="0.35">
      <c r="A982" t="s">
        <v>1074</v>
      </c>
      <c r="B982">
        <v>3</v>
      </c>
      <c r="C982">
        <v>1</v>
      </c>
      <c r="D982">
        <v>1</v>
      </c>
      <c r="E982">
        <v>2</v>
      </c>
      <c r="F982">
        <v>3</v>
      </c>
    </row>
    <row r="983" spans="1:6" x14ac:dyDescent="0.35">
      <c r="A983" t="s">
        <v>1075</v>
      </c>
      <c r="B983">
        <v>3</v>
      </c>
      <c r="C983">
        <v>1</v>
      </c>
      <c r="D983">
        <v>3</v>
      </c>
      <c r="E983">
        <v>2</v>
      </c>
      <c r="F983">
        <v>4</v>
      </c>
    </row>
    <row r="984" spans="1:6" x14ac:dyDescent="0.35">
      <c r="A984" t="s">
        <v>1076</v>
      </c>
      <c r="B984">
        <v>4</v>
      </c>
      <c r="C984">
        <v>2</v>
      </c>
      <c r="D984">
        <v>3</v>
      </c>
      <c r="E984">
        <v>1</v>
      </c>
      <c r="F984">
        <v>4</v>
      </c>
    </row>
    <row r="985" spans="1:6" x14ac:dyDescent="0.35">
      <c r="A985" t="s">
        <v>1077</v>
      </c>
      <c r="B985">
        <v>4</v>
      </c>
      <c r="C985">
        <v>3</v>
      </c>
      <c r="D985">
        <v>1</v>
      </c>
      <c r="E985">
        <v>1</v>
      </c>
      <c r="F985">
        <v>1</v>
      </c>
    </row>
    <row r="986" spans="1:6" x14ac:dyDescent="0.35">
      <c r="A986" t="s">
        <v>1078</v>
      </c>
      <c r="B986">
        <v>3</v>
      </c>
      <c r="C986">
        <v>1</v>
      </c>
      <c r="D986">
        <v>4</v>
      </c>
      <c r="E986">
        <v>4</v>
      </c>
      <c r="F986">
        <v>4</v>
      </c>
    </row>
    <row r="987" spans="1:6" x14ac:dyDescent="0.35">
      <c r="A987" t="s">
        <v>1079</v>
      </c>
      <c r="B987">
        <v>3</v>
      </c>
      <c r="C987">
        <v>2</v>
      </c>
      <c r="D987">
        <v>3</v>
      </c>
      <c r="E987">
        <v>2</v>
      </c>
      <c r="F987">
        <v>4</v>
      </c>
    </row>
    <row r="988" spans="1:6" x14ac:dyDescent="0.35">
      <c r="A988" t="s">
        <v>1080</v>
      </c>
      <c r="B988">
        <v>3</v>
      </c>
      <c r="C988">
        <v>1</v>
      </c>
      <c r="D988">
        <v>3</v>
      </c>
      <c r="E988">
        <v>2</v>
      </c>
      <c r="F988">
        <v>3</v>
      </c>
    </row>
    <row r="989" spans="1:6" x14ac:dyDescent="0.35">
      <c r="A989" t="s">
        <v>1081</v>
      </c>
      <c r="B989">
        <v>3</v>
      </c>
      <c r="C989">
        <v>2</v>
      </c>
      <c r="D989">
        <v>3</v>
      </c>
      <c r="E989">
        <v>4</v>
      </c>
      <c r="F989">
        <v>2</v>
      </c>
    </row>
    <row r="990" spans="1:6" x14ac:dyDescent="0.35">
      <c r="A990" t="s">
        <v>1082</v>
      </c>
      <c r="B990">
        <v>3</v>
      </c>
      <c r="C990">
        <v>2</v>
      </c>
      <c r="D990">
        <v>2</v>
      </c>
      <c r="E990">
        <v>4</v>
      </c>
      <c r="F990">
        <v>1</v>
      </c>
    </row>
    <row r="991" spans="1:6" x14ac:dyDescent="0.35">
      <c r="A991" t="s">
        <v>1083</v>
      </c>
      <c r="B991">
        <v>3</v>
      </c>
      <c r="C991">
        <v>1</v>
      </c>
      <c r="D991">
        <v>1</v>
      </c>
      <c r="E991">
        <v>1</v>
      </c>
      <c r="F991">
        <v>3</v>
      </c>
    </row>
    <row r="992" spans="1:6" x14ac:dyDescent="0.35">
      <c r="A992" t="s">
        <v>1084</v>
      </c>
      <c r="B992">
        <v>3</v>
      </c>
      <c r="C992">
        <v>2</v>
      </c>
      <c r="D992">
        <v>2</v>
      </c>
      <c r="E992">
        <v>2</v>
      </c>
      <c r="F992">
        <v>1</v>
      </c>
    </row>
    <row r="993" spans="1:6" x14ac:dyDescent="0.35">
      <c r="A993" t="s">
        <v>1085</v>
      </c>
      <c r="B993">
        <v>4</v>
      </c>
      <c r="C993">
        <v>3</v>
      </c>
      <c r="D993">
        <v>4</v>
      </c>
      <c r="E993">
        <v>4</v>
      </c>
      <c r="F993">
        <v>3</v>
      </c>
    </row>
    <row r="994" spans="1:6" x14ac:dyDescent="0.35">
      <c r="A994" t="s">
        <v>1086</v>
      </c>
      <c r="B994">
        <v>3</v>
      </c>
      <c r="C994">
        <v>4</v>
      </c>
      <c r="D994">
        <v>3</v>
      </c>
      <c r="E994">
        <v>2</v>
      </c>
      <c r="F994">
        <v>2</v>
      </c>
    </row>
    <row r="995" spans="1:6" x14ac:dyDescent="0.35">
      <c r="A995" t="s">
        <v>1087</v>
      </c>
      <c r="B995">
        <v>3</v>
      </c>
      <c r="C995">
        <v>4</v>
      </c>
      <c r="D995">
        <v>3</v>
      </c>
      <c r="E995">
        <v>4</v>
      </c>
      <c r="F995">
        <v>1</v>
      </c>
    </row>
    <row r="996" spans="1:6" x14ac:dyDescent="0.35">
      <c r="A996" t="s">
        <v>1088</v>
      </c>
      <c r="B996">
        <v>4</v>
      </c>
      <c r="C996">
        <v>2</v>
      </c>
      <c r="D996">
        <v>1</v>
      </c>
      <c r="E996">
        <v>3</v>
      </c>
      <c r="F996">
        <v>3</v>
      </c>
    </row>
    <row r="997" spans="1:6" x14ac:dyDescent="0.35">
      <c r="A997" t="s">
        <v>1089</v>
      </c>
      <c r="B997">
        <v>3</v>
      </c>
      <c r="C997">
        <v>4</v>
      </c>
      <c r="D997">
        <v>1</v>
      </c>
      <c r="E997">
        <v>3</v>
      </c>
      <c r="F997">
        <v>2</v>
      </c>
    </row>
    <row r="998" spans="1:6" x14ac:dyDescent="0.35">
      <c r="A998" t="s">
        <v>1090</v>
      </c>
      <c r="B998">
        <v>3</v>
      </c>
      <c r="C998">
        <v>2</v>
      </c>
      <c r="D998">
        <v>3</v>
      </c>
      <c r="E998">
        <v>3</v>
      </c>
      <c r="F998">
        <v>3</v>
      </c>
    </row>
    <row r="999" spans="1:6" x14ac:dyDescent="0.35">
      <c r="A999" t="s">
        <v>1091</v>
      </c>
      <c r="B999">
        <v>4</v>
      </c>
      <c r="C999">
        <v>2</v>
      </c>
      <c r="D999">
        <v>4</v>
      </c>
      <c r="E999">
        <v>1</v>
      </c>
      <c r="F999">
        <v>2</v>
      </c>
    </row>
    <row r="1000" spans="1:6" x14ac:dyDescent="0.35">
      <c r="A1000" t="s">
        <v>1092</v>
      </c>
      <c r="B1000">
        <v>3</v>
      </c>
      <c r="C1000">
        <v>4</v>
      </c>
      <c r="D1000">
        <v>2</v>
      </c>
      <c r="E1000">
        <v>4</v>
      </c>
      <c r="F1000">
        <v>2</v>
      </c>
    </row>
    <row r="1001" spans="1:6" x14ac:dyDescent="0.35">
      <c r="A1001" t="s">
        <v>1093</v>
      </c>
      <c r="B1001">
        <v>3</v>
      </c>
      <c r="C1001">
        <v>2</v>
      </c>
      <c r="D1001">
        <v>2</v>
      </c>
      <c r="E1001">
        <v>3</v>
      </c>
      <c r="F1001">
        <v>1</v>
      </c>
    </row>
    <row r="1002" spans="1:6" x14ac:dyDescent="0.35">
      <c r="A1002" t="s">
        <v>1094</v>
      </c>
      <c r="B1002">
        <v>3</v>
      </c>
      <c r="C1002">
        <v>3</v>
      </c>
      <c r="D1002">
        <v>4</v>
      </c>
      <c r="E1002">
        <v>1</v>
      </c>
      <c r="F1002">
        <v>1</v>
      </c>
    </row>
    <row r="1003" spans="1:6" x14ac:dyDescent="0.35">
      <c r="A1003" t="s">
        <v>1095</v>
      </c>
      <c r="B1003">
        <v>3</v>
      </c>
      <c r="C1003">
        <v>1</v>
      </c>
      <c r="D1003">
        <v>1</v>
      </c>
      <c r="E1003">
        <v>4</v>
      </c>
      <c r="F1003">
        <v>3</v>
      </c>
    </row>
    <row r="1004" spans="1:6" x14ac:dyDescent="0.35">
      <c r="A1004" t="s">
        <v>1096</v>
      </c>
      <c r="B1004">
        <v>3</v>
      </c>
      <c r="C1004">
        <v>2</v>
      </c>
      <c r="D1004">
        <v>3</v>
      </c>
      <c r="E1004">
        <v>2</v>
      </c>
      <c r="F1004">
        <v>4</v>
      </c>
    </row>
    <row r="1005" spans="1:6" x14ac:dyDescent="0.35">
      <c r="A1005" t="s">
        <v>1097</v>
      </c>
      <c r="B1005">
        <v>4</v>
      </c>
      <c r="C1005">
        <v>4</v>
      </c>
      <c r="D1005">
        <v>1</v>
      </c>
      <c r="E1005">
        <v>2</v>
      </c>
      <c r="F1005">
        <v>1</v>
      </c>
    </row>
    <row r="1006" spans="1:6" x14ac:dyDescent="0.35">
      <c r="A1006" t="s">
        <v>1098</v>
      </c>
      <c r="B1006">
        <v>4</v>
      </c>
      <c r="C1006">
        <v>1</v>
      </c>
      <c r="D1006">
        <v>2</v>
      </c>
      <c r="E1006">
        <v>3</v>
      </c>
      <c r="F1006">
        <v>1</v>
      </c>
    </row>
    <row r="1007" spans="1:6" x14ac:dyDescent="0.35">
      <c r="A1007" t="s">
        <v>1099</v>
      </c>
      <c r="B1007">
        <v>3</v>
      </c>
      <c r="C1007">
        <v>4</v>
      </c>
      <c r="D1007">
        <v>2</v>
      </c>
      <c r="E1007">
        <v>2</v>
      </c>
      <c r="F1007">
        <v>3</v>
      </c>
    </row>
    <row r="1008" spans="1:6" x14ac:dyDescent="0.35">
      <c r="A1008" t="s">
        <v>1100</v>
      </c>
      <c r="B1008">
        <v>3</v>
      </c>
      <c r="C1008">
        <v>2</v>
      </c>
      <c r="D1008">
        <v>3</v>
      </c>
      <c r="E1008">
        <v>1</v>
      </c>
      <c r="F1008">
        <v>3</v>
      </c>
    </row>
    <row r="1009" spans="1:6" x14ac:dyDescent="0.35">
      <c r="A1009" t="s">
        <v>1101</v>
      </c>
      <c r="B1009">
        <v>4</v>
      </c>
      <c r="C1009">
        <v>4</v>
      </c>
      <c r="D1009">
        <v>2</v>
      </c>
      <c r="E1009">
        <v>2</v>
      </c>
      <c r="F1009">
        <v>2</v>
      </c>
    </row>
    <row r="1010" spans="1:6" x14ac:dyDescent="0.35">
      <c r="A1010" t="s">
        <v>1102</v>
      </c>
      <c r="B1010">
        <v>4</v>
      </c>
      <c r="C1010">
        <v>2</v>
      </c>
      <c r="D1010">
        <v>2</v>
      </c>
      <c r="E1010">
        <v>3</v>
      </c>
      <c r="F1010">
        <v>4</v>
      </c>
    </row>
    <row r="1011" spans="1:6" x14ac:dyDescent="0.35">
      <c r="A1011" t="s">
        <v>1103</v>
      </c>
      <c r="B1011">
        <v>3</v>
      </c>
      <c r="C1011">
        <v>2</v>
      </c>
      <c r="D1011">
        <v>2</v>
      </c>
      <c r="E1011">
        <v>2</v>
      </c>
      <c r="F1011">
        <v>4</v>
      </c>
    </row>
    <row r="1012" spans="1:6" x14ac:dyDescent="0.35">
      <c r="A1012" t="s">
        <v>1104</v>
      </c>
      <c r="B1012">
        <v>4</v>
      </c>
      <c r="C1012">
        <v>2</v>
      </c>
      <c r="D1012">
        <v>1</v>
      </c>
      <c r="E1012">
        <v>3</v>
      </c>
      <c r="F1012">
        <v>3</v>
      </c>
    </row>
    <row r="1013" spans="1:6" x14ac:dyDescent="0.35">
      <c r="A1013" t="s">
        <v>1105</v>
      </c>
      <c r="B1013">
        <v>4</v>
      </c>
      <c r="C1013">
        <v>1</v>
      </c>
      <c r="D1013">
        <v>4</v>
      </c>
      <c r="E1013">
        <v>1</v>
      </c>
      <c r="F1013">
        <v>4</v>
      </c>
    </row>
    <row r="1014" spans="1:6" x14ac:dyDescent="0.35">
      <c r="A1014" t="s">
        <v>1106</v>
      </c>
      <c r="B1014">
        <v>3</v>
      </c>
      <c r="C1014">
        <v>4</v>
      </c>
      <c r="D1014">
        <v>3</v>
      </c>
      <c r="E1014">
        <v>2</v>
      </c>
      <c r="F1014">
        <v>2</v>
      </c>
    </row>
    <row r="1015" spans="1:6" x14ac:dyDescent="0.35">
      <c r="A1015" t="s">
        <v>1107</v>
      </c>
      <c r="B1015">
        <v>3</v>
      </c>
      <c r="C1015">
        <v>3</v>
      </c>
      <c r="D1015">
        <v>3</v>
      </c>
      <c r="E1015">
        <v>1</v>
      </c>
      <c r="F1015">
        <v>1</v>
      </c>
    </row>
    <row r="1016" spans="1:6" x14ac:dyDescent="0.35">
      <c r="A1016" t="s">
        <v>1108</v>
      </c>
      <c r="B1016">
        <v>4</v>
      </c>
      <c r="C1016">
        <v>3</v>
      </c>
      <c r="D1016">
        <v>3</v>
      </c>
      <c r="E1016">
        <v>1</v>
      </c>
      <c r="F1016">
        <v>1</v>
      </c>
    </row>
    <row r="1017" spans="1:6" x14ac:dyDescent="0.35">
      <c r="A1017" t="s">
        <v>1109</v>
      </c>
      <c r="B1017">
        <v>3</v>
      </c>
      <c r="C1017">
        <v>2</v>
      </c>
      <c r="D1017">
        <v>1</v>
      </c>
      <c r="E1017">
        <v>3</v>
      </c>
      <c r="F1017">
        <v>4</v>
      </c>
    </row>
    <row r="1018" spans="1:6" x14ac:dyDescent="0.35">
      <c r="A1018" t="s">
        <v>1110</v>
      </c>
      <c r="B1018">
        <v>3</v>
      </c>
      <c r="C1018">
        <v>4</v>
      </c>
      <c r="D1018">
        <v>3</v>
      </c>
      <c r="E1018">
        <v>1</v>
      </c>
      <c r="F1018">
        <v>1</v>
      </c>
    </row>
    <row r="1019" spans="1:6" x14ac:dyDescent="0.35">
      <c r="A1019" t="s">
        <v>1111</v>
      </c>
      <c r="B1019">
        <v>4</v>
      </c>
      <c r="C1019">
        <v>2</v>
      </c>
      <c r="D1019">
        <v>3</v>
      </c>
      <c r="E1019">
        <v>2</v>
      </c>
      <c r="F1019">
        <v>1</v>
      </c>
    </row>
    <row r="1020" spans="1:6" x14ac:dyDescent="0.35">
      <c r="A1020" t="s">
        <v>1112</v>
      </c>
      <c r="B1020">
        <v>4</v>
      </c>
      <c r="C1020">
        <v>1</v>
      </c>
      <c r="D1020">
        <v>2</v>
      </c>
      <c r="E1020">
        <v>4</v>
      </c>
      <c r="F1020">
        <v>3</v>
      </c>
    </row>
    <row r="1021" spans="1:6" x14ac:dyDescent="0.35">
      <c r="A1021" t="s">
        <v>1113</v>
      </c>
      <c r="B1021">
        <v>3</v>
      </c>
      <c r="C1021">
        <v>1</v>
      </c>
      <c r="D1021">
        <v>3</v>
      </c>
      <c r="E1021">
        <v>1</v>
      </c>
      <c r="F1021">
        <v>2</v>
      </c>
    </row>
    <row r="1022" spans="1:6" x14ac:dyDescent="0.35">
      <c r="A1022" t="s">
        <v>1114</v>
      </c>
      <c r="B1022">
        <v>3</v>
      </c>
      <c r="C1022">
        <v>4</v>
      </c>
      <c r="D1022">
        <v>2</v>
      </c>
      <c r="E1022">
        <v>1</v>
      </c>
      <c r="F1022">
        <v>1</v>
      </c>
    </row>
    <row r="1023" spans="1:6" x14ac:dyDescent="0.35">
      <c r="A1023" t="s">
        <v>1115</v>
      </c>
      <c r="B1023">
        <v>4</v>
      </c>
      <c r="C1023">
        <v>1</v>
      </c>
      <c r="D1023">
        <v>3</v>
      </c>
      <c r="E1023">
        <v>4</v>
      </c>
      <c r="F1023">
        <v>4</v>
      </c>
    </row>
    <row r="1024" spans="1:6" x14ac:dyDescent="0.35">
      <c r="A1024" t="s">
        <v>1116</v>
      </c>
      <c r="B1024">
        <v>3</v>
      </c>
      <c r="C1024">
        <v>4</v>
      </c>
      <c r="D1024">
        <v>2</v>
      </c>
      <c r="E1024">
        <v>2</v>
      </c>
      <c r="F1024">
        <v>3</v>
      </c>
    </row>
    <row r="1025" spans="1:6" x14ac:dyDescent="0.35">
      <c r="A1025" t="s">
        <v>1117</v>
      </c>
      <c r="B1025">
        <v>3</v>
      </c>
      <c r="C1025">
        <v>2</v>
      </c>
      <c r="D1025">
        <v>4</v>
      </c>
      <c r="E1025">
        <v>2</v>
      </c>
      <c r="F1025">
        <v>2</v>
      </c>
    </row>
    <row r="1026" spans="1:6" x14ac:dyDescent="0.35">
      <c r="A1026" t="s">
        <v>1118</v>
      </c>
      <c r="B1026">
        <v>4</v>
      </c>
      <c r="C1026">
        <v>1</v>
      </c>
      <c r="D1026">
        <v>1</v>
      </c>
      <c r="E1026">
        <v>3</v>
      </c>
      <c r="F1026">
        <v>1</v>
      </c>
    </row>
    <row r="1027" spans="1:6" x14ac:dyDescent="0.35">
      <c r="A1027" t="s">
        <v>1119</v>
      </c>
      <c r="B1027">
        <v>3</v>
      </c>
      <c r="C1027">
        <v>4</v>
      </c>
      <c r="D1027">
        <v>2</v>
      </c>
      <c r="E1027">
        <v>1</v>
      </c>
      <c r="F1027">
        <v>3</v>
      </c>
    </row>
    <row r="1028" spans="1:6" x14ac:dyDescent="0.35">
      <c r="A1028" t="s">
        <v>1120</v>
      </c>
      <c r="B1028">
        <v>3</v>
      </c>
      <c r="C1028">
        <v>3</v>
      </c>
      <c r="D1028">
        <v>3</v>
      </c>
      <c r="E1028">
        <v>2</v>
      </c>
      <c r="F1028">
        <v>1</v>
      </c>
    </row>
    <row r="1029" spans="1:6" x14ac:dyDescent="0.35">
      <c r="A1029" t="s">
        <v>1121</v>
      </c>
      <c r="B1029">
        <v>3</v>
      </c>
      <c r="C1029">
        <v>3</v>
      </c>
      <c r="D1029">
        <v>1</v>
      </c>
      <c r="E1029">
        <v>1</v>
      </c>
      <c r="F1029">
        <v>1</v>
      </c>
    </row>
    <row r="1030" spans="1:6" x14ac:dyDescent="0.35">
      <c r="A1030" t="s">
        <v>1122</v>
      </c>
      <c r="B1030">
        <v>4</v>
      </c>
      <c r="C1030">
        <v>3</v>
      </c>
      <c r="D1030">
        <v>3</v>
      </c>
      <c r="E1030">
        <v>4</v>
      </c>
      <c r="F1030">
        <v>4</v>
      </c>
    </row>
    <row r="1031" spans="1:6" x14ac:dyDescent="0.35">
      <c r="A1031" t="s">
        <v>1123</v>
      </c>
      <c r="B1031">
        <v>3</v>
      </c>
      <c r="C1031">
        <v>4</v>
      </c>
      <c r="D1031">
        <v>1</v>
      </c>
      <c r="E1031">
        <v>2</v>
      </c>
      <c r="F1031">
        <v>4</v>
      </c>
    </row>
    <row r="1032" spans="1:6" x14ac:dyDescent="0.35">
      <c r="A1032" t="s">
        <v>1124</v>
      </c>
      <c r="B1032">
        <v>3</v>
      </c>
      <c r="C1032">
        <v>1</v>
      </c>
      <c r="D1032">
        <v>3</v>
      </c>
      <c r="E1032">
        <v>3</v>
      </c>
      <c r="F1032">
        <v>4</v>
      </c>
    </row>
    <row r="1033" spans="1:6" x14ac:dyDescent="0.35">
      <c r="A1033" t="s">
        <v>1125</v>
      </c>
      <c r="B1033">
        <v>4</v>
      </c>
      <c r="C1033">
        <v>1</v>
      </c>
      <c r="D1033">
        <v>2</v>
      </c>
      <c r="E1033">
        <v>3</v>
      </c>
      <c r="F1033">
        <v>2</v>
      </c>
    </row>
    <row r="1034" spans="1:6" x14ac:dyDescent="0.35">
      <c r="A1034" t="s">
        <v>1126</v>
      </c>
      <c r="B1034">
        <v>4</v>
      </c>
      <c r="C1034">
        <v>3</v>
      </c>
      <c r="D1034">
        <v>1</v>
      </c>
      <c r="E1034">
        <v>2</v>
      </c>
      <c r="F1034">
        <v>3</v>
      </c>
    </row>
    <row r="1035" spans="1:6" x14ac:dyDescent="0.35">
      <c r="A1035" t="s">
        <v>1127</v>
      </c>
      <c r="B1035">
        <v>3</v>
      </c>
      <c r="C1035">
        <v>3</v>
      </c>
      <c r="D1035">
        <v>2</v>
      </c>
      <c r="E1035">
        <v>1</v>
      </c>
      <c r="F1035">
        <v>1</v>
      </c>
    </row>
    <row r="1036" spans="1:6" x14ac:dyDescent="0.35">
      <c r="A1036" t="s">
        <v>1128</v>
      </c>
      <c r="B1036">
        <v>3</v>
      </c>
      <c r="C1036">
        <v>3</v>
      </c>
      <c r="D1036">
        <v>2</v>
      </c>
      <c r="E1036">
        <v>2</v>
      </c>
      <c r="F1036">
        <v>4</v>
      </c>
    </row>
    <row r="1037" spans="1:6" x14ac:dyDescent="0.35">
      <c r="A1037" t="s">
        <v>1129</v>
      </c>
      <c r="B1037">
        <v>3</v>
      </c>
      <c r="C1037">
        <v>2</v>
      </c>
      <c r="D1037">
        <v>1</v>
      </c>
      <c r="E1037">
        <v>4</v>
      </c>
      <c r="F1037">
        <v>1</v>
      </c>
    </row>
    <row r="1038" spans="1:6" x14ac:dyDescent="0.35">
      <c r="A1038" t="s">
        <v>1130</v>
      </c>
      <c r="B1038">
        <v>3</v>
      </c>
      <c r="C1038">
        <v>3</v>
      </c>
      <c r="D1038">
        <v>3</v>
      </c>
      <c r="E1038">
        <v>3</v>
      </c>
      <c r="F1038">
        <v>4</v>
      </c>
    </row>
    <row r="1039" spans="1:6" x14ac:dyDescent="0.35">
      <c r="A1039" t="s">
        <v>1131</v>
      </c>
      <c r="B1039">
        <v>4</v>
      </c>
      <c r="C1039">
        <v>1</v>
      </c>
      <c r="D1039">
        <v>3</v>
      </c>
      <c r="E1039">
        <v>4</v>
      </c>
      <c r="F1039">
        <v>3</v>
      </c>
    </row>
    <row r="1040" spans="1:6" x14ac:dyDescent="0.35">
      <c r="A1040" t="s">
        <v>1132</v>
      </c>
      <c r="B1040">
        <v>3</v>
      </c>
      <c r="C1040">
        <v>3</v>
      </c>
      <c r="D1040">
        <v>3</v>
      </c>
      <c r="E1040">
        <v>3</v>
      </c>
      <c r="F1040">
        <v>4</v>
      </c>
    </row>
    <row r="1041" spans="1:6" x14ac:dyDescent="0.35">
      <c r="A1041" t="s">
        <v>1133</v>
      </c>
      <c r="B1041">
        <v>3</v>
      </c>
      <c r="C1041">
        <v>2</v>
      </c>
      <c r="D1041">
        <v>4</v>
      </c>
      <c r="E1041">
        <v>2</v>
      </c>
      <c r="F1041">
        <v>3</v>
      </c>
    </row>
    <row r="1042" spans="1:6" x14ac:dyDescent="0.35">
      <c r="A1042" t="s">
        <v>1134</v>
      </c>
      <c r="B1042">
        <v>3</v>
      </c>
      <c r="C1042">
        <v>2</v>
      </c>
      <c r="D1042">
        <v>3</v>
      </c>
      <c r="E1042">
        <v>2</v>
      </c>
      <c r="F1042">
        <v>1</v>
      </c>
    </row>
    <row r="1043" spans="1:6" x14ac:dyDescent="0.35">
      <c r="A1043" t="s">
        <v>1135</v>
      </c>
      <c r="B1043">
        <v>3</v>
      </c>
      <c r="C1043">
        <v>1</v>
      </c>
      <c r="D1043">
        <v>4</v>
      </c>
      <c r="E1043">
        <v>4</v>
      </c>
      <c r="F1043">
        <v>3</v>
      </c>
    </row>
    <row r="1044" spans="1:6" x14ac:dyDescent="0.35">
      <c r="A1044" t="s">
        <v>1136</v>
      </c>
      <c r="B1044">
        <v>3</v>
      </c>
      <c r="C1044">
        <v>4</v>
      </c>
      <c r="D1044">
        <v>3</v>
      </c>
      <c r="E1044">
        <v>1</v>
      </c>
      <c r="F1044">
        <v>3</v>
      </c>
    </row>
    <row r="1045" spans="1:6" x14ac:dyDescent="0.35">
      <c r="A1045" t="s">
        <v>1137</v>
      </c>
      <c r="B1045">
        <v>3</v>
      </c>
      <c r="C1045">
        <v>4</v>
      </c>
      <c r="D1045">
        <v>3</v>
      </c>
      <c r="E1045">
        <v>3</v>
      </c>
      <c r="F1045">
        <v>2</v>
      </c>
    </row>
    <row r="1046" spans="1:6" x14ac:dyDescent="0.35">
      <c r="A1046" t="s">
        <v>1138</v>
      </c>
      <c r="B1046">
        <v>3</v>
      </c>
      <c r="C1046">
        <v>4</v>
      </c>
      <c r="D1046">
        <v>4</v>
      </c>
      <c r="E1046">
        <v>4</v>
      </c>
      <c r="F1046">
        <v>3</v>
      </c>
    </row>
    <row r="1047" spans="1:6" x14ac:dyDescent="0.35">
      <c r="A1047" t="s">
        <v>1139</v>
      </c>
      <c r="B1047">
        <v>4</v>
      </c>
      <c r="C1047">
        <v>4</v>
      </c>
      <c r="D1047">
        <v>3</v>
      </c>
      <c r="E1047">
        <v>4</v>
      </c>
      <c r="F1047">
        <v>2</v>
      </c>
    </row>
    <row r="1048" spans="1:6" x14ac:dyDescent="0.35">
      <c r="A1048" t="s">
        <v>1140</v>
      </c>
      <c r="B1048">
        <v>4</v>
      </c>
      <c r="C1048">
        <v>3</v>
      </c>
      <c r="D1048">
        <v>3</v>
      </c>
      <c r="E1048">
        <v>2</v>
      </c>
      <c r="F1048">
        <v>2</v>
      </c>
    </row>
    <row r="1049" spans="1:6" x14ac:dyDescent="0.35">
      <c r="A1049" t="s">
        <v>1141</v>
      </c>
      <c r="B1049">
        <v>3</v>
      </c>
      <c r="C1049">
        <v>2</v>
      </c>
      <c r="D1049">
        <v>3</v>
      </c>
      <c r="E1049">
        <v>2</v>
      </c>
      <c r="F1049">
        <v>3</v>
      </c>
    </row>
    <row r="1050" spans="1:6" x14ac:dyDescent="0.35">
      <c r="A1050" t="s">
        <v>1142</v>
      </c>
      <c r="B1050">
        <v>3</v>
      </c>
      <c r="C1050">
        <v>1</v>
      </c>
      <c r="D1050">
        <v>4</v>
      </c>
      <c r="E1050">
        <v>3</v>
      </c>
      <c r="F1050">
        <v>3</v>
      </c>
    </row>
    <row r="1051" spans="1:6" x14ac:dyDescent="0.35">
      <c r="A1051" t="s">
        <v>1143</v>
      </c>
      <c r="B1051">
        <v>3</v>
      </c>
      <c r="C1051">
        <v>3</v>
      </c>
      <c r="D1051">
        <v>2</v>
      </c>
      <c r="E1051">
        <v>3</v>
      </c>
      <c r="F1051">
        <v>1</v>
      </c>
    </row>
    <row r="1052" spans="1:6" x14ac:dyDescent="0.35">
      <c r="A1052" t="s">
        <v>1144</v>
      </c>
      <c r="B1052">
        <v>3</v>
      </c>
      <c r="C1052">
        <v>4</v>
      </c>
      <c r="D1052">
        <v>1</v>
      </c>
      <c r="E1052">
        <v>3</v>
      </c>
      <c r="F1052">
        <v>4</v>
      </c>
    </row>
    <row r="1053" spans="1:6" x14ac:dyDescent="0.35">
      <c r="A1053" t="s">
        <v>1145</v>
      </c>
      <c r="B1053">
        <v>4</v>
      </c>
      <c r="C1053">
        <v>2</v>
      </c>
      <c r="D1053">
        <v>2</v>
      </c>
      <c r="E1053">
        <v>1</v>
      </c>
      <c r="F1053">
        <v>1</v>
      </c>
    </row>
    <row r="1054" spans="1:6" x14ac:dyDescent="0.35">
      <c r="A1054" t="s">
        <v>1146</v>
      </c>
      <c r="B1054">
        <v>3</v>
      </c>
      <c r="C1054">
        <v>4</v>
      </c>
      <c r="D1054">
        <v>1</v>
      </c>
      <c r="E1054">
        <v>3</v>
      </c>
      <c r="F1054">
        <v>1</v>
      </c>
    </row>
    <row r="1055" spans="1:6" x14ac:dyDescent="0.35">
      <c r="A1055" t="s">
        <v>1147</v>
      </c>
      <c r="B1055">
        <v>3</v>
      </c>
      <c r="C1055">
        <v>1</v>
      </c>
      <c r="D1055">
        <v>2</v>
      </c>
      <c r="E1055">
        <v>1</v>
      </c>
      <c r="F1055">
        <v>2</v>
      </c>
    </row>
    <row r="1056" spans="1:6" x14ac:dyDescent="0.35">
      <c r="A1056" t="s">
        <v>1148</v>
      </c>
      <c r="B1056">
        <v>3</v>
      </c>
      <c r="C1056">
        <v>2</v>
      </c>
      <c r="D1056">
        <v>4</v>
      </c>
      <c r="E1056">
        <v>4</v>
      </c>
      <c r="F1056">
        <v>4</v>
      </c>
    </row>
    <row r="1057" spans="1:6" x14ac:dyDescent="0.35">
      <c r="A1057" t="s">
        <v>1149</v>
      </c>
      <c r="B1057">
        <v>3</v>
      </c>
      <c r="C1057">
        <v>3</v>
      </c>
      <c r="D1057">
        <v>1</v>
      </c>
      <c r="E1057">
        <v>4</v>
      </c>
      <c r="F1057">
        <v>4</v>
      </c>
    </row>
    <row r="1058" spans="1:6" x14ac:dyDescent="0.35">
      <c r="A1058" t="s">
        <v>1150</v>
      </c>
      <c r="B1058">
        <v>3</v>
      </c>
      <c r="C1058">
        <v>2</v>
      </c>
      <c r="D1058">
        <v>4</v>
      </c>
      <c r="E1058">
        <v>3</v>
      </c>
      <c r="F1058">
        <v>2</v>
      </c>
    </row>
    <row r="1059" spans="1:6" x14ac:dyDescent="0.35">
      <c r="A1059" t="s">
        <v>1151</v>
      </c>
      <c r="B1059">
        <v>3</v>
      </c>
      <c r="C1059">
        <v>4</v>
      </c>
      <c r="D1059">
        <v>3</v>
      </c>
      <c r="E1059">
        <v>2</v>
      </c>
      <c r="F1059">
        <v>2</v>
      </c>
    </row>
    <row r="1060" spans="1:6" x14ac:dyDescent="0.35">
      <c r="A1060" t="s">
        <v>1152</v>
      </c>
      <c r="B1060">
        <v>3</v>
      </c>
      <c r="C1060">
        <v>2</v>
      </c>
      <c r="D1060">
        <v>2</v>
      </c>
      <c r="E1060">
        <v>3</v>
      </c>
      <c r="F1060">
        <v>2</v>
      </c>
    </row>
    <row r="1061" spans="1:6" x14ac:dyDescent="0.35">
      <c r="A1061" t="s">
        <v>1153</v>
      </c>
      <c r="B1061">
        <v>3</v>
      </c>
      <c r="C1061">
        <v>4</v>
      </c>
      <c r="D1061">
        <v>2</v>
      </c>
      <c r="E1061">
        <v>2</v>
      </c>
      <c r="F1061">
        <v>1</v>
      </c>
    </row>
    <row r="1062" spans="1:6" x14ac:dyDescent="0.35">
      <c r="A1062" t="s">
        <v>1154</v>
      </c>
      <c r="B1062">
        <v>3</v>
      </c>
      <c r="C1062">
        <v>2</v>
      </c>
      <c r="D1062">
        <v>4</v>
      </c>
      <c r="E1062">
        <v>3</v>
      </c>
      <c r="F1062">
        <v>2</v>
      </c>
    </row>
    <row r="1063" spans="1:6" x14ac:dyDescent="0.35">
      <c r="A1063" t="s">
        <v>1155</v>
      </c>
      <c r="B1063">
        <v>3</v>
      </c>
      <c r="C1063">
        <v>1</v>
      </c>
      <c r="D1063">
        <v>1</v>
      </c>
      <c r="E1063">
        <v>1</v>
      </c>
      <c r="F1063">
        <v>4</v>
      </c>
    </row>
    <row r="1064" spans="1:6" x14ac:dyDescent="0.35">
      <c r="A1064" t="s">
        <v>1156</v>
      </c>
      <c r="B1064">
        <v>3</v>
      </c>
      <c r="C1064">
        <v>3</v>
      </c>
      <c r="D1064">
        <v>3</v>
      </c>
      <c r="E1064">
        <v>2</v>
      </c>
      <c r="F1064">
        <v>3</v>
      </c>
    </row>
    <row r="1065" spans="1:6" x14ac:dyDescent="0.35">
      <c r="A1065" t="s">
        <v>1157</v>
      </c>
      <c r="B1065">
        <v>3</v>
      </c>
      <c r="C1065">
        <v>3</v>
      </c>
      <c r="D1065">
        <v>2</v>
      </c>
      <c r="E1065">
        <v>4</v>
      </c>
      <c r="F1065">
        <v>2</v>
      </c>
    </row>
    <row r="1066" spans="1:6" x14ac:dyDescent="0.35">
      <c r="A1066" t="s">
        <v>1158</v>
      </c>
      <c r="B1066">
        <v>3</v>
      </c>
      <c r="C1066">
        <v>3</v>
      </c>
      <c r="D1066">
        <v>3</v>
      </c>
      <c r="E1066">
        <v>1</v>
      </c>
      <c r="F1066">
        <v>4</v>
      </c>
    </row>
    <row r="1067" spans="1:6" x14ac:dyDescent="0.35">
      <c r="A1067" t="s">
        <v>1159</v>
      </c>
      <c r="B1067">
        <v>3</v>
      </c>
      <c r="C1067">
        <v>1</v>
      </c>
      <c r="D1067">
        <v>4</v>
      </c>
      <c r="E1067">
        <v>2</v>
      </c>
      <c r="F1067">
        <v>1</v>
      </c>
    </row>
    <row r="1068" spans="1:6" x14ac:dyDescent="0.35">
      <c r="A1068" t="s">
        <v>1160</v>
      </c>
      <c r="B1068">
        <v>3</v>
      </c>
      <c r="C1068">
        <v>2</v>
      </c>
      <c r="D1068">
        <v>4</v>
      </c>
      <c r="E1068">
        <v>2</v>
      </c>
      <c r="F1068">
        <v>4</v>
      </c>
    </row>
    <row r="1069" spans="1:6" x14ac:dyDescent="0.35">
      <c r="A1069" t="s">
        <v>1161</v>
      </c>
      <c r="B1069">
        <v>3</v>
      </c>
      <c r="C1069">
        <v>1</v>
      </c>
      <c r="D1069">
        <v>2</v>
      </c>
      <c r="E1069">
        <v>1</v>
      </c>
      <c r="F1069">
        <v>2</v>
      </c>
    </row>
    <row r="1070" spans="1:6" x14ac:dyDescent="0.35">
      <c r="A1070" t="s">
        <v>1162</v>
      </c>
      <c r="B1070">
        <v>3</v>
      </c>
      <c r="C1070">
        <v>4</v>
      </c>
      <c r="D1070">
        <v>3</v>
      </c>
      <c r="E1070">
        <v>2</v>
      </c>
      <c r="F1070">
        <v>3</v>
      </c>
    </row>
    <row r="1071" spans="1:6" x14ac:dyDescent="0.35">
      <c r="A1071" t="s">
        <v>1163</v>
      </c>
      <c r="B1071">
        <v>3</v>
      </c>
      <c r="C1071">
        <v>1</v>
      </c>
      <c r="D1071">
        <v>2</v>
      </c>
      <c r="E1071">
        <v>3</v>
      </c>
      <c r="F1071">
        <v>4</v>
      </c>
    </row>
    <row r="1072" spans="1:6" x14ac:dyDescent="0.35">
      <c r="A1072" t="s">
        <v>1164</v>
      </c>
      <c r="B1072">
        <v>3</v>
      </c>
      <c r="C1072">
        <v>4</v>
      </c>
      <c r="D1072">
        <v>3</v>
      </c>
      <c r="E1072">
        <v>1</v>
      </c>
      <c r="F1072">
        <v>4</v>
      </c>
    </row>
    <row r="1073" spans="1:6" x14ac:dyDescent="0.35">
      <c r="A1073" t="s">
        <v>1165</v>
      </c>
      <c r="B1073">
        <v>3</v>
      </c>
      <c r="C1073">
        <v>1</v>
      </c>
      <c r="D1073">
        <v>1</v>
      </c>
      <c r="E1073">
        <v>1</v>
      </c>
      <c r="F1073">
        <v>4</v>
      </c>
    </row>
    <row r="1074" spans="1:6" x14ac:dyDescent="0.35">
      <c r="A1074" t="s">
        <v>1166</v>
      </c>
      <c r="B1074">
        <v>3</v>
      </c>
      <c r="C1074">
        <v>3</v>
      </c>
      <c r="D1074">
        <v>4</v>
      </c>
      <c r="E1074">
        <v>4</v>
      </c>
      <c r="F1074">
        <v>3</v>
      </c>
    </row>
    <row r="1075" spans="1:6" x14ac:dyDescent="0.35">
      <c r="A1075" t="s">
        <v>1167</v>
      </c>
      <c r="B1075">
        <v>3</v>
      </c>
      <c r="C1075">
        <v>2</v>
      </c>
      <c r="D1075">
        <v>1</v>
      </c>
      <c r="E1075">
        <v>2</v>
      </c>
      <c r="F1075">
        <v>3</v>
      </c>
    </row>
    <row r="1076" spans="1:6" x14ac:dyDescent="0.35">
      <c r="A1076" t="s">
        <v>1168</v>
      </c>
      <c r="B1076">
        <v>3</v>
      </c>
      <c r="C1076">
        <v>1</v>
      </c>
      <c r="D1076">
        <v>1</v>
      </c>
      <c r="E1076">
        <v>2</v>
      </c>
      <c r="F1076">
        <v>4</v>
      </c>
    </row>
    <row r="1077" spans="1:6" x14ac:dyDescent="0.35">
      <c r="A1077" t="s">
        <v>1169</v>
      </c>
      <c r="B1077">
        <v>4</v>
      </c>
      <c r="C1077">
        <v>2</v>
      </c>
      <c r="D1077">
        <v>4</v>
      </c>
      <c r="E1077">
        <v>3</v>
      </c>
      <c r="F1077">
        <v>4</v>
      </c>
    </row>
    <row r="1078" spans="1:6" x14ac:dyDescent="0.35">
      <c r="A1078" t="s">
        <v>1170</v>
      </c>
      <c r="B1078">
        <v>3</v>
      </c>
      <c r="C1078">
        <v>1</v>
      </c>
      <c r="D1078">
        <v>2</v>
      </c>
      <c r="E1078">
        <v>3</v>
      </c>
      <c r="F1078">
        <v>2</v>
      </c>
    </row>
    <row r="1079" spans="1:6" x14ac:dyDescent="0.35">
      <c r="A1079" t="s">
        <v>1171</v>
      </c>
      <c r="B1079">
        <v>4</v>
      </c>
      <c r="C1079">
        <v>3</v>
      </c>
      <c r="D1079">
        <v>1</v>
      </c>
      <c r="E1079">
        <v>4</v>
      </c>
      <c r="F1079">
        <v>3</v>
      </c>
    </row>
    <row r="1080" spans="1:6" x14ac:dyDescent="0.35">
      <c r="A1080" t="s">
        <v>1172</v>
      </c>
      <c r="B1080">
        <v>3</v>
      </c>
      <c r="C1080">
        <v>4</v>
      </c>
      <c r="D1080">
        <v>3</v>
      </c>
      <c r="E1080">
        <v>1</v>
      </c>
      <c r="F1080">
        <v>4</v>
      </c>
    </row>
    <row r="1081" spans="1:6" x14ac:dyDescent="0.35">
      <c r="A1081" t="s">
        <v>1173</v>
      </c>
      <c r="B1081">
        <v>3</v>
      </c>
      <c r="C1081">
        <v>2</v>
      </c>
      <c r="D1081">
        <v>2</v>
      </c>
      <c r="E1081">
        <v>4</v>
      </c>
      <c r="F1081">
        <v>4</v>
      </c>
    </row>
    <row r="1082" spans="1:6" x14ac:dyDescent="0.35">
      <c r="A1082" t="s">
        <v>1174</v>
      </c>
      <c r="B1082">
        <v>3</v>
      </c>
      <c r="C1082">
        <v>2</v>
      </c>
      <c r="D1082">
        <v>4</v>
      </c>
      <c r="E1082">
        <v>3</v>
      </c>
      <c r="F1082">
        <v>2</v>
      </c>
    </row>
    <row r="1083" spans="1:6" x14ac:dyDescent="0.35">
      <c r="A1083" t="s">
        <v>1175</v>
      </c>
      <c r="B1083">
        <v>3</v>
      </c>
      <c r="C1083">
        <v>1</v>
      </c>
      <c r="D1083">
        <v>4</v>
      </c>
      <c r="E1083">
        <v>1</v>
      </c>
      <c r="F1083">
        <v>4</v>
      </c>
    </row>
    <row r="1084" spans="1:6" x14ac:dyDescent="0.35">
      <c r="A1084" t="s">
        <v>1176</v>
      </c>
      <c r="B1084">
        <v>3</v>
      </c>
      <c r="C1084">
        <v>2</v>
      </c>
      <c r="D1084">
        <v>3</v>
      </c>
      <c r="E1084">
        <v>4</v>
      </c>
      <c r="F1084">
        <v>3</v>
      </c>
    </row>
    <row r="1085" spans="1:6" x14ac:dyDescent="0.35">
      <c r="A1085" t="s">
        <v>1177</v>
      </c>
      <c r="B1085">
        <v>3</v>
      </c>
      <c r="C1085">
        <v>4</v>
      </c>
      <c r="D1085">
        <v>2</v>
      </c>
      <c r="E1085">
        <v>2</v>
      </c>
      <c r="F1085">
        <v>2</v>
      </c>
    </row>
    <row r="1086" spans="1:6" x14ac:dyDescent="0.35">
      <c r="A1086" t="s">
        <v>1178</v>
      </c>
      <c r="B1086">
        <v>3</v>
      </c>
      <c r="C1086">
        <v>3</v>
      </c>
      <c r="D1086">
        <v>2</v>
      </c>
      <c r="E1086">
        <v>2</v>
      </c>
      <c r="F1086">
        <v>2</v>
      </c>
    </row>
    <row r="1087" spans="1:6" x14ac:dyDescent="0.35">
      <c r="A1087" t="s">
        <v>1179</v>
      </c>
      <c r="B1087">
        <v>3</v>
      </c>
      <c r="C1087">
        <v>4</v>
      </c>
      <c r="D1087">
        <v>3</v>
      </c>
      <c r="E1087">
        <v>4</v>
      </c>
      <c r="F1087">
        <v>2</v>
      </c>
    </row>
    <row r="1088" spans="1:6" x14ac:dyDescent="0.35">
      <c r="A1088" t="s">
        <v>1180</v>
      </c>
      <c r="B1088">
        <v>3</v>
      </c>
      <c r="C1088">
        <v>4</v>
      </c>
      <c r="D1088">
        <v>4</v>
      </c>
      <c r="E1088">
        <v>3</v>
      </c>
      <c r="F1088">
        <v>1</v>
      </c>
    </row>
    <row r="1089" spans="1:6" x14ac:dyDescent="0.35">
      <c r="A1089" t="s">
        <v>1181</v>
      </c>
      <c r="B1089">
        <v>3</v>
      </c>
      <c r="C1089">
        <v>1</v>
      </c>
      <c r="D1089">
        <v>3</v>
      </c>
      <c r="E1089">
        <v>2</v>
      </c>
      <c r="F1089">
        <v>1</v>
      </c>
    </row>
    <row r="1090" spans="1:6" x14ac:dyDescent="0.35">
      <c r="A1090" t="s">
        <v>1182</v>
      </c>
      <c r="B1090">
        <v>3</v>
      </c>
      <c r="C1090">
        <v>1</v>
      </c>
      <c r="D1090">
        <v>1</v>
      </c>
      <c r="E1090">
        <v>2</v>
      </c>
      <c r="F1090">
        <v>1</v>
      </c>
    </row>
    <row r="1091" spans="1:6" x14ac:dyDescent="0.35">
      <c r="A1091" t="s">
        <v>1183</v>
      </c>
      <c r="B1091">
        <v>3</v>
      </c>
      <c r="C1091">
        <v>2</v>
      </c>
      <c r="D1091">
        <v>1</v>
      </c>
      <c r="E1091">
        <v>3</v>
      </c>
      <c r="F1091">
        <v>3</v>
      </c>
    </row>
    <row r="1092" spans="1:6" x14ac:dyDescent="0.35">
      <c r="A1092" t="s">
        <v>1184</v>
      </c>
      <c r="B1092">
        <v>4</v>
      </c>
      <c r="C1092">
        <v>4</v>
      </c>
      <c r="D1092">
        <v>3</v>
      </c>
      <c r="E1092">
        <v>1</v>
      </c>
      <c r="F1092">
        <v>2</v>
      </c>
    </row>
    <row r="1093" spans="1:6" x14ac:dyDescent="0.35">
      <c r="A1093" t="s">
        <v>1185</v>
      </c>
      <c r="B1093">
        <v>3</v>
      </c>
      <c r="C1093">
        <v>1</v>
      </c>
      <c r="D1093">
        <v>2</v>
      </c>
      <c r="E1093">
        <v>2</v>
      </c>
      <c r="F1093">
        <v>1</v>
      </c>
    </row>
    <row r="1094" spans="1:6" x14ac:dyDescent="0.35">
      <c r="A1094" t="s">
        <v>1186</v>
      </c>
      <c r="B1094">
        <v>4</v>
      </c>
      <c r="C1094">
        <v>1</v>
      </c>
      <c r="D1094">
        <v>2</v>
      </c>
      <c r="E1094">
        <v>3</v>
      </c>
      <c r="F1094">
        <v>3</v>
      </c>
    </row>
    <row r="1095" spans="1:6" x14ac:dyDescent="0.35">
      <c r="A1095" t="s">
        <v>1187</v>
      </c>
      <c r="B1095">
        <v>3</v>
      </c>
      <c r="C1095">
        <v>4</v>
      </c>
      <c r="D1095">
        <v>2</v>
      </c>
      <c r="E1095">
        <v>4</v>
      </c>
      <c r="F1095">
        <v>2</v>
      </c>
    </row>
    <row r="1096" spans="1:6" x14ac:dyDescent="0.35">
      <c r="A1096" t="s">
        <v>1188</v>
      </c>
      <c r="B1096">
        <v>3</v>
      </c>
      <c r="C1096">
        <v>1</v>
      </c>
      <c r="D1096">
        <v>3</v>
      </c>
      <c r="E1096">
        <v>4</v>
      </c>
      <c r="F1096">
        <v>3</v>
      </c>
    </row>
    <row r="1097" spans="1:6" x14ac:dyDescent="0.35">
      <c r="A1097" t="s">
        <v>1189</v>
      </c>
      <c r="B1097">
        <v>4</v>
      </c>
      <c r="C1097">
        <v>2</v>
      </c>
      <c r="D1097">
        <v>1</v>
      </c>
      <c r="E1097">
        <v>2</v>
      </c>
      <c r="F1097">
        <v>4</v>
      </c>
    </row>
    <row r="1098" spans="1:6" x14ac:dyDescent="0.35">
      <c r="A1098" t="s">
        <v>1190</v>
      </c>
      <c r="B1098">
        <v>3</v>
      </c>
      <c r="C1098">
        <v>4</v>
      </c>
      <c r="D1098">
        <v>1</v>
      </c>
      <c r="E1098">
        <v>1</v>
      </c>
      <c r="F1098">
        <v>4</v>
      </c>
    </row>
    <row r="1099" spans="1:6" x14ac:dyDescent="0.35">
      <c r="A1099" t="s">
        <v>1191</v>
      </c>
      <c r="B1099">
        <v>3</v>
      </c>
      <c r="C1099">
        <v>1</v>
      </c>
      <c r="D1099">
        <v>1</v>
      </c>
      <c r="E1099">
        <v>4</v>
      </c>
      <c r="F1099">
        <v>2</v>
      </c>
    </row>
    <row r="1100" spans="1:6" x14ac:dyDescent="0.35">
      <c r="A1100" t="s">
        <v>1192</v>
      </c>
      <c r="B1100">
        <v>3</v>
      </c>
      <c r="C1100">
        <v>1</v>
      </c>
      <c r="D1100">
        <v>3</v>
      </c>
      <c r="E1100">
        <v>3</v>
      </c>
      <c r="F1100">
        <v>1</v>
      </c>
    </row>
    <row r="1101" spans="1:6" x14ac:dyDescent="0.35">
      <c r="A1101" t="s">
        <v>1193</v>
      </c>
      <c r="B1101">
        <v>3</v>
      </c>
      <c r="C1101">
        <v>3</v>
      </c>
      <c r="D1101">
        <v>3</v>
      </c>
      <c r="E1101">
        <v>2</v>
      </c>
      <c r="F1101">
        <v>1</v>
      </c>
    </row>
    <row r="1102" spans="1:6" x14ac:dyDescent="0.35">
      <c r="A1102" t="s">
        <v>1194</v>
      </c>
      <c r="B1102">
        <v>3</v>
      </c>
      <c r="C1102">
        <v>1</v>
      </c>
      <c r="D1102">
        <v>4</v>
      </c>
      <c r="E1102">
        <v>4</v>
      </c>
      <c r="F1102">
        <v>1</v>
      </c>
    </row>
    <row r="1103" spans="1:6" x14ac:dyDescent="0.35">
      <c r="A1103" t="s">
        <v>1195</v>
      </c>
      <c r="B1103">
        <v>4</v>
      </c>
      <c r="C1103">
        <v>3</v>
      </c>
      <c r="D1103">
        <v>1</v>
      </c>
      <c r="E1103">
        <v>3</v>
      </c>
      <c r="F1103">
        <v>1</v>
      </c>
    </row>
    <row r="1104" spans="1:6" x14ac:dyDescent="0.35">
      <c r="A1104" t="s">
        <v>1196</v>
      </c>
      <c r="B1104">
        <v>4</v>
      </c>
      <c r="C1104">
        <v>3</v>
      </c>
      <c r="D1104">
        <v>1</v>
      </c>
      <c r="E1104">
        <v>2</v>
      </c>
      <c r="F1104">
        <v>3</v>
      </c>
    </row>
    <row r="1105" spans="1:6" x14ac:dyDescent="0.35">
      <c r="A1105" t="s">
        <v>1197</v>
      </c>
      <c r="B1105">
        <v>3</v>
      </c>
      <c r="C1105">
        <v>1</v>
      </c>
      <c r="D1105">
        <v>1</v>
      </c>
      <c r="E1105">
        <v>1</v>
      </c>
      <c r="F1105">
        <v>4</v>
      </c>
    </row>
    <row r="1106" spans="1:6" x14ac:dyDescent="0.35">
      <c r="A1106" t="s">
        <v>1198</v>
      </c>
      <c r="B1106">
        <v>3</v>
      </c>
      <c r="C1106">
        <v>3</v>
      </c>
      <c r="D1106">
        <v>3</v>
      </c>
      <c r="E1106">
        <v>1</v>
      </c>
      <c r="F1106">
        <v>4</v>
      </c>
    </row>
    <row r="1107" spans="1:6" x14ac:dyDescent="0.35">
      <c r="A1107" t="s">
        <v>1199</v>
      </c>
      <c r="B1107">
        <v>3</v>
      </c>
      <c r="C1107">
        <v>2</v>
      </c>
      <c r="D1107">
        <v>3</v>
      </c>
      <c r="E1107">
        <v>3</v>
      </c>
      <c r="F1107">
        <v>3</v>
      </c>
    </row>
    <row r="1108" spans="1:6" x14ac:dyDescent="0.35">
      <c r="A1108" t="s">
        <v>1200</v>
      </c>
      <c r="B1108">
        <v>3</v>
      </c>
      <c r="C1108">
        <v>4</v>
      </c>
      <c r="D1108">
        <v>1</v>
      </c>
      <c r="E1108">
        <v>1</v>
      </c>
      <c r="F1108">
        <v>2</v>
      </c>
    </row>
    <row r="1109" spans="1:6" x14ac:dyDescent="0.35">
      <c r="A1109" t="s">
        <v>1201</v>
      </c>
      <c r="B1109">
        <v>3</v>
      </c>
      <c r="C1109">
        <v>2</v>
      </c>
      <c r="D1109">
        <v>2</v>
      </c>
      <c r="E1109">
        <v>2</v>
      </c>
      <c r="F1109">
        <v>3</v>
      </c>
    </row>
    <row r="1110" spans="1:6" x14ac:dyDescent="0.35">
      <c r="A1110" t="s">
        <v>1202</v>
      </c>
      <c r="B1110">
        <v>4</v>
      </c>
      <c r="C1110">
        <v>3</v>
      </c>
      <c r="D1110">
        <v>1</v>
      </c>
      <c r="E1110">
        <v>3</v>
      </c>
      <c r="F1110">
        <v>3</v>
      </c>
    </row>
    <row r="1111" spans="1:6" x14ac:dyDescent="0.35">
      <c r="A1111" t="s">
        <v>1203</v>
      </c>
      <c r="B1111">
        <v>3</v>
      </c>
      <c r="C1111">
        <v>2</v>
      </c>
      <c r="D1111">
        <v>3</v>
      </c>
      <c r="E1111">
        <v>1</v>
      </c>
      <c r="F1111">
        <v>2</v>
      </c>
    </row>
    <row r="1112" spans="1:6" x14ac:dyDescent="0.35">
      <c r="A1112" t="s">
        <v>1204</v>
      </c>
      <c r="B1112">
        <v>3</v>
      </c>
      <c r="C1112">
        <v>4</v>
      </c>
      <c r="D1112">
        <v>3</v>
      </c>
      <c r="E1112">
        <v>4</v>
      </c>
      <c r="F1112">
        <v>1</v>
      </c>
    </row>
    <row r="1113" spans="1:6" x14ac:dyDescent="0.35">
      <c r="A1113" t="s">
        <v>1205</v>
      </c>
      <c r="B1113">
        <v>3</v>
      </c>
      <c r="C1113">
        <v>2</v>
      </c>
      <c r="D1113">
        <v>1</v>
      </c>
      <c r="E1113">
        <v>2</v>
      </c>
      <c r="F1113">
        <v>3</v>
      </c>
    </row>
    <row r="1114" spans="1:6" x14ac:dyDescent="0.35">
      <c r="A1114" t="s">
        <v>1206</v>
      </c>
      <c r="B1114">
        <v>3</v>
      </c>
      <c r="C1114">
        <v>3</v>
      </c>
      <c r="D1114">
        <v>1</v>
      </c>
      <c r="E1114">
        <v>4</v>
      </c>
      <c r="F1114">
        <v>2</v>
      </c>
    </row>
    <row r="1115" spans="1:6" x14ac:dyDescent="0.35">
      <c r="A1115" t="s">
        <v>1207</v>
      </c>
      <c r="B1115">
        <v>3</v>
      </c>
      <c r="C1115">
        <v>4</v>
      </c>
      <c r="D1115">
        <v>3</v>
      </c>
      <c r="E1115">
        <v>1</v>
      </c>
      <c r="F1115">
        <v>3</v>
      </c>
    </row>
    <row r="1116" spans="1:6" x14ac:dyDescent="0.35">
      <c r="A1116" t="s">
        <v>1208</v>
      </c>
      <c r="B1116">
        <v>3</v>
      </c>
      <c r="C1116">
        <v>4</v>
      </c>
      <c r="D1116">
        <v>4</v>
      </c>
      <c r="E1116">
        <v>2</v>
      </c>
      <c r="F1116">
        <v>2</v>
      </c>
    </row>
    <row r="1117" spans="1:6" x14ac:dyDescent="0.35">
      <c r="A1117" t="s">
        <v>1209</v>
      </c>
      <c r="B1117">
        <v>3</v>
      </c>
      <c r="C1117">
        <v>4</v>
      </c>
      <c r="D1117">
        <v>4</v>
      </c>
      <c r="E1117">
        <v>4</v>
      </c>
      <c r="F1117">
        <v>4</v>
      </c>
    </row>
    <row r="1118" spans="1:6" x14ac:dyDescent="0.35">
      <c r="A1118" t="s">
        <v>1210</v>
      </c>
      <c r="B1118">
        <v>3</v>
      </c>
      <c r="C1118">
        <v>3</v>
      </c>
      <c r="D1118">
        <v>3</v>
      </c>
      <c r="E1118">
        <v>3</v>
      </c>
      <c r="F1118">
        <v>4</v>
      </c>
    </row>
    <row r="1119" spans="1:6" x14ac:dyDescent="0.35">
      <c r="A1119" t="s">
        <v>1211</v>
      </c>
      <c r="B1119">
        <v>3</v>
      </c>
      <c r="C1119">
        <v>3</v>
      </c>
      <c r="D1119">
        <v>3</v>
      </c>
      <c r="E1119">
        <v>4</v>
      </c>
      <c r="F1119">
        <v>3</v>
      </c>
    </row>
    <row r="1120" spans="1:6" x14ac:dyDescent="0.35">
      <c r="A1120" t="s">
        <v>1212</v>
      </c>
      <c r="B1120">
        <v>3</v>
      </c>
      <c r="C1120">
        <v>2</v>
      </c>
      <c r="D1120">
        <v>4</v>
      </c>
      <c r="E1120">
        <v>3</v>
      </c>
      <c r="F1120">
        <v>2</v>
      </c>
    </row>
    <row r="1121" spans="1:6" x14ac:dyDescent="0.35">
      <c r="A1121" t="s">
        <v>1213</v>
      </c>
      <c r="B1121">
        <v>3</v>
      </c>
      <c r="C1121">
        <v>3</v>
      </c>
      <c r="D1121">
        <v>4</v>
      </c>
      <c r="E1121">
        <v>3</v>
      </c>
      <c r="F1121">
        <v>2</v>
      </c>
    </row>
    <row r="1122" spans="1:6" x14ac:dyDescent="0.35">
      <c r="A1122" t="s">
        <v>1214</v>
      </c>
      <c r="B1122">
        <v>4</v>
      </c>
      <c r="C1122">
        <v>3</v>
      </c>
      <c r="D1122">
        <v>4</v>
      </c>
      <c r="E1122">
        <v>2</v>
      </c>
      <c r="F1122">
        <v>4</v>
      </c>
    </row>
    <row r="1123" spans="1:6" x14ac:dyDescent="0.35">
      <c r="A1123" t="s">
        <v>1215</v>
      </c>
      <c r="B1123">
        <v>3</v>
      </c>
      <c r="C1123">
        <v>3</v>
      </c>
      <c r="D1123">
        <v>2</v>
      </c>
      <c r="E1123">
        <v>2</v>
      </c>
      <c r="F1123">
        <v>3</v>
      </c>
    </row>
    <row r="1124" spans="1:6" x14ac:dyDescent="0.35">
      <c r="A1124" t="s">
        <v>1216</v>
      </c>
      <c r="B1124">
        <v>4</v>
      </c>
      <c r="C1124">
        <v>2</v>
      </c>
      <c r="D1124">
        <v>2</v>
      </c>
      <c r="E1124">
        <v>1</v>
      </c>
      <c r="F1124">
        <v>4</v>
      </c>
    </row>
    <row r="1125" spans="1:6" x14ac:dyDescent="0.35">
      <c r="A1125" t="s">
        <v>1217</v>
      </c>
      <c r="B1125">
        <v>4</v>
      </c>
      <c r="C1125">
        <v>2</v>
      </c>
      <c r="D1125">
        <v>1</v>
      </c>
      <c r="E1125">
        <v>2</v>
      </c>
      <c r="F1125">
        <v>3</v>
      </c>
    </row>
    <row r="1126" spans="1:6" x14ac:dyDescent="0.35">
      <c r="A1126" t="s">
        <v>1218</v>
      </c>
      <c r="B1126">
        <v>3</v>
      </c>
      <c r="C1126">
        <v>1</v>
      </c>
      <c r="D1126">
        <v>1</v>
      </c>
      <c r="E1126">
        <v>1</v>
      </c>
      <c r="F1126">
        <v>3</v>
      </c>
    </row>
    <row r="1127" spans="1:6" x14ac:dyDescent="0.35">
      <c r="A1127" t="s">
        <v>1219</v>
      </c>
      <c r="B1127">
        <v>4</v>
      </c>
      <c r="C1127">
        <v>3</v>
      </c>
      <c r="D1127">
        <v>2</v>
      </c>
      <c r="E1127">
        <v>2</v>
      </c>
      <c r="F1127">
        <v>1</v>
      </c>
    </row>
    <row r="1128" spans="1:6" x14ac:dyDescent="0.35">
      <c r="A1128" t="s">
        <v>1220</v>
      </c>
      <c r="B1128">
        <v>3</v>
      </c>
      <c r="C1128">
        <v>1</v>
      </c>
      <c r="D1128">
        <v>4</v>
      </c>
      <c r="E1128">
        <v>3</v>
      </c>
      <c r="F1128">
        <v>3</v>
      </c>
    </row>
    <row r="1129" spans="1:6" x14ac:dyDescent="0.35">
      <c r="A1129" t="s">
        <v>1221</v>
      </c>
      <c r="B1129">
        <v>4</v>
      </c>
      <c r="C1129">
        <v>1</v>
      </c>
      <c r="D1129">
        <v>2</v>
      </c>
      <c r="E1129">
        <v>1</v>
      </c>
      <c r="F1129">
        <v>2</v>
      </c>
    </row>
    <row r="1130" spans="1:6" x14ac:dyDescent="0.35">
      <c r="A1130" t="s">
        <v>1222</v>
      </c>
      <c r="B1130">
        <v>3</v>
      </c>
      <c r="C1130">
        <v>2</v>
      </c>
      <c r="D1130">
        <v>3</v>
      </c>
      <c r="E1130">
        <v>2</v>
      </c>
      <c r="F1130">
        <v>1</v>
      </c>
    </row>
    <row r="1131" spans="1:6" x14ac:dyDescent="0.35">
      <c r="A1131" t="s">
        <v>1223</v>
      </c>
      <c r="B1131">
        <v>4</v>
      </c>
      <c r="C1131">
        <v>1</v>
      </c>
      <c r="D1131">
        <v>4</v>
      </c>
      <c r="E1131">
        <v>3</v>
      </c>
      <c r="F1131">
        <v>2</v>
      </c>
    </row>
    <row r="1132" spans="1:6" x14ac:dyDescent="0.35">
      <c r="A1132" t="s">
        <v>1224</v>
      </c>
      <c r="B1132">
        <v>3</v>
      </c>
      <c r="C1132">
        <v>3</v>
      </c>
      <c r="D1132">
        <v>2</v>
      </c>
      <c r="E1132">
        <v>1</v>
      </c>
      <c r="F1132">
        <v>2</v>
      </c>
    </row>
    <row r="1133" spans="1:6" x14ac:dyDescent="0.35">
      <c r="A1133" t="s">
        <v>1225</v>
      </c>
      <c r="B1133">
        <v>3</v>
      </c>
      <c r="C1133">
        <v>1</v>
      </c>
      <c r="D1133">
        <v>2</v>
      </c>
      <c r="E1133">
        <v>4</v>
      </c>
      <c r="F1133">
        <v>4</v>
      </c>
    </row>
    <row r="1134" spans="1:6" x14ac:dyDescent="0.35">
      <c r="A1134" t="s">
        <v>1226</v>
      </c>
      <c r="B1134">
        <v>4</v>
      </c>
      <c r="C1134">
        <v>2</v>
      </c>
      <c r="D1134">
        <v>3</v>
      </c>
      <c r="E1134">
        <v>4</v>
      </c>
      <c r="F1134">
        <v>3</v>
      </c>
    </row>
    <row r="1135" spans="1:6" x14ac:dyDescent="0.35">
      <c r="A1135" t="s">
        <v>1227</v>
      </c>
      <c r="B1135">
        <v>4</v>
      </c>
      <c r="C1135">
        <v>3</v>
      </c>
      <c r="D1135">
        <v>2</v>
      </c>
      <c r="E1135">
        <v>1</v>
      </c>
      <c r="F1135">
        <v>2</v>
      </c>
    </row>
    <row r="1136" spans="1:6" x14ac:dyDescent="0.35">
      <c r="A1136" t="s">
        <v>1228</v>
      </c>
      <c r="B1136">
        <v>3</v>
      </c>
      <c r="C1136">
        <v>3</v>
      </c>
      <c r="D1136">
        <v>2</v>
      </c>
      <c r="E1136">
        <v>1</v>
      </c>
      <c r="F1136">
        <v>4</v>
      </c>
    </row>
    <row r="1137" spans="1:6" x14ac:dyDescent="0.35">
      <c r="A1137" t="s">
        <v>1229</v>
      </c>
      <c r="B1137">
        <v>3</v>
      </c>
      <c r="C1137">
        <v>3</v>
      </c>
      <c r="D1137">
        <v>4</v>
      </c>
      <c r="E1137">
        <v>1</v>
      </c>
      <c r="F1137">
        <v>3</v>
      </c>
    </row>
    <row r="1138" spans="1:6" x14ac:dyDescent="0.35">
      <c r="A1138" t="s">
        <v>1230</v>
      </c>
      <c r="B1138">
        <v>4</v>
      </c>
      <c r="C1138">
        <v>2</v>
      </c>
      <c r="D1138">
        <v>2</v>
      </c>
      <c r="E1138">
        <v>2</v>
      </c>
      <c r="F1138">
        <v>4</v>
      </c>
    </row>
    <row r="1139" spans="1:6" x14ac:dyDescent="0.35">
      <c r="A1139" t="s">
        <v>1231</v>
      </c>
      <c r="B1139">
        <v>3</v>
      </c>
      <c r="C1139">
        <v>2</v>
      </c>
      <c r="D1139">
        <v>2</v>
      </c>
      <c r="E1139">
        <v>1</v>
      </c>
      <c r="F1139">
        <v>2</v>
      </c>
    </row>
    <row r="1140" spans="1:6" x14ac:dyDescent="0.35">
      <c r="A1140" t="s">
        <v>1232</v>
      </c>
      <c r="B1140">
        <v>3</v>
      </c>
      <c r="C1140">
        <v>4</v>
      </c>
      <c r="D1140">
        <v>4</v>
      </c>
      <c r="E1140">
        <v>1</v>
      </c>
      <c r="F1140">
        <v>4</v>
      </c>
    </row>
    <row r="1141" spans="1:6" x14ac:dyDescent="0.35">
      <c r="A1141" t="s">
        <v>1233</v>
      </c>
      <c r="B1141">
        <v>3</v>
      </c>
      <c r="C1141">
        <v>2</v>
      </c>
      <c r="D1141">
        <v>3</v>
      </c>
      <c r="E1141">
        <v>2</v>
      </c>
      <c r="F1141">
        <v>4</v>
      </c>
    </row>
    <row r="1142" spans="1:6" x14ac:dyDescent="0.35">
      <c r="A1142" t="s">
        <v>1234</v>
      </c>
      <c r="B1142">
        <v>3</v>
      </c>
      <c r="C1142">
        <v>3</v>
      </c>
      <c r="D1142">
        <v>4</v>
      </c>
      <c r="E1142">
        <v>3</v>
      </c>
      <c r="F1142">
        <v>3</v>
      </c>
    </row>
    <row r="1143" spans="1:6" x14ac:dyDescent="0.35">
      <c r="A1143" t="s">
        <v>1235</v>
      </c>
      <c r="B1143">
        <v>3</v>
      </c>
      <c r="C1143">
        <v>4</v>
      </c>
      <c r="D1143">
        <v>2</v>
      </c>
      <c r="E1143">
        <v>1</v>
      </c>
      <c r="F1143">
        <v>4</v>
      </c>
    </row>
    <row r="1144" spans="1:6" x14ac:dyDescent="0.35">
      <c r="A1144" t="s">
        <v>1236</v>
      </c>
      <c r="B1144">
        <v>3</v>
      </c>
      <c r="C1144">
        <v>1</v>
      </c>
      <c r="D1144">
        <v>4</v>
      </c>
      <c r="E1144">
        <v>3</v>
      </c>
      <c r="F1144">
        <v>3</v>
      </c>
    </row>
    <row r="1145" spans="1:6" x14ac:dyDescent="0.35">
      <c r="A1145" t="s">
        <v>1237</v>
      </c>
      <c r="B1145">
        <v>3</v>
      </c>
      <c r="C1145">
        <v>1</v>
      </c>
      <c r="D1145">
        <v>4</v>
      </c>
      <c r="E1145">
        <v>2</v>
      </c>
      <c r="F1145">
        <v>1</v>
      </c>
    </row>
    <row r="1146" spans="1:6" x14ac:dyDescent="0.35">
      <c r="A1146" t="s">
        <v>1238</v>
      </c>
      <c r="B1146">
        <v>3</v>
      </c>
      <c r="C1146">
        <v>2</v>
      </c>
      <c r="D1146">
        <v>1</v>
      </c>
      <c r="E1146">
        <v>1</v>
      </c>
      <c r="F1146">
        <v>2</v>
      </c>
    </row>
    <row r="1147" spans="1:6" x14ac:dyDescent="0.35">
      <c r="A1147" t="s">
        <v>1239</v>
      </c>
      <c r="B1147">
        <v>3</v>
      </c>
      <c r="C1147">
        <v>2</v>
      </c>
      <c r="D1147">
        <v>1</v>
      </c>
      <c r="E1147">
        <v>1</v>
      </c>
      <c r="F1147">
        <v>1</v>
      </c>
    </row>
    <row r="1148" spans="1:6" x14ac:dyDescent="0.35">
      <c r="A1148" t="s">
        <v>1240</v>
      </c>
      <c r="B1148">
        <v>3</v>
      </c>
      <c r="C1148">
        <v>1</v>
      </c>
      <c r="D1148">
        <v>3</v>
      </c>
      <c r="E1148">
        <v>4</v>
      </c>
      <c r="F1148">
        <v>2</v>
      </c>
    </row>
    <row r="1149" spans="1:6" x14ac:dyDescent="0.35">
      <c r="A1149" t="s">
        <v>1241</v>
      </c>
      <c r="B1149">
        <v>3</v>
      </c>
      <c r="C1149">
        <v>4</v>
      </c>
      <c r="D1149">
        <v>3</v>
      </c>
      <c r="E1149">
        <v>1</v>
      </c>
      <c r="F1149">
        <v>3</v>
      </c>
    </row>
    <row r="1150" spans="1:6" x14ac:dyDescent="0.35">
      <c r="A1150" t="s">
        <v>1242</v>
      </c>
      <c r="B1150">
        <v>3</v>
      </c>
      <c r="C1150">
        <v>3</v>
      </c>
      <c r="D1150">
        <v>1</v>
      </c>
      <c r="E1150">
        <v>1</v>
      </c>
      <c r="F1150">
        <v>1</v>
      </c>
    </row>
    <row r="1151" spans="1:6" x14ac:dyDescent="0.35">
      <c r="A1151" t="s">
        <v>1243</v>
      </c>
      <c r="B1151">
        <v>4</v>
      </c>
      <c r="C1151">
        <v>3</v>
      </c>
      <c r="D1151">
        <v>3</v>
      </c>
      <c r="E1151">
        <v>3</v>
      </c>
      <c r="F1151">
        <v>3</v>
      </c>
    </row>
    <row r="1152" spans="1:6" x14ac:dyDescent="0.35">
      <c r="A1152" t="s">
        <v>1244</v>
      </c>
      <c r="B1152">
        <v>3</v>
      </c>
      <c r="C1152">
        <v>3</v>
      </c>
      <c r="D1152">
        <v>1</v>
      </c>
      <c r="E1152">
        <v>3</v>
      </c>
      <c r="F1152">
        <v>3</v>
      </c>
    </row>
    <row r="1153" spans="1:6" x14ac:dyDescent="0.35">
      <c r="A1153" t="s">
        <v>1245</v>
      </c>
      <c r="B1153">
        <v>3</v>
      </c>
      <c r="C1153">
        <v>2</v>
      </c>
      <c r="D1153">
        <v>4</v>
      </c>
      <c r="E1153">
        <v>4</v>
      </c>
      <c r="F1153">
        <v>3</v>
      </c>
    </row>
    <row r="1154" spans="1:6" x14ac:dyDescent="0.35">
      <c r="A1154" t="s">
        <v>1246</v>
      </c>
      <c r="B1154">
        <v>4</v>
      </c>
      <c r="C1154">
        <v>3</v>
      </c>
      <c r="D1154">
        <v>3</v>
      </c>
      <c r="E1154">
        <v>1</v>
      </c>
      <c r="F1154">
        <v>3</v>
      </c>
    </row>
    <row r="1155" spans="1:6" x14ac:dyDescent="0.35">
      <c r="A1155" t="s">
        <v>1247</v>
      </c>
      <c r="B1155">
        <v>3</v>
      </c>
      <c r="C1155">
        <v>1</v>
      </c>
      <c r="D1155">
        <v>4</v>
      </c>
      <c r="E1155">
        <v>1</v>
      </c>
      <c r="F1155">
        <v>2</v>
      </c>
    </row>
    <row r="1156" spans="1:6" x14ac:dyDescent="0.35">
      <c r="A1156" t="s">
        <v>1248</v>
      </c>
      <c r="B1156">
        <v>3</v>
      </c>
      <c r="C1156">
        <v>3</v>
      </c>
      <c r="D1156">
        <v>1</v>
      </c>
      <c r="E1156">
        <v>3</v>
      </c>
      <c r="F1156">
        <v>3</v>
      </c>
    </row>
    <row r="1157" spans="1:6" x14ac:dyDescent="0.35">
      <c r="A1157" t="s">
        <v>1249</v>
      </c>
      <c r="B1157">
        <v>4</v>
      </c>
      <c r="C1157">
        <v>4</v>
      </c>
      <c r="D1157">
        <v>4</v>
      </c>
      <c r="E1157">
        <v>1</v>
      </c>
      <c r="F1157">
        <v>3</v>
      </c>
    </row>
    <row r="1158" spans="1:6" x14ac:dyDescent="0.35">
      <c r="A1158" t="s">
        <v>1250</v>
      </c>
      <c r="B1158">
        <v>3</v>
      </c>
      <c r="C1158">
        <v>4</v>
      </c>
      <c r="D1158">
        <v>2</v>
      </c>
      <c r="E1158">
        <v>2</v>
      </c>
      <c r="F1158">
        <v>3</v>
      </c>
    </row>
    <row r="1159" spans="1:6" x14ac:dyDescent="0.35">
      <c r="A1159" t="s">
        <v>1251</v>
      </c>
      <c r="B1159">
        <v>3</v>
      </c>
      <c r="C1159">
        <v>2</v>
      </c>
      <c r="D1159">
        <v>1</v>
      </c>
      <c r="E1159">
        <v>2</v>
      </c>
      <c r="F1159">
        <v>3</v>
      </c>
    </row>
    <row r="1160" spans="1:6" x14ac:dyDescent="0.35">
      <c r="A1160" t="s">
        <v>1252</v>
      </c>
      <c r="B1160">
        <v>4</v>
      </c>
      <c r="C1160">
        <v>1</v>
      </c>
      <c r="D1160">
        <v>2</v>
      </c>
      <c r="E1160">
        <v>4</v>
      </c>
      <c r="F1160">
        <v>4</v>
      </c>
    </row>
    <row r="1161" spans="1:6" x14ac:dyDescent="0.35">
      <c r="A1161" t="s">
        <v>1253</v>
      </c>
      <c r="B1161">
        <v>3</v>
      </c>
      <c r="C1161">
        <v>4</v>
      </c>
      <c r="D1161">
        <v>2</v>
      </c>
      <c r="E1161">
        <v>4</v>
      </c>
      <c r="F1161">
        <v>2</v>
      </c>
    </row>
    <row r="1162" spans="1:6" x14ac:dyDescent="0.35">
      <c r="A1162" t="s">
        <v>1254</v>
      </c>
      <c r="B1162">
        <v>4</v>
      </c>
      <c r="C1162">
        <v>3</v>
      </c>
      <c r="D1162">
        <v>3</v>
      </c>
      <c r="E1162">
        <v>4</v>
      </c>
      <c r="F1162">
        <v>4</v>
      </c>
    </row>
    <row r="1163" spans="1:6" x14ac:dyDescent="0.35">
      <c r="A1163" t="s">
        <v>1255</v>
      </c>
      <c r="B1163">
        <v>3</v>
      </c>
      <c r="C1163">
        <v>4</v>
      </c>
      <c r="D1163">
        <v>4</v>
      </c>
      <c r="E1163">
        <v>3</v>
      </c>
      <c r="F1163">
        <v>2</v>
      </c>
    </row>
    <row r="1164" spans="1:6" x14ac:dyDescent="0.35">
      <c r="A1164" t="s">
        <v>1256</v>
      </c>
      <c r="B1164">
        <v>3</v>
      </c>
      <c r="C1164">
        <v>2</v>
      </c>
      <c r="D1164">
        <v>2</v>
      </c>
      <c r="E1164">
        <v>2</v>
      </c>
      <c r="F1164">
        <v>1</v>
      </c>
    </row>
    <row r="1165" spans="1:6" x14ac:dyDescent="0.35">
      <c r="A1165" t="s">
        <v>1257</v>
      </c>
      <c r="B1165">
        <v>3</v>
      </c>
      <c r="C1165">
        <v>4</v>
      </c>
      <c r="D1165">
        <v>3</v>
      </c>
      <c r="E1165">
        <v>3</v>
      </c>
      <c r="F1165">
        <v>4</v>
      </c>
    </row>
    <row r="1166" spans="1:6" x14ac:dyDescent="0.35">
      <c r="A1166" t="s">
        <v>1258</v>
      </c>
      <c r="B1166">
        <v>3</v>
      </c>
      <c r="C1166">
        <v>4</v>
      </c>
      <c r="D1166">
        <v>1</v>
      </c>
      <c r="E1166">
        <v>1</v>
      </c>
      <c r="F1166">
        <v>4</v>
      </c>
    </row>
    <row r="1167" spans="1:6" x14ac:dyDescent="0.35">
      <c r="A1167" t="s">
        <v>1259</v>
      </c>
      <c r="B1167">
        <v>4</v>
      </c>
      <c r="C1167">
        <v>1</v>
      </c>
      <c r="D1167">
        <v>4</v>
      </c>
      <c r="E1167">
        <v>3</v>
      </c>
      <c r="F1167">
        <v>2</v>
      </c>
    </row>
    <row r="1168" spans="1:6" x14ac:dyDescent="0.35">
      <c r="A1168" t="s">
        <v>1260</v>
      </c>
      <c r="B1168">
        <v>4</v>
      </c>
      <c r="C1168">
        <v>3</v>
      </c>
      <c r="D1168">
        <v>2</v>
      </c>
      <c r="E1168">
        <v>2</v>
      </c>
      <c r="F1168">
        <v>1</v>
      </c>
    </row>
    <row r="1169" spans="1:6" x14ac:dyDescent="0.35">
      <c r="A1169" t="s">
        <v>1261</v>
      </c>
      <c r="B1169">
        <v>3</v>
      </c>
      <c r="C1169">
        <v>2</v>
      </c>
      <c r="D1169">
        <v>4</v>
      </c>
      <c r="E1169">
        <v>4</v>
      </c>
      <c r="F1169">
        <v>1</v>
      </c>
    </row>
    <row r="1170" spans="1:6" x14ac:dyDescent="0.35">
      <c r="A1170" t="s">
        <v>1262</v>
      </c>
      <c r="B1170">
        <v>3</v>
      </c>
      <c r="C1170">
        <v>3</v>
      </c>
      <c r="D1170">
        <v>2</v>
      </c>
      <c r="E1170">
        <v>1</v>
      </c>
      <c r="F1170">
        <v>3</v>
      </c>
    </row>
    <row r="1171" spans="1:6" x14ac:dyDescent="0.35">
      <c r="A1171" t="s">
        <v>1263</v>
      </c>
      <c r="B1171">
        <v>3</v>
      </c>
      <c r="C1171">
        <v>2</v>
      </c>
      <c r="D1171">
        <v>2</v>
      </c>
      <c r="E1171">
        <v>1</v>
      </c>
      <c r="F1171">
        <v>4</v>
      </c>
    </row>
    <row r="1172" spans="1:6" x14ac:dyDescent="0.35">
      <c r="A1172" t="s">
        <v>1264</v>
      </c>
      <c r="B1172">
        <v>3</v>
      </c>
      <c r="C1172">
        <v>1</v>
      </c>
      <c r="D1172">
        <v>4</v>
      </c>
      <c r="E1172">
        <v>4</v>
      </c>
      <c r="F1172">
        <v>2</v>
      </c>
    </row>
    <row r="1173" spans="1:6" x14ac:dyDescent="0.35">
      <c r="A1173" t="s">
        <v>1265</v>
      </c>
      <c r="B1173">
        <v>3</v>
      </c>
      <c r="C1173">
        <v>2</v>
      </c>
      <c r="D1173">
        <v>1</v>
      </c>
      <c r="E1173">
        <v>1</v>
      </c>
      <c r="F1173">
        <v>3</v>
      </c>
    </row>
    <row r="1174" spans="1:6" x14ac:dyDescent="0.35">
      <c r="A1174" t="s">
        <v>1266</v>
      </c>
      <c r="B1174">
        <v>3</v>
      </c>
      <c r="C1174">
        <v>3</v>
      </c>
      <c r="D1174">
        <v>3</v>
      </c>
      <c r="E1174">
        <v>3</v>
      </c>
      <c r="F1174">
        <v>2</v>
      </c>
    </row>
    <row r="1175" spans="1:6" x14ac:dyDescent="0.35">
      <c r="A1175" t="s">
        <v>1267</v>
      </c>
      <c r="B1175">
        <v>3</v>
      </c>
      <c r="C1175">
        <v>2</v>
      </c>
      <c r="D1175">
        <v>2</v>
      </c>
      <c r="E1175">
        <v>2</v>
      </c>
      <c r="F1175">
        <v>3</v>
      </c>
    </row>
    <row r="1176" spans="1:6" x14ac:dyDescent="0.35">
      <c r="A1176" t="s">
        <v>1268</v>
      </c>
      <c r="B1176">
        <v>3</v>
      </c>
      <c r="C1176">
        <v>2</v>
      </c>
      <c r="D1176">
        <v>2</v>
      </c>
      <c r="E1176">
        <v>2</v>
      </c>
      <c r="F1176">
        <v>3</v>
      </c>
    </row>
    <row r="1177" spans="1:6" x14ac:dyDescent="0.35">
      <c r="A1177" t="s">
        <v>1269</v>
      </c>
      <c r="B1177">
        <v>3</v>
      </c>
      <c r="C1177">
        <v>2</v>
      </c>
      <c r="D1177">
        <v>3</v>
      </c>
      <c r="E1177">
        <v>2</v>
      </c>
      <c r="F1177">
        <v>4</v>
      </c>
    </row>
    <row r="1178" spans="1:6" x14ac:dyDescent="0.35">
      <c r="A1178" t="s">
        <v>1270</v>
      </c>
      <c r="B1178">
        <v>3</v>
      </c>
      <c r="C1178">
        <v>3</v>
      </c>
      <c r="D1178">
        <v>4</v>
      </c>
      <c r="E1178">
        <v>3</v>
      </c>
      <c r="F1178">
        <v>3</v>
      </c>
    </row>
    <row r="1179" spans="1:6" x14ac:dyDescent="0.35">
      <c r="A1179" t="s">
        <v>1271</v>
      </c>
      <c r="B1179">
        <v>4</v>
      </c>
      <c r="C1179">
        <v>2</v>
      </c>
      <c r="D1179">
        <v>2</v>
      </c>
      <c r="E1179">
        <v>1</v>
      </c>
      <c r="F1179">
        <v>1</v>
      </c>
    </row>
    <row r="1180" spans="1:6" x14ac:dyDescent="0.35">
      <c r="A1180" t="s">
        <v>1272</v>
      </c>
      <c r="B1180">
        <v>3</v>
      </c>
      <c r="C1180">
        <v>1</v>
      </c>
      <c r="D1180">
        <v>3</v>
      </c>
      <c r="E1180">
        <v>3</v>
      </c>
      <c r="F1180">
        <v>1</v>
      </c>
    </row>
    <row r="1181" spans="1:6" x14ac:dyDescent="0.35">
      <c r="A1181" t="s">
        <v>1273</v>
      </c>
      <c r="B1181">
        <v>3</v>
      </c>
      <c r="C1181">
        <v>3</v>
      </c>
      <c r="D1181">
        <v>1</v>
      </c>
      <c r="E1181">
        <v>4</v>
      </c>
      <c r="F1181">
        <v>3</v>
      </c>
    </row>
    <row r="1182" spans="1:6" x14ac:dyDescent="0.35">
      <c r="A1182" t="s">
        <v>1274</v>
      </c>
      <c r="B1182">
        <v>3</v>
      </c>
      <c r="C1182">
        <v>1</v>
      </c>
      <c r="D1182">
        <v>1</v>
      </c>
      <c r="E1182">
        <v>2</v>
      </c>
      <c r="F1182">
        <v>2</v>
      </c>
    </row>
    <row r="1183" spans="1:6" x14ac:dyDescent="0.35">
      <c r="A1183" t="s">
        <v>1275</v>
      </c>
      <c r="B1183">
        <v>3</v>
      </c>
      <c r="C1183">
        <v>2</v>
      </c>
      <c r="D1183">
        <v>3</v>
      </c>
      <c r="E1183">
        <v>3</v>
      </c>
      <c r="F1183">
        <v>2</v>
      </c>
    </row>
    <row r="1184" spans="1:6" x14ac:dyDescent="0.35">
      <c r="A1184" t="s">
        <v>1276</v>
      </c>
      <c r="B1184">
        <v>3</v>
      </c>
      <c r="C1184">
        <v>3</v>
      </c>
      <c r="D1184">
        <v>3</v>
      </c>
      <c r="E1184">
        <v>4</v>
      </c>
      <c r="F1184">
        <v>1</v>
      </c>
    </row>
    <row r="1185" spans="1:6" x14ac:dyDescent="0.35">
      <c r="A1185" t="s">
        <v>1277</v>
      </c>
      <c r="B1185">
        <v>4</v>
      </c>
      <c r="C1185">
        <v>2</v>
      </c>
      <c r="D1185">
        <v>1</v>
      </c>
      <c r="E1185">
        <v>4</v>
      </c>
      <c r="F1185">
        <v>4</v>
      </c>
    </row>
    <row r="1186" spans="1:6" x14ac:dyDescent="0.35">
      <c r="A1186" t="s">
        <v>1278</v>
      </c>
      <c r="B1186">
        <v>3</v>
      </c>
      <c r="C1186">
        <v>1</v>
      </c>
      <c r="D1186">
        <v>4</v>
      </c>
      <c r="E1186">
        <v>3</v>
      </c>
      <c r="F1186">
        <v>1</v>
      </c>
    </row>
    <row r="1187" spans="1:6" x14ac:dyDescent="0.35">
      <c r="A1187" t="s">
        <v>1279</v>
      </c>
      <c r="B1187">
        <v>4</v>
      </c>
      <c r="C1187">
        <v>2</v>
      </c>
      <c r="D1187">
        <v>2</v>
      </c>
      <c r="E1187">
        <v>4</v>
      </c>
      <c r="F1187">
        <v>1</v>
      </c>
    </row>
    <row r="1188" spans="1:6" x14ac:dyDescent="0.35">
      <c r="A1188" t="s">
        <v>1280</v>
      </c>
      <c r="B1188">
        <v>3</v>
      </c>
      <c r="C1188">
        <v>2</v>
      </c>
      <c r="D1188">
        <v>2</v>
      </c>
      <c r="E1188">
        <v>4</v>
      </c>
      <c r="F1188">
        <v>2</v>
      </c>
    </row>
    <row r="1189" spans="1:6" x14ac:dyDescent="0.35">
      <c r="A1189" t="s">
        <v>1281</v>
      </c>
      <c r="B1189">
        <v>4</v>
      </c>
      <c r="C1189">
        <v>3</v>
      </c>
      <c r="D1189">
        <v>2</v>
      </c>
      <c r="E1189">
        <v>3</v>
      </c>
      <c r="F1189">
        <v>1</v>
      </c>
    </row>
    <row r="1190" spans="1:6" x14ac:dyDescent="0.35">
      <c r="A1190" t="s">
        <v>1282</v>
      </c>
      <c r="B1190">
        <v>3</v>
      </c>
      <c r="C1190">
        <v>3</v>
      </c>
      <c r="D1190">
        <v>2</v>
      </c>
      <c r="E1190">
        <v>1</v>
      </c>
      <c r="F1190">
        <v>1</v>
      </c>
    </row>
    <row r="1191" spans="1:6" x14ac:dyDescent="0.35">
      <c r="A1191" t="s">
        <v>1283</v>
      </c>
      <c r="B1191">
        <v>3</v>
      </c>
      <c r="C1191">
        <v>1</v>
      </c>
      <c r="D1191">
        <v>3</v>
      </c>
      <c r="E1191">
        <v>4</v>
      </c>
      <c r="F1191">
        <v>1</v>
      </c>
    </row>
    <row r="1192" spans="1:6" x14ac:dyDescent="0.35">
      <c r="A1192" t="s">
        <v>1284</v>
      </c>
      <c r="B1192">
        <v>4</v>
      </c>
      <c r="C1192">
        <v>4</v>
      </c>
      <c r="D1192">
        <v>1</v>
      </c>
      <c r="E1192">
        <v>2</v>
      </c>
      <c r="F1192">
        <v>2</v>
      </c>
    </row>
    <row r="1193" spans="1:6" x14ac:dyDescent="0.35">
      <c r="A1193" t="s">
        <v>1285</v>
      </c>
      <c r="B1193">
        <v>3</v>
      </c>
      <c r="C1193">
        <v>3</v>
      </c>
      <c r="D1193">
        <v>1</v>
      </c>
      <c r="E1193">
        <v>3</v>
      </c>
      <c r="F1193">
        <v>2</v>
      </c>
    </row>
    <row r="1194" spans="1:6" x14ac:dyDescent="0.35">
      <c r="A1194" t="s">
        <v>1286</v>
      </c>
      <c r="B1194">
        <v>3</v>
      </c>
      <c r="C1194">
        <v>1</v>
      </c>
      <c r="D1194">
        <v>4</v>
      </c>
      <c r="E1194">
        <v>3</v>
      </c>
      <c r="F1194">
        <v>3</v>
      </c>
    </row>
    <row r="1195" spans="1:6" x14ac:dyDescent="0.35">
      <c r="A1195" t="s">
        <v>1287</v>
      </c>
      <c r="B1195">
        <v>3</v>
      </c>
      <c r="C1195">
        <v>2</v>
      </c>
      <c r="D1195">
        <v>3</v>
      </c>
      <c r="E1195">
        <v>2</v>
      </c>
      <c r="F1195">
        <v>1</v>
      </c>
    </row>
    <row r="1196" spans="1:6" x14ac:dyDescent="0.35">
      <c r="A1196" t="s">
        <v>1288</v>
      </c>
      <c r="B1196">
        <v>3</v>
      </c>
      <c r="C1196">
        <v>4</v>
      </c>
      <c r="D1196">
        <v>2</v>
      </c>
      <c r="E1196">
        <v>4</v>
      </c>
      <c r="F1196">
        <v>4</v>
      </c>
    </row>
    <row r="1197" spans="1:6" x14ac:dyDescent="0.35">
      <c r="A1197" t="s">
        <v>1289</v>
      </c>
      <c r="B1197">
        <v>3</v>
      </c>
      <c r="C1197">
        <v>3</v>
      </c>
      <c r="D1197">
        <v>4</v>
      </c>
      <c r="E1197">
        <v>3</v>
      </c>
      <c r="F1197">
        <v>3</v>
      </c>
    </row>
    <row r="1198" spans="1:6" x14ac:dyDescent="0.35">
      <c r="A1198" t="s">
        <v>1290</v>
      </c>
      <c r="B1198">
        <v>4</v>
      </c>
      <c r="C1198">
        <v>2</v>
      </c>
      <c r="D1198">
        <v>4</v>
      </c>
      <c r="E1198">
        <v>3</v>
      </c>
      <c r="F1198">
        <v>2</v>
      </c>
    </row>
    <row r="1199" spans="1:6" x14ac:dyDescent="0.35">
      <c r="A1199" t="s">
        <v>1291</v>
      </c>
      <c r="B1199">
        <v>3</v>
      </c>
      <c r="C1199">
        <v>4</v>
      </c>
      <c r="D1199">
        <v>3</v>
      </c>
      <c r="E1199">
        <v>4</v>
      </c>
      <c r="F1199">
        <v>3</v>
      </c>
    </row>
    <row r="1200" spans="1:6" x14ac:dyDescent="0.35">
      <c r="A1200" t="s">
        <v>1292</v>
      </c>
      <c r="B1200">
        <v>4</v>
      </c>
      <c r="C1200">
        <v>3</v>
      </c>
      <c r="D1200">
        <v>3</v>
      </c>
      <c r="E1200">
        <v>2</v>
      </c>
      <c r="F1200">
        <v>4</v>
      </c>
    </row>
    <row r="1201" spans="1:6" x14ac:dyDescent="0.35">
      <c r="A1201" t="s">
        <v>1293</v>
      </c>
      <c r="B1201">
        <v>3</v>
      </c>
      <c r="C1201">
        <v>3</v>
      </c>
      <c r="D1201">
        <v>4</v>
      </c>
      <c r="E1201">
        <v>4</v>
      </c>
      <c r="F1201">
        <v>1</v>
      </c>
    </row>
    <row r="1202" spans="1:6" x14ac:dyDescent="0.35">
      <c r="A1202" t="s">
        <v>1294</v>
      </c>
      <c r="B1202">
        <v>3</v>
      </c>
      <c r="C1202">
        <v>1</v>
      </c>
      <c r="D1202">
        <v>4</v>
      </c>
      <c r="E1202">
        <v>1</v>
      </c>
      <c r="F1202">
        <v>3</v>
      </c>
    </row>
    <row r="1203" spans="1:6" x14ac:dyDescent="0.35">
      <c r="A1203" t="s">
        <v>1295</v>
      </c>
      <c r="B1203">
        <v>3</v>
      </c>
      <c r="C1203">
        <v>3</v>
      </c>
      <c r="D1203">
        <v>2</v>
      </c>
      <c r="E1203">
        <v>3</v>
      </c>
      <c r="F1203">
        <v>4</v>
      </c>
    </row>
    <row r="1204" spans="1:6" x14ac:dyDescent="0.35">
      <c r="A1204" t="s">
        <v>1296</v>
      </c>
      <c r="B1204">
        <v>3</v>
      </c>
      <c r="C1204">
        <v>1</v>
      </c>
      <c r="D1204">
        <v>3</v>
      </c>
      <c r="E1204">
        <v>1</v>
      </c>
      <c r="F1204">
        <v>1</v>
      </c>
    </row>
    <row r="1205" spans="1:6" x14ac:dyDescent="0.35">
      <c r="A1205" t="s">
        <v>1297</v>
      </c>
      <c r="B1205">
        <v>4</v>
      </c>
      <c r="C1205">
        <v>4</v>
      </c>
      <c r="D1205">
        <v>1</v>
      </c>
      <c r="E1205">
        <v>1</v>
      </c>
      <c r="F1205">
        <v>4</v>
      </c>
    </row>
    <row r="1206" spans="1:6" x14ac:dyDescent="0.35">
      <c r="A1206" t="s">
        <v>1298</v>
      </c>
      <c r="B1206">
        <v>4</v>
      </c>
      <c r="C1206">
        <v>1</v>
      </c>
      <c r="D1206">
        <v>3</v>
      </c>
      <c r="E1206">
        <v>1</v>
      </c>
      <c r="F1206">
        <v>3</v>
      </c>
    </row>
    <row r="1207" spans="1:6" x14ac:dyDescent="0.35">
      <c r="A1207" t="s">
        <v>1299</v>
      </c>
      <c r="B1207">
        <v>3</v>
      </c>
      <c r="C1207">
        <v>1</v>
      </c>
      <c r="D1207">
        <v>1</v>
      </c>
      <c r="E1207">
        <v>4</v>
      </c>
      <c r="F1207">
        <v>1</v>
      </c>
    </row>
    <row r="1208" spans="1:6" x14ac:dyDescent="0.35">
      <c r="A1208" t="s">
        <v>1300</v>
      </c>
      <c r="B1208">
        <v>4</v>
      </c>
      <c r="C1208">
        <v>2</v>
      </c>
      <c r="D1208">
        <v>1</v>
      </c>
      <c r="E1208">
        <v>2</v>
      </c>
      <c r="F1208">
        <v>4</v>
      </c>
    </row>
    <row r="1209" spans="1:6" x14ac:dyDescent="0.35">
      <c r="A1209" t="s">
        <v>1301</v>
      </c>
      <c r="B1209">
        <v>3</v>
      </c>
      <c r="C1209">
        <v>2</v>
      </c>
      <c r="D1209">
        <v>3</v>
      </c>
      <c r="E1209">
        <v>2</v>
      </c>
      <c r="F1209">
        <v>1</v>
      </c>
    </row>
    <row r="1210" spans="1:6" x14ac:dyDescent="0.35">
      <c r="A1210" t="s">
        <v>1302</v>
      </c>
      <c r="B1210">
        <v>3</v>
      </c>
      <c r="C1210">
        <v>2</v>
      </c>
      <c r="D1210">
        <v>2</v>
      </c>
      <c r="E1210">
        <v>2</v>
      </c>
      <c r="F1210">
        <v>3</v>
      </c>
    </row>
    <row r="1211" spans="1:6" x14ac:dyDescent="0.35">
      <c r="A1211" t="s">
        <v>1303</v>
      </c>
      <c r="B1211">
        <v>3</v>
      </c>
      <c r="C1211">
        <v>4</v>
      </c>
      <c r="D1211">
        <v>1</v>
      </c>
      <c r="E1211">
        <v>3</v>
      </c>
      <c r="F1211">
        <v>3</v>
      </c>
    </row>
    <row r="1212" spans="1:6" x14ac:dyDescent="0.35">
      <c r="A1212" t="s">
        <v>1304</v>
      </c>
      <c r="B1212">
        <v>3</v>
      </c>
      <c r="C1212">
        <v>2</v>
      </c>
      <c r="D1212">
        <v>4</v>
      </c>
      <c r="E1212">
        <v>4</v>
      </c>
      <c r="F1212">
        <v>4</v>
      </c>
    </row>
    <row r="1213" spans="1:6" x14ac:dyDescent="0.35">
      <c r="A1213" t="s">
        <v>1305</v>
      </c>
      <c r="B1213">
        <v>3</v>
      </c>
      <c r="C1213">
        <v>4</v>
      </c>
      <c r="D1213">
        <v>4</v>
      </c>
      <c r="E1213">
        <v>3</v>
      </c>
      <c r="F1213">
        <v>2</v>
      </c>
    </row>
    <row r="1214" spans="1:6" x14ac:dyDescent="0.35">
      <c r="A1214" t="s">
        <v>1306</v>
      </c>
      <c r="B1214">
        <v>3</v>
      </c>
      <c r="C1214">
        <v>1</v>
      </c>
      <c r="D1214">
        <v>1</v>
      </c>
      <c r="E1214">
        <v>1</v>
      </c>
      <c r="F1214">
        <v>1</v>
      </c>
    </row>
    <row r="1215" spans="1:6" x14ac:dyDescent="0.35">
      <c r="A1215" t="s">
        <v>1307</v>
      </c>
      <c r="B1215">
        <v>3</v>
      </c>
      <c r="C1215">
        <v>3</v>
      </c>
      <c r="D1215">
        <v>3</v>
      </c>
      <c r="E1215">
        <v>3</v>
      </c>
      <c r="F1215">
        <v>2</v>
      </c>
    </row>
    <row r="1216" spans="1:6" x14ac:dyDescent="0.35">
      <c r="A1216" t="s">
        <v>1308</v>
      </c>
      <c r="B1216">
        <v>3</v>
      </c>
      <c r="C1216">
        <v>1</v>
      </c>
      <c r="D1216">
        <v>2</v>
      </c>
      <c r="E1216">
        <v>1</v>
      </c>
      <c r="F1216">
        <v>3</v>
      </c>
    </row>
    <row r="1217" spans="1:6" x14ac:dyDescent="0.35">
      <c r="A1217" t="s">
        <v>1309</v>
      </c>
      <c r="B1217">
        <v>3</v>
      </c>
      <c r="C1217">
        <v>1</v>
      </c>
      <c r="D1217">
        <v>4</v>
      </c>
      <c r="E1217">
        <v>1</v>
      </c>
      <c r="F1217">
        <v>3</v>
      </c>
    </row>
    <row r="1218" spans="1:6" x14ac:dyDescent="0.35">
      <c r="A1218" t="s">
        <v>1310</v>
      </c>
      <c r="B1218">
        <v>3</v>
      </c>
      <c r="C1218">
        <v>1</v>
      </c>
      <c r="D1218">
        <v>3</v>
      </c>
      <c r="E1218">
        <v>1</v>
      </c>
      <c r="F1218">
        <v>1</v>
      </c>
    </row>
    <row r="1219" spans="1:6" x14ac:dyDescent="0.35">
      <c r="A1219" t="s">
        <v>1311</v>
      </c>
      <c r="B1219">
        <v>3</v>
      </c>
      <c r="C1219">
        <v>2</v>
      </c>
      <c r="D1219">
        <v>2</v>
      </c>
      <c r="E1219">
        <v>3</v>
      </c>
      <c r="F1219">
        <v>3</v>
      </c>
    </row>
    <row r="1220" spans="1:6" x14ac:dyDescent="0.35">
      <c r="A1220" t="s">
        <v>1312</v>
      </c>
      <c r="B1220">
        <v>3</v>
      </c>
      <c r="C1220">
        <v>2</v>
      </c>
      <c r="D1220">
        <v>4</v>
      </c>
      <c r="E1220">
        <v>4</v>
      </c>
      <c r="F1220">
        <v>2</v>
      </c>
    </row>
    <row r="1221" spans="1:6" x14ac:dyDescent="0.35">
      <c r="A1221" t="s">
        <v>1313</v>
      </c>
      <c r="B1221">
        <v>3</v>
      </c>
      <c r="C1221">
        <v>4</v>
      </c>
      <c r="D1221">
        <v>3</v>
      </c>
      <c r="E1221">
        <v>1</v>
      </c>
      <c r="F1221">
        <v>3</v>
      </c>
    </row>
    <row r="1222" spans="1:6" x14ac:dyDescent="0.35">
      <c r="A1222" t="s">
        <v>1314</v>
      </c>
      <c r="B1222">
        <v>3</v>
      </c>
      <c r="C1222">
        <v>4</v>
      </c>
      <c r="D1222">
        <v>1</v>
      </c>
      <c r="E1222">
        <v>4</v>
      </c>
      <c r="F1222">
        <v>4</v>
      </c>
    </row>
    <row r="1223" spans="1:6" x14ac:dyDescent="0.35">
      <c r="A1223" t="s">
        <v>1315</v>
      </c>
      <c r="B1223">
        <v>3</v>
      </c>
      <c r="C1223">
        <v>3</v>
      </c>
      <c r="D1223">
        <v>2</v>
      </c>
      <c r="E1223">
        <v>2</v>
      </c>
      <c r="F1223">
        <v>4</v>
      </c>
    </row>
    <row r="1224" spans="1:6" x14ac:dyDescent="0.35">
      <c r="A1224" t="s">
        <v>1316</v>
      </c>
      <c r="B1224">
        <v>4</v>
      </c>
      <c r="C1224">
        <v>2</v>
      </c>
      <c r="D1224">
        <v>4</v>
      </c>
      <c r="E1224">
        <v>2</v>
      </c>
      <c r="F1224">
        <v>4</v>
      </c>
    </row>
    <row r="1225" spans="1:6" x14ac:dyDescent="0.35">
      <c r="A1225" t="s">
        <v>1317</v>
      </c>
      <c r="B1225">
        <v>3</v>
      </c>
      <c r="C1225">
        <v>2</v>
      </c>
      <c r="D1225">
        <v>3</v>
      </c>
      <c r="E1225">
        <v>1</v>
      </c>
      <c r="F1225">
        <v>3</v>
      </c>
    </row>
    <row r="1226" spans="1:6" x14ac:dyDescent="0.35">
      <c r="A1226" t="s">
        <v>1318</v>
      </c>
      <c r="B1226">
        <v>3</v>
      </c>
      <c r="C1226">
        <v>2</v>
      </c>
      <c r="D1226">
        <v>1</v>
      </c>
      <c r="E1226">
        <v>1</v>
      </c>
      <c r="F1226">
        <v>3</v>
      </c>
    </row>
    <row r="1227" spans="1:6" x14ac:dyDescent="0.35">
      <c r="A1227" t="s">
        <v>1319</v>
      </c>
      <c r="B1227">
        <v>4</v>
      </c>
      <c r="C1227">
        <v>1</v>
      </c>
      <c r="D1227">
        <v>4</v>
      </c>
      <c r="E1227">
        <v>3</v>
      </c>
      <c r="F1227">
        <v>1</v>
      </c>
    </row>
    <row r="1228" spans="1:6" x14ac:dyDescent="0.35">
      <c r="A1228" t="s">
        <v>1320</v>
      </c>
      <c r="B1228">
        <v>3</v>
      </c>
      <c r="C1228">
        <v>3</v>
      </c>
      <c r="D1228">
        <v>2</v>
      </c>
      <c r="E1228">
        <v>2</v>
      </c>
      <c r="F1228">
        <v>1</v>
      </c>
    </row>
    <row r="1229" spans="1:6" x14ac:dyDescent="0.35">
      <c r="A1229" t="s">
        <v>1321</v>
      </c>
      <c r="B1229">
        <v>3</v>
      </c>
      <c r="C1229">
        <v>4</v>
      </c>
      <c r="D1229">
        <v>1</v>
      </c>
      <c r="E1229">
        <v>1</v>
      </c>
      <c r="F1229">
        <v>1</v>
      </c>
    </row>
    <row r="1230" spans="1:6" x14ac:dyDescent="0.35">
      <c r="A1230" t="s">
        <v>1322</v>
      </c>
      <c r="B1230">
        <v>3</v>
      </c>
      <c r="C1230">
        <v>3</v>
      </c>
      <c r="D1230">
        <v>4</v>
      </c>
      <c r="E1230">
        <v>3</v>
      </c>
      <c r="F1230">
        <v>3</v>
      </c>
    </row>
    <row r="1231" spans="1:6" x14ac:dyDescent="0.35">
      <c r="A1231" t="s">
        <v>1323</v>
      </c>
      <c r="B1231">
        <v>3</v>
      </c>
      <c r="C1231">
        <v>3</v>
      </c>
      <c r="D1231">
        <v>4</v>
      </c>
      <c r="E1231">
        <v>2</v>
      </c>
      <c r="F1231">
        <v>3</v>
      </c>
    </row>
    <row r="1232" spans="1:6" x14ac:dyDescent="0.35">
      <c r="A1232" t="s">
        <v>1324</v>
      </c>
      <c r="B1232">
        <v>4</v>
      </c>
      <c r="C1232">
        <v>2</v>
      </c>
      <c r="D1232">
        <v>3</v>
      </c>
      <c r="E1232">
        <v>2</v>
      </c>
      <c r="F1232">
        <v>4</v>
      </c>
    </row>
    <row r="1233" spans="1:6" x14ac:dyDescent="0.35">
      <c r="A1233" t="s">
        <v>1325</v>
      </c>
      <c r="B1233">
        <v>3</v>
      </c>
      <c r="C1233">
        <v>4</v>
      </c>
      <c r="D1233">
        <v>3</v>
      </c>
      <c r="E1233">
        <v>4</v>
      </c>
      <c r="F1233">
        <v>3</v>
      </c>
    </row>
    <row r="1234" spans="1:6" x14ac:dyDescent="0.35">
      <c r="A1234" t="s">
        <v>1326</v>
      </c>
      <c r="B1234">
        <v>3</v>
      </c>
      <c r="C1234">
        <v>4</v>
      </c>
      <c r="D1234">
        <v>1</v>
      </c>
      <c r="E1234">
        <v>2</v>
      </c>
      <c r="F1234">
        <v>4</v>
      </c>
    </row>
    <row r="1235" spans="1:6" x14ac:dyDescent="0.35">
      <c r="A1235" t="s">
        <v>1327</v>
      </c>
      <c r="B1235">
        <v>4</v>
      </c>
      <c r="C1235">
        <v>2</v>
      </c>
      <c r="D1235">
        <v>3</v>
      </c>
      <c r="E1235">
        <v>2</v>
      </c>
      <c r="F1235">
        <v>4</v>
      </c>
    </row>
    <row r="1236" spans="1:6" x14ac:dyDescent="0.35">
      <c r="A1236" t="s">
        <v>1328</v>
      </c>
      <c r="B1236">
        <v>4</v>
      </c>
      <c r="C1236">
        <v>4</v>
      </c>
      <c r="D1236">
        <v>4</v>
      </c>
      <c r="E1236">
        <v>3</v>
      </c>
      <c r="F1236">
        <v>3</v>
      </c>
    </row>
    <row r="1237" spans="1:6" x14ac:dyDescent="0.35">
      <c r="A1237" t="s">
        <v>1329</v>
      </c>
      <c r="B1237">
        <v>3</v>
      </c>
      <c r="C1237">
        <v>2</v>
      </c>
      <c r="D1237">
        <v>1</v>
      </c>
      <c r="E1237">
        <v>4</v>
      </c>
      <c r="F1237">
        <v>3</v>
      </c>
    </row>
    <row r="1238" spans="1:6" x14ac:dyDescent="0.35">
      <c r="A1238" t="s">
        <v>1330</v>
      </c>
      <c r="B1238">
        <v>3</v>
      </c>
      <c r="C1238">
        <v>1</v>
      </c>
      <c r="D1238">
        <v>4</v>
      </c>
      <c r="E1238">
        <v>3</v>
      </c>
      <c r="F1238">
        <v>1</v>
      </c>
    </row>
    <row r="1239" spans="1:6" x14ac:dyDescent="0.35">
      <c r="A1239" t="s">
        <v>1331</v>
      </c>
      <c r="B1239">
        <v>3</v>
      </c>
      <c r="C1239">
        <v>2</v>
      </c>
      <c r="D1239">
        <v>1</v>
      </c>
      <c r="E1239">
        <v>2</v>
      </c>
      <c r="F1239">
        <v>3</v>
      </c>
    </row>
    <row r="1240" spans="1:6" x14ac:dyDescent="0.35">
      <c r="A1240" t="s">
        <v>1332</v>
      </c>
      <c r="B1240">
        <v>3</v>
      </c>
      <c r="C1240">
        <v>4</v>
      </c>
      <c r="D1240">
        <v>2</v>
      </c>
      <c r="E1240">
        <v>2</v>
      </c>
      <c r="F1240">
        <v>3</v>
      </c>
    </row>
    <row r="1241" spans="1:6" x14ac:dyDescent="0.35">
      <c r="A1241" t="s">
        <v>1333</v>
      </c>
      <c r="B1241">
        <v>3</v>
      </c>
      <c r="C1241">
        <v>2</v>
      </c>
      <c r="D1241">
        <v>1</v>
      </c>
      <c r="E1241">
        <v>1</v>
      </c>
      <c r="F1241">
        <v>4</v>
      </c>
    </row>
    <row r="1242" spans="1:6" x14ac:dyDescent="0.35">
      <c r="A1242" t="s">
        <v>1334</v>
      </c>
      <c r="B1242">
        <v>3</v>
      </c>
      <c r="C1242">
        <v>4</v>
      </c>
      <c r="D1242">
        <v>2</v>
      </c>
      <c r="E1242">
        <v>1</v>
      </c>
      <c r="F1242">
        <v>4</v>
      </c>
    </row>
    <row r="1243" spans="1:6" x14ac:dyDescent="0.35">
      <c r="A1243" t="s">
        <v>1335</v>
      </c>
      <c r="B1243">
        <v>3</v>
      </c>
      <c r="C1243">
        <v>2</v>
      </c>
      <c r="D1243">
        <v>3</v>
      </c>
      <c r="E1243">
        <v>4</v>
      </c>
      <c r="F1243">
        <v>2</v>
      </c>
    </row>
    <row r="1244" spans="1:6" x14ac:dyDescent="0.35">
      <c r="A1244" t="s">
        <v>1336</v>
      </c>
      <c r="B1244">
        <v>3</v>
      </c>
      <c r="C1244">
        <v>2</v>
      </c>
      <c r="D1244">
        <v>4</v>
      </c>
      <c r="E1244">
        <v>3</v>
      </c>
      <c r="F1244">
        <v>1</v>
      </c>
    </row>
    <row r="1245" spans="1:6" x14ac:dyDescent="0.35">
      <c r="A1245" t="s">
        <v>1337</v>
      </c>
      <c r="B1245">
        <v>3</v>
      </c>
      <c r="C1245">
        <v>1</v>
      </c>
      <c r="D1245">
        <v>1</v>
      </c>
      <c r="E1245">
        <v>2</v>
      </c>
      <c r="F1245">
        <v>1</v>
      </c>
    </row>
    <row r="1246" spans="1:6" x14ac:dyDescent="0.35">
      <c r="A1246" t="s">
        <v>1338</v>
      </c>
      <c r="B1246">
        <v>3</v>
      </c>
      <c r="C1246">
        <v>4</v>
      </c>
      <c r="D1246">
        <v>4</v>
      </c>
      <c r="E1246">
        <v>4</v>
      </c>
      <c r="F1246">
        <v>2</v>
      </c>
    </row>
    <row r="1247" spans="1:6" x14ac:dyDescent="0.35">
      <c r="A1247" t="s">
        <v>1339</v>
      </c>
      <c r="B1247">
        <v>3</v>
      </c>
      <c r="C1247">
        <v>2</v>
      </c>
      <c r="D1247">
        <v>4</v>
      </c>
      <c r="E1247">
        <v>4</v>
      </c>
      <c r="F1247">
        <v>4</v>
      </c>
    </row>
    <row r="1248" spans="1:6" x14ac:dyDescent="0.35">
      <c r="A1248" t="s">
        <v>1340</v>
      </c>
      <c r="B1248">
        <v>3</v>
      </c>
      <c r="C1248">
        <v>1</v>
      </c>
      <c r="D1248">
        <v>1</v>
      </c>
      <c r="E1248">
        <v>3</v>
      </c>
      <c r="F1248">
        <v>4</v>
      </c>
    </row>
    <row r="1249" spans="1:6" x14ac:dyDescent="0.35">
      <c r="A1249" t="s">
        <v>1341</v>
      </c>
      <c r="B1249">
        <v>3</v>
      </c>
      <c r="C1249">
        <v>1</v>
      </c>
      <c r="D1249">
        <v>4</v>
      </c>
      <c r="E1249">
        <v>2</v>
      </c>
      <c r="F1249">
        <v>4</v>
      </c>
    </row>
    <row r="1250" spans="1:6" x14ac:dyDescent="0.35">
      <c r="A1250" t="s">
        <v>1342</v>
      </c>
      <c r="B1250">
        <v>3</v>
      </c>
      <c r="C1250">
        <v>3</v>
      </c>
      <c r="D1250">
        <v>4</v>
      </c>
      <c r="E1250">
        <v>3</v>
      </c>
      <c r="F1250">
        <v>1</v>
      </c>
    </row>
    <row r="1251" spans="1:6" x14ac:dyDescent="0.35">
      <c r="A1251" t="s">
        <v>1343</v>
      </c>
      <c r="B1251">
        <v>3</v>
      </c>
      <c r="C1251">
        <v>4</v>
      </c>
      <c r="D1251">
        <v>1</v>
      </c>
      <c r="E1251">
        <v>4</v>
      </c>
      <c r="F1251">
        <v>1</v>
      </c>
    </row>
    <row r="1252" spans="1:6" x14ac:dyDescent="0.35">
      <c r="A1252" t="s">
        <v>1344</v>
      </c>
      <c r="B1252">
        <v>3</v>
      </c>
      <c r="C1252">
        <v>4</v>
      </c>
      <c r="D1252">
        <v>1</v>
      </c>
      <c r="E1252">
        <v>3</v>
      </c>
      <c r="F1252">
        <v>3</v>
      </c>
    </row>
    <row r="1253" spans="1:6" x14ac:dyDescent="0.35">
      <c r="A1253" t="s">
        <v>1345</v>
      </c>
      <c r="B1253">
        <v>3</v>
      </c>
      <c r="C1253">
        <v>1</v>
      </c>
      <c r="D1253">
        <v>3</v>
      </c>
      <c r="E1253">
        <v>2</v>
      </c>
      <c r="F1253">
        <v>2</v>
      </c>
    </row>
    <row r="1254" spans="1:6" x14ac:dyDescent="0.35">
      <c r="A1254" t="s">
        <v>1346</v>
      </c>
      <c r="B1254">
        <v>3</v>
      </c>
      <c r="C1254">
        <v>3</v>
      </c>
      <c r="D1254">
        <v>2</v>
      </c>
      <c r="E1254">
        <v>3</v>
      </c>
      <c r="F1254">
        <v>2</v>
      </c>
    </row>
    <row r="1255" spans="1:6" x14ac:dyDescent="0.35">
      <c r="A1255" t="s">
        <v>1347</v>
      </c>
      <c r="B1255">
        <v>3</v>
      </c>
      <c r="C1255">
        <v>2</v>
      </c>
      <c r="D1255">
        <v>2</v>
      </c>
      <c r="E1255">
        <v>4</v>
      </c>
      <c r="F1255">
        <v>3</v>
      </c>
    </row>
    <row r="1256" spans="1:6" x14ac:dyDescent="0.35">
      <c r="A1256" t="s">
        <v>1348</v>
      </c>
      <c r="B1256">
        <v>4</v>
      </c>
      <c r="C1256">
        <v>3</v>
      </c>
      <c r="D1256">
        <v>2</v>
      </c>
      <c r="E1256">
        <v>2</v>
      </c>
      <c r="F1256">
        <v>4</v>
      </c>
    </row>
    <row r="1257" spans="1:6" x14ac:dyDescent="0.35">
      <c r="A1257" t="s">
        <v>1349</v>
      </c>
      <c r="B1257">
        <v>3</v>
      </c>
      <c r="C1257">
        <v>3</v>
      </c>
      <c r="D1257">
        <v>2</v>
      </c>
      <c r="E1257">
        <v>1</v>
      </c>
      <c r="F1257">
        <v>1</v>
      </c>
    </row>
    <row r="1258" spans="1:6" x14ac:dyDescent="0.35">
      <c r="A1258" t="s">
        <v>1350</v>
      </c>
      <c r="B1258">
        <v>3</v>
      </c>
      <c r="C1258">
        <v>1</v>
      </c>
      <c r="D1258">
        <v>4</v>
      </c>
      <c r="E1258">
        <v>3</v>
      </c>
      <c r="F1258">
        <v>3</v>
      </c>
    </row>
    <row r="1259" spans="1:6" x14ac:dyDescent="0.35">
      <c r="A1259" t="s">
        <v>1351</v>
      </c>
      <c r="B1259">
        <v>3</v>
      </c>
      <c r="C1259">
        <v>1</v>
      </c>
      <c r="D1259">
        <v>1</v>
      </c>
      <c r="E1259">
        <v>3</v>
      </c>
      <c r="F1259">
        <v>1</v>
      </c>
    </row>
    <row r="1260" spans="1:6" x14ac:dyDescent="0.35">
      <c r="A1260" t="s">
        <v>1352</v>
      </c>
      <c r="B1260">
        <v>3</v>
      </c>
      <c r="C1260">
        <v>3</v>
      </c>
      <c r="D1260">
        <v>1</v>
      </c>
      <c r="E1260">
        <v>4</v>
      </c>
      <c r="F1260">
        <v>3</v>
      </c>
    </row>
    <row r="1261" spans="1:6" x14ac:dyDescent="0.35">
      <c r="A1261" t="s">
        <v>1353</v>
      </c>
      <c r="B1261">
        <v>4</v>
      </c>
      <c r="C1261">
        <v>3</v>
      </c>
      <c r="D1261">
        <v>4</v>
      </c>
      <c r="E1261">
        <v>1</v>
      </c>
      <c r="F1261">
        <v>1</v>
      </c>
    </row>
    <row r="1262" spans="1:6" x14ac:dyDescent="0.35">
      <c r="A1262" t="s">
        <v>1354</v>
      </c>
      <c r="B1262">
        <v>3</v>
      </c>
      <c r="C1262">
        <v>4</v>
      </c>
      <c r="D1262">
        <v>4</v>
      </c>
      <c r="E1262">
        <v>4</v>
      </c>
      <c r="F1262">
        <v>4</v>
      </c>
    </row>
    <row r="1263" spans="1:6" x14ac:dyDescent="0.35">
      <c r="A1263" t="s">
        <v>1355</v>
      </c>
      <c r="B1263">
        <v>3</v>
      </c>
      <c r="C1263">
        <v>4</v>
      </c>
      <c r="D1263">
        <v>4</v>
      </c>
      <c r="E1263">
        <v>4</v>
      </c>
      <c r="F1263">
        <v>3</v>
      </c>
    </row>
    <row r="1264" spans="1:6" x14ac:dyDescent="0.35">
      <c r="A1264" t="s">
        <v>1356</v>
      </c>
      <c r="B1264">
        <v>3</v>
      </c>
      <c r="C1264">
        <v>1</v>
      </c>
      <c r="D1264">
        <v>4</v>
      </c>
      <c r="E1264">
        <v>3</v>
      </c>
      <c r="F1264">
        <v>2</v>
      </c>
    </row>
    <row r="1265" spans="1:6" x14ac:dyDescent="0.35">
      <c r="A1265" t="s">
        <v>1357</v>
      </c>
      <c r="B1265">
        <v>3</v>
      </c>
      <c r="C1265">
        <v>3</v>
      </c>
      <c r="D1265">
        <v>1</v>
      </c>
      <c r="E1265">
        <v>1</v>
      </c>
      <c r="F1265">
        <v>1</v>
      </c>
    </row>
    <row r="1266" spans="1:6" x14ac:dyDescent="0.35">
      <c r="A1266" t="s">
        <v>1358</v>
      </c>
      <c r="B1266">
        <v>3</v>
      </c>
      <c r="C1266">
        <v>2</v>
      </c>
      <c r="D1266">
        <v>4</v>
      </c>
      <c r="E1266">
        <v>1</v>
      </c>
      <c r="F1266">
        <v>3</v>
      </c>
    </row>
    <row r="1267" spans="1:6" x14ac:dyDescent="0.35">
      <c r="A1267" t="s">
        <v>1359</v>
      </c>
      <c r="B1267">
        <v>3</v>
      </c>
      <c r="C1267">
        <v>2</v>
      </c>
      <c r="D1267">
        <v>2</v>
      </c>
      <c r="E1267">
        <v>2</v>
      </c>
      <c r="F1267">
        <v>2</v>
      </c>
    </row>
    <row r="1268" spans="1:6" x14ac:dyDescent="0.35">
      <c r="A1268" t="s">
        <v>1360</v>
      </c>
      <c r="B1268">
        <v>3</v>
      </c>
      <c r="C1268">
        <v>1</v>
      </c>
      <c r="D1268">
        <v>2</v>
      </c>
      <c r="E1268">
        <v>1</v>
      </c>
      <c r="F1268">
        <v>2</v>
      </c>
    </row>
    <row r="1269" spans="1:6" x14ac:dyDescent="0.35">
      <c r="A1269" t="s">
        <v>1361</v>
      </c>
      <c r="B1269">
        <v>3</v>
      </c>
      <c r="C1269">
        <v>4</v>
      </c>
      <c r="D1269">
        <v>2</v>
      </c>
      <c r="E1269">
        <v>3</v>
      </c>
      <c r="F1269">
        <v>1</v>
      </c>
    </row>
    <row r="1270" spans="1:6" x14ac:dyDescent="0.35">
      <c r="A1270" t="s">
        <v>1362</v>
      </c>
      <c r="B1270">
        <v>3</v>
      </c>
      <c r="C1270">
        <v>1</v>
      </c>
      <c r="D1270">
        <v>4</v>
      </c>
      <c r="E1270">
        <v>4</v>
      </c>
      <c r="F1270">
        <v>2</v>
      </c>
    </row>
    <row r="1271" spans="1:6" x14ac:dyDescent="0.35">
      <c r="A1271" t="s">
        <v>1363</v>
      </c>
      <c r="B1271">
        <v>3</v>
      </c>
      <c r="C1271">
        <v>4</v>
      </c>
      <c r="D1271">
        <v>3</v>
      </c>
      <c r="E1271">
        <v>2</v>
      </c>
      <c r="F1271">
        <v>3</v>
      </c>
    </row>
    <row r="1272" spans="1:6" x14ac:dyDescent="0.35">
      <c r="A1272" t="s">
        <v>1364</v>
      </c>
      <c r="B1272">
        <v>3</v>
      </c>
      <c r="C1272">
        <v>4</v>
      </c>
      <c r="D1272">
        <v>1</v>
      </c>
      <c r="E1272">
        <v>3</v>
      </c>
      <c r="F1272">
        <v>1</v>
      </c>
    </row>
    <row r="1273" spans="1:6" x14ac:dyDescent="0.35">
      <c r="A1273" t="s">
        <v>1365</v>
      </c>
      <c r="B1273">
        <v>3</v>
      </c>
      <c r="C1273">
        <v>4</v>
      </c>
      <c r="D1273">
        <v>1</v>
      </c>
      <c r="E1273">
        <v>4</v>
      </c>
      <c r="F1273">
        <v>4</v>
      </c>
    </row>
    <row r="1274" spans="1:6" x14ac:dyDescent="0.35">
      <c r="A1274" t="s">
        <v>1366</v>
      </c>
      <c r="B1274">
        <v>3</v>
      </c>
      <c r="C1274">
        <v>1</v>
      </c>
      <c r="D1274">
        <v>3</v>
      </c>
      <c r="E1274">
        <v>4</v>
      </c>
      <c r="F1274">
        <v>2</v>
      </c>
    </row>
    <row r="1275" spans="1:6" x14ac:dyDescent="0.35">
      <c r="A1275" t="s">
        <v>1367</v>
      </c>
      <c r="B1275">
        <v>3</v>
      </c>
      <c r="C1275">
        <v>2</v>
      </c>
      <c r="D1275">
        <v>4</v>
      </c>
      <c r="E1275">
        <v>3</v>
      </c>
      <c r="F1275">
        <v>3</v>
      </c>
    </row>
    <row r="1276" spans="1:6" x14ac:dyDescent="0.35">
      <c r="A1276" t="s">
        <v>1368</v>
      </c>
      <c r="B1276">
        <v>3</v>
      </c>
      <c r="C1276">
        <v>1</v>
      </c>
      <c r="D1276">
        <v>3</v>
      </c>
      <c r="E1276">
        <v>1</v>
      </c>
      <c r="F1276">
        <v>1</v>
      </c>
    </row>
    <row r="1277" spans="1:6" x14ac:dyDescent="0.35">
      <c r="A1277" t="s">
        <v>1369</v>
      </c>
      <c r="B1277">
        <v>4</v>
      </c>
      <c r="C1277">
        <v>3</v>
      </c>
      <c r="D1277">
        <v>4</v>
      </c>
      <c r="E1277">
        <v>1</v>
      </c>
      <c r="F1277">
        <v>1</v>
      </c>
    </row>
    <row r="1278" spans="1:6" x14ac:dyDescent="0.35">
      <c r="A1278" t="s">
        <v>1370</v>
      </c>
      <c r="B1278">
        <v>3</v>
      </c>
      <c r="C1278">
        <v>4</v>
      </c>
      <c r="D1278">
        <v>1</v>
      </c>
      <c r="E1278">
        <v>4</v>
      </c>
      <c r="F1278">
        <v>4</v>
      </c>
    </row>
    <row r="1279" spans="1:6" x14ac:dyDescent="0.35">
      <c r="A1279" t="s">
        <v>1371</v>
      </c>
      <c r="B1279">
        <v>3</v>
      </c>
      <c r="C1279">
        <v>3</v>
      </c>
      <c r="D1279">
        <v>2</v>
      </c>
      <c r="E1279">
        <v>4</v>
      </c>
      <c r="F1279">
        <v>4</v>
      </c>
    </row>
    <row r="1280" spans="1:6" x14ac:dyDescent="0.35">
      <c r="A1280" t="s">
        <v>1372</v>
      </c>
      <c r="B1280">
        <v>3</v>
      </c>
      <c r="C1280">
        <v>1</v>
      </c>
      <c r="D1280">
        <v>3</v>
      </c>
      <c r="E1280">
        <v>4</v>
      </c>
      <c r="F1280">
        <v>2</v>
      </c>
    </row>
    <row r="1281" spans="1:6" x14ac:dyDescent="0.35">
      <c r="A1281" t="s">
        <v>1373</v>
      </c>
      <c r="B1281">
        <v>3</v>
      </c>
      <c r="C1281">
        <v>2</v>
      </c>
      <c r="D1281">
        <v>4</v>
      </c>
      <c r="E1281">
        <v>2</v>
      </c>
      <c r="F1281">
        <v>4</v>
      </c>
    </row>
    <row r="1282" spans="1:6" x14ac:dyDescent="0.35">
      <c r="A1282" t="s">
        <v>1374</v>
      </c>
      <c r="B1282">
        <v>3</v>
      </c>
      <c r="C1282">
        <v>1</v>
      </c>
      <c r="D1282">
        <v>2</v>
      </c>
      <c r="E1282">
        <v>1</v>
      </c>
      <c r="F1282">
        <v>4</v>
      </c>
    </row>
    <row r="1283" spans="1:6" x14ac:dyDescent="0.35">
      <c r="A1283" t="s">
        <v>1375</v>
      </c>
      <c r="B1283">
        <v>3</v>
      </c>
      <c r="C1283">
        <v>2</v>
      </c>
      <c r="D1283">
        <v>3</v>
      </c>
      <c r="E1283">
        <v>3</v>
      </c>
      <c r="F1283">
        <v>2</v>
      </c>
    </row>
    <row r="1284" spans="1:6" x14ac:dyDescent="0.35">
      <c r="A1284" t="s">
        <v>1376</v>
      </c>
      <c r="B1284">
        <v>3</v>
      </c>
      <c r="C1284">
        <v>2</v>
      </c>
      <c r="D1284">
        <v>1</v>
      </c>
      <c r="E1284">
        <v>3</v>
      </c>
      <c r="F1284">
        <v>4</v>
      </c>
    </row>
    <row r="1285" spans="1:6" x14ac:dyDescent="0.35">
      <c r="A1285" t="s">
        <v>1377</v>
      </c>
      <c r="B1285">
        <v>3</v>
      </c>
      <c r="C1285">
        <v>4</v>
      </c>
      <c r="D1285">
        <v>3</v>
      </c>
      <c r="E1285">
        <v>1</v>
      </c>
      <c r="F1285">
        <v>4</v>
      </c>
    </row>
    <row r="1286" spans="1:6" x14ac:dyDescent="0.35">
      <c r="A1286" t="s">
        <v>1378</v>
      </c>
      <c r="B1286">
        <v>3</v>
      </c>
      <c r="C1286">
        <v>1</v>
      </c>
      <c r="D1286">
        <v>4</v>
      </c>
      <c r="E1286">
        <v>2</v>
      </c>
      <c r="F1286">
        <v>2</v>
      </c>
    </row>
    <row r="1287" spans="1:6" x14ac:dyDescent="0.35">
      <c r="A1287" t="s">
        <v>1379</v>
      </c>
      <c r="B1287">
        <v>3</v>
      </c>
      <c r="C1287">
        <v>2</v>
      </c>
      <c r="D1287">
        <v>4</v>
      </c>
      <c r="E1287">
        <v>2</v>
      </c>
      <c r="F1287">
        <v>2</v>
      </c>
    </row>
    <row r="1288" spans="1:6" x14ac:dyDescent="0.35">
      <c r="A1288" t="s">
        <v>1380</v>
      </c>
      <c r="B1288">
        <v>3</v>
      </c>
      <c r="C1288">
        <v>1</v>
      </c>
      <c r="D1288">
        <v>2</v>
      </c>
      <c r="E1288">
        <v>2</v>
      </c>
      <c r="F1288">
        <v>2</v>
      </c>
    </row>
    <row r="1289" spans="1:6" x14ac:dyDescent="0.35">
      <c r="A1289" t="s">
        <v>1381</v>
      </c>
      <c r="B1289">
        <v>3</v>
      </c>
      <c r="C1289">
        <v>4</v>
      </c>
      <c r="D1289">
        <v>2</v>
      </c>
      <c r="E1289">
        <v>4</v>
      </c>
      <c r="F1289">
        <v>1</v>
      </c>
    </row>
    <row r="1290" spans="1:6" x14ac:dyDescent="0.35">
      <c r="A1290" t="s">
        <v>1382</v>
      </c>
      <c r="B1290">
        <v>4</v>
      </c>
      <c r="C1290">
        <v>2</v>
      </c>
      <c r="D1290">
        <v>4</v>
      </c>
      <c r="E1290">
        <v>2</v>
      </c>
      <c r="F1290">
        <v>4</v>
      </c>
    </row>
    <row r="1291" spans="1:6" x14ac:dyDescent="0.35">
      <c r="A1291" t="s">
        <v>1383</v>
      </c>
      <c r="B1291">
        <v>4</v>
      </c>
      <c r="C1291">
        <v>4</v>
      </c>
      <c r="D1291">
        <v>3</v>
      </c>
      <c r="E1291">
        <v>4</v>
      </c>
      <c r="F1291">
        <v>3</v>
      </c>
    </row>
    <row r="1292" spans="1:6" x14ac:dyDescent="0.35">
      <c r="A1292" t="s">
        <v>1384</v>
      </c>
      <c r="B1292">
        <v>3</v>
      </c>
      <c r="C1292">
        <v>3</v>
      </c>
      <c r="D1292">
        <v>2</v>
      </c>
      <c r="E1292">
        <v>1</v>
      </c>
      <c r="F1292">
        <v>1</v>
      </c>
    </row>
    <row r="1293" spans="1:6" x14ac:dyDescent="0.35">
      <c r="A1293" t="s">
        <v>1385</v>
      </c>
      <c r="B1293">
        <v>3</v>
      </c>
      <c r="C1293">
        <v>2</v>
      </c>
      <c r="D1293">
        <v>2</v>
      </c>
      <c r="E1293">
        <v>4</v>
      </c>
      <c r="F1293">
        <v>3</v>
      </c>
    </row>
    <row r="1294" spans="1:6" x14ac:dyDescent="0.35">
      <c r="A1294" t="s">
        <v>1386</v>
      </c>
      <c r="B1294">
        <v>3</v>
      </c>
      <c r="C1294">
        <v>3</v>
      </c>
      <c r="D1294">
        <v>3</v>
      </c>
      <c r="E1294">
        <v>3</v>
      </c>
      <c r="F1294">
        <v>4</v>
      </c>
    </row>
    <row r="1295" spans="1:6" x14ac:dyDescent="0.35">
      <c r="A1295" t="s">
        <v>1387</v>
      </c>
      <c r="B1295">
        <v>4</v>
      </c>
      <c r="C1295">
        <v>1</v>
      </c>
      <c r="D1295">
        <v>3</v>
      </c>
      <c r="E1295">
        <v>3</v>
      </c>
      <c r="F1295">
        <v>4</v>
      </c>
    </row>
    <row r="1296" spans="1:6" x14ac:dyDescent="0.35">
      <c r="A1296" t="s">
        <v>1388</v>
      </c>
      <c r="B1296">
        <v>3</v>
      </c>
      <c r="C1296">
        <v>4</v>
      </c>
      <c r="D1296">
        <v>3</v>
      </c>
      <c r="E1296">
        <v>2</v>
      </c>
      <c r="F1296">
        <v>4</v>
      </c>
    </row>
    <row r="1297" spans="1:6" x14ac:dyDescent="0.35">
      <c r="A1297" t="s">
        <v>1389</v>
      </c>
      <c r="B1297">
        <v>3</v>
      </c>
      <c r="C1297">
        <v>4</v>
      </c>
      <c r="D1297">
        <v>1</v>
      </c>
      <c r="E1297">
        <v>1</v>
      </c>
      <c r="F1297">
        <v>2</v>
      </c>
    </row>
    <row r="1298" spans="1:6" x14ac:dyDescent="0.35">
      <c r="A1298" t="s">
        <v>1390</v>
      </c>
      <c r="B1298">
        <v>4</v>
      </c>
      <c r="C1298">
        <v>2</v>
      </c>
      <c r="D1298">
        <v>1</v>
      </c>
      <c r="E1298">
        <v>1</v>
      </c>
      <c r="F1298">
        <v>4</v>
      </c>
    </row>
    <row r="1299" spans="1:6" x14ac:dyDescent="0.35">
      <c r="A1299" t="s">
        <v>1391</v>
      </c>
      <c r="B1299">
        <v>3</v>
      </c>
      <c r="C1299">
        <v>1</v>
      </c>
      <c r="D1299">
        <v>1</v>
      </c>
      <c r="E1299">
        <v>2</v>
      </c>
      <c r="F1299">
        <v>4</v>
      </c>
    </row>
    <row r="1300" spans="1:6" x14ac:dyDescent="0.35">
      <c r="A1300" t="s">
        <v>1392</v>
      </c>
      <c r="B1300">
        <v>4</v>
      </c>
      <c r="C1300">
        <v>2</v>
      </c>
      <c r="D1300">
        <v>1</v>
      </c>
      <c r="E1300">
        <v>2</v>
      </c>
      <c r="F1300">
        <v>2</v>
      </c>
    </row>
    <row r="1301" spans="1:6" x14ac:dyDescent="0.35">
      <c r="A1301" t="s">
        <v>1393</v>
      </c>
      <c r="B1301">
        <v>3</v>
      </c>
      <c r="C1301">
        <v>4</v>
      </c>
      <c r="D1301">
        <v>2</v>
      </c>
      <c r="E1301">
        <v>1</v>
      </c>
      <c r="F1301">
        <v>4</v>
      </c>
    </row>
    <row r="1302" spans="1:6" x14ac:dyDescent="0.35">
      <c r="A1302" t="s">
        <v>1394</v>
      </c>
      <c r="B1302">
        <v>3</v>
      </c>
      <c r="C1302">
        <v>3</v>
      </c>
      <c r="D1302">
        <v>2</v>
      </c>
      <c r="E1302">
        <v>1</v>
      </c>
      <c r="F1302">
        <v>4</v>
      </c>
    </row>
    <row r="1303" spans="1:6" x14ac:dyDescent="0.35">
      <c r="A1303" t="s">
        <v>1395</v>
      </c>
      <c r="B1303">
        <v>3</v>
      </c>
      <c r="C1303">
        <v>1</v>
      </c>
      <c r="D1303">
        <v>2</v>
      </c>
      <c r="E1303">
        <v>3</v>
      </c>
      <c r="F1303">
        <v>1</v>
      </c>
    </row>
    <row r="1304" spans="1:6" x14ac:dyDescent="0.35">
      <c r="A1304" t="s">
        <v>1396</v>
      </c>
      <c r="B1304">
        <v>4</v>
      </c>
      <c r="C1304">
        <v>1</v>
      </c>
      <c r="D1304">
        <v>4</v>
      </c>
      <c r="E1304">
        <v>3</v>
      </c>
      <c r="F1304">
        <v>3</v>
      </c>
    </row>
    <row r="1305" spans="1:6" x14ac:dyDescent="0.35">
      <c r="A1305" t="s">
        <v>1397</v>
      </c>
      <c r="B1305">
        <v>3</v>
      </c>
      <c r="C1305">
        <v>1</v>
      </c>
      <c r="D1305">
        <v>1</v>
      </c>
      <c r="E1305">
        <v>1</v>
      </c>
      <c r="F1305">
        <v>3</v>
      </c>
    </row>
    <row r="1306" spans="1:6" x14ac:dyDescent="0.35">
      <c r="A1306" t="s">
        <v>1398</v>
      </c>
      <c r="B1306">
        <v>3</v>
      </c>
      <c r="C1306">
        <v>4</v>
      </c>
      <c r="D1306">
        <v>4</v>
      </c>
      <c r="E1306">
        <v>4</v>
      </c>
      <c r="F1306">
        <v>4</v>
      </c>
    </row>
    <row r="1307" spans="1:6" x14ac:dyDescent="0.35">
      <c r="A1307" t="s">
        <v>1399</v>
      </c>
      <c r="B1307">
        <v>3</v>
      </c>
      <c r="C1307">
        <v>2</v>
      </c>
      <c r="D1307">
        <v>1</v>
      </c>
      <c r="E1307">
        <v>4</v>
      </c>
      <c r="F1307">
        <v>2</v>
      </c>
    </row>
    <row r="1308" spans="1:6" x14ac:dyDescent="0.35">
      <c r="A1308" t="s">
        <v>1400</v>
      </c>
      <c r="B1308">
        <v>3</v>
      </c>
      <c r="C1308">
        <v>4</v>
      </c>
      <c r="D1308">
        <v>3</v>
      </c>
      <c r="E1308">
        <v>4</v>
      </c>
      <c r="F1308">
        <v>2</v>
      </c>
    </row>
    <row r="1309" spans="1:6" x14ac:dyDescent="0.35">
      <c r="A1309" t="s">
        <v>1401</v>
      </c>
      <c r="B1309">
        <v>3</v>
      </c>
      <c r="C1309">
        <v>2</v>
      </c>
      <c r="D1309">
        <v>4</v>
      </c>
      <c r="E1309">
        <v>1</v>
      </c>
      <c r="F1309">
        <v>1</v>
      </c>
    </row>
    <row r="1310" spans="1:6" x14ac:dyDescent="0.35">
      <c r="A1310" t="s">
        <v>1402</v>
      </c>
      <c r="B1310">
        <v>3</v>
      </c>
      <c r="C1310">
        <v>4</v>
      </c>
      <c r="D1310">
        <v>4</v>
      </c>
      <c r="E1310">
        <v>2</v>
      </c>
      <c r="F1310">
        <v>2</v>
      </c>
    </row>
    <row r="1311" spans="1:6" x14ac:dyDescent="0.35">
      <c r="A1311" t="s">
        <v>1403</v>
      </c>
      <c r="B1311">
        <v>3</v>
      </c>
      <c r="C1311">
        <v>4</v>
      </c>
      <c r="D1311">
        <v>3</v>
      </c>
      <c r="E1311">
        <v>1</v>
      </c>
      <c r="F1311">
        <v>2</v>
      </c>
    </row>
    <row r="1312" spans="1:6" x14ac:dyDescent="0.35">
      <c r="A1312" t="s">
        <v>1404</v>
      </c>
      <c r="B1312">
        <v>3</v>
      </c>
      <c r="C1312">
        <v>3</v>
      </c>
      <c r="D1312">
        <v>1</v>
      </c>
      <c r="E1312">
        <v>1</v>
      </c>
      <c r="F1312">
        <v>4</v>
      </c>
    </row>
    <row r="1313" spans="1:6" x14ac:dyDescent="0.35">
      <c r="A1313" t="s">
        <v>1405</v>
      </c>
      <c r="B1313">
        <v>3</v>
      </c>
      <c r="C1313">
        <v>1</v>
      </c>
      <c r="D1313">
        <v>2</v>
      </c>
      <c r="E1313">
        <v>4</v>
      </c>
      <c r="F1313">
        <v>4</v>
      </c>
    </row>
    <row r="1314" spans="1:6" x14ac:dyDescent="0.35">
      <c r="A1314" t="s">
        <v>1406</v>
      </c>
      <c r="B1314">
        <v>3</v>
      </c>
      <c r="C1314">
        <v>1</v>
      </c>
      <c r="D1314">
        <v>2</v>
      </c>
      <c r="E1314">
        <v>4</v>
      </c>
      <c r="F1314">
        <v>3</v>
      </c>
    </row>
    <row r="1315" spans="1:6" x14ac:dyDescent="0.35">
      <c r="A1315" t="s">
        <v>1407</v>
      </c>
      <c r="B1315">
        <v>3</v>
      </c>
      <c r="C1315">
        <v>1</v>
      </c>
      <c r="D1315">
        <v>4</v>
      </c>
      <c r="E1315">
        <v>1</v>
      </c>
      <c r="F1315">
        <v>3</v>
      </c>
    </row>
    <row r="1316" spans="1:6" x14ac:dyDescent="0.35">
      <c r="A1316" t="s">
        <v>1408</v>
      </c>
      <c r="B1316">
        <v>4</v>
      </c>
      <c r="C1316">
        <v>3</v>
      </c>
      <c r="D1316">
        <v>2</v>
      </c>
      <c r="E1316">
        <v>2</v>
      </c>
      <c r="F1316">
        <v>3</v>
      </c>
    </row>
    <row r="1317" spans="1:6" x14ac:dyDescent="0.35">
      <c r="A1317" t="s">
        <v>1409</v>
      </c>
      <c r="B1317">
        <v>3</v>
      </c>
      <c r="C1317">
        <v>3</v>
      </c>
      <c r="D1317">
        <v>4</v>
      </c>
      <c r="E1317">
        <v>1</v>
      </c>
      <c r="F1317">
        <v>3</v>
      </c>
    </row>
    <row r="1318" spans="1:6" x14ac:dyDescent="0.35">
      <c r="A1318" t="s">
        <v>1410</v>
      </c>
      <c r="B1318">
        <v>3</v>
      </c>
      <c r="C1318">
        <v>4</v>
      </c>
      <c r="D1318">
        <v>4</v>
      </c>
      <c r="E1318">
        <v>4</v>
      </c>
      <c r="F1318">
        <v>4</v>
      </c>
    </row>
    <row r="1319" spans="1:6" x14ac:dyDescent="0.35">
      <c r="A1319" t="s">
        <v>1411</v>
      </c>
      <c r="B1319">
        <v>4</v>
      </c>
      <c r="C1319">
        <v>4</v>
      </c>
      <c r="D1319">
        <v>1</v>
      </c>
      <c r="E1319">
        <v>3</v>
      </c>
      <c r="F1319">
        <v>1</v>
      </c>
    </row>
    <row r="1320" spans="1:6" x14ac:dyDescent="0.35">
      <c r="A1320" t="s">
        <v>1412</v>
      </c>
      <c r="B1320">
        <v>4</v>
      </c>
      <c r="C1320">
        <v>2</v>
      </c>
      <c r="D1320">
        <v>4</v>
      </c>
      <c r="E1320">
        <v>2</v>
      </c>
      <c r="F1320">
        <v>2</v>
      </c>
    </row>
    <row r="1321" spans="1:6" x14ac:dyDescent="0.35">
      <c r="A1321" t="s">
        <v>1413</v>
      </c>
      <c r="B1321">
        <v>3</v>
      </c>
      <c r="C1321">
        <v>2</v>
      </c>
      <c r="D1321">
        <v>3</v>
      </c>
      <c r="E1321">
        <v>4</v>
      </c>
      <c r="F1321">
        <v>3</v>
      </c>
    </row>
    <row r="1322" spans="1:6" x14ac:dyDescent="0.35">
      <c r="A1322" t="s">
        <v>1414</v>
      </c>
      <c r="B1322">
        <v>3</v>
      </c>
      <c r="C1322">
        <v>4</v>
      </c>
      <c r="D1322">
        <v>3</v>
      </c>
      <c r="E1322">
        <v>1</v>
      </c>
      <c r="F1322">
        <v>3</v>
      </c>
    </row>
    <row r="1323" spans="1:6" x14ac:dyDescent="0.35">
      <c r="A1323" t="s">
        <v>1415</v>
      </c>
      <c r="B1323">
        <v>4</v>
      </c>
      <c r="C1323">
        <v>4</v>
      </c>
      <c r="D1323">
        <v>2</v>
      </c>
      <c r="E1323">
        <v>2</v>
      </c>
      <c r="F1323">
        <v>4</v>
      </c>
    </row>
    <row r="1324" spans="1:6" x14ac:dyDescent="0.35">
      <c r="A1324" t="s">
        <v>1416</v>
      </c>
      <c r="B1324">
        <v>4</v>
      </c>
      <c r="C1324">
        <v>2</v>
      </c>
      <c r="D1324">
        <v>2</v>
      </c>
      <c r="E1324">
        <v>3</v>
      </c>
      <c r="F1324">
        <v>2</v>
      </c>
    </row>
    <row r="1325" spans="1:6" x14ac:dyDescent="0.35">
      <c r="A1325" t="s">
        <v>1417</v>
      </c>
      <c r="B1325">
        <v>3</v>
      </c>
      <c r="C1325">
        <v>1</v>
      </c>
      <c r="D1325">
        <v>3</v>
      </c>
      <c r="E1325">
        <v>2</v>
      </c>
      <c r="F1325">
        <v>4</v>
      </c>
    </row>
    <row r="1326" spans="1:6" x14ac:dyDescent="0.35">
      <c r="A1326" t="s">
        <v>1418</v>
      </c>
      <c r="B1326">
        <v>3</v>
      </c>
      <c r="C1326">
        <v>1</v>
      </c>
      <c r="D1326">
        <v>1</v>
      </c>
      <c r="E1326">
        <v>3</v>
      </c>
      <c r="F1326">
        <v>1</v>
      </c>
    </row>
    <row r="1327" spans="1:6" x14ac:dyDescent="0.35">
      <c r="A1327" t="s">
        <v>1419</v>
      </c>
      <c r="B1327">
        <v>3</v>
      </c>
      <c r="C1327">
        <v>4</v>
      </c>
      <c r="D1327">
        <v>3</v>
      </c>
      <c r="E1327">
        <v>1</v>
      </c>
      <c r="F1327">
        <v>4</v>
      </c>
    </row>
    <row r="1328" spans="1:6" x14ac:dyDescent="0.35">
      <c r="A1328" t="s">
        <v>1420</v>
      </c>
      <c r="B1328">
        <v>4</v>
      </c>
      <c r="C1328">
        <v>2</v>
      </c>
      <c r="D1328">
        <v>3</v>
      </c>
      <c r="E1328">
        <v>3</v>
      </c>
      <c r="F1328">
        <v>3</v>
      </c>
    </row>
    <row r="1329" spans="1:6" x14ac:dyDescent="0.35">
      <c r="A1329" t="s">
        <v>1421</v>
      </c>
      <c r="B1329">
        <v>3</v>
      </c>
      <c r="C1329">
        <v>3</v>
      </c>
      <c r="D1329">
        <v>1</v>
      </c>
      <c r="E1329">
        <v>3</v>
      </c>
      <c r="F1329">
        <v>1</v>
      </c>
    </row>
    <row r="1330" spans="1:6" x14ac:dyDescent="0.35">
      <c r="A1330" t="s">
        <v>1422</v>
      </c>
      <c r="B1330">
        <v>4</v>
      </c>
      <c r="C1330">
        <v>4</v>
      </c>
      <c r="D1330">
        <v>1</v>
      </c>
      <c r="E1330">
        <v>1</v>
      </c>
      <c r="F1330">
        <v>1</v>
      </c>
    </row>
    <row r="1331" spans="1:6" x14ac:dyDescent="0.35">
      <c r="A1331" t="s">
        <v>1423</v>
      </c>
      <c r="B1331">
        <v>3</v>
      </c>
      <c r="C1331">
        <v>4</v>
      </c>
      <c r="D1331">
        <v>3</v>
      </c>
      <c r="E1331">
        <v>2</v>
      </c>
      <c r="F1331">
        <v>4</v>
      </c>
    </row>
    <row r="1332" spans="1:6" x14ac:dyDescent="0.35">
      <c r="A1332" t="s">
        <v>1424</v>
      </c>
      <c r="B1332">
        <v>3</v>
      </c>
      <c r="C1332">
        <v>2</v>
      </c>
      <c r="D1332">
        <v>3</v>
      </c>
      <c r="E1332">
        <v>2</v>
      </c>
      <c r="F1332">
        <v>3</v>
      </c>
    </row>
    <row r="1333" spans="1:6" x14ac:dyDescent="0.35">
      <c r="A1333" t="s">
        <v>1425</v>
      </c>
      <c r="B1333">
        <v>3</v>
      </c>
      <c r="C1333">
        <v>3</v>
      </c>
      <c r="D1333">
        <v>2</v>
      </c>
      <c r="E1333">
        <v>3</v>
      </c>
      <c r="F1333">
        <v>4</v>
      </c>
    </row>
    <row r="1334" spans="1:6" x14ac:dyDescent="0.35">
      <c r="A1334" t="s">
        <v>1426</v>
      </c>
      <c r="B1334">
        <v>3</v>
      </c>
      <c r="C1334">
        <v>1</v>
      </c>
      <c r="D1334">
        <v>4</v>
      </c>
      <c r="E1334">
        <v>2</v>
      </c>
      <c r="F1334">
        <v>4</v>
      </c>
    </row>
    <row r="1335" spans="1:6" x14ac:dyDescent="0.35">
      <c r="A1335" t="s">
        <v>1427</v>
      </c>
      <c r="B1335">
        <v>3</v>
      </c>
      <c r="C1335">
        <v>4</v>
      </c>
      <c r="D1335">
        <v>3</v>
      </c>
      <c r="E1335">
        <v>2</v>
      </c>
      <c r="F1335">
        <v>1</v>
      </c>
    </row>
    <row r="1336" spans="1:6" x14ac:dyDescent="0.35">
      <c r="A1336" t="s">
        <v>1428</v>
      </c>
      <c r="B1336">
        <v>4</v>
      </c>
      <c r="C1336">
        <v>4</v>
      </c>
      <c r="D1336">
        <v>3</v>
      </c>
      <c r="E1336">
        <v>1</v>
      </c>
      <c r="F1336">
        <v>4</v>
      </c>
    </row>
    <row r="1337" spans="1:6" x14ac:dyDescent="0.35">
      <c r="A1337" t="s">
        <v>1429</v>
      </c>
      <c r="B1337">
        <v>3</v>
      </c>
      <c r="C1337">
        <v>2</v>
      </c>
      <c r="D1337">
        <v>1</v>
      </c>
      <c r="E1337">
        <v>4</v>
      </c>
      <c r="F1337">
        <v>3</v>
      </c>
    </row>
    <row r="1338" spans="1:6" x14ac:dyDescent="0.35">
      <c r="A1338" t="s">
        <v>1430</v>
      </c>
      <c r="B1338">
        <v>3</v>
      </c>
      <c r="C1338">
        <v>2</v>
      </c>
      <c r="D1338">
        <v>3</v>
      </c>
      <c r="E1338">
        <v>3</v>
      </c>
      <c r="F1338">
        <v>1</v>
      </c>
    </row>
    <row r="1339" spans="1:6" x14ac:dyDescent="0.35">
      <c r="A1339" t="s">
        <v>1431</v>
      </c>
      <c r="B1339">
        <v>4</v>
      </c>
      <c r="C1339">
        <v>3</v>
      </c>
      <c r="D1339">
        <v>4</v>
      </c>
      <c r="E1339">
        <v>3</v>
      </c>
      <c r="F1339">
        <v>2</v>
      </c>
    </row>
    <row r="1340" spans="1:6" x14ac:dyDescent="0.35">
      <c r="A1340" t="s">
        <v>1432</v>
      </c>
      <c r="B1340">
        <v>3</v>
      </c>
      <c r="C1340">
        <v>2</v>
      </c>
      <c r="D1340">
        <v>1</v>
      </c>
      <c r="E1340">
        <v>2</v>
      </c>
      <c r="F1340">
        <v>2</v>
      </c>
    </row>
    <row r="1341" spans="1:6" x14ac:dyDescent="0.35">
      <c r="A1341" t="s">
        <v>1433</v>
      </c>
      <c r="B1341">
        <v>4</v>
      </c>
      <c r="C1341">
        <v>3</v>
      </c>
      <c r="D1341">
        <v>3</v>
      </c>
      <c r="E1341">
        <v>3</v>
      </c>
      <c r="F1341">
        <v>3</v>
      </c>
    </row>
    <row r="1342" spans="1:6" x14ac:dyDescent="0.35">
      <c r="A1342" t="s">
        <v>1434</v>
      </c>
      <c r="B1342">
        <v>3</v>
      </c>
      <c r="C1342">
        <v>1</v>
      </c>
      <c r="D1342">
        <v>1</v>
      </c>
      <c r="E1342">
        <v>1</v>
      </c>
      <c r="F1342">
        <v>2</v>
      </c>
    </row>
    <row r="1343" spans="1:6" x14ac:dyDescent="0.35">
      <c r="A1343" t="s">
        <v>1435</v>
      </c>
      <c r="B1343">
        <v>3</v>
      </c>
      <c r="C1343">
        <v>2</v>
      </c>
      <c r="D1343">
        <v>1</v>
      </c>
      <c r="E1343">
        <v>2</v>
      </c>
      <c r="F1343">
        <v>2</v>
      </c>
    </row>
    <row r="1344" spans="1:6" x14ac:dyDescent="0.35">
      <c r="A1344" t="s">
        <v>1436</v>
      </c>
      <c r="B1344">
        <v>3</v>
      </c>
      <c r="C1344">
        <v>4</v>
      </c>
      <c r="D1344">
        <v>1</v>
      </c>
      <c r="E1344">
        <v>2</v>
      </c>
      <c r="F1344">
        <v>3</v>
      </c>
    </row>
    <row r="1345" spans="1:6" x14ac:dyDescent="0.35">
      <c r="A1345" t="s">
        <v>1437</v>
      </c>
      <c r="B1345">
        <v>4</v>
      </c>
      <c r="C1345">
        <v>4</v>
      </c>
      <c r="D1345">
        <v>4</v>
      </c>
      <c r="E1345">
        <v>2</v>
      </c>
      <c r="F1345">
        <v>3</v>
      </c>
    </row>
    <row r="1346" spans="1:6" x14ac:dyDescent="0.35">
      <c r="A1346" t="s">
        <v>1438</v>
      </c>
      <c r="B1346">
        <v>3</v>
      </c>
      <c r="C1346">
        <v>1</v>
      </c>
      <c r="D1346">
        <v>4</v>
      </c>
      <c r="E1346">
        <v>3</v>
      </c>
      <c r="F1346">
        <v>2</v>
      </c>
    </row>
    <row r="1347" spans="1:6" x14ac:dyDescent="0.35">
      <c r="A1347" t="s">
        <v>1439</v>
      </c>
      <c r="B1347">
        <v>3</v>
      </c>
      <c r="C1347">
        <v>4</v>
      </c>
      <c r="D1347">
        <v>1</v>
      </c>
      <c r="E1347">
        <v>2</v>
      </c>
      <c r="F1347">
        <v>1</v>
      </c>
    </row>
    <row r="1348" spans="1:6" x14ac:dyDescent="0.35">
      <c r="A1348" t="s">
        <v>1440</v>
      </c>
      <c r="B1348">
        <v>4</v>
      </c>
      <c r="C1348">
        <v>1</v>
      </c>
      <c r="D1348">
        <v>3</v>
      </c>
      <c r="E1348">
        <v>3</v>
      </c>
      <c r="F1348">
        <v>1</v>
      </c>
    </row>
    <row r="1349" spans="1:6" x14ac:dyDescent="0.35">
      <c r="A1349" t="s">
        <v>1441</v>
      </c>
      <c r="B1349">
        <v>3</v>
      </c>
      <c r="C1349">
        <v>4</v>
      </c>
      <c r="D1349">
        <v>3</v>
      </c>
      <c r="E1349">
        <v>3</v>
      </c>
      <c r="F1349">
        <v>4</v>
      </c>
    </row>
    <row r="1350" spans="1:6" x14ac:dyDescent="0.35">
      <c r="A1350" t="s">
        <v>1442</v>
      </c>
      <c r="B1350">
        <v>3</v>
      </c>
      <c r="C1350">
        <v>2</v>
      </c>
      <c r="D1350">
        <v>3</v>
      </c>
      <c r="E1350">
        <v>4</v>
      </c>
      <c r="F1350">
        <v>2</v>
      </c>
    </row>
    <row r="1351" spans="1:6" x14ac:dyDescent="0.35">
      <c r="A1351" t="s">
        <v>1443</v>
      </c>
      <c r="B1351">
        <v>3</v>
      </c>
      <c r="C1351">
        <v>2</v>
      </c>
      <c r="D1351">
        <v>3</v>
      </c>
      <c r="E1351">
        <v>1</v>
      </c>
      <c r="F1351">
        <v>1</v>
      </c>
    </row>
    <row r="1352" spans="1:6" x14ac:dyDescent="0.35">
      <c r="A1352" t="s">
        <v>1444</v>
      </c>
      <c r="B1352">
        <v>3</v>
      </c>
      <c r="C1352">
        <v>3</v>
      </c>
      <c r="D1352">
        <v>4</v>
      </c>
      <c r="E1352">
        <v>4</v>
      </c>
      <c r="F1352">
        <v>2</v>
      </c>
    </row>
    <row r="1353" spans="1:6" x14ac:dyDescent="0.35">
      <c r="A1353" t="s">
        <v>1445</v>
      </c>
      <c r="B1353">
        <v>3</v>
      </c>
      <c r="C1353">
        <v>4</v>
      </c>
      <c r="D1353">
        <v>1</v>
      </c>
      <c r="E1353">
        <v>1</v>
      </c>
      <c r="F1353">
        <v>1</v>
      </c>
    </row>
    <row r="1354" spans="1:6" x14ac:dyDescent="0.35">
      <c r="A1354" t="s">
        <v>1446</v>
      </c>
      <c r="B1354">
        <v>3</v>
      </c>
      <c r="C1354">
        <v>2</v>
      </c>
      <c r="D1354">
        <v>1</v>
      </c>
      <c r="E1354">
        <v>3</v>
      </c>
      <c r="F1354">
        <v>1</v>
      </c>
    </row>
    <row r="1355" spans="1:6" x14ac:dyDescent="0.35">
      <c r="A1355" t="s">
        <v>1447</v>
      </c>
      <c r="B1355">
        <v>3</v>
      </c>
      <c r="C1355">
        <v>2</v>
      </c>
      <c r="D1355">
        <v>1</v>
      </c>
      <c r="E1355">
        <v>2</v>
      </c>
      <c r="F1355">
        <v>1</v>
      </c>
    </row>
    <row r="1356" spans="1:6" x14ac:dyDescent="0.35">
      <c r="A1356" t="s">
        <v>1448</v>
      </c>
      <c r="B1356">
        <v>3</v>
      </c>
      <c r="C1356">
        <v>4</v>
      </c>
      <c r="D1356">
        <v>4</v>
      </c>
      <c r="E1356">
        <v>4</v>
      </c>
      <c r="F1356">
        <v>4</v>
      </c>
    </row>
    <row r="1357" spans="1:6" x14ac:dyDescent="0.35">
      <c r="A1357" t="s">
        <v>1449</v>
      </c>
      <c r="B1357">
        <v>3</v>
      </c>
      <c r="C1357">
        <v>4</v>
      </c>
      <c r="D1357">
        <v>1</v>
      </c>
      <c r="E1357">
        <v>1</v>
      </c>
      <c r="F1357">
        <v>2</v>
      </c>
    </row>
    <row r="1358" spans="1:6" x14ac:dyDescent="0.35">
      <c r="A1358" t="s">
        <v>1450</v>
      </c>
      <c r="B1358">
        <v>3</v>
      </c>
      <c r="C1358">
        <v>3</v>
      </c>
      <c r="D1358">
        <v>1</v>
      </c>
      <c r="E1358">
        <v>2</v>
      </c>
      <c r="F1358">
        <v>1</v>
      </c>
    </row>
    <row r="1359" spans="1:6" x14ac:dyDescent="0.35">
      <c r="A1359" t="s">
        <v>1451</v>
      </c>
      <c r="B1359">
        <v>4</v>
      </c>
      <c r="C1359">
        <v>1</v>
      </c>
      <c r="D1359">
        <v>3</v>
      </c>
      <c r="E1359">
        <v>1</v>
      </c>
      <c r="F1359">
        <v>3</v>
      </c>
    </row>
    <row r="1360" spans="1:6" x14ac:dyDescent="0.35">
      <c r="A1360" t="s">
        <v>1452</v>
      </c>
      <c r="B1360">
        <v>3</v>
      </c>
      <c r="C1360">
        <v>4</v>
      </c>
      <c r="D1360">
        <v>2</v>
      </c>
      <c r="E1360">
        <v>4</v>
      </c>
      <c r="F1360">
        <v>4</v>
      </c>
    </row>
    <row r="1361" spans="1:6" x14ac:dyDescent="0.35">
      <c r="A1361" t="s">
        <v>1453</v>
      </c>
      <c r="B1361">
        <v>3</v>
      </c>
      <c r="C1361">
        <v>3</v>
      </c>
      <c r="D1361">
        <v>3</v>
      </c>
      <c r="E1361">
        <v>3</v>
      </c>
      <c r="F1361">
        <v>2</v>
      </c>
    </row>
    <row r="1362" spans="1:6" x14ac:dyDescent="0.35">
      <c r="A1362" t="s">
        <v>1454</v>
      </c>
      <c r="B1362">
        <v>3</v>
      </c>
      <c r="C1362">
        <v>3</v>
      </c>
      <c r="D1362">
        <v>2</v>
      </c>
      <c r="E1362">
        <v>1</v>
      </c>
      <c r="F1362">
        <v>1</v>
      </c>
    </row>
    <row r="1363" spans="1:6" x14ac:dyDescent="0.35">
      <c r="A1363" t="s">
        <v>1455</v>
      </c>
      <c r="B1363">
        <v>3</v>
      </c>
      <c r="C1363">
        <v>1</v>
      </c>
      <c r="D1363">
        <v>1</v>
      </c>
      <c r="E1363">
        <v>4</v>
      </c>
      <c r="F1363">
        <v>2</v>
      </c>
    </row>
    <row r="1364" spans="1:6" x14ac:dyDescent="0.35">
      <c r="A1364" t="s">
        <v>1456</v>
      </c>
      <c r="B1364">
        <v>3</v>
      </c>
      <c r="C1364">
        <v>4</v>
      </c>
      <c r="D1364">
        <v>3</v>
      </c>
      <c r="E1364">
        <v>2</v>
      </c>
      <c r="F1364">
        <v>3</v>
      </c>
    </row>
    <row r="1365" spans="1:6" x14ac:dyDescent="0.35">
      <c r="A1365" t="s">
        <v>1457</v>
      </c>
      <c r="B1365">
        <v>3</v>
      </c>
      <c r="C1365">
        <v>3</v>
      </c>
      <c r="D1365">
        <v>1</v>
      </c>
      <c r="E1365">
        <v>1</v>
      </c>
      <c r="F1365">
        <v>4</v>
      </c>
    </row>
    <row r="1366" spans="1:6" x14ac:dyDescent="0.35">
      <c r="A1366" t="s">
        <v>1458</v>
      </c>
      <c r="B1366">
        <v>3</v>
      </c>
      <c r="C1366">
        <v>1</v>
      </c>
      <c r="D1366">
        <v>2</v>
      </c>
      <c r="E1366">
        <v>2</v>
      </c>
      <c r="F1366">
        <v>1</v>
      </c>
    </row>
    <row r="1367" spans="1:6" x14ac:dyDescent="0.35">
      <c r="A1367" t="s">
        <v>1459</v>
      </c>
      <c r="B1367">
        <v>3</v>
      </c>
      <c r="C1367">
        <v>2</v>
      </c>
      <c r="D1367">
        <v>4</v>
      </c>
      <c r="E1367">
        <v>4</v>
      </c>
      <c r="F1367">
        <v>3</v>
      </c>
    </row>
    <row r="1368" spans="1:6" x14ac:dyDescent="0.35">
      <c r="A1368" t="s">
        <v>1460</v>
      </c>
      <c r="B1368">
        <v>4</v>
      </c>
      <c r="C1368">
        <v>2</v>
      </c>
      <c r="D1368">
        <v>1</v>
      </c>
      <c r="E1368">
        <v>4</v>
      </c>
      <c r="F1368">
        <v>1</v>
      </c>
    </row>
    <row r="1369" spans="1:6" x14ac:dyDescent="0.35">
      <c r="A1369" t="s">
        <v>1461</v>
      </c>
      <c r="B1369">
        <v>3</v>
      </c>
      <c r="C1369">
        <v>4</v>
      </c>
      <c r="D1369">
        <v>1</v>
      </c>
      <c r="E1369">
        <v>1</v>
      </c>
      <c r="F1369">
        <v>3</v>
      </c>
    </row>
    <row r="1370" spans="1:6" x14ac:dyDescent="0.35">
      <c r="A1370" t="s">
        <v>1462</v>
      </c>
      <c r="B1370">
        <v>3</v>
      </c>
      <c r="C1370">
        <v>2</v>
      </c>
      <c r="D1370">
        <v>4</v>
      </c>
      <c r="E1370">
        <v>4</v>
      </c>
      <c r="F1370">
        <v>1</v>
      </c>
    </row>
    <row r="1371" spans="1:6" x14ac:dyDescent="0.35">
      <c r="A1371" t="s">
        <v>1463</v>
      </c>
      <c r="B1371">
        <v>3</v>
      </c>
      <c r="C1371">
        <v>4</v>
      </c>
      <c r="D1371">
        <v>2</v>
      </c>
      <c r="E1371">
        <v>4</v>
      </c>
      <c r="F1371">
        <v>2</v>
      </c>
    </row>
    <row r="1372" spans="1:6" x14ac:dyDescent="0.35">
      <c r="A1372" t="s">
        <v>1464</v>
      </c>
      <c r="B1372">
        <v>3</v>
      </c>
      <c r="C1372">
        <v>3</v>
      </c>
      <c r="D1372">
        <v>2</v>
      </c>
      <c r="E1372">
        <v>2</v>
      </c>
      <c r="F1372">
        <v>2</v>
      </c>
    </row>
    <row r="1373" spans="1:6" x14ac:dyDescent="0.35">
      <c r="A1373" t="s">
        <v>1465</v>
      </c>
      <c r="B1373">
        <v>3</v>
      </c>
      <c r="C1373">
        <v>2</v>
      </c>
      <c r="D1373">
        <v>3</v>
      </c>
      <c r="E1373">
        <v>3</v>
      </c>
      <c r="F1373">
        <v>4</v>
      </c>
    </row>
    <row r="1374" spans="1:6" x14ac:dyDescent="0.35">
      <c r="A1374" t="s">
        <v>1466</v>
      </c>
      <c r="B1374">
        <v>3</v>
      </c>
      <c r="C1374">
        <v>2</v>
      </c>
      <c r="D1374">
        <v>1</v>
      </c>
      <c r="E1374">
        <v>2</v>
      </c>
      <c r="F1374">
        <v>1</v>
      </c>
    </row>
    <row r="1375" spans="1:6" x14ac:dyDescent="0.35">
      <c r="A1375" t="s">
        <v>1467</v>
      </c>
      <c r="B1375">
        <v>3</v>
      </c>
      <c r="C1375">
        <v>4</v>
      </c>
      <c r="D1375">
        <v>1</v>
      </c>
      <c r="E1375">
        <v>2</v>
      </c>
      <c r="F1375">
        <v>1</v>
      </c>
    </row>
    <row r="1376" spans="1:6" x14ac:dyDescent="0.35">
      <c r="A1376" t="s">
        <v>1468</v>
      </c>
      <c r="B1376">
        <v>3</v>
      </c>
      <c r="C1376">
        <v>2</v>
      </c>
      <c r="D1376">
        <v>4</v>
      </c>
      <c r="E1376">
        <v>3</v>
      </c>
      <c r="F1376">
        <v>3</v>
      </c>
    </row>
    <row r="1377" spans="1:6" x14ac:dyDescent="0.35">
      <c r="A1377" t="s">
        <v>1469</v>
      </c>
      <c r="B1377">
        <v>3</v>
      </c>
      <c r="C1377">
        <v>3</v>
      </c>
      <c r="D1377">
        <v>4</v>
      </c>
      <c r="E1377">
        <v>3</v>
      </c>
      <c r="F1377">
        <v>1</v>
      </c>
    </row>
    <row r="1378" spans="1:6" x14ac:dyDescent="0.35">
      <c r="A1378" t="s">
        <v>1470</v>
      </c>
      <c r="B1378">
        <v>4</v>
      </c>
      <c r="C1378">
        <v>1</v>
      </c>
      <c r="D1378">
        <v>4</v>
      </c>
      <c r="E1378">
        <v>2</v>
      </c>
      <c r="F1378">
        <v>1</v>
      </c>
    </row>
    <row r="1379" spans="1:6" x14ac:dyDescent="0.35">
      <c r="A1379" t="s">
        <v>1471</v>
      </c>
      <c r="B1379">
        <v>4</v>
      </c>
      <c r="C1379">
        <v>2</v>
      </c>
      <c r="D1379">
        <v>1</v>
      </c>
      <c r="E1379">
        <v>2</v>
      </c>
      <c r="F1379">
        <v>2</v>
      </c>
    </row>
    <row r="1380" spans="1:6" x14ac:dyDescent="0.35">
      <c r="A1380" t="s">
        <v>1472</v>
      </c>
      <c r="B1380">
        <v>3</v>
      </c>
      <c r="C1380">
        <v>3</v>
      </c>
      <c r="D1380">
        <v>3</v>
      </c>
      <c r="E1380">
        <v>2</v>
      </c>
      <c r="F1380">
        <v>1</v>
      </c>
    </row>
    <row r="1381" spans="1:6" x14ac:dyDescent="0.35">
      <c r="A1381" t="s">
        <v>1473</v>
      </c>
      <c r="B1381">
        <v>3</v>
      </c>
      <c r="C1381">
        <v>2</v>
      </c>
      <c r="D1381">
        <v>4</v>
      </c>
      <c r="E1381">
        <v>2</v>
      </c>
      <c r="F1381">
        <v>3</v>
      </c>
    </row>
    <row r="1382" spans="1:6" x14ac:dyDescent="0.35">
      <c r="A1382" t="s">
        <v>1474</v>
      </c>
      <c r="B1382">
        <v>3</v>
      </c>
      <c r="C1382">
        <v>4</v>
      </c>
      <c r="D1382">
        <v>4</v>
      </c>
      <c r="E1382">
        <v>1</v>
      </c>
      <c r="F1382">
        <v>1</v>
      </c>
    </row>
    <row r="1383" spans="1:6" x14ac:dyDescent="0.35">
      <c r="A1383" t="s">
        <v>1475</v>
      </c>
      <c r="B1383">
        <v>3</v>
      </c>
      <c r="C1383">
        <v>1</v>
      </c>
      <c r="D1383">
        <v>2</v>
      </c>
      <c r="E1383">
        <v>2</v>
      </c>
      <c r="F1383">
        <v>1</v>
      </c>
    </row>
    <row r="1384" spans="1:6" x14ac:dyDescent="0.35">
      <c r="A1384" t="s">
        <v>1476</v>
      </c>
      <c r="B1384">
        <v>3</v>
      </c>
      <c r="C1384">
        <v>4</v>
      </c>
      <c r="D1384">
        <v>2</v>
      </c>
      <c r="E1384">
        <v>3</v>
      </c>
      <c r="F1384">
        <v>1</v>
      </c>
    </row>
    <row r="1385" spans="1:6" x14ac:dyDescent="0.35">
      <c r="A1385" t="s">
        <v>1477</v>
      </c>
      <c r="B1385">
        <v>4</v>
      </c>
      <c r="C1385">
        <v>1</v>
      </c>
      <c r="D1385">
        <v>1</v>
      </c>
      <c r="E1385">
        <v>4</v>
      </c>
      <c r="F1385">
        <v>4</v>
      </c>
    </row>
    <row r="1386" spans="1:6" x14ac:dyDescent="0.35">
      <c r="A1386" t="s">
        <v>1478</v>
      </c>
      <c r="B1386">
        <v>4</v>
      </c>
      <c r="C1386">
        <v>2</v>
      </c>
      <c r="D1386">
        <v>1</v>
      </c>
      <c r="E1386">
        <v>4</v>
      </c>
      <c r="F1386">
        <v>3</v>
      </c>
    </row>
    <row r="1387" spans="1:6" x14ac:dyDescent="0.35">
      <c r="A1387" t="s">
        <v>1479</v>
      </c>
      <c r="B1387">
        <v>3</v>
      </c>
      <c r="C1387">
        <v>3</v>
      </c>
      <c r="D1387">
        <v>2</v>
      </c>
      <c r="E1387">
        <v>4</v>
      </c>
      <c r="F1387">
        <v>2</v>
      </c>
    </row>
    <row r="1388" spans="1:6" x14ac:dyDescent="0.35">
      <c r="A1388" t="s">
        <v>1480</v>
      </c>
      <c r="B1388">
        <v>3</v>
      </c>
      <c r="C1388">
        <v>2</v>
      </c>
      <c r="D1388">
        <v>1</v>
      </c>
      <c r="E1388">
        <v>4</v>
      </c>
      <c r="F1388">
        <v>3</v>
      </c>
    </row>
    <row r="1389" spans="1:6" x14ac:dyDescent="0.35">
      <c r="A1389" t="s">
        <v>1481</v>
      </c>
      <c r="B1389">
        <v>3</v>
      </c>
      <c r="C1389">
        <v>3</v>
      </c>
      <c r="D1389">
        <v>4</v>
      </c>
      <c r="E1389">
        <v>3</v>
      </c>
      <c r="F1389">
        <v>3</v>
      </c>
    </row>
    <row r="1390" spans="1:6" x14ac:dyDescent="0.35">
      <c r="A1390" t="s">
        <v>1482</v>
      </c>
      <c r="B1390">
        <v>3</v>
      </c>
      <c r="C1390">
        <v>4</v>
      </c>
      <c r="D1390">
        <v>1</v>
      </c>
      <c r="E1390">
        <v>3</v>
      </c>
      <c r="F1390">
        <v>2</v>
      </c>
    </row>
    <row r="1391" spans="1:6" x14ac:dyDescent="0.35">
      <c r="A1391" t="s">
        <v>1483</v>
      </c>
      <c r="B1391">
        <v>3</v>
      </c>
      <c r="C1391">
        <v>2</v>
      </c>
      <c r="D1391">
        <v>3</v>
      </c>
      <c r="E1391">
        <v>4</v>
      </c>
      <c r="F1391">
        <v>1</v>
      </c>
    </row>
    <row r="1392" spans="1:6" x14ac:dyDescent="0.35">
      <c r="A1392" t="s">
        <v>1484</v>
      </c>
      <c r="B1392">
        <v>3</v>
      </c>
      <c r="C1392">
        <v>3</v>
      </c>
      <c r="D1392">
        <v>3</v>
      </c>
      <c r="E1392">
        <v>1</v>
      </c>
      <c r="F1392">
        <v>2</v>
      </c>
    </row>
    <row r="1393" spans="1:6" x14ac:dyDescent="0.35">
      <c r="A1393" t="s">
        <v>1485</v>
      </c>
      <c r="B1393">
        <v>3</v>
      </c>
      <c r="C1393">
        <v>4</v>
      </c>
      <c r="D1393">
        <v>1</v>
      </c>
      <c r="E1393">
        <v>1</v>
      </c>
      <c r="F1393">
        <v>4</v>
      </c>
    </row>
    <row r="1394" spans="1:6" x14ac:dyDescent="0.35">
      <c r="A1394" t="s">
        <v>1486</v>
      </c>
      <c r="B1394">
        <v>3</v>
      </c>
      <c r="C1394">
        <v>4</v>
      </c>
      <c r="D1394">
        <v>2</v>
      </c>
      <c r="E1394">
        <v>2</v>
      </c>
      <c r="F1394">
        <v>3</v>
      </c>
    </row>
    <row r="1395" spans="1:6" x14ac:dyDescent="0.35">
      <c r="A1395" t="s">
        <v>1487</v>
      </c>
      <c r="B1395">
        <v>3</v>
      </c>
      <c r="C1395">
        <v>1</v>
      </c>
      <c r="D1395">
        <v>4</v>
      </c>
      <c r="E1395">
        <v>3</v>
      </c>
      <c r="F1395">
        <v>2</v>
      </c>
    </row>
    <row r="1396" spans="1:6" x14ac:dyDescent="0.35">
      <c r="A1396" t="s">
        <v>1488</v>
      </c>
      <c r="B1396">
        <v>3</v>
      </c>
      <c r="C1396">
        <v>3</v>
      </c>
      <c r="D1396">
        <v>1</v>
      </c>
      <c r="E1396">
        <v>4</v>
      </c>
      <c r="F1396">
        <v>4</v>
      </c>
    </row>
    <row r="1397" spans="1:6" x14ac:dyDescent="0.35">
      <c r="A1397" t="s">
        <v>1489</v>
      </c>
      <c r="B1397">
        <v>3</v>
      </c>
      <c r="C1397">
        <v>4</v>
      </c>
      <c r="D1397">
        <v>1</v>
      </c>
      <c r="E1397">
        <v>2</v>
      </c>
      <c r="F1397">
        <v>1</v>
      </c>
    </row>
    <row r="1398" spans="1:6" x14ac:dyDescent="0.35">
      <c r="A1398" t="s">
        <v>1490</v>
      </c>
      <c r="B1398">
        <v>4</v>
      </c>
      <c r="C1398">
        <v>4</v>
      </c>
      <c r="D1398">
        <v>1</v>
      </c>
      <c r="E1398">
        <v>4</v>
      </c>
      <c r="F1398">
        <v>1</v>
      </c>
    </row>
    <row r="1399" spans="1:6" x14ac:dyDescent="0.35">
      <c r="A1399" t="s">
        <v>1491</v>
      </c>
      <c r="B1399">
        <v>3</v>
      </c>
      <c r="C1399">
        <v>4</v>
      </c>
      <c r="D1399">
        <v>1</v>
      </c>
      <c r="E1399">
        <v>2</v>
      </c>
      <c r="F1399">
        <v>1</v>
      </c>
    </row>
    <row r="1400" spans="1:6" x14ac:dyDescent="0.35">
      <c r="A1400" t="s">
        <v>1492</v>
      </c>
      <c r="B1400">
        <v>4</v>
      </c>
      <c r="C1400">
        <v>1</v>
      </c>
      <c r="D1400">
        <v>4</v>
      </c>
      <c r="E1400">
        <v>2</v>
      </c>
      <c r="F1400">
        <v>1</v>
      </c>
    </row>
    <row r="1401" spans="1:6" x14ac:dyDescent="0.35">
      <c r="A1401" t="s">
        <v>1493</v>
      </c>
      <c r="B1401">
        <v>3</v>
      </c>
      <c r="C1401">
        <v>4</v>
      </c>
      <c r="D1401">
        <v>1</v>
      </c>
      <c r="E1401">
        <v>4</v>
      </c>
      <c r="F1401">
        <v>2</v>
      </c>
    </row>
    <row r="1402" spans="1:6" x14ac:dyDescent="0.35">
      <c r="A1402" t="s">
        <v>1494</v>
      </c>
      <c r="B1402">
        <v>3</v>
      </c>
      <c r="C1402">
        <v>4</v>
      </c>
      <c r="D1402">
        <v>2</v>
      </c>
      <c r="E1402">
        <v>1</v>
      </c>
      <c r="F1402">
        <v>1</v>
      </c>
    </row>
    <row r="1403" spans="1:6" x14ac:dyDescent="0.35">
      <c r="A1403" t="s">
        <v>1495</v>
      </c>
      <c r="B1403">
        <v>3</v>
      </c>
      <c r="C1403">
        <v>3</v>
      </c>
      <c r="D1403">
        <v>4</v>
      </c>
      <c r="E1403">
        <v>4</v>
      </c>
      <c r="F1403">
        <v>2</v>
      </c>
    </row>
    <row r="1404" spans="1:6" x14ac:dyDescent="0.35">
      <c r="A1404" t="s">
        <v>1496</v>
      </c>
      <c r="B1404">
        <v>3</v>
      </c>
      <c r="C1404">
        <v>1</v>
      </c>
      <c r="D1404">
        <v>4</v>
      </c>
      <c r="E1404">
        <v>1</v>
      </c>
      <c r="F1404">
        <v>1</v>
      </c>
    </row>
    <row r="1405" spans="1:6" x14ac:dyDescent="0.35">
      <c r="A1405" t="s">
        <v>1497</v>
      </c>
      <c r="B1405">
        <v>3</v>
      </c>
      <c r="C1405">
        <v>1</v>
      </c>
      <c r="D1405">
        <v>1</v>
      </c>
      <c r="E1405">
        <v>4</v>
      </c>
      <c r="F1405">
        <v>1</v>
      </c>
    </row>
    <row r="1406" spans="1:6" x14ac:dyDescent="0.35">
      <c r="A1406" t="s">
        <v>1498</v>
      </c>
      <c r="B1406">
        <v>3</v>
      </c>
      <c r="C1406">
        <v>2</v>
      </c>
      <c r="D1406">
        <v>2</v>
      </c>
      <c r="E1406">
        <v>2</v>
      </c>
      <c r="F1406">
        <v>3</v>
      </c>
    </row>
    <row r="1407" spans="1:6" x14ac:dyDescent="0.35">
      <c r="A1407" t="s">
        <v>1499</v>
      </c>
      <c r="B1407">
        <v>3</v>
      </c>
      <c r="C1407">
        <v>4</v>
      </c>
      <c r="D1407">
        <v>1</v>
      </c>
      <c r="E1407">
        <v>3</v>
      </c>
      <c r="F1407">
        <v>3</v>
      </c>
    </row>
    <row r="1408" spans="1:6" x14ac:dyDescent="0.35">
      <c r="A1408" t="s">
        <v>1500</v>
      </c>
      <c r="B1408">
        <v>3</v>
      </c>
      <c r="C1408">
        <v>1</v>
      </c>
      <c r="D1408">
        <v>1</v>
      </c>
      <c r="E1408">
        <v>3</v>
      </c>
      <c r="F1408">
        <v>4</v>
      </c>
    </row>
    <row r="1409" spans="1:6" x14ac:dyDescent="0.35">
      <c r="A1409" t="s">
        <v>1501</v>
      </c>
      <c r="B1409">
        <v>3</v>
      </c>
      <c r="C1409">
        <v>3</v>
      </c>
      <c r="D1409">
        <v>4</v>
      </c>
      <c r="E1409">
        <v>2</v>
      </c>
      <c r="F1409">
        <v>2</v>
      </c>
    </row>
    <row r="1410" spans="1:6" x14ac:dyDescent="0.35">
      <c r="A1410" t="s">
        <v>1502</v>
      </c>
      <c r="B1410">
        <v>3</v>
      </c>
      <c r="C1410">
        <v>1</v>
      </c>
      <c r="D1410">
        <v>2</v>
      </c>
      <c r="E1410">
        <v>3</v>
      </c>
      <c r="F1410">
        <v>4</v>
      </c>
    </row>
    <row r="1411" spans="1:6" x14ac:dyDescent="0.35">
      <c r="A1411" t="s">
        <v>1503</v>
      </c>
      <c r="B1411">
        <v>3</v>
      </c>
      <c r="C1411">
        <v>4</v>
      </c>
      <c r="D1411">
        <v>3</v>
      </c>
      <c r="E1411">
        <v>4</v>
      </c>
      <c r="F1411">
        <v>2</v>
      </c>
    </row>
    <row r="1412" spans="1:6" x14ac:dyDescent="0.35">
      <c r="A1412" t="s">
        <v>1504</v>
      </c>
      <c r="B1412">
        <v>3</v>
      </c>
      <c r="C1412">
        <v>1</v>
      </c>
      <c r="D1412">
        <v>1</v>
      </c>
      <c r="E1412">
        <v>4</v>
      </c>
      <c r="F1412">
        <v>2</v>
      </c>
    </row>
    <row r="1413" spans="1:6" x14ac:dyDescent="0.35">
      <c r="A1413" t="s">
        <v>1505</v>
      </c>
      <c r="B1413">
        <v>3</v>
      </c>
      <c r="C1413">
        <v>1</v>
      </c>
      <c r="D1413">
        <v>2</v>
      </c>
      <c r="E1413">
        <v>1</v>
      </c>
      <c r="F1413">
        <v>1</v>
      </c>
    </row>
    <row r="1414" spans="1:6" x14ac:dyDescent="0.35">
      <c r="A1414" t="s">
        <v>1506</v>
      </c>
      <c r="B1414">
        <v>3</v>
      </c>
      <c r="C1414">
        <v>1</v>
      </c>
      <c r="D1414">
        <v>2</v>
      </c>
      <c r="E1414">
        <v>2</v>
      </c>
      <c r="F1414">
        <v>2</v>
      </c>
    </row>
    <row r="1415" spans="1:6" x14ac:dyDescent="0.35">
      <c r="A1415" t="s">
        <v>1507</v>
      </c>
      <c r="B1415">
        <v>3</v>
      </c>
      <c r="C1415">
        <v>3</v>
      </c>
      <c r="D1415">
        <v>3</v>
      </c>
      <c r="E1415">
        <v>4</v>
      </c>
      <c r="F1415">
        <v>2</v>
      </c>
    </row>
    <row r="1416" spans="1:6" x14ac:dyDescent="0.35">
      <c r="A1416" t="s">
        <v>1508</v>
      </c>
      <c r="B1416">
        <v>3</v>
      </c>
      <c r="C1416">
        <v>4</v>
      </c>
      <c r="D1416">
        <v>4</v>
      </c>
      <c r="E1416">
        <v>3</v>
      </c>
      <c r="F1416">
        <v>3</v>
      </c>
    </row>
    <row r="1417" spans="1:6" x14ac:dyDescent="0.35">
      <c r="A1417" t="s">
        <v>1509</v>
      </c>
      <c r="B1417">
        <v>3</v>
      </c>
      <c r="C1417">
        <v>2</v>
      </c>
      <c r="D1417">
        <v>1</v>
      </c>
      <c r="E1417">
        <v>1</v>
      </c>
      <c r="F1417">
        <v>4</v>
      </c>
    </row>
    <row r="1418" spans="1:6" x14ac:dyDescent="0.35">
      <c r="A1418" t="s">
        <v>1510</v>
      </c>
      <c r="B1418">
        <v>4</v>
      </c>
      <c r="C1418">
        <v>3</v>
      </c>
      <c r="D1418">
        <v>3</v>
      </c>
      <c r="E1418">
        <v>1</v>
      </c>
      <c r="F1418">
        <v>1</v>
      </c>
    </row>
    <row r="1419" spans="1:6" x14ac:dyDescent="0.35">
      <c r="A1419" t="s">
        <v>1511</v>
      </c>
      <c r="B1419">
        <v>3</v>
      </c>
      <c r="C1419">
        <v>3</v>
      </c>
      <c r="D1419">
        <v>2</v>
      </c>
      <c r="E1419">
        <v>4</v>
      </c>
      <c r="F1419">
        <v>2</v>
      </c>
    </row>
    <row r="1420" spans="1:6" x14ac:dyDescent="0.35">
      <c r="A1420" t="s">
        <v>1512</v>
      </c>
      <c r="B1420">
        <v>4</v>
      </c>
      <c r="C1420">
        <v>2</v>
      </c>
      <c r="D1420">
        <v>4</v>
      </c>
      <c r="E1420">
        <v>2</v>
      </c>
      <c r="F1420">
        <v>1</v>
      </c>
    </row>
    <row r="1421" spans="1:6" x14ac:dyDescent="0.35">
      <c r="A1421" t="s">
        <v>1513</v>
      </c>
      <c r="B1421">
        <v>3</v>
      </c>
      <c r="C1421">
        <v>4</v>
      </c>
      <c r="D1421">
        <v>2</v>
      </c>
      <c r="E1421">
        <v>3</v>
      </c>
      <c r="F1421">
        <v>4</v>
      </c>
    </row>
    <row r="1422" spans="1:6" x14ac:dyDescent="0.35">
      <c r="A1422" t="s">
        <v>1514</v>
      </c>
      <c r="B1422">
        <v>3</v>
      </c>
      <c r="C1422">
        <v>2</v>
      </c>
      <c r="D1422">
        <v>2</v>
      </c>
      <c r="E1422">
        <v>4</v>
      </c>
      <c r="F1422">
        <v>3</v>
      </c>
    </row>
    <row r="1423" spans="1:6" x14ac:dyDescent="0.35">
      <c r="A1423" t="s">
        <v>1515</v>
      </c>
      <c r="B1423">
        <v>4</v>
      </c>
      <c r="C1423">
        <v>1</v>
      </c>
      <c r="D1423">
        <v>3</v>
      </c>
      <c r="E1423">
        <v>1</v>
      </c>
      <c r="F1423">
        <v>1</v>
      </c>
    </row>
    <row r="1424" spans="1:6" x14ac:dyDescent="0.35">
      <c r="A1424" t="s">
        <v>1516</v>
      </c>
      <c r="B1424">
        <v>3</v>
      </c>
      <c r="C1424">
        <v>1</v>
      </c>
      <c r="D1424">
        <v>2</v>
      </c>
      <c r="E1424">
        <v>2</v>
      </c>
      <c r="F1424">
        <v>4</v>
      </c>
    </row>
    <row r="1425" spans="1:6" x14ac:dyDescent="0.35">
      <c r="A1425" t="s">
        <v>1517</v>
      </c>
      <c r="B1425">
        <v>4</v>
      </c>
      <c r="C1425">
        <v>1</v>
      </c>
      <c r="D1425">
        <v>4</v>
      </c>
      <c r="E1425">
        <v>1</v>
      </c>
      <c r="F1425">
        <v>1</v>
      </c>
    </row>
    <row r="1426" spans="1:6" x14ac:dyDescent="0.35">
      <c r="A1426" t="s">
        <v>1518</v>
      </c>
      <c r="B1426">
        <v>3</v>
      </c>
      <c r="C1426">
        <v>1</v>
      </c>
      <c r="D1426">
        <v>1</v>
      </c>
      <c r="E1426">
        <v>4</v>
      </c>
      <c r="F1426">
        <v>4</v>
      </c>
    </row>
    <row r="1427" spans="1:6" x14ac:dyDescent="0.35">
      <c r="A1427" t="s">
        <v>1519</v>
      </c>
      <c r="B1427">
        <v>3</v>
      </c>
      <c r="C1427">
        <v>1</v>
      </c>
      <c r="D1427">
        <v>2</v>
      </c>
      <c r="E1427">
        <v>2</v>
      </c>
      <c r="F1427">
        <v>4</v>
      </c>
    </row>
    <row r="1428" spans="1:6" x14ac:dyDescent="0.35">
      <c r="A1428" t="s">
        <v>1520</v>
      </c>
      <c r="B1428">
        <v>4</v>
      </c>
      <c r="C1428">
        <v>1</v>
      </c>
      <c r="D1428">
        <v>1</v>
      </c>
      <c r="E1428">
        <v>4</v>
      </c>
      <c r="F1428">
        <v>3</v>
      </c>
    </row>
    <row r="1429" spans="1:6" x14ac:dyDescent="0.35">
      <c r="A1429" t="s">
        <v>1521</v>
      </c>
      <c r="B1429">
        <v>4</v>
      </c>
      <c r="C1429">
        <v>1</v>
      </c>
      <c r="D1429">
        <v>1</v>
      </c>
      <c r="E1429">
        <v>2</v>
      </c>
      <c r="F1429">
        <v>3</v>
      </c>
    </row>
    <row r="1430" spans="1:6" x14ac:dyDescent="0.35">
      <c r="A1430" t="s">
        <v>1522</v>
      </c>
      <c r="B1430">
        <v>4</v>
      </c>
      <c r="C1430">
        <v>3</v>
      </c>
      <c r="D1430">
        <v>1</v>
      </c>
      <c r="E1430">
        <v>1</v>
      </c>
      <c r="F1430">
        <v>1</v>
      </c>
    </row>
    <row r="1431" spans="1:6" x14ac:dyDescent="0.35">
      <c r="A1431" t="s">
        <v>1523</v>
      </c>
      <c r="B1431">
        <v>4</v>
      </c>
      <c r="C1431">
        <v>1</v>
      </c>
      <c r="D1431">
        <v>2</v>
      </c>
      <c r="E1431">
        <v>4</v>
      </c>
      <c r="F1431">
        <v>3</v>
      </c>
    </row>
    <row r="1432" spans="1:6" x14ac:dyDescent="0.35">
      <c r="A1432" t="s">
        <v>1524</v>
      </c>
      <c r="B1432">
        <v>3</v>
      </c>
      <c r="C1432">
        <v>3</v>
      </c>
      <c r="D1432">
        <v>1</v>
      </c>
      <c r="E1432">
        <v>3</v>
      </c>
      <c r="F1432">
        <v>1</v>
      </c>
    </row>
    <row r="1433" spans="1:6" x14ac:dyDescent="0.35">
      <c r="A1433" t="s">
        <v>1525</v>
      </c>
      <c r="B1433">
        <v>3</v>
      </c>
      <c r="C1433">
        <v>1</v>
      </c>
      <c r="D1433">
        <v>4</v>
      </c>
      <c r="E1433">
        <v>1</v>
      </c>
      <c r="F1433">
        <v>2</v>
      </c>
    </row>
    <row r="1434" spans="1:6" x14ac:dyDescent="0.35">
      <c r="A1434" t="s">
        <v>1526</v>
      </c>
      <c r="B1434">
        <v>3</v>
      </c>
      <c r="C1434">
        <v>4</v>
      </c>
      <c r="D1434">
        <v>3</v>
      </c>
      <c r="E1434">
        <v>3</v>
      </c>
      <c r="F1434">
        <v>3</v>
      </c>
    </row>
    <row r="1435" spans="1:6" x14ac:dyDescent="0.35">
      <c r="A1435" t="s">
        <v>1527</v>
      </c>
      <c r="B1435">
        <v>3</v>
      </c>
      <c r="C1435">
        <v>2</v>
      </c>
      <c r="D1435">
        <v>4</v>
      </c>
      <c r="E1435">
        <v>2</v>
      </c>
      <c r="F1435">
        <v>4</v>
      </c>
    </row>
    <row r="1436" spans="1:6" x14ac:dyDescent="0.35">
      <c r="A1436" t="s">
        <v>1528</v>
      </c>
      <c r="B1436">
        <v>3</v>
      </c>
      <c r="C1436">
        <v>2</v>
      </c>
      <c r="D1436">
        <v>4</v>
      </c>
      <c r="E1436">
        <v>1</v>
      </c>
      <c r="F1436">
        <v>4</v>
      </c>
    </row>
    <row r="1437" spans="1:6" x14ac:dyDescent="0.35">
      <c r="A1437" t="s">
        <v>1529</v>
      </c>
      <c r="B1437">
        <v>3</v>
      </c>
      <c r="C1437">
        <v>3</v>
      </c>
      <c r="D1437">
        <v>4</v>
      </c>
      <c r="E1437">
        <v>2</v>
      </c>
      <c r="F1437">
        <v>4</v>
      </c>
    </row>
    <row r="1438" spans="1:6" x14ac:dyDescent="0.35">
      <c r="A1438" t="s">
        <v>1530</v>
      </c>
      <c r="B1438">
        <v>4</v>
      </c>
      <c r="C1438">
        <v>4</v>
      </c>
      <c r="D1438">
        <v>2</v>
      </c>
      <c r="E1438">
        <v>4</v>
      </c>
      <c r="F1438">
        <v>4</v>
      </c>
    </row>
    <row r="1439" spans="1:6" x14ac:dyDescent="0.35">
      <c r="A1439" t="s">
        <v>1531</v>
      </c>
      <c r="B1439">
        <v>3</v>
      </c>
      <c r="C1439">
        <v>4</v>
      </c>
      <c r="D1439">
        <v>4</v>
      </c>
      <c r="E1439">
        <v>1</v>
      </c>
      <c r="F1439">
        <v>1</v>
      </c>
    </row>
    <row r="1440" spans="1:6" x14ac:dyDescent="0.35">
      <c r="A1440" t="s">
        <v>1532</v>
      </c>
      <c r="B1440">
        <v>3</v>
      </c>
      <c r="C1440">
        <v>2</v>
      </c>
      <c r="D1440">
        <v>2</v>
      </c>
      <c r="E1440">
        <v>2</v>
      </c>
      <c r="F1440">
        <v>3</v>
      </c>
    </row>
    <row r="1441" spans="1:6" x14ac:dyDescent="0.35">
      <c r="A1441" t="s">
        <v>1533</v>
      </c>
      <c r="B1441">
        <v>3</v>
      </c>
      <c r="C1441">
        <v>2</v>
      </c>
      <c r="D1441">
        <v>4</v>
      </c>
      <c r="E1441">
        <v>2</v>
      </c>
      <c r="F1441">
        <v>1</v>
      </c>
    </row>
    <row r="1442" spans="1:6" x14ac:dyDescent="0.35">
      <c r="A1442" t="s">
        <v>1534</v>
      </c>
      <c r="B1442">
        <v>3</v>
      </c>
      <c r="C1442">
        <v>2</v>
      </c>
      <c r="D1442">
        <v>1</v>
      </c>
      <c r="E1442">
        <v>3</v>
      </c>
      <c r="F1442">
        <v>4</v>
      </c>
    </row>
    <row r="1443" spans="1:6" x14ac:dyDescent="0.35">
      <c r="A1443" t="s">
        <v>1535</v>
      </c>
      <c r="B1443">
        <v>4</v>
      </c>
      <c r="C1443">
        <v>1</v>
      </c>
      <c r="D1443">
        <v>4</v>
      </c>
      <c r="E1443">
        <v>4</v>
      </c>
      <c r="F1443">
        <v>4</v>
      </c>
    </row>
    <row r="1444" spans="1:6" x14ac:dyDescent="0.35">
      <c r="A1444" t="s">
        <v>1536</v>
      </c>
      <c r="B1444">
        <v>3</v>
      </c>
      <c r="C1444">
        <v>2</v>
      </c>
      <c r="D1444">
        <v>2</v>
      </c>
      <c r="E1444">
        <v>4</v>
      </c>
      <c r="F1444">
        <v>2</v>
      </c>
    </row>
    <row r="1445" spans="1:6" x14ac:dyDescent="0.35">
      <c r="A1445" t="s">
        <v>1537</v>
      </c>
      <c r="B1445">
        <v>3</v>
      </c>
      <c r="C1445">
        <v>4</v>
      </c>
      <c r="D1445">
        <v>3</v>
      </c>
      <c r="E1445">
        <v>3</v>
      </c>
      <c r="F1445">
        <v>1</v>
      </c>
    </row>
    <row r="1446" spans="1:6" x14ac:dyDescent="0.35">
      <c r="A1446" t="s">
        <v>1538</v>
      </c>
      <c r="B1446">
        <v>3</v>
      </c>
      <c r="C1446">
        <v>2</v>
      </c>
      <c r="D1446">
        <v>2</v>
      </c>
      <c r="E1446">
        <v>1</v>
      </c>
      <c r="F1446">
        <v>4</v>
      </c>
    </row>
    <row r="1447" spans="1:6" x14ac:dyDescent="0.35">
      <c r="A1447" t="s">
        <v>1539</v>
      </c>
      <c r="B1447">
        <v>4</v>
      </c>
      <c r="C1447">
        <v>2</v>
      </c>
      <c r="D1447">
        <v>1</v>
      </c>
      <c r="E1447">
        <v>4</v>
      </c>
      <c r="F1447">
        <v>2</v>
      </c>
    </row>
    <row r="1448" spans="1:6" x14ac:dyDescent="0.35">
      <c r="A1448" t="s">
        <v>1540</v>
      </c>
      <c r="B1448">
        <v>4</v>
      </c>
      <c r="C1448">
        <v>1</v>
      </c>
      <c r="D1448">
        <v>2</v>
      </c>
      <c r="E1448">
        <v>1</v>
      </c>
      <c r="F1448">
        <v>4</v>
      </c>
    </row>
    <row r="1449" spans="1:6" x14ac:dyDescent="0.35">
      <c r="A1449" t="s">
        <v>1541</v>
      </c>
      <c r="B1449">
        <v>3</v>
      </c>
      <c r="C1449">
        <v>2</v>
      </c>
      <c r="D1449">
        <v>3</v>
      </c>
      <c r="E1449">
        <v>2</v>
      </c>
      <c r="F1449">
        <v>1</v>
      </c>
    </row>
    <row r="1450" spans="1:6" x14ac:dyDescent="0.35">
      <c r="A1450" t="s">
        <v>1542</v>
      </c>
      <c r="B1450">
        <v>3</v>
      </c>
      <c r="C1450">
        <v>1</v>
      </c>
      <c r="D1450">
        <v>1</v>
      </c>
      <c r="E1450">
        <v>4</v>
      </c>
      <c r="F1450">
        <v>2</v>
      </c>
    </row>
    <row r="1451" spans="1:6" x14ac:dyDescent="0.35">
      <c r="A1451" t="s">
        <v>1543</v>
      </c>
      <c r="B1451">
        <v>3</v>
      </c>
      <c r="C1451">
        <v>2</v>
      </c>
      <c r="D1451">
        <v>1</v>
      </c>
      <c r="E1451">
        <v>1</v>
      </c>
      <c r="F1451">
        <v>2</v>
      </c>
    </row>
    <row r="1452" spans="1:6" x14ac:dyDescent="0.35">
      <c r="A1452" t="s">
        <v>1544</v>
      </c>
      <c r="B1452">
        <v>3</v>
      </c>
      <c r="C1452">
        <v>2</v>
      </c>
      <c r="D1452">
        <v>4</v>
      </c>
      <c r="E1452">
        <v>1</v>
      </c>
      <c r="F1452">
        <v>1</v>
      </c>
    </row>
    <row r="1453" spans="1:6" x14ac:dyDescent="0.35">
      <c r="A1453" t="s">
        <v>1545</v>
      </c>
      <c r="B1453">
        <v>3</v>
      </c>
      <c r="C1453">
        <v>4</v>
      </c>
      <c r="D1453">
        <v>1</v>
      </c>
      <c r="E1453">
        <v>1</v>
      </c>
      <c r="F1453">
        <v>2</v>
      </c>
    </row>
    <row r="1454" spans="1:6" x14ac:dyDescent="0.35">
      <c r="A1454" t="s">
        <v>1546</v>
      </c>
      <c r="B1454">
        <v>4</v>
      </c>
      <c r="C1454">
        <v>3</v>
      </c>
      <c r="D1454">
        <v>3</v>
      </c>
      <c r="E1454">
        <v>2</v>
      </c>
      <c r="F1454">
        <v>4</v>
      </c>
    </row>
    <row r="1455" spans="1:6" x14ac:dyDescent="0.35">
      <c r="A1455" t="s">
        <v>1547</v>
      </c>
      <c r="B1455">
        <v>3</v>
      </c>
      <c r="C1455">
        <v>2</v>
      </c>
      <c r="D1455">
        <v>2</v>
      </c>
      <c r="E1455">
        <v>2</v>
      </c>
      <c r="F1455">
        <v>1</v>
      </c>
    </row>
    <row r="1456" spans="1:6" x14ac:dyDescent="0.35">
      <c r="A1456" t="s">
        <v>1548</v>
      </c>
      <c r="B1456">
        <v>3</v>
      </c>
      <c r="C1456">
        <v>3</v>
      </c>
      <c r="D1456">
        <v>2</v>
      </c>
      <c r="E1456">
        <v>2</v>
      </c>
      <c r="F1456">
        <v>2</v>
      </c>
    </row>
    <row r="1457" spans="1:6" x14ac:dyDescent="0.35">
      <c r="A1457" t="s">
        <v>1549</v>
      </c>
      <c r="B1457">
        <v>3</v>
      </c>
      <c r="C1457">
        <v>4</v>
      </c>
      <c r="D1457">
        <v>2</v>
      </c>
      <c r="E1457">
        <v>1</v>
      </c>
      <c r="F1457">
        <v>1</v>
      </c>
    </row>
    <row r="1458" spans="1:6" x14ac:dyDescent="0.35">
      <c r="A1458" t="s">
        <v>1550</v>
      </c>
      <c r="B1458">
        <v>3</v>
      </c>
      <c r="C1458">
        <v>1</v>
      </c>
      <c r="D1458">
        <v>2</v>
      </c>
      <c r="E1458">
        <v>1</v>
      </c>
      <c r="F1458">
        <v>3</v>
      </c>
    </row>
    <row r="1459" spans="1:6" x14ac:dyDescent="0.35">
      <c r="A1459" t="s">
        <v>1551</v>
      </c>
      <c r="B1459">
        <v>3</v>
      </c>
      <c r="C1459">
        <v>2</v>
      </c>
      <c r="D1459">
        <v>3</v>
      </c>
      <c r="E1459">
        <v>1</v>
      </c>
      <c r="F1459">
        <v>2</v>
      </c>
    </row>
    <row r="1460" spans="1:6" x14ac:dyDescent="0.35">
      <c r="A1460" t="s">
        <v>1552</v>
      </c>
      <c r="B1460">
        <v>4</v>
      </c>
      <c r="C1460">
        <v>3</v>
      </c>
      <c r="D1460">
        <v>4</v>
      </c>
      <c r="E1460">
        <v>1</v>
      </c>
      <c r="F1460">
        <v>3</v>
      </c>
    </row>
    <row r="1461" spans="1:6" x14ac:dyDescent="0.35">
      <c r="A1461" t="s">
        <v>1553</v>
      </c>
      <c r="B1461">
        <v>3</v>
      </c>
      <c r="C1461">
        <v>1</v>
      </c>
      <c r="D1461">
        <v>2</v>
      </c>
      <c r="E1461">
        <v>3</v>
      </c>
      <c r="F1461">
        <v>3</v>
      </c>
    </row>
    <row r="1462" spans="1:6" x14ac:dyDescent="0.35">
      <c r="A1462" t="s">
        <v>1554</v>
      </c>
      <c r="B1462">
        <v>3</v>
      </c>
      <c r="C1462">
        <v>3</v>
      </c>
      <c r="D1462">
        <v>1</v>
      </c>
      <c r="E1462">
        <v>1</v>
      </c>
      <c r="F1462">
        <v>3</v>
      </c>
    </row>
    <row r="1463" spans="1:6" x14ac:dyDescent="0.35">
      <c r="A1463" t="s">
        <v>1555</v>
      </c>
      <c r="B1463">
        <v>3</v>
      </c>
      <c r="C1463">
        <v>1</v>
      </c>
      <c r="D1463">
        <v>1</v>
      </c>
      <c r="E1463">
        <v>1</v>
      </c>
      <c r="F1463">
        <v>3</v>
      </c>
    </row>
    <row r="1464" spans="1:6" x14ac:dyDescent="0.35">
      <c r="A1464" t="s">
        <v>1556</v>
      </c>
      <c r="B1464">
        <v>3</v>
      </c>
      <c r="C1464">
        <v>4</v>
      </c>
      <c r="D1464">
        <v>3</v>
      </c>
      <c r="E1464">
        <v>3</v>
      </c>
      <c r="F1464">
        <v>4</v>
      </c>
    </row>
    <row r="1465" spans="1:6" x14ac:dyDescent="0.35">
      <c r="A1465" t="s">
        <v>1557</v>
      </c>
      <c r="B1465">
        <v>3</v>
      </c>
      <c r="C1465">
        <v>4</v>
      </c>
      <c r="D1465">
        <v>4</v>
      </c>
      <c r="E1465">
        <v>3</v>
      </c>
      <c r="F1465">
        <v>3</v>
      </c>
    </row>
    <row r="1466" spans="1:6" x14ac:dyDescent="0.35">
      <c r="A1466" t="s">
        <v>1558</v>
      </c>
      <c r="B1466">
        <v>3</v>
      </c>
      <c r="C1466">
        <v>1</v>
      </c>
      <c r="D1466">
        <v>1</v>
      </c>
      <c r="E1466">
        <v>4</v>
      </c>
      <c r="F1466">
        <v>4</v>
      </c>
    </row>
    <row r="1467" spans="1:6" x14ac:dyDescent="0.35">
      <c r="A1467" t="s">
        <v>1559</v>
      </c>
      <c r="B1467">
        <v>3</v>
      </c>
      <c r="C1467">
        <v>3</v>
      </c>
      <c r="D1467">
        <v>3</v>
      </c>
      <c r="E1467">
        <v>3</v>
      </c>
      <c r="F1467">
        <v>1</v>
      </c>
    </row>
    <row r="1468" spans="1:6" x14ac:dyDescent="0.35">
      <c r="A1468" t="s">
        <v>1560</v>
      </c>
      <c r="B1468">
        <v>4</v>
      </c>
      <c r="C1468">
        <v>1</v>
      </c>
      <c r="D1468">
        <v>1</v>
      </c>
      <c r="E1468">
        <v>4</v>
      </c>
      <c r="F1468">
        <v>1</v>
      </c>
    </row>
    <row r="1469" spans="1:6" x14ac:dyDescent="0.35">
      <c r="A1469" t="s">
        <v>1561</v>
      </c>
      <c r="B1469">
        <v>3</v>
      </c>
      <c r="C1469">
        <v>3</v>
      </c>
      <c r="D1469">
        <v>1</v>
      </c>
      <c r="E1469">
        <v>3</v>
      </c>
      <c r="F1469">
        <v>2</v>
      </c>
    </row>
    <row r="1470" spans="1:6" x14ac:dyDescent="0.35">
      <c r="A1470" t="s">
        <v>1562</v>
      </c>
      <c r="B1470">
        <v>4</v>
      </c>
      <c r="C1470">
        <v>3</v>
      </c>
      <c r="D1470">
        <v>4</v>
      </c>
      <c r="E1470">
        <v>3</v>
      </c>
      <c r="F1470">
        <v>1</v>
      </c>
    </row>
    <row r="1471" spans="1:6" x14ac:dyDescent="0.35">
      <c r="A1471" t="s">
        <v>1563</v>
      </c>
      <c r="B1471">
        <v>3</v>
      </c>
      <c r="C1471">
        <v>4</v>
      </c>
      <c r="D1471">
        <v>2</v>
      </c>
      <c r="E1471">
        <v>2</v>
      </c>
      <c r="F1471">
        <v>4</v>
      </c>
    </row>
    <row r="1472" spans="1:6" x14ac:dyDescent="0.35">
      <c r="A1472" t="s">
        <v>1564</v>
      </c>
      <c r="B1472">
        <v>4</v>
      </c>
      <c r="C1472">
        <v>1</v>
      </c>
      <c r="D1472">
        <v>2</v>
      </c>
      <c r="E1472">
        <v>1</v>
      </c>
      <c r="F1472">
        <v>4</v>
      </c>
    </row>
    <row r="1473" spans="1:6" x14ac:dyDescent="0.35">
      <c r="A1473" t="s">
        <v>1566</v>
      </c>
      <c r="B1473">
        <v>3</v>
      </c>
      <c r="C1473">
        <v>3</v>
      </c>
      <c r="D1473">
        <v>1</v>
      </c>
      <c r="E1473">
        <v>3</v>
      </c>
      <c r="F1473">
        <v>3</v>
      </c>
    </row>
    <row r="1474" spans="1:6" x14ac:dyDescent="0.35">
      <c r="A1474" t="s">
        <v>1567</v>
      </c>
      <c r="B1474">
        <v>4</v>
      </c>
      <c r="C1474">
        <v>4</v>
      </c>
      <c r="D1474">
        <v>4</v>
      </c>
      <c r="E1474">
        <v>4</v>
      </c>
      <c r="F1474">
        <v>2</v>
      </c>
    </row>
    <row r="1475" spans="1:6" x14ac:dyDescent="0.35">
      <c r="A1475" t="s">
        <v>1568</v>
      </c>
      <c r="B1475">
        <v>3</v>
      </c>
      <c r="C1475">
        <v>1</v>
      </c>
      <c r="D1475">
        <v>4</v>
      </c>
      <c r="E1475">
        <v>2</v>
      </c>
      <c r="F1475">
        <v>4</v>
      </c>
    </row>
    <row r="1476" spans="1:6" x14ac:dyDescent="0.35">
      <c r="A1476" t="s">
        <v>1569</v>
      </c>
      <c r="B1476">
        <v>3</v>
      </c>
      <c r="C1476">
        <v>2</v>
      </c>
      <c r="D1476">
        <v>4</v>
      </c>
      <c r="E1476">
        <v>2</v>
      </c>
      <c r="F1476">
        <v>3</v>
      </c>
    </row>
    <row r="1477" spans="1:6" x14ac:dyDescent="0.35">
      <c r="A1477" t="s">
        <v>1570</v>
      </c>
      <c r="B1477">
        <v>4</v>
      </c>
      <c r="C1477">
        <v>3</v>
      </c>
      <c r="D1477">
        <v>1</v>
      </c>
      <c r="E1477">
        <v>1</v>
      </c>
      <c r="F1477">
        <v>4</v>
      </c>
    </row>
    <row r="1478" spans="1:6" x14ac:dyDescent="0.35">
      <c r="A1478" t="s">
        <v>1571</v>
      </c>
      <c r="B1478">
        <v>4</v>
      </c>
      <c r="C1478">
        <v>1</v>
      </c>
      <c r="D1478">
        <v>1</v>
      </c>
      <c r="E1478">
        <v>3</v>
      </c>
      <c r="F1478">
        <v>4</v>
      </c>
    </row>
    <row r="1479" spans="1:6" x14ac:dyDescent="0.35">
      <c r="A1479" t="s">
        <v>1572</v>
      </c>
      <c r="B1479">
        <v>3</v>
      </c>
      <c r="C1479">
        <v>1</v>
      </c>
      <c r="D1479">
        <v>4</v>
      </c>
      <c r="E1479">
        <v>2</v>
      </c>
      <c r="F1479">
        <v>2</v>
      </c>
    </row>
    <row r="1480" spans="1:6" x14ac:dyDescent="0.35">
      <c r="A1480" t="s">
        <v>1573</v>
      </c>
      <c r="B1480">
        <v>3</v>
      </c>
      <c r="C1480">
        <v>4</v>
      </c>
      <c r="D1480">
        <v>3</v>
      </c>
      <c r="E1480">
        <v>1</v>
      </c>
      <c r="F1480">
        <v>3</v>
      </c>
    </row>
    <row r="1481" spans="1:6" x14ac:dyDescent="0.35">
      <c r="A1481" t="s">
        <v>1574</v>
      </c>
      <c r="B1481">
        <v>3</v>
      </c>
      <c r="C1481">
        <v>3</v>
      </c>
      <c r="D1481">
        <v>2</v>
      </c>
      <c r="E1481">
        <v>1</v>
      </c>
      <c r="F1481">
        <v>1</v>
      </c>
    </row>
    <row r="1482" spans="1:6" x14ac:dyDescent="0.35">
      <c r="A1482" t="s">
        <v>1575</v>
      </c>
      <c r="B1482">
        <v>3</v>
      </c>
      <c r="C1482">
        <v>1</v>
      </c>
      <c r="D1482">
        <v>1</v>
      </c>
      <c r="E1482">
        <v>2</v>
      </c>
      <c r="F1482">
        <v>1</v>
      </c>
    </row>
    <row r="1483" spans="1:6" x14ac:dyDescent="0.35">
      <c r="A1483" t="s">
        <v>1576</v>
      </c>
      <c r="B1483">
        <v>3</v>
      </c>
      <c r="C1483">
        <v>4</v>
      </c>
      <c r="D1483">
        <v>4</v>
      </c>
      <c r="E1483">
        <v>2</v>
      </c>
      <c r="F1483">
        <v>1</v>
      </c>
    </row>
    <row r="1484" spans="1:6" x14ac:dyDescent="0.35">
      <c r="A1484" t="s">
        <v>1577</v>
      </c>
      <c r="B1484">
        <v>3</v>
      </c>
      <c r="C1484">
        <v>3</v>
      </c>
      <c r="D1484">
        <v>4</v>
      </c>
      <c r="E1484">
        <v>2</v>
      </c>
      <c r="F1484">
        <v>4</v>
      </c>
    </row>
    <row r="1485" spans="1:6" x14ac:dyDescent="0.35">
      <c r="A1485" t="s">
        <v>1578</v>
      </c>
      <c r="B1485">
        <v>3</v>
      </c>
      <c r="C1485">
        <v>2</v>
      </c>
      <c r="D1485">
        <v>1</v>
      </c>
      <c r="E1485">
        <v>3</v>
      </c>
      <c r="F1485">
        <v>1</v>
      </c>
    </row>
    <row r="1486" spans="1:6" x14ac:dyDescent="0.35">
      <c r="A1486" t="s">
        <v>1579</v>
      </c>
      <c r="B1486">
        <v>3</v>
      </c>
      <c r="C1486">
        <v>4</v>
      </c>
      <c r="D1486">
        <v>2</v>
      </c>
      <c r="E1486">
        <v>3</v>
      </c>
      <c r="F1486">
        <v>1</v>
      </c>
    </row>
    <row r="1487" spans="1:6" x14ac:dyDescent="0.35">
      <c r="A1487" t="s">
        <v>1580</v>
      </c>
      <c r="B1487">
        <v>3</v>
      </c>
      <c r="C1487">
        <v>2</v>
      </c>
      <c r="D1487">
        <v>2</v>
      </c>
      <c r="E1487">
        <v>4</v>
      </c>
      <c r="F1487">
        <v>3</v>
      </c>
    </row>
    <row r="1488" spans="1:6" x14ac:dyDescent="0.35">
      <c r="A1488" t="s">
        <v>1581</v>
      </c>
      <c r="B1488">
        <v>3</v>
      </c>
      <c r="C1488">
        <v>2</v>
      </c>
      <c r="D1488">
        <v>2</v>
      </c>
      <c r="E1488">
        <v>2</v>
      </c>
      <c r="F1488">
        <v>1</v>
      </c>
    </row>
    <row r="1489" spans="1:6" x14ac:dyDescent="0.35">
      <c r="A1489" t="s">
        <v>1582</v>
      </c>
      <c r="B1489">
        <v>3</v>
      </c>
      <c r="C1489">
        <v>3</v>
      </c>
      <c r="D1489">
        <v>2</v>
      </c>
      <c r="E1489">
        <v>1</v>
      </c>
      <c r="F1489">
        <v>1</v>
      </c>
    </row>
    <row r="1490" spans="1:6" x14ac:dyDescent="0.35">
      <c r="A1490" t="s">
        <v>1583</v>
      </c>
      <c r="B1490">
        <v>4</v>
      </c>
      <c r="C1490">
        <v>1</v>
      </c>
      <c r="D1490">
        <v>2</v>
      </c>
      <c r="E1490">
        <v>3</v>
      </c>
      <c r="F1490">
        <v>3</v>
      </c>
    </row>
    <row r="1491" spans="1:6" x14ac:dyDescent="0.35">
      <c r="A1491" t="s">
        <v>1584</v>
      </c>
      <c r="B1491">
        <v>3</v>
      </c>
      <c r="C1491">
        <v>1</v>
      </c>
      <c r="D1491">
        <v>2</v>
      </c>
      <c r="E1491">
        <v>1</v>
      </c>
      <c r="F1491">
        <v>4</v>
      </c>
    </row>
    <row r="1492" spans="1:6" x14ac:dyDescent="0.35">
      <c r="A1492" t="s">
        <v>1585</v>
      </c>
      <c r="B1492">
        <v>4</v>
      </c>
      <c r="C1492">
        <v>1</v>
      </c>
      <c r="D1492">
        <v>4</v>
      </c>
      <c r="E1492">
        <v>4</v>
      </c>
      <c r="F1492">
        <v>1</v>
      </c>
    </row>
    <row r="1493" spans="1:6" x14ac:dyDescent="0.35">
      <c r="A1493" t="s">
        <v>1586</v>
      </c>
      <c r="B1493">
        <v>4</v>
      </c>
      <c r="C1493">
        <v>2</v>
      </c>
      <c r="D1493">
        <v>4</v>
      </c>
      <c r="E1493">
        <v>1</v>
      </c>
      <c r="F1493">
        <v>3</v>
      </c>
    </row>
    <row r="1494" spans="1:6" x14ac:dyDescent="0.35">
      <c r="A1494" t="s">
        <v>1587</v>
      </c>
      <c r="B1494">
        <v>3</v>
      </c>
      <c r="C1494">
        <v>1</v>
      </c>
      <c r="D1494">
        <v>1</v>
      </c>
      <c r="E1494">
        <v>4</v>
      </c>
      <c r="F1494">
        <v>3</v>
      </c>
    </row>
    <row r="1495" spans="1:6" x14ac:dyDescent="0.35">
      <c r="A1495" t="s">
        <v>1588</v>
      </c>
      <c r="B1495">
        <v>3</v>
      </c>
      <c r="C1495">
        <v>3</v>
      </c>
      <c r="D1495">
        <v>3</v>
      </c>
      <c r="E1495">
        <v>4</v>
      </c>
      <c r="F1495">
        <v>4</v>
      </c>
    </row>
    <row r="1496" spans="1:6" x14ac:dyDescent="0.35">
      <c r="A1496" t="s">
        <v>1589</v>
      </c>
      <c r="B1496">
        <v>3</v>
      </c>
      <c r="C1496">
        <v>4</v>
      </c>
      <c r="D1496">
        <v>3</v>
      </c>
      <c r="E1496">
        <v>3</v>
      </c>
      <c r="F1496">
        <v>4</v>
      </c>
    </row>
    <row r="1497" spans="1:6" x14ac:dyDescent="0.35">
      <c r="A1497" t="s">
        <v>1590</v>
      </c>
      <c r="B1497">
        <v>3</v>
      </c>
      <c r="C1497">
        <v>2</v>
      </c>
      <c r="D1497">
        <v>2</v>
      </c>
      <c r="E1497">
        <v>2</v>
      </c>
      <c r="F1497">
        <v>3</v>
      </c>
    </row>
    <row r="1498" spans="1:6" x14ac:dyDescent="0.35">
      <c r="A1498" t="s">
        <v>1591</v>
      </c>
      <c r="B1498">
        <v>3</v>
      </c>
      <c r="C1498">
        <v>1</v>
      </c>
      <c r="D1498">
        <v>1</v>
      </c>
      <c r="E1498">
        <v>2</v>
      </c>
      <c r="F1498">
        <v>4</v>
      </c>
    </row>
    <row r="1499" spans="1:6" x14ac:dyDescent="0.35">
      <c r="A1499" t="s">
        <v>1592</v>
      </c>
      <c r="B1499">
        <v>3</v>
      </c>
      <c r="C1499">
        <v>1</v>
      </c>
      <c r="D1499">
        <v>4</v>
      </c>
      <c r="E1499">
        <v>2</v>
      </c>
      <c r="F1499">
        <v>1</v>
      </c>
    </row>
    <row r="1500" spans="1:6" x14ac:dyDescent="0.35">
      <c r="A1500" t="s">
        <v>1593</v>
      </c>
      <c r="B1500">
        <v>4</v>
      </c>
      <c r="C1500">
        <v>1</v>
      </c>
      <c r="D1500">
        <v>2</v>
      </c>
      <c r="E1500">
        <v>2</v>
      </c>
      <c r="F1500">
        <v>3</v>
      </c>
    </row>
    <row r="1501" spans="1:6" x14ac:dyDescent="0.35">
      <c r="A1501" t="s">
        <v>1594</v>
      </c>
      <c r="B1501">
        <v>3</v>
      </c>
      <c r="C1501">
        <v>3</v>
      </c>
      <c r="D1501">
        <v>1</v>
      </c>
      <c r="E1501">
        <v>1</v>
      </c>
      <c r="F1501">
        <v>1</v>
      </c>
    </row>
    <row r="1502" spans="1:6" x14ac:dyDescent="0.35">
      <c r="A1502" t="s">
        <v>1595</v>
      </c>
      <c r="B1502">
        <v>3</v>
      </c>
      <c r="C1502">
        <v>2</v>
      </c>
      <c r="D1502">
        <v>4</v>
      </c>
      <c r="E1502">
        <v>1</v>
      </c>
      <c r="F1502">
        <v>1</v>
      </c>
    </row>
    <row r="1503" spans="1:6" x14ac:dyDescent="0.35">
      <c r="A1503" t="s">
        <v>1596</v>
      </c>
      <c r="B1503">
        <v>3</v>
      </c>
      <c r="C1503">
        <v>2</v>
      </c>
      <c r="D1503">
        <v>4</v>
      </c>
      <c r="E1503">
        <v>4</v>
      </c>
      <c r="F1503">
        <v>4</v>
      </c>
    </row>
    <row r="1504" spans="1:6" x14ac:dyDescent="0.35">
      <c r="A1504" t="s">
        <v>1597</v>
      </c>
      <c r="B1504">
        <v>3</v>
      </c>
      <c r="C1504">
        <v>4</v>
      </c>
      <c r="D1504">
        <v>2</v>
      </c>
      <c r="E1504">
        <v>1</v>
      </c>
      <c r="F1504">
        <v>3</v>
      </c>
    </row>
    <row r="1505" spans="1:6" x14ac:dyDescent="0.35">
      <c r="A1505" t="s">
        <v>1598</v>
      </c>
      <c r="B1505">
        <v>3</v>
      </c>
      <c r="C1505">
        <v>2</v>
      </c>
      <c r="D1505">
        <v>2</v>
      </c>
      <c r="E1505">
        <v>2</v>
      </c>
      <c r="F1505">
        <v>1</v>
      </c>
    </row>
    <row r="1506" spans="1:6" x14ac:dyDescent="0.35">
      <c r="A1506" t="s">
        <v>1599</v>
      </c>
      <c r="B1506">
        <v>3</v>
      </c>
      <c r="C1506">
        <v>3</v>
      </c>
      <c r="D1506">
        <v>2</v>
      </c>
      <c r="E1506">
        <v>4</v>
      </c>
      <c r="F1506">
        <v>4</v>
      </c>
    </row>
    <row r="1507" spans="1:6" x14ac:dyDescent="0.35">
      <c r="A1507" t="s">
        <v>1600</v>
      </c>
      <c r="B1507">
        <v>3</v>
      </c>
      <c r="C1507">
        <v>4</v>
      </c>
      <c r="D1507">
        <v>1</v>
      </c>
      <c r="E1507">
        <v>1</v>
      </c>
      <c r="F1507">
        <v>4</v>
      </c>
    </row>
    <row r="1508" spans="1:6" x14ac:dyDescent="0.35">
      <c r="A1508" t="s">
        <v>1601</v>
      </c>
      <c r="B1508">
        <v>3</v>
      </c>
      <c r="C1508">
        <v>1</v>
      </c>
      <c r="D1508">
        <v>1</v>
      </c>
      <c r="E1508">
        <v>4</v>
      </c>
      <c r="F1508">
        <v>2</v>
      </c>
    </row>
    <row r="1509" spans="1:6" x14ac:dyDescent="0.35">
      <c r="A1509" t="s">
        <v>1602</v>
      </c>
      <c r="B1509">
        <v>3</v>
      </c>
      <c r="C1509">
        <v>1</v>
      </c>
      <c r="D1509">
        <v>2</v>
      </c>
      <c r="E1509">
        <v>2</v>
      </c>
      <c r="F1509">
        <v>1</v>
      </c>
    </row>
    <row r="1510" spans="1:6" x14ac:dyDescent="0.35">
      <c r="A1510" t="s">
        <v>1603</v>
      </c>
      <c r="B1510">
        <v>3</v>
      </c>
      <c r="C1510">
        <v>1</v>
      </c>
      <c r="D1510">
        <v>2</v>
      </c>
      <c r="E1510">
        <v>2</v>
      </c>
      <c r="F1510">
        <v>2</v>
      </c>
    </row>
    <row r="1511" spans="1:6" x14ac:dyDescent="0.35">
      <c r="A1511" t="s">
        <v>1604</v>
      </c>
      <c r="B1511">
        <v>3</v>
      </c>
      <c r="C1511">
        <v>1</v>
      </c>
      <c r="D1511">
        <v>1</v>
      </c>
      <c r="E1511">
        <v>3</v>
      </c>
      <c r="F1511">
        <v>3</v>
      </c>
    </row>
    <row r="1512" spans="1:6" x14ac:dyDescent="0.35">
      <c r="A1512" t="s">
        <v>1605</v>
      </c>
      <c r="B1512">
        <v>3</v>
      </c>
      <c r="C1512">
        <v>4</v>
      </c>
      <c r="D1512">
        <v>1</v>
      </c>
      <c r="E1512">
        <v>4</v>
      </c>
      <c r="F1512">
        <v>1</v>
      </c>
    </row>
    <row r="1513" spans="1:6" x14ac:dyDescent="0.35">
      <c r="A1513" t="s">
        <v>1606</v>
      </c>
      <c r="B1513">
        <v>3</v>
      </c>
      <c r="C1513">
        <v>4</v>
      </c>
      <c r="D1513">
        <v>4</v>
      </c>
      <c r="E1513">
        <v>2</v>
      </c>
      <c r="F1513">
        <v>2</v>
      </c>
    </row>
    <row r="1514" spans="1:6" x14ac:dyDescent="0.35">
      <c r="A1514" t="s">
        <v>1607</v>
      </c>
      <c r="B1514">
        <v>3</v>
      </c>
      <c r="C1514">
        <v>3</v>
      </c>
      <c r="D1514">
        <v>4</v>
      </c>
      <c r="E1514">
        <v>1</v>
      </c>
      <c r="F1514">
        <v>1</v>
      </c>
    </row>
    <row r="1515" spans="1:6" x14ac:dyDescent="0.35">
      <c r="A1515" t="s">
        <v>1608</v>
      </c>
      <c r="B1515">
        <v>3</v>
      </c>
      <c r="C1515">
        <v>1</v>
      </c>
      <c r="D1515">
        <v>2</v>
      </c>
      <c r="E1515">
        <v>4</v>
      </c>
      <c r="F1515">
        <v>3</v>
      </c>
    </row>
    <row r="1516" spans="1:6" x14ac:dyDescent="0.35">
      <c r="A1516" t="s">
        <v>1609</v>
      </c>
      <c r="B1516">
        <v>3</v>
      </c>
      <c r="C1516">
        <v>4</v>
      </c>
      <c r="D1516">
        <v>3</v>
      </c>
      <c r="E1516">
        <v>1</v>
      </c>
      <c r="F1516">
        <v>1</v>
      </c>
    </row>
    <row r="1517" spans="1:6" x14ac:dyDescent="0.35">
      <c r="A1517" t="s">
        <v>1610</v>
      </c>
      <c r="B1517">
        <v>4</v>
      </c>
      <c r="C1517">
        <v>4</v>
      </c>
      <c r="D1517">
        <v>1</v>
      </c>
      <c r="E1517">
        <v>4</v>
      </c>
      <c r="F1517">
        <v>4</v>
      </c>
    </row>
    <row r="1518" spans="1:6" x14ac:dyDescent="0.35">
      <c r="A1518" t="s">
        <v>1611</v>
      </c>
      <c r="B1518">
        <v>3</v>
      </c>
      <c r="C1518">
        <v>2</v>
      </c>
      <c r="D1518">
        <v>4</v>
      </c>
      <c r="E1518">
        <v>2</v>
      </c>
      <c r="F1518">
        <v>2</v>
      </c>
    </row>
    <row r="1519" spans="1:6" x14ac:dyDescent="0.35">
      <c r="A1519" t="s">
        <v>1612</v>
      </c>
      <c r="B1519">
        <v>3</v>
      </c>
      <c r="C1519">
        <v>3</v>
      </c>
      <c r="D1519">
        <v>4</v>
      </c>
      <c r="E1519">
        <v>3</v>
      </c>
      <c r="F1519">
        <v>1</v>
      </c>
    </row>
    <row r="1520" spans="1:6" x14ac:dyDescent="0.35">
      <c r="A1520" t="s">
        <v>1613</v>
      </c>
      <c r="B1520">
        <v>3</v>
      </c>
      <c r="C1520">
        <v>3</v>
      </c>
      <c r="D1520">
        <v>1</v>
      </c>
      <c r="E1520">
        <v>4</v>
      </c>
      <c r="F1520">
        <v>2</v>
      </c>
    </row>
    <row r="1521" spans="1:6" x14ac:dyDescent="0.35">
      <c r="A1521" t="s">
        <v>1614</v>
      </c>
      <c r="B1521">
        <v>3</v>
      </c>
      <c r="C1521">
        <v>3</v>
      </c>
      <c r="D1521">
        <v>1</v>
      </c>
      <c r="E1521">
        <v>4</v>
      </c>
      <c r="F1521">
        <v>4</v>
      </c>
    </row>
    <row r="1522" spans="1:6" x14ac:dyDescent="0.35">
      <c r="A1522" t="s">
        <v>1615</v>
      </c>
      <c r="B1522">
        <v>4</v>
      </c>
      <c r="C1522">
        <v>2</v>
      </c>
      <c r="D1522">
        <v>2</v>
      </c>
      <c r="E1522">
        <v>1</v>
      </c>
      <c r="F1522">
        <v>4</v>
      </c>
    </row>
    <row r="1523" spans="1:6" x14ac:dyDescent="0.35">
      <c r="A1523" t="s">
        <v>1616</v>
      </c>
      <c r="B1523">
        <v>3</v>
      </c>
      <c r="C1523">
        <v>2</v>
      </c>
      <c r="D1523">
        <v>1</v>
      </c>
      <c r="E1523">
        <v>4</v>
      </c>
      <c r="F1523">
        <v>3</v>
      </c>
    </row>
    <row r="1524" spans="1:6" x14ac:dyDescent="0.35">
      <c r="A1524" t="s">
        <v>1617</v>
      </c>
      <c r="B1524">
        <v>3</v>
      </c>
      <c r="C1524">
        <v>2</v>
      </c>
      <c r="D1524">
        <v>2</v>
      </c>
      <c r="E1524">
        <v>3</v>
      </c>
      <c r="F1524">
        <v>1</v>
      </c>
    </row>
    <row r="1525" spans="1:6" x14ac:dyDescent="0.35">
      <c r="A1525" t="s">
        <v>1618</v>
      </c>
      <c r="B1525">
        <v>3</v>
      </c>
      <c r="C1525">
        <v>2</v>
      </c>
      <c r="D1525">
        <v>3</v>
      </c>
      <c r="E1525">
        <v>2</v>
      </c>
      <c r="F1525">
        <v>2</v>
      </c>
    </row>
    <row r="1526" spans="1:6" x14ac:dyDescent="0.35">
      <c r="A1526" t="s">
        <v>1619</v>
      </c>
      <c r="B1526">
        <v>3</v>
      </c>
      <c r="C1526">
        <v>4</v>
      </c>
      <c r="D1526">
        <v>3</v>
      </c>
      <c r="E1526">
        <v>2</v>
      </c>
      <c r="F1526">
        <v>2</v>
      </c>
    </row>
    <row r="1527" spans="1:6" x14ac:dyDescent="0.35">
      <c r="A1527" t="s">
        <v>1620</v>
      </c>
      <c r="B1527">
        <v>3</v>
      </c>
      <c r="C1527">
        <v>4</v>
      </c>
      <c r="D1527">
        <v>1</v>
      </c>
      <c r="E1527">
        <v>4</v>
      </c>
      <c r="F1527">
        <v>4</v>
      </c>
    </row>
    <row r="1528" spans="1:6" x14ac:dyDescent="0.35">
      <c r="A1528" t="s">
        <v>1621</v>
      </c>
      <c r="B1528">
        <v>4</v>
      </c>
      <c r="C1528">
        <v>1</v>
      </c>
      <c r="D1528">
        <v>2</v>
      </c>
      <c r="E1528">
        <v>1</v>
      </c>
      <c r="F1528">
        <v>2</v>
      </c>
    </row>
    <row r="1529" spans="1:6" x14ac:dyDescent="0.35">
      <c r="A1529" t="s">
        <v>1622</v>
      </c>
      <c r="B1529">
        <v>3</v>
      </c>
      <c r="C1529">
        <v>1</v>
      </c>
      <c r="D1529">
        <v>4</v>
      </c>
      <c r="E1529">
        <v>3</v>
      </c>
      <c r="F1529">
        <v>4</v>
      </c>
    </row>
    <row r="1530" spans="1:6" x14ac:dyDescent="0.35">
      <c r="A1530" t="s">
        <v>1623</v>
      </c>
      <c r="B1530">
        <v>3</v>
      </c>
      <c r="C1530">
        <v>2</v>
      </c>
      <c r="D1530">
        <v>4</v>
      </c>
      <c r="E1530">
        <v>3</v>
      </c>
      <c r="F1530">
        <v>2</v>
      </c>
    </row>
    <row r="1531" spans="1:6" x14ac:dyDescent="0.35">
      <c r="A1531" t="s">
        <v>1624</v>
      </c>
      <c r="B1531">
        <v>3</v>
      </c>
      <c r="C1531">
        <v>4</v>
      </c>
      <c r="D1531">
        <v>3</v>
      </c>
      <c r="E1531">
        <v>3</v>
      </c>
      <c r="F1531">
        <v>1</v>
      </c>
    </row>
    <row r="1532" spans="1:6" x14ac:dyDescent="0.35">
      <c r="A1532" t="s">
        <v>1625</v>
      </c>
      <c r="B1532">
        <v>3</v>
      </c>
      <c r="C1532">
        <v>3</v>
      </c>
      <c r="D1532">
        <v>3</v>
      </c>
      <c r="E1532">
        <v>2</v>
      </c>
      <c r="F1532">
        <v>4</v>
      </c>
    </row>
    <row r="1533" spans="1:6" x14ac:dyDescent="0.35">
      <c r="A1533" t="s">
        <v>1626</v>
      </c>
      <c r="B1533">
        <v>3</v>
      </c>
      <c r="C1533">
        <v>4</v>
      </c>
      <c r="D1533">
        <v>1</v>
      </c>
      <c r="E1533">
        <v>3</v>
      </c>
      <c r="F1533">
        <v>1</v>
      </c>
    </row>
    <row r="1534" spans="1:6" x14ac:dyDescent="0.35">
      <c r="A1534" t="s">
        <v>1627</v>
      </c>
      <c r="B1534">
        <v>4</v>
      </c>
      <c r="C1534">
        <v>3</v>
      </c>
      <c r="D1534">
        <v>4</v>
      </c>
      <c r="E1534">
        <v>3</v>
      </c>
      <c r="F1534">
        <v>4</v>
      </c>
    </row>
    <row r="1535" spans="1:6" x14ac:dyDescent="0.35">
      <c r="A1535" t="s">
        <v>1628</v>
      </c>
      <c r="B1535">
        <v>3</v>
      </c>
      <c r="C1535">
        <v>3</v>
      </c>
      <c r="D1535">
        <v>2</v>
      </c>
      <c r="E1535">
        <v>4</v>
      </c>
      <c r="F1535">
        <v>4</v>
      </c>
    </row>
    <row r="1536" spans="1:6" x14ac:dyDescent="0.35">
      <c r="A1536" t="s">
        <v>1629</v>
      </c>
      <c r="B1536">
        <v>4</v>
      </c>
      <c r="C1536">
        <v>3</v>
      </c>
      <c r="D1536">
        <v>3</v>
      </c>
      <c r="E1536">
        <v>4</v>
      </c>
      <c r="F1536">
        <v>1</v>
      </c>
    </row>
    <row r="1537" spans="1:6" x14ac:dyDescent="0.35">
      <c r="A1537" t="s">
        <v>1630</v>
      </c>
      <c r="B1537">
        <v>3</v>
      </c>
      <c r="C1537">
        <v>1</v>
      </c>
      <c r="D1537">
        <v>2</v>
      </c>
      <c r="E1537">
        <v>4</v>
      </c>
      <c r="F1537">
        <v>3</v>
      </c>
    </row>
    <row r="1538" spans="1:6" x14ac:dyDescent="0.35">
      <c r="A1538" t="s">
        <v>1631</v>
      </c>
      <c r="B1538">
        <v>3</v>
      </c>
      <c r="C1538">
        <v>1</v>
      </c>
      <c r="D1538">
        <v>1</v>
      </c>
      <c r="E1538">
        <v>1</v>
      </c>
      <c r="F1538">
        <v>1</v>
      </c>
    </row>
    <row r="1539" spans="1:6" x14ac:dyDescent="0.35">
      <c r="A1539" t="s">
        <v>1632</v>
      </c>
      <c r="B1539">
        <v>3</v>
      </c>
      <c r="C1539">
        <v>3</v>
      </c>
      <c r="D1539">
        <v>3</v>
      </c>
      <c r="E1539">
        <v>2</v>
      </c>
      <c r="F1539">
        <v>2</v>
      </c>
    </row>
    <row r="1540" spans="1:6" x14ac:dyDescent="0.35">
      <c r="A1540" t="s">
        <v>1633</v>
      </c>
      <c r="B1540">
        <v>3</v>
      </c>
      <c r="C1540">
        <v>2</v>
      </c>
      <c r="D1540">
        <v>3</v>
      </c>
      <c r="E1540">
        <v>4</v>
      </c>
      <c r="F1540">
        <v>2</v>
      </c>
    </row>
    <row r="1541" spans="1:6" x14ac:dyDescent="0.35">
      <c r="A1541" t="s">
        <v>1634</v>
      </c>
      <c r="B1541">
        <v>3</v>
      </c>
      <c r="C1541">
        <v>3</v>
      </c>
      <c r="D1541">
        <v>3</v>
      </c>
      <c r="E1541">
        <v>3</v>
      </c>
      <c r="F1541">
        <v>1</v>
      </c>
    </row>
    <row r="1542" spans="1:6" x14ac:dyDescent="0.35">
      <c r="A1542" t="s">
        <v>1635</v>
      </c>
      <c r="B1542">
        <v>3</v>
      </c>
      <c r="C1542">
        <v>2</v>
      </c>
      <c r="D1542">
        <v>4</v>
      </c>
      <c r="E1542">
        <v>2</v>
      </c>
      <c r="F1542">
        <v>1</v>
      </c>
    </row>
    <row r="1543" spans="1:6" x14ac:dyDescent="0.35">
      <c r="A1543" t="s">
        <v>1636</v>
      </c>
      <c r="B1543">
        <v>3</v>
      </c>
      <c r="C1543">
        <v>1</v>
      </c>
      <c r="D1543">
        <v>4</v>
      </c>
      <c r="E1543">
        <v>3</v>
      </c>
      <c r="F1543">
        <v>3</v>
      </c>
    </row>
    <row r="1544" spans="1:6" x14ac:dyDescent="0.35">
      <c r="A1544" t="s">
        <v>1637</v>
      </c>
      <c r="B1544">
        <v>3</v>
      </c>
      <c r="C1544">
        <v>3</v>
      </c>
      <c r="D1544">
        <v>2</v>
      </c>
      <c r="E1544">
        <v>2</v>
      </c>
      <c r="F1544">
        <v>4</v>
      </c>
    </row>
    <row r="1545" spans="1:6" x14ac:dyDescent="0.35">
      <c r="A1545" t="s">
        <v>1638</v>
      </c>
      <c r="B1545">
        <v>4</v>
      </c>
      <c r="C1545">
        <v>4</v>
      </c>
      <c r="D1545">
        <v>2</v>
      </c>
      <c r="E1545">
        <v>4</v>
      </c>
      <c r="F1545">
        <v>2</v>
      </c>
    </row>
    <row r="1546" spans="1:6" x14ac:dyDescent="0.35">
      <c r="A1546" t="s">
        <v>1639</v>
      </c>
      <c r="B1546">
        <v>4</v>
      </c>
      <c r="C1546">
        <v>2</v>
      </c>
      <c r="D1546">
        <v>1</v>
      </c>
      <c r="E1546">
        <v>3</v>
      </c>
      <c r="F1546">
        <v>4</v>
      </c>
    </row>
    <row r="1547" spans="1:6" x14ac:dyDescent="0.35">
      <c r="A1547" t="s">
        <v>1640</v>
      </c>
      <c r="B1547">
        <v>3</v>
      </c>
      <c r="C1547">
        <v>1</v>
      </c>
      <c r="D1547">
        <v>4</v>
      </c>
      <c r="E1547">
        <v>2</v>
      </c>
      <c r="F1547">
        <v>1</v>
      </c>
    </row>
    <row r="1548" spans="1:6" x14ac:dyDescent="0.35">
      <c r="A1548" t="s">
        <v>1641</v>
      </c>
      <c r="B1548">
        <v>3</v>
      </c>
      <c r="C1548">
        <v>2</v>
      </c>
      <c r="D1548">
        <v>1</v>
      </c>
      <c r="E1548">
        <v>3</v>
      </c>
      <c r="F1548">
        <v>1</v>
      </c>
    </row>
    <row r="1549" spans="1:6" x14ac:dyDescent="0.35">
      <c r="A1549" t="s">
        <v>1642</v>
      </c>
      <c r="B1549">
        <v>3</v>
      </c>
      <c r="C1549">
        <v>4</v>
      </c>
      <c r="D1549">
        <v>1</v>
      </c>
      <c r="E1549">
        <v>1</v>
      </c>
      <c r="F1549">
        <v>2</v>
      </c>
    </row>
    <row r="1550" spans="1:6" x14ac:dyDescent="0.35">
      <c r="A1550" t="s">
        <v>1643</v>
      </c>
      <c r="B1550">
        <v>3</v>
      </c>
      <c r="C1550">
        <v>2</v>
      </c>
      <c r="D1550">
        <v>3</v>
      </c>
      <c r="E1550">
        <v>4</v>
      </c>
      <c r="F1550">
        <v>1</v>
      </c>
    </row>
    <row r="1551" spans="1:6" x14ac:dyDescent="0.35">
      <c r="A1551" t="s">
        <v>1644</v>
      </c>
      <c r="B1551">
        <v>3</v>
      </c>
      <c r="C1551">
        <v>1</v>
      </c>
      <c r="D1551">
        <v>4</v>
      </c>
      <c r="E1551">
        <v>1</v>
      </c>
      <c r="F1551">
        <v>1</v>
      </c>
    </row>
    <row r="1552" spans="1:6" x14ac:dyDescent="0.35">
      <c r="A1552" t="s">
        <v>1645</v>
      </c>
      <c r="B1552">
        <v>3</v>
      </c>
      <c r="C1552">
        <v>4</v>
      </c>
      <c r="D1552">
        <v>2</v>
      </c>
      <c r="E1552">
        <v>1</v>
      </c>
      <c r="F1552">
        <v>2</v>
      </c>
    </row>
    <row r="1553" spans="1:6" x14ac:dyDescent="0.35">
      <c r="A1553" t="s">
        <v>1646</v>
      </c>
      <c r="B1553">
        <v>3</v>
      </c>
      <c r="C1553">
        <v>1</v>
      </c>
      <c r="D1553">
        <v>1</v>
      </c>
      <c r="E1553">
        <v>1</v>
      </c>
      <c r="F1553">
        <v>3</v>
      </c>
    </row>
    <row r="1554" spans="1:6" x14ac:dyDescent="0.35">
      <c r="A1554" t="s">
        <v>1647</v>
      </c>
      <c r="B1554">
        <v>3</v>
      </c>
      <c r="C1554">
        <v>1</v>
      </c>
      <c r="D1554">
        <v>1</v>
      </c>
      <c r="E1554">
        <v>1</v>
      </c>
      <c r="F1554">
        <v>4</v>
      </c>
    </row>
    <row r="1555" spans="1:6" x14ac:dyDescent="0.35">
      <c r="A1555" t="s">
        <v>1648</v>
      </c>
      <c r="B1555">
        <v>3</v>
      </c>
      <c r="C1555">
        <v>3</v>
      </c>
      <c r="D1555">
        <v>4</v>
      </c>
      <c r="E1555">
        <v>1</v>
      </c>
      <c r="F1555">
        <v>3</v>
      </c>
    </row>
    <row r="1556" spans="1:6" x14ac:dyDescent="0.35">
      <c r="A1556" t="s">
        <v>1649</v>
      </c>
      <c r="B1556">
        <v>3</v>
      </c>
      <c r="C1556">
        <v>2</v>
      </c>
      <c r="D1556">
        <v>3</v>
      </c>
      <c r="E1556">
        <v>1</v>
      </c>
      <c r="F1556">
        <v>3</v>
      </c>
    </row>
    <row r="1557" spans="1:6" x14ac:dyDescent="0.35">
      <c r="A1557" t="s">
        <v>1650</v>
      </c>
      <c r="B1557">
        <v>3</v>
      </c>
      <c r="C1557">
        <v>1</v>
      </c>
      <c r="D1557">
        <v>2</v>
      </c>
      <c r="E1557">
        <v>2</v>
      </c>
      <c r="F1557">
        <v>3</v>
      </c>
    </row>
    <row r="1558" spans="1:6" x14ac:dyDescent="0.35">
      <c r="A1558" t="s">
        <v>1651</v>
      </c>
      <c r="B1558">
        <v>3</v>
      </c>
      <c r="C1558">
        <v>1</v>
      </c>
      <c r="D1558">
        <v>4</v>
      </c>
      <c r="E1558">
        <v>4</v>
      </c>
      <c r="F1558">
        <v>3</v>
      </c>
    </row>
    <row r="1559" spans="1:6" x14ac:dyDescent="0.35">
      <c r="A1559" t="s">
        <v>1652</v>
      </c>
      <c r="B1559">
        <v>3</v>
      </c>
      <c r="C1559">
        <v>1</v>
      </c>
      <c r="D1559">
        <v>1</v>
      </c>
      <c r="E1559">
        <v>1</v>
      </c>
      <c r="F1559">
        <v>1</v>
      </c>
    </row>
    <row r="1560" spans="1:6" x14ac:dyDescent="0.35">
      <c r="A1560" t="s">
        <v>1653</v>
      </c>
      <c r="B1560">
        <v>3</v>
      </c>
      <c r="C1560">
        <v>1</v>
      </c>
      <c r="D1560">
        <v>3</v>
      </c>
      <c r="E1560">
        <v>3</v>
      </c>
      <c r="F1560">
        <v>2</v>
      </c>
    </row>
    <row r="1561" spans="1:6" x14ac:dyDescent="0.35">
      <c r="A1561" t="s">
        <v>1654</v>
      </c>
      <c r="B1561">
        <v>3</v>
      </c>
      <c r="C1561">
        <v>1</v>
      </c>
      <c r="D1561">
        <v>2</v>
      </c>
      <c r="E1561">
        <v>4</v>
      </c>
      <c r="F1561">
        <v>1</v>
      </c>
    </row>
    <row r="1562" spans="1:6" x14ac:dyDescent="0.35">
      <c r="A1562" t="s">
        <v>1655</v>
      </c>
      <c r="B1562">
        <v>3</v>
      </c>
      <c r="C1562">
        <v>2</v>
      </c>
      <c r="D1562">
        <v>1</v>
      </c>
      <c r="E1562">
        <v>4</v>
      </c>
      <c r="F1562">
        <v>3</v>
      </c>
    </row>
    <row r="1563" spans="1:6" x14ac:dyDescent="0.35">
      <c r="A1563" t="s">
        <v>1656</v>
      </c>
      <c r="B1563">
        <v>4</v>
      </c>
      <c r="C1563">
        <v>4</v>
      </c>
      <c r="D1563">
        <v>4</v>
      </c>
      <c r="E1563">
        <v>2</v>
      </c>
      <c r="F1563">
        <v>4</v>
      </c>
    </row>
    <row r="1564" spans="1:6" x14ac:dyDescent="0.35">
      <c r="A1564" t="s">
        <v>1657</v>
      </c>
      <c r="B1564">
        <v>3</v>
      </c>
      <c r="C1564">
        <v>2</v>
      </c>
      <c r="D1564">
        <v>4</v>
      </c>
      <c r="E1564">
        <v>1</v>
      </c>
      <c r="F1564">
        <v>2</v>
      </c>
    </row>
    <row r="1565" spans="1:6" x14ac:dyDescent="0.35">
      <c r="A1565" t="s">
        <v>1658</v>
      </c>
      <c r="B1565">
        <v>3</v>
      </c>
      <c r="C1565">
        <v>1</v>
      </c>
      <c r="D1565">
        <v>4</v>
      </c>
      <c r="E1565">
        <v>2</v>
      </c>
      <c r="F1565">
        <v>3</v>
      </c>
    </row>
    <row r="1566" spans="1:6" x14ac:dyDescent="0.35">
      <c r="A1566" t="s">
        <v>1659</v>
      </c>
      <c r="B1566">
        <v>3</v>
      </c>
      <c r="C1566">
        <v>4</v>
      </c>
      <c r="D1566">
        <v>1</v>
      </c>
      <c r="E1566">
        <v>3</v>
      </c>
      <c r="F1566">
        <v>3</v>
      </c>
    </row>
    <row r="1567" spans="1:6" x14ac:dyDescent="0.35">
      <c r="A1567" t="s">
        <v>1660</v>
      </c>
      <c r="B1567">
        <v>3</v>
      </c>
      <c r="C1567">
        <v>3</v>
      </c>
      <c r="D1567">
        <v>3</v>
      </c>
      <c r="E1567">
        <v>4</v>
      </c>
      <c r="F1567">
        <v>1</v>
      </c>
    </row>
    <row r="1568" spans="1:6" x14ac:dyDescent="0.35">
      <c r="A1568" t="s">
        <v>1661</v>
      </c>
      <c r="B1568">
        <v>3</v>
      </c>
      <c r="C1568">
        <v>4</v>
      </c>
      <c r="D1568">
        <v>2</v>
      </c>
      <c r="E1568">
        <v>1</v>
      </c>
      <c r="F1568">
        <v>3</v>
      </c>
    </row>
    <row r="1569" spans="1:6" x14ac:dyDescent="0.35">
      <c r="A1569" t="s">
        <v>1662</v>
      </c>
      <c r="B1569">
        <v>3</v>
      </c>
      <c r="C1569">
        <v>3</v>
      </c>
      <c r="D1569">
        <v>2</v>
      </c>
      <c r="E1569">
        <v>2</v>
      </c>
      <c r="F1569">
        <v>3</v>
      </c>
    </row>
    <row r="1570" spans="1:6" x14ac:dyDescent="0.35">
      <c r="A1570" t="s">
        <v>1663</v>
      </c>
      <c r="B1570">
        <v>3</v>
      </c>
      <c r="C1570">
        <v>2</v>
      </c>
      <c r="D1570">
        <v>1</v>
      </c>
      <c r="E1570">
        <v>3</v>
      </c>
      <c r="F1570">
        <v>4</v>
      </c>
    </row>
    <row r="1571" spans="1:6" x14ac:dyDescent="0.35">
      <c r="A1571" t="s">
        <v>1664</v>
      </c>
      <c r="B1571">
        <v>3</v>
      </c>
      <c r="C1571">
        <v>3</v>
      </c>
      <c r="D1571">
        <v>3</v>
      </c>
      <c r="E1571">
        <v>3</v>
      </c>
      <c r="F1571">
        <v>2</v>
      </c>
    </row>
    <row r="1572" spans="1:6" x14ac:dyDescent="0.35">
      <c r="A1572" t="s">
        <v>1665</v>
      </c>
      <c r="B1572">
        <v>3</v>
      </c>
      <c r="C1572">
        <v>1</v>
      </c>
      <c r="D1572">
        <v>4</v>
      </c>
      <c r="E1572">
        <v>2</v>
      </c>
      <c r="F1572">
        <v>4</v>
      </c>
    </row>
    <row r="1573" spans="1:6" x14ac:dyDescent="0.35">
      <c r="A1573" t="s">
        <v>1666</v>
      </c>
      <c r="B1573">
        <v>3</v>
      </c>
      <c r="C1573">
        <v>2</v>
      </c>
      <c r="D1573">
        <v>1</v>
      </c>
      <c r="E1573">
        <v>4</v>
      </c>
      <c r="F1573">
        <v>2</v>
      </c>
    </row>
    <row r="1574" spans="1:6" x14ac:dyDescent="0.35">
      <c r="A1574" t="s">
        <v>1667</v>
      </c>
      <c r="B1574">
        <v>3</v>
      </c>
      <c r="C1574">
        <v>2</v>
      </c>
      <c r="D1574">
        <v>3</v>
      </c>
      <c r="E1574">
        <v>4</v>
      </c>
      <c r="F1574">
        <v>2</v>
      </c>
    </row>
    <row r="1575" spans="1:6" x14ac:dyDescent="0.35">
      <c r="A1575" t="s">
        <v>1668</v>
      </c>
      <c r="B1575">
        <v>3</v>
      </c>
      <c r="C1575">
        <v>2</v>
      </c>
      <c r="D1575">
        <v>3</v>
      </c>
      <c r="E1575">
        <v>2</v>
      </c>
      <c r="F1575">
        <v>4</v>
      </c>
    </row>
    <row r="1576" spans="1:6" x14ac:dyDescent="0.35">
      <c r="A1576" t="s">
        <v>1669</v>
      </c>
      <c r="B1576">
        <v>3</v>
      </c>
      <c r="C1576">
        <v>4</v>
      </c>
      <c r="D1576">
        <v>3</v>
      </c>
      <c r="E1576">
        <v>3</v>
      </c>
      <c r="F1576">
        <v>2</v>
      </c>
    </row>
    <row r="1577" spans="1:6" x14ac:dyDescent="0.35">
      <c r="A1577" t="s">
        <v>1670</v>
      </c>
      <c r="B1577">
        <v>4</v>
      </c>
      <c r="C1577">
        <v>4</v>
      </c>
      <c r="D1577">
        <v>2</v>
      </c>
      <c r="E1577">
        <v>2</v>
      </c>
      <c r="F1577">
        <v>2</v>
      </c>
    </row>
    <row r="1578" spans="1:6" x14ac:dyDescent="0.35">
      <c r="A1578" t="s">
        <v>1671</v>
      </c>
      <c r="B1578">
        <v>3</v>
      </c>
      <c r="C1578">
        <v>2</v>
      </c>
      <c r="D1578">
        <v>1</v>
      </c>
      <c r="E1578">
        <v>3</v>
      </c>
      <c r="F1578">
        <v>3</v>
      </c>
    </row>
    <row r="1579" spans="1:6" x14ac:dyDescent="0.35">
      <c r="A1579" t="s">
        <v>1672</v>
      </c>
      <c r="B1579">
        <v>4</v>
      </c>
      <c r="C1579">
        <v>4</v>
      </c>
      <c r="D1579">
        <v>4</v>
      </c>
      <c r="E1579">
        <v>2</v>
      </c>
      <c r="F1579">
        <v>2</v>
      </c>
    </row>
    <row r="1580" spans="1:6" x14ac:dyDescent="0.35">
      <c r="A1580" t="s">
        <v>1673</v>
      </c>
      <c r="B1580">
        <v>4</v>
      </c>
      <c r="C1580">
        <v>1</v>
      </c>
      <c r="D1580">
        <v>3</v>
      </c>
      <c r="E1580">
        <v>2</v>
      </c>
      <c r="F1580">
        <v>1</v>
      </c>
    </row>
    <row r="1581" spans="1:6" x14ac:dyDescent="0.35">
      <c r="A1581" t="s">
        <v>1674</v>
      </c>
      <c r="B1581">
        <v>3</v>
      </c>
      <c r="C1581">
        <v>4</v>
      </c>
      <c r="D1581">
        <v>3</v>
      </c>
      <c r="E1581">
        <v>2</v>
      </c>
      <c r="F1581">
        <v>4</v>
      </c>
    </row>
    <row r="1582" spans="1:6" x14ac:dyDescent="0.35">
      <c r="A1582" t="s">
        <v>1675</v>
      </c>
      <c r="B1582">
        <v>3</v>
      </c>
      <c r="C1582">
        <v>3</v>
      </c>
      <c r="D1582">
        <v>3</v>
      </c>
      <c r="E1582">
        <v>1</v>
      </c>
      <c r="F1582">
        <v>4</v>
      </c>
    </row>
    <row r="1583" spans="1:6" x14ac:dyDescent="0.35">
      <c r="A1583" t="s">
        <v>1676</v>
      </c>
      <c r="B1583">
        <v>4</v>
      </c>
      <c r="C1583">
        <v>3</v>
      </c>
      <c r="D1583">
        <v>2</v>
      </c>
      <c r="E1583">
        <v>3</v>
      </c>
      <c r="F1583">
        <v>1</v>
      </c>
    </row>
    <row r="1584" spans="1:6" x14ac:dyDescent="0.35">
      <c r="A1584" t="s">
        <v>1677</v>
      </c>
      <c r="B1584">
        <v>3</v>
      </c>
      <c r="C1584">
        <v>3</v>
      </c>
      <c r="D1584">
        <v>2</v>
      </c>
      <c r="E1584">
        <v>4</v>
      </c>
      <c r="F1584">
        <v>1</v>
      </c>
    </row>
    <row r="1585" spans="1:6" x14ac:dyDescent="0.35">
      <c r="A1585" t="s">
        <v>1678</v>
      </c>
      <c r="B1585">
        <v>3</v>
      </c>
      <c r="C1585">
        <v>4</v>
      </c>
      <c r="D1585">
        <v>3</v>
      </c>
      <c r="E1585">
        <v>2</v>
      </c>
      <c r="F1585">
        <v>3</v>
      </c>
    </row>
    <row r="1586" spans="1:6" x14ac:dyDescent="0.35">
      <c r="A1586" t="s">
        <v>1679</v>
      </c>
      <c r="B1586">
        <v>4</v>
      </c>
      <c r="C1586">
        <v>3</v>
      </c>
      <c r="D1586">
        <v>4</v>
      </c>
      <c r="E1586">
        <v>4</v>
      </c>
      <c r="F1586">
        <v>2</v>
      </c>
    </row>
    <row r="1587" spans="1:6" x14ac:dyDescent="0.35">
      <c r="A1587" t="s">
        <v>1680</v>
      </c>
      <c r="B1587">
        <v>3</v>
      </c>
      <c r="C1587">
        <v>4</v>
      </c>
      <c r="D1587">
        <v>2</v>
      </c>
      <c r="E1587">
        <v>2</v>
      </c>
      <c r="F1587">
        <v>1</v>
      </c>
    </row>
    <row r="1588" spans="1:6" x14ac:dyDescent="0.35">
      <c r="A1588" t="s">
        <v>1681</v>
      </c>
      <c r="B1588">
        <v>3</v>
      </c>
      <c r="C1588">
        <v>3</v>
      </c>
      <c r="D1588">
        <v>1</v>
      </c>
      <c r="E1588">
        <v>1</v>
      </c>
      <c r="F1588">
        <v>2</v>
      </c>
    </row>
    <row r="1589" spans="1:6" x14ac:dyDescent="0.35">
      <c r="A1589" t="s">
        <v>1682</v>
      </c>
      <c r="B1589">
        <v>3</v>
      </c>
      <c r="C1589">
        <v>2</v>
      </c>
      <c r="D1589">
        <v>1</v>
      </c>
      <c r="E1589">
        <v>2</v>
      </c>
      <c r="F1589">
        <v>4</v>
      </c>
    </row>
    <row r="1590" spans="1:6" x14ac:dyDescent="0.35">
      <c r="A1590" t="s">
        <v>1683</v>
      </c>
      <c r="B1590">
        <v>4</v>
      </c>
      <c r="C1590">
        <v>1</v>
      </c>
      <c r="D1590">
        <v>3</v>
      </c>
      <c r="E1590">
        <v>2</v>
      </c>
      <c r="F1590">
        <v>2</v>
      </c>
    </row>
    <row r="1591" spans="1:6" x14ac:dyDescent="0.35">
      <c r="A1591" t="s">
        <v>1684</v>
      </c>
      <c r="B1591">
        <v>3</v>
      </c>
      <c r="C1591">
        <v>4</v>
      </c>
      <c r="D1591">
        <v>1</v>
      </c>
      <c r="E1591">
        <v>1</v>
      </c>
      <c r="F1591">
        <v>2</v>
      </c>
    </row>
    <row r="1592" spans="1:6" x14ac:dyDescent="0.35">
      <c r="A1592" t="s">
        <v>1685</v>
      </c>
      <c r="B1592">
        <v>4</v>
      </c>
      <c r="C1592">
        <v>1</v>
      </c>
      <c r="D1592">
        <v>4</v>
      </c>
      <c r="E1592">
        <v>2</v>
      </c>
      <c r="F1592">
        <v>4</v>
      </c>
    </row>
    <row r="1593" spans="1:6" x14ac:dyDescent="0.35">
      <c r="A1593" t="s">
        <v>1686</v>
      </c>
      <c r="B1593">
        <v>3</v>
      </c>
      <c r="C1593">
        <v>1</v>
      </c>
      <c r="D1593">
        <v>2</v>
      </c>
      <c r="E1593">
        <v>1</v>
      </c>
      <c r="F1593">
        <v>4</v>
      </c>
    </row>
    <row r="1594" spans="1:6" x14ac:dyDescent="0.35">
      <c r="A1594" t="s">
        <v>1687</v>
      </c>
      <c r="B1594">
        <v>3</v>
      </c>
      <c r="C1594">
        <v>1</v>
      </c>
      <c r="D1594">
        <v>2</v>
      </c>
      <c r="E1594">
        <v>4</v>
      </c>
      <c r="F1594">
        <v>1</v>
      </c>
    </row>
    <row r="1595" spans="1:6" x14ac:dyDescent="0.35">
      <c r="A1595" t="s">
        <v>1688</v>
      </c>
      <c r="B1595">
        <v>3</v>
      </c>
      <c r="C1595">
        <v>1</v>
      </c>
      <c r="D1595">
        <v>1</v>
      </c>
      <c r="E1595">
        <v>3</v>
      </c>
      <c r="F1595">
        <v>2</v>
      </c>
    </row>
    <row r="1596" spans="1:6" x14ac:dyDescent="0.35">
      <c r="A1596" t="s">
        <v>1689</v>
      </c>
      <c r="B1596">
        <v>3</v>
      </c>
      <c r="C1596">
        <v>1</v>
      </c>
      <c r="D1596">
        <v>2</v>
      </c>
      <c r="E1596">
        <v>2</v>
      </c>
      <c r="F1596">
        <v>4</v>
      </c>
    </row>
    <row r="1597" spans="1:6" x14ac:dyDescent="0.35">
      <c r="A1597" t="s">
        <v>1690</v>
      </c>
      <c r="B1597">
        <v>3</v>
      </c>
      <c r="C1597">
        <v>2</v>
      </c>
      <c r="D1597">
        <v>3</v>
      </c>
      <c r="E1597">
        <v>1</v>
      </c>
      <c r="F1597">
        <v>4</v>
      </c>
    </row>
    <row r="1598" spans="1:6" x14ac:dyDescent="0.35">
      <c r="A1598" t="s">
        <v>1691</v>
      </c>
      <c r="B1598">
        <v>3</v>
      </c>
      <c r="C1598">
        <v>2</v>
      </c>
      <c r="D1598">
        <v>4</v>
      </c>
      <c r="E1598">
        <v>3</v>
      </c>
      <c r="F1598">
        <v>2</v>
      </c>
    </row>
    <row r="1599" spans="1:6" x14ac:dyDescent="0.35">
      <c r="A1599" t="s">
        <v>1692</v>
      </c>
      <c r="B1599">
        <v>3</v>
      </c>
      <c r="C1599">
        <v>2</v>
      </c>
      <c r="D1599">
        <v>3</v>
      </c>
      <c r="E1599">
        <v>3</v>
      </c>
      <c r="F1599">
        <v>4</v>
      </c>
    </row>
    <row r="1600" spans="1:6" x14ac:dyDescent="0.35">
      <c r="A1600" t="s">
        <v>1693</v>
      </c>
      <c r="B1600">
        <v>3</v>
      </c>
      <c r="C1600">
        <v>2</v>
      </c>
      <c r="D1600">
        <v>3</v>
      </c>
      <c r="E1600">
        <v>2</v>
      </c>
      <c r="F1600">
        <v>2</v>
      </c>
    </row>
    <row r="1601" spans="1:6" x14ac:dyDescent="0.35">
      <c r="A1601" t="s">
        <v>1694</v>
      </c>
      <c r="B1601">
        <v>3</v>
      </c>
      <c r="C1601">
        <v>2</v>
      </c>
      <c r="D1601">
        <v>2</v>
      </c>
      <c r="E1601">
        <v>4</v>
      </c>
      <c r="F1601">
        <v>1</v>
      </c>
    </row>
    <row r="1602" spans="1:6" x14ac:dyDescent="0.35">
      <c r="A1602" t="s">
        <v>1695</v>
      </c>
      <c r="B1602">
        <v>3</v>
      </c>
      <c r="C1602">
        <v>1</v>
      </c>
      <c r="D1602">
        <v>2</v>
      </c>
      <c r="E1602">
        <v>1</v>
      </c>
      <c r="F1602">
        <v>4</v>
      </c>
    </row>
    <row r="1603" spans="1:6" x14ac:dyDescent="0.35">
      <c r="A1603" t="s">
        <v>1696</v>
      </c>
      <c r="B1603">
        <v>4</v>
      </c>
      <c r="C1603">
        <v>3</v>
      </c>
      <c r="D1603">
        <v>4</v>
      </c>
      <c r="E1603">
        <v>4</v>
      </c>
      <c r="F1603">
        <v>3</v>
      </c>
    </row>
    <row r="1604" spans="1:6" x14ac:dyDescent="0.35">
      <c r="A1604" t="s">
        <v>1697</v>
      </c>
      <c r="B1604">
        <v>3</v>
      </c>
      <c r="C1604">
        <v>2</v>
      </c>
      <c r="D1604">
        <v>3</v>
      </c>
      <c r="E1604">
        <v>2</v>
      </c>
      <c r="F1604">
        <v>4</v>
      </c>
    </row>
    <row r="1605" spans="1:6" x14ac:dyDescent="0.35">
      <c r="A1605" t="s">
        <v>1698</v>
      </c>
      <c r="B1605">
        <v>4</v>
      </c>
      <c r="C1605">
        <v>3</v>
      </c>
      <c r="D1605">
        <v>4</v>
      </c>
      <c r="E1605">
        <v>2</v>
      </c>
      <c r="F1605">
        <v>1</v>
      </c>
    </row>
    <row r="1606" spans="1:6" x14ac:dyDescent="0.35">
      <c r="A1606" t="s">
        <v>1699</v>
      </c>
      <c r="B1606">
        <v>3</v>
      </c>
      <c r="C1606">
        <v>1</v>
      </c>
      <c r="D1606">
        <v>3</v>
      </c>
      <c r="E1606">
        <v>2</v>
      </c>
      <c r="F1606">
        <v>1</v>
      </c>
    </row>
    <row r="1607" spans="1:6" x14ac:dyDescent="0.35">
      <c r="A1607" t="s">
        <v>1700</v>
      </c>
      <c r="B1607">
        <v>4</v>
      </c>
      <c r="C1607">
        <v>4</v>
      </c>
      <c r="D1607">
        <v>1</v>
      </c>
      <c r="E1607">
        <v>2</v>
      </c>
      <c r="F1607">
        <v>1</v>
      </c>
    </row>
    <row r="1608" spans="1:6" x14ac:dyDescent="0.35">
      <c r="A1608" t="s">
        <v>1701</v>
      </c>
      <c r="B1608">
        <v>3</v>
      </c>
      <c r="C1608">
        <v>3</v>
      </c>
      <c r="D1608">
        <v>2</v>
      </c>
      <c r="E1608">
        <v>1</v>
      </c>
      <c r="F1608">
        <v>3</v>
      </c>
    </row>
    <row r="1609" spans="1:6" x14ac:dyDescent="0.35">
      <c r="A1609" t="s">
        <v>1702</v>
      </c>
      <c r="B1609">
        <v>3</v>
      </c>
      <c r="C1609">
        <v>2</v>
      </c>
      <c r="D1609">
        <v>2</v>
      </c>
      <c r="E1609">
        <v>3</v>
      </c>
      <c r="F1609">
        <v>2</v>
      </c>
    </row>
    <row r="1610" spans="1:6" x14ac:dyDescent="0.35">
      <c r="A1610" t="s">
        <v>1703</v>
      </c>
      <c r="B1610">
        <v>3</v>
      </c>
      <c r="C1610">
        <v>2</v>
      </c>
      <c r="D1610">
        <v>2</v>
      </c>
      <c r="E1610">
        <v>2</v>
      </c>
      <c r="F1610">
        <v>3</v>
      </c>
    </row>
    <row r="1611" spans="1:6" x14ac:dyDescent="0.35">
      <c r="A1611" t="s">
        <v>1704</v>
      </c>
      <c r="B1611">
        <v>3</v>
      </c>
      <c r="C1611">
        <v>2</v>
      </c>
      <c r="D1611">
        <v>4</v>
      </c>
      <c r="E1611">
        <v>3</v>
      </c>
      <c r="F1611">
        <v>3</v>
      </c>
    </row>
    <row r="1612" spans="1:6" x14ac:dyDescent="0.35">
      <c r="A1612" t="s">
        <v>1705</v>
      </c>
      <c r="B1612">
        <v>3</v>
      </c>
      <c r="C1612">
        <v>4</v>
      </c>
      <c r="D1612">
        <v>2</v>
      </c>
      <c r="E1612">
        <v>3</v>
      </c>
      <c r="F1612">
        <v>4</v>
      </c>
    </row>
    <row r="1613" spans="1:6" x14ac:dyDescent="0.35">
      <c r="A1613" t="s">
        <v>1706</v>
      </c>
      <c r="B1613">
        <v>3</v>
      </c>
      <c r="C1613">
        <v>3</v>
      </c>
      <c r="D1613">
        <v>1</v>
      </c>
      <c r="E1613">
        <v>4</v>
      </c>
      <c r="F1613">
        <v>1</v>
      </c>
    </row>
    <row r="1614" spans="1:6" x14ac:dyDescent="0.35">
      <c r="A1614" t="s">
        <v>1707</v>
      </c>
      <c r="B1614">
        <v>3</v>
      </c>
      <c r="C1614">
        <v>2</v>
      </c>
      <c r="D1614">
        <v>3</v>
      </c>
      <c r="E1614">
        <v>1</v>
      </c>
      <c r="F1614">
        <v>3</v>
      </c>
    </row>
    <row r="1615" spans="1:6" x14ac:dyDescent="0.35">
      <c r="A1615" t="s">
        <v>1708</v>
      </c>
      <c r="B1615">
        <v>4</v>
      </c>
      <c r="C1615">
        <v>3</v>
      </c>
      <c r="D1615">
        <v>2</v>
      </c>
      <c r="E1615">
        <v>2</v>
      </c>
      <c r="F1615">
        <v>3</v>
      </c>
    </row>
    <row r="1616" spans="1:6" x14ac:dyDescent="0.35">
      <c r="A1616" t="s">
        <v>1709</v>
      </c>
      <c r="B1616">
        <v>4</v>
      </c>
      <c r="C1616">
        <v>1</v>
      </c>
      <c r="D1616">
        <v>1</v>
      </c>
      <c r="E1616">
        <v>3</v>
      </c>
      <c r="F1616">
        <v>3</v>
      </c>
    </row>
    <row r="1617" spans="1:6" x14ac:dyDescent="0.35">
      <c r="A1617" t="s">
        <v>1710</v>
      </c>
      <c r="B1617">
        <v>3</v>
      </c>
      <c r="C1617">
        <v>4</v>
      </c>
      <c r="D1617">
        <v>4</v>
      </c>
      <c r="E1617">
        <v>1</v>
      </c>
      <c r="F1617">
        <v>4</v>
      </c>
    </row>
    <row r="1618" spans="1:6" x14ac:dyDescent="0.35">
      <c r="A1618" t="s">
        <v>1711</v>
      </c>
      <c r="B1618">
        <v>3</v>
      </c>
      <c r="C1618">
        <v>3</v>
      </c>
      <c r="D1618">
        <v>4</v>
      </c>
      <c r="E1618">
        <v>3</v>
      </c>
      <c r="F1618">
        <v>2</v>
      </c>
    </row>
    <row r="1619" spans="1:6" x14ac:dyDescent="0.35">
      <c r="A1619" t="s">
        <v>1712</v>
      </c>
      <c r="B1619">
        <v>3</v>
      </c>
      <c r="C1619">
        <v>2</v>
      </c>
      <c r="D1619">
        <v>4</v>
      </c>
      <c r="E1619">
        <v>2</v>
      </c>
      <c r="F1619">
        <v>2</v>
      </c>
    </row>
    <row r="1620" spans="1:6" x14ac:dyDescent="0.35">
      <c r="A1620" t="s">
        <v>1713</v>
      </c>
      <c r="B1620">
        <v>3</v>
      </c>
      <c r="C1620">
        <v>3</v>
      </c>
      <c r="D1620">
        <v>2</v>
      </c>
      <c r="E1620">
        <v>4</v>
      </c>
      <c r="F1620">
        <v>2</v>
      </c>
    </row>
    <row r="1621" spans="1:6" x14ac:dyDescent="0.35">
      <c r="A1621" t="s">
        <v>1714</v>
      </c>
      <c r="B1621">
        <v>3</v>
      </c>
      <c r="C1621">
        <v>1</v>
      </c>
      <c r="D1621">
        <v>4</v>
      </c>
      <c r="E1621">
        <v>4</v>
      </c>
      <c r="F1621">
        <v>1</v>
      </c>
    </row>
    <row r="1622" spans="1:6" x14ac:dyDescent="0.35">
      <c r="A1622" t="s">
        <v>1715</v>
      </c>
      <c r="B1622">
        <v>4</v>
      </c>
      <c r="C1622">
        <v>2</v>
      </c>
      <c r="D1622">
        <v>2</v>
      </c>
      <c r="E1622">
        <v>4</v>
      </c>
      <c r="F1622">
        <v>1</v>
      </c>
    </row>
    <row r="1623" spans="1:6" x14ac:dyDescent="0.35">
      <c r="A1623" t="s">
        <v>1716</v>
      </c>
      <c r="B1623">
        <v>3</v>
      </c>
      <c r="C1623">
        <v>4</v>
      </c>
      <c r="D1623">
        <v>4</v>
      </c>
      <c r="E1623">
        <v>3</v>
      </c>
      <c r="F1623">
        <v>3</v>
      </c>
    </row>
    <row r="1624" spans="1:6" x14ac:dyDescent="0.35">
      <c r="A1624" t="s">
        <v>1717</v>
      </c>
      <c r="B1624">
        <v>3</v>
      </c>
      <c r="C1624">
        <v>4</v>
      </c>
      <c r="D1624">
        <v>4</v>
      </c>
      <c r="E1624">
        <v>3</v>
      </c>
      <c r="F1624">
        <v>4</v>
      </c>
    </row>
    <row r="1625" spans="1:6" x14ac:dyDescent="0.35">
      <c r="A1625" t="s">
        <v>1718</v>
      </c>
      <c r="B1625">
        <v>3</v>
      </c>
      <c r="C1625">
        <v>1</v>
      </c>
      <c r="D1625">
        <v>1</v>
      </c>
      <c r="E1625">
        <v>4</v>
      </c>
      <c r="F1625">
        <v>1</v>
      </c>
    </row>
    <row r="1626" spans="1:6" x14ac:dyDescent="0.35">
      <c r="A1626" t="s">
        <v>1719</v>
      </c>
      <c r="B1626">
        <v>3</v>
      </c>
      <c r="C1626">
        <v>3</v>
      </c>
      <c r="D1626">
        <v>2</v>
      </c>
      <c r="E1626">
        <v>4</v>
      </c>
      <c r="F1626">
        <v>2</v>
      </c>
    </row>
    <row r="1627" spans="1:6" x14ac:dyDescent="0.35">
      <c r="A1627" t="s">
        <v>1720</v>
      </c>
      <c r="B1627">
        <v>3</v>
      </c>
      <c r="C1627">
        <v>3</v>
      </c>
      <c r="D1627">
        <v>3</v>
      </c>
      <c r="E1627">
        <v>3</v>
      </c>
      <c r="F1627">
        <v>1</v>
      </c>
    </row>
    <row r="1628" spans="1:6" x14ac:dyDescent="0.35">
      <c r="A1628" t="s">
        <v>1721</v>
      </c>
      <c r="B1628">
        <v>3</v>
      </c>
      <c r="C1628">
        <v>3</v>
      </c>
      <c r="D1628">
        <v>1</v>
      </c>
      <c r="E1628">
        <v>4</v>
      </c>
      <c r="F1628">
        <v>1</v>
      </c>
    </row>
    <row r="1629" spans="1:6" x14ac:dyDescent="0.35">
      <c r="A1629" t="s">
        <v>1722</v>
      </c>
      <c r="B1629">
        <v>3</v>
      </c>
      <c r="C1629">
        <v>2</v>
      </c>
      <c r="D1629">
        <v>4</v>
      </c>
      <c r="E1629">
        <v>4</v>
      </c>
      <c r="F1629">
        <v>1</v>
      </c>
    </row>
    <row r="1630" spans="1:6" x14ac:dyDescent="0.35">
      <c r="A1630" t="s">
        <v>1723</v>
      </c>
      <c r="B1630">
        <v>3</v>
      </c>
      <c r="C1630">
        <v>3</v>
      </c>
      <c r="D1630">
        <v>3</v>
      </c>
      <c r="E1630">
        <v>1</v>
      </c>
      <c r="F1630">
        <v>4</v>
      </c>
    </row>
    <row r="1631" spans="1:6" x14ac:dyDescent="0.35">
      <c r="A1631" t="s">
        <v>1724</v>
      </c>
      <c r="B1631">
        <v>3</v>
      </c>
      <c r="C1631">
        <v>2</v>
      </c>
      <c r="D1631">
        <v>1</v>
      </c>
      <c r="E1631">
        <v>3</v>
      </c>
      <c r="F1631">
        <v>2</v>
      </c>
    </row>
    <row r="1632" spans="1:6" x14ac:dyDescent="0.35">
      <c r="A1632" t="s">
        <v>1725</v>
      </c>
      <c r="B1632">
        <v>3</v>
      </c>
      <c r="C1632">
        <v>4</v>
      </c>
      <c r="D1632">
        <v>4</v>
      </c>
      <c r="E1632">
        <v>2</v>
      </c>
      <c r="F1632">
        <v>4</v>
      </c>
    </row>
    <row r="1633" spans="1:6" x14ac:dyDescent="0.35">
      <c r="A1633" t="s">
        <v>1726</v>
      </c>
      <c r="B1633">
        <v>3</v>
      </c>
      <c r="C1633">
        <v>4</v>
      </c>
      <c r="D1633">
        <v>1</v>
      </c>
      <c r="E1633">
        <v>4</v>
      </c>
      <c r="F1633">
        <v>3</v>
      </c>
    </row>
    <row r="1634" spans="1:6" x14ac:dyDescent="0.35">
      <c r="A1634" t="s">
        <v>1727</v>
      </c>
      <c r="B1634">
        <v>3</v>
      </c>
      <c r="C1634">
        <v>4</v>
      </c>
      <c r="D1634">
        <v>2</v>
      </c>
      <c r="E1634">
        <v>3</v>
      </c>
      <c r="F1634">
        <v>2</v>
      </c>
    </row>
    <row r="1635" spans="1:6" x14ac:dyDescent="0.35">
      <c r="A1635" t="s">
        <v>1728</v>
      </c>
      <c r="B1635">
        <v>3</v>
      </c>
      <c r="C1635">
        <v>2</v>
      </c>
      <c r="D1635">
        <v>1</v>
      </c>
      <c r="E1635">
        <v>4</v>
      </c>
      <c r="F1635">
        <v>2</v>
      </c>
    </row>
    <row r="1636" spans="1:6" x14ac:dyDescent="0.35">
      <c r="A1636" t="s">
        <v>1729</v>
      </c>
      <c r="B1636">
        <v>3</v>
      </c>
      <c r="C1636">
        <v>3</v>
      </c>
      <c r="D1636">
        <v>1</v>
      </c>
      <c r="E1636">
        <v>2</v>
      </c>
      <c r="F1636">
        <v>1</v>
      </c>
    </row>
    <row r="1637" spans="1:6" x14ac:dyDescent="0.35">
      <c r="A1637" t="s">
        <v>1730</v>
      </c>
      <c r="B1637">
        <v>3</v>
      </c>
      <c r="C1637">
        <v>1</v>
      </c>
      <c r="D1637">
        <v>3</v>
      </c>
      <c r="E1637">
        <v>4</v>
      </c>
      <c r="F1637">
        <v>4</v>
      </c>
    </row>
    <row r="1638" spans="1:6" x14ac:dyDescent="0.35">
      <c r="A1638" t="s">
        <v>1731</v>
      </c>
      <c r="B1638">
        <v>3</v>
      </c>
      <c r="C1638">
        <v>4</v>
      </c>
      <c r="D1638">
        <v>1</v>
      </c>
      <c r="E1638">
        <v>1</v>
      </c>
      <c r="F1638">
        <v>4</v>
      </c>
    </row>
    <row r="1639" spans="1:6" x14ac:dyDescent="0.35">
      <c r="A1639" t="s">
        <v>1732</v>
      </c>
      <c r="B1639">
        <v>3</v>
      </c>
      <c r="C1639">
        <v>4</v>
      </c>
      <c r="D1639">
        <v>3</v>
      </c>
      <c r="E1639">
        <v>4</v>
      </c>
      <c r="F1639">
        <v>3</v>
      </c>
    </row>
    <row r="1640" spans="1:6" x14ac:dyDescent="0.35">
      <c r="A1640" t="s">
        <v>1733</v>
      </c>
      <c r="B1640">
        <v>3</v>
      </c>
      <c r="C1640">
        <v>4</v>
      </c>
      <c r="D1640">
        <v>1</v>
      </c>
      <c r="E1640">
        <v>1</v>
      </c>
      <c r="F1640">
        <v>1</v>
      </c>
    </row>
    <row r="1641" spans="1:6" x14ac:dyDescent="0.35">
      <c r="A1641" t="s">
        <v>1734</v>
      </c>
      <c r="B1641">
        <v>3</v>
      </c>
      <c r="C1641">
        <v>1</v>
      </c>
      <c r="D1641">
        <v>4</v>
      </c>
      <c r="E1641">
        <v>3</v>
      </c>
      <c r="F1641">
        <v>4</v>
      </c>
    </row>
    <row r="1642" spans="1:6" x14ac:dyDescent="0.35">
      <c r="A1642" t="s">
        <v>1735</v>
      </c>
      <c r="B1642">
        <v>3</v>
      </c>
      <c r="C1642">
        <v>2</v>
      </c>
      <c r="D1642">
        <v>4</v>
      </c>
      <c r="E1642">
        <v>3</v>
      </c>
      <c r="F1642">
        <v>1</v>
      </c>
    </row>
    <row r="1643" spans="1:6" x14ac:dyDescent="0.35">
      <c r="A1643" t="s">
        <v>1736</v>
      </c>
      <c r="B1643">
        <v>4</v>
      </c>
      <c r="C1643">
        <v>2</v>
      </c>
      <c r="D1643">
        <v>2</v>
      </c>
      <c r="E1643">
        <v>3</v>
      </c>
      <c r="F1643">
        <v>3</v>
      </c>
    </row>
    <row r="1644" spans="1:6" x14ac:dyDescent="0.35">
      <c r="A1644" t="s">
        <v>1737</v>
      </c>
      <c r="B1644">
        <v>3</v>
      </c>
      <c r="C1644">
        <v>4</v>
      </c>
      <c r="D1644">
        <v>2</v>
      </c>
      <c r="E1644">
        <v>1</v>
      </c>
      <c r="F1644">
        <v>3</v>
      </c>
    </row>
    <row r="1645" spans="1:6" x14ac:dyDescent="0.35">
      <c r="A1645" t="s">
        <v>1738</v>
      </c>
      <c r="B1645">
        <v>3</v>
      </c>
      <c r="C1645">
        <v>3</v>
      </c>
      <c r="D1645">
        <v>3</v>
      </c>
      <c r="E1645">
        <v>3</v>
      </c>
      <c r="F1645">
        <v>1</v>
      </c>
    </row>
    <row r="1646" spans="1:6" x14ac:dyDescent="0.35">
      <c r="A1646" t="s">
        <v>1739</v>
      </c>
      <c r="B1646">
        <v>4</v>
      </c>
      <c r="C1646">
        <v>3</v>
      </c>
      <c r="D1646">
        <v>3</v>
      </c>
      <c r="E1646">
        <v>3</v>
      </c>
      <c r="F1646">
        <v>2</v>
      </c>
    </row>
    <row r="1647" spans="1:6" x14ac:dyDescent="0.35">
      <c r="A1647" t="s">
        <v>1740</v>
      </c>
      <c r="B1647">
        <v>3</v>
      </c>
      <c r="C1647">
        <v>2</v>
      </c>
      <c r="D1647">
        <v>1</v>
      </c>
      <c r="E1647">
        <v>4</v>
      </c>
      <c r="F1647">
        <v>1</v>
      </c>
    </row>
    <row r="1648" spans="1:6" x14ac:dyDescent="0.35">
      <c r="A1648" t="s">
        <v>1741</v>
      </c>
      <c r="B1648">
        <v>3</v>
      </c>
      <c r="C1648">
        <v>1</v>
      </c>
      <c r="D1648">
        <v>4</v>
      </c>
      <c r="E1648">
        <v>2</v>
      </c>
      <c r="F1648">
        <v>1</v>
      </c>
    </row>
    <row r="1649" spans="1:6" x14ac:dyDescent="0.35">
      <c r="A1649" t="s">
        <v>1742</v>
      </c>
      <c r="B1649">
        <v>3</v>
      </c>
      <c r="C1649">
        <v>3</v>
      </c>
      <c r="D1649">
        <v>4</v>
      </c>
      <c r="E1649">
        <v>4</v>
      </c>
      <c r="F1649">
        <v>2</v>
      </c>
    </row>
    <row r="1650" spans="1:6" x14ac:dyDescent="0.35">
      <c r="A1650" t="s">
        <v>1743</v>
      </c>
      <c r="B1650">
        <v>3</v>
      </c>
      <c r="C1650">
        <v>3</v>
      </c>
      <c r="D1650">
        <v>2</v>
      </c>
      <c r="E1650">
        <v>3</v>
      </c>
      <c r="F1650">
        <v>1</v>
      </c>
    </row>
    <row r="1651" spans="1:6" x14ac:dyDescent="0.35">
      <c r="A1651" t="s">
        <v>1744</v>
      </c>
      <c r="B1651">
        <v>3</v>
      </c>
      <c r="C1651">
        <v>2</v>
      </c>
      <c r="D1651">
        <v>3</v>
      </c>
      <c r="E1651">
        <v>4</v>
      </c>
      <c r="F1651">
        <v>3</v>
      </c>
    </row>
    <row r="1652" spans="1:6" x14ac:dyDescent="0.35">
      <c r="A1652" t="s">
        <v>1745</v>
      </c>
      <c r="B1652">
        <v>4</v>
      </c>
      <c r="C1652">
        <v>3</v>
      </c>
      <c r="D1652">
        <v>1</v>
      </c>
      <c r="E1652">
        <v>4</v>
      </c>
      <c r="F1652">
        <v>3</v>
      </c>
    </row>
    <row r="1653" spans="1:6" x14ac:dyDescent="0.35">
      <c r="A1653" t="s">
        <v>1746</v>
      </c>
      <c r="B1653">
        <v>3</v>
      </c>
      <c r="C1653">
        <v>2</v>
      </c>
      <c r="D1653">
        <v>3</v>
      </c>
      <c r="E1653">
        <v>2</v>
      </c>
      <c r="F1653">
        <v>3</v>
      </c>
    </row>
    <row r="1654" spans="1:6" x14ac:dyDescent="0.35">
      <c r="A1654" t="s">
        <v>1747</v>
      </c>
      <c r="B1654">
        <v>3</v>
      </c>
      <c r="C1654">
        <v>3</v>
      </c>
      <c r="D1654">
        <v>3</v>
      </c>
      <c r="E1654">
        <v>2</v>
      </c>
      <c r="F1654">
        <v>2</v>
      </c>
    </row>
    <row r="1655" spans="1:6" x14ac:dyDescent="0.35">
      <c r="A1655" t="s">
        <v>1748</v>
      </c>
      <c r="B1655">
        <v>3</v>
      </c>
      <c r="C1655">
        <v>2</v>
      </c>
      <c r="D1655">
        <v>2</v>
      </c>
      <c r="E1655">
        <v>4</v>
      </c>
      <c r="F1655">
        <v>1</v>
      </c>
    </row>
    <row r="1656" spans="1:6" x14ac:dyDescent="0.35">
      <c r="A1656" t="s">
        <v>1749</v>
      </c>
      <c r="B1656">
        <v>3</v>
      </c>
      <c r="C1656">
        <v>4</v>
      </c>
      <c r="D1656">
        <v>2</v>
      </c>
      <c r="E1656">
        <v>4</v>
      </c>
      <c r="F1656">
        <v>3</v>
      </c>
    </row>
    <row r="1657" spans="1:6" x14ac:dyDescent="0.35">
      <c r="A1657" t="s">
        <v>1750</v>
      </c>
      <c r="B1657">
        <v>4</v>
      </c>
      <c r="C1657">
        <v>4</v>
      </c>
      <c r="D1657">
        <v>1</v>
      </c>
      <c r="E1657">
        <v>4</v>
      </c>
      <c r="F1657">
        <v>3</v>
      </c>
    </row>
    <row r="1658" spans="1:6" x14ac:dyDescent="0.35">
      <c r="A1658" t="s">
        <v>1751</v>
      </c>
      <c r="B1658">
        <v>4</v>
      </c>
      <c r="C1658">
        <v>2</v>
      </c>
      <c r="D1658">
        <v>4</v>
      </c>
      <c r="E1658">
        <v>3</v>
      </c>
      <c r="F1658">
        <v>1</v>
      </c>
    </row>
    <row r="1659" spans="1:6" x14ac:dyDescent="0.35">
      <c r="A1659" t="s">
        <v>1752</v>
      </c>
      <c r="B1659">
        <v>4</v>
      </c>
      <c r="C1659">
        <v>1</v>
      </c>
      <c r="D1659">
        <v>1</v>
      </c>
      <c r="E1659">
        <v>3</v>
      </c>
      <c r="F1659">
        <v>2</v>
      </c>
    </row>
    <row r="1660" spans="1:6" x14ac:dyDescent="0.35">
      <c r="A1660" t="s">
        <v>1753</v>
      </c>
      <c r="B1660">
        <v>3</v>
      </c>
      <c r="C1660">
        <v>3</v>
      </c>
      <c r="D1660">
        <v>3</v>
      </c>
      <c r="E1660">
        <v>1</v>
      </c>
      <c r="F1660">
        <v>4</v>
      </c>
    </row>
    <row r="1661" spans="1:6" x14ac:dyDescent="0.35">
      <c r="A1661" t="s">
        <v>1754</v>
      </c>
      <c r="B1661">
        <v>4</v>
      </c>
      <c r="C1661">
        <v>4</v>
      </c>
      <c r="D1661">
        <v>4</v>
      </c>
      <c r="E1661">
        <v>2</v>
      </c>
      <c r="F1661">
        <v>3</v>
      </c>
    </row>
    <row r="1662" spans="1:6" x14ac:dyDescent="0.35">
      <c r="A1662" t="s">
        <v>1755</v>
      </c>
      <c r="B1662">
        <v>3</v>
      </c>
      <c r="C1662">
        <v>3</v>
      </c>
      <c r="D1662">
        <v>1</v>
      </c>
      <c r="E1662">
        <v>1</v>
      </c>
      <c r="F1662">
        <v>2</v>
      </c>
    </row>
    <row r="1663" spans="1:6" x14ac:dyDescent="0.35">
      <c r="A1663" t="s">
        <v>1756</v>
      </c>
      <c r="B1663">
        <v>3</v>
      </c>
      <c r="C1663">
        <v>2</v>
      </c>
      <c r="D1663">
        <v>1</v>
      </c>
      <c r="E1663">
        <v>4</v>
      </c>
      <c r="F1663">
        <v>2</v>
      </c>
    </row>
    <row r="1664" spans="1:6" x14ac:dyDescent="0.35">
      <c r="A1664" t="s">
        <v>1757</v>
      </c>
      <c r="B1664">
        <v>3</v>
      </c>
      <c r="C1664">
        <v>3</v>
      </c>
      <c r="D1664">
        <v>4</v>
      </c>
      <c r="E1664">
        <v>1</v>
      </c>
      <c r="F1664">
        <v>1</v>
      </c>
    </row>
    <row r="1665" spans="1:6" x14ac:dyDescent="0.35">
      <c r="A1665" t="s">
        <v>1758</v>
      </c>
      <c r="B1665">
        <v>3</v>
      </c>
      <c r="C1665">
        <v>2</v>
      </c>
      <c r="D1665">
        <v>4</v>
      </c>
      <c r="E1665">
        <v>4</v>
      </c>
      <c r="F1665">
        <v>1</v>
      </c>
    </row>
    <row r="1666" spans="1:6" x14ac:dyDescent="0.35">
      <c r="A1666" t="s">
        <v>1759</v>
      </c>
      <c r="B1666">
        <v>3</v>
      </c>
      <c r="C1666">
        <v>4</v>
      </c>
      <c r="D1666">
        <v>1</v>
      </c>
      <c r="E1666">
        <v>4</v>
      </c>
      <c r="F1666">
        <v>4</v>
      </c>
    </row>
    <row r="1667" spans="1:6" x14ac:dyDescent="0.35">
      <c r="A1667" t="s">
        <v>1760</v>
      </c>
      <c r="B1667">
        <v>3</v>
      </c>
      <c r="C1667">
        <v>3</v>
      </c>
      <c r="D1667">
        <v>2</v>
      </c>
      <c r="E1667">
        <v>2</v>
      </c>
      <c r="F1667">
        <v>2</v>
      </c>
    </row>
    <row r="1668" spans="1:6" x14ac:dyDescent="0.35">
      <c r="A1668" t="s">
        <v>1761</v>
      </c>
      <c r="B1668">
        <v>3</v>
      </c>
      <c r="C1668">
        <v>3</v>
      </c>
      <c r="D1668">
        <v>3</v>
      </c>
      <c r="E1668">
        <v>3</v>
      </c>
      <c r="F1668">
        <v>3</v>
      </c>
    </row>
    <row r="1669" spans="1:6" x14ac:dyDescent="0.35">
      <c r="A1669" t="s">
        <v>1762</v>
      </c>
      <c r="B1669">
        <v>3</v>
      </c>
      <c r="C1669">
        <v>2</v>
      </c>
      <c r="D1669">
        <v>3</v>
      </c>
      <c r="E1669">
        <v>3</v>
      </c>
      <c r="F1669">
        <v>4</v>
      </c>
    </row>
    <row r="1670" spans="1:6" x14ac:dyDescent="0.35">
      <c r="A1670" t="s">
        <v>1763</v>
      </c>
      <c r="B1670">
        <v>3</v>
      </c>
      <c r="C1670">
        <v>1</v>
      </c>
      <c r="D1670">
        <v>3</v>
      </c>
      <c r="E1670">
        <v>3</v>
      </c>
      <c r="F1670">
        <v>3</v>
      </c>
    </row>
    <row r="1671" spans="1:6" x14ac:dyDescent="0.35">
      <c r="A1671" t="s">
        <v>1764</v>
      </c>
      <c r="B1671">
        <v>3</v>
      </c>
      <c r="C1671">
        <v>3</v>
      </c>
      <c r="D1671">
        <v>2</v>
      </c>
      <c r="E1671">
        <v>3</v>
      </c>
      <c r="F1671">
        <v>3</v>
      </c>
    </row>
    <row r="1672" spans="1:6" x14ac:dyDescent="0.35">
      <c r="A1672" t="s">
        <v>1765</v>
      </c>
      <c r="B1672">
        <v>3</v>
      </c>
      <c r="C1672">
        <v>2</v>
      </c>
      <c r="D1672">
        <v>3</v>
      </c>
      <c r="E1672">
        <v>2</v>
      </c>
      <c r="F1672">
        <v>1</v>
      </c>
    </row>
    <row r="1673" spans="1:6" x14ac:dyDescent="0.35">
      <c r="A1673" t="s">
        <v>1766</v>
      </c>
      <c r="B1673">
        <v>3</v>
      </c>
      <c r="C1673">
        <v>4</v>
      </c>
      <c r="D1673">
        <v>1</v>
      </c>
      <c r="E1673">
        <v>3</v>
      </c>
      <c r="F1673">
        <v>2</v>
      </c>
    </row>
    <row r="1674" spans="1:6" x14ac:dyDescent="0.35">
      <c r="A1674" t="s">
        <v>1767</v>
      </c>
      <c r="B1674">
        <v>3</v>
      </c>
      <c r="C1674">
        <v>1</v>
      </c>
      <c r="D1674">
        <v>4</v>
      </c>
      <c r="E1674">
        <v>4</v>
      </c>
      <c r="F1674">
        <v>1</v>
      </c>
    </row>
    <row r="1675" spans="1:6" x14ac:dyDescent="0.35">
      <c r="A1675" t="s">
        <v>1768</v>
      </c>
      <c r="B1675">
        <v>3</v>
      </c>
      <c r="C1675">
        <v>4</v>
      </c>
      <c r="D1675">
        <v>3</v>
      </c>
      <c r="E1675">
        <v>2</v>
      </c>
      <c r="F1675">
        <v>3</v>
      </c>
    </row>
    <row r="1676" spans="1:6" x14ac:dyDescent="0.35">
      <c r="A1676" t="s">
        <v>1769</v>
      </c>
      <c r="B1676">
        <v>3</v>
      </c>
      <c r="C1676">
        <v>4</v>
      </c>
      <c r="D1676">
        <v>2</v>
      </c>
      <c r="E1676">
        <v>2</v>
      </c>
      <c r="F1676">
        <v>2</v>
      </c>
    </row>
    <row r="1677" spans="1:6" x14ac:dyDescent="0.35">
      <c r="A1677" t="s">
        <v>1770</v>
      </c>
      <c r="B1677">
        <v>3</v>
      </c>
      <c r="C1677">
        <v>3</v>
      </c>
      <c r="D1677">
        <v>2</v>
      </c>
      <c r="E1677">
        <v>2</v>
      </c>
      <c r="F1677">
        <v>2</v>
      </c>
    </row>
    <row r="1678" spans="1:6" x14ac:dyDescent="0.35">
      <c r="A1678" t="s">
        <v>1771</v>
      </c>
      <c r="B1678">
        <v>3</v>
      </c>
      <c r="C1678">
        <v>4</v>
      </c>
      <c r="D1678">
        <v>2</v>
      </c>
      <c r="E1678">
        <v>4</v>
      </c>
      <c r="F1678">
        <v>2</v>
      </c>
    </row>
    <row r="1679" spans="1:6" x14ac:dyDescent="0.35">
      <c r="A1679" t="s">
        <v>1772</v>
      </c>
      <c r="B1679">
        <v>4</v>
      </c>
      <c r="C1679">
        <v>3</v>
      </c>
      <c r="D1679">
        <v>2</v>
      </c>
      <c r="E1679">
        <v>4</v>
      </c>
      <c r="F1679">
        <v>1</v>
      </c>
    </row>
    <row r="1680" spans="1:6" x14ac:dyDescent="0.35">
      <c r="A1680" t="s">
        <v>1773</v>
      </c>
      <c r="B1680">
        <v>3</v>
      </c>
      <c r="C1680">
        <v>1</v>
      </c>
      <c r="D1680">
        <v>1</v>
      </c>
      <c r="E1680">
        <v>2</v>
      </c>
      <c r="F1680">
        <v>3</v>
      </c>
    </row>
    <row r="1681" spans="1:6" x14ac:dyDescent="0.35">
      <c r="A1681" t="s">
        <v>1774</v>
      </c>
      <c r="B1681">
        <v>4</v>
      </c>
      <c r="C1681">
        <v>2</v>
      </c>
      <c r="D1681">
        <v>3</v>
      </c>
      <c r="E1681">
        <v>4</v>
      </c>
      <c r="F1681">
        <v>3</v>
      </c>
    </row>
    <row r="1682" spans="1:6" x14ac:dyDescent="0.35">
      <c r="A1682" t="s">
        <v>1775</v>
      </c>
      <c r="B1682">
        <v>3</v>
      </c>
      <c r="C1682">
        <v>4</v>
      </c>
      <c r="D1682">
        <v>1</v>
      </c>
      <c r="E1682">
        <v>4</v>
      </c>
      <c r="F1682">
        <v>4</v>
      </c>
    </row>
    <row r="1683" spans="1:6" x14ac:dyDescent="0.35">
      <c r="A1683" t="s">
        <v>1776</v>
      </c>
      <c r="B1683">
        <v>3</v>
      </c>
      <c r="C1683">
        <v>4</v>
      </c>
      <c r="D1683">
        <v>2</v>
      </c>
      <c r="E1683">
        <v>2</v>
      </c>
      <c r="F1683">
        <v>1</v>
      </c>
    </row>
    <row r="1684" spans="1:6" x14ac:dyDescent="0.35">
      <c r="A1684" t="s">
        <v>1777</v>
      </c>
      <c r="B1684">
        <v>3</v>
      </c>
      <c r="C1684">
        <v>1</v>
      </c>
      <c r="D1684">
        <v>4</v>
      </c>
      <c r="E1684">
        <v>4</v>
      </c>
      <c r="F1684">
        <v>2</v>
      </c>
    </row>
    <row r="1685" spans="1:6" x14ac:dyDescent="0.35">
      <c r="A1685" t="s">
        <v>1778</v>
      </c>
      <c r="B1685">
        <v>3</v>
      </c>
      <c r="C1685">
        <v>1</v>
      </c>
      <c r="D1685">
        <v>3</v>
      </c>
      <c r="E1685">
        <v>4</v>
      </c>
      <c r="F1685">
        <v>3</v>
      </c>
    </row>
    <row r="1686" spans="1:6" x14ac:dyDescent="0.35">
      <c r="A1686" t="s">
        <v>1779</v>
      </c>
      <c r="B1686">
        <v>3</v>
      </c>
      <c r="C1686">
        <v>4</v>
      </c>
      <c r="D1686">
        <v>4</v>
      </c>
      <c r="E1686">
        <v>4</v>
      </c>
      <c r="F1686">
        <v>4</v>
      </c>
    </row>
    <row r="1687" spans="1:6" x14ac:dyDescent="0.35">
      <c r="A1687" t="s">
        <v>1780</v>
      </c>
      <c r="B1687">
        <v>3</v>
      </c>
      <c r="C1687">
        <v>1</v>
      </c>
      <c r="D1687">
        <v>3</v>
      </c>
      <c r="E1687">
        <v>2</v>
      </c>
      <c r="F1687">
        <v>1</v>
      </c>
    </row>
    <row r="1688" spans="1:6" x14ac:dyDescent="0.35">
      <c r="A1688" t="s">
        <v>1781</v>
      </c>
      <c r="B1688">
        <v>3</v>
      </c>
      <c r="C1688">
        <v>4</v>
      </c>
      <c r="D1688">
        <v>4</v>
      </c>
      <c r="E1688">
        <v>1</v>
      </c>
      <c r="F1688">
        <v>2</v>
      </c>
    </row>
    <row r="1689" spans="1:6" x14ac:dyDescent="0.35">
      <c r="A1689" t="s">
        <v>1782</v>
      </c>
      <c r="B1689">
        <v>3</v>
      </c>
      <c r="C1689">
        <v>3</v>
      </c>
      <c r="D1689">
        <v>1</v>
      </c>
      <c r="E1689">
        <v>1</v>
      </c>
      <c r="F1689">
        <v>4</v>
      </c>
    </row>
    <row r="1690" spans="1:6" x14ac:dyDescent="0.35">
      <c r="A1690" t="s">
        <v>1783</v>
      </c>
      <c r="B1690">
        <v>3</v>
      </c>
      <c r="C1690">
        <v>4</v>
      </c>
      <c r="D1690">
        <v>3</v>
      </c>
      <c r="E1690">
        <v>4</v>
      </c>
      <c r="F1690">
        <v>1</v>
      </c>
    </row>
    <row r="1691" spans="1:6" x14ac:dyDescent="0.35">
      <c r="A1691" t="s">
        <v>1784</v>
      </c>
      <c r="B1691">
        <v>3</v>
      </c>
      <c r="C1691">
        <v>1</v>
      </c>
      <c r="D1691">
        <v>2</v>
      </c>
      <c r="E1691">
        <v>3</v>
      </c>
      <c r="F1691">
        <v>1</v>
      </c>
    </row>
    <row r="1692" spans="1:6" x14ac:dyDescent="0.35">
      <c r="A1692" t="s">
        <v>1785</v>
      </c>
      <c r="B1692">
        <v>3</v>
      </c>
      <c r="C1692">
        <v>2</v>
      </c>
      <c r="D1692">
        <v>1</v>
      </c>
      <c r="E1692">
        <v>3</v>
      </c>
      <c r="F1692">
        <v>1</v>
      </c>
    </row>
    <row r="1693" spans="1:6" x14ac:dyDescent="0.35">
      <c r="A1693" t="s">
        <v>1786</v>
      </c>
      <c r="B1693">
        <v>3</v>
      </c>
      <c r="C1693">
        <v>3</v>
      </c>
      <c r="D1693">
        <v>1</v>
      </c>
      <c r="E1693">
        <v>1</v>
      </c>
      <c r="F1693">
        <v>2</v>
      </c>
    </row>
    <row r="1694" spans="1:6" x14ac:dyDescent="0.35">
      <c r="A1694" t="s">
        <v>1787</v>
      </c>
      <c r="B1694">
        <v>3</v>
      </c>
      <c r="C1694">
        <v>1</v>
      </c>
      <c r="D1694">
        <v>1</v>
      </c>
      <c r="E1694">
        <v>4</v>
      </c>
      <c r="F1694">
        <v>1</v>
      </c>
    </row>
    <row r="1695" spans="1:6" x14ac:dyDescent="0.35">
      <c r="A1695" t="s">
        <v>1788</v>
      </c>
      <c r="B1695">
        <v>3</v>
      </c>
      <c r="C1695">
        <v>1</v>
      </c>
      <c r="D1695">
        <v>1</v>
      </c>
      <c r="E1695">
        <v>1</v>
      </c>
      <c r="F1695">
        <v>2</v>
      </c>
    </row>
    <row r="1696" spans="1:6" x14ac:dyDescent="0.35">
      <c r="A1696" t="s">
        <v>1789</v>
      </c>
      <c r="B1696">
        <v>3</v>
      </c>
      <c r="C1696">
        <v>3</v>
      </c>
      <c r="D1696">
        <v>2</v>
      </c>
      <c r="E1696">
        <v>3</v>
      </c>
      <c r="F1696">
        <v>2</v>
      </c>
    </row>
    <row r="1697" spans="1:6" x14ac:dyDescent="0.35">
      <c r="A1697" t="s">
        <v>1790</v>
      </c>
      <c r="B1697">
        <v>3</v>
      </c>
      <c r="C1697">
        <v>1</v>
      </c>
      <c r="D1697">
        <v>1</v>
      </c>
      <c r="E1697">
        <v>4</v>
      </c>
      <c r="F1697">
        <v>4</v>
      </c>
    </row>
    <row r="1698" spans="1:6" x14ac:dyDescent="0.35">
      <c r="A1698" t="s">
        <v>1791</v>
      </c>
      <c r="B1698">
        <v>3</v>
      </c>
      <c r="C1698">
        <v>4</v>
      </c>
      <c r="D1698">
        <v>4</v>
      </c>
      <c r="E1698">
        <v>1</v>
      </c>
      <c r="F1698">
        <v>2</v>
      </c>
    </row>
    <row r="1699" spans="1:6" x14ac:dyDescent="0.35">
      <c r="A1699" t="s">
        <v>1792</v>
      </c>
      <c r="B1699">
        <v>3</v>
      </c>
      <c r="C1699">
        <v>3</v>
      </c>
      <c r="D1699">
        <v>3</v>
      </c>
      <c r="E1699">
        <v>3</v>
      </c>
      <c r="F1699">
        <v>4</v>
      </c>
    </row>
    <row r="1700" spans="1:6" x14ac:dyDescent="0.35">
      <c r="A1700" t="s">
        <v>1793</v>
      </c>
      <c r="B1700">
        <v>3</v>
      </c>
      <c r="C1700">
        <v>3</v>
      </c>
      <c r="D1700">
        <v>4</v>
      </c>
      <c r="E1700">
        <v>4</v>
      </c>
      <c r="F1700">
        <v>1</v>
      </c>
    </row>
    <row r="1701" spans="1:6" x14ac:dyDescent="0.35">
      <c r="A1701" t="s">
        <v>1794</v>
      </c>
      <c r="B1701">
        <v>3</v>
      </c>
      <c r="C1701">
        <v>3</v>
      </c>
      <c r="D1701">
        <v>1</v>
      </c>
      <c r="E1701">
        <v>2</v>
      </c>
      <c r="F1701">
        <v>1</v>
      </c>
    </row>
    <row r="1702" spans="1:6" x14ac:dyDescent="0.35">
      <c r="A1702" t="s">
        <v>1795</v>
      </c>
      <c r="B1702">
        <v>3</v>
      </c>
      <c r="C1702">
        <v>3</v>
      </c>
      <c r="D1702">
        <v>1</v>
      </c>
      <c r="E1702">
        <v>1</v>
      </c>
      <c r="F1702">
        <v>4</v>
      </c>
    </row>
    <row r="1703" spans="1:6" x14ac:dyDescent="0.35">
      <c r="A1703" t="s">
        <v>1796</v>
      </c>
      <c r="B1703">
        <v>3</v>
      </c>
      <c r="C1703">
        <v>4</v>
      </c>
      <c r="D1703">
        <v>4</v>
      </c>
      <c r="E1703">
        <v>2</v>
      </c>
      <c r="F1703">
        <v>1</v>
      </c>
    </row>
    <row r="1704" spans="1:6" x14ac:dyDescent="0.35">
      <c r="A1704" t="s">
        <v>1797</v>
      </c>
      <c r="B1704">
        <v>3</v>
      </c>
      <c r="C1704">
        <v>1</v>
      </c>
      <c r="D1704">
        <v>2</v>
      </c>
      <c r="E1704">
        <v>4</v>
      </c>
      <c r="F1704">
        <v>2</v>
      </c>
    </row>
    <row r="1705" spans="1:6" x14ac:dyDescent="0.35">
      <c r="A1705" t="s">
        <v>1798</v>
      </c>
      <c r="B1705">
        <v>3</v>
      </c>
      <c r="C1705">
        <v>1</v>
      </c>
      <c r="D1705">
        <v>4</v>
      </c>
      <c r="E1705">
        <v>3</v>
      </c>
      <c r="F1705">
        <v>3</v>
      </c>
    </row>
    <row r="1706" spans="1:6" x14ac:dyDescent="0.35">
      <c r="A1706" t="s">
        <v>1799</v>
      </c>
      <c r="B1706">
        <v>3</v>
      </c>
      <c r="C1706">
        <v>3</v>
      </c>
      <c r="D1706">
        <v>1</v>
      </c>
      <c r="E1706">
        <v>2</v>
      </c>
      <c r="F1706">
        <v>4</v>
      </c>
    </row>
    <row r="1707" spans="1:6" x14ac:dyDescent="0.35">
      <c r="A1707" t="s">
        <v>1800</v>
      </c>
      <c r="B1707">
        <v>3</v>
      </c>
      <c r="C1707">
        <v>1</v>
      </c>
      <c r="D1707">
        <v>1</v>
      </c>
      <c r="E1707">
        <v>3</v>
      </c>
      <c r="F1707">
        <v>1</v>
      </c>
    </row>
    <row r="1708" spans="1:6" x14ac:dyDescent="0.35">
      <c r="A1708" t="s">
        <v>1801</v>
      </c>
      <c r="B1708">
        <v>3</v>
      </c>
      <c r="C1708">
        <v>1</v>
      </c>
      <c r="D1708">
        <v>2</v>
      </c>
      <c r="E1708">
        <v>1</v>
      </c>
      <c r="F1708">
        <v>2</v>
      </c>
    </row>
    <row r="1709" spans="1:6" x14ac:dyDescent="0.35">
      <c r="A1709" t="s">
        <v>1802</v>
      </c>
      <c r="B1709">
        <v>3</v>
      </c>
      <c r="C1709">
        <v>1</v>
      </c>
      <c r="D1709">
        <v>3</v>
      </c>
      <c r="E1709">
        <v>2</v>
      </c>
      <c r="F1709">
        <v>1</v>
      </c>
    </row>
    <row r="1710" spans="1:6" x14ac:dyDescent="0.35">
      <c r="A1710" t="s">
        <v>1803</v>
      </c>
      <c r="B1710">
        <v>3</v>
      </c>
      <c r="C1710">
        <v>1</v>
      </c>
      <c r="D1710">
        <v>1</v>
      </c>
      <c r="E1710">
        <v>4</v>
      </c>
      <c r="F1710">
        <v>2</v>
      </c>
    </row>
    <row r="1711" spans="1:6" x14ac:dyDescent="0.35">
      <c r="A1711" t="s">
        <v>1804</v>
      </c>
      <c r="B1711">
        <v>3</v>
      </c>
      <c r="C1711">
        <v>2</v>
      </c>
      <c r="D1711">
        <v>1</v>
      </c>
      <c r="E1711">
        <v>2</v>
      </c>
      <c r="F1711">
        <v>1</v>
      </c>
    </row>
    <row r="1712" spans="1:6" x14ac:dyDescent="0.35">
      <c r="A1712" t="s">
        <v>1805</v>
      </c>
      <c r="B1712">
        <v>4</v>
      </c>
      <c r="C1712">
        <v>3</v>
      </c>
      <c r="D1712">
        <v>1</v>
      </c>
      <c r="E1712">
        <v>4</v>
      </c>
      <c r="F1712">
        <v>2</v>
      </c>
    </row>
    <row r="1713" spans="1:6" x14ac:dyDescent="0.35">
      <c r="A1713" t="s">
        <v>1806</v>
      </c>
      <c r="B1713">
        <v>4</v>
      </c>
      <c r="C1713">
        <v>1</v>
      </c>
      <c r="D1713">
        <v>1</v>
      </c>
      <c r="E1713">
        <v>3</v>
      </c>
      <c r="F1713">
        <v>1</v>
      </c>
    </row>
    <row r="1714" spans="1:6" x14ac:dyDescent="0.35">
      <c r="A1714" t="s">
        <v>1807</v>
      </c>
      <c r="B1714">
        <v>3</v>
      </c>
      <c r="C1714">
        <v>4</v>
      </c>
      <c r="D1714">
        <v>4</v>
      </c>
      <c r="E1714">
        <v>4</v>
      </c>
      <c r="F1714">
        <v>4</v>
      </c>
    </row>
    <row r="1715" spans="1:6" x14ac:dyDescent="0.35">
      <c r="A1715" t="s">
        <v>1808</v>
      </c>
      <c r="B1715">
        <v>4</v>
      </c>
      <c r="C1715">
        <v>4</v>
      </c>
      <c r="D1715">
        <v>4</v>
      </c>
      <c r="E1715">
        <v>3</v>
      </c>
      <c r="F1715">
        <v>3</v>
      </c>
    </row>
    <row r="1716" spans="1:6" x14ac:dyDescent="0.35">
      <c r="A1716" t="s">
        <v>1809</v>
      </c>
      <c r="B1716">
        <v>3</v>
      </c>
      <c r="C1716">
        <v>3</v>
      </c>
      <c r="D1716">
        <v>1</v>
      </c>
      <c r="E1716">
        <v>2</v>
      </c>
      <c r="F1716">
        <v>3</v>
      </c>
    </row>
    <row r="1717" spans="1:6" x14ac:dyDescent="0.35">
      <c r="A1717" t="s">
        <v>1810</v>
      </c>
      <c r="B1717">
        <v>3</v>
      </c>
      <c r="C1717">
        <v>1</v>
      </c>
      <c r="D1717">
        <v>2</v>
      </c>
      <c r="E1717">
        <v>4</v>
      </c>
      <c r="F1717">
        <v>2</v>
      </c>
    </row>
    <row r="1718" spans="1:6" x14ac:dyDescent="0.35">
      <c r="A1718" t="s">
        <v>1811</v>
      </c>
      <c r="B1718">
        <v>3</v>
      </c>
      <c r="C1718">
        <v>3</v>
      </c>
      <c r="D1718">
        <v>2</v>
      </c>
      <c r="E1718">
        <v>2</v>
      </c>
      <c r="F1718">
        <v>3</v>
      </c>
    </row>
    <row r="1719" spans="1:6" x14ac:dyDescent="0.35">
      <c r="A1719" t="s">
        <v>1812</v>
      </c>
      <c r="B1719">
        <v>3</v>
      </c>
      <c r="C1719">
        <v>4</v>
      </c>
      <c r="D1719">
        <v>1</v>
      </c>
      <c r="E1719">
        <v>2</v>
      </c>
      <c r="F1719">
        <v>2</v>
      </c>
    </row>
    <row r="1720" spans="1:6" x14ac:dyDescent="0.35">
      <c r="A1720" t="s">
        <v>1813</v>
      </c>
      <c r="B1720">
        <v>3</v>
      </c>
      <c r="C1720">
        <v>1</v>
      </c>
      <c r="D1720">
        <v>3</v>
      </c>
      <c r="E1720">
        <v>3</v>
      </c>
      <c r="F1720">
        <v>1</v>
      </c>
    </row>
    <row r="1721" spans="1:6" x14ac:dyDescent="0.35">
      <c r="A1721" t="s">
        <v>1814</v>
      </c>
      <c r="B1721">
        <v>3</v>
      </c>
      <c r="C1721">
        <v>3</v>
      </c>
      <c r="D1721">
        <v>4</v>
      </c>
      <c r="E1721">
        <v>4</v>
      </c>
      <c r="F1721">
        <v>2</v>
      </c>
    </row>
    <row r="1722" spans="1:6" x14ac:dyDescent="0.35">
      <c r="A1722" t="s">
        <v>1815</v>
      </c>
      <c r="B1722">
        <v>3</v>
      </c>
      <c r="C1722">
        <v>3</v>
      </c>
      <c r="D1722">
        <v>3</v>
      </c>
      <c r="E1722">
        <v>1</v>
      </c>
      <c r="F1722">
        <v>2</v>
      </c>
    </row>
    <row r="1723" spans="1:6" x14ac:dyDescent="0.35">
      <c r="A1723" t="s">
        <v>1816</v>
      </c>
      <c r="B1723">
        <v>3</v>
      </c>
      <c r="C1723">
        <v>3</v>
      </c>
      <c r="D1723">
        <v>4</v>
      </c>
      <c r="E1723">
        <v>4</v>
      </c>
      <c r="F1723">
        <v>2</v>
      </c>
    </row>
    <row r="1724" spans="1:6" x14ac:dyDescent="0.35">
      <c r="A1724" t="s">
        <v>1817</v>
      </c>
      <c r="B1724">
        <v>3</v>
      </c>
      <c r="C1724">
        <v>4</v>
      </c>
      <c r="D1724">
        <v>3</v>
      </c>
      <c r="E1724">
        <v>2</v>
      </c>
      <c r="F1724">
        <v>1</v>
      </c>
    </row>
    <row r="1725" spans="1:6" x14ac:dyDescent="0.35">
      <c r="A1725" t="s">
        <v>1818</v>
      </c>
      <c r="B1725">
        <v>3</v>
      </c>
      <c r="C1725">
        <v>1</v>
      </c>
      <c r="D1725">
        <v>3</v>
      </c>
      <c r="E1725">
        <v>2</v>
      </c>
      <c r="F1725">
        <v>4</v>
      </c>
    </row>
    <row r="1726" spans="1:6" x14ac:dyDescent="0.35">
      <c r="A1726" t="s">
        <v>1819</v>
      </c>
      <c r="B1726">
        <v>3</v>
      </c>
      <c r="C1726">
        <v>1</v>
      </c>
      <c r="D1726">
        <v>4</v>
      </c>
      <c r="E1726">
        <v>1</v>
      </c>
      <c r="F1726">
        <v>2</v>
      </c>
    </row>
    <row r="1727" spans="1:6" x14ac:dyDescent="0.35">
      <c r="A1727" t="s">
        <v>1820</v>
      </c>
      <c r="B1727">
        <v>3</v>
      </c>
      <c r="C1727">
        <v>1</v>
      </c>
      <c r="D1727">
        <v>3</v>
      </c>
      <c r="E1727">
        <v>1</v>
      </c>
      <c r="F1727">
        <v>2</v>
      </c>
    </row>
    <row r="1728" spans="1:6" x14ac:dyDescent="0.35">
      <c r="A1728" t="s">
        <v>1821</v>
      </c>
      <c r="B1728">
        <v>3</v>
      </c>
      <c r="C1728">
        <v>2</v>
      </c>
      <c r="D1728">
        <v>4</v>
      </c>
      <c r="E1728">
        <v>3</v>
      </c>
      <c r="F1728">
        <v>4</v>
      </c>
    </row>
    <row r="1729" spans="1:6" x14ac:dyDescent="0.35">
      <c r="A1729" t="s">
        <v>1822</v>
      </c>
      <c r="B1729">
        <v>3</v>
      </c>
      <c r="C1729">
        <v>2</v>
      </c>
      <c r="D1729">
        <v>4</v>
      </c>
      <c r="E1729">
        <v>3</v>
      </c>
      <c r="F1729">
        <v>4</v>
      </c>
    </row>
    <row r="1730" spans="1:6" x14ac:dyDescent="0.35">
      <c r="A1730" t="s">
        <v>1823</v>
      </c>
      <c r="B1730">
        <v>4</v>
      </c>
      <c r="C1730">
        <v>4</v>
      </c>
      <c r="D1730">
        <v>1</v>
      </c>
      <c r="E1730">
        <v>1</v>
      </c>
      <c r="F1730">
        <v>1</v>
      </c>
    </row>
    <row r="1731" spans="1:6" x14ac:dyDescent="0.35">
      <c r="A1731" t="s">
        <v>1824</v>
      </c>
      <c r="B1731">
        <v>3</v>
      </c>
      <c r="C1731">
        <v>3</v>
      </c>
      <c r="D1731">
        <v>3</v>
      </c>
      <c r="E1731">
        <v>4</v>
      </c>
      <c r="F1731">
        <v>4</v>
      </c>
    </row>
    <row r="1732" spans="1:6" x14ac:dyDescent="0.35">
      <c r="A1732" t="s">
        <v>1825</v>
      </c>
      <c r="B1732">
        <v>3</v>
      </c>
      <c r="C1732">
        <v>3</v>
      </c>
      <c r="D1732">
        <v>3</v>
      </c>
      <c r="E1732">
        <v>3</v>
      </c>
      <c r="F1732">
        <v>2</v>
      </c>
    </row>
    <row r="1733" spans="1:6" x14ac:dyDescent="0.35">
      <c r="A1733" t="s">
        <v>1826</v>
      </c>
      <c r="B1733">
        <v>3</v>
      </c>
      <c r="C1733">
        <v>3</v>
      </c>
      <c r="D1733">
        <v>2</v>
      </c>
      <c r="E1733">
        <v>1</v>
      </c>
      <c r="F1733">
        <v>2</v>
      </c>
    </row>
    <row r="1734" spans="1:6" x14ac:dyDescent="0.35">
      <c r="A1734" t="s">
        <v>1827</v>
      </c>
      <c r="B1734">
        <v>3</v>
      </c>
      <c r="C1734">
        <v>4</v>
      </c>
      <c r="D1734">
        <v>3</v>
      </c>
      <c r="E1734">
        <v>4</v>
      </c>
      <c r="F1734">
        <v>4</v>
      </c>
    </row>
    <row r="1735" spans="1:6" x14ac:dyDescent="0.35">
      <c r="A1735" t="s">
        <v>1828</v>
      </c>
      <c r="B1735">
        <v>3</v>
      </c>
      <c r="C1735">
        <v>2</v>
      </c>
      <c r="D1735">
        <v>4</v>
      </c>
      <c r="E1735">
        <v>1</v>
      </c>
      <c r="F1735">
        <v>4</v>
      </c>
    </row>
    <row r="1736" spans="1:6" x14ac:dyDescent="0.35">
      <c r="A1736" t="s">
        <v>1829</v>
      </c>
      <c r="B1736">
        <v>4</v>
      </c>
      <c r="C1736">
        <v>3</v>
      </c>
      <c r="D1736">
        <v>1</v>
      </c>
      <c r="E1736">
        <v>3</v>
      </c>
      <c r="F1736">
        <v>4</v>
      </c>
    </row>
    <row r="1737" spans="1:6" x14ac:dyDescent="0.35">
      <c r="A1737" t="s">
        <v>1830</v>
      </c>
      <c r="B1737">
        <v>3</v>
      </c>
      <c r="C1737">
        <v>2</v>
      </c>
      <c r="D1737">
        <v>3</v>
      </c>
      <c r="E1737">
        <v>3</v>
      </c>
      <c r="F1737">
        <v>1</v>
      </c>
    </row>
    <row r="1738" spans="1:6" x14ac:dyDescent="0.35">
      <c r="A1738" t="s">
        <v>1831</v>
      </c>
      <c r="B1738">
        <v>3</v>
      </c>
      <c r="C1738">
        <v>1</v>
      </c>
      <c r="D1738">
        <v>4</v>
      </c>
      <c r="E1738">
        <v>4</v>
      </c>
      <c r="F1738">
        <v>1</v>
      </c>
    </row>
    <row r="1739" spans="1:6" x14ac:dyDescent="0.35">
      <c r="A1739" t="s">
        <v>1832</v>
      </c>
      <c r="B1739">
        <v>3</v>
      </c>
      <c r="C1739">
        <v>4</v>
      </c>
      <c r="D1739">
        <v>2</v>
      </c>
      <c r="E1739">
        <v>4</v>
      </c>
      <c r="F1739">
        <v>2</v>
      </c>
    </row>
    <row r="1740" spans="1:6" x14ac:dyDescent="0.35">
      <c r="A1740" t="s">
        <v>1833</v>
      </c>
      <c r="B1740">
        <v>4</v>
      </c>
      <c r="C1740">
        <v>1</v>
      </c>
      <c r="D1740">
        <v>2</v>
      </c>
      <c r="E1740">
        <v>4</v>
      </c>
      <c r="F1740">
        <v>2</v>
      </c>
    </row>
    <row r="1741" spans="1:6" x14ac:dyDescent="0.35">
      <c r="A1741" t="s">
        <v>1834</v>
      </c>
      <c r="B1741">
        <v>3</v>
      </c>
      <c r="C1741">
        <v>2</v>
      </c>
      <c r="D1741">
        <v>1</v>
      </c>
      <c r="E1741">
        <v>1</v>
      </c>
      <c r="F1741">
        <v>3</v>
      </c>
    </row>
    <row r="1742" spans="1:6" x14ac:dyDescent="0.35">
      <c r="A1742" t="s">
        <v>1835</v>
      </c>
      <c r="B1742">
        <v>3</v>
      </c>
      <c r="C1742">
        <v>2</v>
      </c>
      <c r="D1742">
        <v>2</v>
      </c>
      <c r="E1742">
        <v>2</v>
      </c>
      <c r="F1742">
        <v>1</v>
      </c>
    </row>
    <row r="1743" spans="1:6" x14ac:dyDescent="0.35">
      <c r="A1743" t="s">
        <v>1836</v>
      </c>
      <c r="B1743">
        <v>3</v>
      </c>
      <c r="C1743">
        <v>1</v>
      </c>
      <c r="D1743">
        <v>2</v>
      </c>
      <c r="E1743">
        <v>2</v>
      </c>
      <c r="F1743">
        <v>1</v>
      </c>
    </row>
    <row r="1744" spans="1:6" x14ac:dyDescent="0.35">
      <c r="A1744" t="s">
        <v>1837</v>
      </c>
      <c r="B1744">
        <v>3</v>
      </c>
      <c r="C1744">
        <v>4</v>
      </c>
      <c r="D1744">
        <v>4</v>
      </c>
      <c r="E1744">
        <v>2</v>
      </c>
      <c r="F1744">
        <v>4</v>
      </c>
    </row>
    <row r="1745" spans="1:6" x14ac:dyDescent="0.35">
      <c r="A1745" t="s">
        <v>1838</v>
      </c>
      <c r="B1745">
        <v>4</v>
      </c>
      <c r="C1745">
        <v>2</v>
      </c>
      <c r="D1745">
        <v>1</v>
      </c>
      <c r="E1745">
        <v>1</v>
      </c>
      <c r="F1745">
        <v>3</v>
      </c>
    </row>
    <row r="1746" spans="1:6" x14ac:dyDescent="0.35">
      <c r="A1746" t="s">
        <v>1839</v>
      </c>
      <c r="B1746">
        <v>3</v>
      </c>
      <c r="C1746">
        <v>2</v>
      </c>
      <c r="D1746">
        <v>3</v>
      </c>
      <c r="E1746">
        <v>1</v>
      </c>
      <c r="F1746">
        <v>4</v>
      </c>
    </row>
    <row r="1747" spans="1:6" x14ac:dyDescent="0.35">
      <c r="A1747" t="s">
        <v>1840</v>
      </c>
      <c r="B1747">
        <v>3</v>
      </c>
      <c r="C1747">
        <v>2</v>
      </c>
      <c r="D1747">
        <v>1</v>
      </c>
      <c r="E1747">
        <v>4</v>
      </c>
      <c r="F1747">
        <v>4</v>
      </c>
    </row>
    <row r="1748" spans="1:6" x14ac:dyDescent="0.35">
      <c r="A1748" t="s">
        <v>1841</v>
      </c>
      <c r="B1748">
        <v>4</v>
      </c>
      <c r="C1748">
        <v>4</v>
      </c>
      <c r="D1748">
        <v>4</v>
      </c>
      <c r="E1748">
        <v>4</v>
      </c>
      <c r="F1748">
        <v>4</v>
      </c>
    </row>
    <row r="1749" spans="1:6" x14ac:dyDescent="0.35">
      <c r="A1749" t="s">
        <v>1842</v>
      </c>
      <c r="B1749">
        <v>4</v>
      </c>
      <c r="C1749">
        <v>2</v>
      </c>
      <c r="D1749">
        <v>2</v>
      </c>
      <c r="E1749">
        <v>3</v>
      </c>
      <c r="F1749">
        <v>4</v>
      </c>
    </row>
    <row r="1750" spans="1:6" x14ac:dyDescent="0.35">
      <c r="A1750" t="s">
        <v>1843</v>
      </c>
      <c r="B1750">
        <v>3</v>
      </c>
      <c r="C1750">
        <v>4</v>
      </c>
      <c r="D1750">
        <v>2</v>
      </c>
      <c r="E1750">
        <v>3</v>
      </c>
      <c r="F1750">
        <v>3</v>
      </c>
    </row>
    <row r="1751" spans="1:6" x14ac:dyDescent="0.35">
      <c r="A1751" t="s">
        <v>1844</v>
      </c>
      <c r="B1751">
        <v>3</v>
      </c>
      <c r="C1751">
        <v>3</v>
      </c>
      <c r="D1751">
        <v>4</v>
      </c>
      <c r="E1751">
        <v>2</v>
      </c>
      <c r="F1751">
        <v>3</v>
      </c>
    </row>
    <row r="1752" spans="1:6" x14ac:dyDescent="0.35">
      <c r="A1752" t="s">
        <v>1845</v>
      </c>
      <c r="B1752">
        <v>3</v>
      </c>
      <c r="C1752">
        <v>4</v>
      </c>
      <c r="D1752">
        <v>3</v>
      </c>
      <c r="E1752">
        <v>3</v>
      </c>
      <c r="F1752">
        <v>3</v>
      </c>
    </row>
    <row r="1753" spans="1:6" x14ac:dyDescent="0.35">
      <c r="A1753" t="s">
        <v>1846</v>
      </c>
      <c r="B1753">
        <v>3</v>
      </c>
      <c r="C1753">
        <v>3</v>
      </c>
      <c r="D1753">
        <v>1</v>
      </c>
      <c r="E1753">
        <v>4</v>
      </c>
      <c r="F1753">
        <v>3</v>
      </c>
    </row>
    <row r="1754" spans="1:6" x14ac:dyDescent="0.35">
      <c r="A1754" t="s">
        <v>1847</v>
      </c>
      <c r="B1754">
        <v>4</v>
      </c>
      <c r="C1754">
        <v>4</v>
      </c>
      <c r="D1754">
        <v>2</v>
      </c>
      <c r="E1754">
        <v>2</v>
      </c>
      <c r="F1754">
        <v>4</v>
      </c>
    </row>
    <row r="1755" spans="1:6" x14ac:dyDescent="0.35">
      <c r="A1755" t="s">
        <v>1848</v>
      </c>
      <c r="B1755">
        <v>3</v>
      </c>
      <c r="C1755">
        <v>3</v>
      </c>
      <c r="D1755">
        <v>2</v>
      </c>
      <c r="E1755">
        <v>3</v>
      </c>
      <c r="F1755">
        <v>3</v>
      </c>
    </row>
    <row r="1756" spans="1:6" x14ac:dyDescent="0.35">
      <c r="A1756" t="s">
        <v>1849</v>
      </c>
      <c r="B1756">
        <v>3</v>
      </c>
      <c r="C1756">
        <v>1</v>
      </c>
      <c r="D1756">
        <v>3</v>
      </c>
      <c r="E1756">
        <v>4</v>
      </c>
      <c r="F1756">
        <v>3</v>
      </c>
    </row>
    <row r="1757" spans="1:6" x14ac:dyDescent="0.35">
      <c r="A1757" t="s">
        <v>1850</v>
      </c>
      <c r="B1757">
        <v>3</v>
      </c>
      <c r="C1757">
        <v>1</v>
      </c>
      <c r="D1757">
        <v>4</v>
      </c>
      <c r="E1757">
        <v>4</v>
      </c>
      <c r="F1757">
        <v>2</v>
      </c>
    </row>
    <row r="1758" spans="1:6" x14ac:dyDescent="0.35">
      <c r="A1758" t="s">
        <v>1851</v>
      </c>
      <c r="B1758">
        <v>3</v>
      </c>
      <c r="C1758">
        <v>4</v>
      </c>
      <c r="D1758">
        <v>3</v>
      </c>
      <c r="E1758">
        <v>1</v>
      </c>
      <c r="F1758">
        <v>4</v>
      </c>
    </row>
    <row r="1759" spans="1:6" x14ac:dyDescent="0.35">
      <c r="A1759" t="s">
        <v>1852</v>
      </c>
      <c r="B1759">
        <v>3</v>
      </c>
      <c r="C1759">
        <v>1</v>
      </c>
      <c r="D1759">
        <v>2</v>
      </c>
      <c r="E1759">
        <v>1</v>
      </c>
      <c r="F1759">
        <v>2</v>
      </c>
    </row>
    <row r="1760" spans="1:6" x14ac:dyDescent="0.35">
      <c r="A1760" t="s">
        <v>1853</v>
      </c>
      <c r="B1760">
        <v>3</v>
      </c>
      <c r="C1760">
        <v>1</v>
      </c>
      <c r="D1760">
        <v>3</v>
      </c>
      <c r="E1760">
        <v>1</v>
      </c>
      <c r="F1760">
        <v>2</v>
      </c>
    </row>
    <row r="1761" spans="1:6" x14ac:dyDescent="0.35">
      <c r="A1761" t="s">
        <v>1854</v>
      </c>
      <c r="B1761">
        <v>4</v>
      </c>
      <c r="C1761">
        <v>4</v>
      </c>
      <c r="D1761">
        <v>4</v>
      </c>
      <c r="E1761">
        <v>1</v>
      </c>
      <c r="F1761">
        <v>3</v>
      </c>
    </row>
    <row r="1762" spans="1:6" x14ac:dyDescent="0.35">
      <c r="A1762" t="s">
        <v>1855</v>
      </c>
      <c r="B1762">
        <v>3</v>
      </c>
      <c r="C1762">
        <v>2</v>
      </c>
      <c r="D1762">
        <v>1</v>
      </c>
      <c r="E1762">
        <v>3</v>
      </c>
      <c r="F1762">
        <v>3</v>
      </c>
    </row>
    <row r="1763" spans="1:6" x14ac:dyDescent="0.35">
      <c r="A1763" t="s">
        <v>1856</v>
      </c>
      <c r="B1763">
        <v>3</v>
      </c>
      <c r="C1763">
        <v>1</v>
      </c>
      <c r="D1763">
        <v>3</v>
      </c>
      <c r="E1763">
        <v>2</v>
      </c>
      <c r="F1763">
        <v>2</v>
      </c>
    </row>
    <row r="1764" spans="1:6" x14ac:dyDescent="0.35">
      <c r="A1764" t="s">
        <v>1857</v>
      </c>
      <c r="B1764">
        <v>3</v>
      </c>
      <c r="C1764">
        <v>1</v>
      </c>
      <c r="D1764">
        <v>3</v>
      </c>
      <c r="E1764">
        <v>1</v>
      </c>
      <c r="F1764">
        <v>1</v>
      </c>
    </row>
    <row r="1765" spans="1:6" x14ac:dyDescent="0.35">
      <c r="A1765" t="s">
        <v>1858</v>
      </c>
      <c r="B1765">
        <v>3</v>
      </c>
      <c r="C1765">
        <v>2</v>
      </c>
      <c r="D1765">
        <v>3</v>
      </c>
      <c r="E1765">
        <v>1</v>
      </c>
      <c r="F1765">
        <v>3</v>
      </c>
    </row>
    <row r="1766" spans="1:6" x14ac:dyDescent="0.35">
      <c r="A1766" t="s">
        <v>1859</v>
      </c>
      <c r="B1766">
        <v>3</v>
      </c>
      <c r="C1766">
        <v>4</v>
      </c>
      <c r="D1766">
        <v>1</v>
      </c>
      <c r="E1766">
        <v>3</v>
      </c>
      <c r="F1766">
        <v>1</v>
      </c>
    </row>
    <row r="1767" spans="1:6" x14ac:dyDescent="0.35">
      <c r="A1767" t="s">
        <v>1860</v>
      </c>
      <c r="B1767">
        <v>4</v>
      </c>
      <c r="C1767">
        <v>2</v>
      </c>
      <c r="D1767">
        <v>1</v>
      </c>
      <c r="E1767">
        <v>4</v>
      </c>
      <c r="F1767">
        <v>1</v>
      </c>
    </row>
    <row r="1768" spans="1:6" x14ac:dyDescent="0.35">
      <c r="A1768" t="s">
        <v>1861</v>
      </c>
      <c r="B1768">
        <v>3</v>
      </c>
      <c r="C1768">
        <v>4</v>
      </c>
      <c r="D1768">
        <v>2</v>
      </c>
      <c r="E1768">
        <v>3</v>
      </c>
      <c r="F1768">
        <v>1</v>
      </c>
    </row>
    <row r="1769" spans="1:6" x14ac:dyDescent="0.35">
      <c r="A1769" t="s">
        <v>1862</v>
      </c>
      <c r="B1769">
        <v>3</v>
      </c>
      <c r="C1769">
        <v>3</v>
      </c>
      <c r="D1769">
        <v>2</v>
      </c>
      <c r="E1769">
        <v>3</v>
      </c>
      <c r="F1769">
        <v>3</v>
      </c>
    </row>
    <row r="1770" spans="1:6" x14ac:dyDescent="0.35">
      <c r="A1770" t="s">
        <v>1863</v>
      </c>
      <c r="B1770">
        <v>3</v>
      </c>
      <c r="C1770">
        <v>2</v>
      </c>
      <c r="D1770">
        <v>4</v>
      </c>
      <c r="E1770">
        <v>1</v>
      </c>
      <c r="F1770">
        <v>4</v>
      </c>
    </row>
    <row r="1771" spans="1:6" x14ac:dyDescent="0.35">
      <c r="A1771" t="s">
        <v>1864</v>
      </c>
      <c r="B1771">
        <v>3</v>
      </c>
      <c r="C1771">
        <v>1</v>
      </c>
      <c r="D1771">
        <v>3</v>
      </c>
      <c r="E1771">
        <v>2</v>
      </c>
      <c r="F1771">
        <v>3</v>
      </c>
    </row>
    <row r="1772" spans="1:6" x14ac:dyDescent="0.35">
      <c r="A1772" t="s">
        <v>1865</v>
      </c>
      <c r="B1772">
        <v>3</v>
      </c>
      <c r="C1772">
        <v>4</v>
      </c>
      <c r="D1772">
        <v>4</v>
      </c>
      <c r="E1772">
        <v>4</v>
      </c>
      <c r="F1772">
        <v>1</v>
      </c>
    </row>
    <row r="1773" spans="1:6" x14ac:dyDescent="0.35">
      <c r="A1773" t="s">
        <v>1866</v>
      </c>
      <c r="B1773">
        <v>3</v>
      </c>
      <c r="C1773">
        <v>4</v>
      </c>
      <c r="D1773">
        <v>1</v>
      </c>
      <c r="E1773">
        <v>4</v>
      </c>
      <c r="F1773">
        <v>1</v>
      </c>
    </row>
    <row r="1774" spans="1:6" x14ac:dyDescent="0.35">
      <c r="A1774" t="s">
        <v>1867</v>
      </c>
      <c r="B1774">
        <v>3</v>
      </c>
      <c r="C1774">
        <v>1</v>
      </c>
      <c r="D1774">
        <v>4</v>
      </c>
      <c r="E1774">
        <v>4</v>
      </c>
      <c r="F1774">
        <v>3</v>
      </c>
    </row>
    <row r="1775" spans="1:6" x14ac:dyDescent="0.35">
      <c r="A1775" t="s">
        <v>1868</v>
      </c>
      <c r="B1775">
        <v>3</v>
      </c>
      <c r="C1775">
        <v>2</v>
      </c>
      <c r="D1775">
        <v>1</v>
      </c>
      <c r="E1775">
        <v>3</v>
      </c>
      <c r="F1775">
        <v>4</v>
      </c>
    </row>
    <row r="1776" spans="1:6" x14ac:dyDescent="0.35">
      <c r="A1776" t="s">
        <v>1869</v>
      </c>
      <c r="B1776">
        <v>3</v>
      </c>
      <c r="C1776">
        <v>3</v>
      </c>
      <c r="D1776">
        <v>3</v>
      </c>
      <c r="E1776">
        <v>2</v>
      </c>
      <c r="F1776">
        <v>3</v>
      </c>
    </row>
    <row r="1777" spans="1:6" x14ac:dyDescent="0.35">
      <c r="A1777" t="s">
        <v>1870</v>
      </c>
      <c r="B1777">
        <v>3</v>
      </c>
      <c r="C1777">
        <v>4</v>
      </c>
      <c r="D1777">
        <v>2</v>
      </c>
      <c r="E1777">
        <v>3</v>
      </c>
      <c r="F1777">
        <v>3</v>
      </c>
    </row>
    <row r="1778" spans="1:6" x14ac:dyDescent="0.35">
      <c r="A1778" t="s">
        <v>1871</v>
      </c>
      <c r="B1778">
        <v>3</v>
      </c>
      <c r="C1778">
        <v>4</v>
      </c>
      <c r="D1778">
        <v>4</v>
      </c>
      <c r="E1778">
        <v>4</v>
      </c>
      <c r="F1778">
        <v>3</v>
      </c>
    </row>
    <row r="1779" spans="1:6" x14ac:dyDescent="0.35">
      <c r="A1779" t="s">
        <v>1872</v>
      </c>
      <c r="B1779">
        <v>4</v>
      </c>
      <c r="C1779">
        <v>2</v>
      </c>
      <c r="D1779">
        <v>3</v>
      </c>
      <c r="E1779">
        <v>1</v>
      </c>
      <c r="F1779">
        <v>3</v>
      </c>
    </row>
    <row r="1780" spans="1:6" x14ac:dyDescent="0.35">
      <c r="A1780" t="s">
        <v>1873</v>
      </c>
      <c r="B1780">
        <v>4</v>
      </c>
      <c r="C1780">
        <v>4</v>
      </c>
      <c r="D1780">
        <v>2</v>
      </c>
      <c r="E1780">
        <v>4</v>
      </c>
      <c r="F1780">
        <v>1</v>
      </c>
    </row>
    <row r="1781" spans="1:6" x14ac:dyDescent="0.35">
      <c r="A1781" t="s">
        <v>1874</v>
      </c>
      <c r="B1781">
        <v>3</v>
      </c>
      <c r="C1781">
        <v>3</v>
      </c>
      <c r="D1781">
        <v>3</v>
      </c>
      <c r="E1781">
        <v>4</v>
      </c>
      <c r="F1781">
        <v>1</v>
      </c>
    </row>
    <row r="1782" spans="1:6" x14ac:dyDescent="0.35">
      <c r="A1782" t="s">
        <v>1875</v>
      </c>
      <c r="B1782">
        <v>3</v>
      </c>
      <c r="C1782">
        <v>2</v>
      </c>
      <c r="D1782">
        <v>3</v>
      </c>
      <c r="E1782">
        <v>4</v>
      </c>
      <c r="F1782">
        <v>2</v>
      </c>
    </row>
    <row r="1783" spans="1:6" x14ac:dyDescent="0.35">
      <c r="A1783" t="s">
        <v>1876</v>
      </c>
      <c r="B1783">
        <v>3</v>
      </c>
      <c r="C1783">
        <v>2</v>
      </c>
      <c r="D1783">
        <v>3</v>
      </c>
      <c r="E1783">
        <v>3</v>
      </c>
      <c r="F1783">
        <v>1</v>
      </c>
    </row>
    <row r="1784" spans="1:6" x14ac:dyDescent="0.35">
      <c r="A1784" t="s">
        <v>1877</v>
      </c>
      <c r="B1784">
        <v>3</v>
      </c>
      <c r="C1784">
        <v>4</v>
      </c>
      <c r="D1784">
        <v>3</v>
      </c>
      <c r="E1784">
        <v>2</v>
      </c>
      <c r="F1784">
        <v>2</v>
      </c>
    </row>
    <row r="1785" spans="1:6" x14ac:dyDescent="0.35">
      <c r="A1785" t="s">
        <v>1878</v>
      </c>
      <c r="B1785">
        <v>3</v>
      </c>
      <c r="C1785">
        <v>4</v>
      </c>
      <c r="D1785">
        <v>3</v>
      </c>
      <c r="E1785">
        <v>4</v>
      </c>
      <c r="F1785">
        <v>4</v>
      </c>
    </row>
    <row r="1786" spans="1:6" x14ac:dyDescent="0.35">
      <c r="A1786" t="s">
        <v>1879</v>
      </c>
      <c r="B1786">
        <v>3</v>
      </c>
      <c r="C1786">
        <v>4</v>
      </c>
      <c r="D1786">
        <v>4</v>
      </c>
      <c r="E1786">
        <v>1</v>
      </c>
      <c r="F1786">
        <v>2</v>
      </c>
    </row>
    <row r="1787" spans="1:6" x14ac:dyDescent="0.35">
      <c r="A1787" t="s">
        <v>1880</v>
      </c>
      <c r="B1787">
        <v>3</v>
      </c>
      <c r="C1787">
        <v>2</v>
      </c>
      <c r="D1787">
        <v>1</v>
      </c>
      <c r="E1787">
        <v>4</v>
      </c>
      <c r="F1787">
        <v>2</v>
      </c>
    </row>
    <row r="1788" spans="1:6" x14ac:dyDescent="0.35">
      <c r="A1788" t="s">
        <v>1881</v>
      </c>
      <c r="B1788">
        <v>3</v>
      </c>
      <c r="C1788">
        <v>2</v>
      </c>
      <c r="D1788">
        <v>2</v>
      </c>
      <c r="E1788">
        <v>2</v>
      </c>
      <c r="F1788">
        <v>3</v>
      </c>
    </row>
    <row r="1789" spans="1:6" x14ac:dyDescent="0.35">
      <c r="A1789" t="s">
        <v>1882</v>
      </c>
      <c r="B1789">
        <v>3</v>
      </c>
      <c r="C1789">
        <v>4</v>
      </c>
      <c r="D1789">
        <v>4</v>
      </c>
      <c r="E1789">
        <v>3</v>
      </c>
      <c r="F1789">
        <v>2</v>
      </c>
    </row>
    <row r="1790" spans="1:6" x14ac:dyDescent="0.35">
      <c r="A1790" t="s">
        <v>1883</v>
      </c>
      <c r="B1790">
        <v>3</v>
      </c>
      <c r="C1790">
        <v>2</v>
      </c>
      <c r="D1790">
        <v>2</v>
      </c>
      <c r="E1790">
        <v>2</v>
      </c>
      <c r="F1790">
        <v>3</v>
      </c>
    </row>
    <row r="1791" spans="1:6" x14ac:dyDescent="0.35">
      <c r="A1791" t="s">
        <v>1884</v>
      </c>
      <c r="B1791">
        <v>3</v>
      </c>
      <c r="C1791">
        <v>4</v>
      </c>
      <c r="D1791">
        <v>4</v>
      </c>
      <c r="E1791">
        <v>1</v>
      </c>
      <c r="F1791">
        <v>3</v>
      </c>
    </row>
    <row r="1792" spans="1:6" x14ac:dyDescent="0.35">
      <c r="A1792" t="s">
        <v>1885</v>
      </c>
      <c r="B1792">
        <v>4</v>
      </c>
      <c r="C1792">
        <v>3</v>
      </c>
      <c r="D1792">
        <v>3</v>
      </c>
      <c r="E1792">
        <v>4</v>
      </c>
      <c r="F1792">
        <v>3</v>
      </c>
    </row>
    <row r="1793" spans="1:6" x14ac:dyDescent="0.35">
      <c r="A1793" t="s">
        <v>1886</v>
      </c>
      <c r="B1793">
        <v>3</v>
      </c>
      <c r="C1793">
        <v>3</v>
      </c>
      <c r="D1793">
        <v>2</v>
      </c>
      <c r="E1793">
        <v>3</v>
      </c>
      <c r="F1793">
        <v>2</v>
      </c>
    </row>
    <row r="1794" spans="1:6" x14ac:dyDescent="0.35">
      <c r="A1794" t="s">
        <v>1887</v>
      </c>
      <c r="B1794">
        <v>3</v>
      </c>
      <c r="C1794">
        <v>1</v>
      </c>
      <c r="D1794">
        <v>2</v>
      </c>
      <c r="E1794">
        <v>3</v>
      </c>
      <c r="F1794">
        <v>4</v>
      </c>
    </row>
    <row r="1795" spans="1:6" x14ac:dyDescent="0.35">
      <c r="A1795" t="s">
        <v>1888</v>
      </c>
      <c r="B1795">
        <v>3</v>
      </c>
      <c r="C1795">
        <v>1</v>
      </c>
      <c r="D1795">
        <v>2</v>
      </c>
      <c r="E1795">
        <v>1</v>
      </c>
      <c r="F1795">
        <v>4</v>
      </c>
    </row>
    <row r="1796" spans="1:6" x14ac:dyDescent="0.35">
      <c r="A1796" t="s">
        <v>1889</v>
      </c>
      <c r="B1796">
        <v>3</v>
      </c>
      <c r="C1796">
        <v>3</v>
      </c>
      <c r="D1796">
        <v>1</v>
      </c>
      <c r="E1796">
        <v>4</v>
      </c>
      <c r="F1796">
        <v>1</v>
      </c>
    </row>
    <row r="1797" spans="1:6" x14ac:dyDescent="0.35">
      <c r="A1797" t="s">
        <v>1890</v>
      </c>
      <c r="B1797">
        <v>3</v>
      </c>
      <c r="C1797">
        <v>2</v>
      </c>
      <c r="D1797">
        <v>2</v>
      </c>
      <c r="E1797">
        <v>4</v>
      </c>
      <c r="F1797">
        <v>1</v>
      </c>
    </row>
    <row r="1798" spans="1:6" x14ac:dyDescent="0.35">
      <c r="A1798" t="s">
        <v>1891</v>
      </c>
      <c r="B1798">
        <v>3</v>
      </c>
      <c r="C1798">
        <v>3</v>
      </c>
      <c r="D1798">
        <v>3</v>
      </c>
      <c r="E1798">
        <v>4</v>
      </c>
      <c r="F1798">
        <v>3</v>
      </c>
    </row>
    <row r="1799" spans="1:6" x14ac:dyDescent="0.35">
      <c r="A1799" t="s">
        <v>1892</v>
      </c>
      <c r="B1799">
        <v>3</v>
      </c>
      <c r="C1799">
        <v>4</v>
      </c>
      <c r="D1799">
        <v>4</v>
      </c>
      <c r="E1799">
        <v>1</v>
      </c>
      <c r="F1799">
        <v>3</v>
      </c>
    </row>
    <row r="1800" spans="1:6" x14ac:dyDescent="0.35">
      <c r="A1800" t="s">
        <v>1893</v>
      </c>
      <c r="B1800">
        <v>3</v>
      </c>
      <c r="C1800">
        <v>1</v>
      </c>
      <c r="D1800">
        <v>4</v>
      </c>
      <c r="E1800">
        <v>1</v>
      </c>
      <c r="F1800">
        <v>4</v>
      </c>
    </row>
    <row r="1801" spans="1:6" x14ac:dyDescent="0.35">
      <c r="A1801" t="s">
        <v>1894</v>
      </c>
      <c r="B1801">
        <v>3</v>
      </c>
      <c r="C1801">
        <v>4</v>
      </c>
      <c r="D1801">
        <v>2</v>
      </c>
      <c r="E1801">
        <v>2</v>
      </c>
      <c r="F1801">
        <v>2</v>
      </c>
    </row>
    <row r="1802" spans="1:6" x14ac:dyDescent="0.35">
      <c r="A1802" t="s">
        <v>1895</v>
      </c>
      <c r="B1802">
        <v>3</v>
      </c>
      <c r="C1802">
        <v>1</v>
      </c>
      <c r="D1802">
        <v>4</v>
      </c>
      <c r="E1802">
        <v>1</v>
      </c>
      <c r="F1802">
        <v>3</v>
      </c>
    </row>
    <row r="1803" spans="1:6" x14ac:dyDescent="0.35">
      <c r="A1803" t="s">
        <v>1896</v>
      </c>
      <c r="B1803">
        <v>3</v>
      </c>
      <c r="C1803">
        <v>1</v>
      </c>
      <c r="D1803">
        <v>2</v>
      </c>
      <c r="E1803">
        <v>3</v>
      </c>
      <c r="F1803">
        <v>1</v>
      </c>
    </row>
    <row r="1804" spans="1:6" x14ac:dyDescent="0.35">
      <c r="A1804" t="s">
        <v>1897</v>
      </c>
      <c r="B1804">
        <v>3</v>
      </c>
      <c r="C1804">
        <v>4</v>
      </c>
      <c r="D1804">
        <v>4</v>
      </c>
      <c r="E1804">
        <v>2</v>
      </c>
      <c r="F1804">
        <v>4</v>
      </c>
    </row>
    <row r="1805" spans="1:6" x14ac:dyDescent="0.35">
      <c r="A1805" t="s">
        <v>1898</v>
      </c>
      <c r="B1805">
        <v>3</v>
      </c>
      <c r="C1805">
        <v>1</v>
      </c>
      <c r="D1805">
        <v>4</v>
      </c>
      <c r="E1805">
        <v>3</v>
      </c>
      <c r="F1805">
        <v>3</v>
      </c>
    </row>
    <row r="1806" spans="1:6" x14ac:dyDescent="0.35">
      <c r="A1806" t="s">
        <v>1899</v>
      </c>
      <c r="B1806">
        <v>4</v>
      </c>
      <c r="C1806">
        <v>3</v>
      </c>
      <c r="D1806">
        <v>2</v>
      </c>
      <c r="E1806">
        <v>4</v>
      </c>
      <c r="F1806">
        <v>3</v>
      </c>
    </row>
    <row r="1807" spans="1:6" x14ac:dyDescent="0.35">
      <c r="A1807" t="s">
        <v>1900</v>
      </c>
      <c r="B1807">
        <v>3</v>
      </c>
      <c r="C1807">
        <v>1</v>
      </c>
      <c r="D1807">
        <v>3</v>
      </c>
      <c r="E1807">
        <v>3</v>
      </c>
      <c r="F1807">
        <v>1</v>
      </c>
    </row>
    <row r="1808" spans="1:6" x14ac:dyDescent="0.35">
      <c r="A1808" t="s">
        <v>1901</v>
      </c>
      <c r="B1808">
        <v>3</v>
      </c>
      <c r="C1808">
        <v>1</v>
      </c>
      <c r="D1808">
        <v>4</v>
      </c>
      <c r="E1808">
        <v>2</v>
      </c>
      <c r="F1808">
        <v>4</v>
      </c>
    </row>
    <row r="1809" spans="1:6" x14ac:dyDescent="0.35">
      <c r="A1809" t="s">
        <v>1902</v>
      </c>
      <c r="B1809">
        <v>4</v>
      </c>
      <c r="C1809">
        <v>1</v>
      </c>
      <c r="D1809">
        <v>1</v>
      </c>
      <c r="E1809">
        <v>4</v>
      </c>
      <c r="F1809">
        <v>2</v>
      </c>
    </row>
    <row r="1810" spans="1:6" x14ac:dyDescent="0.35">
      <c r="A1810" t="s">
        <v>1903</v>
      </c>
      <c r="B1810">
        <v>3</v>
      </c>
      <c r="C1810">
        <v>3</v>
      </c>
      <c r="D1810">
        <v>1</v>
      </c>
      <c r="E1810">
        <v>2</v>
      </c>
      <c r="F1810">
        <v>1</v>
      </c>
    </row>
    <row r="1811" spans="1:6" x14ac:dyDescent="0.35">
      <c r="A1811" t="s">
        <v>1904</v>
      </c>
      <c r="B1811">
        <v>3</v>
      </c>
      <c r="C1811">
        <v>2</v>
      </c>
      <c r="D1811">
        <v>3</v>
      </c>
      <c r="E1811">
        <v>4</v>
      </c>
      <c r="F1811">
        <v>2</v>
      </c>
    </row>
    <row r="1812" spans="1:6" x14ac:dyDescent="0.35">
      <c r="A1812" t="s">
        <v>1905</v>
      </c>
      <c r="B1812">
        <v>3</v>
      </c>
      <c r="C1812">
        <v>1</v>
      </c>
      <c r="D1812">
        <v>1</v>
      </c>
      <c r="E1812">
        <v>4</v>
      </c>
      <c r="F1812">
        <v>4</v>
      </c>
    </row>
    <row r="1813" spans="1:6" x14ac:dyDescent="0.35">
      <c r="A1813" t="s">
        <v>1906</v>
      </c>
      <c r="B1813">
        <v>3</v>
      </c>
      <c r="C1813">
        <v>4</v>
      </c>
      <c r="D1813">
        <v>4</v>
      </c>
      <c r="E1813">
        <v>4</v>
      </c>
      <c r="F1813">
        <v>2</v>
      </c>
    </row>
    <row r="1814" spans="1:6" x14ac:dyDescent="0.35">
      <c r="A1814" t="s">
        <v>1907</v>
      </c>
      <c r="B1814">
        <v>3</v>
      </c>
      <c r="C1814">
        <v>1</v>
      </c>
      <c r="D1814">
        <v>2</v>
      </c>
      <c r="E1814">
        <v>3</v>
      </c>
      <c r="F1814">
        <v>1</v>
      </c>
    </row>
    <row r="1815" spans="1:6" x14ac:dyDescent="0.35">
      <c r="A1815" t="s">
        <v>1908</v>
      </c>
      <c r="B1815">
        <v>3</v>
      </c>
      <c r="C1815">
        <v>1</v>
      </c>
      <c r="D1815">
        <v>2</v>
      </c>
      <c r="E1815">
        <v>2</v>
      </c>
      <c r="F1815">
        <v>4</v>
      </c>
    </row>
    <row r="1816" spans="1:6" x14ac:dyDescent="0.35">
      <c r="A1816" t="s">
        <v>1909</v>
      </c>
      <c r="B1816">
        <v>3</v>
      </c>
      <c r="C1816">
        <v>1</v>
      </c>
      <c r="D1816">
        <v>4</v>
      </c>
      <c r="E1816">
        <v>2</v>
      </c>
      <c r="F1816">
        <v>3</v>
      </c>
    </row>
    <row r="1817" spans="1:6" x14ac:dyDescent="0.35">
      <c r="A1817" t="s">
        <v>1910</v>
      </c>
      <c r="B1817">
        <v>3</v>
      </c>
      <c r="C1817">
        <v>4</v>
      </c>
      <c r="D1817">
        <v>3</v>
      </c>
      <c r="E1817">
        <v>3</v>
      </c>
      <c r="F1817">
        <v>3</v>
      </c>
    </row>
    <row r="1818" spans="1:6" x14ac:dyDescent="0.35">
      <c r="A1818" t="s">
        <v>1911</v>
      </c>
      <c r="B1818">
        <v>3</v>
      </c>
      <c r="C1818">
        <v>2</v>
      </c>
      <c r="D1818">
        <v>4</v>
      </c>
      <c r="E1818">
        <v>4</v>
      </c>
      <c r="F1818">
        <v>3</v>
      </c>
    </row>
    <row r="1819" spans="1:6" x14ac:dyDescent="0.35">
      <c r="A1819" t="s">
        <v>1912</v>
      </c>
      <c r="B1819">
        <v>3</v>
      </c>
      <c r="C1819">
        <v>4</v>
      </c>
      <c r="D1819">
        <v>3</v>
      </c>
      <c r="E1819">
        <v>4</v>
      </c>
      <c r="F1819">
        <v>1</v>
      </c>
    </row>
    <row r="1820" spans="1:6" x14ac:dyDescent="0.35">
      <c r="A1820" t="s">
        <v>1913</v>
      </c>
      <c r="B1820">
        <v>3</v>
      </c>
      <c r="C1820">
        <v>4</v>
      </c>
      <c r="D1820">
        <v>3</v>
      </c>
      <c r="E1820">
        <v>3</v>
      </c>
      <c r="F1820">
        <v>3</v>
      </c>
    </row>
    <row r="1821" spans="1:6" x14ac:dyDescent="0.35">
      <c r="A1821" t="s">
        <v>1914</v>
      </c>
      <c r="B1821">
        <v>4</v>
      </c>
      <c r="C1821">
        <v>2</v>
      </c>
      <c r="D1821">
        <v>3</v>
      </c>
      <c r="E1821">
        <v>2</v>
      </c>
      <c r="F1821">
        <v>1</v>
      </c>
    </row>
    <row r="1822" spans="1:6" x14ac:dyDescent="0.35">
      <c r="A1822" t="s">
        <v>1915</v>
      </c>
      <c r="B1822">
        <v>4</v>
      </c>
      <c r="C1822">
        <v>4</v>
      </c>
      <c r="D1822">
        <v>4</v>
      </c>
      <c r="E1822">
        <v>2</v>
      </c>
      <c r="F1822">
        <v>1</v>
      </c>
    </row>
    <row r="1823" spans="1:6" x14ac:dyDescent="0.35">
      <c r="A1823" t="s">
        <v>1916</v>
      </c>
      <c r="B1823">
        <v>4</v>
      </c>
      <c r="C1823">
        <v>2</v>
      </c>
      <c r="D1823">
        <v>4</v>
      </c>
      <c r="E1823">
        <v>1</v>
      </c>
      <c r="F1823">
        <v>3</v>
      </c>
    </row>
    <row r="1824" spans="1:6" x14ac:dyDescent="0.35">
      <c r="A1824" t="s">
        <v>1917</v>
      </c>
      <c r="B1824">
        <v>4</v>
      </c>
      <c r="C1824">
        <v>3</v>
      </c>
      <c r="D1824">
        <v>1</v>
      </c>
      <c r="E1824">
        <v>1</v>
      </c>
      <c r="F1824">
        <v>3</v>
      </c>
    </row>
    <row r="1825" spans="1:6" x14ac:dyDescent="0.35">
      <c r="A1825" t="s">
        <v>1918</v>
      </c>
      <c r="B1825">
        <v>4</v>
      </c>
      <c r="C1825">
        <v>3</v>
      </c>
      <c r="D1825">
        <v>3</v>
      </c>
      <c r="E1825">
        <v>1</v>
      </c>
      <c r="F1825">
        <v>1</v>
      </c>
    </row>
    <row r="1826" spans="1:6" x14ac:dyDescent="0.35">
      <c r="A1826" t="s">
        <v>1919</v>
      </c>
      <c r="B1826">
        <v>4</v>
      </c>
      <c r="C1826">
        <v>4</v>
      </c>
      <c r="D1826">
        <v>4</v>
      </c>
      <c r="E1826">
        <v>4</v>
      </c>
      <c r="F1826">
        <v>1</v>
      </c>
    </row>
    <row r="1827" spans="1:6" x14ac:dyDescent="0.35">
      <c r="A1827" t="s">
        <v>1920</v>
      </c>
      <c r="B1827">
        <v>3</v>
      </c>
      <c r="C1827">
        <v>1</v>
      </c>
      <c r="D1827">
        <v>3</v>
      </c>
      <c r="E1827">
        <v>3</v>
      </c>
      <c r="F1827">
        <v>1</v>
      </c>
    </row>
    <row r="1828" spans="1:6" x14ac:dyDescent="0.35">
      <c r="A1828" t="s">
        <v>1921</v>
      </c>
      <c r="B1828">
        <v>3</v>
      </c>
      <c r="C1828">
        <v>1</v>
      </c>
      <c r="D1828">
        <v>2</v>
      </c>
      <c r="E1828">
        <v>1</v>
      </c>
      <c r="F1828">
        <v>1</v>
      </c>
    </row>
    <row r="1829" spans="1:6" x14ac:dyDescent="0.35">
      <c r="A1829" t="s">
        <v>1922</v>
      </c>
      <c r="B1829">
        <v>3</v>
      </c>
      <c r="C1829">
        <v>3</v>
      </c>
      <c r="D1829">
        <v>4</v>
      </c>
      <c r="E1829">
        <v>3</v>
      </c>
      <c r="F1829">
        <v>4</v>
      </c>
    </row>
    <row r="1830" spans="1:6" x14ac:dyDescent="0.35">
      <c r="A1830" t="s">
        <v>1923</v>
      </c>
      <c r="B1830">
        <v>4</v>
      </c>
      <c r="C1830">
        <v>4</v>
      </c>
      <c r="D1830">
        <v>2</v>
      </c>
      <c r="E1830">
        <v>1</v>
      </c>
      <c r="F1830">
        <v>1</v>
      </c>
    </row>
    <row r="1831" spans="1:6" x14ac:dyDescent="0.35">
      <c r="A1831" t="s">
        <v>1924</v>
      </c>
      <c r="B1831">
        <v>3</v>
      </c>
      <c r="C1831">
        <v>3</v>
      </c>
      <c r="D1831">
        <v>1</v>
      </c>
      <c r="E1831">
        <v>2</v>
      </c>
      <c r="F1831">
        <v>3</v>
      </c>
    </row>
    <row r="1832" spans="1:6" x14ac:dyDescent="0.35">
      <c r="A1832" t="s">
        <v>1925</v>
      </c>
      <c r="B1832">
        <v>3</v>
      </c>
      <c r="C1832">
        <v>1</v>
      </c>
      <c r="D1832">
        <v>2</v>
      </c>
      <c r="E1832">
        <v>2</v>
      </c>
      <c r="F1832">
        <v>2</v>
      </c>
    </row>
    <row r="1833" spans="1:6" x14ac:dyDescent="0.35">
      <c r="A1833" t="s">
        <v>1926</v>
      </c>
      <c r="B1833">
        <v>3</v>
      </c>
      <c r="C1833">
        <v>1</v>
      </c>
      <c r="D1833">
        <v>1</v>
      </c>
      <c r="E1833">
        <v>1</v>
      </c>
      <c r="F1833">
        <v>2</v>
      </c>
    </row>
    <row r="1834" spans="1:6" x14ac:dyDescent="0.35">
      <c r="A1834" t="s">
        <v>1927</v>
      </c>
      <c r="B1834">
        <v>3</v>
      </c>
      <c r="C1834">
        <v>3</v>
      </c>
      <c r="D1834">
        <v>3</v>
      </c>
      <c r="E1834">
        <v>3</v>
      </c>
      <c r="F1834">
        <v>1</v>
      </c>
    </row>
    <row r="1835" spans="1:6" x14ac:dyDescent="0.35">
      <c r="A1835" t="s">
        <v>1928</v>
      </c>
      <c r="B1835">
        <v>3</v>
      </c>
      <c r="C1835">
        <v>4</v>
      </c>
      <c r="D1835">
        <v>4</v>
      </c>
      <c r="E1835">
        <v>1</v>
      </c>
      <c r="F1835">
        <v>1</v>
      </c>
    </row>
    <row r="1836" spans="1:6" x14ac:dyDescent="0.35">
      <c r="A1836" t="s">
        <v>1929</v>
      </c>
      <c r="B1836">
        <v>3</v>
      </c>
      <c r="C1836">
        <v>3</v>
      </c>
      <c r="D1836">
        <v>2</v>
      </c>
      <c r="E1836">
        <v>2</v>
      </c>
      <c r="F1836">
        <v>4</v>
      </c>
    </row>
    <row r="1837" spans="1:6" x14ac:dyDescent="0.35">
      <c r="A1837" t="s">
        <v>1930</v>
      </c>
      <c r="B1837">
        <v>3</v>
      </c>
      <c r="C1837">
        <v>2</v>
      </c>
      <c r="D1837">
        <v>3</v>
      </c>
      <c r="E1837">
        <v>2</v>
      </c>
      <c r="F1837">
        <v>4</v>
      </c>
    </row>
    <row r="1838" spans="1:6" x14ac:dyDescent="0.35">
      <c r="A1838" t="s">
        <v>1931</v>
      </c>
      <c r="B1838">
        <v>3</v>
      </c>
      <c r="C1838">
        <v>3</v>
      </c>
      <c r="D1838">
        <v>4</v>
      </c>
      <c r="E1838">
        <v>3</v>
      </c>
      <c r="F1838">
        <v>2</v>
      </c>
    </row>
    <row r="1839" spans="1:6" x14ac:dyDescent="0.35">
      <c r="A1839" t="s">
        <v>1932</v>
      </c>
      <c r="B1839">
        <v>3</v>
      </c>
      <c r="C1839">
        <v>1</v>
      </c>
      <c r="D1839">
        <v>2</v>
      </c>
      <c r="E1839">
        <v>1</v>
      </c>
      <c r="F1839">
        <v>3</v>
      </c>
    </row>
    <row r="1840" spans="1:6" x14ac:dyDescent="0.35">
      <c r="A1840" t="s">
        <v>1933</v>
      </c>
      <c r="B1840">
        <v>4</v>
      </c>
      <c r="C1840">
        <v>2</v>
      </c>
      <c r="D1840">
        <v>4</v>
      </c>
      <c r="E1840">
        <v>2</v>
      </c>
      <c r="F1840">
        <v>4</v>
      </c>
    </row>
    <row r="1841" spans="1:6" x14ac:dyDescent="0.35">
      <c r="A1841" t="s">
        <v>1934</v>
      </c>
      <c r="B1841">
        <v>3</v>
      </c>
      <c r="C1841">
        <v>4</v>
      </c>
      <c r="D1841">
        <v>1</v>
      </c>
      <c r="E1841">
        <v>4</v>
      </c>
      <c r="F1841">
        <v>2</v>
      </c>
    </row>
    <row r="1842" spans="1:6" x14ac:dyDescent="0.35">
      <c r="A1842" t="s">
        <v>1935</v>
      </c>
      <c r="B1842">
        <v>3</v>
      </c>
      <c r="C1842">
        <v>3</v>
      </c>
      <c r="D1842">
        <v>3</v>
      </c>
      <c r="E1842">
        <v>2</v>
      </c>
      <c r="F1842">
        <v>4</v>
      </c>
    </row>
    <row r="1843" spans="1:6" x14ac:dyDescent="0.35">
      <c r="A1843" t="s">
        <v>1936</v>
      </c>
      <c r="B1843">
        <v>3</v>
      </c>
      <c r="C1843">
        <v>1</v>
      </c>
      <c r="D1843">
        <v>1</v>
      </c>
      <c r="E1843">
        <v>4</v>
      </c>
      <c r="F1843">
        <v>3</v>
      </c>
    </row>
    <row r="1844" spans="1:6" x14ac:dyDescent="0.35">
      <c r="A1844" t="s">
        <v>1937</v>
      </c>
      <c r="B1844">
        <v>3</v>
      </c>
      <c r="C1844">
        <v>1</v>
      </c>
      <c r="D1844">
        <v>4</v>
      </c>
      <c r="E1844">
        <v>2</v>
      </c>
      <c r="F1844">
        <v>2</v>
      </c>
    </row>
    <row r="1845" spans="1:6" x14ac:dyDescent="0.35">
      <c r="A1845" t="s">
        <v>1938</v>
      </c>
      <c r="B1845">
        <v>3</v>
      </c>
      <c r="C1845">
        <v>1</v>
      </c>
      <c r="D1845">
        <v>1</v>
      </c>
      <c r="E1845">
        <v>4</v>
      </c>
      <c r="F1845">
        <v>4</v>
      </c>
    </row>
    <row r="1846" spans="1:6" x14ac:dyDescent="0.35">
      <c r="A1846" t="s">
        <v>1939</v>
      </c>
      <c r="B1846">
        <v>4</v>
      </c>
      <c r="C1846">
        <v>2</v>
      </c>
      <c r="D1846">
        <v>4</v>
      </c>
      <c r="E1846">
        <v>1</v>
      </c>
      <c r="F1846">
        <v>2</v>
      </c>
    </row>
    <row r="1847" spans="1:6" x14ac:dyDescent="0.35">
      <c r="A1847" t="s">
        <v>1940</v>
      </c>
      <c r="B1847">
        <v>3</v>
      </c>
      <c r="C1847">
        <v>1</v>
      </c>
      <c r="D1847">
        <v>2</v>
      </c>
      <c r="E1847">
        <v>4</v>
      </c>
      <c r="F1847">
        <v>1</v>
      </c>
    </row>
    <row r="1848" spans="1:6" x14ac:dyDescent="0.35">
      <c r="A1848" t="s">
        <v>1941</v>
      </c>
      <c r="B1848">
        <v>4</v>
      </c>
      <c r="C1848">
        <v>4</v>
      </c>
      <c r="D1848">
        <v>1</v>
      </c>
      <c r="E1848">
        <v>2</v>
      </c>
      <c r="F1848">
        <v>1</v>
      </c>
    </row>
    <row r="1849" spans="1:6" x14ac:dyDescent="0.35">
      <c r="A1849" t="s">
        <v>1942</v>
      </c>
      <c r="B1849">
        <v>3</v>
      </c>
      <c r="C1849">
        <v>2</v>
      </c>
      <c r="D1849">
        <v>3</v>
      </c>
      <c r="E1849">
        <v>4</v>
      </c>
      <c r="F1849">
        <v>3</v>
      </c>
    </row>
    <row r="1850" spans="1:6" x14ac:dyDescent="0.35">
      <c r="A1850" t="s">
        <v>1943</v>
      </c>
      <c r="B1850">
        <v>3</v>
      </c>
      <c r="C1850">
        <v>1</v>
      </c>
      <c r="D1850">
        <v>4</v>
      </c>
      <c r="E1850">
        <v>3</v>
      </c>
      <c r="F1850">
        <v>3</v>
      </c>
    </row>
    <row r="1851" spans="1:6" x14ac:dyDescent="0.35">
      <c r="A1851" t="s">
        <v>1944</v>
      </c>
      <c r="B1851">
        <v>3</v>
      </c>
      <c r="C1851">
        <v>2</v>
      </c>
      <c r="D1851">
        <v>1</v>
      </c>
      <c r="E1851">
        <v>3</v>
      </c>
      <c r="F1851">
        <v>4</v>
      </c>
    </row>
    <row r="1852" spans="1:6" x14ac:dyDescent="0.35">
      <c r="A1852" t="s">
        <v>1945</v>
      </c>
      <c r="B1852">
        <v>3</v>
      </c>
      <c r="C1852">
        <v>3</v>
      </c>
      <c r="D1852">
        <v>2</v>
      </c>
      <c r="E1852">
        <v>1</v>
      </c>
      <c r="F1852">
        <v>1</v>
      </c>
    </row>
    <row r="1853" spans="1:6" x14ac:dyDescent="0.35">
      <c r="A1853" t="s">
        <v>1946</v>
      </c>
      <c r="B1853">
        <v>3</v>
      </c>
      <c r="C1853">
        <v>3</v>
      </c>
      <c r="D1853">
        <v>3</v>
      </c>
      <c r="E1853">
        <v>3</v>
      </c>
      <c r="F1853">
        <v>3</v>
      </c>
    </row>
    <row r="1854" spans="1:6" x14ac:dyDescent="0.35">
      <c r="A1854" t="s">
        <v>1947</v>
      </c>
      <c r="B1854">
        <v>3</v>
      </c>
      <c r="C1854">
        <v>4</v>
      </c>
      <c r="D1854">
        <v>1</v>
      </c>
      <c r="E1854">
        <v>3</v>
      </c>
      <c r="F1854">
        <v>2</v>
      </c>
    </row>
    <row r="1855" spans="1:6" x14ac:dyDescent="0.35">
      <c r="A1855" t="s">
        <v>1948</v>
      </c>
      <c r="B1855">
        <v>4</v>
      </c>
      <c r="C1855">
        <v>2</v>
      </c>
      <c r="D1855">
        <v>4</v>
      </c>
      <c r="E1855">
        <v>4</v>
      </c>
      <c r="F1855">
        <v>4</v>
      </c>
    </row>
    <row r="1856" spans="1:6" x14ac:dyDescent="0.35">
      <c r="A1856" t="s">
        <v>1949</v>
      </c>
      <c r="B1856">
        <v>3</v>
      </c>
      <c r="C1856">
        <v>3</v>
      </c>
      <c r="D1856">
        <v>3</v>
      </c>
      <c r="E1856">
        <v>2</v>
      </c>
      <c r="F1856">
        <v>4</v>
      </c>
    </row>
    <row r="1857" spans="1:6" x14ac:dyDescent="0.35">
      <c r="A1857" t="s">
        <v>1950</v>
      </c>
      <c r="B1857">
        <v>4</v>
      </c>
      <c r="C1857">
        <v>3</v>
      </c>
      <c r="D1857">
        <v>4</v>
      </c>
      <c r="E1857">
        <v>3</v>
      </c>
      <c r="F1857">
        <v>1</v>
      </c>
    </row>
    <row r="1858" spans="1:6" x14ac:dyDescent="0.35">
      <c r="A1858" t="s">
        <v>1951</v>
      </c>
      <c r="B1858">
        <v>3</v>
      </c>
      <c r="C1858">
        <v>1</v>
      </c>
      <c r="D1858">
        <v>2</v>
      </c>
      <c r="E1858">
        <v>1</v>
      </c>
      <c r="F1858">
        <v>3</v>
      </c>
    </row>
    <row r="1859" spans="1:6" x14ac:dyDescent="0.35">
      <c r="A1859" t="s">
        <v>1952</v>
      </c>
      <c r="B1859">
        <v>3</v>
      </c>
      <c r="C1859">
        <v>1</v>
      </c>
      <c r="D1859">
        <v>4</v>
      </c>
      <c r="E1859">
        <v>2</v>
      </c>
      <c r="F1859">
        <v>3</v>
      </c>
    </row>
    <row r="1860" spans="1:6" x14ac:dyDescent="0.35">
      <c r="A1860" t="s">
        <v>1953</v>
      </c>
      <c r="B1860">
        <v>3</v>
      </c>
      <c r="C1860">
        <v>4</v>
      </c>
      <c r="D1860">
        <v>2</v>
      </c>
      <c r="E1860">
        <v>2</v>
      </c>
      <c r="F1860">
        <v>2</v>
      </c>
    </row>
    <row r="1861" spans="1:6" x14ac:dyDescent="0.35">
      <c r="A1861" t="s">
        <v>1954</v>
      </c>
      <c r="B1861">
        <v>4</v>
      </c>
      <c r="C1861">
        <v>2</v>
      </c>
      <c r="D1861">
        <v>2</v>
      </c>
      <c r="E1861">
        <v>1</v>
      </c>
      <c r="F1861">
        <v>2</v>
      </c>
    </row>
    <row r="1862" spans="1:6" x14ac:dyDescent="0.35">
      <c r="A1862" t="s">
        <v>1955</v>
      </c>
      <c r="B1862">
        <v>4</v>
      </c>
      <c r="C1862">
        <v>3</v>
      </c>
      <c r="D1862">
        <v>2</v>
      </c>
      <c r="E1862">
        <v>4</v>
      </c>
      <c r="F1862">
        <v>1</v>
      </c>
    </row>
    <row r="1863" spans="1:6" x14ac:dyDescent="0.35">
      <c r="A1863" t="s">
        <v>1956</v>
      </c>
      <c r="B1863">
        <v>3</v>
      </c>
      <c r="C1863">
        <v>4</v>
      </c>
      <c r="D1863">
        <v>3</v>
      </c>
      <c r="E1863">
        <v>3</v>
      </c>
      <c r="F1863">
        <v>2</v>
      </c>
    </row>
    <row r="1864" spans="1:6" x14ac:dyDescent="0.35">
      <c r="A1864" t="s">
        <v>1957</v>
      </c>
      <c r="B1864">
        <v>3</v>
      </c>
      <c r="C1864">
        <v>1</v>
      </c>
      <c r="D1864">
        <v>1</v>
      </c>
      <c r="E1864">
        <v>1</v>
      </c>
      <c r="F1864">
        <v>1</v>
      </c>
    </row>
    <row r="1865" spans="1:6" x14ac:dyDescent="0.35">
      <c r="A1865" t="s">
        <v>1958</v>
      </c>
      <c r="B1865">
        <v>3</v>
      </c>
      <c r="C1865">
        <v>4</v>
      </c>
      <c r="D1865">
        <v>3</v>
      </c>
      <c r="E1865">
        <v>4</v>
      </c>
      <c r="F1865">
        <v>3</v>
      </c>
    </row>
    <row r="1866" spans="1:6" x14ac:dyDescent="0.35">
      <c r="A1866" t="s">
        <v>1959</v>
      </c>
      <c r="B1866">
        <v>3</v>
      </c>
      <c r="C1866">
        <v>1</v>
      </c>
      <c r="D1866">
        <v>4</v>
      </c>
      <c r="E1866">
        <v>3</v>
      </c>
      <c r="F1866">
        <v>3</v>
      </c>
    </row>
    <row r="1867" spans="1:6" x14ac:dyDescent="0.35">
      <c r="A1867" t="s">
        <v>1960</v>
      </c>
      <c r="B1867">
        <v>3</v>
      </c>
      <c r="C1867">
        <v>3</v>
      </c>
      <c r="D1867">
        <v>1</v>
      </c>
      <c r="E1867">
        <v>3</v>
      </c>
      <c r="F1867">
        <v>3</v>
      </c>
    </row>
    <row r="1868" spans="1:6" x14ac:dyDescent="0.35">
      <c r="A1868" t="s">
        <v>1961</v>
      </c>
      <c r="B1868">
        <v>3</v>
      </c>
      <c r="C1868">
        <v>1</v>
      </c>
      <c r="D1868">
        <v>4</v>
      </c>
      <c r="E1868">
        <v>4</v>
      </c>
      <c r="F1868">
        <v>4</v>
      </c>
    </row>
    <row r="1869" spans="1:6" x14ac:dyDescent="0.35">
      <c r="A1869" t="s">
        <v>1962</v>
      </c>
      <c r="B1869">
        <v>3</v>
      </c>
      <c r="C1869">
        <v>2</v>
      </c>
      <c r="D1869">
        <v>4</v>
      </c>
      <c r="E1869">
        <v>2</v>
      </c>
      <c r="F1869">
        <v>2</v>
      </c>
    </row>
    <row r="1870" spans="1:6" x14ac:dyDescent="0.35">
      <c r="A1870" t="s">
        <v>1963</v>
      </c>
      <c r="B1870">
        <v>4</v>
      </c>
      <c r="C1870">
        <v>2</v>
      </c>
      <c r="D1870">
        <v>1</v>
      </c>
      <c r="E1870">
        <v>2</v>
      </c>
      <c r="F1870">
        <v>1</v>
      </c>
    </row>
    <row r="1871" spans="1:6" x14ac:dyDescent="0.35">
      <c r="A1871" t="s">
        <v>1964</v>
      </c>
      <c r="B1871">
        <v>3</v>
      </c>
      <c r="C1871">
        <v>2</v>
      </c>
      <c r="D1871">
        <v>3</v>
      </c>
      <c r="E1871">
        <v>3</v>
      </c>
      <c r="F1871">
        <v>2</v>
      </c>
    </row>
    <row r="1872" spans="1:6" x14ac:dyDescent="0.35">
      <c r="A1872" t="s">
        <v>1965</v>
      </c>
      <c r="B1872">
        <v>3</v>
      </c>
      <c r="C1872">
        <v>1</v>
      </c>
      <c r="D1872">
        <v>2</v>
      </c>
      <c r="E1872">
        <v>4</v>
      </c>
      <c r="F1872">
        <v>2</v>
      </c>
    </row>
    <row r="1873" spans="1:6" x14ac:dyDescent="0.35">
      <c r="A1873" t="s">
        <v>1966</v>
      </c>
      <c r="B1873">
        <v>3</v>
      </c>
      <c r="C1873">
        <v>4</v>
      </c>
      <c r="D1873">
        <v>3</v>
      </c>
      <c r="E1873">
        <v>4</v>
      </c>
      <c r="F1873">
        <v>2</v>
      </c>
    </row>
    <row r="1874" spans="1:6" x14ac:dyDescent="0.35">
      <c r="A1874" t="s">
        <v>1967</v>
      </c>
      <c r="B1874">
        <v>3</v>
      </c>
      <c r="C1874">
        <v>1</v>
      </c>
      <c r="D1874">
        <v>2</v>
      </c>
      <c r="E1874">
        <v>4</v>
      </c>
      <c r="F1874">
        <v>4</v>
      </c>
    </row>
    <row r="1875" spans="1:6" x14ac:dyDescent="0.35">
      <c r="A1875" t="s">
        <v>1968</v>
      </c>
      <c r="B1875">
        <v>3</v>
      </c>
      <c r="C1875">
        <v>4</v>
      </c>
      <c r="D1875">
        <v>1</v>
      </c>
      <c r="E1875">
        <v>4</v>
      </c>
      <c r="F1875">
        <v>4</v>
      </c>
    </row>
    <row r="1876" spans="1:6" x14ac:dyDescent="0.35">
      <c r="A1876" t="s">
        <v>1969</v>
      </c>
      <c r="B1876">
        <v>3</v>
      </c>
      <c r="C1876">
        <v>1</v>
      </c>
      <c r="D1876">
        <v>2</v>
      </c>
      <c r="E1876">
        <v>1</v>
      </c>
      <c r="F1876">
        <v>3</v>
      </c>
    </row>
    <row r="1877" spans="1:6" x14ac:dyDescent="0.35">
      <c r="A1877" t="s">
        <v>1970</v>
      </c>
      <c r="B1877">
        <v>3</v>
      </c>
      <c r="C1877">
        <v>3</v>
      </c>
      <c r="D1877">
        <v>1</v>
      </c>
      <c r="E1877">
        <v>2</v>
      </c>
      <c r="F1877">
        <v>4</v>
      </c>
    </row>
    <row r="1878" spans="1:6" x14ac:dyDescent="0.35">
      <c r="A1878" t="s">
        <v>1971</v>
      </c>
      <c r="B1878">
        <v>3</v>
      </c>
      <c r="C1878">
        <v>3</v>
      </c>
      <c r="D1878">
        <v>2</v>
      </c>
      <c r="E1878">
        <v>2</v>
      </c>
      <c r="F1878">
        <v>2</v>
      </c>
    </row>
    <row r="1879" spans="1:6" x14ac:dyDescent="0.35">
      <c r="A1879" t="s">
        <v>1972</v>
      </c>
      <c r="B1879">
        <v>3</v>
      </c>
      <c r="C1879">
        <v>2</v>
      </c>
      <c r="D1879">
        <v>4</v>
      </c>
      <c r="E1879">
        <v>2</v>
      </c>
      <c r="F1879">
        <v>2</v>
      </c>
    </row>
    <row r="1880" spans="1:6" x14ac:dyDescent="0.35">
      <c r="A1880" t="s">
        <v>1973</v>
      </c>
      <c r="B1880">
        <v>3</v>
      </c>
      <c r="C1880">
        <v>3</v>
      </c>
      <c r="D1880">
        <v>4</v>
      </c>
      <c r="E1880">
        <v>4</v>
      </c>
      <c r="F1880">
        <v>4</v>
      </c>
    </row>
    <row r="1881" spans="1:6" x14ac:dyDescent="0.35">
      <c r="A1881" t="s">
        <v>1974</v>
      </c>
      <c r="B1881">
        <v>3</v>
      </c>
      <c r="C1881">
        <v>1</v>
      </c>
      <c r="D1881">
        <v>1</v>
      </c>
      <c r="E1881">
        <v>2</v>
      </c>
      <c r="F1881">
        <v>2</v>
      </c>
    </row>
    <row r="1882" spans="1:6" x14ac:dyDescent="0.35">
      <c r="A1882" t="s">
        <v>1975</v>
      </c>
      <c r="B1882">
        <v>3</v>
      </c>
      <c r="C1882">
        <v>4</v>
      </c>
      <c r="D1882">
        <v>3</v>
      </c>
      <c r="E1882">
        <v>4</v>
      </c>
      <c r="F1882">
        <v>2</v>
      </c>
    </row>
    <row r="1883" spans="1:6" x14ac:dyDescent="0.35">
      <c r="A1883" t="s">
        <v>1976</v>
      </c>
      <c r="B1883">
        <v>3</v>
      </c>
      <c r="C1883">
        <v>1</v>
      </c>
      <c r="D1883">
        <v>1</v>
      </c>
      <c r="E1883">
        <v>4</v>
      </c>
      <c r="F1883">
        <v>4</v>
      </c>
    </row>
    <row r="1884" spans="1:6" x14ac:dyDescent="0.35">
      <c r="A1884" t="s">
        <v>1977</v>
      </c>
      <c r="B1884">
        <v>3</v>
      </c>
      <c r="C1884">
        <v>3</v>
      </c>
      <c r="D1884">
        <v>1</v>
      </c>
      <c r="E1884">
        <v>2</v>
      </c>
      <c r="F1884">
        <v>4</v>
      </c>
    </row>
    <row r="1885" spans="1:6" x14ac:dyDescent="0.35">
      <c r="A1885" t="s">
        <v>1978</v>
      </c>
      <c r="B1885">
        <v>3</v>
      </c>
      <c r="C1885">
        <v>1</v>
      </c>
      <c r="D1885">
        <v>3</v>
      </c>
      <c r="E1885">
        <v>1</v>
      </c>
      <c r="F1885">
        <v>4</v>
      </c>
    </row>
    <row r="1886" spans="1:6" x14ac:dyDescent="0.35">
      <c r="A1886" t="s">
        <v>1979</v>
      </c>
      <c r="B1886">
        <v>3</v>
      </c>
      <c r="C1886">
        <v>3</v>
      </c>
      <c r="D1886">
        <v>2</v>
      </c>
      <c r="E1886">
        <v>3</v>
      </c>
      <c r="F1886">
        <v>3</v>
      </c>
    </row>
    <row r="1887" spans="1:6" x14ac:dyDescent="0.35">
      <c r="A1887" t="s">
        <v>1980</v>
      </c>
      <c r="B1887">
        <v>3</v>
      </c>
      <c r="C1887">
        <v>2</v>
      </c>
      <c r="D1887">
        <v>3</v>
      </c>
      <c r="E1887">
        <v>4</v>
      </c>
      <c r="F1887">
        <v>3</v>
      </c>
    </row>
    <row r="1888" spans="1:6" x14ac:dyDescent="0.35">
      <c r="A1888" t="s">
        <v>1981</v>
      </c>
      <c r="B1888">
        <v>3</v>
      </c>
      <c r="C1888">
        <v>2</v>
      </c>
      <c r="D1888">
        <v>1</v>
      </c>
      <c r="E1888">
        <v>2</v>
      </c>
      <c r="F1888">
        <v>3</v>
      </c>
    </row>
    <row r="1889" spans="1:6" x14ac:dyDescent="0.35">
      <c r="A1889" t="s">
        <v>1982</v>
      </c>
      <c r="B1889">
        <v>4</v>
      </c>
      <c r="C1889">
        <v>1</v>
      </c>
      <c r="D1889">
        <v>1</v>
      </c>
      <c r="E1889">
        <v>1</v>
      </c>
      <c r="F1889">
        <v>3</v>
      </c>
    </row>
    <row r="1890" spans="1:6" x14ac:dyDescent="0.35">
      <c r="A1890" t="s">
        <v>1983</v>
      </c>
      <c r="B1890">
        <v>3</v>
      </c>
      <c r="C1890">
        <v>1</v>
      </c>
      <c r="D1890">
        <v>3</v>
      </c>
      <c r="E1890">
        <v>3</v>
      </c>
      <c r="F1890">
        <v>1</v>
      </c>
    </row>
    <row r="1891" spans="1:6" x14ac:dyDescent="0.35">
      <c r="A1891" t="s">
        <v>1984</v>
      </c>
      <c r="B1891">
        <v>4</v>
      </c>
      <c r="C1891">
        <v>2</v>
      </c>
      <c r="D1891">
        <v>1</v>
      </c>
      <c r="E1891">
        <v>4</v>
      </c>
      <c r="F1891">
        <v>1</v>
      </c>
    </row>
    <row r="1892" spans="1:6" x14ac:dyDescent="0.35">
      <c r="A1892" t="s">
        <v>1985</v>
      </c>
      <c r="B1892">
        <v>3</v>
      </c>
      <c r="C1892">
        <v>3</v>
      </c>
      <c r="D1892">
        <v>1</v>
      </c>
      <c r="E1892">
        <v>3</v>
      </c>
      <c r="F1892">
        <v>4</v>
      </c>
    </row>
    <row r="1893" spans="1:6" x14ac:dyDescent="0.35">
      <c r="A1893" t="s">
        <v>1986</v>
      </c>
      <c r="B1893">
        <v>3</v>
      </c>
      <c r="C1893">
        <v>3</v>
      </c>
      <c r="D1893">
        <v>4</v>
      </c>
      <c r="E1893">
        <v>2</v>
      </c>
      <c r="F1893">
        <v>1</v>
      </c>
    </row>
    <row r="1894" spans="1:6" x14ac:dyDescent="0.35">
      <c r="A1894" t="s">
        <v>1987</v>
      </c>
      <c r="B1894">
        <v>4</v>
      </c>
      <c r="C1894">
        <v>2</v>
      </c>
      <c r="D1894">
        <v>3</v>
      </c>
      <c r="E1894">
        <v>2</v>
      </c>
      <c r="F1894">
        <v>3</v>
      </c>
    </row>
    <row r="1895" spans="1:6" x14ac:dyDescent="0.35">
      <c r="A1895" t="s">
        <v>1988</v>
      </c>
      <c r="B1895">
        <v>4</v>
      </c>
      <c r="C1895">
        <v>3</v>
      </c>
      <c r="D1895">
        <v>4</v>
      </c>
      <c r="E1895">
        <v>3</v>
      </c>
      <c r="F1895">
        <v>2</v>
      </c>
    </row>
    <row r="1896" spans="1:6" x14ac:dyDescent="0.35">
      <c r="A1896" t="s">
        <v>1989</v>
      </c>
      <c r="B1896">
        <v>3</v>
      </c>
      <c r="C1896">
        <v>1</v>
      </c>
      <c r="D1896">
        <v>3</v>
      </c>
      <c r="E1896">
        <v>2</v>
      </c>
      <c r="F1896">
        <v>3</v>
      </c>
    </row>
    <row r="1897" spans="1:6" x14ac:dyDescent="0.35">
      <c r="A1897" t="s">
        <v>1990</v>
      </c>
      <c r="B1897">
        <v>3</v>
      </c>
      <c r="C1897">
        <v>3</v>
      </c>
      <c r="D1897">
        <v>2</v>
      </c>
      <c r="E1897">
        <v>3</v>
      </c>
      <c r="F1897">
        <v>2</v>
      </c>
    </row>
    <row r="1898" spans="1:6" x14ac:dyDescent="0.35">
      <c r="A1898" t="s">
        <v>1991</v>
      </c>
      <c r="B1898">
        <v>3</v>
      </c>
      <c r="C1898">
        <v>3</v>
      </c>
      <c r="D1898">
        <v>3</v>
      </c>
      <c r="E1898">
        <v>4</v>
      </c>
      <c r="F1898">
        <v>2</v>
      </c>
    </row>
    <row r="1899" spans="1:6" x14ac:dyDescent="0.35">
      <c r="A1899" t="s">
        <v>1992</v>
      </c>
      <c r="B1899">
        <v>3</v>
      </c>
      <c r="C1899">
        <v>1</v>
      </c>
      <c r="D1899">
        <v>4</v>
      </c>
      <c r="E1899">
        <v>4</v>
      </c>
      <c r="F1899">
        <v>3</v>
      </c>
    </row>
    <row r="1900" spans="1:6" x14ac:dyDescent="0.35">
      <c r="A1900" t="s">
        <v>1993</v>
      </c>
      <c r="B1900">
        <v>3</v>
      </c>
      <c r="C1900">
        <v>1</v>
      </c>
      <c r="D1900">
        <v>3</v>
      </c>
      <c r="E1900">
        <v>4</v>
      </c>
      <c r="F1900">
        <v>4</v>
      </c>
    </row>
    <row r="1901" spans="1:6" x14ac:dyDescent="0.35">
      <c r="A1901" t="s">
        <v>1994</v>
      </c>
      <c r="B1901">
        <v>3</v>
      </c>
      <c r="C1901">
        <v>3</v>
      </c>
      <c r="D1901">
        <v>2</v>
      </c>
      <c r="E1901">
        <v>4</v>
      </c>
      <c r="F1901">
        <v>4</v>
      </c>
    </row>
    <row r="1902" spans="1:6" x14ac:dyDescent="0.35">
      <c r="A1902" t="s">
        <v>1995</v>
      </c>
      <c r="B1902">
        <v>3</v>
      </c>
      <c r="C1902">
        <v>3</v>
      </c>
      <c r="D1902">
        <v>4</v>
      </c>
      <c r="E1902">
        <v>4</v>
      </c>
      <c r="F1902">
        <v>1</v>
      </c>
    </row>
    <row r="1903" spans="1:6" x14ac:dyDescent="0.35">
      <c r="A1903" t="s">
        <v>1996</v>
      </c>
      <c r="B1903">
        <v>3</v>
      </c>
      <c r="C1903">
        <v>4</v>
      </c>
      <c r="D1903">
        <v>3</v>
      </c>
      <c r="E1903">
        <v>1</v>
      </c>
      <c r="F1903">
        <v>4</v>
      </c>
    </row>
    <row r="1904" spans="1:6" x14ac:dyDescent="0.35">
      <c r="A1904" t="s">
        <v>1997</v>
      </c>
      <c r="B1904">
        <v>3</v>
      </c>
      <c r="C1904">
        <v>2</v>
      </c>
      <c r="D1904">
        <v>4</v>
      </c>
      <c r="E1904">
        <v>2</v>
      </c>
      <c r="F1904">
        <v>4</v>
      </c>
    </row>
    <row r="1905" spans="1:6" x14ac:dyDescent="0.35">
      <c r="A1905" t="s">
        <v>1998</v>
      </c>
      <c r="B1905">
        <v>3</v>
      </c>
      <c r="C1905">
        <v>2</v>
      </c>
      <c r="D1905">
        <v>3</v>
      </c>
      <c r="E1905">
        <v>2</v>
      </c>
      <c r="F1905">
        <v>2</v>
      </c>
    </row>
    <row r="1906" spans="1:6" x14ac:dyDescent="0.35">
      <c r="A1906" t="s">
        <v>1999</v>
      </c>
      <c r="B1906">
        <v>4</v>
      </c>
      <c r="C1906">
        <v>2</v>
      </c>
      <c r="D1906">
        <v>2</v>
      </c>
      <c r="E1906">
        <v>4</v>
      </c>
      <c r="F1906">
        <v>3</v>
      </c>
    </row>
    <row r="1907" spans="1:6" x14ac:dyDescent="0.35">
      <c r="A1907" t="s">
        <v>2000</v>
      </c>
      <c r="B1907">
        <v>4</v>
      </c>
      <c r="C1907">
        <v>4</v>
      </c>
      <c r="D1907">
        <v>4</v>
      </c>
      <c r="E1907">
        <v>1</v>
      </c>
      <c r="F1907">
        <v>3</v>
      </c>
    </row>
    <row r="1908" spans="1:6" x14ac:dyDescent="0.35">
      <c r="A1908" t="s">
        <v>2001</v>
      </c>
      <c r="B1908">
        <v>3</v>
      </c>
      <c r="C1908">
        <v>2</v>
      </c>
      <c r="D1908">
        <v>3</v>
      </c>
      <c r="E1908">
        <v>4</v>
      </c>
      <c r="F1908">
        <v>3</v>
      </c>
    </row>
    <row r="1909" spans="1:6" x14ac:dyDescent="0.35">
      <c r="A1909" t="s">
        <v>2002</v>
      </c>
      <c r="B1909">
        <v>3</v>
      </c>
      <c r="C1909">
        <v>2</v>
      </c>
      <c r="D1909">
        <v>4</v>
      </c>
      <c r="E1909">
        <v>3</v>
      </c>
      <c r="F1909">
        <v>4</v>
      </c>
    </row>
    <row r="1910" spans="1:6" x14ac:dyDescent="0.35">
      <c r="A1910" t="s">
        <v>2003</v>
      </c>
      <c r="B1910">
        <v>3</v>
      </c>
      <c r="C1910">
        <v>2</v>
      </c>
      <c r="D1910">
        <v>4</v>
      </c>
      <c r="E1910">
        <v>1</v>
      </c>
      <c r="F1910">
        <v>2</v>
      </c>
    </row>
    <row r="1911" spans="1:6" x14ac:dyDescent="0.35">
      <c r="A1911" t="s">
        <v>2004</v>
      </c>
      <c r="B1911">
        <v>3</v>
      </c>
      <c r="C1911">
        <v>3</v>
      </c>
      <c r="D1911">
        <v>2</v>
      </c>
      <c r="E1911">
        <v>3</v>
      </c>
      <c r="F1911">
        <v>1</v>
      </c>
    </row>
    <row r="1912" spans="1:6" x14ac:dyDescent="0.35">
      <c r="A1912" t="s">
        <v>2005</v>
      </c>
      <c r="B1912">
        <v>4</v>
      </c>
      <c r="C1912">
        <v>3</v>
      </c>
      <c r="D1912">
        <v>1</v>
      </c>
      <c r="E1912">
        <v>2</v>
      </c>
      <c r="F1912">
        <v>4</v>
      </c>
    </row>
    <row r="1913" spans="1:6" x14ac:dyDescent="0.35">
      <c r="A1913" t="s">
        <v>2006</v>
      </c>
      <c r="B1913">
        <v>3</v>
      </c>
      <c r="C1913">
        <v>2</v>
      </c>
      <c r="D1913">
        <v>1</v>
      </c>
      <c r="E1913">
        <v>2</v>
      </c>
      <c r="F1913">
        <v>1</v>
      </c>
    </row>
    <row r="1914" spans="1:6" x14ac:dyDescent="0.35">
      <c r="A1914" t="s">
        <v>2007</v>
      </c>
      <c r="B1914">
        <v>3</v>
      </c>
      <c r="C1914">
        <v>2</v>
      </c>
      <c r="D1914">
        <v>3</v>
      </c>
      <c r="E1914">
        <v>4</v>
      </c>
      <c r="F1914">
        <v>1</v>
      </c>
    </row>
    <row r="1915" spans="1:6" x14ac:dyDescent="0.35">
      <c r="A1915" t="s">
        <v>2008</v>
      </c>
      <c r="B1915">
        <v>4</v>
      </c>
      <c r="C1915">
        <v>3</v>
      </c>
      <c r="D1915">
        <v>4</v>
      </c>
      <c r="E1915">
        <v>4</v>
      </c>
      <c r="F1915">
        <v>4</v>
      </c>
    </row>
    <row r="1916" spans="1:6" x14ac:dyDescent="0.35">
      <c r="A1916" t="s">
        <v>2009</v>
      </c>
      <c r="B1916">
        <v>3</v>
      </c>
      <c r="C1916">
        <v>2</v>
      </c>
      <c r="D1916">
        <v>4</v>
      </c>
      <c r="E1916">
        <v>4</v>
      </c>
      <c r="F1916">
        <v>4</v>
      </c>
    </row>
    <row r="1917" spans="1:6" x14ac:dyDescent="0.35">
      <c r="A1917" t="s">
        <v>2010</v>
      </c>
      <c r="B1917">
        <v>4</v>
      </c>
      <c r="C1917">
        <v>4</v>
      </c>
      <c r="D1917">
        <v>1</v>
      </c>
      <c r="E1917">
        <v>2</v>
      </c>
      <c r="F1917">
        <v>1</v>
      </c>
    </row>
    <row r="1918" spans="1:6" x14ac:dyDescent="0.35">
      <c r="A1918" t="s">
        <v>2011</v>
      </c>
      <c r="B1918">
        <v>3</v>
      </c>
      <c r="C1918">
        <v>3</v>
      </c>
      <c r="D1918">
        <v>1</v>
      </c>
      <c r="E1918">
        <v>3</v>
      </c>
      <c r="F1918">
        <v>4</v>
      </c>
    </row>
    <row r="1919" spans="1:6" x14ac:dyDescent="0.35">
      <c r="A1919" t="s">
        <v>2012</v>
      </c>
      <c r="B1919">
        <v>3</v>
      </c>
      <c r="C1919">
        <v>2</v>
      </c>
      <c r="D1919">
        <v>3</v>
      </c>
      <c r="E1919">
        <v>2</v>
      </c>
      <c r="F1919">
        <v>3</v>
      </c>
    </row>
    <row r="1920" spans="1:6" x14ac:dyDescent="0.35">
      <c r="A1920" t="s">
        <v>2013</v>
      </c>
      <c r="B1920">
        <v>3</v>
      </c>
      <c r="C1920">
        <v>1</v>
      </c>
      <c r="D1920">
        <v>2</v>
      </c>
      <c r="E1920">
        <v>3</v>
      </c>
      <c r="F1920">
        <v>4</v>
      </c>
    </row>
    <row r="1921" spans="1:6" x14ac:dyDescent="0.35">
      <c r="A1921" t="s">
        <v>2014</v>
      </c>
      <c r="B1921">
        <v>3</v>
      </c>
      <c r="C1921">
        <v>4</v>
      </c>
      <c r="D1921">
        <v>2</v>
      </c>
      <c r="E1921">
        <v>2</v>
      </c>
      <c r="F1921">
        <v>2</v>
      </c>
    </row>
    <row r="1922" spans="1:6" x14ac:dyDescent="0.35">
      <c r="A1922" t="s">
        <v>2015</v>
      </c>
      <c r="B1922">
        <v>4</v>
      </c>
      <c r="C1922">
        <v>3</v>
      </c>
      <c r="D1922">
        <v>1</v>
      </c>
      <c r="E1922">
        <v>3</v>
      </c>
      <c r="F1922">
        <v>2</v>
      </c>
    </row>
    <row r="1923" spans="1:6" x14ac:dyDescent="0.35">
      <c r="A1923" t="s">
        <v>2016</v>
      </c>
      <c r="B1923">
        <v>3</v>
      </c>
      <c r="C1923">
        <v>4</v>
      </c>
      <c r="D1923">
        <v>1</v>
      </c>
      <c r="E1923">
        <v>3</v>
      </c>
      <c r="F1923">
        <v>2</v>
      </c>
    </row>
    <row r="1924" spans="1:6" x14ac:dyDescent="0.35">
      <c r="A1924" t="s">
        <v>2017</v>
      </c>
      <c r="B1924">
        <v>3</v>
      </c>
      <c r="C1924">
        <v>3</v>
      </c>
      <c r="D1924">
        <v>3</v>
      </c>
      <c r="E1924">
        <v>2</v>
      </c>
      <c r="F1924">
        <v>3</v>
      </c>
    </row>
    <row r="1925" spans="1:6" x14ac:dyDescent="0.35">
      <c r="A1925" t="s">
        <v>2018</v>
      </c>
      <c r="B1925">
        <v>3</v>
      </c>
      <c r="C1925">
        <v>4</v>
      </c>
      <c r="D1925">
        <v>3</v>
      </c>
      <c r="E1925">
        <v>1</v>
      </c>
      <c r="F1925">
        <v>4</v>
      </c>
    </row>
    <row r="1926" spans="1:6" x14ac:dyDescent="0.35">
      <c r="A1926" t="s">
        <v>2019</v>
      </c>
      <c r="B1926">
        <v>3</v>
      </c>
      <c r="C1926">
        <v>1</v>
      </c>
      <c r="D1926">
        <v>4</v>
      </c>
      <c r="E1926">
        <v>1</v>
      </c>
      <c r="F1926">
        <v>4</v>
      </c>
    </row>
    <row r="1927" spans="1:6" x14ac:dyDescent="0.35">
      <c r="A1927" t="s">
        <v>2020</v>
      </c>
      <c r="B1927">
        <v>4</v>
      </c>
      <c r="C1927">
        <v>1</v>
      </c>
      <c r="D1927">
        <v>2</v>
      </c>
      <c r="E1927">
        <v>4</v>
      </c>
      <c r="F1927">
        <v>2</v>
      </c>
    </row>
    <row r="1928" spans="1:6" x14ac:dyDescent="0.35">
      <c r="A1928" t="s">
        <v>2021</v>
      </c>
      <c r="B1928">
        <v>3</v>
      </c>
      <c r="C1928">
        <v>3</v>
      </c>
      <c r="D1928">
        <v>3</v>
      </c>
      <c r="E1928">
        <v>4</v>
      </c>
      <c r="F1928">
        <v>1</v>
      </c>
    </row>
    <row r="1929" spans="1:6" x14ac:dyDescent="0.35">
      <c r="A1929" t="s">
        <v>2022</v>
      </c>
      <c r="B1929">
        <v>3</v>
      </c>
      <c r="C1929">
        <v>1</v>
      </c>
      <c r="D1929">
        <v>4</v>
      </c>
      <c r="E1929">
        <v>3</v>
      </c>
      <c r="F1929">
        <v>2</v>
      </c>
    </row>
    <row r="1930" spans="1:6" x14ac:dyDescent="0.35">
      <c r="A1930" t="s">
        <v>2023</v>
      </c>
      <c r="B1930">
        <v>3</v>
      </c>
      <c r="C1930">
        <v>4</v>
      </c>
      <c r="D1930">
        <v>2</v>
      </c>
      <c r="E1930">
        <v>1</v>
      </c>
      <c r="F1930">
        <v>2</v>
      </c>
    </row>
    <row r="1931" spans="1:6" x14ac:dyDescent="0.35">
      <c r="A1931" t="s">
        <v>2024</v>
      </c>
      <c r="B1931">
        <v>3</v>
      </c>
      <c r="C1931">
        <v>4</v>
      </c>
      <c r="D1931">
        <v>1</v>
      </c>
      <c r="E1931">
        <v>3</v>
      </c>
      <c r="F1931">
        <v>1</v>
      </c>
    </row>
    <row r="1932" spans="1:6" x14ac:dyDescent="0.35">
      <c r="A1932" t="s">
        <v>2025</v>
      </c>
      <c r="B1932">
        <v>3</v>
      </c>
      <c r="C1932">
        <v>3</v>
      </c>
      <c r="D1932">
        <v>4</v>
      </c>
      <c r="E1932">
        <v>2</v>
      </c>
      <c r="F1932">
        <v>4</v>
      </c>
    </row>
    <row r="1933" spans="1:6" x14ac:dyDescent="0.35">
      <c r="A1933" t="s">
        <v>2026</v>
      </c>
      <c r="B1933">
        <v>4</v>
      </c>
      <c r="C1933">
        <v>3</v>
      </c>
      <c r="D1933">
        <v>1</v>
      </c>
      <c r="E1933">
        <v>1</v>
      </c>
      <c r="F1933">
        <v>1</v>
      </c>
    </row>
    <row r="1934" spans="1:6" x14ac:dyDescent="0.35">
      <c r="A1934" t="s">
        <v>2027</v>
      </c>
      <c r="B1934">
        <v>4</v>
      </c>
      <c r="C1934">
        <v>2</v>
      </c>
      <c r="D1934">
        <v>2</v>
      </c>
      <c r="E1934">
        <v>2</v>
      </c>
      <c r="F1934">
        <v>3</v>
      </c>
    </row>
    <row r="1935" spans="1:6" x14ac:dyDescent="0.35">
      <c r="A1935" t="s">
        <v>2028</v>
      </c>
      <c r="B1935">
        <v>4</v>
      </c>
      <c r="C1935">
        <v>4</v>
      </c>
      <c r="D1935">
        <v>1</v>
      </c>
      <c r="E1935">
        <v>4</v>
      </c>
      <c r="F1935">
        <v>2</v>
      </c>
    </row>
    <row r="1936" spans="1:6" x14ac:dyDescent="0.35">
      <c r="A1936" t="s">
        <v>2029</v>
      </c>
      <c r="B1936">
        <v>3</v>
      </c>
      <c r="C1936">
        <v>1</v>
      </c>
      <c r="D1936">
        <v>3</v>
      </c>
      <c r="E1936">
        <v>4</v>
      </c>
      <c r="F1936">
        <v>3</v>
      </c>
    </row>
    <row r="1937" spans="1:6" x14ac:dyDescent="0.35">
      <c r="A1937" t="s">
        <v>2030</v>
      </c>
      <c r="B1937">
        <v>3</v>
      </c>
      <c r="C1937">
        <v>2</v>
      </c>
      <c r="D1937">
        <v>2</v>
      </c>
      <c r="E1937">
        <v>4</v>
      </c>
      <c r="F1937">
        <v>3</v>
      </c>
    </row>
    <row r="1938" spans="1:6" x14ac:dyDescent="0.35">
      <c r="A1938" t="s">
        <v>2031</v>
      </c>
      <c r="B1938">
        <v>4</v>
      </c>
      <c r="C1938">
        <v>3</v>
      </c>
      <c r="D1938">
        <v>2</v>
      </c>
      <c r="E1938">
        <v>1</v>
      </c>
      <c r="F1938">
        <v>4</v>
      </c>
    </row>
    <row r="1939" spans="1:6" x14ac:dyDescent="0.35">
      <c r="A1939" t="s">
        <v>2032</v>
      </c>
      <c r="B1939">
        <v>3</v>
      </c>
      <c r="C1939">
        <v>4</v>
      </c>
      <c r="D1939">
        <v>3</v>
      </c>
      <c r="E1939">
        <v>3</v>
      </c>
      <c r="F1939">
        <v>1</v>
      </c>
    </row>
    <row r="1940" spans="1:6" x14ac:dyDescent="0.35">
      <c r="A1940" t="s">
        <v>2033</v>
      </c>
      <c r="B1940">
        <v>4</v>
      </c>
      <c r="C1940">
        <v>1</v>
      </c>
      <c r="D1940">
        <v>2</v>
      </c>
      <c r="E1940">
        <v>3</v>
      </c>
      <c r="F1940">
        <v>2</v>
      </c>
    </row>
    <row r="1941" spans="1:6" x14ac:dyDescent="0.35">
      <c r="A1941" t="s">
        <v>2034</v>
      </c>
      <c r="B1941">
        <v>3</v>
      </c>
      <c r="C1941">
        <v>4</v>
      </c>
      <c r="D1941">
        <v>2</v>
      </c>
      <c r="E1941">
        <v>2</v>
      </c>
      <c r="F1941">
        <v>2</v>
      </c>
    </row>
    <row r="1942" spans="1:6" x14ac:dyDescent="0.35">
      <c r="A1942" t="s">
        <v>2035</v>
      </c>
      <c r="B1942">
        <v>4</v>
      </c>
      <c r="C1942">
        <v>2</v>
      </c>
      <c r="D1942">
        <v>2</v>
      </c>
      <c r="E1942">
        <v>2</v>
      </c>
      <c r="F1942">
        <v>4</v>
      </c>
    </row>
    <row r="1943" spans="1:6" x14ac:dyDescent="0.35">
      <c r="A1943" t="s">
        <v>2036</v>
      </c>
      <c r="B1943">
        <v>3</v>
      </c>
      <c r="C1943">
        <v>4</v>
      </c>
      <c r="D1943">
        <v>1</v>
      </c>
      <c r="E1943">
        <v>2</v>
      </c>
      <c r="F1943">
        <v>2</v>
      </c>
    </row>
    <row r="1944" spans="1:6" x14ac:dyDescent="0.35">
      <c r="A1944" t="s">
        <v>2037</v>
      </c>
      <c r="B1944">
        <v>3</v>
      </c>
      <c r="C1944">
        <v>2</v>
      </c>
      <c r="D1944">
        <v>4</v>
      </c>
      <c r="E1944">
        <v>1</v>
      </c>
      <c r="F1944">
        <v>3</v>
      </c>
    </row>
    <row r="1945" spans="1:6" x14ac:dyDescent="0.35">
      <c r="A1945" t="s">
        <v>2038</v>
      </c>
      <c r="B1945">
        <v>4</v>
      </c>
      <c r="C1945">
        <v>3</v>
      </c>
      <c r="D1945">
        <v>4</v>
      </c>
      <c r="E1945">
        <v>2</v>
      </c>
      <c r="F1945">
        <v>4</v>
      </c>
    </row>
    <row r="1946" spans="1:6" x14ac:dyDescent="0.35">
      <c r="A1946" t="s">
        <v>2039</v>
      </c>
      <c r="B1946">
        <v>3</v>
      </c>
      <c r="C1946">
        <v>1</v>
      </c>
      <c r="D1946">
        <v>3</v>
      </c>
      <c r="E1946">
        <v>2</v>
      </c>
      <c r="F1946">
        <v>4</v>
      </c>
    </row>
    <row r="1947" spans="1:6" x14ac:dyDescent="0.35">
      <c r="A1947" t="s">
        <v>2040</v>
      </c>
      <c r="B1947">
        <v>3</v>
      </c>
      <c r="C1947">
        <v>1</v>
      </c>
      <c r="D1947">
        <v>1</v>
      </c>
      <c r="E1947">
        <v>2</v>
      </c>
      <c r="F1947">
        <v>2</v>
      </c>
    </row>
    <row r="1948" spans="1:6" x14ac:dyDescent="0.35">
      <c r="A1948" t="s">
        <v>2041</v>
      </c>
      <c r="B1948">
        <v>3</v>
      </c>
      <c r="C1948">
        <v>3</v>
      </c>
      <c r="D1948">
        <v>2</v>
      </c>
      <c r="E1948">
        <v>3</v>
      </c>
      <c r="F1948">
        <v>3</v>
      </c>
    </row>
    <row r="1949" spans="1:6" x14ac:dyDescent="0.35">
      <c r="A1949" t="s">
        <v>2042</v>
      </c>
      <c r="B1949">
        <v>4</v>
      </c>
      <c r="C1949">
        <v>3</v>
      </c>
      <c r="D1949">
        <v>2</v>
      </c>
      <c r="E1949">
        <v>3</v>
      </c>
      <c r="F1949">
        <v>4</v>
      </c>
    </row>
    <row r="1950" spans="1:6" x14ac:dyDescent="0.35">
      <c r="A1950" t="s">
        <v>2043</v>
      </c>
      <c r="B1950">
        <v>3</v>
      </c>
      <c r="C1950">
        <v>2</v>
      </c>
      <c r="D1950">
        <v>1</v>
      </c>
      <c r="E1950">
        <v>1</v>
      </c>
      <c r="F1950">
        <v>2</v>
      </c>
    </row>
    <row r="1951" spans="1:6" x14ac:dyDescent="0.35">
      <c r="A1951" t="s">
        <v>2044</v>
      </c>
      <c r="B1951">
        <v>3</v>
      </c>
      <c r="C1951">
        <v>3</v>
      </c>
      <c r="D1951">
        <v>4</v>
      </c>
      <c r="E1951">
        <v>2</v>
      </c>
      <c r="F1951">
        <v>4</v>
      </c>
    </row>
    <row r="1952" spans="1:6" x14ac:dyDescent="0.35">
      <c r="A1952" t="s">
        <v>2045</v>
      </c>
      <c r="B1952">
        <v>3</v>
      </c>
      <c r="C1952">
        <v>4</v>
      </c>
      <c r="D1952">
        <v>2</v>
      </c>
      <c r="E1952">
        <v>1</v>
      </c>
      <c r="F1952">
        <v>2</v>
      </c>
    </row>
    <row r="1953" spans="1:6" x14ac:dyDescent="0.35">
      <c r="A1953" t="s">
        <v>2046</v>
      </c>
      <c r="B1953">
        <v>4</v>
      </c>
      <c r="C1953">
        <v>2</v>
      </c>
      <c r="D1953">
        <v>3</v>
      </c>
      <c r="E1953">
        <v>4</v>
      </c>
      <c r="F1953">
        <v>1</v>
      </c>
    </row>
    <row r="1954" spans="1:6" x14ac:dyDescent="0.35">
      <c r="A1954" t="s">
        <v>2047</v>
      </c>
      <c r="B1954">
        <v>4</v>
      </c>
      <c r="C1954">
        <v>3</v>
      </c>
      <c r="D1954">
        <v>3</v>
      </c>
      <c r="E1954">
        <v>4</v>
      </c>
      <c r="F1954">
        <v>4</v>
      </c>
    </row>
    <row r="1955" spans="1:6" x14ac:dyDescent="0.35">
      <c r="A1955" t="s">
        <v>2048</v>
      </c>
      <c r="B1955">
        <v>4</v>
      </c>
      <c r="C1955">
        <v>1</v>
      </c>
      <c r="D1955">
        <v>2</v>
      </c>
      <c r="E1955">
        <v>2</v>
      </c>
      <c r="F1955">
        <v>2</v>
      </c>
    </row>
    <row r="1956" spans="1:6" x14ac:dyDescent="0.35">
      <c r="A1956" t="s">
        <v>2049</v>
      </c>
      <c r="B1956">
        <v>3</v>
      </c>
      <c r="C1956">
        <v>3</v>
      </c>
      <c r="D1956">
        <v>2</v>
      </c>
      <c r="E1956">
        <v>4</v>
      </c>
      <c r="F1956">
        <v>2</v>
      </c>
    </row>
    <row r="1957" spans="1:6" x14ac:dyDescent="0.35">
      <c r="A1957" t="s">
        <v>2050</v>
      </c>
      <c r="B1957">
        <v>3</v>
      </c>
      <c r="C1957">
        <v>4</v>
      </c>
      <c r="D1957">
        <v>4</v>
      </c>
      <c r="E1957">
        <v>3</v>
      </c>
      <c r="F1957">
        <v>3</v>
      </c>
    </row>
    <row r="1958" spans="1:6" x14ac:dyDescent="0.35">
      <c r="A1958" t="s">
        <v>2051</v>
      </c>
      <c r="B1958">
        <v>3</v>
      </c>
      <c r="C1958">
        <v>3</v>
      </c>
      <c r="D1958">
        <v>4</v>
      </c>
      <c r="E1958">
        <v>4</v>
      </c>
      <c r="F1958">
        <v>1</v>
      </c>
    </row>
    <row r="1959" spans="1:6" x14ac:dyDescent="0.35">
      <c r="A1959" t="s">
        <v>2052</v>
      </c>
      <c r="B1959">
        <v>3</v>
      </c>
      <c r="C1959">
        <v>1</v>
      </c>
      <c r="D1959">
        <v>3</v>
      </c>
      <c r="E1959">
        <v>4</v>
      </c>
      <c r="F1959">
        <v>2</v>
      </c>
    </row>
    <row r="1960" spans="1:6" x14ac:dyDescent="0.35">
      <c r="A1960" t="s">
        <v>2053</v>
      </c>
      <c r="B1960">
        <v>4</v>
      </c>
      <c r="C1960">
        <v>3</v>
      </c>
      <c r="D1960">
        <v>3</v>
      </c>
      <c r="E1960">
        <v>3</v>
      </c>
      <c r="F1960">
        <v>3</v>
      </c>
    </row>
    <row r="1961" spans="1:6" x14ac:dyDescent="0.35">
      <c r="A1961" t="s">
        <v>2054</v>
      </c>
      <c r="B1961">
        <v>3</v>
      </c>
      <c r="C1961">
        <v>2</v>
      </c>
      <c r="D1961">
        <v>1</v>
      </c>
      <c r="E1961">
        <v>2</v>
      </c>
      <c r="F1961">
        <v>4</v>
      </c>
    </row>
    <row r="1962" spans="1:6" x14ac:dyDescent="0.35">
      <c r="A1962" t="s">
        <v>2055</v>
      </c>
      <c r="B1962">
        <v>3</v>
      </c>
      <c r="C1962">
        <v>1</v>
      </c>
      <c r="D1962">
        <v>1</v>
      </c>
      <c r="E1962">
        <v>3</v>
      </c>
      <c r="F1962">
        <v>1</v>
      </c>
    </row>
    <row r="1963" spans="1:6" x14ac:dyDescent="0.35">
      <c r="A1963" t="s">
        <v>2056</v>
      </c>
      <c r="B1963">
        <v>3</v>
      </c>
      <c r="C1963">
        <v>3</v>
      </c>
      <c r="D1963">
        <v>1</v>
      </c>
      <c r="E1963">
        <v>1</v>
      </c>
      <c r="F1963">
        <v>4</v>
      </c>
    </row>
    <row r="1964" spans="1:6" x14ac:dyDescent="0.35">
      <c r="A1964" t="s">
        <v>2057</v>
      </c>
      <c r="B1964">
        <v>3</v>
      </c>
      <c r="C1964">
        <v>2</v>
      </c>
      <c r="D1964">
        <v>4</v>
      </c>
      <c r="E1964">
        <v>2</v>
      </c>
      <c r="F1964">
        <v>1</v>
      </c>
    </row>
    <row r="1965" spans="1:6" x14ac:dyDescent="0.35">
      <c r="A1965" t="s">
        <v>2058</v>
      </c>
      <c r="B1965">
        <v>3</v>
      </c>
      <c r="C1965">
        <v>4</v>
      </c>
      <c r="D1965">
        <v>4</v>
      </c>
      <c r="E1965">
        <v>3</v>
      </c>
      <c r="F1965">
        <v>3</v>
      </c>
    </row>
    <row r="1966" spans="1:6" x14ac:dyDescent="0.35">
      <c r="A1966" t="s">
        <v>2059</v>
      </c>
      <c r="B1966">
        <v>3</v>
      </c>
      <c r="C1966">
        <v>4</v>
      </c>
      <c r="D1966">
        <v>1</v>
      </c>
      <c r="E1966">
        <v>1</v>
      </c>
      <c r="F1966">
        <v>2</v>
      </c>
    </row>
    <row r="1967" spans="1:6" x14ac:dyDescent="0.35">
      <c r="A1967" t="s">
        <v>2060</v>
      </c>
      <c r="B1967">
        <v>3</v>
      </c>
      <c r="C1967">
        <v>3</v>
      </c>
      <c r="D1967">
        <v>2</v>
      </c>
      <c r="E1967">
        <v>2</v>
      </c>
      <c r="F1967">
        <v>1</v>
      </c>
    </row>
    <row r="1968" spans="1:6" x14ac:dyDescent="0.35">
      <c r="A1968" t="s">
        <v>2061</v>
      </c>
      <c r="B1968">
        <v>3</v>
      </c>
      <c r="C1968">
        <v>3</v>
      </c>
      <c r="D1968">
        <v>2</v>
      </c>
      <c r="E1968">
        <v>4</v>
      </c>
      <c r="F1968">
        <v>4</v>
      </c>
    </row>
    <row r="1969" spans="1:6" x14ac:dyDescent="0.35">
      <c r="A1969" t="s">
        <v>2062</v>
      </c>
      <c r="B1969">
        <v>3</v>
      </c>
      <c r="C1969">
        <v>2</v>
      </c>
      <c r="D1969">
        <v>4</v>
      </c>
      <c r="E1969">
        <v>4</v>
      </c>
      <c r="F1969">
        <v>1</v>
      </c>
    </row>
    <row r="1970" spans="1:6" x14ac:dyDescent="0.35">
      <c r="A1970" t="s">
        <v>2063</v>
      </c>
      <c r="B1970">
        <v>3</v>
      </c>
      <c r="C1970">
        <v>1</v>
      </c>
      <c r="D1970">
        <v>2</v>
      </c>
      <c r="E1970">
        <v>4</v>
      </c>
      <c r="F1970">
        <v>2</v>
      </c>
    </row>
    <row r="1971" spans="1:6" x14ac:dyDescent="0.35">
      <c r="A1971" t="s">
        <v>2064</v>
      </c>
      <c r="B1971">
        <v>4</v>
      </c>
      <c r="C1971">
        <v>1</v>
      </c>
      <c r="D1971">
        <v>1</v>
      </c>
      <c r="E1971">
        <v>4</v>
      </c>
      <c r="F1971">
        <v>2</v>
      </c>
    </row>
    <row r="1972" spans="1:6" x14ac:dyDescent="0.35">
      <c r="A1972" t="s">
        <v>2065</v>
      </c>
      <c r="B1972">
        <v>3</v>
      </c>
      <c r="C1972">
        <v>2</v>
      </c>
      <c r="D1972">
        <v>3</v>
      </c>
      <c r="E1972">
        <v>2</v>
      </c>
      <c r="F1972">
        <v>3</v>
      </c>
    </row>
    <row r="1973" spans="1:6" x14ac:dyDescent="0.35">
      <c r="A1973" t="s">
        <v>2066</v>
      </c>
      <c r="B1973">
        <v>3</v>
      </c>
      <c r="C1973">
        <v>2</v>
      </c>
      <c r="D1973">
        <v>1</v>
      </c>
      <c r="E1973">
        <v>3</v>
      </c>
      <c r="F1973">
        <v>1</v>
      </c>
    </row>
    <row r="1974" spans="1:6" x14ac:dyDescent="0.35">
      <c r="A1974" t="s">
        <v>2067</v>
      </c>
      <c r="B1974">
        <v>4</v>
      </c>
      <c r="C1974">
        <v>4</v>
      </c>
      <c r="D1974">
        <v>3</v>
      </c>
      <c r="E1974">
        <v>2</v>
      </c>
      <c r="F1974">
        <v>1</v>
      </c>
    </row>
    <row r="1975" spans="1:6" x14ac:dyDescent="0.35">
      <c r="A1975" t="s">
        <v>2068</v>
      </c>
      <c r="B1975">
        <v>3</v>
      </c>
      <c r="C1975">
        <v>2</v>
      </c>
      <c r="D1975">
        <v>4</v>
      </c>
      <c r="E1975">
        <v>4</v>
      </c>
      <c r="F1975">
        <v>4</v>
      </c>
    </row>
    <row r="1976" spans="1:6" x14ac:dyDescent="0.35">
      <c r="A1976" t="s">
        <v>2069</v>
      </c>
      <c r="B1976">
        <v>3</v>
      </c>
      <c r="C1976">
        <v>1</v>
      </c>
      <c r="D1976">
        <v>1</v>
      </c>
      <c r="E1976">
        <v>1</v>
      </c>
      <c r="F1976">
        <v>1</v>
      </c>
    </row>
    <row r="1977" spans="1:6" x14ac:dyDescent="0.35">
      <c r="A1977" t="s">
        <v>2070</v>
      </c>
      <c r="B1977">
        <v>4</v>
      </c>
      <c r="C1977">
        <v>4</v>
      </c>
      <c r="D1977">
        <v>4</v>
      </c>
      <c r="E1977">
        <v>2</v>
      </c>
      <c r="F1977">
        <v>2</v>
      </c>
    </row>
    <row r="1978" spans="1:6" x14ac:dyDescent="0.35">
      <c r="A1978" t="s">
        <v>2071</v>
      </c>
      <c r="B1978">
        <v>4</v>
      </c>
      <c r="C1978">
        <v>4</v>
      </c>
      <c r="D1978">
        <v>3</v>
      </c>
      <c r="E1978">
        <v>4</v>
      </c>
      <c r="F1978">
        <v>3</v>
      </c>
    </row>
    <row r="1979" spans="1:6" x14ac:dyDescent="0.35">
      <c r="A1979" t="s">
        <v>2072</v>
      </c>
      <c r="B1979">
        <v>3</v>
      </c>
      <c r="C1979">
        <v>2</v>
      </c>
      <c r="D1979">
        <v>1</v>
      </c>
      <c r="E1979">
        <v>1</v>
      </c>
      <c r="F1979">
        <v>3</v>
      </c>
    </row>
    <row r="1980" spans="1:6" x14ac:dyDescent="0.35">
      <c r="A1980" t="s">
        <v>2073</v>
      </c>
      <c r="B1980">
        <v>3</v>
      </c>
      <c r="C1980">
        <v>1</v>
      </c>
      <c r="D1980">
        <v>1</v>
      </c>
      <c r="E1980">
        <v>3</v>
      </c>
      <c r="F1980">
        <v>1</v>
      </c>
    </row>
    <row r="1981" spans="1:6" x14ac:dyDescent="0.35">
      <c r="A1981" t="s">
        <v>2074</v>
      </c>
      <c r="B1981">
        <v>3</v>
      </c>
      <c r="C1981">
        <v>1</v>
      </c>
      <c r="D1981">
        <v>1</v>
      </c>
      <c r="E1981">
        <v>2</v>
      </c>
      <c r="F1981">
        <v>3</v>
      </c>
    </row>
    <row r="1982" spans="1:6" x14ac:dyDescent="0.35">
      <c r="A1982" t="s">
        <v>2075</v>
      </c>
      <c r="B1982">
        <v>3</v>
      </c>
      <c r="C1982">
        <v>3</v>
      </c>
      <c r="D1982">
        <v>4</v>
      </c>
      <c r="E1982">
        <v>2</v>
      </c>
      <c r="F1982">
        <v>1</v>
      </c>
    </row>
    <row r="1983" spans="1:6" x14ac:dyDescent="0.35">
      <c r="A1983" t="s">
        <v>2076</v>
      </c>
      <c r="B1983">
        <v>3</v>
      </c>
      <c r="C1983">
        <v>4</v>
      </c>
      <c r="D1983">
        <v>3</v>
      </c>
      <c r="E1983">
        <v>3</v>
      </c>
      <c r="F1983">
        <v>1</v>
      </c>
    </row>
    <row r="1984" spans="1:6" x14ac:dyDescent="0.35">
      <c r="A1984" t="s">
        <v>2077</v>
      </c>
      <c r="B1984">
        <v>3</v>
      </c>
      <c r="C1984">
        <v>2</v>
      </c>
      <c r="D1984">
        <v>2</v>
      </c>
      <c r="E1984">
        <v>4</v>
      </c>
      <c r="F1984">
        <v>1</v>
      </c>
    </row>
    <row r="1985" spans="1:6" x14ac:dyDescent="0.35">
      <c r="A1985" t="s">
        <v>2078</v>
      </c>
      <c r="B1985">
        <v>3</v>
      </c>
      <c r="C1985">
        <v>1</v>
      </c>
      <c r="D1985">
        <v>3</v>
      </c>
      <c r="E1985">
        <v>1</v>
      </c>
      <c r="F1985">
        <v>3</v>
      </c>
    </row>
    <row r="1986" spans="1:6" x14ac:dyDescent="0.35">
      <c r="A1986" t="s">
        <v>2079</v>
      </c>
      <c r="B1986">
        <v>3</v>
      </c>
      <c r="C1986">
        <v>2</v>
      </c>
      <c r="D1986">
        <v>2</v>
      </c>
      <c r="E1986">
        <v>4</v>
      </c>
      <c r="F1986">
        <v>1</v>
      </c>
    </row>
    <row r="1987" spans="1:6" x14ac:dyDescent="0.35">
      <c r="A1987" t="s">
        <v>2080</v>
      </c>
      <c r="B1987">
        <v>3</v>
      </c>
      <c r="C1987">
        <v>1</v>
      </c>
      <c r="D1987">
        <v>2</v>
      </c>
      <c r="E1987">
        <v>1</v>
      </c>
      <c r="F1987">
        <v>4</v>
      </c>
    </row>
    <row r="1988" spans="1:6" x14ac:dyDescent="0.35">
      <c r="A1988" t="s">
        <v>2081</v>
      </c>
      <c r="B1988">
        <v>3</v>
      </c>
      <c r="C1988">
        <v>2</v>
      </c>
      <c r="D1988">
        <v>3</v>
      </c>
      <c r="E1988">
        <v>1</v>
      </c>
      <c r="F1988">
        <v>1</v>
      </c>
    </row>
    <row r="1989" spans="1:6" x14ac:dyDescent="0.35">
      <c r="A1989" t="s">
        <v>2082</v>
      </c>
      <c r="B1989">
        <v>3</v>
      </c>
      <c r="C1989">
        <v>2</v>
      </c>
      <c r="D1989">
        <v>1</v>
      </c>
      <c r="E1989">
        <v>4</v>
      </c>
      <c r="F1989">
        <v>2</v>
      </c>
    </row>
    <row r="1990" spans="1:6" x14ac:dyDescent="0.35">
      <c r="A1990" t="s">
        <v>2083</v>
      </c>
      <c r="B1990">
        <v>3</v>
      </c>
      <c r="C1990">
        <v>3</v>
      </c>
      <c r="D1990">
        <v>4</v>
      </c>
      <c r="E1990">
        <v>1</v>
      </c>
      <c r="F1990">
        <v>2</v>
      </c>
    </row>
    <row r="1991" spans="1:6" x14ac:dyDescent="0.35">
      <c r="A1991" t="s">
        <v>2084</v>
      </c>
      <c r="B1991">
        <v>3</v>
      </c>
      <c r="C1991">
        <v>1</v>
      </c>
      <c r="D1991">
        <v>4</v>
      </c>
      <c r="E1991">
        <v>2</v>
      </c>
      <c r="F1991">
        <v>3</v>
      </c>
    </row>
    <row r="1992" spans="1:6" x14ac:dyDescent="0.35">
      <c r="A1992" t="s">
        <v>2085</v>
      </c>
      <c r="B1992">
        <v>3</v>
      </c>
      <c r="C1992">
        <v>2</v>
      </c>
      <c r="D1992">
        <v>4</v>
      </c>
      <c r="E1992">
        <v>1</v>
      </c>
      <c r="F1992">
        <v>2</v>
      </c>
    </row>
    <row r="1993" spans="1:6" x14ac:dyDescent="0.35">
      <c r="A1993" t="s">
        <v>2086</v>
      </c>
      <c r="B1993">
        <v>3</v>
      </c>
      <c r="C1993">
        <v>1</v>
      </c>
      <c r="D1993">
        <v>1</v>
      </c>
      <c r="E1993">
        <v>1</v>
      </c>
      <c r="F1993">
        <v>1</v>
      </c>
    </row>
    <row r="1994" spans="1:6" x14ac:dyDescent="0.35">
      <c r="A1994" t="s">
        <v>2087</v>
      </c>
      <c r="B1994">
        <v>3</v>
      </c>
      <c r="C1994">
        <v>2</v>
      </c>
      <c r="D1994">
        <v>2</v>
      </c>
      <c r="E1994">
        <v>1</v>
      </c>
      <c r="F1994">
        <v>3</v>
      </c>
    </row>
    <row r="1995" spans="1:6" x14ac:dyDescent="0.35">
      <c r="A1995" t="s">
        <v>2088</v>
      </c>
      <c r="B1995">
        <v>4</v>
      </c>
      <c r="C1995">
        <v>4</v>
      </c>
      <c r="D1995">
        <v>2</v>
      </c>
      <c r="E1995">
        <v>2</v>
      </c>
      <c r="F1995">
        <v>3</v>
      </c>
    </row>
    <row r="1996" spans="1:6" x14ac:dyDescent="0.35">
      <c r="A1996" t="s">
        <v>2089</v>
      </c>
      <c r="B1996">
        <v>3</v>
      </c>
      <c r="C1996">
        <v>3</v>
      </c>
      <c r="D1996">
        <v>3</v>
      </c>
      <c r="E1996">
        <v>2</v>
      </c>
      <c r="F1996">
        <v>3</v>
      </c>
    </row>
    <row r="1997" spans="1:6" x14ac:dyDescent="0.35">
      <c r="A1997" t="s">
        <v>2090</v>
      </c>
      <c r="B1997">
        <v>3</v>
      </c>
      <c r="C1997">
        <v>4</v>
      </c>
      <c r="D1997">
        <v>2</v>
      </c>
      <c r="E1997">
        <v>1</v>
      </c>
      <c r="F1997">
        <v>4</v>
      </c>
    </row>
    <row r="1998" spans="1:6" x14ac:dyDescent="0.35">
      <c r="A1998" t="s">
        <v>2091</v>
      </c>
      <c r="B1998">
        <v>4</v>
      </c>
      <c r="C1998">
        <v>1</v>
      </c>
      <c r="D1998">
        <v>2</v>
      </c>
      <c r="E1998">
        <v>3</v>
      </c>
      <c r="F1998">
        <v>4</v>
      </c>
    </row>
    <row r="1999" spans="1:6" x14ac:dyDescent="0.35">
      <c r="A1999" t="s">
        <v>2092</v>
      </c>
      <c r="B1999">
        <v>3</v>
      </c>
      <c r="C1999">
        <v>4</v>
      </c>
      <c r="D1999">
        <v>1</v>
      </c>
      <c r="E1999">
        <v>1</v>
      </c>
      <c r="F1999">
        <v>3</v>
      </c>
    </row>
    <row r="2000" spans="1:6" x14ac:dyDescent="0.35">
      <c r="A2000" t="s">
        <v>2093</v>
      </c>
      <c r="B2000">
        <v>3</v>
      </c>
      <c r="C2000">
        <v>4</v>
      </c>
      <c r="D2000">
        <v>3</v>
      </c>
      <c r="E2000">
        <v>2</v>
      </c>
      <c r="F2000">
        <v>2</v>
      </c>
    </row>
    <row r="2001" spans="1:6" x14ac:dyDescent="0.35">
      <c r="A2001" t="s">
        <v>2094</v>
      </c>
      <c r="B2001">
        <v>3</v>
      </c>
      <c r="C2001">
        <v>3</v>
      </c>
      <c r="D2001">
        <v>3</v>
      </c>
      <c r="E2001">
        <v>2</v>
      </c>
      <c r="F2001">
        <v>1</v>
      </c>
    </row>
    <row r="2002" spans="1:6" x14ac:dyDescent="0.35">
      <c r="A2002" t="s">
        <v>2095</v>
      </c>
      <c r="B2002">
        <v>3</v>
      </c>
      <c r="C2002">
        <v>4</v>
      </c>
      <c r="D2002">
        <v>3</v>
      </c>
      <c r="E2002">
        <v>3</v>
      </c>
      <c r="F2002">
        <v>1</v>
      </c>
    </row>
    <row r="2003" spans="1:6" x14ac:dyDescent="0.35">
      <c r="A2003" t="s">
        <v>2096</v>
      </c>
      <c r="B2003">
        <v>3</v>
      </c>
      <c r="C2003">
        <v>1</v>
      </c>
      <c r="D2003">
        <v>2</v>
      </c>
      <c r="E2003">
        <v>2</v>
      </c>
      <c r="F2003">
        <v>2</v>
      </c>
    </row>
    <row r="2004" spans="1:6" x14ac:dyDescent="0.35">
      <c r="A2004" t="s">
        <v>2097</v>
      </c>
      <c r="B2004">
        <v>4</v>
      </c>
      <c r="C2004">
        <v>3</v>
      </c>
      <c r="D2004">
        <v>4</v>
      </c>
      <c r="E2004">
        <v>2</v>
      </c>
      <c r="F2004">
        <v>2</v>
      </c>
    </row>
    <row r="2005" spans="1:6" x14ac:dyDescent="0.35">
      <c r="A2005" t="s">
        <v>2098</v>
      </c>
      <c r="B2005">
        <v>3</v>
      </c>
      <c r="C2005">
        <v>4</v>
      </c>
      <c r="D2005">
        <v>3</v>
      </c>
      <c r="E2005">
        <v>4</v>
      </c>
      <c r="F2005">
        <v>4</v>
      </c>
    </row>
    <row r="2006" spans="1:6" x14ac:dyDescent="0.35">
      <c r="A2006" t="s">
        <v>2099</v>
      </c>
      <c r="B2006">
        <v>3</v>
      </c>
      <c r="C2006">
        <v>1</v>
      </c>
      <c r="D2006">
        <v>1</v>
      </c>
      <c r="E2006">
        <v>1</v>
      </c>
      <c r="F2006">
        <v>1</v>
      </c>
    </row>
    <row r="2007" spans="1:6" x14ac:dyDescent="0.35">
      <c r="A2007" t="s">
        <v>2100</v>
      </c>
      <c r="B2007">
        <v>3</v>
      </c>
      <c r="C2007">
        <v>2</v>
      </c>
      <c r="D2007">
        <v>2</v>
      </c>
      <c r="E2007">
        <v>2</v>
      </c>
      <c r="F2007">
        <v>3</v>
      </c>
    </row>
    <row r="2008" spans="1:6" x14ac:dyDescent="0.35">
      <c r="A2008" t="s">
        <v>2101</v>
      </c>
      <c r="B2008">
        <v>3</v>
      </c>
      <c r="C2008">
        <v>2</v>
      </c>
      <c r="D2008">
        <v>3</v>
      </c>
      <c r="E2008">
        <v>3</v>
      </c>
      <c r="F2008">
        <v>2</v>
      </c>
    </row>
    <row r="2009" spans="1:6" x14ac:dyDescent="0.35">
      <c r="A2009" t="s">
        <v>2102</v>
      </c>
      <c r="B2009">
        <v>3</v>
      </c>
      <c r="C2009">
        <v>1</v>
      </c>
      <c r="D2009">
        <v>1</v>
      </c>
      <c r="E2009">
        <v>3</v>
      </c>
      <c r="F2009">
        <v>2</v>
      </c>
    </row>
    <row r="2010" spans="1:6" x14ac:dyDescent="0.35">
      <c r="A2010" t="s">
        <v>2103</v>
      </c>
      <c r="B2010">
        <v>4</v>
      </c>
      <c r="C2010">
        <v>1</v>
      </c>
      <c r="D2010">
        <v>2</v>
      </c>
      <c r="E2010">
        <v>3</v>
      </c>
      <c r="F2010">
        <v>3</v>
      </c>
    </row>
    <row r="2011" spans="1:6" x14ac:dyDescent="0.35">
      <c r="A2011" t="s">
        <v>2104</v>
      </c>
      <c r="B2011">
        <v>3</v>
      </c>
      <c r="C2011">
        <v>2</v>
      </c>
      <c r="D2011">
        <v>4</v>
      </c>
      <c r="E2011">
        <v>3</v>
      </c>
      <c r="F2011">
        <v>3</v>
      </c>
    </row>
    <row r="2012" spans="1:6" x14ac:dyDescent="0.35">
      <c r="A2012" t="s">
        <v>2105</v>
      </c>
      <c r="B2012">
        <v>4</v>
      </c>
      <c r="C2012">
        <v>1</v>
      </c>
      <c r="D2012">
        <v>2</v>
      </c>
      <c r="E2012">
        <v>4</v>
      </c>
      <c r="F2012">
        <v>4</v>
      </c>
    </row>
    <row r="2013" spans="1:6" x14ac:dyDescent="0.35">
      <c r="A2013" t="s">
        <v>2106</v>
      </c>
      <c r="B2013">
        <v>3</v>
      </c>
      <c r="C2013">
        <v>3</v>
      </c>
      <c r="D2013">
        <v>3</v>
      </c>
      <c r="E2013">
        <v>4</v>
      </c>
      <c r="F2013">
        <v>1</v>
      </c>
    </row>
    <row r="2014" spans="1:6" x14ac:dyDescent="0.35">
      <c r="A2014" t="s">
        <v>2107</v>
      </c>
      <c r="B2014">
        <v>3</v>
      </c>
      <c r="C2014">
        <v>1</v>
      </c>
      <c r="D2014">
        <v>3</v>
      </c>
      <c r="E2014">
        <v>3</v>
      </c>
      <c r="F2014">
        <v>2</v>
      </c>
    </row>
    <row r="2015" spans="1:6" x14ac:dyDescent="0.35">
      <c r="A2015" t="s">
        <v>2108</v>
      </c>
      <c r="B2015">
        <v>4</v>
      </c>
      <c r="C2015">
        <v>1</v>
      </c>
      <c r="D2015">
        <v>2</v>
      </c>
      <c r="E2015">
        <v>4</v>
      </c>
      <c r="F2015">
        <v>4</v>
      </c>
    </row>
    <row r="2016" spans="1:6" x14ac:dyDescent="0.35">
      <c r="A2016" t="s">
        <v>2109</v>
      </c>
      <c r="B2016">
        <v>3</v>
      </c>
      <c r="C2016">
        <v>3</v>
      </c>
      <c r="D2016">
        <v>4</v>
      </c>
      <c r="E2016">
        <v>1</v>
      </c>
      <c r="F2016">
        <v>4</v>
      </c>
    </row>
    <row r="2017" spans="1:6" x14ac:dyDescent="0.35">
      <c r="A2017" t="s">
        <v>2110</v>
      </c>
      <c r="B2017">
        <v>4</v>
      </c>
      <c r="C2017">
        <v>2</v>
      </c>
      <c r="D2017">
        <v>1</v>
      </c>
      <c r="E2017">
        <v>2</v>
      </c>
      <c r="F2017">
        <v>2</v>
      </c>
    </row>
    <row r="2018" spans="1:6" x14ac:dyDescent="0.35">
      <c r="A2018" t="s">
        <v>2111</v>
      </c>
      <c r="B2018">
        <v>3</v>
      </c>
      <c r="C2018">
        <v>2</v>
      </c>
      <c r="D2018">
        <v>2</v>
      </c>
      <c r="E2018">
        <v>4</v>
      </c>
      <c r="F2018">
        <v>2</v>
      </c>
    </row>
    <row r="2019" spans="1:6" x14ac:dyDescent="0.35">
      <c r="A2019" t="s">
        <v>2112</v>
      </c>
      <c r="B2019">
        <v>4</v>
      </c>
      <c r="C2019">
        <v>2</v>
      </c>
      <c r="D2019">
        <v>3</v>
      </c>
      <c r="E2019">
        <v>1</v>
      </c>
      <c r="F2019">
        <v>1</v>
      </c>
    </row>
    <row r="2020" spans="1:6" x14ac:dyDescent="0.35">
      <c r="A2020" t="s">
        <v>2113</v>
      </c>
      <c r="B2020">
        <v>3</v>
      </c>
      <c r="C2020">
        <v>2</v>
      </c>
      <c r="D2020">
        <v>1</v>
      </c>
      <c r="E2020">
        <v>4</v>
      </c>
      <c r="F2020">
        <v>1</v>
      </c>
    </row>
    <row r="2021" spans="1:6" x14ac:dyDescent="0.35">
      <c r="A2021" t="s">
        <v>2114</v>
      </c>
      <c r="B2021">
        <v>3</v>
      </c>
      <c r="C2021">
        <v>2</v>
      </c>
      <c r="D2021">
        <v>4</v>
      </c>
      <c r="E2021">
        <v>1</v>
      </c>
      <c r="F2021">
        <v>1</v>
      </c>
    </row>
    <row r="2022" spans="1:6" x14ac:dyDescent="0.35">
      <c r="A2022" t="s">
        <v>2115</v>
      </c>
      <c r="B2022">
        <v>3</v>
      </c>
      <c r="C2022">
        <v>1</v>
      </c>
      <c r="D2022">
        <v>1</v>
      </c>
      <c r="E2022">
        <v>4</v>
      </c>
      <c r="F2022">
        <v>1</v>
      </c>
    </row>
    <row r="2023" spans="1:6" x14ac:dyDescent="0.35">
      <c r="A2023" t="s">
        <v>2116</v>
      </c>
      <c r="B2023">
        <v>4</v>
      </c>
      <c r="C2023">
        <v>1</v>
      </c>
      <c r="D2023">
        <v>3</v>
      </c>
      <c r="E2023">
        <v>1</v>
      </c>
      <c r="F2023">
        <v>1</v>
      </c>
    </row>
    <row r="2024" spans="1:6" x14ac:dyDescent="0.35">
      <c r="A2024" t="s">
        <v>2117</v>
      </c>
      <c r="B2024">
        <v>3</v>
      </c>
      <c r="C2024">
        <v>2</v>
      </c>
      <c r="D2024">
        <v>3</v>
      </c>
      <c r="E2024">
        <v>3</v>
      </c>
      <c r="F2024">
        <v>2</v>
      </c>
    </row>
    <row r="2025" spans="1:6" x14ac:dyDescent="0.35">
      <c r="A2025" t="s">
        <v>2118</v>
      </c>
      <c r="B2025">
        <v>3</v>
      </c>
      <c r="C2025">
        <v>3</v>
      </c>
      <c r="D2025">
        <v>4</v>
      </c>
      <c r="E2025">
        <v>4</v>
      </c>
      <c r="F2025">
        <v>3</v>
      </c>
    </row>
    <row r="2026" spans="1:6" x14ac:dyDescent="0.35">
      <c r="A2026" t="s">
        <v>2119</v>
      </c>
      <c r="B2026">
        <v>3</v>
      </c>
      <c r="C2026">
        <v>4</v>
      </c>
      <c r="D2026">
        <v>1</v>
      </c>
      <c r="E2026">
        <v>4</v>
      </c>
      <c r="F2026">
        <v>3</v>
      </c>
    </row>
    <row r="2027" spans="1:6" x14ac:dyDescent="0.35">
      <c r="A2027" t="s">
        <v>2120</v>
      </c>
      <c r="B2027">
        <v>4</v>
      </c>
      <c r="C2027">
        <v>1</v>
      </c>
      <c r="D2027">
        <v>1</v>
      </c>
      <c r="E2027">
        <v>3</v>
      </c>
      <c r="F2027">
        <v>3</v>
      </c>
    </row>
    <row r="2028" spans="1:6" x14ac:dyDescent="0.35">
      <c r="A2028" t="s">
        <v>2121</v>
      </c>
      <c r="B2028">
        <v>4</v>
      </c>
      <c r="C2028">
        <v>1</v>
      </c>
      <c r="D2028">
        <v>3</v>
      </c>
      <c r="E2028">
        <v>4</v>
      </c>
      <c r="F2028">
        <v>3</v>
      </c>
    </row>
    <row r="2029" spans="1:6" x14ac:dyDescent="0.35">
      <c r="A2029" t="s">
        <v>2122</v>
      </c>
      <c r="B2029">
        <v>4</v>
      </c>
      <c r="C2029">
        <v>3</v>
      </c>
      <c r="D2029">
        <v>4</v>
      </c>
      <c r="E2029">
        <v>1</v>
      </c>
      <c r="F2029">
        <v>3</v>
      </c>
    </row>
    <row r="2030" spans="1:6" x14ac:dyDescent="0.35">
      <c r="A2030" t="s">
        <v>2123</v>
      </c>
      <c r="B2030">
        <v>3</v>
      </c>
      <c r="C2030">
        <v>4</v>
      </c>
      <c r="D2030">
        <v>4</v>
      </c>
      <c r="E2030">
        <v>1</v>
      </c>
      <c r="F2030">
        <v>2</v>
      </c>
    </row>
    <row r="2031" spans="1:6" x14ac:dyDescent="0.35">
      <c r="A2031" t="s">
        <v>2124</v>
      </c>
      <c r="B2031">
        <v>4</v>
      </c>
      <c r="C2031">
        <v>1</v>
      </c>
      <c r="D2031">
        <v>1</v>
      </c>
      <c r="E2031">
        <v>1</v>
      </c>
      <c r="F2031">
        <v>2</v>
      </c>
    </row>
    <row r="2032" spans="1:6" x14ac:dyDescent="0.35">
      <c r="A2032" t="s">
        <v>2125</v>
      </c>
      <c r="B2032">
        <v>3</v>
      </c>
      <c r="C2032">
        <v>1</v>
      </c>
      <c r="D2032">
        <v>2</v>
      </c>
      <c r="E2032">
        <v>3</v>
      </c>
      <c r="F2032">
        <v>2</v>
      </c>
    </row>
    <row r="2033" spans="1:6" x14ac:dyDescent="0.35">
      <c r="A2033" t="s">
        <v>2126</v>
      </c>
      <c r="B2033">
        <v>3</v>
      </c>
      <c r="C2033">
        <v>2</v>
      </c>
      <c r="D2033">
        <v>2</v>
      </c>
      <c r="E2033">
        <v>4</v>
      </c>
      <c r="F2033">
        <v>4</v>
      </c>
    </row>
    <row r="2034" spans="1:6" x14ac:dyDescent="0.35">
      <c r="A2034" t="s">
        <v>2127</v>
      </c>
      <c r="B2034">
        <v>3</v>
      </c>
      <c r="C2034">
        <v>3</v>
      </c>
      <c r="D2034">
        <v>4</v>
      </c>
      <c r="E2034">
        <v>4</v>
      </c>
      <c r="F2034">
        <v>3</v>
      </c>
    </row>
    <row r="2035" spans="1:6" x14ac:dyDescent="0.35">
      <c r="A2035" t="s">
        <v>2128</v>
      </c>
      <c r="B2035">
        <v>4</v>
      </c>
      <c r="C2035">
        <v>3</v>
      </c>
      <c r="D2035">
        <v>3</v>
      </c>
      <c r="E2035">
        <v>3</v>
      </c>
      <c r="F2035">
        <v>4</v>
      </c>
    </row>
    <row r="2036" spans="1:6" x14ac:dyDescent="0.35">
      <c r="A2036" t="s">
        <v>2129</v>
      </c>
      <c r="B2036">
        <v>3</v>
      </c>
      <c r="C2036">
        <v>1</v>
      </c>
      <c r="D2036">
        <v>2</v>
      </c>
      <c r="E2036">
        <v>1</v>
      </c>
      <c r="F2036">
        <v>2</v>
      </c>
    </row>
    <row r="2037" spans="1:6" x14ac:dyDescent="0.35">
      <c r="A2037" t="s">
        <v>2130</v>
      </c>
      <c r="B2037">
        <v>4</v>
      </c>
      <c r="C2037">
        <v>3</v>
      </c>
      <c r="D2037">
        <v>1</v>
      </c>
      <c r="E2037">
        <v>1</v>
      </c>
      <c r="F2037">
        <v>3</v>
      </c>
    </row>
    <row r="2038" spans="1:6" x14ac:dyDescent="0.35">
      <c r="A2038" t="s">
        <v>2131</v>
      </c>
      <c r="B2038">
        <v>3</v>
      </c>
      <c r="C2038">
        <v>2</v>
      </c>
      <c r="D2038">
        <v>3</v>
      </c>
      <c r="E2038">
        <v>3</v>
      </c>
      <c r="F2038">
        <v>3</v>
      </c>
    </row>
    <row r="2039" spans="1:6" x14ac:dyDescent="0.35">
      <c r="A2039" t="s">
        <v>2132</v>
      </c>
      <c r="B2039">
        <v>3</v>
      </c>
      <c r="C2039">
        <v>1</v>
      </c>
      <c r="D2039">
        <v>2</v>
      </c>
      <c r="E2039">
        <v>4</v>
      </c>
      <c r="F2039">
        <v>3</v>
      </c>
    </row>
    <row r="2040" spans="1:6" x14ac:dyDescent="0.35">
      <c r="A2040" t="s">
        <v>2133</v>
      </c>
      <c r="B2040">
        <v>3</v>
      </c>
      <c r="C2040">
        <v>4</v>
      </c>
      <c r="D2040">
        <v>1</v>
      </c>
      <c r="E2040">
        <v>4</v>
      </c>
      <c r="F2040">
        <v>1</v>
      </c>
    </row>
    <row r="2041" spans="1:6" x14ac:dyDescent="0.35">
      <c r="A2041" t="s">
        <v>2134</v>
      </c>
      <c r="B2041">
        <v>3</v>
      </c>
      <c r="C2041">
        <v>3</v>
      </c>
      <c r="D2041">
        <v>1</v>
      </c>
      <c r="E2041">
        <v>3</v>
      </c>
      <c r="F2041">
        <v>1</v>
      </c>
    </row>
    <row r="2042" spans="1:6" x14ac:dyDescent="0.35">
      <c r="A2042" t="s">
        <v>2135</v>
      </c>
      <c r="B2042">
        <v>4</v>
      </c>
      <c r="C2042">
        <v>2</v>
      </c>
      <c r="D2042">
        <v>3</v>
      </c>
      <c r="E2042">
        <v>4</v>
      </c>
      <c r="F2042">
        <v>3</v>
      </c>
    </row>
    <row r="2043" spans="1:6" x14ac:dyDescent="0.35">
      <c r="A2043" t="s">
        <v>2136</v>
      </c>
      <c r="B2043">
        <v>3</v>
      </c>
      <c r="C2043">
        <v>4</v>
      </c>
      <c r="D2043">
        <v>3</v>
      </c>
      <c r="E2043">
        <v>2</v>
      </c>
      <c r="F2043">
        <v>4</v>
      </c>
    </row>
    <row r="2044" spans="1:6" x14ac:dyDescent="0.35">
      <c r="A2044" t="s">
        <v>2137</v>
      </c>
      <c r="B2044">
        <v>3</v>
      </c>
      <c r="C2044">
        <v>4</v>
      </c>
      <c r="D2044">
        <v>2</v>
      </c>
      <c r="E2044">
        <v>1</v>
      </c>
      <c r="F2044">
        <v>2</v>
      </c>
    </row>
    <row r="2045" spans="1:6" x14ac:dyDescent="0.35">
      <c r="A2045" t="s">
        <v>2138</v>
      </c>
      <c r="B2045">
        <v>3</v>
      </c>
      <c r="C2045">
        <v>1</v>
      </c>
      <c r="D2045">
        <v>4</v>
      </c>
      <c r="E2045">
        <v>2</v>
      </c>
      <c r="F2045">
        <v>1</v>
      </c>
    </row>
    <row r="2046" spans="1:6" x14ac:dyDescent="0.35">
      <c r="A2046" t="s">
        <v>2139</v>
      </c>
      <c r="B2046">
        <v>4</v>
      </c>
      <c r="C2046">
        <v>4</v>
      </c>
      <c r="D2046">
        <v>3</v>
      </c>
      <c r="E2046">
        <v>1</v>
      </c>
      <c r="F2046">
        <v>4</v>
      </c>
    </row>
    <row r="2047" spans="1:6" x14ac:dyDescent="0.35">
      <c r="A2047" t="s">
        <v>2140</v>
      </c>
      <c r="B2047">
        <v>3</v>
      </c>
      <c r="C2047">
        <v>3</v>
      </c>
      <c r="D2047">
        <v>3</v>
      </c>
      <c r="E2047">
        <v>3</v>
      </c>
      <c r="F2047">
        <v>4</v>
      </c>
    </row>
    <row r="2048" spans="1:6" x14ac:dyDescent="0.35">
      <c r="A2048" t="s">
        <v>2141</v>
      </c>
      <c r="B2048">
        <v>3</v>
      </c>
      <c r="C2048">
        <v>2</v>
      </c>
      <c r="D2048">
        <v>1</v>
      </c>
      <c r="E2048">
        <v>2</v>
      </c>
      <c r="F2048">
        <v>4</v>
      </c>
    </row>
    <row r="2049" spans="1:6" x14ac:dyDescent="0.35">
      <c r="A2049" t="s">
        <v>2142</v>
      </c>
      <c r="B2049">
        <v>4</v>
      </c>
      <c r="C2049">
        <v>2</v>
      </c>
      <c r="D2049">
        <v>2</v>
      </c>
      <c r="E2049">
        <v>2</v>
      </c>
      <c r="F2049">
        <v>2</v>
      </c>
    </row>
    <row r="2050" spans="1:6" x14ac:dyDescent="0.35">
      <c r="A2050" t="s">
        <v>2143</v>
      </c>
      <c r="B2050">
        <v>3</v>
      </c>
      <c r="C2050">
        <v>1</v>
      </c>
      <c r="D2050">
        <v>4</v>
      </c>
      <c r="E2050">
        <v>1</v>
      </c>
      <c r="F2050">
        <v>3</v>
      </c>
    </row>
    <row r="2051" spans="1:6" x14ac:dyDescent="0.35">
      <c r="A2051" t="s">
        <v>2144</v>
      </c>
      <c r="B2051">
        <v>3</v>
      </c>
      <c r="C2051">
        <v>4</v>
      </c>
      <c r="D2051">
        <v>2</v>
      </c>
      <c r="E2051">
        <v>4</v>
      </c>
      <c r="F2051">
        <v>1</v>
      </c>
    </row>
    <row r="2052" spans="1:6" x14ac:dyDescent="0.35">
      <c r="A2052" t="s">
        <v>2145</v>
      </c>
      <c r="B2052">
        <v>3</v>
      </c>
      <c r="C2052">
        <v>2</v>
      </c>
      <c r="D2052">
        <v>3</v>
      </c>
      <c r="E2052">
        <v>2</v>
      </c>
      <c r="F2052">
        <v>1</v>
      </c>
    </row>
    <row r="2053" spans="1:6" x14ac:dyDescent="0.35">
      <c r="A2053" t="s">
        <v>2146</v>
      </c>
      <c r="B2053">
        <v>3</v>
      </c>
      <c r="C2053">
        <v>2</v>
      </c>
      <c r="D2053">
        <v>4</v>
      </c>
      <c r="E2053">
        <v>4</v>
      </c>
      <c r="F2053">
        <v>1</v>
      </c>
    </row>
    <row r="2054" spans="1:6" x14ac:dyDescent="0.35">
      <c r="A2054" t="s">
        <v>2147</v>
      </c>
      <c r="B2054">
        <v>3</v>
      </c>
      <c r="C2054">
        <v>1</v>
      </c>
      <c r="D2054">
        <v>3</v>
      </c>
      <c r="E2054">
        <v>3</v>
      </c>
      <c r="F2054">
        <v>2</v>
      </c>
    </row>
    <row r="2055" spans="1:6" x14ac:dyDescent="0.35">
      <c r="A2055" t="s">
        <v>2148</v>
      </c>
      <c r="B2055">
        <v>3</v>
      </c>
      <c r="C2055">
        <v>4</v>
      </c>
      <c r="D2055">
        <v>3</v>
      </c>
      <c r="E2055">
        <v>3</v>
      </c>
      <c r="F2055">
        <v>4</v>
      </c>
    </row>
    <row r="2056" spans="1:6" x14ac:dyDescent="0.35">
      <c r="A2056" t="s">
        <v>2149</v>
      </c>
      <c r="B2056">
        <v>4</v>
      </c>
      <c r="C2056">
        <v>2</v>
      </c>
      <c r="D2056">
        <v>1</v>
      </c>
      <c r="E2056">
        <v>2</v>
      </c>
      <c r="F2056">
        <v>1</v>
      </c>
    </row>
    <row r="2057" spans="1:6" x14ac:dyDescent="0.35">
      <c r="A2057" t="s">
        <v>2150</v>
      </c>
      <c r="B2057">
        <v>4</v>
      </c>
      <c r="C2057">
        <v>3</v>
      </c>
      <c r="D2057">
        <v>2</v>
      </c>
      <c r="E2057">
        <v>3</v>
      </c>
      <c r="F2057">
        <v>3</v>
      </c>
    </row>
    <row r="2058" spans="1:6" x14ac:dyDescent="0.35">
      <c r="A2058" t="s">
        <v>2151</v>
      </c>
      <c r="B2058">
        <v>4</v>
      </c>
      <c r="C2058">
        <v>2</v>
      </c>
      <c r="D2058">
        <v>1</v>
      </c>
      <c r="E2058">
        <v>1</v>
      </c>
      <c r="F2058">
        <v>4</v>
      </c>
    </row>
    <row r="2059" spans="1:6" x14ac:dyDescent="0.35">
      <c r="A2059" t="s">
        <v>2152</v>
      </c>
      <c r="B2059">
        <v>3</v>
      </c>
      <c r="C2059">
        <v>3</v>
      </c>
      <c r="D2059">
        <v>1</v>
      </c>
      <c r="E2059">
        <v>4</v>
      </c>
      <c r="F2059">
        <v>2</v>
      </c>
    </row>
    <row r="2060" spans="1:6" x14ac:dyDescent="0.35">
      <c r="A2060" t="s">
        <v>2153</v>
      </c>
      <c r="B2060">
        <v>3</v>
      </c>
      <c r="C2060">
        <v>3</v>
      </c>
      <c r="D2060">
        <v>3</v>
      </c>
      <c r="E2060">
        <v>2</v>
      </c>
      <c r="F2060">
        <v>1</v>
      </c>
    </row>
    <row r="2061" spans="1:6" x14ac:dyDescent="0.35">
      <c r="A2061" t="s">
        <v>2154</v>
      </c>
      <c r="B2061">
        <v>3</v>
      </c>
      <c r="C2061">
        <v>2</v>
      </c>
      <c r="D2061">
        <v>1</v>
      </c>
      <c r="E2061">
        <v>1</v>
      </c>
      <c r="F2061">
        <v>4</v>
      </c>
    </row>
    <row r="2062" spans="1:6" x14ac:dyDescent="0.35">
      <c r="A2062" t="s">
        <v>2155</v>
      </c>
      <c r="B2062">
        <v>3</v>
      </c>
      <c r="C2062">
        <v>2</v>
      </c>
      <c r="D2062">
        <v>2</v>
      </c>
      <c r="E2062">
        <v>4</v>
      </c>
      <c r="F2062">
        <v>4</v>
      </c>
    </row>
    <row r="2063" spans="1:6" x14ac:dyDescent="0.35">
      <c r="A2063" t="s">
        <v>2156</v>
      </c>
      <c r="B2063">
        <v>3</v>
      </c>
      <c r="C2063">
        <v>3</v>
      </c>
      <c r="D2063">
        <v>2</v>
      </c>
      <c r="E2063">
        <v>1</v>
      </c>
      <c r="F2063">
        <v>2</v>
      </c>
    </row>
    <row r="2064" spans="1:6" x14ac:dyDescent="0.35">
      <c r="A2064" t="s">
        <v>2157</v>
      </c>
      <c r="B2064">
        <v>3</v>
      </c>
      <c r="C2064">
        <v>1</v>
      </c>
      <c r="D2064">
        <v>2</v>
      </c>
      <c r="E2064">
        <v>2</v>
      </c>
      <c r="F2064">
        <v>4</v>
      </c>
    </row>
    <row r="2065" spans="1:6" x14ac:dyDescent="0.35">
      <c r="A2065" t="s">
        <v>2158</v>
      </c>
      <c r="B2065">
        <v>3</v>
      </c>
      <c r="C2065">
        <v>1</v>
      </c>
      <c r="D2065">
        <v>3</v>
      </c>
      <c r="E2065">
        <v>4</v>
      </c>
      <c r="F2065">
        <v>4</v>
      </c>
    </row>
    <row r="2066" spans="1:6" x14ac:dyDescent="0.35">
      <c r="A2066" t="s">
        <v>2159</v>
      </c>
      <c r="B2066">
        <v>3</v>
      </c>
      <c r="C2066">
        <v>1</v>
      </c>
      <c r="D2066">
        <v>2</v>
      </c>
      <c r="E2066">
        <v>2</v>
      </c>
      <c r="F2066">
        <v>3</v>
      </c>
    </row>
    <row r="2067" spans="1:6" x14ac:dyDescent="0.35">
      <c r="A2067" t="s">
        <v>2160</v>
      </c>
      <c r="B2067">
        <v>3</v>
      </c>
      <c r="C2067">
        <v>2</v>
      </c>
      <c r="D2067">
        <v>4</v>
      </c>
      <c r="E2067">
        <v>1</v>
      </c>
      <c r="F2067">
        <v>4</v>
      </c>
    </row>
    <row r="2068" spans="1:6" x14ac:dyDescent="0.35">
      <c r="A2068" t="s">
        <v>2161</v>
      </c>
      <c r="B2068">
        <v>3</v>
      </c>
      <c r="C2068">
        <v>1</v>
      </c>
      <c r="D2068">
        <v>2</v>
      </c>
      <c r="E2068">
        <v>1</v>
      </c>
      <c r="F2068">
        <v>3</v>
      </c>
    </row>
    <row r="2069" spans="1:6" x14ac:dyDescent="0.35">
      <c r="A2069" t="s">
        <v>2162</v>
      </c>
      <c r="B2069">
        <v>4</v>
      </c>
      <c r="C2069">
        <v>2</v>
      </c>
      <c r="D2069">
        <v>4</v>
      </c>
      <c r="E2069">
        <v>3</v>
      </c>
      <c r="F2069">
        <v>4</v>
      </c>
    </row>
    <row r="2070" spans="1:6" x14ac:dyDescent="0.35">
      <c r="A2070" t="s">
        <v>2163</v>
      </c>
      <c r="B2070">
        <v>3</v>
      </c>
      <c r="C2070">
        <v>3</v>
      </c>
      <c r="D2070">
        <v>4</v>
      </c>
      <c r="E2070">
        <v>3</v>
      </c>
      <c r="F2070">
        <v>1</v>
      </c>
    </row>
    <row r="2071" spans="1:6" x14ac:dyDescent="0.35">
      <c r="A2071" t="s">
        <v>2164</v>
      </c>
      <c r="B2071">
        <v>3</v>
      </c>
      <c r="C2071">
        <v>3</v>
      </c>
      <c r="D2071">
        <v>2</v>
      </c>
      <c r="E2071">
        <v>3</v>
      </c>
      <c r="F2071">
        <v>1</v>
      </c>
    </row>
    <row r="2072" spans="1:6" x14ac:dyDescent="0.35">
      <c r="A2072" t="s">
        <v>2165</v>
      </c>
      <c r="B2072">
        <v>3</v>
      </c>
      <c r="C2072">
        <v>4</v>
      </c>
      <c r="D2072">
        <v>4</v>
      </c>
      <c r="E2072">
        <v>3</v>
      </c>
      <c r="F2072">
        <v>1</v>
      </c>
    </row>
    <row r="2073" spans="1:6" x14ac:dyDescent="0.35">
      <c r="A2073" t="s">
        <v>2166</v>
      </c>
      <c r="B2073">
        <v>3</v>
      </c>
      <c r="C2073">
        <v>4</v>
      </c>
      <c r="D2073">
        <v>2</v>
      </c>
      <c r="E2073">
        <v>2</v>
      </c>
      <c r="F2073">
        <v>4</v>
      </c>
    </row>
    <row r="2074" spans="1:6" x14ac:dyDescent="0.35">
      <c r="A2074" t="s">
        <v>2167</v>
      </c>
      <c r="B2074">
        <v>3</v>
      </c>
      <c r="C2074">
        <v>2</v>
      </c>
      <c r="D2074">
        <v>4</v>
      </c>
      <c r="E2074">
        <v>4</v>
      </c>
      <c r="F2074">
        <v>2</v>
      </c>
    </row>
    <row r="2075" spans="1:6" x14ac:dyDescent="0.35">
      <c r="A2075" t="s">
        <v>2168</v>
      </c>
      <c r="B2075">
        <v>3</v>
      </c>
      <c r="C2075">
        <v>4</v>
      </c>
      <c r="D2075">
        <v>4</v>
      </c>
      <c r="E2075">
        <v>1</v>
      </c>
      <c r="F2075">
        <v>3</v>
      </c>
    </row>
    <row r="2076" spans="1:6" x14ac:dyDescent="0.35">
      <c r="A2076" t="s">
        <v>2169</v>
      </c>
      <c r="B2076">
        <v>3</v>
      </c>
      <c r="C2076">
        <v>4</v>
      </c>
      <c r="D2076">
        <v>2</v>
      </c>
      <c r="E2076">
        <v>4</v>
      </c>
      <c r="F2076">
        <v>3</v>
      </c>
    </row>
    <row r="2077" spans="1:6" x14ac:dyDescent="0.35">
      <c r="A2077" t="s">
        <v>2170</v>
      </c>
      <c r="B2077">
        <v>3</v>
      </c>
      <c r="C2077">
        <v>1</v>
      </c>
      <c r="D2077">
        <v>2</v>
      </c>
      <c r="E2077">
        <v>4</v>
      </c>
      <c r="F2077">
        <v>2</v>
      </c>
    </row>
    <row r="2078" spans="1:6" x14ac:dyDescent="0.35">
      <c r="A2078" t="s">
        <v>2171</v>
      </c>
      <c r="B2078">
        <v>3</v>
      </c>
      <c r="C2078">
        <v>1</v>
      </c>
      <c r="D2078">
        <v>4</v>
      </c>
      <c r="E2078">
        <v>1</v>
      </c>
      <c r="F2078">
        <v>3</v>
      </c>
    </row>
    <row r="2079" spans="1:6" x14ac:dyDescent="0.35">
      <c r="A2079" t="s">
        <v>2172</v>
      </c>
      <c r="B2079">
        <v>3</v>
      </c>
      <c r="C2079">
        <v>4</v>
      </c>
      <c r="D2079">
        <v>3</v>
      </c>
      <c r="E2079">
        <v>1</v>
      </c>
      <c r="F2079">
        <v>4</v>
      </c>
    </row>
    <row r="2080" spans="1:6" x14ac:dyDescent="0.35">
      <c r="A2080" t="s">
        <v>2173</v>
      </c>
      <c r="B2080">
        <v>4</v>
      </c>
      <c r="C2080">
        <v>4</v>
      </c>
      <c r="D2080">
        <v>3</v>
      </c>
      <c r="E2080">
        <v>3</v>
      </c>
      <c r="F2080">
        <v>4</v>
      </c>
    </row>
    <row r="2081" spans="1:6" x14ac:dyDescent="0.35">
      <c r="A2081" t="s">
        <v>2174</v>
      </c>
      <c r="B2081">
        <v>3</v>
      </c>
      <c r="C2081">
        <v>4</v>
      </c>
      <c r="D2081">
        <v>3</v>
      </c>
      <c r="E2081">
        <v>1</v>
      </c>
      <c r="F2081">
        <v>1</v>
      </c>
    </row>
    <row r="2082" spans="1:6" x14ac:dyDescent="0.35">
      <c r="A2082" t="s">
        <v>2175</v>
      </c>
      <c r="B2082">
        <v>3</v>
      </c>
      <c r="C2082">
        <v>2</v>
      </c>
      <c r="D2082">
        <v>1</v>
      </c>
      <c r="E2082">
        <v>4</v>
      </c>
      <c r="F2082">
        <v>2</v>
      </c>
    </row>
    <row r="2083" spans="1:6" x14ac:dyDescent="0.35">
      <c r="A2083" t="s">
        <v>2176</v>
      </c>
      <c r="B2083">
        <v>3</v>
      </c>
      <c r="C2083">
        <v>4</v>
      </c>
      <c r="D2083">
        <v>1</v>
      </c>
      <c r="E2083">
        <v>2</v>
      </c>
      <c r="F2083">
        <v>1</v>
      </c>
    </row>
    <row r="2084" spans="1:6" x14ac:dyDescent="0.35">
      <c r="A2084" t="s">
        <v>2177</v>
      </c>
      <c r="B2084">
        <v>3</v>
      </c>
      <c r="C2084">
        <v>4</v>
      </c>
      <c r="D2084">
        <v>4</v>
      </c>
      <c r="E2084">
        <v>4</v>
      </c>
      <c r="F2084">
        <v>3</v>
      </c>
    </row>
    <row r="2085" spans="1:6" x14ac:dyDescent="0.35">
      <c r="A2085" t="s">
        <v>2178</v>
      </c>
      <c r="B2085">
        <v>4</v>
      </c>
      <c r="C2085">
        <v>3</v>
      </c>
      <c r="D2085">
        <v>2</v>
      </c>
      <c r="E2085">
        <v>1</v>
      </c>
      <c r="F2085">
        <v>3</v>
      </c>
    </row>
    <row r="2086" spans="1:6" x14ac:dyDescent="0.35">
      <c r="A2086" t="s">
        <v>2179</v>
      </c>
      <c r="B2086">
        <v>3</v>
      </c>
      <c r="C2086">
        <v>3</v>
      </c>
      <c r="D2086">
        <v>4</v>
      </c>
      <c r="E2086">
        <v>1</v>
      </c>
      <c r="F2086">
        <v>1</v>
      </c>
    </row>
    <row r="2087" spans="1:6" x14ac:dyDescent="0.35">
      <c r="A2087" t="s">
        <v>2180</v>
      </c>
      <c r="B2087">
        <v>4</v>
      </c>
      <c r="C2087">
        <v>2</v>
      </c>
      <c r="D2087">
        <v>2</v>
      </c>
      <c r="E2087">
        <v>3</v>
      </c>
      <c r="F2087">
        <v>3</v>
      </c>
    </row>
    <row r="2088" spans="1:6" x14ac:dyDescent="0.35">
      <c r="A2088" t="s">
        <v>2181</v>
      </c>
      <c r="B2088">
        <v>3</v>
      </c>
      <c r="C2088">
        <v>3</v>
      </c>
      <c r="D2088">
        <v>4</v>
      </c>
      <c r="E2088">
        <v>4</v>
      </c>
      <c r="F2088">
        <v>1</v>
      </c>
    </row>
    <row r="2089" spans="1:6" x14ac:dyDescent="0.35">
      <c r="A2089" t="s">
        <v>2182</v>
      </c>
      <c r="B2089">
        <v>3</v>
      </c>
      <c r="C2089">
        <v>4</v>
      </c>
      <c r="D2089">
        <v>3</v>
      </c>
      <c r="E2089">
        <v>4</v>
      </c>
      <c r="F2089">
        <v>3</v>
      </c>
    </row>
    <row r="2090" spans="1:6" x14ac:dyDescent="0.35">
      <c r="A2090" t="s">
        <v>2183</v>
      </c>
      <c r="B2090">
        <v>3</v>
      </c>
      <c r="C2090">
        <v>4</v>
      </c>
      <c r="D2090">
        <v>1</v>
      </c>
      <c r="E2090">
        <v>4</v>
      </c>
      <c r="F2090">
        <v>4</v>
      </c>
    </row>
    <row r="2091" spans="1:6" x14ac:dyDescent="0.35">
      <c r="A2091" t="s">
        <v>2184</v>
      </c>
      <c r="B2091">
        <v>3</v>
      </c>
      <c r="C2091">
        <v>3</v>
      </c>
      <c r="D2091">
        <v>2</v>
      </c>
      <c r="E2091">
        <v>3</v>
      </c>
      <c r="F2091">
        <v>3</v>
      </c>
    </row>
    <row r="2092" spans="1:6" x14ac:dyDescent="0.35">
      <c r="A2092" t="s">
        <v>2185</v>
      </c>
      <c r="B2092">
        <v>4</v>
      </c>
      <c r="C2092">
        <v>1</v>
      </c>
      <c r="D2092">
        <v>4</v>
      </c>
      <c r="E2092">
        <v>1</v>
      </c>
      <c r="F2092">
        <v>4</v>
      </c>
    </row>
    <row r="2093" spans="1:6" x14ac:dyDescent="0.35">
      <c r="A2093" t="s">
        <v>2186</v>
      </c>
      <c r="B2093">
        <v>3</v>
      </c>
      <c r="C2093">
        <v>3</v>
      </c>
      <c r="D2093">
        <v>1</v>
      </c>
      <c r="E2093">
        <v>3</v>
      </c>
      <c r="F2093">
        <v>4</v>
      </c>
    </row>
    <row r="2094" spans="1:6" x14ac:dyDescent="0.35">
      <c r="A2094" t="s">
        <v>2187</v>
      </c>
      <c r="B2094">
        <v>4</v>
      </c>
      <c r="C2094">
        <v>2</v>
      </c>
      <c r="D2094">
        <v>1</v>
      </c>
      <c r="E2094">
        <v>3</v>
      </c>
      <c r="F2094">
        <v>3</v>
      </c>
    </row>
    <row r="2095" spans="1:6" x14ac:dyDescent="0.35">
      <c r="A2095" t="s">
        <v>2188</v>
      </c>
      <c r="B2095">
        <v>3</v>
      </c>
      <c r="C2095">
        <v>1</v>
      </c>
      <c r="D2095">
        <v>1</v>
      </c>
      <c r="E2095">
        <v>2</v>
      </c>
      <c r="F2095">
        <v>1</v>
      </c>
    </row>
    <row r="2096" spans="1:6" x14ac:dyDescent="0.35">
      <c r="A2096" t="s">
        <v>2189</v>
      </c>
      <c r="B2096">
        <v>3</v>
      </c>
      <c r="C2096">
        <v>1</v>
      </c>
      <c r="D2096">
        <v>3</v>
      </c>
      <c r="E2096">
        <v>4</v>
      </c>
      <c r="F2096">
        <v>3</v>
      </c>
    </row>
    <row r="2097" spans="1:6" x14ac:dyDescent="0.35">
      <c r="A2097" t="s">
        <v>2190</v>
      </c>
      <c r="B2097">
        <v>4</v>
      </c>
      <c r="C2097">
        <v>1</v>
      </c>
      <c r="D2097">
        <v>4</v>
      </c>
      <c r="E2097">
        <v>4</v>
      </c>
      <c r="F2097">
        <v>2</v>
      </c>
    </row>
    <row r="2098" spans="1:6" x14ac:dyDescent="0.35">
      <c r="A2098" t="s">
        <v>2191</v>
      </c>
      <c r="B2098">
        <v>3</v>
      </c>
      <c r="C2098">
        <v>2</v>
      </c>
      <c r="D2098">
        <v>4</v>
      </c>
      <c r="E2098">
        <v>4</v>
      </c>
      <c r="F2098">
        <v>4</v>
      </c>
    </row>
    <row r="2099" spans="1:6" x14ac:dyDescent="0.35">
      <c r="A2099" t="s">
        <v>2192</v>
      </c>
      <c r="B2099">
        <v>3</v>
      </c>
      <c r="C2099">
        <v>2</v>
      </c>
      <c r="D2099">
        <v>4</v>
      </c>
      <c r="E2099">
        <v>4</v>
      </c>
      <c r="F2099">
        <v>2</v>
      </c>
    </row>
    <row r="2100" spans="1:6" x14ac:dyDescent="0.35">
      <c r="A2100" t="s">
        <v>2193</v>
      </c>
      <c r="B2100">
        <v>4</v>
      </c>
      <c r="C2100">
        <v>2</v>
      </c>
      <c r="D2100">
        <v>4</v>
      </c>
      <c r="E2100">
        <v>3</v>
      </c>
      <c r="F2100">
        <v>3</v>
      </c>
    </row>
    <row r="2101" spans="1:6" x14ac:dyDescent="0.35">
      <c r="A2101" t="s">
        <v>2194</v>
      </c>
      <c r="B2101">
        <v>3</v>
      </c>
      <c r="C2101">
        <v>3</v>
      </c>
      <c r="D2101">
        <v>4</v>
      </c>
      <c r="E2101">
        <v>4</v>
      </c>
      <c r="F2101">
        <v>4</v>
      </c>
    </row>
    <row r="2102" spans="1:6" x14ac:dyDescent="0.35">
      <c r="A2102" t="s">
        <v>2195</v>
      </c>
      <c r="B2102">
        <v>3</v>
      </c>
      <c r="C2102">
        <v>3</v>
      </c>
      <c r="D2102">
        <v>3</v>
      </c>
      <c r="E2102">
        <v>1</v>
      </c>
      <c r="F2102">
        <v>3</v>
      </c>
    </row>
    <row r="2103" spans="1:6" x14ac:dyDescent="0.35">
      <c r="A2103" t="s">
        <v>2196</v>
      </c>
      <c r="B2103">
        <v>3</v>
      </c>
      <c r="C2103">
        <v>2</v>
      </c>
      <c r="D2103">
        <v>4</v>
      </c>
      <c r="E2103">
        <v>1</v>
      </c>
      <c r="F2103">
        <v>1</v>
      </c>
    </row>
    <row r="2104" spans="1:6" x14ac:dyDescent="0.35">
      <c r="A2104" t="s">
        <v>2197</v>
      </c>
      <c r="B2104">
        <v>4</v>
      </c>
      <c r="C2104">
        <v>2</v>
      </c>
      <c r="D2104">
        <v>3</v>
      </c>
      <c r="E2104">
        <v>3</v>
      </c>
      <c r="F2104">
        <v>4</v>
      </c>
    </row>
    <row r="2105" spans="1:6" x14ac:dyDescent="0.35">
      <c r="A2105" t="s">
        <v>2198</v>
      </c>
      <c r="B2105">
        <v>4</v>
      </c>
      <c r="C2105">
        <v>4</v>
      </c>
      <c r="D2105">
        <v>1</v>
      </c>
      <c r="E2105">
        <v>1</v>
      </c>
      <c r="F2105">
        <v>2</v>
      </c>
    </row>
    <row r="2106" spans="1:6" x14ac:dyDescent="0.35">
      <c r="A2106" t="s">
        <v>2199</v>
      </c>
      <c r="B2106">
        <v>4</v>
      </c>
      <c r="C2106">
        <v>2</v>
      </c>
      <c r="D2106">
        <v>1</v>
      </c>
      <c r="E2106">
        <v>4</v>
      </c>
      <c r="F2106">
        <v>3</v>
      </c>
    </row>
    <row r="2107" spans="1:6" x14ac:dyDescent="0.35">
      <c r="A2107" t="s">
        <v>2200</v>
      </c>
      <c r="B2107">
        <v>3</v>
      </c>
      <c r="C2107">
        <v>1</v>
      </c>
      <c r="D2107">
        <v>1</v>
      </c>
      <c r="E2107">
        <v>1</v>
      </c>
      <c r="F2107">
        <v>4</v>
      </c>
    </row>
    <row r="2108" spans="1:6" x14ac:dyDescent="0.35">
      <c r="A2108" t="s">
        <v>2201</v>
      </c>
      <c r="B2108">
        <v>3</v>
      </c>
      <c r="C2108">
        <v>4</v>
      </c>
      <c r="D2108">
        <v>2</v>
      </c>
      <c r="E2108">
        <v>2</v>
      </c>
      <c r="F2108">
        <v>4</v>
      </c>
    </row>
    <row r="2109" spans="1:6" x14ac:dyDescent="0.35">
      <c r="A2109" t="s">
        <v>2202</v>
      </c>
      <c r="B2109">
        <v>3</v>
      </c>
      <c r="C2109">
        <v>1</v>
      </c>
      <c r="D2109">
        <v>2</v>
      </c>
      <c r="E2109">
        <v>2</v>
      </c>
      <c r="F2109">
        <v>3</v>
      </c>
    </row>
    <row r="2110" spans="1:6" x14ac:dyDescent="0.35">
      <c r="A2110" t="s">
        <v>2203</v>
      </c>
      <c r="B2110">
        <v>3</v>
      </c>
      <c r="C2110">
        <v>4</v>
      </c>
      <c r="D2110">
        <v>3</v>
      </c>
      <c r="E2110">
        <v>3</v>
      </c>
      <c r="F2110">
        <v>3</v>
      </c>
    </row>
    <row r="2111" spans="1:6" x14ac:dyDescent="0.35">
      <c r="A2111" t="s">
        <v>2204</v>
      </c>
      <c r="B2111">
        <v>4</v>
      </c>
      <c r="C2111">
        <v>2</v>
      </c>
      <c r="D2111">
        <v>3</v>
      </c>
      <c r="E2111">
        <v>1</v>
      </c>
      <c r="F2111">
        <v>1</v>
      </c>
    </row>
    <row r="2112" spans="1:6" x14ac:dyDescent="0.35">
      <c r="A2112" t="s">
        <v>2205</v>
      </c>
      <c r="B2112">
        <v>3</v>
      </c>
      <c r="C2112">
        <v>4</v>
      </c>
      <c r="D2112">
        <v>2</v>
      </c>
      <c r="E2112">
        <v>4</v>
      </c>
      <c r="F2112">
        <v>4</v>
      </c>
    </row>
    <row r="2113" spans="1:6" x14ac:dyDescent="0.35">
      <c r="A2113" t="s">
        <v>2206</v>
      </c>
      <c r="B2113">
        <v>3</v>
      </c>
      <c r="C2113">
        <v>1</v>
      </c>
      <c r="D2113">
        <v>3</v>
      </c>
      <c r="E2113">
        <v>4</v>
      </c>
      <c r="F2113">
        <v>4</v>
      </c>
    </row>
    <row r="2114" spans="1:6" x14ac:dyDescent="0.35">
      <c r="A2114" t="s">
        <v>2207</v>
      </c>
      <c r="B2114">
        <v>3</v>
      </c>
      <c r="C2114">
        <v>1</v>
      </c>
      <c r="D2114">
        <v>4</v>
      </c>
      <c r="E2114">
        <v>3</v>
      </c>
      <c r="F2114">
        <v>1</v>
      </c>
    </row>
    <row r="2115" spans="1:6" x14ac:dyDescent="0.35">
      <c r="A2115" t="s">
        <v>2208</v>
      </c>
      <c r="B2115">
        <v>3</v>
      </c>
      <c r="C2115">
        <v>2</v>
      </c>
      <c r="D2115">
        <v>1</v>
      </c>
      <c r="E2115">
        <v>1</v>
      </c>
      <c r="F2115">
        <v>1</v>
      </c>
    </row>
    <row r="2116" spans="1:6" x14ac:dyDescent="0.35">
      <c r="A2116" t="s">
        <v>2209</v>
      </c>
      <c r="B2116">
        <v>3</v>
      </c>
      <c r="C2116">
        <v>2</v>
      </c>
      <c r="D2116">
        <v>2</v>
      </c>
      <c r="E2116">
        <v>2</v>
      </c>
      <c r="F2116">
        <v>4</v>
      </c>
    </row>
    <row r="2117" spans="1:6" x14ac:dyDescent="0.35">
      <c r="A2117" t="s">
        <v>2210</v>
      </c>
      <c r="B2117">
        <v>3</v>
      </c>
      <c r="C2117">
        <v>3</v>
      </c>
      <c r="D2117">
        <v>4</v>
      </c>
      <c r="E2117">
        <v>1</v>
      </c>
      <c r="F2117">
        <v>3</v>
      </c>
    </row>
    <row r="2118" spans="1:6" x14ac:dyDescent="0.35">
      <c r="A2118" t="s">
        <v>2211</v>
      </c>
      <c r="B2118">
        <v>4</v>
      </c>
      <c r="C2118">
        <v>3</v>
      </c>
      <c r="D2118">
        <v>4</v>
      </c>
      <c r="E2118">
        <v>3</v>
      </c>
      <c r="F2118">
        <v>1</v>
      </c>
    </row>
    <row r="2119" spans="1:6" x14ac:dyDescent="0.35">
      <c r="A2119" t="s">
        <v>2212</v>
      </c>
      <c r="B2119">
        <v>3</v>
      </c>
      <c r="C2119">
        <v>4</v>
      </c>
      <c r="D2119">
        <v>2</v>
      </c>
      <c r="E2119">
        <v>4</v>
      </c>
      <c r="F2119">
        <v>1</v>
      </c>
    </row>
    <row r="2120" spans="1:6" x14ac:dyDescent="0.35">
      <c r="A2120" t="s">
        <v>2213</v>
      </c>
      <c r="B2120">
        <v>4</v>
      </c>
      <c r="C2120">
        <v>3</v>
      </c>
      <c r="D2120">
        <v>3</v>
      </c>
      <c r="E2120">
        <v>4</v>
      </c>
      <c r="F2120">
        <v>3</v>
      </c>
    </row>
    <row r="2121" spans="1:6" x14ac:dyDescent="0.35">
      <c r="A2121" t="s">
        <v>2214</v>
      </c>
      <c r="B2121">
        <v>3</v>
      </c>
      <c r="C2121">
        <v>1</v>
      </c>
      <c r="D2121">
        <v>3</v>
      </c>
      <c r="E2121">
        <v>4</v>
      </c>
      <c r="F2121">
        <v>3</v>
      </c>
    </row>
    <row r="2122" spans="1:6" x14ac:dyDescent="0.35">
      <c r="A2122" t="s">
        <v>2215</v>
      </c>
      <c r="B2122">
        <v>3</v>
      </c>
      <c r="C2122">
        <v>1</v>
      </c>
      <c r="D2122">
        <v>3</v>
      </c>
      <c r="E2122">
        <v>3</v>
      </c>
      <c r="F2122">
        <v>3</v>
      </c>
    </row>
    <row r="2123" spans="1:6" x14ac:dyDescent="0.35">
      <c r="A2123" t="s">
        <v>2216</v>
      </c>
      <c r="B2123">
        <v>3</v>
      </c>
      <c r="C2123">
        <v>2</v>
      </c>
      <c r="D2123">
        <v>4</v>
      </c>
      <c r="E2123">
        <v>1</v>
      </c>
      <c r="F2123">
        <v>2</v>
      </c>
    </row>
    <row r="2124" spans="1:6" x14ac:dyDescent="0.35">
      <c r="A2124" t="s">
        <v>2217</v>
      </c>
      <c r="B2124">
        <v>3</v>
      </c>
      <c r="C2124">
        <v>4</v>
      </c>
      <c r="D2124">
        <v>1</v>
      </c>
      <c r="E2124">
        <v>2</v>
      </c>
      <c r="F2124">
        <v>4</v>
      </c>
    </row>
    <row r="2125" spans="1:6" x14ac:dyDescent="0.35">
      <c r="A2125" t="s">
        <v>2218</v>
      </c>
      <c r="B2125">
        <v>4</v>
      </c>
      <c r="C2125">
        <v>4</v>
      </c>
      <c r="D2125">
        <v>3</v>
      </c>
      <c r="E2125">
        <v>2</v>
      </c>
      <c r="F2125">
        <v>4</v>
      </c>
    </row>
    <row r="2126" spans="1:6" x14ac:dyDescent="0.35">
      <c r="A2126" t="s">
        <v>2219</v>
      </c>
      <c r="B2126">
        <v>3</v>
      </c>
      <c r="C2126">
        <v>3</v>
      </c>
      <c r="D2126">
        <v>1</v>
      </c>
      <c r="E2126">
        <v>1</v>
      </c>
      <c r="F2126">
        <v>1</v>
      </c>
    </row>
    <row r="2127" spans="1:6" x14ac:dyDescent="0.35">
      <c r="A2127" t="s">
        <v>2220</v>
      </c>
      <c r="B2127">
        <v>3</v>
      </c>
      <c r="C2127">
        <v>2</v>
      </c>
      <c r="D2127">
        <v>4</v>
      </c>
      <c r="E2127">
        <v>4</v>
      </c>
      <c r="F2127">
        <v>3</v>
      </c>
    </row>
    <row r="2128" spans="1:6" x14ac:dyDescent="0.35">
      <c r="A2128" t="s">
        <v>2221</v>
      </c>
      <c r="B2128">
        <v>3</v>
      </c>
      <c r="C2128">
        <v>2</v>
      </c>
      <c r="D2128">
        <v>3</v>
      </c>
      <c r="E2128">
        <v>3</v>
      </c>
      <c r="F2128">
        <v>3</v>
      </c>
    </row>
    <row r="2129" spans="1:6" x14ac:dyDescent="0.35">
      <c r="A2129" t="s">
        <v>2222</v>
      </c>
      <c r="B2129">
        <v>4</v>
      </c>
      <c r="C2129">
        <v>3</v>
      </c>
      <c r="D2129">
        <v>3</v>
      </c>
      <c r="E2129">
        <v>4</v>
      </c>
      <c r="F2129">
        <v>2</v>
      </c>
    </row>
    <row r="2130" spans="1:6" x14ac:dyDescent="0.35">
      <c r="A2130" t="s">
        <v>2223</v>
      </c>
      <c r="B2130">
        <v>3</v>
      </c>
      <c r="C2130">
        <v>4</v>
      </c>
      <c r="D2130">
        <v>4</v>
      </c>
      <c r="E2130">
        <v>4</v>
      </c>
      <c r="F2130">
        <v>3</v>
      </c>
    </row>
    <row r="2131" spans="1:6" x14ac:dyDescent="0.35">
      <c r="A2131" t="s">
        <v>2224</v>
      </c>
      <c r="B2131">
        <v>3</v>
      </c>
      <c r="C2131">
        <v>3</v>
      </c>
      <c r="D2131">
        <v>4</v>
      </c>
      <c r="E2131">
        <v>3</v>
      </c>
      <c r="F2131">
        <v>4</v>
      </c>
    </row>
    <row r="2132" spans="1:6" x14ac:dyDescent="0.35">
      <c r="A2132" t="s">
        <v>2225</v>
      </c>
      <c r="B2132">
        <v>4</v>
      </c>
      <c r="C2132">
        <v>1</v>
      </c>
      <c r="D2132">
        <v>4</v>
      </c>
      <c r="E2132">
        <v>1</v>
      </c>
      <c r="F2132">
        <v>4</v>
      </c>
    </row>
    <row r="2133" spans="1:6" x14ac:dyDescent="0.35">
      <c r="A2133" t="s">
        <v>2226</v>
      </c>
      <c r="B2133">
        <v>3</v>
      </c>
      <c r="C2133">
        <v>4</v>
      </c>
      <c r="D2133">
        <v>4</v>
      </c>
      <c r="E2133">
        <v>2</v>
      </c>
      <c r="F2133">
        <v>4</v>
      </c>
    </row>
    <row r="2134" spans="1:6" x14ac:dyDescent="0.35">
      <c r="A2134" t="s">
        <v>2227</v>
      </c>
      <c r="B2134">
        <v>4</v>
      </c>
      <c r="C2134">
        <v>4</v>
      </c>
      <c r="D2134">
        <v>3</v>
      </c>
      <c r="E2134">
        <v>2</v>
      </c>
      <c r="F2134">
        <v>3</v>
      </c>
    </row>
    <row r="2135" spans="1:6" x14ac:dyDescent="0.35">
      <c r="A2135" t="s">
        <v>2228</v>
      </c>
      <c r="B2135">
        <v>3</v>
      </c>
      <c r="C2135">
        <v>1</v>
      </c>
      <c r="D2135">
        <v>2</v>
      </c>
      <c r="E2135">
        <v>3</v>
      </c>
      <c r="F2135">
        <v>2</v>
      </c>
    </row>
    <row r="2136" spans="1:6" x14ac:dyDescent="0.35">
      <c r="A2136" t="s">
        <v>2229</v>
      </c>
      <c r="B2136">
        <v>3</v>
      </c>
      <c r="C2136">
        <v>2</v>
      </c>
      <c r="D2136">
        <v>2</v>
      </c>
      <c r="E2136">
        <v>3</v>
      </c>
      <c r="F2136">
        <v>1</v>
      </c>
    </row>
    <row r="2137" spans="1:6" x14ac:dyDescent="0.35">
      <c r="A2137" t="s">
        <v>2230</v>
      </c>
      <c r="B2137">
        <v>3</v>
      </c>
      <c r="C2137">
        <v>4</v>
      </c>
      <c r="D2137">
        <v>2</v>
      </c>
      <c r="E2137">
        <v>4</v>
      </c>
      <c r="F2137">
        <v>2</v>
      </c>
    </row>
    <row r="2138" spans="1:6" x14ac:dyDescent="0.35">
      <c r="A2138" t="s">
        <v>2231</v>
      </c>
      <c r="B2138">
        <v>4</v>
      </c>
      <c r="C2138">
        <v>4</v>
      </c>
      <c r="D2138">
        <v>3</v>
      </c>
      <c r="E2138">
        <v>1</v>
      </c>
      <c r="F2138">
        <v>4</v>
      </c>
    </row>
    <row r="2139" spans="1:6" x14ac:dyDescent="0.35">
      <c r="A2139" t="s">
        <v>2232</v>
      </c>
      <c r="B2139">
        <v>3</v>
      </c>
      <c r="C2139">
        <v>4</v>
      </c>
      <c r="D2139">
        <v>4</v>
      </c>
      <c r="E2139">
        <v>1</v>
      </c>
      <c r="F2139">
        <v>2</v>
      </c>
    </row>
    <row r="2140" spans="1:6" x14ac:dyDescent="0.35">
      <c r="A2140" t="s">
        <v>2233</v>
      </c>
      <c r="B2140">
        <v>3</v>
      </c>
      <c r="C2140">
        <v>4</v>
      </c>
      <c r="D2140">
        <v>2</v>
      </c>
      <c r="E2140">
        <v>4</v>
      </c>
      <c r="F2140">
        <v>4</v>
      </c>
    </row>
    <row r="2141" spans="1:6" x14ac:dyDescent="0.35">
      <c r="A2141" t="s">
        <v>2234</v>
      </c>
      <c r="B2141">
        <v>4</v>
      </c>
      <c r="C2141">
        <v>1</v>
      </c>
      <c r="D2141">
        <v>3</v>
      </c>
      <c r="E2141">
        <v>2</v>
      </c>
      <c r="F2141">
        <v>3</v>
      </c>
    </row>
    <row r="2142" spans="1:6" x14ac:dyDescent="0.35">
      <c r="A2142" t="s">
        <v>2235</v>
      </c>
      <c r="B2142">
        <v>4</v>
      </c>
      <c r="C2142">
        <v>1</v>
      </c>
      <c r="D2142">
        <v>2</v>
      </c>
      <c r="E2142">
        <v>4</v>
      </c>
      <c r="F2142">
        <v>1</v>
      </c>
    </row>
    <row r="2143" spans="1:6" x14ac:dyDescent="0.35">
      <c r="A2143" t="s">
        <v>2236</v>
      </c>
      <c r="B2143">
        <v>3</v>
      </c>
      <c r="C2143">
        <v>2</v>
      </c>
      <c r="D2143">
        <v>3</v>
      </c>
      <c r="E2143">
        <v>4</v>
      </c>
      <c r="F2143">
        <v>4</v>
      </c>
    </row>
    <row r="2144" spans="1:6" x14ac:dyDescent="0.35">
      <c r="A2144" t="s">
        <v>2237</v>
      </c>
      <c r="B2144">
        <v>3</v>
      </c>
      <c r="C2144">
        <v>3</v>
      </c>
      <c r="D2144">
        <v>4</v>
      </c>
      <c r="E2144">
        <v>1</v>
      </c>
      <c r="F2144">
        <v>2</v>
      </c>
    </row>
    <row r="2145" spans="1:6" x14ac:dyDescent="0.35">
      <c r="A2145" t="s">
        <v>2238</v>
      </c>
      <c r="B2145">
        <v>3</v>
      </c>
      <c r="C2145">
        <v>2</v>
      </c>
      <c r="D2145">
        <v>2</v>
      </c>
      <c r="E2145">
        <v>3</v>
      </c>
      <c r="F2145">
        <v>1</v>
      </c>
    </row>
    <row r="2146" spans="1:6" x14ac:dyDescent="0.35">
      <c r="A2146" t="s">
        <v>2239</v>
      </c>
      <c r="B2146">
        <v>3</v>
      </c>
      <c r="C2146">
        <v>2</v>
      </c>
      <c r="D2146">
        <v>2</v>
      </c>
      <c r="E2146">
        <v>1</v>
      </c>
      <c r="F2146">
        <v>3</v>
      </c>
    </row>
    <row r="2147" spans="1:6" x14ac:dyDescent="0.35">
      <c r="A2147" t="s">
        <v>2240</v>
      </c>
      <c r="B2147">
        <v>4</v>
      </c>
      <c r="C2147">
        <v>2</v>
      </c>
      <c r="D2147">
        <v>1</v>
      </c>
      <c r="E2147">
        <v>1</v>
      </c>
      <c r="F2147">
        <v>2</v>
      </c>
    </row>
    <row r="2148" spans="1:6" x14ac:dyDescent="0.35">
      <c r="A2148" t="s">
        <v>2241</v>
      </c>
      <c r="B2148">
        <v>3</v>
      </c>
      <c r="C2148">
        <v>3</v>
      </c>
      <c r="D2148">
        <v>2</v>
      </c>
      <c r="E2148">
        <v>1</v>
      </c>
      <c r="F2148">
        <v>4</v>
      </c>
    </row>
    <row r="2149" spans="1:6" x14ac:dyDescent="0.35">
      <c r="A2149" t="s">
        <v>2242</v>
      </c>
      <c r="B2149">
        <v>4</v>
      </c>
      <c r="C2149">
        <v>4</v>
      </c>
      <c r="D2149">
        <v>2</v>
      </c>
      <c r="E2149">
        <v>4</v>
      </c>
      <c r="F2149">
        <v>4</v>
      </c>
    </row>
    <row r="2150" spans="1:6" x14ac:dyDescent="0.35">
      <c r="A2150" t="s">
        <v>2243</v>
      </c>
      <c r="B2150">
        <v>4</v>
      </c>
      <c r="C2150">
        <v>4</v>
      </c>
      <c r="D2150">
        <v>1</v>
      </c>
      <c r="E2150">
        <v>1</v>
      </c>
      <c r="F2150">
        <v>4</v>
      </c>
    </row>
    <row r="2151" spans="1:6" x14ac:dyDescent="0.35">
      <c r="A2151" t="s">
        <v>2244</v>
      </c>
      <c r="B2151">
        <v>4</v>
      </c>
      <c r="C2151">
        <v>1</v>
      </c>
      <c r="D2151">
        <v>4</v>
      </c>
      <c r="E2151">
        <v>3</v>
      </c>
      <c r="F2151">
        <v>4</v>
      </c>
    </row>
    <row r="2152" spans="1:6" x14ac:dyDescent="0.35">
      <c r="A2152" t="s">
        <v>2245</v>
      </c>
      <c r="B2152">
        <v>4</v>
      </c>
      <c r="C2152">
        <v>1</v>
      </c>
      <c r="D2152">
        <v>4</v>
      </c>
      <c r="E2152">
        <v>2</v>
      </c>
      <c r="F2152">
        <v>4</v>
      </c>
    </row>
    <row r="2153" spans="1:6" x14ac:dyDescent="0.35">
      <c r="A2153" t="s">
        <v>2246</v>
      </c>
      <c r="B2153">
        <v>4</v>
      </c>
      <c r="C2153">
        <v>2</v>
      </c>
      <c r="D2153">
        <v>2</v>
      </c>
      <c r="E2153">
        <v>2</v>
      </c>
      <c r="F2153">
        <v>1</v>
      </c>
    </row>
    <row r="2154" spans="1:6" x14ac:dyDescent="0.35">
      <c r="A2154" t="s">
        <v>2247</v>
      </c>
      <c r="B2154">
        <v>3</v>
      </c>
      <c r="C2154">
        <v>3</v>
      </c>
      <c r="D2154">
        <v>4</v>
      </c>
      <c r="E2154">
        <v>1</v>
      </c>
      <c r="F2154">
        <v>4</v>
      </c>
    </row>
    <row r="2155" spans="1:6" x14ac:dyDescent="0.35">
      <c r="A2155" t="s">
        <v>2248</v>
      </c>
      <c r="B2155">
        <v>4</v>
      </c>
      <c r="C2155">
        <v>1</v>
      </c>
      <c r="D2155">
        <v>2</v>
      </c>
      <c r="E2155">
        <v>2</v>
      </c>
      <c r="F2155">
        <v>1</v>
      </c>
    </row>
    <row r="2156" spans="1:6" x14ac:dyDescent="0.35">
      <c r="A2156" t="s">
        <v>2249</v>
      </c>
      <c r="B2156">
        <v>4</v>
      </c>
      <c r="C2156">
        <v>3</v>
      </c>
      <c r="D2156">
        <v>2</v>
      </c>
      <c r="E2156">
        <v>2</v>
      </c>
      <c r="F2156">
        <v>2</v>
      </c>
    </row>
    <row r="2157" spans="1:6" x14ac:dyDescent="0.35">
      <c r="A2157" t="s">
        <v>2250</v>
      </c>
      <c r="B2157">
        <v>3</v>
      </c>
      <c r="C2157">
        <v>3</v>
      </c>
      <c r="D2157">
        <v>1</v>
      </c>
      <c r="E2157">
        <v>2</v>
      </c>
      <c r="F2157">
        <v>4</v>
      </c>
    </row>
    <row r="2158" spans="1:6" x14ac:dyDescent="0.35">
      <c r="A2158" t="s">
        <v>2251</v>
      </c>
      <c r="B2158">
        <v>3</v>
      </c>
      <c r="C2158">
        <v>3</v>
      </c>
      <c r="D2158">
        <v>3</v>
      </c>
      <c r="E2158">
        <v>3</v>
      </c>
      <c r="F2158">
        <v>4</v>
      </c>
    </row>
    <row r="2159" spans="1:6" x14ac:dyDescent="0.35">
      <c r="A2159" t="s">
        <v>2252</v>
      </c>
      <c r="B2159">
        <v>3</v>
      </c>
      <c r="C2159">
        <v>4</v>
      </c>
      <c r="D2159">
        <v>2</v>
      </c>
      <c r="E2159">
        <v>4</v>
      </c>
      <c r="F2159">
        <v>4</v>
      </c>
    </row>
    <row r="2160" spans="1:6" x14ac:dyDescent="0.35">
      <c r="A2160" t="s">
        <v>2253</v>
      </c>
      <c r="B2160">
        <v>3</v>
      </c>
      <c r="C2160">
        <v>3</v>
      </c>
      <c r="D2160">
        <v>2</v>
      </c>
      <c r="E2160">
        <v>2</v>
      </c>
      <c r="F2160">
        <v>1</v>
      </c>
    </row>
    <row r="2161" spans="1:6" x14ac:dyDescent="0.35">
      <c r="A2161" t="s">
        <v>2254</v>
      </c>
      <c r="B2161">
        <v>3</v>
      </c>
      <c r="C2161">
        <v>3</v>
      </c>
      <c r="D2161">
        <v>2</v>
      </c>
      <c r="E2161">
        <v>1</v>
      </c>
      <c r="F2161">
        <v>3</v>
      </c>
    </row>
    <row r="2162" spans="1:6" x14ac:dyDescent="0.35">
      <c r="A2162" t="s">
        <v>2255</v>
      </c>
      <c r="B2162">
        <v>3</v>
      </c>
      <c r="C2162">
        <v>2</v>
      </c>
      <c r="D2162">
        <v>4</v>
      </c>
      <c r="E2162">
        <v>3</v>
      </c>
      <c r="F2162">
        <v>1</v>
      </c>
    </row>
    <row r="2163" spans="1:6" x14ac:dyDescent="0.35">
      <c r="A2163" t="s">
        <v>2256</v>
      </c>
      <c r="B2163">
        <v>3</v>
      </c>
      <c r="C2163">
        <v>3</v>
      </c>
      <c r="D2163">
        <v>3</v>
      </c>
      <c r="E2163">
        <v>4</v>
      </c>
      <c r="F2163">
        <v>3</v>
      </c>
    </row>
    <row r="2164" spans="1:6" x14ac:dyDescent="0.35">
      <c r="A2164" t="s">
        <v>2257</v>
      </c>
      <c r="B2164">
        <v>3</v>
      </c>
      <c r="C2164">
        <v>2</v>
      </c>
      <c r="D2164">
        <v>1</v>
      </c>
      <c r="E2164">
        <v>3</v>
      </c>
      <c r="F2164">
        <v>2</v>
      </c>
    </row>
    <row r="2165" spans="1:6" x14ac:dyDescent="0.35">
      <c r="A2165" t="s">
        <v>2258</v>
      </c>
      <c r="B2165">
        <v>3</v>
      </c>
      <c r="C2165">
        <v>1</v>
      </c>
      <c r="D2165">
        <v>1</v>
      </c>
      <c r="E2165">
        <v>3</v>
      </c>
      <c r="F2165">
        <v>1</v>
      </c>
    </row>
    <row r="2166" spans="1:6" x14ac:dyDescent="0.35">
      <c r="A2166" t="s">
        <v>2259</v>
      </c>
      <c r="B2166">
        <v>3</v>
      </c>
      <c r="C2166">
        <v>1</v>
      </c>
      <c r="D2166">
        <v>1</v>
      </c>
      <c r="E2166">
        <v>3</v>
      </c>
      <c r="F2166">
        <v>3</v>
      </c>
    </row>
    <row r="2167" spans="1:6" x14ac:dyDescent="0.35">
      <c r="A2167" t="s">
        <v>2260</v>
      </c>
      <c r="B2167">
        <v>3</v>
      </c>
      <c r="C2167">
        <v>3</v>
      </c>
      <c r="D2167">
        <v>1</v>
      </c>
      <c r="E2167">
        <v>4</v>
      </c>
      <c r="F2167">
        <v>4</v>
      </c>
    </row>
    <row r="2168" spans="1:6" x14ac:dyDescent="0.35">
      <c r="A2168" t="s">
        <v>2261</v>
      </c>
      <c r="B2168">
        <v>3</v>
      </c>
      <c r="C2168">
        <v>3</v>
      </c>
      <c r="D2168">
        <v>3</v>
      </c>
      <c r="E2168">
        <v>1</v>
      </c>
      <c r="F2168">
        <v>2</v>
      </c>
    </row>
    <row r="2169" spans="1:6" x14ac:dyDescent="0.35">
      <c r="A2169" t="s">
        <v>2262</v>
      </c>
      <c r="B2169">
        <v>3</v>
      </c>
      <c r="C2169">
        <v>2</v>
      </c>
      <c r="D2169">
        <v>1</v>
      </c>
      <c r="E2169">
        <v>4</v>
      </c>
      <c r="F2169">
        <v>3</v>
      </c>
    </row>
    <row r="2170" spans="1:6" x14ac:dyDescent="0.35">
      <c r="A2170" t="s">
        <v>2263</v>
      </c>
      <c r="B2170">
        <v>3</v>
      </c>
      <c r="C2170">
        <v>3</v>
      </c>
      <c r="D2170">
        <v>1</v>
      </c>
      <c r="E2170">
        <v>4</v>
      </c>
      <c r="F2170">
        <v>4</v>
      </c>
    </row>
    <row r="2171" spans="1:6" x14ac:dyDescent="0.35">
      <c r="A2171" t="s">
        <v>2264</v>
      </c>
      <c r="B2171">
        <v>3</v>
      </c>
      <c r="C2171">
        <v>2</v>
      </c>
      <c r="D2171">
        <v>1</v>
      </c>
      <c r="E2171">
        <v>4</v>
      </c>
      <c r="F2171">
        <v>3</v>
      </c>
    </row>
    <row r="2172" spans="1:6" x14ac:dyDescent="0.35">
      <c r="A2172" t="s">
        <v>2265</v>
      </c>
      <c r="B2172">
        <v>3</v>
      </c>
      <c r="C2172">
        <v>2</v>
      </c>
      <c r="D2172">
        <v>3</v>
      </c>
      <c r="E2172">
        <v>2</v>
      </c>
      <c r="F2172">
        <v>2</v>
      </c>
    </row>
    <row r="2173" spans="1:6" x14ac:dyDescent="0.35">
      <c r="A2173" t="s">
        <v>2266</v>
      </c>
      <c r="B2173">
        <v>3</v>
      </c>
      <c r="C2173">
        <v>3</v>
      </c>
      <c r="D2173">
        <v>4</v>
      </c>
      <c r="E2173">
        <v>4</v>
      </c>
      <c r="F2173">
        <v>4</v>
      </c>
    </row>
    <row r="2174" spans="1:6" x14ac:dyDescent="0.35">
      <c r="A2174" t="s">
        <v>2267</v>
      </c>
      <c r="B2174">
        <v>3</v>
      </c>
      <c r="C2174">
        <v>2</v>
      </c>
      <c r="D2174">
        <v>3</v>
      </c>
      <c r="E2174">
        <v>1</v>
      </c>
      <c r="F2174">
        <v>3</v>
      </c>
    </row>
    <row r="2175" spans="1:6" x14ac:dyDescent="0.35">
      <c r="A2175" t="s">
        <v>2268</v>
      </c>
      <c r="B2175">
        <v>3</v>
      </c>
      <c r="C2175">
        <v>4</v>
      </c>
      <c r="D2175">
        <v>4</v>
      </c>
      <c r="E2175">
        <v>2</v>
      </c>
      <c r="F2175">
        <v>4</v>
      </c>
    </row>
    <row r="2176" spans="1:6" x14ac:dyDescent="0.35">
      <c r="A2176" t="s">
        <v>2269</v>
      </c>
      <c r="B2176">
        <v>4</v>
      </c>
      <c r="C2176">
        <v>3</v>
      </c>
      <c r="D2176">
        <v>3</v>
      </c>
      <c r="E2176">
        <v>4</v>
      </c>
      <c r="F2176">
        <v>1</v>
      </c>
    </row>
    <row r="2177" spans="1:6" x14ac:dyDescent="0.35">
      <c r="A2177" t="s">
        <v>2270</v>
      </c>
      <c r="B2177">
        <v>4</v>
      </c>
      <c r="C2177">
        <v>3</v>
      </c>
      <c r="D2177">
        <v>4</v>
      </c>
      <c r="E2177">
        <v>2</v>
      </c>
      <c r="F2177">
        <v>1</v>
      </c>
    </row>
    <row r="2178" spans="1:6" x14ac:dyDescent="0.35">
      <c r="A2178" t="s">
        <v>2271</v>
      </c>
      <c r="B2178">
        <v>3</v>
      </c>
      <c r="C2178">
        <v>3</v>
      </c>
      <c r="D2178">
        <v>2</v>
      </c>
      <c r="E2178">
        <v>4</v>
      </c>
      <c r="F2178">
        <v>3</v>
      </c>
    </row>
    <row r="2179" spans="1:6" x14ac:dyDescent="0.35">
      <c r="A2179" t="s">
        <v>2272</v>
      </c>
      <c r="B2179">
        <v>3</v>
      </c>
      <c r="C2179">
        <v>3</v>
      </c>
      <c r="D2179">
        <v>4</v>
      </c>
      <c r="E2179">
        <v>2</v>
      </c>
      <c r="F2179">
        <v>1</v>
      </c>
    </row>
    <row r="2180" spans="1:6" x14ac:dyDescent="0.35">
      <c r="A2180" t="s">
        <v>2273</v>
      </c>
      <c r="B2180">
        <v>3</v>
      </c>
      <c r="C2180">
        <v>4</v>
      </c>
      <c r="D2180">
        <v>3</v>
      </c>
      <c r="E2180">
        <v>3</v>
      </c>
      <c r="F2180">
        <v>1</v>
      </c>
    </row>
    <row r="2181" spans="1:6" x14ac:dyDescent="0.35">
      <c r="A2181" t="s">
        <v>2274</v>
      </c>
      <c r="B2181">
        <v>3</v>
      </c>
      <c r="C2181">
        <v>2</v>
      </c>
      <c r="D2181">
        <v>1</v>
      </c>
      <c r="E2181">
        <v>3</v>
      </c>
      <c r="F2181">
        <v>1</v>
      </c>
    </row>
    <row r="2182" spans="1:6" x14ac:dyDescent="0.35">
      <c r="A2182" t="s">
        <v>2275</v>
      </c>
      <c r="B2182">
        <v>3</v>
      </c>
      <c r="C2182">
        <v>4</v>
      </c>
      <c r="D2182">
        <v>1</v>
      </c>
      <c r="E2182">
        <v>4</v>
      </c>
      <c r="F2182">
        <v>1</v>
      </c>
    </row>
    <row r="2183" spans="1:6" x14ac:dyDescent="0.35">
      <c r="A2183" t="s">
        <v>2276</v>
      </c>
      <c r="B2183">
        <v>3</v>
      </c>
      <c r="C2183">
        <v>1</v>
      </c>
      <c r="D2183">
        <v>4</v>
      </c>
      <c r="E2183">
        <v>2</v>
      </c>
      <c r="F2183">
        <v>4</v>
      </c>
    </row>
    <row r="2184" spans="1:6" x14ac:dyDescent="0.35">
      <c r="A2184" t="s">
        <v>2277</v>
      </c>
      <c r="B2184">
        <v>3</v>
      </c>
      <c r="C2184">
        <v>3</v>
      </c>
      <c r="D2184">
        <v>2</v>
      </c>
      <c r="E2184">
        <v>4</v>
      </c>
      <c r="F2184">
        <v>4</v>
      </c>
    </row>
    <row r="2185" spans="1:6" x14ac:dyDescent="0.35">
      <c r="A2185" t="s">
        <v>2278</v>
      </c>
      <c r="B2185">
        <v>4</v>
      </c>
      <c r="C2185">
        <v>3</v>
      </c>
      <c r="D2185">
        <v>2</v>
      </c>
      <c r="E2185">
        <v>2</v>
      </c>
      <c r="F2185">
        <v>3</v>
      </c>
    </row>
    <row r="2186" spans="1:6" x14ac:dyDescent="0.35">
      <c r="A2186" t="s">
        <v>2279</v>
      </c>
      <c r="B2186">
        <v>3</v>
      </c>
      <c r="C2186">
        <v>1</v>
      </c>
      <c r="D2186">
        <v>4</v>
      </c>
      <c r="E2186">
        <v>2</v>
      </c>
      <c r="F2186">
        <v>3</v>
      </c>
    </row>
    <row r="2187" spans="1:6" x14ac:dyDescent="0.35">
      <c r="A2187" t="s">
        <v>2280</v>
      </c>
      <c r="B2187">
        <v>4</v>
      </c>
      <c r="C2187">
        <v>3</v>
      </c>
      <c r="D2187">
        <v>4</v>
      </c>
      <c r="E2187">
        <v>1</v>
      </c>
      <c r="F2187">
        <v>3</v>
      </c>
    </row>
    <row r="2188" spans="1:6" x14ac:dyDescent="0.35">
      <c r="A2188" t="s">
        <v>2281</v>
      </c>
      <c r="B2188">
        <v>4</v>
      </c>
      <c r="C2188">
        <v>1</v>
      </c>
      <c r="D2188">
        <v>1</v>
      </c>
      <c r="E2188">
        <v>1</v>
      </c>
      <c r="F2188">
        <v>4</v>
      </c>
    </row>
    <row r="2189" spans="1:6" x14ac:dyDescent="0.35">
      <c r="A2189" t="s">
        <v>2282</v>
      </c>
      <c r="B2189">
        <v>3</v>
      </c>
      <c r="C2189">
        <v>3</v>
      </c>
      <c r="D2189">
        <v>3</v>
      </c>
      <c r="E2189">
        <v>4</v>
      </c>
      <c r="F2189">
        <v>2</v>
      </c>
    </row>
    <row r="2190" spans="1:6" x14ac:dyDescent="0.35">
      <c r="A2190" t="s">
        <v>2283</v>
      </c>
      <c r="B2190">
        <v>3</v>
      </c>
      <c r="C2190">
        <v>3</v>
      </c>
      <c r="D2190">
        <v>4</v>
      </c>
      <c r="E2190">
        <v>1</v>
      </c>
      <c r="F2190">
        <v>3</v>
      </c>
    </row>
    <row r="2191" spans="1:6" x14ac:dyDescent="0.35">
      <c r="A2191" t="s">
        <v>2284</v>
      </c>
      <c r="B2191">
        <v>4</v>
      </c>
      <c r="C2191">
        <v>3</v>
      </c>
      <c r="D2191">
        <v>2</v>
      </c>
      <c r="E2191">
        <v>1</v>
      </c>
      <c r="F2191">
        <v>2</v>
      </c>
    </row>
    <row r="2192" spans="1:6" x14ac:dyDescent="0.35">
      <c r="A2192" t="s">
        <v>2285</v>
      </c>
      <c r="B2192">
        <v>3</v>
      </c>
      <c r="C2192">
        <v>3</v>
      </c>
      <c r="D2192">
        <v>3</v>
      </c>
      <c r="E2192">
        <v>1</v>
      </c>
      <c r="F2192">
        <v>3</v>
      </c>
    </row>
    <row r="2193" spans="1:6" x14ac:dyDescent="0.35">
      <c r="A2193" t="s">
        <v>2286</v>
      </c>
      <c r="B2193">
        <v>3</v>
      </c>
      <c r="C2193">
        <v>2</v>
      </c>
      <c r="D2193">
        <v>2</v>
      </c>
      <c r="E2193">
        <v>2</v>
      </c>
      <c r="F2193">
        <v>2</v>
      </c>
    </row>
    <row r="2194" spans="1:6" x14ac:dyDescent="0.35">
      <c r="A2194" t="s">
        <v>2287</v>
      </c>
      <c r="B2194">
        <v>3</v>
      </c>
      <c r="C2194">
        <v>3</v>
      </c>
      <c r="D2194">
        <v>3</v>
      </c>
      <c r="E2194">
        <v>1</v>
      </c>
      <c r="F2194">
        <v>4</v>
      </c>
    </row>
    <row r="2195" spans="1:6" x14ac:dyDescent="0.35">
      <c r="A2195" t="s">
        <v>2288</v>
      </c>
      <c r="B2195">
        <v>3</v>
      </c>
      <c r="C2195">
        <v>1</v>
      </c>
      <c r="D2195">
        <v>1</v>
      </c>
      <c r="E2195">
        <v>3</v>
      </c>
      <c r="F2195">
        <v>4</v>
      </c>
    </row>
    <row r="2196" spans="1:6" x14ac:dyDescent="0.35">
      <c r="A2196" t="s">
        <v>2289</v>
      </c>
      <c r="B2196">
        <v>3</v>
      </c>
      <c r="C2196">
        <v>4</v>
      </c>
      <c r="D2196">
        <v>3</v>
      </c>
      <c r="E2196">
        <v>4</v>
      </c>
      <c r="F2196">
        <v>4</v>
      </c>
    </row>
    <row r="2197" spans="1:6" x14ac:dyDescent="0.35">
      <c r="A2197" t="s">
        <v>2290</v>
      </c>
      <c r="B2197">
        <v>3</v>
      </c>
      <c r="C2197">
        <v>1</v>
      </c>
      <c r="D2197">
        <v>2</v>
      </c>
      <c r="E2197">
        <v>3</v>
      </c>
      <c r="F2197">
        <v>2</v>
      </c>
    </row>
    <row r="2198" spans="1:6" x14ac:dyDescent="0.35">
      <c r="A2198" t="s">
        <v>2291</v>
      </c>
      <c r="B2198">
        <v>3</v>
      </c>
      <c r="C2198">
        <v>1</v>
      </c>
      <c r="D2198">
        <v>3</v>
      </c>
      <c r="E2198">
        <v>3</v>
      </c>
      <c r="F2198">
        <v>1</v>
      </c>
    </row>
    <row r="2199" spans="1:6" x14ac:dyDescent="0.35">
      <c r="A2199" t="s">
        <v>2292</v>
      </c>
      <c r="B2199">
        <v>3</v>
      </c>
      <c r="C2199">
        <v>3</v>
      </c>
      <c r="D2199">
        <v>2</v>
      </c>
      <c r="E2199">
        <v>4</v>
      </c>
      <c r="F2199">
        <v>4</v>
      </c>
    </row>
    <row r="2200" spans="1:6" x14ac:dyDescent="0.35">
      <c r="A2200" t="s">
        <v>2293</v>
      </c>
      <c r="B2200">
        <v>4</v>
      </c>
      <c r="C2200">
        <v>1</v>
      </c>
      <c r="D2200">
        <v>4</v>
      </c>
      <c r="E2200">
        <v>4</v>
      </c>
      <c r="F2200">
        <v>1</v>
      </c>
    </row>
    <row r="2201" spans="1:6" x14ac:dyDescent="0.35">
      <c r="A2201" t="s">
        <v>2294</v>
      </c>
      <c r="B2201">
        <v>3</v>
      </c>
      <c r="C2201">
        <v>4</v>
      </c>
      <c r="D2201">
        <v>4</v>
      </c>
      <c r="E2201">
        <v>3</v>
      </c>
      <c r="F2201">
        <v>1</v>
      </c>
    </row>
    <row r="2202" spans="1:6" x14ac:dyDescent="0.35">
      <c r="A2202" t="s">
        <v>2295</v>
      </c>
      <c r="B2202">
        <v>4</v>
      </c>
      <c r="C2202">
        <v>1</v>
      </c>
      <c r="D2202">
        <v>2</v>
      </c>
      <c r="E2202">
        <v>1</v>
      </c>
      <c r="F2202">
        <v>4</v>
      </c>
    </row>
    <row r="2203" spans="1:6" x14ac:dyDescent="0.35">
      <c r="A2203" t="s">
        <v>2296</v>
      </c>
      <c r="B2203">
        <v>4</v>
      </c>
      <c r="C2203">
        <v>3</v>
      </c>
      <c r="D2203">
        <v>1</v>
      </c>
      <c r="E2203">
        <v>4</v>
      </c>
      <c r="F2203">
        <v>2</v>
      </c>
    </row>
    <row r="2204" spans="1:6" x14ac:dyDescent="0.35">
      <c r="A2204" t="s">
        <v>2297</v>
      </c>
      <c r="B2204">
        <v>3</v>
      </c>
      <c r="C2204">
        <v>4</v>
      </c>
      <c r="D2204">
        <v>2</v>
      </c>
      <c r="E2204">
        <v>4</v>
      </c>
      <c r="F2204">
        <v>3</v>
      </c>
    </row>
    <row r="2205" spans="1:6" x14ac:dyDescent="0.35">
      <c r="A2205" t="s">
        <v>2298</v>
      </c>
      <c r="B2205">
        <v>3</v>
      </c>
      <c r="C2205">
        <v>3</v>
      </c>
      <c r="D2205">
        <v>3</v>
      </c>
      <c r="E2205">
        <v>2</v>
      </c>
      <c r="F2205">
        <v>1</v>
      </c>
    </row>
    <row r="2206" spans="1:6" x14ac:dyDescent="0.35">
      <c r="A2206" t="s">
        <v>2299</v>
      </c>
      <c r="B2206">
        <v>3</v>
      </c>
      <c r="C2206">
        <v>3</v>
      </c>
      <c r="D2206">
        <v>4</v>
      </c>
      <c r="E2206">
        <v>1</v>
      </c>
      <c r="F2206">
        <v>2</v>
      </c>
    </row>
    <row r="2207" spans="1:6" x14ac:dyDescent="0.35">
      <c r="A2207" t="s">
        <v>2300</v>
      </c>
      <c r="B2207">
        <v>3</v>
      </c>
      <c r="C2207">
        <v>3</v>
      </c>
      <c r="D2207">
        <v>3</v>
      </c>
      <c r="E2207">
        <v>1</v>
      </c>
      <c r="F2207">
        <v>2</v>
      </c>
    </row>
    <row r="2208" spans="1:6" x14ac:dyDescent="0.35">
      <c r="A2208" t="s">
        <v>2301</v>
      </c>
      <c r="B2208">
        <v>4</v>
      </c>
      <c r="C2208">
        <v>3</v>
      </c>
      <c r="D2208">
        <v>3</v>
      </c>
      <c r="E2208">
        <v>2</v>
      </c>
      <c r="F2208">
        <v>1</v>
      </c>
    </row>
    <row r="2209" spans="1:6" x14ac:dyDescent="0.35">
      <c r="A2209" t="s">
        <v>2302</v>
      </c>
      <c r="B2209">
        <v>3</v>
      </c>
      <c r="C2209">
        <v>1</v>
      </c>
      <c r="D2209">
        <v>1</v>
      </c>
      <c r="E2209">
        <v>3</v>
      </c>
      <c r="F2209">
        <v>3</v>
      </c>
    </row>
    <row r="2210" spans="1:6" x14ac:dyDescent="0.35">
      <c r="A2210" t="s">
        <v>2303</v>
      </c>
      <c r="B2210">
        <v>4</v>
      </c>
      <c r="C2210">
        <v>2</v>
      </c>
      <c r="D2210">
        <v>4</v>
      </c>
      <c r="E2210">
        <v>4</v>
      </c>
      <c r="F2210">
        <v>3</v>
      </c>
    </row>
    <row r="2211" spans="1:6" x14ac:dyDescent="0.35">
      <c r="A2211" t="s">
        <v>2304</v>
      </c>
      <c r="B2211">
        <v>3</v>
      </c>
      <c r="C2211">
        <v>1</v>
      </c>
      <c r="D2211">
        <v>2</v>
      </c>
      <c r="E2211">
        <v>1</v>
      </c>
      <c r="F2211">
        <v>1</v>
      </c>
    </row>
    <row r="2212" spans="1:6" x14ac:dyDescent="0.35">
      <c r="A2212" t="s">
        <v>2305</v>
      </c>
      <c r="B2212">
        <v>4</v>
      </c>
      <c r="C2212">
        <v>1</v>
      </c>
      <c r="D2212">
        <v>2</v>
      </c>
      <c r="E2212">
        <v>2</v>
      </c>
      <c r="F2212">
        <v>4</v>
      </c>
    </row>
    <row r="2213" spans="1:6" x14ac:dyDescent="0.35">
      <c r="A2213" t="s">
        <v>2306</v>
      </c>
      <c r="B2213">
        <v>3</v>
      </c>
      <c r="C2213">
        <v>1</v>
      </c>
      <c r="D2213">
        <v>2</v>
      </c>
      <c r="E2213">
        <v>4</v>
      </c>
      <c r="F2213">
        <v>3</v>
      </c>
    </row>
    <row r="2214" spans="1:6" x14ac:dyDescent="0.35">
      <c r="A2214" t="s">
        <v>2307</v>
      </c>
      <c r="B2214">
        <v>3</v>
      </c>
      <c r="C2214">
        <v>3</v>
      </c>
      <c r="D2214">
        <v>1</v>
      </c>
      <c r="E2214">
        <v>1</v>
      </c>
      <c r="F2214">
        <v>3</v>
      </c>
    </row>
    <row r="2215" spans="1:6" x14ac:dyDescent="0.35">
      <c r="A2215" t="s">
        <v>2308</v>
      </c>
      <c r="B2215">
        <v>4</v>
      </c>
      <c r="C2215">
        <v>4</v>
      </c>
      <c r="D2215">
        <v>2</v>
      </c>
      <c r="E2215">
        <v>4</v>
      </c>
      <c r="F2215">
        <v>1</v>
      </c>
    </row>
    <row r="2216" spans="1:6" x14ac:dyDescent="0.35">
      <c r="A2216" t="s">
        <v>2309</v>
      </c>
      <c r="B2216">
        <v>3</v>
      </c>
      <c r="C2216">
        <v>3</v>
      </c>
      <c r="D2216">
        <v>2</v>
      </c>
      <c r="E2216">
        <v>1</v>
      </c>
      <c r="F2216">
        <v>2</v>
      </c>
    </row>
    <row r="2217" spans="1:6" x14ac:dyDescent="0.35">
      <c r="A2217" t="s">
        <v>2310</v>
      </c>
      <c r="B2217">
        <v>3</v>
      </c>
      <c r="C2217">
        <v>1</v>
      </c>
      <c r="D2217">
        <v>1</v>
      </c>
      <c r="E2217">
        <v>2</v>
      </c>
      <c r="F2217">
        <v>4</v>
      </c>
    </row>
    <row r="2218" spans="1:6" x14ac:dyDescent="0.35">
      <c r="A2218" t="s">
        <v>2311</v>
      </c>
      <c r="B2218">
        <v>3</v>
      </c>
      <c r="C2218">
        <v>3</v>
      </c>
      <c r="D2218">
        <v>1</v>
      </c>
      <c r="E2218">
        <v>1</v>
      </c>
      <c r="F2218">
        <v>4</v>
      </c>
    </row>
    <row r="2219" spans="1:6" x14ac:dyDescent="0.35">
      <c r="A2219" t="s">
        <v>2312</v>
      </c>
      <c r="B2219">
        <v>3</v>
      </c>
      <c r="C2219">
        <v>3</v>
      </c>
      <c r="D2219">
        <v>1</v>
      </c>
      <c r="E2219">
        <v>4</v>
      </c>
      <c r="F2219">
        <v>1</v>
      </c>
    </row>
    <row r="2220" spans="1:6" x14ac:dyDescent="0.35">
      <c r="A2220" t="s">
        <v>2313</v>
      </c>
      <c r="B2220">
        <v>4</v>
      </c>
      <c r="C2220">
        <v>4</v>
      </c>
      <c r="D2220">
        <v>4</v>
      </c>
      <c r="E2220">
        <v>2</v>
      </c>
      <c r="F2220">
        <v>3</v>
      </c>
    </row>
    <row r="2221" spans="1:6" x14ac:dyDescent="0.35">
      <c r="A2221" t="s">
        <v>2314</v>
      </c>
      <c r="B2221">
        <v>3</v>
      </c>
      <c r="C2221">
        <v>2</v>
      </c>
      <c r="D2221">
        <v>2</v>
      </c>
      <c r="E2221">
        <v>2</v>
      </c>
      <c r="F2221">
        <v>4</v>
      </c>
    </row>
    <row r="2222" spans="1:6" x14ac:dyDescent="0.35">
      <c r="A2222" t="s">
        <v>2315</v>
      </c>
      <c r="B2222">
        <v>3</v>
      </c>
      <c r="C2222">
        <v>2</v>
      </c>
      <c r="D2222">
        <v>4</v>
      </c>
      <c r="E2222">
        <v>3</v>
      </c>
      <c r="F2222">
        <v>1</v>
      </c>
    </row>
    <row r="2223" spans="1:6" x14ac:dyDescent="0.35">
      <c r="A2223" t="s">
        <v>2316</v>
      </c>
      <c r="B2223">
        <v>3</v>
      </c>
      <c r="C2223">
        <v>3</v>
      </c>
      <c r="D2223">
        <v>4</v>
      </c>
      <c r="E2223">
        <v>2</v>
      </c>
      <c r="F2223">
        <v>4</v>
      </c>
    </row>
    <row r="2224" spans="1:6" x14ac:dyDescent="0.35">
      <c r="A2224" t="s">
        <v>2317</v>
      </c>
      <c r="B2224">
        <v>3</v>
      </c>
      <c r="C2224">
        <v>3</v>
      </c>
      <c r="D2224">
        <v>2</v>
      </c>
      <c r="E2224">
        <v>4</v>
      </c>
      <c r="F2224">
        <v>1</v>
      </c>
    </row>
    <row r="2225" spans="1:6" x14ac:dyDescent="0.35">
      <c r="A2225" t="s">
        <v>2318</v>
      </c>
      <c r="B2225">
        <v>3</v>
      </c>
      <c r="C2225">
        <v>1</v>
      </c>
      <c r="D2225">
        <v>4</v>
      </c>
      <c r="E2225">
        <v>2</v>
      </c>
      <c r="F2225">
        <v>4</v>
      </c>
    </row>
    <row r="2226" spans="1:6" x14ac:dyDescent="0.35">
      <c r="A2226" t="s">
        <v>2319</v>
      </c>
      <c r="B2226">
        <v>3</v>
      </c>
      <c r="C2226">
        <v>3</v>
      </c>
      <c r="D2226">
        <v>1</v>
      </c>
      <c r="E2226">
        <v>4</v>
      </c>
      <c r="F2226">
        <v>1</v>
      </c>
    </row>
    <row r="2227" spans="1:6" x14ac:dyDescent="0.35">
      <c r="A2227" t="s">
        <v>2320</v>
      </c>
      <c r="B2227">
        <v>3</v>
      </c>
      <c r="C2227">
        <v>4</v>
      </c>
      <c r="D2227">
        <v>1</v>
      </c>
      <c r="E2227">
        <v>3</v>
      </c>
      <c r="F2227">
        <v>3</v>
      </c>
    </row>
    <row r="2228" spans="1:6" x14ac:dyDescent="0.35">
      <c r="A2228" t="s">
        <v>2321</v>
      </c>
      <c r="B2228">
        <v>3</v>
      </c>
      <c r="C2228">
        <v>1</v>
      </c>
      <c r="D2228">
        <v>4</v>
      </c>
      <c r="E2228">
        <v>3</v>
      </c>
      <c r="F2228">
        <v>1</v>
      </c>
    </row>
    <row r="2229" spans="1:6" x14ac:dyDescent="0.35">
      <c r="A2229" t="s">
        <v>2322</v>
      </c>
      <c r="B2229">
        <v>4</v>
      </c>
      <c r="C2229">
        <v>2</v>
      </c>
      <c r="D2229">
        <v>3</v>
      </c>
      <c r="E2229">
        <v>4</v>
      </c>
      <c r="F2229">
        <v>3</v>
      </c>
    </row>
    <row r="2230" spans="1:6" x14ac:dyDescent="0.35">
      <c r="A2230" t="s">
        <v>2323</v>
      </c>
      <c r="B2230">
        <v>3</v>
      </c>
      <c r="C2230">
        <v>3</v>
      </c>
      <c r="D2230">
        <v>3</v>
      </c>
      <c r="E2230">
        <v>3</v>
      </c>
      <c r="F2230">
        <v>4</v>
      </c>
    </row>
    <row r="2231" spans="1:6" x14ac:dyDescent="0.35">
      <c r="A2231" t="s">
        <v>2324</v>
      </c>
      <c r="B2231">
        <v>4</v>
      </c>
      <c r="C2231">
        <v>4</v>
      </c>
      <c r="D2231">
        <v>4</v>
      </c>
      <c r="E2231">
        <v>2</v>
      </c>
      <c r="F2231">
        <v>3</v>
      </c>
    </row>
    <row r="2232" spans="1:6" x14ac:dyDescent="0.35">
      <c r="A2232" t="s">
        <v>2325</v>
      </c>
      <c r="B2232">
        <v>3</v>
      </c>
      <c r="C2232">
        <v>4</v>
      </c>
      <c r="D2232">
        <v>1</v>
      </c>
      <c r="E2232">
        <v>3</v>
      </c>
      <c r="F2232">
        <v>3</v>
      </c>
    </row>
    <row r="2233" spans="1:6" x14ac:dyDescent="0.35">
      <c r="A2233" t="s">
        <v>2326</v>
      </c>
      <c r="B2233">
        <v>4</v>
      </c>
      <c r="C2233">
        <v>3</v>
      </c>
      <c r="D2233">
        <v>1</v>
      </c>
      <c r="E2233">
        <v>3</v>
      </c>
      <c r="F2233">
        <v>4</v>
      </c>
    </row>
    <row r="2234" spans="1:6" x14ac:dyDescent="0.35">
      <c r="A2234" t="s">
        <v>2327</v>
      </c>
      <c r="B2234">
        <v>3</v>
      </c>
      <c r="C2234">
        <v>3</v>
      </c>
      <c r="D2234">
        <v>4</v>
      </c>
      <c r="E2234">
        <v>2</v>
      </c>
      <c r="F2234">
        <v>2</v>
      </c>
    </row>
    <row r="2235" spans="1:6" x14ac:dyDescent="0.35">
      <c r="A2235" t="s">
        <v>2328</v>
      </c>
      <c r="B2235">
        <v>4</v>
      </c>
      <c r="C2235">
        <v>2</v>
      </c>
      <c r="D2235">
        <v>1</v>
      </c>
      <c r="E2235">
        <v>2</v>
      </c>
      <c r="F2235">
        <v>4</v>
      </c>
    </row>
    <row r="2236" spans="1:6" x14ac:dyDescent="0.35">
      <c r="A2236" t="s">
        <v>2329</v>
      </c>
      <c r="B2236">
        <v>3</v>
      </c>
      <c r="C2236">
        <v>2</v>
      </c>
      <c r="D2236">
        <v>2</v>
      </c>
      <c r="E2236">
        <v>4</v>
      </c>
      <c r="F2236">
        <v>1</v>
      </c>
    </row>
    <row r="2237" spans="1:6" x14ac:dyDescent="0.35">
      <c r="A2237" t="s">
        <v>2330</v>
      </c>
      <c r="B2237">
        <v>4</v>
      </c>
      <c r="C2237">
        <v>3</v>
      </c>
      <c r="D2237">
        <v>1</v>
      </c>
      <c r="E2237">
        <v>2</v>
      </c>
      <c r="F2237">
        <v>3</v>
      </c>
    </row>
    <row r="2238" spans="1:6" x14ac:dyDescent="0.35">
      <c r="A2238" t="s">
        <v>2331</v>
      </c>
      <c r="B2238">
        <v>3</v>
      </c>
      <c r="C2238">
        <v>3</v>
      </c>
      <c r="D2238">
        <v>2</v>
      </c>
      <c r="E2238">
        <v>1</v>
      </c>
      <c r="F2238">
        <v>4</v>
      </c>
    </row>
    <row r="2239" spans="1:6" x14ac:dyDescent="0.35">
      <c r="A2239" t="s">
        <v>2332</v>
      </c>
      <c r="B2239">
        <v>4</v>
      </c>
      <c r="C2239">
        <v>3</v>
      </c>
      <c r="D2239">
        <v>1</v>
      </c>
      <c r="E2239">
        <v>3</v>
      </c>
      <c r="F2239">
        <v>3</v>
      </c>
    </row>
    <row r="2240" spans="1:6" x14ac:dyDescent="0.35">
      <c r="A2240" t="s">
        <v>2333</v>
      </c>
      <c r="B2240">
        <v>3</v>
      </c>
      <c r="C2240">
        <v>4</v>
      </c>
      <c r="D2240">
        <v>2</v>
      </c>
      <c r="E2240">
        <v>1</v>
      </c>
      <c r="F2240">
        <v>2</v>
      </c>
    </row>
    <row r="2241" spans="1:6" x14ac:dyDescent="0.35">
      <c r="A2241" t="s">
        <v>2334</v>
      </c>
      <c r="B2241">
        <v>4</v>
      </c>
      <c r="C2241">
        <v>1</v>
      </c>
      <c r="D2241">
        <v>4</v>
      </c>
      <c r="E2241">
        <v>4</v>
      </c>
      <c r="F2241">
        <v>4</v>
      </c>
    </row>
    <row r="2242" spans="1:6" x14ac:dyDescent="0.35">
      <c r="A2242" t="s">
        <v>2335</v>
      </c>
      <c r="B2242">
        <v>3</v>
      </c>
      <c r="C2242">
        <v>4</v>
      </c>
      <c r="D2242">
        <v>2</v>
      </c>
      <c r="E2242">
        <v>4</v>
      </c>
      <c r="F2242">
        <v>4</v>
      </c>
    </row>
    <row r="2243" spans="1:6" x14ac:dyDescent="0.35">
      <c r="A2243" t="s">
        <v>2336</v>
      </c>
      <c r="B2243">
        <v>3</v>
      </c>
      <c r="C2243">
        <v>3</v>
      </c>
      <c r="D2243">
        <v>4</v>
      </c>
      <c r="E2243">
        <v>3</v>
      </c>
      <c r="F2243">
        <v>1</v>
      </c>
    </row>
    <row r="2244" spans="1:6" x14ac:dyDescent="0.35">
      <c r="A2244" t="s">
        <v>2337</v>
      </c>
      <c r="B2244">
        <v>4</v>
      </c>
      <c r="C2244">
        <v>3</v>
      </c>
      <c r="D2244">
        <v>4</v>
      </c>
      <c r="E2244">
        <v>1</v>
      </c>
      <c r="F2244">
        <v>1</v>
      </c>
    </row>
    <row r="2245" spans="1:6" x14ac:dyDescent="0.35">
      <c r="A2245" t="s">
        <v>2338</v>
      </c>
      <c r="B2245">
        <v>3</v>
      </c>
      <c r="C2245">
        <v>3</v>
      </c>
      <c r="D2245">
        <v>3</v>
      </c>
      <c r="E2245">
        <v>4</v>
      </c>
      <c r="F2245">
        <v>3</v>
      </c>
    </row>
    <row r="2246" spans="1:6" x14ac:dyDescent="0.35">
      <c r="A2246" t="s">
        <v>2339</v>
      </c>
      <c r="B2246">
        <v>3</v>
      </c>
      <c r="C2246">
        <v>3</v>
      </c>
      <c r="D2246">
        <v>3</v>
      </c>
      <c r="E2246">
        <v>1</v>
      </c>
      <c r="F2246">
        <v>1</v>
      </c>
    </row>
    <row r="2247" spans="1:6" x14ac:dyDescent="0.35">
      <c r="A2247" t="s">
        <v>2340</v>
      </c>
      <c r="B2247">
        <v>3</v>
      </c>
      <c r="C2247">
        <v>3</v>
      </c>
      <c r="D2247">
        <v>2</v>
      </c>
      <c r="E2247">
        <v>1</v>
      </c>
      <c r="F2247">
        <v>1</v>
      </c>
    </row>
    <row r="2248" spans="1:6" x14ac:dyDescent="0.35">
      <c r="A2248" t="s">
        <v>2341</v>
      </c>
      <c r="B2248">
        <v>4</v>
      </c>
      <c r="C2248">
        <v>2</v>
      </c>
      <c r="D2248">
        <v>3</v>
      </c>
      <c r="E2248">
        <v>2</v>
      </c>
      <c r="F2248">
        <v>4</v>
      </c>
    </row>
    <row r="2249" spans="1:6" x14ac:dyDescent="0.35">
      <c r="A2249" t="s">
        <v>2342</v>
      </c>
      <c r="B2249">
        <v>3</v>
      </c>
      <c r="C2249">
        <v>3</v>
      </c>
      <c r="D2249">
        <v>4</v>
      </c>
      <c r="E2249">
        <v>3</v>
      </c>
      <c r="F2249">
        <v>2</v>
      </c>
    </row>
    <row r="2250" spans="1:6" x14ac:dyDescent="0.35">
      <c r="A2250" t="s">
        <v>2343</v>
      </c>
      <c r="B2250">
        <v>3</v>
      </c>
      <c r="C2250">
        <v>2</v>
      </c>
      <c r="D2250">
        <v>4</v>
      </c>
      <c r="E2250">
        <v>3</v>
      </c>
      <c r="F2250">
        <v>4</v>
      </c>
    </row>
    <row r="2251" spans="1:6" x14ac:dyDescent="0.35">
      <c r="A2251" t="s">
        <v>2344</v>
      </c>
      <c r="B2251">
        <v>4</v>
      </c>
      <c r="C2251">
        <v>3</v>
      </c>
      <c r="D2251">
        <v>1</v>
      </c>
      <c r="E2251">
        <v>2</v>
      </c>
      <c r="F2251">
        <v>3</v>
      </c>
    </row>
    <row r="2252" spans="1:6" x14ac:dyDescent="0.35">
      <c r="A2252" t="s">
        <v>2345</v>
      </c>
      <c r="B2252">
        <v>3</v>
      </c>
      <c r="C2252">
        <v>3</v>
      </c>
      <c r="D2252">
        <v>3</v>
      </c>
      <c r="E2252">
        <v>4</v>
      </c>
      <c r="F2252">
        <v>3</v>
      </c>
    </row>
    <row r="2253" spans="1:6" x14ac:dyDescent="0.35">
      <c r="A2253" t="s">
        <v>2346</v>
      </c>
      <c r="B2253">
        <v>3</v>
      </c>
      <c r="C2253">
        <v>2</v>
      </c>
      <c r="D2253">
        <v>1</v>
      </c>
      <c r="E2253">
        <v>4</v>
      </c>
      <c r="F2253">
        <v>2</v>
      </c>
    </row>
    <row r="2254" spans="1:6" x14ac:dyDescent="0.35">
      <c r="A2254" t="s">
        <v>2347</v>
      </c>
      <c r="B2254">
        <v>4</v>
      </c>
      <c r="C2254">
        <v>4</v>
      </c>
      <c r="D2254">
        <v>2</v>
      </c>
      <c r="E2254">
        <v>1</v>
      </c>
      <c r="F2254">
        <v>3</v>
      </c>
    </row>
    <row r="2255" spans="1:6" x14ac:dyDescent="0.35">
      <c r="A2255" t="s">
        <v>2348</v>
      </c>
      <c r="B2255">
        <v>3</v>
      </c>
      <c r="C2255">
        <v>2</v>
      </c>
      <c r="D2255">
        <v>1</v>
      </c>
      <c r="E2255">
        <v>1</v>
      </c>
      <c r="F2255">
        <v>1</v>
      </c>
    </row>
    <row r="2256" spans="1:6" x14ac:dyDescent="0.35">
      <c r="A2256" t="s">
        <v>2349</v>
      </c>
      <c r="B2256">
        <v>3</v>
      </c>
      <c r="C2256">
        <v>3</v>
      </c>
      <c r="D2256">
        <v>3</v>
      </c>
      <c r="E2256">
        <v>3</v>
      </c>
      <c r="F2256">
        <v>2</v>
      </c>
    </row>
    <row r="2257" spans="1:6" x14ac:dyDescent="0.35">
      <c r="A2257" t="s">
        <v>2350</v>
      </c>
      <c r="B2257">
        <v>3</v>
      </c>
      <c r="C2257">
        <v>2</v>
      </c>
      <c r="D2257">
        <v>4</v>
      </c>
      <c r="E2257">
        <v>1</v>
      </c>
      <c r="F2257">
        <v>4</v>
      </c>
    </row>
    <row r="2258" spans="1:6" x14ac:dyDescent="0.35">
      <c r="A2258" t="s">
        <v>2351</v>
      </c>
      <c r="B2258">
        <v>3</v>
      </c>
      <c r="C2258">
        <v>1</v>
      </c>
      <c r="D2258">
        <v>4</v>
      </c>
      <c r="E2258">
        <v>2</v>
      </c>
      <c r="F2258">
        <v>3</v>
      </c>
    </row>
    <row r="2259" spans="1:6" x14ac:dyDescent="0.35">
      <c r="A2259" t="s">
        <v>2352</v>
      </c>
      <c r="B2259">
        <v>4</v>
      </c>
      <c r="C2259">
        <v>3</v>
      </c>
      <c r="D2259">
        <v>3</v>
      </c>
      <c r="E2259">
        <v>4</v>
      </c>
      <c r="F2259">
        <v>1</v>
      </c>
    </row>
    <row r="2260" spans="1:6" x14ac:dyDescent="0.35">
      <c r="A2260" t="s">
        <v>2353</v>
      </c>
      <c r="B2260">
        <v>4</v>
      </c>
      <c r="C2260">
        <v>4</v>
      </c>
      <c r="D2260">
        <v>3</v>
      </c>
      <c r="E2260">
        <v>1</v>
      </c>
      <c r="F2260">
        <v>4</v>
      </c>
    </row>
    <row r="2261" spans="1:6" x14ac:dyDescent="0.35">
      <c r="A2261" t="s">
        <v>2354</v>
      </c>
      <c r="B2261">
        <v>4</v>
      </c>
      <c r="C2261">
        <v>2</v>
      </c>
      <c r="D2261">
        <v>3</v>
      </c>
      <c r="E2261">
        <v>2</v>
      </c>
      <c r="F2261">
        <v>3</v>
      </c>
    </row>
    <row r="2262" spans="1:6" x14ac:dyDescent="0.35">
      <c r="A2262" t="s">
        <v>2355</v>
      </c>
      <c r="B2262">
        <v>4</v>
      </c>
      <c r="C2262">
        <v>1</v>
      </c>
      <c r="D2262">
        <v>1</v>
      </c>
      <c r="E2262">
        <v>4</v>
      </c>
      <c r="F2262">
        <v>3</v>
      </c>
    </row>
    <row r="2263" spans="1:6" x14ac:dyDescent="0.35">
      <c r="A2263" t="s">
        <v>2356</v>
      </c>
      <c r="B2263">
        <v>4</v>
      </c>
      <c r="C2263">
        <v>1</v>
      </c>
      <c r="D2263">
        <v>3</v>
      </c>
      <c r="E2263">
        <v>3</v>
      </c>
      <c r="F2263">
        <v>1</v>
      </c>
    </row>
    <row r="2264" spans="1:6" x14ac:dyDescent="0.35">
      <c r="A2264" t="s">
        <v>2357</v>
      </c>
      <c r="B2264">
        <v>3</v>
      </c>
      <c r="C2264">
        <v>2</v>
      </c>
      <c r="D2264">
        <v>3</v>
      </c>
      <c r="E2264">
        <v>3</v>
      </c>
      <c r="F2264">
        <v>1</v>
      </c>
    </row>
    <row r="2265" spans="1:6" x14ac:dyDescent="0.35">
      <c r="A2265" t="s">
        <v>2358</v>
      </c>
      <c r="B2265">
        <v>3</v>
      </c>
      <c r="C2265">
        <v>4</v>
      </c>
      <c r="D2265">
        <v>1</v>
      </c>
      <c r="E2265">
        <v>4</v>
      </c>
      <c r="F2265">
        <v>4</v>
      </c>
    </row>
    <row r="2266" spans="1:6" x14ac:dyDescent="0.35">
      <c r="A2266" t="s">
        <v>2359</v>
      </c>
      <c r="B2266">
        <v>4</v>
      </c>
      <c r="C2266">
        <v>3</v>
      </c>
      <c r="D2266">
        <v>3</v>
      </c>
      <c r="E2266">
        <v>4</v>
      </c>
      <c r="F2266">
        <v>4</v>
      </c>
    </row>
    <row r="2267" spans="1:6" x14ac:dyDescent="0.35">
      <c r="A2267" t="s">
        <v>2360</v>
      </c>
      <c r="B2267">
        <v>3</v>
      </c>
      <c r="C2267">
        <v>1</v>
      </c>
      <c r="D2267">
        <v>2</v>
      </c>
      <c r="E2267">
        <v>2</v>
      </c>
      <c r="F2267">
        <v>2</v>
      </c>
    </row>
    <row r="2268" spans="1:6" x14ac:dyDescent="0.35">
      <c r="A2268" t="s">
        <v>2361</v>
      </c>
      <c r="B2268">
        <v>4</v>
      </c>
      <c r="C2268">
        <v>4</v>
      </c>
      <c r="D2268">
        <v>3</v>
      </c>
      <c r="E2268">
        <v>3</v>
      </c>
      <c r="F2268">
        <v>4</v>
      </c>
    </row>
    <row r="2269" spans="1:6" x14ac:dyDescent="0.35">
      <c r="A2269" t="s">
        <v>2362</v>
      </c>
      <c r="B2269">
        <v>4</v>
      </c>
      <c r="C2269">
        <v>1</v>
      </c>
      <c r="D2269">
        <v>4</v>
      </c>
      <c r="E2269">
        <v>3</v>
      </c>
      <c r="F2269">
        <v>4</v>
      </c>
    </row>
    <row r="2270" spans="1:6" x14ac:dyDescent="0.35">
      <c r="A2270" t="s">
        <v>2363</v>
      </c>
      <c r="B2270">
        <v>3</v>
      </c>
      <c r="C2270">
        <v>3</v>
      </c>
      <c r="D2270">
        <v>2</v>
      </c>
      <c r="E2270">
        <v>2</v>
      </c>
      <c r="F2270">
        <v>2</v>
      </c>
    </row>
    <row r="2271" spans="1:6" x14ac:dyDescent="0.35">
      <c r="A2271" t="s">
        <v>2364</v>
      </c>
      <c r="B2271">
        <v>3</v>
      </c>
      <c r="C2271">
        <v>4</v>
      </c>
      <c r="D2271">
        <v>4</v>
      </c>
      <c r="E2271">
        <v>4</v>
      </c>
      <c r="F2271">
        <v>2</v>
      </c>
    </row>
    <row r="2272" spans="1:6" x14ac:dyDescent="0.35">
      <c r="A2272" t="s">
        <v>2365</v>
      </c>
      <c r="B2272">
        <v>3</v>
      </c>
      <c r="C2272">
        <v>4</v>
      </c>
      <c r="D2272">
        <v>2</v>
      </c>
      <c r="E2272">
        <v>3</v>
      </c>
      <c r="F2272">
        <v>3</v>
      </c>
    </row>
    <row r="2273" spans="1:6" x14ac:dyDescent="0.35">
      <c r="A2273" t="s">
        <v>2366</v>
      </c>
      <c r="B2273">
        <v>4</v>
      </c>
      <c r="C2273">
        <v>3</v>
      </c>
      <c r="D2273">
        <v>3</v>
      </c>
      <c r="E2273">
        <v>3</v>
      </c>
      <c r="F2273">
        <v>2</v>
      </c>
    </row>
    <row r="2274" spans="1:6" x14ac:dyDescent="0.35">
      <c r="A2274" t="s">
        <v>2367</v>
      </c>
      <c r="B2274">
        <v>4</v>
      </c>
      <c r="C2274">
        <v>2</v>
      </c>
      <c r="D2274">
        <v>1</v>
      </c>
      <c r="E2274">
        <v>2</v>
      </c>
      <c r="F2274">
        <v>2</v>
      </c>
    </row>
    <row r="2275" spans="1:6" x14ac:dyDescent="0.35">
      <c r="A2275" t="s">
        <v>2368</v>
      </c>
      <c r="B2275">
        <v>3</v>
      </c>
      <c r="C2275">
        <v>4</v>
      </c>
      <c r="D2275">
        <v>1</v>
      </c>
      <c r="E2275">
        <v>1</v>
      </c>
      <c r="F2275">
        <v>1</v>
      </c>
    </row>
    <row r="2276" spans="1:6" x14ac:dyDescent="0.35">
      <c r="A2276" t="s">
        <v>2369</v>
      </c>
      <c r="B2276">
        <v>3</v>
      </c>
      <c r="C2276">
        <v>2</v>
      </c>
      <c r="D2276">
        <v>2</v>
      </c>
      <c r="E2276">
        <v>1</v>
      </c>
      <c r="F2276">
        <v>3</v>
      </c>
    </row>
    <row r="2277" spans="1:6" x14ac:dyDescent="0.35">
      <c r="A2277" t="s">
        <v>2370</v>
      </c>
      <c r="B2277">
        <v>3</v>
      </c>
      <c r="C2277">
        <v>2</v>
      </c>
      <c r="D2277">
        <v>4</v>
      </c>
      <c r="E2277">
        <v>4</v>
      </c>
      <c r="F2277">
        <v>2</v>
      </c>
    </row>
    <row r="2278" spans="1:6" x14ac:dyDescent="0.35">
      <c r="A2278" t="s">
        <v>2371</v>
      </c>
      <c r="B2278">
        <v>3</v>
      </c>
      <c r="C2278">
        <v>3</v>
      </c>
      <c r="D2278">
        <v>2</v>
      </c>
      <c r="E2278">
        <v>3</v>
      </c>
      <c r="F2278">
        <v>4</v>
      </c>
    </row>
    <row r="2279" spans="1:6" x14ac:dyDescent="0.35">
      <c r="A2279" t="s">
        <v>2372</v>
      </c>
      <c r="B2279">
        <v>3</v>
      </c>
      <c r="C2279">
        <v>3</v>
      </c>
      <c r="D2279">
        <v>2</v>
      </c>
      <c r="E2279">
        <v>3</v>
      </c>
      <c r="F2279">
        <v>4</v>
      </c>
    </row>
    <row r="2280" spans="1:6" x14ac:dyDescent="0.35">
      <c r="A2280" t="s">
        <v>2373</v>
      </c>
      <c r="B2280">
        <v>4</v>
      </c>
      <c r="C2280">
        <v>1</v>
      </c>
      <c r="D2280">
        <v>4</v>
      </c>
      <c r="E2280">
        <v>1</v>
      </c>
      <c r="F2280">
        <v>1</v>
      </c>
    </row>
    <row r="2281" spans="1:6" x14ac:dyDescent="0.35">
      <c r="A2281" t="s">
        <v>2374</v>
      </c>
      <c r="B2281">
        <v>3</v>
      </c>
      <c r="C2281">
        <v>4</v>
      </c>
      <c r="D2281">
        <v>2</v>
      </c>
      <c r="E2281">
        <v>4</v>
      </c>
      <c r="F2281">
        <v>3</v>
      </c>
    </row>
    <row r="2282" spans="1:6" x14ac:dyDescent="0.35">
      <c r="A2282" t="s">
        <v>2375</v>
      </c>
      <c r="B2282">
        <v>3</v>
      </c>
      <c r="C2282">
        <v>4</v>
      </c>
      <c r="D2282">
        <v>4</v>
      </c>
      <c r="E2282">
        <v>2</v>
      </c>
      <c r="F2282">
        <v>3</v>
      </c>
    </row>
    <row r="2283" spans="1:6" x14ac:dyDescent="0.35">
      <c r="A2283" t="s">
        <v>2376</v>
      </c>
      <c r="B2283">
        <v>4</v>
      </c>
      <c r="C2283">
        <v>2</v>
      </c>
      <c r="D2283">
        <v>1</v>
      </c>
      <c r="E2283">
        <v>3</v>
      </c>
      <c r="F2283">
        <v>1</v>
      </c>
    </row>
    <row r="2284" spans="1:6" x14ac:dyDescent="0.35">
      <c r="A2284" t="s">
        <v>2377</v>
      </c>
      <c r="B2284">
        <v>4</v>
      </c>
      <c r="C2284">
        <v>1</v>
      </c>
      <c r="D2284">
        <v>1</v>
      </c>
      <c r="E2284">
        <v>2</v>
      </c>
      <c r="F2284">
        <v>4</v>
      </c>
    </row>
    <row r="2285" spans="1:6" x14ac:dyDescent="0.35">
      <c r="A2285" t="s">
        <v>2378</v>
      </c>
      <c r="B2285">
        <v>3</v>
      </c>
      <c r="C2285">
        <v>1</v>
      </c>
      <c r="D2285">
        <v>1</v>
      </c>
      <c r="E2285">
        <v>1</v>
      </c>
      <c r="F2285">
        <v>3</v>
      </c>
    </row>
    <row r="2286" spans="1:6" x14ac:dyDescent="0.35">
      <c r="A2286" t="s">
        <v>2379</v>
      </c>
      <c r="B2286">
        <v>3</v>
      </c>
      <c r="C2286">
        <v>2</v>
      </c>
      <c r="D2286">
        <v>1</v>
      </c>
      <c r="E2286">
        <v>1</v>
      </c>
      <c r="F2286">
        <v>4</v>
      </c>
    </row>
    <row r="2287" spans="1:6" x14ac:dyDescent="0.35">
      <c r="A2287" t="s">
        <v>2380</v>
      </c>
      <c r="B2287">
        <v>3</v>
      </c>
      <c r="C2287">
        <v>1</v>
      </c>
      <c r="D2287">
        <v>3</v>
      </c>
      <c r="E2287">
        <v>4</v>
      </c>
      <c r="F2287">
        <v>2</v>
      </c>
    </row>
    <row r="2288" spans="1:6" x14ac:dyDescent="0.35">
      <c r="A2288" t="s">
        <v>2381</v>
      </c>
      <c r="B2288">
        <v>3</v>
      </c>
      <c r="C2288">
        <v>4</v>
      </c>
      <c r="D2288">
        <v>1</v>
      </c>
      <c r="E2288">
        <v>1</v>
      </c>
      <c r="F2288">
        <v>2</v>
      </c>
    </row>
    <row r="2289" spans="1:6" x14ac:dyDescent="0.35">
      <c r="A2289" t="s">
        <v>2382</v>
      </c>
      <c r="B2289">
        <v>3</v>
      </c>
      <c r="C2289">
        <v>4</v>
      </c>
      <c r="D2289">
        <v>3</v>
      </c>
      <c r="E2289">
        <v>1</v>
      </c>
      <c r="F2289">
        <v>3</v>
      </c>
    </row>
    <row r="2290" spans="1:6" x14ac:dyDescent="0.35">
      <c r="A2290" t="s">
        <v>2383</v>
      </c>
      <c r="B2290">
        <v>3</v>
      </c>
      <c r="C2290">
        <v>4</v>
      </c>
      <c r="D2290">
        <v>3</v>
      </c>
      <c r="E2290">
        <v>2</v>
      </c>
      <c r="F2290">
        <v>4</v>
      </c>
    </row>
    <row r="2291" spans="1:6" x14ac:dyDescent="0.35">
      <c r="A2291" t="s">
        <v>2384</v>
      </c>
      <c r="B2291">
        <v>3</v>
      </c>
      <c r="C2291">
        <v>2</v>
      </c>
      <c r="D2291">
        <v>1</v>
      </c>
      <c r="E2291">
        <v>4</v>
      </c>
      <c r="F2291">
        <v>4</v>
      </c>
    </row>
    <row r="2292" spans="1:6" x14ac:dyDescent="0.35">
      <c r="A2292" t="s">
        <v>2385</v>
      </c>
      <c r="B2292">
        <v>3</v>
      </c>
      <c r="C2292">
        <v>3</v>
      </c>
      <c r="D2292">
        <v>1</v>
      </c>
      <c r="E2292">
        <v>3</v>
      </c>
      <c r="F2292">
        <v>2</v>
      </c>
    </row>
    <row r="2293" spans="1:6" x14ac:dyDescent="0.35">
      <c r="A2293" t="s">
        <v>2386</v>
      </c>
      <c r="B2293">
        <v>3</v>
      </c>
      <c r="C2293">
        <v>2</v>
      </c>
      <c r="D2293">
        <v>1</v>
      </c>
      <c r="E2293">
        <v>4</v>
      </c>
      <c r="F2293">
        <v>3</v>
      </c>
    </row>
    <row r="2294" spans="1:6" x14ac:dyDescent="0.35">
      <c r="A2294" t="s">
        <v>2387</v>
      </c>
      <c r="B2294">
        <v>3</v>
      </c>
      <c r="C2294">
        <v>2</v>
      </c>
      <c r="D2294">
        <v>1</v>
      </c>
      <c r="E2294">
        <v>1</v>
      </c>
      <c r="F2294">
        <v>4</v>
      </c>
    </row>
    <row r="2295" spans="1:6" x14ac:dyDescent="0.35">
      <c r="A2295" t="s">
        <v>2388</v>
      </c>
      <c r="B2295">
        <v>3</v>
      </c>
      <c r="C2295">
        <v>3</v>
      </c>
      <c r="D2295">
        <v>3</v>
      </c>
      <c r="E2295">
        <v>4</v>
      </c>
      <c r="F2295">
        <v>4</v>
      </c>
    </row>
    <row r="2296" spans="1:6" x14ac:dyDescent="0.35">
      <c r="A2296" t="s">
        <v>2389</v>
      </c>
      <c r="B2296">
        <v>3</v>
      </c>
      <c r="C2296">
        <v>1</v>
      </c>
      <c r="D2296">
        <v>4</v>
      </c>
      <c r="E2296">
        <v>1</v>
      </c>
      <c r="F2296">
        <v>2</v>
      </c>
    </row>
    <row r="2297" spans="1:6" x14ac:dyDescent="0.35">
      <c r="A2297" t="s">
        <v>2390</v>
      </c>
      <c r="B2297">
        <v>3</v>
      </c>
      <c r="C2297">
        <v>4</v>
      </c>
      <c r="D2297">
        <v>2</v>
      </c>
      <c r="E2297">
        <v>1</v>
      </c>
      <c r="F2297">
        <v>3</v>
      </c>
    </row>
    <row r="2298" spans="1:6" x14ac:dyDescent="0.35">
      <c r="A2298" t="s">
        <v>2391</v>
      </c>
      <c r="B2298">
        <v>3</v>
      </c>
      <c r="C2298">
        <v>1</v>
      </c>
      <c r="D2298">
        <v>3</v>
      </c>
      <c r="E2298">
        <v>2</v>
      </c>
      <c r="F2298">
        <v>1</v>
      </c>
    </row>
    <row r="2299" spans="1:6" x14ac:dyDescent="0.35">
      <c r="A2299" t="s">
        <v>2392</v>
      </c>
      <c r="B2299">
        <v>3</v>
      </c>
      <c r="C2299">
        <v>2</v>
      </c>
      <c r="D2299">
        <v>2</v>
      </c>
      <c r="E2299">
        <v>2</v>
      </c>
      <c r="F2299">
        <v>2</v>
      </c>
    </row>
    <row r="2300" spans="1:6" x14ac:dyDescent="0.35">
      <c r="A2300" t="s">
        <v>2393</v>
      </c>
      <c r="B2300">
        <v>3</v>
      </c>
      <c r="C2300">
        <v>1</v>
      </c>
      <c r="D2300">
        <v>1</v>
      </c>
      <c r="E2300">
        <v>2</v>
      </c>
      <c r="F2300">
        <v>3</v>
      </c>
    </row>
    <row r="2301" spans="1:6" x14ac:dyDescent="0.35">
      <c r="A2301" t="s">
        <v>2394</v>
      </c>
      <c r="B2301">
        <v>3</v>
      </c>
      <c r="C2301">
        <v>3</v>
      </c>
      <c r="D2301">
        <v>1</v>
      </c>
      <c r="E2301">
        <v>1</v>
      </c>
      <c r="F2301">
        <v>2</v>
      </c>
    </row>
    <row r="2302" spans="1:6" x14ac:dyDescent="0.35">
      <c r="A2302" t="s">
        <v>2395</v>
      </c>
      <c r="B2302">
        <v>3</v>
      </c>
      <c r="C2302">
        <v>3</v>
      </c>
      <c r="D2302">
        <v>2</v>
      </c>
      <c r="E2302">
        <v>2</v>
      </c>
      <c r="F2302">
        <v>4</v>
      </c>
    </row>
    <row r="2303" spans="1:6" x14ac:dyDescent="0.35">
      <c r="A2303" t="s">
        <v>2396</v>
      </c>
      <c r="B2303">
        <v>3</v>
      </c>
      <c r="C2303">
        <v>4</v>
      </c>
      <c r="D2303">
        <v>4</v>
      </c>
      <c r="E2303">
        <v>2</v>
      </c>
      <c r="F2303">
        <v>4</v>
      </c>
    </row>
    <row r="2304" spans="1:6" x14ac:dyDescent="0.35">
      <c r="A2304" t="s">
        <v>2397</v>
      </c>
      <c r="B2304">
        <v>3</v>
      </c>
      <c r="C2304">
        <v>2</v>
      </c>
      <c r="D2304">
        <v>1</v>
      </c>
      <c r="E2304">
        <v>3</v>
      </c>
      <c r="F2304">
        <v>1</v>
      </c>
    </row>
    <row r="2305" spans="1:6" x14ac:dyDescent="0.35">
      <c r="A2305" t="s">
        <v>2398</v>
      </c>
      <c r="B2305">
        <v>3</v>
      </c>
      <c r="C2305">
        <v>1</v>
      </c>
      <c r="D2305">
        <v>4</v>
      </c>
      <c r="E2305">
        <v>2</v>
      </c>
      <c r="F2305">
        <v>2</v>
      </c>
    </row>
    <row r="2306" spans="1:6" x14ac:dyDescent="0.35">
      <c r="A2306" t="s">
        <v>2399</v>
      </c>
      <c r="B2306">
        <v>3</v>
      </c>
      <c r="C2306">
        <v>1</v>
      </c>
      <c r="D2306">
        <v>3</v>
      </c>
      <c r="E2306">
        <v>1</v>
      </c>
      <c r="F2306">
        <v>1</v>
      </c>
    </row>
    <row r="2307" spans="1:6" x14ac:dyDescent="0.35">
      <c r="A2307" t="s">
        <v>2400</v>
      </c>
      <c r="B2307">
        <v>3</v>
      </c>
      <c r="C2307">
        <v>3</v>
      </c>
      <c r="D2307">
        <v>2</v>
      </c>
      <c r="E2307">
        <v>3</v>
      </c>
      <c r="F2307">
        <v>1</v>
      </c>
    </row>
    <row r="2308" spans="1:6" x14ac:dyDescent="0.35">
      <c r="A2308" t="s">
        <v>2401</v>
      </c>
      <c r="B2308">
        <v>3</v>
      </c>
      <c r="C2308">
        <v>4</v>
      </c>
      <c r="D2308">
        <v>3</v>
      </c>
      <c r="E2308">
        <v>3</v>
      </c>
      <c r="F2308">
        <v>3</v>
      </c>
    </row>
    <row r="2309" spans="1:6" x14ac:dyDescent="0.35">
      <c r="A2309" t="s">
        <v>2402</v>
      </c>
      <c r="B2309">
        <v>3</v>
      </c>
      <c r="C2309">
        <v>1</v>
      </c>
      <c r="D2309">
        <v>3</v>
      </c>
      <c r="E2309">
        <v>2</v>
      </c>
      <c r="F2309">
        <v>4</v>
      </c>
    </row>
    <row r="2310" spans="1:6" x14ac:dyDescent="0.35">
      <c r="A2310" t="s">
        <v>2403</v>
      </c>
      <c r="B2310">
        <v>3</v>
      </c>
      <c r="C2310">
        <v>4</v>
      </c>
      <c r="D2310">
        <v>3</v>
      </c>
      <c r="E2310">
        <v>1</v>
      </c>
      <c r="F2310">
        <v>3</v>
      </c>
    </row>
    <row r="2311" spans="1:6" x14ac:dyDescent="0.35">
      <c r="A2311" t="s">
        <v>2404</v>
      </c>
      <c r="B2311">
        <v>3</v>
      </c>
      <c r="C2311">
        <v>2</v>
      </c>
      <c r="D2311">
        <v>4</v>
      </c>
      <c r="E2311">
        <v>4</v>
      </c>
      <c r="F2311">
        <v>2</v>
      </c>
    </row>
    <row r="2312" spans="1:6" x14ac:dyDescent="0.35">
      <c r="A2312" t="s">
        <v>2405</v>
      </c>
      <c r="B2312">
        <v>4</v>
      </c>
      <c r="C2312">
        <v>4</v>
      </c>
      <c r="D2312">
        <v>3</v>
      </c>
      <c r="E2312">
        <v>3</v>
      </c>
      <c r="F2312">
        <v>2</v>
      </c>
    </row>
    <row r="2313" spans="1:6" x14ac:dyDescent="0.35">
      <c r="A2313" t="s">
        <v>2406</v>
      </c>
      <c r="B2313">
        <v>3</v>
      </c>
      <c r="C2313">
        <v>1</v>
      </c>
      <c r="D2313">
        <v>1</v>
      </c>
      <c r="E2313">
        <v>2</v>
      </c>
      <c r="F2313">
        <v>1</v>
      </c>
    </row>
    <row r="2314" spans="1:6" x14ac:dyDescent="0.35">
      <c r="A2314" t="s">
        <v>2407</v>
      </c>
      <c r="B2314">
        <v>3</v>
      </c>
      <c r="C2314">
        <v>4</v>
      </c>
      <c r="D2314">
        <v>2</v>
      </c>
      <c r="E2314">
        <v>3</v>
      </c>
      <c r="F2314">
        <v>4</v>
      </c>
    </row>
    <row r="2315" spans="1:6" x14ac:dyDescent="0.35">
      <c r="A2315" t="s">
        <v>2408</v>
      </c>
      <c r="B2315">
        <v>4</v>
      </c>
      <c r="C2315">
        <v>2</v>
      </c>
      <c r="D2315">
        <v>4</v>
      </c>
      <c r="E2315">
        <v>2</v>
      </c>
      <c r="F2315">
        <v>4</v>
      </c>
    </row>
    <row r="2316" spans="1:6" x14ac:dyDescent="0.35">
      <c r="A2316" t="s">
        <v>2409</v>
      </c>
      <c r="B2316">
        <v>3</v>
      </c>
      <c r="C2316">
        <v>2</v>
      </c>
      <c r="D2316">
        <v>1</v>
      </c>
      <c r="E2316">
        <v>1</v>
      </c>
      <c r="F2316">
        <v>2</v>
      </c>
    </row>
    <row r="2317" spans="1:6" x14ac:dyDescent="0.35">
      <c r="A2317" t="s">
        <v>2410</v>
      </c>
      <c r="B2317">
        <v>4</v>
      </c>
      <c r="C2317">
        <v>1</v>
      </c>
      <c r="D2317">
        <v>2</v>
      </c>
      <c r="E2317">
        <v>3</v>
      </c>
      <c r="F2317">
        <v>1</v>
      </c>
    </row>
    <row r="2318" spans="1:6" x14ac:dyDescent="0.35">
      <c r="A2318" t="s">
        <v>2411</v>
      </c>
      <c r="B2318">
        <v>3</v>
      </c>
      <c r="C2318">
        <v>1</v>
      </c>
      <c r="D2318">
        <v>3</v>
      </c>
      <c r="E2318">
        <v>1</v>
      </c>
      <c r="F2318">
        <v>2</v>
      </c>
    </row>
    <row r="2319" spans="1:6" x14ac:dyDescent="0.35">
      <c r="A2319" t="s">
        <v>2412</v>
      </c>
      <c r="B2319">
        <v>3</v>
      </c>
      <c r="C2319">
        <v>4</v>
      </c>
      <c r="D2319">
        <v>3</v>
      </c>
      <c r="E2319">
        <v>2</v>
      </c>
      <c r="F2319">
        <v>3</v>
      </c>
    </row>
    <row r="2320" spans="1:6" x14ac:dyDescent="0.35">
      <c r="A2320" t="s">
        <v>2413</v>
      </c>
      <c r="B2320">
        <v>3</v>
      </c>
      <c r="C2320">
        <v>1</v>
      </c>
      <c r="D2320">
        <v>4</v>
      </c>
      <c r="E2320">
        <v>3</v>
      </c>
      <c r="F2320">
        <v>2</v>
      </c>
    </row>
    <row r="2321" spans="1:6" x14ac:dyDescent="0.35">
      <c r="A2321" t="s">
        <v>2414</v>
      </c>
      <c r="B2321">
        <v>3</v>
      </c>
      <c r="C2321">
        <v>2</v>
      </c>
      <c r="D2321">
        <v>3</v>
      </c>
      <c r="E2321">
        <v>3</v>
      </c>
      <c r="F2321">
        <v>2</v>
      </c>
    </row>
    <row r="2322" spans="1:6" x14ac:dyDescent="0.35">
      <c r="A2322" t="s">
        <v>2415</v>
      </c>
      <c r="B2322">
        <v>3</v>
      </c>
      <c r="C2322">
        <v>4</v>
      </c>
      <c r="D2322">
        <v>1</v>
      </c>
      <c r="E2322">
        <v>4</v>
      </c>
      <c r="F2322">
        <v>1</v>
      </c>
    </row>
    <row r="2323" spans="1:6" x14ac:dyDescent="0.35">
      <c r="A2323" t="s">
        <v>2416</v>
      </c>
      <c r="B2323">
        <v>3</v>
      </c>
      <c r="C2323">
        <v>2</v>
      </c>
      <c r="D2323">
        <v>1</v>
      </c>
      <c r="E2323">
        <v>3</v>
      </c>
      <c r="F2323">
        <v>3</v>
      </c>
    </row>
    <row r="2324" spans="1:6" x14ac:dyDescent="0.35">
      <c r="A2324" t="s">
        <v>2417</v>
      </c>
      <c r="B2324">
        <v>3</v>
      </c>
      <c r="C2324">
        <v>4</v>
      </c>
      <c r="D2324">
        <v>3</v>
      </c>
      <c r="E2324">
        <v>1</v>
      </c>
      <c r="F2324">
        <v>4</v>
      </c>
    </row>
    <row r="2325" spans="1:6" x14ac:dyDescent="0.35">
      <c r="A2325" t="s">
        <v>2418</v>
      </c>
      <c r="B2325">
        <v>3</v>
      </c>
      <c r="C2325">
        <v>3</v>
      </c>
      <c r="D2325">
        <v>4</v>
      </c>
      <c r="E2325">
        <v>3</v>
      </c>
      <c r="F2325">
        <v>4</v>
      </c>
    </row>
    <row r="2326" spans="1:6" x14ac:dyDescent="0.35">
      <c r="A2326" t="s">
        <v>2419</v>
      </c>
      <c r="B2326">
        <v>3</v>
      </c>
      <c r="C2326">
        <v>4</v>
      </c>
      <c r="D2326">
        <v>3</v>
      </c>
      <c r="E2326">
        <v>4</v>
      </c>
      <c r="F2326">
        <v>4</v>
      </c>
    </row>
    <row r="2327" spans="1:6" x14ac:dyDescent="0.35">
      <c r="A2327" t="s">
        <v>2420</v>
      </c>
      <c r="B2327">
        <v>3</v>
      </c>
      <c r="C2327">
        <v>4</v>
      </c>
      <c r="D2327">
        <v>3</v>
      </c>
      <c r="E2327">
        <v>3</v>
      </c>
      <c r="F2327">
        <v>1</v>
      </c>
    </row>
    <row r="2328" spans="1:6" x14ac:dyDescent="0.35">
      <c r="A2328" t="s">
        <v>2421</v>
      </c>
      <c r="B2328">
        <v>3</v>
      </c>
      <c r="C2328">
        <v>1</v>
      </c>
      <c r="D2328">
        <v>1</v>
      </c>
      <c r="E2328">
        <v>3</v>
      </c>
      <c r="F2328">
        <v>4</v>
      </c>
    </row>
    <row r="2329" spans="1:6" x14ac:dyDescent="0.35">
      <c r="A2329" t="s">
        <v>2422</v>
      </c>
      <c r="B2329">
        <v>3</v>
      </c>
      <c r="C2329">
        <v>2</v>
      </c>
      <c r="D2329">
        <v>1</v>
      </c>
      <c r="E2329">
        <v>4</v>
      </c>
      <c r="F2329">
        <v>4</v>
      </c>
    </row>
    <row r="2330" spans="1:6" x14ac:dyDescent="0.35">
      <c r="A2330" t="s">
        <v>2423</v>
      </c>
      <c r="B2330">
        <v>3</v>
      </c>
      <c r="C2330">
        <v>2</v>
      </c>
      <c r="D2330">
        <v>4</v>
      </c>
      <c r="E2330">
        <v>3</v>
      </c>
      <c r="F2330">
        <v>2</v>
      </c>
    </row>
    <row r="2331" spans="1:6" x14ac:dyDescent="0.35">
      <c r="A2331" t="s">
        <v>2424</v>
      </c>
      <c r="B2331">
        <v>3</v>
      </c>
      <c r="C2331">
        <v>1</v>
      </c>
      <c r="D2331">
        <v>3</v>
      </c>
      <c r="E2331">
        <v>4</v>
      </c>
      <c r="F2331">
        <v>3</v>
      </c>
    </row>
    <row r="2332" spans="1:6" x14ac:dyDescent="0.35">
      <c r="A2332" t="s">
        <v>2425</v>
      </c>
      <c r="B2332">
        <v>4</v>
      </c>
      <c r="C2332">
        <v>1</v>
      </c>
      <c r="D2332">
        <v>3</v>
      </c>
      <c r="E2332">
        <v>3</v>
      </c>
      <c r="F2332">
        <v>1</v>
      </c>
    </row>
    <row r="2333" spans="1:6" x14ac:dyDescent="0.35">
      <c r="A2333" t="s">
        <v>2426</v>
      </c>
      <c r="B2333">
        <v>3</v>
      </c>
      <c r="C2333">
        <v>1</v>
      </c>
      <c r="D2333">
        <v>4</v>
      </c>
      <c r="E2333">
        <v>1</v>
      </c>
      <c r="F2333">
        <v>4</v>
      </c>
    </row>
    <row r="2334" spans="1:6" x14ac:dyDescent="0.35">
      <c r="A2334" t="s">
        <v>2427</v>
      </c>
      <c r="B2334">
        <v>3</v>
      </c>
      <c r="C2334">
        <v>4</v>
      </c>
      <c r="D2334">
        <v>1</v>
      </c>
      <c r="E2334">
        <v>1</v>
      </c>
      <c r="F2334">
        <v>1</v>
      </c>
    </row>
    <row r="2335" spans="1:6" x14ac:dyDescent="0.35">
      <c r="A2335" t="s">
        <v>2428</v>
      </c>
      <c r="B2335">
        <v>3</v>
      </c>
      <c r="C2335">
        <v>4</v>
      </c>
      <c r="D2335">
        <v>4</v>
      </c>
      <c r="E2335">
        <v>2</v>
      </c>
      <c r="F2335">
        <v>1</v>
      </c>
    </row>
    <row r="2336" spans="1:6" x14ac:dyDescent="0.35">
      <c r="A2336" t="s">
        <v>2429</v>
      </c>
      <c r="B2336">
        <v>3</v>
      </c>
      <c r="C2336">
        <v>3</v>
      </c>
      <c r="D2336">
        <v>2</v>
      </c>
      <c r="E2336">
        <v>2</v>
      </c>
      <c r="F2336">
        <v>3</v>
      </c>
    </row>
    <row r="2337" spans="1:6" x14ac:dyDescent="0.35">
      <c r="A2337" t="s">
        <v>2430</v>
      </c>
      <c r="B2337">
        <v>3</v>
      </c>
      <c r="C2337">
        <v>4</v>
      </c>
      <c r="D2337">
        <v>3</v>
      </c>
      <c r="E2337">
        <v>4</v>
      </c>
      <c r="F2337">
        <v>4</v>
      </c>
    </row>
    <row r="2338" spans="1:6" x14ac:dyDescent="0.35">
      <c r="A2338" t="s">
        <v>2431</v>
      </c>
      <c r="B2338">
        <v>3</v>
      </c>
      <c r="C2338">
        <v>2</v>
      </c>
      <c r="D2338">
        <v>2</v>
      </c>
      <c r="E2338">
        <v>3</v>
      </c>
      <c r="F2338">
        <v>4</v>
      </c>
    </row>
    <row r="2339" spans="1:6" x14ac:dyDescent="0.35">
      <c r="A2339" t="s">
        <v>2432</v>
      </c>
      <c r="B2339">
        <v>3</v>
      </c>
      <c r="C2339">
        <v>2</v>
      </c>
      <c r="D2339">
        <v>1</v>
      </c>
      <c r="E2339">
        <v>1</v>
      </c>
      <c r="F2339">
        <v>4</v>
      </c>
    </row>
    <row r="2340" spans="1:6" x14ac:dyDescent="0.35">
      <c r="A2340" t="s">
        <v>2433</v>
      </c>
      <c r="B2340">
        <v>4</v>
      </c>
      <c r="C2340">
        <v>4</v>
      </c>
      <c r="D2340">
        <v>4</v>
      </c>
      <c r="E2340">
        <v>2</v>
      </c>
      <c r="F2340">
        <v>1</v>
      </c>
    </row>
    <row r="2341" spans="1:6" x14ac:dyDescent="0.35">
      <c r="A2341" t="s">
        <v>2434</v>
      </c>
      <c r="B2341">
        <v>3</v>
      </c>
      <c r="C2341">
        <v>1</v>
      </c>
      <c r="D2341">
        <v>2</v>
      </c>
      <c r="E2341">
        <v>3</v>
      </c>
      <c r="F2341">
        <v>3</v>
      </c>
    </row>
    <row r="2342" spans="1:6" x14ac:dyDescent="0.35">
      <c r="A2342" t="s">
        <v>2435</v>
      </c>
      <c r="B2342">
        <v>3</v>
      </c>
      <c r="C2342">
        <v>1</v>
      </c>
      <c r="D2342">
        <v>1</v>
      </c>
      <c r="E2342">
        <v>4</v>
      </c>
      <c r="F2342">
        <v>2</v>
      </c>
    </row>
    <row r="2343" spans="1:6" x14ac:dyDescent="0.35">
      <c r="A2343" t="s">
        <v>2436</v>
      </c>
      <c r="B2343">
        <v>4</v>
      </c>
      <c r="C2343">
        <v>3</v>
      </c>
      <c r="D2343">
        <v>1</v>
      </c>
      <c r="E2343">
        <v>3</v>
      </c>
      <c r="F2343">
        <v>4</v>
      </c>
    </row>
    <row r="2344" spans="1:6" x14ac:dyDescent="0.35">
      <c r="A2344" t="s">
        <v>2437</v>
      </c>
      <c r="B2344">
        <v>3</v>
      </c>
      <c r="C2344">
        <v>2</v>
      </c>
      <c r="D2344">
        <v>4</v>
      </c>
      <c r="E2344">
        <v>1</v>
      </c>
      <c r="F2344">
        <v>2</v>
      </c>
    </row>
    <row r="2345" spans="1:6" x14ac:dyDescent="0.35">
      <c r="A2345" t="s">
        <v>2438</v>
      </c>
      <c r="B2345">
        <v>3</v>
      </c>
      <c r="C2345">
        <v>3</v>
      </c>
      <c r="D2345">
        <v>4</v>
      </c>
      <c r="E2345">
        <v>1</v>
      </c>
      <c r="F2345">
        <v>2</v>
      </c>
    </row>
    <row r="2346" spans="1:6" x14ac:dyDescent="0.35">
      <c r="A2346" t="s">
        <v>2439</v>
      </c>
      <c r="B2346">
        <v>3</v>
      </c>
      <c r="C2346">
        <v>3</v>
      </c>
      <c r="D2346">
        <v>3</v>
      </c>
      <c r="E2346">
        <v>2</v>
      </c>
      <c r="F2346">
        <v>2</v>
      </c>
    </row>
    <row r="2347" spans="1:6" x14ac:dyDescent="0.35">
      <c r="A2347" t="s">
        <v>2440</v>
      </c>
      <c r="B2347">
        <v>4</v>
      </c>
      <c r="C2347">
        <v>2</v>
      </c>
      <c r="D2347">
        <v>4</v>
      </c>
      <c r="E2347">
        <v>2</v>
      </c>
      <c r="F2347">
        <v>3</v>
      </c>
    </row>
    <row r="2348" spans="1:6" x14ac:dyDescent="0.35">
      <c r="A2348" t="s">
        <v>2441</v>
      </c>
      <c r="B2348">
        <v>4</v>
      </c>
      <c r="C2348">
        <v>1</v>
      </c>
      <c r="D2348">
        <v>3</v>
      </c>
      <c r="E2348">
        <v>1</v>
      </c>
      <c r="F2348">
        <v>4</v>
      </c>
    </row>
    <row r="2349" spans="1:6" x14ac:dyDescent="0.35">
      <c r="A2349" t="s">
        <v>2442</v>
      </c>
      <c r="B2349">
        <v>3</v>
      </c>
      <c r="C2349">
        <v>1</v>
      </c>
      <c r="D2349">
        <v>4</v>
      </c>
      <c r="E2349">
        <v>4</v>
      </c>
      <c r="F2349">
        <v>3</v>
      </c>
    </row>
    <row r="2350" spans="1:6" x14ac:dyDescent="0.35">
      <c r="A2350" t="s">
        <v>2443</v>
      </c>
      <c r="B2350">
        <v>3</v>
      </c>
      <c r="C2350">
        <v>2</v>
      </c>
      <c r="D2350">
        <v>1</v>
      </c>
      <c r="E2350">
        <v>1</v>
      </c>
      <c r="F2350">
        <v>2</v>
      </c>
    </row>
    <row r="2351" spans="1:6" x14ac:dyDescent="0.35">
      <c r="A2351" t="s">
        <v>2444</v>
      </c>
      <c r="B2351">
        <v>3</v>
      </c>
      <c r="C2351">
        <v>2</v>
      </c>
      <c r="D2351">
        <v>1</v>
      </c>
      <c r="E2351">
        <v>1</v>
      </c>
      <c r="F2351">
        <v>2</v>
      </c>
    </row>
    <row r="2352" spans="1:6" x14ac:dyDescent="0.35">
      <c r="A2352" t="s">
        <v>2445</v>
      </c>
      <c r="B2352">
        <v>3</v>
      </c>
      <c r="C2352">
        <v>1</v>
      </c>
      <c r="D2352">
        <v>3</v>
      </c>
      <c r="E2352">
        <v>1</v>
      </c>
      <c r="F2352">
        <v>3</v>
      </c>
    </row>
    <row r="2353" spans="1:6" x14ac:dyDescent="0.35">
      <c r="A2353" t="s">
        <v>2446</v>
      </c>
      <c r="B2353">
        <v>4</v>
      </c>
      <c r="C2353">
        <v>3</v>
      </c>
      <c r="D2353">
        <v>4</v>
      </c>
      <c r="E2353">
        <v>1</v>
      </c>
      <c r="F2353">
        <v>3</v>
      </c>
    </row>
    <row r="2354" spans="1:6" x14ac:dyDescent="0.35">
      <c r="A2354" t="s">
        <v>2447</v>
      </c>
      <c r="B2354">
        <v>3</v>
      </c>
      <c r="C2354">
        <v>4</v>
      </c>
      <c r="D2354">
        <v>3</v>
      </c>
      <c r="E2354">
        <v>3</v>
      </c>
      <c r="F2354">
        <v>1</v>
      </c>
    </row>
    <row r="2355" spans="1:6" x14ac:dyDescent="0.35">
      <c r="A2355" t="s">
        <v>2448</v>
      </c>
      <c r="B2355">
        <v>3</v>
      </c>
      <c r="C2355">
        <v>4</v>
      </c>
      <c r="D2355">
        <v>4</v>
      </c>
      <c r="E2355">
        <v>4</v>
      </c>
      <c r="F2355">
        <v>2</v>
      </c>
    </row>
    <row r="2356" spans="1:6" x14ac:dyDescent="0.35">
      <c r="A2356" t="s">
        <v>2449</v>
      </c>
      <c r="B2356">
        <v>3</v>
      </c>
      <c r="C2356">
        <v>1</v>
      </c>
      <c r="D2356">
        <v>2</v>
      </c>
      <c r="E2356">
        <v>4</v>
      </c>
      <c r="F2356">
        <v>4</v>
      </c>
    </row>
    <row r="2357" spans="1:6" x14ac:dyDescent="0.35">
      <c r="A2357" t="s">
        <v>2450</v>
      </c>
      <c r="B2357">
        <v>4</v>
      </c>
      <c r="C2357">
        <v>1</v>
      </c>
      <c r="D2357">
        <v>3</v>
      </c>
      <c r="E2357">
        <v>4</v>
      </c>
      <c r="F2357">
        <v>4</v>
      </c>
    </row>
    <row r="2358" spans="1:6" x14ac:dyDescent="0.35">
      <c r="A2358" t="s">
        <v>2451</v>
      </c>
      <c r="B2358">
        <v>4</v>
      </c>
      <c r="C2358">
        <v>2</v>
      </c>
      <c r="D2358">
        <v>3</v>
      </c>
      <c r="E2358">
        <v>3</v>
      </c>
      <c r="F2358">
        <v>2</v>
      </c>
    </row>
    <row r="2359" spans="1:6" x14ac:dyDescent="0.35">
      <c r="A2359" t="s">
        <v>2452</v>
      </c>
      <c r="B2359">
        <v>3</v>
      </c>
      <c r="C2359">
        <v>4</v>
      </c>
      <c r="D2359">
        <v>4</v>
      </c>
      <c r="E2359">
        <v>3</v>
      </c>
      <c r="F2359">
        <v>4</v>
      </c>
    </row>
    <row r="2360" spans="1:6" x14ac:dyDescent="0.35">
      <c r="A2360" t="s">
        <v>2453</v>
      </c>
      <c r="B2360">
        <v>4</v>
      </c>
      <c r="C2360">
        <v>3</v>
      </c>
      <c r="D2360">
        <v>3</v>
      </c>
      <c r="E2360">
        <v>2</v>
      </c>
      <c r="F2360">
        <v>1</v>
      </c>
    </row>
    <row r="2361" spans="1:6" x14ac:dyDescent="0.35">
      <c r="A2361" t="s">
        <v>2454</v>
      </c>
      <c r="B2361">
        <v>3</v>
      </c>
      <c r="C2361">
        <v>2</v>
      </c>
      <c r="D2361">
        <v>2</v>
      </c>
      <c r="E2361">
        <v>2</v>
      </c>
      <c r="F2361">
        <v>4</v>
      </c>
    </row>
    <row r="2362" spans="1:6" x14ac:dyDescent="0.35">
      <c r="A2362" t="s">
        <v>2455</v>
      </c>
      <c r="B2362">
        <v>4</v>
      </c>
      <c r="C2362">
        <v>4</v>
      </c>
      <c r="D2362">
        <v>1</v>
      </c>
      <c r="E2362">
        <v>4</v>
      </c>
      <c r="F2362">
        <v>2</v>
      </c>
    </row>
    <row r="2363" spans="1:6" x14ac:dyDescent="0.35">
      <c r="A2363" t="s">
        <v>2456</v>
      </c>
      <c r="B2363">
        <v>3</v>
      </c>
      <c r="C2363">
        <v>3</v>
      </c>
      <c r="D2363">
        <v>2</v>
      </c>
      <c r="E2363">
        <v>1</v>
      </c>
      <c r="F2363">
        <v>3</v>
      </c>
    </row>
    <row r="2364" spans="1:6" x14ac:dyDescent="0.35">
      <c r="A2364" t="s">
        <v>2457</v>
      </c>
      <c r="B2364">
        <v>3</v>
      </c>
      <c r="C2364">
        <v>4</v>
      </c>
      <c r="D2364">
        <v>1</v>
      </c>
      <c r="E2364">
        <v>4</v>
      </c>
      <c r="F2364">
        <v>3</v>
      </c>
    </row>
    <row r="2365" spans="1:6" x14ac:dyDescent="0.35">
      <c r="A2365" t="s">
        <v>2458</v>
      </c>
      <c r="B2365">
        <v>4</v>
      </c>
      <c r="C2365">
        <v>4</v>
      </c>
      <c r="D2365">
        <v>1</v>
      </c>
      <c r="E2365">
        <v>4</v>
      </c>
      <c r="F2365">
        <v>4</v>
      </c>
    </row>
    <row r="2366" spans="1:6" x14ac:dyDescent="0.35">
      <c r="A2366" t="s">
        <v>2459</v>
      </c>
      <c r="B2366">
        <v>3</v>
      </c>
      <c r="C2366">
        <v>4</v>
      </c>
      <c r="D2366">
        <v>3</v>
      </c>
      <c r="E2366">
        <v>1</v>
      </c>
      <c r="F2366">
        <v>4</v>
      </c>
    </row>
    <row r="2367" spans="1:6" x14ac:dyDescent="0.35">
      <c r="A2367" t="s">
        <v>2460</v>
      </c>
      <c r="B2367">
        <v>3</v>
      </c>
      <c r="C2367">
        <v>3</v>
      </c>
      <c r="D2367">
        <v>1</v>
      </c>
      <c r="E2367">
        <v>1</v>
      </c>
      <c r="F2367">
        <v>2</v>
      </c>
    </row>
    <row r="2368" spans="1:6" x14ac:dyDescent="0.35">
      <c r="A2368" t="s">
        <v>2461</v>
      </c>
      <c r="B2368">
        <v>4</v>
      </c>
      <c r="C2368">
        <v>2</v>
      </c>
      <c r="D2368">
        <v>2</v>
      </c>
      <c r="E2368">
        <v>2</v>
      </c>
      <c r="F2368">
        <v>3</v>
      </c>
    </row>
    <row r="2369" spans="1:6" x14ac:dyDescent="0.35">
      <c r="A2369" t="s">
        <v>2462</v>
      </c>
      <c r="B2369">
        <v>4</v>
      </c>
      <c r="C2369">
        <v>1</v>
      </c>
      <c r="D2369">
        <v>1</v>
      </c>
      <c r="E2369">
        <v>4</v>
      </c>
      <c r="F2369">
        <v>3</v>
      </c>
    </row>
    <row r="2370" spans="1:6" x14ac:dyDescent="0.35">
      <c r="A2370" t="s">
        <v>2463</v>
      </c>
      <c r="B2370">
        <v>3</v>
      </c>
      <c r="C2370">
        <v>3</v>
      </c>
      <c r="D2370">
        <v>1</v>
      </c>
      <c r="E2370">
        <v>2</v>
      </c>
      <c r="F2370">
        <v>3</v>
      </c>
    </row>
    <row r="2371" spans="1:6" x14ac:dyDescent="0.35">
      <c r="A2371" t="s">
        <v>2464</v>
      </c>
      <c r="B2371">
        <v>3</v>
      </c>
      <c r="C2371">
        <v>2</v>
      </c>
      <c r="D2371">
        <v>3</v>
      </c>
      <c r="E2371">
        <v>4</v>
      </c>
      <c r="F2371">
        <v>2</v>
      </c>
    </row>
    <row r="2372" spans="1:6" x14ac:dyDescent="0.35">
      <c r="A2372" t="s">
        <v>2465</v>
      </c>
      <c r="B2372">
        <v>4</v>
      </c>
      <c r="C2372">
        <v>1</v>
      </c>
      <c r="D2372">
        <v>1</v>
      </c>
      <c r="E2372">
        <v>3</v>
      </c>
      <c r="F2372">
        <v>2</v>
      </c>
    </row>
    <row r="2373" spans="1:6" x14ac:dyDescent="0.35">
      <c r="A2373" t="s">
        <v>2466</v>
      </c>
      <c r="B2373">
        <v>3</v>
      </c>
      <c r="C2373">
        <v>4</v>
      </c>
      <c r="D2373">
        <v>2</v>
      </c>
      <c r="E2373">
        <v>1</v>
      </c>
      <c r="F2373">
        <v>3</v>
      </c>
    </row>
    <row r="2374" spans="1:6" x14ac:dyDescent="0.35">
      <c r="A2374" t="s">
        <v>2467</v>
      </c>
      <c r="B2374">
        <v>3</v>
      </c>
      <c r="C2374">
        <v>2</v>
      </c>
      <c r="D2374">
        <v>1</v>
      </c>
      <c r="E2374">
        <v>3</v>
      </c>
      <c r="F2374">
        <v>4</v>
      </c>
    </row>
    <row r="2375" spans="1:6" x14ac:dyDescent="0.35">
      <c r="A2375" t="s">
        <v>2468</v>
      </c>
      <c r="B2375">
        <v>3</v>
      </c>
      <c r="C2375">
        <v>3</v>
      </c>
      <c r="D2375">
        <v>1</v>
      </c>
      <c r="E2375">
        <v>3</v>
      </c>
      <c r="F2375">
        <v>1</v>
      </c>
    </row>
    <row r="2376" spans="1:6" x14ac:dyDescent="0.35">
      <c r="A2376" t="s">
        <v>2469</v>
      </c>
      <c r="B2376">
        <v>3</v>
      </c>
      <c r="C2376">
        <v>4</v>
      </c>
      <c r="D2376">
        <v>1</v>
      </c>
      <c r="E2376">
        <v>4</v>
      </c>
      <c r="F2376">
        <v>1</v>
      </c>
    </row>
    <row r="2377" spans="1:6" x14ac:dyDescent="0.35">
      <c r="A2377" t="s">
        <v>2470</v>
      </c>
      <c r="B2377">
        <v>3</v>
      </c>
      <c r="C2377">
        <v>2</v>
      </c>
      <c r="D2377">
        <v>1</v>
      </c>
      <c r="E2377">
        <v>4</v>
      </c>
      <c r="F2377">
        <v>4</v>
      </c>
    </row>
    <row r="2378" spans="1:6" x14ac:dyDescent="0.35">
      <c r="A2378" t="s">
        <v>2471</v>
      </c>
      <c r="B2378">
        <v>3</v>
      </c>
      <c r="C2378">
        <v>4</v>
      </c>
      <c r="D2378">
        <v>1</v>
      </c>
      <c r="E2378">
        <v>3</v>
      </c>
      <c r="F2378">
        <v>3</v>
      </c>
    </row>
    <row r="2379" spans="1:6" x14ac:dyDescent="0.35">
      <c r="A2379" t="s">
        <v>2472</v>
      </c>
      <c r="B2379">
        <v>3</v>
      </c>
      <c r="C2379">
        <v>3</v>
      </c>
      <c r="D2379">
        <v>3</v>
      </c>
      <c r="E2379">
        <v>4</v>
      </c>
      <c r="F2379">
        <v>2</v>
      </c>
    </row>
    <row r="2380" spans="1:6" x14ac:dyDescent="0.35">
      <c r="A2380" t="s">
        <v>2473</v>
      </c>
      <c r="B2380">
        <v>3</v>
      </c>
      <c r="C2380">
        <v>3</v>
      </c>
      <c r="D2380">
        <v>1</v>
      </c>
      <c r="E2380">
        <v>1</v>
      </c>
      <c r="F2380">
        <v>2</v>
      </c>
    </row>
    <row r="2381" spans="1:6" x14ac:dyDescent="0.35">
      <c r="A2381" t="s">
        <v>2474</v>
      </c>
      <c r="B2381">
        <v>3</v>
      </c>
      <c r="C2381">
        <v>2</v>
      </c>
      <c r="D2381">
        <v>4</v>
      </c>
      <c r="E2381">
        <v>3</v>
      </c>
      <c r="F2381">
        <v>4</v>
      </c>
    </row>
    <row r="2382" spans="1:6" x14ac:dyDescent="0.35">
      <c r="A2382" t="s">
        <v>2475</v>
      </c>
      <c r="B2382">
        <v>3</v>
      </c>
      <c r="C2382">
        <v>4</v>
      </c>
      <c r="D2382">
        <v>2</v>
      </c>
      <c r="E2382">
        <v>3</v>
      </c>
      <c r="F2382">
        <v>4</v>
      </c>
    </row>
    <row r="2383" spans="1:6" x14ac:dyDescent="0.35">
      <c r="A2383" t="s">
        <v>2476</v>
      </c>
      <c r="B2383">
        <v>3</v>
      </c>
      <c r="C2383">
        <v>1</v>
      </c>
      <c r="D2383">
        <v>2</v>
      </c>
      <c r="E2383">
        <v>1</v>
      </c>
      <c r="F2383">
        <v>4</v>
      </c>
    </row>
    <row r="2384" spans="1:6" x14ac:dyDescent="0.35">
      <c r="A2384" t="s">
        <v>2477</v>
      </c>
      <c r="B2384">
        <v>4</v>
      </c>
      <c r="C2384">
        <v>3</v>
      </c>
      <c r="D2384">
        <v>4</v>
      </c>
      <c r="E2384">
        <v>3</v>
      </c>
      <c r="F2384">
        <v>2</v>
      </c>
    </row>
    <row r="2385" spans="1:6" x14ac:dyDescent="0.35">
      <c r="A2385" t="s">
        <v>2478</v>
      </c>
      <c r="B2385">
        <v>3</v>
      </c>
      <c r="C2385">
        <v>4</v>
      </c>
      <c r="D2385">
        <v>4</v>
      </c>
      <c r="E2385">
        <v>3</v>
      </c>
      <c r="F2385">
        <v>3</v>
      </c>
    </row>
    <row r="2386" spans="1:6" x14ac:dyDescent="0.35">
      <c r="A2386" t="s">
        <v>2479</v>
      </c>
      <c r="B2386">
        <v>4</v>
      </c>
      <c r="C2386">
        <v>1</v>
      </c>
      <c r="D2386">
        <v>2</v>
      </c>
      <c r="E2386">
        <v>2</v>
      </c>
      <c r="F2386">
        <v>4</v>
      </c>
    </row>
    <row r="2387" spans="1:6" x14ac:dyDescent="0.35">
      <c r="A2387" t="s">
        <v>2480</v>
      </c>
      <c r="B2387">
        <v>3</v>
      </c>
      <c r="C2387">
        <v>2</v>
      </c>
      <c r="D2387">
        <v>4</v>
      </c>
      <c r="E2387">
        <v>3</v>
      </c>
      <c r="F2387">
        <v>2</v>
      </c>
    </row>
    <row r="2388" spans="1:6" x14ac:dyDescent="0.35">
      <c r="A2388" t="s">
        <v>2481</v>
      </c>
      <c r="B2388">
        <v>4</v>
      </c>
      <c r="C2388">
        <v>3</v>
      </c>
      <c r="D2388">
        <v>3</v>
      </c>
      <c r="E2388">
        <v>3</v>
      </c>
      <c r="F2388">
        <v>1</v>
      </c>
    </row>
    <row r="2389" spans="1:6" x14ac:dyDescent="0.35">
      <c r="A2389" t="s">
        <v>2482</v>
      </c>
      <c r="B2389">
        <v>3</v>
      </c>
      <c r="C2389">
        <v>2</v>
      </c>
      <c r="D2389">
        <v>3</v>
      </c>
      <c r="E2389">
        <v>3</v>
      </c>
      <c r="F2389">
        <v>3</v>
      </c>
    </row>
    <row r="2390" spans="1:6" x14ac:dyDescent="0.35">
      <c r="A2390" t="s">
        <v>2483</v>
      </c>
      <c r="B2390">
        <v>4</v>
      </c>
      <c r="C2390">
        <v>1</v>
      </c>
      <c r="D2390">
        <v>4</v>
      </c>
      <c r="E2390">
        <v>2</v>
      </c>
      <c r="F2390">
        <v>1</v>
      </c>
    </row>
    <row r="2391" spans="1:6" x14ac:dyDescent="0.35">
      <c r="A2391" t="s">
        <v>2484</v>
      </c>
      <c r="B2391">
        <v>3</v>
      </c>
      <c r="C2391">
        <v>2</v>
      </c>
      <c r="D2391">
        <v>3</v>
      </c>
      <c r="E2391">
        <v>2</v>
      </c>
      <c r="F2391">
        <v>4</v>
      </c>
    </row>
    <row r="2392" spans="1:6" x14ac:dyDescent="0.35">
      <c r="A2392" t="s">
        <v>2485</v>
      </c>
      <c r="B2392">
        <v>3</v>
      </c>
      <c r="C2392">
        <v>2</v>
      </c>
      <c r="D2392">
        <v>3</v>
      </c>
      <c r="E2392">
        <v>3</v>
      </c>
      <c r="F2392">
        <v>4</v>
      </c>
    </row>
    <row r="2393" spans="1:6" x14ac:dyDescent="0.35">
      <c r="A2393" t="s">
        <v>2486</v>
      </c>
      <c r="B2393">
        <v>3</v>
      </c>
      <c r="C2393">
        <v>4</v>
      </c>
      <c r="D2393">
        <v>3</v>
      </c>
      <c r="E2393">
        <v>4</v>
      </c>
      <c r="F2393">
        <v>2</v>
      </c>
    </row>
    <row r="2394" spans="1:6" x14ac:dyDescent="0.35">
      <c r="A2394" t="s">
        <v>2487</v>
      </c>
      <c r="B2394">
        <v>3</v>
      </c>
      <c r="C2394">
        <v>4</v>
      </c>
      <c r="D2394">
        <v>3</v>
      </c>
      <c r="E2394">
        <v>2</v>
      </c>
      <c r="F2394">
        <v>4</v>
      </c>
    </row>
    <row r="2395" spans="1:6" x14ac:dyDescent="0.35">
      <c r="A2395" t="s">
        <v>2488</v>
      </c>
      <c r="B2395">
        <v>3</v>
      </c>
      <c r="C2395">
        <v>1</v>
      </c>
      <c r="D2395">
        <v>4</v>
      </c>
      <c r="E2395">
        <v>3</v>
      </c>
      <c r="F2395">
        <v>3</v>
      </c>
    </row>
    <row r="2396" spans="1:6" x14ac:dyDescent="0.35">
      <c r="A2396" t="s">
        <v>2489</v>
      </c>
      <c r="B2396">
        <v>4</v>
      </c>
      <c r="C2396">
        <v>2</v>
      </c>
      <c r="D2396">
        <v>3</v>
      </c>
      <c r="E2396">
        <v>4</v>
      </c>
      <c r="F2396">
        <v>2</v>
      </c>
    </row>
    <row r="2397" spans="1:6" x14ac:dyDescent="0.35">
      <c r="A2397" t="s">
        <v>2490</v>
      </c>
      <c r="B2397">
        <v>3</v>
      </c>
      <c r="C2397">
        <v>1</v>
      </c>
      <c r="D2397">
        <v>2</v>
      </c>
      <c r="E2397">
        <v>2</v>
      </c>
      <c r="F2397">
        <v>4</v>
      </c>
    </row>
    <row r="2398" spans="1:6" x14ac:dyDescent="0.35">
      <c r="A2398" t="s">
        <v>2491</v>
      </c>
      <c r="B2398">
        <v>3</v>
      </c>
      <c r="C2398">
        <v>4</v>
      </c>
      <c r="D2398">
        <v>1</v>
      </c>
      <c r="E2398">
        <v>4</v>
      </c>
      <c r="F2398">
        <v>3</v>
      </c>
    </row>
    <row r="2399" spans="1:6" x14ac:dyDescent="0.35">
      <c r="A2399" t="s">
        <v>2492</v>
      </c>
      <c r="B2399">
        <v>3</v>
      </c>
      <c r="C2399">
        <v>2</v>
      </c>
      <c r="D2399">
        <v>4</v>
      </c>
      <c r="E2399">
        <v>2</v>
      </c>
      <c r="F2399">
        <v>1</v>
      </c>
    </row>
    <row r="2400" spans="1:6" x14ac:dyDescent="0.35">
      <c r="A2400" t="s">
        <v>2493</v>
      </c>
      <c r="B2400">
        <v>3</v>
      </c>
      <c r="C2400">
        <v>4</v>
      </c>
      <c r="D2400">
        <v>2</v>
      </c>
      <c r="E2400">
        <v>2</v>
      </c>
      <c r="F2400">
        <v>4</v>
      </c>
    </row>
    <row r="2401" spans="1:6" x14ac:dyDescent="0.35">
      <c r="A2401" t="s">
        <v>2494</v>
      </c>
      <c r="B2401">
        <v>3</v>
      </c>
      <c r="C2401">
        <v>1</v>
      </c>
      <c r="D2401">
        <v>2</v>
      </c>
      <c r="E2401">
        <v>2</v>
      </c>
      <c r="F2401">
        <v>2</v>
      </c>
    </row>
    <row r="2402" spans="1:6" x14ac:dyDescent="0.35">
      <c r="A2402" t="s">
        <v>2495</v>
      </c>
      <c r="B2402">
        <v>3</v>
      </c>
      <c r="C2402">
        <v>3</v>
      </c>
      <c r="D2402">
        <v>4</v>
      </c>
      <c r="E2402">
        <v>1</v>
      </c>
      <c r="F2402">
        <v>2</v>
      </c>
    </row>
    <row r="2403" spans="1:6" x14ac:dyDescent="0.35">
      <c r="A2403" t="s">
        <v>2496</v>
      </c>
      <c r="B2403">
        <v>3</v>
      </c>
      <c r="C2403">
        <v>1</v>
      </c>
      <c r="D2403">
        <v>1</v>
      </c>
      <c r="E2403">
        <v>2</v>
      </c>
      <c r="F2403">
        <v>4</v>
      </c>
    </row>
    <row r="2404" spans="1:6" x14ac:dyDescent="0.35">
      <c r="A2404" t="s">
        <v>2497</v>
      </c>
      <c r="B2404">
        <v>4</v>
      </c>
      <c r="C2404">
        <v>3</v>
      </c>
      <c r="D2404">
        <v>1</v>
      </c>
      <c r="E2404">
        <v>2</v>
      </c>
      <c r="F2404">
        <v>4</v>
      </c>
    </row>
    <row r="2405" spans="1:6" x14ac:dyDescent="0.35">
      <c r="A2405" t="s">
        <v>2498</v>
      </c>
      <c r="B2405">
        <v>3</v>
      </c>
      <c r="C2405">
        <v>1</v>
      </c>
      <c r="D2405">
        <v>3</v>
      </c>
      <c r="E2405">
        <v>1</v>
      </c>
      <c r="F2405">
        <v>2</v>
      </c>
    </row>
    <row r="2406" spans="1:6" x14ac:dyDescent="0.35">
      <c r="A2406" t="s">
        <v>2499</v>
      </c>
      <c r="B2406">
        <v>3</v>
      </c>
      <c r="C2406">
        <v>1</v>
      </c>
      <c r="D2406">
        <v>4</v>
      </c>
      <c r="E2406">
        <v>4</v>
      </c>
      <c r="F2406">
        <v>4</v>
      </c>
    </row>
    <row r="2407" spans="1:6" x14ac:dyDescent="0.35">
      <c r="A2407" t="s">
        <v>2500</v>
      </c>
      <c r="B2407">
        <v>3</v>
      </c>
      <c r="C2407">
        <v>1</v>
      </c>
      <c r="D2407">
        <v>4</v>
      </c>
      <c r="E2407">
        <v>3</v>
      </c>
      <c r="F2407">
        <v>4</v>
      </c>
    </row>
    <row r="2408" spans="1:6" x14ac:dyDescent="0.35">
      <c r="A2408" t="s">
        <v>2501</v>
      </c>
      <c r="B2408">
        <v>3</v>
      </c>
      <c r="C2408">
        <v>3</v>
      </c>
      <c r="D2408">
        <v>4</v>
      </c>
      <c r="E2408">
        <v>1</v>
      </c>
      <c r="F2408">
        <v>1</v>
      </c>
    </row>
    <row r="2409" spans="1:6" x14ac:dyDescent="0.35">
      <c r="A2409" t="s">
        <v>2502</v>
      </c>
      <c r="B2409">
        <v>3</v>
      </c>
      <c r="C2409">
        <v>3</v>
      </c>
      <c r="D2409">
        <v>4</v>
      </c>
      <c r="E2409">
        <v>1</v>
      </c>
      <c r="F2409">
        <v>3</v>
      </c>
    </row>
    <row r="2410" spans="1:6" x14ac:dyDescent="0.35">
      <c r="A2410" t="s">
        <v>2503</v>
      </c>
      <c r="B2410">
        <v>3</v>
      </c>
      <c r="C2410">
        <v>3</v>
      </c>
      <c r="D2410">
        <v>3</v>
      </c>
      <c r="E2410">
        <v>4</v>
      </c>
      <c r="F2410">
        <v>3</v>
      </c>
    </row>
    <row r="2411" spans="1:6" x14ac:dyDescent="0.35">
      <c r="A2411" t="s">
        <v>2504</v>
      </c>
      <c r="B2411">
        <v>3</v>
      </c>
      <c r="C2411">
        <v>1</v>
      </c>
      <c r="D2411">
        <v>4</v>
      </c>
      <c r="E2411">
        <v>2</v>
      </c>
      <c r="F2411">
        <v>2</v>
      </c>
    </row>
    <row r="2412" spans="1:6" x14ac:dyDescent="0.35">
      <c r="A2412" t="s">
        <v>2505</v>
      </c>
      <c r="B2412">
        <v>3</v>
      </c>
      <c r="C2412">
        <v>2</v>
      </c>
      <c r="D2412">
        <v>2</v>
      </c>
      <c r="E2412">
        <v>2</v>
      </c>
      <c r="F2412">
        <v>3</v>
      </c>
    </row>
    <row r="2413" spans="1:6" x14ac:dyDescent="0.35">
      <c r="A2413" t="s">
        <v>2506</v>
      </c>
      <c r="B2413">
        <v>3</v>
      </c>
      <c r="C2413">
        <v>2</v>
      </c>
      <c r="D2413">
        <v>3</v>
      </c>
      <c r="E2413">
        <v>1</v>
      </c>
      <c r="F2413">
        <v>4</v>
      </c>
    </row>
    <row r="2414" spans="1:6" x14ac:dyDescent="0.35">
      <c r="A2414" t="s">
        <v>2507</v>
      </c>
      <c r="B2414">
        <v>3</v>
      </c>
      <c r="C2414">
        <v>4</v>
      </c>
      <c r="D2414">
        <v>1</v>
      </c>
      <c r="E2414">
        <v>4</v>
      </c>
      <c r="F2414">
        <v>3</v>
      </c>
    </row>
    <row r="2415" spans="1:6" x14ac:dyDescent="0.35">
      <c r="A2415" t="s">
        <v>2508</v>
      </c>
      <c r="B2415">
        <v>3</v>
      </c>
      <c r="C2415">
        <v>3</v>
      </c>
      <c r="D2415">
        <v>3</v>
      </c>
      <c r="E2415">
        <v>2</v>
      </c>
      <c r="F2415">
        <v>1</v>
      </c>
    </row>
    <row r="2416" spans="1:6" x14ac:dyDescent="0.35">
      <c r="A2416" t="s">
        <v>2509</v>
      </c>
      <c r="B2416">
        <v>3</v>
      </c>
      <c r="C2416">
        <v>1</v>
      </c>
      <c r="D2416">
        <v>2</v>
      </c>
      <c r="E2416">
        <v>3</v>
      </c>
      <c r="F2416">
        <v>4</v>
      </c>
    </row>
    <row r="2417" spans="1:6" x14ac:dyDescent="0.35">
      <c r="A2417" t="s">
        <v>2510</v>
      </c>
      <c r="B2417">
        <v>3</v>
      </c>
      <c r="C2417">
        <v>1</v>
      </c>
      <c r="D2417">
        <v>4</v>
      </c>
      <c r="E2417">
        <v>2</v>
      </c>
      <c r="F2417">
        <v>2</v>
      </c>
    </row>
    <row r="2418" spans="1:6" x14ac:dyDescent="0.35">
      <c r="A2418" t="s">
        <v>2511</v>
      </c>
      <c r="B2418">
        <v>3</v>
      </c>
      <c r="C2418">
        <v>2</v>
      </c>
      <c r="D2418">
        <v>2</v>
      </c>
      <c r="E2418">
        <v>4</v>
      </c>
      <c r="F2418">
        <v>1</v>
      </c>
    </row>
    <row r="2419" spans="1:6" x14ac:dyDescent="0.35">
      <c r="A2419" t="s">
        <v>2512</v>
      </c>
      <c r="B2419">
        <v>3</v>
      </c>
      <c r="C2419">
        <v>1</v>
      </c>
      <c r="D2419">
        <v>1</v>
      </c>
      <c r="E2419">
        <v>2</v>
      </c>
      <c r="F2419">
        <v>1</v>
      </c>
    </row>
    <row r="2420" spans="1:6" x14ac:dyDescent="0.35">
      <c r="A2420" t="s">
        <v>2513</v>
      </c>
      <c r="B2420">
        <v>3</v>
      </c>
      <c r="C2420">
        <v>2</v>
      </c>
      <c r="D2420">
        <v>3</v>
      </c>
      <c r="E2420">
        <v>4</v>
      </c>
      <c r="F2420">
        <v>4</v>
      </c>
    </row>
    <row r="2421" spans="1:6" x14ac:dyDescent="0.35">
      <c r="A2421" t="s">
        <v>2514</v>
      </c>
      <c r="B2421">
        <v>4</v>
      </c>
      <c r="C2421">
        <v>4</v>
      </c>
      <c r="D2421">
        <v>1</v>
      </c>
      <c r="E2421">
        <v>3</v>
      </c>
      <c r="F2421">
        <v>4</v>
      </c>
    </row>
    <row r="2422" spans="1:6" x14ac:dyDescent="0.35">
      <c r="A2422" t="s">
        <v>2515</v>
      </c>
      <c r="B2422">
        <v>4</v>
      </c>
      <c r="C2422">
        <v>1</v>
      </c>
      <c r="D2422">
        <v>1</v>
      </c>
      <c r="E2422">
        <v>2</v>
      </c>
      <c r="F2422">
        <v>1</v>
      </c>
    </row>
    <row r="2423" spans="1:6" x14ac:dyDescent="0.35">
      <c r="A2423" t="s">
        <v>2516</v>
      </c>
      <c r="B2423">
        <v>3</v>
      </c>
      <c r="C2423">
        <v>3</v>
      </c>
      <c r="D2423">
        <v>2</v>
      </c>
      <c r="E2423">
        <v>2</v>
      </c>
      <c r="F2423">
        <v>1</v>
      </c>
    </row>
    <row r="2424" spans="1:6" x14ac:dyDescent="0.35">
      <c r="A2424" t="s">
        <v>2517</v>
      </c>
      <c r="B2424">
        <v>4</v>
      </c>
      <c r="C2424">
        <v>2</v>
      </c>
      <c r="D2424">
        <v>3</v>
      </c>
      <c r="E2424">
        <v>3</v>
      </c>
      <c r="F2424">
        <v>4</v>
      </c>
    </row>
    <row r="2425" spans="1:6" x14ac:dyDescent="0.35">
      <c r="A2425" t="s">
        <v>2518</v>
      </c>
      <c r="B2425">
        <v>4</v>
      </c>
      <c r="C2425">
        <v>3</v>
      </c>
      <c r="D2425">
        <v>3</v>
      </c>
      <c r="E2425">
        <v>3</v>
      </c>
      <c r="F2425">
        <v>1</v>
      </c>
    </row>
    <row r="2426" spans="1:6" x14ac:dyDescent="0.35">
      <c r="A2426" t="s">
        <v>2519</v>
      </c>
      <c r="B2426">
        <v>3</v>
      </c>
      <c r="C2426">
        <v>3</v>
      </c>
      <c r="D2426">
        <v>1</v>
      </c>
      <c r="E2426">
        <v>3</v>
      </c>
      <c r="F2426">
        <v>3</v>
      </c>
    </row>
    <row r="2427" spans="1:6" x14ac:dyDescent="0.35">
      <c r="A2427" t="s">
        <v>2520</v>
      </c>
      <c r="B2427">
        <v>3</v>
      </c>
      <c r="C2427">
        <v>3</v>
      </c>
      <c r="D2427">
        <v>3</v>
      </c>
      <c r="E2427">
        <v>1</v>
      </c>
      <c r="F2427">
        <v>2</v>
      </c>
    </row>
    <row r="2428" spans="1:6" x14ac:dyDescent="0.35">
      <c r="A2428" t="s">
        <v>2521</v>
      </c>
      <c r="B2428">
        <v>3</v>
      </c>
      <c r="C2428">
        <v>2</v>
      </c>
      <c r="D2428">
        <v>1</v>
      </c>
      <c r="E2428">
        <v>2</v>
      </c>
      <c r="F2428">
        <v>1</v>
      </c>
    </row>
    <row r="2429" spans="1:6" x14ac:dyDescent="0.35">
      <c r="A2429" t="s">
        <v>2522</v>
      </c>
      <c r="B2429">
        <v>4</v>
      </c>
      <c r="C2429">
        <v>4</v>
      </c>
      <c r="D2429">
        <v>4</v>
      </c>
      <c r="E2429">
        <v>2</v>
      </c>
      <c r="F2429">
        <v>3</v>
      </c>
    </row>
    <row r="2430" spans="1:6" x14ac:dyDescent="0.35">
      <c r="A2430" t="s">
        <v>2523</v>
      </c>
      <c r="B2430">
        <v>4</v>
      </c>
      <c r="C2430">
        <v>2</v>
      </c>
      <c r="D2430">
        <v>1</v>
      </c>
      <c r="E2430">
        <v>3</v>
      </c>
      <c r="F2430">
        <v>1</v>
      </c>
    </row>
    <row r="2431" spans="1:6" x14ac:dyDescent="0.35">
      <c r="A2431" t="s">
        <v>2524</v>
      </c>
      <c r="B2431">
        <v>3</v>
      </c>
      <c r="C2431">
        <v>1</v>
      </c>
      <c r="D2431">
        <v>1</v>
      </c>
      <c r="E2431">
        <v>1</v>
      </c>
      <c r="F2431">
        <v>2</v>
      </c>
    </row>
    <row r="2432" spans="1:6" x14ac:dyDescent="0.35">
      <c r="A2432" t="s">
        <v>2525</v>
      </c>
      <c r="B2432">
        <v>3</v>
      </c>
      <c r="C2432">
        <v>1</v>
      </c>
      <c r="D2432">
        <v>3</v>
      </c>
      <c r="E2432">
        <v>1</v>
      </c>
      <c r="F2432">
        <v>3</v>
      </c>
    </row>
    <row r="2433" spans="1:6" x14ac:dyDescent="0.35">
      <c r="A2433" t="s">
        <v>2526</v>
      </c>
      <c r="B2433">
        <v>3</v>
      </c>
      <c r="C2433">
        <v>1</v>
      </c>
      <c r="D2433">
        <v>4</v>
      </c>
      <c r="E2433">
        <v>2</v>
      </c>
      <c r="F2433">
        <v>2</v>
      </c>
    </row>
    <row r="2434" spans="1:6" x14ac:dyDescent="0.35">
      <c r="A2434" t="s">
        <v>2527</v>
      </c>
      <c r="B2434">
        <v>3</v>
      </c>
      <c r="C2434">
        <v>2</v>
      </c>
      <c r="D2434">
        <v>4</v>
      </c>
      <c r="E2434">
        <v>2</v>
      </c>
      <c r="F2434">
        <v>4</v>
      </c>
    </row>
    <row r="2435" spans="1:6" x14ac:dyDescent="0.35">
      <c r="A2435" t="s">
        <v>2528</v>
      </c>
      <c r="B2435">
        <v>3</v>
      </c>
      <c r="C2435">
        <v>4</v>
      </c>
      <c r="D2435">
        <v>3</v>
      </c>
      <c r="E2435">
        <v>3</v>
      </c>
      <c r="F2435">
        <v>3</v>
      </c>
    </row>
    <row r="2436" spans="1:6" x14ac:dyDescent="0.35">
      <c r="A2436" t="s">
        <v>2529</v>
      </c>
      <c r="B2436">
        <v>3</v>
      </c>
      <c r="C2436">
        <v>1</v>
      </c>
      <c r="D2436">
        <v>1</v>
      </c>
      <c r="E2436">
        <v>1</v>
      </c>
      <c r="F2436">
        <v>1</v>
      </c>
    </row>
    <row r="2437" spans="1:6" x14ac:dyDescent="0.35">
      <c r="A2437" t="s">
        <v>2530</v>
      </c>
      <c r="B2437">
        <v>4</v>
      </c>
      <c r="C2437">
        <v>1</v>
      </c>
      <c r="D2437">
        <v>4</v>
      </c>
      <c r="E2437">
        <v>4</v>
      </c>
      <c r="F2437">
        <v>3</v>
      </c>
    </row>
    <row r="2438" spans="1:6" x14ac:dyDescent="0.35">
      <c r="A2438" t="s">
        <v>2531</v>
      </c>
      <c r="B2438">
        <v>3</v>
      </c>
      <c r="C2438">
        <v>3</v>
      </c>
      <c r="D2438">
        <v>1</v>
      </c>
      <c r="E2438">
        <v>2</v>
      </c>
      <c r="F2438">
        <v>3</v>
      </c>
    </row>
    <row r="2439" spans="1:6" x14ac:dyDescent="0.35">
      <c r="A2439" t="s">
        <v>2532</v>
      </c>
      <c r="B2439">
        <v>3</v>
      </c>
      <c r="C2439">
        <v>3</v>
      </c>
      <c r="D2439">
        <v>2</v>
      </c>
      <c r="E2439">
        <v>3</v>
      </c>
      <c r="F2439">
        <v>3</v>
      </c>
    </row>
    <row r="2440" spans="1:6" x14ac:dyDescent="0.35">
      <c r="A2440" t="s">
        <v>2533</v>
      </c>
      <c r="B2440">
        <v>3</v>
      </c>
      <c r="C2440">
        <v>3</v>
      </c>
      <c r="D2440">
        <v>4</v>
      </c>
      <c r="E2440">
        <v>4</v>
      </c>
      <c r="F2440">
        <v>4</v>
      </c>
    </row>
    <row r="2441" spans="1:6" x14ac:dyDescent="0.35">
      <c r="A2441" t="s">
        <v>2534</v>
      </c>
      <c r="B2441">
        <v>3</v>
      </c>
      <c r="C2441">
        <v>1</v>
      </c>
      <c r="D2441">
        <v>3</v>
      </c>
      <c r="E2441">
        <v>2</v>
      </c>
      <c r="F2441">
        <v>3</v>
      </c>
    </row>
    <row r="2442" spans="1:6" x14ac:dyDescent="0.35">
      <c r="A2442" t="s">
        <v>2535</v>
      </c>
      <c r="B2442">
        <v>3</v>
      </c>
      <c r="C2442">
        <v>1</v>
      </c>
      <c r="D2442">
        <v>4</v>
      </c>
      <c r="E2442">
        <v>2</v>
      </c>
      <c r="F2442">
        <v>4</v>
      </c>
    </row>
    <row r="2443" spans="1:6" x14ac:dyDescent="0.35">
      <c r="A2443" t="s">
        <v>2536</v>
      </c>
      <c r="B2443">
        <v>3</v>
      </c>
      <c r="C2443">
        <v>2</v>
      </c>
      <c r="D2443">
        <v>4</v>
      </c>
      <c r="E2443">
        <v>2</v>
      </c>
      <c r="F2443">
        <v>3</v>
      </c>
    </row>
    <row r="2444" spans="1:6" x14ac:dyDescent="0.35">
      <c r="A2444" t="s">
        <v>2537</v>
      </c>
      <c r="B2444">
        <v>3</v>
      </c>
      <c r="C2444">
        <v>3</v>
      </c>
      <c r="D2444">
        <v>4</v>
      </c>
      <c r="E2444">
        <v>3</v>
      </c>
      <c r="F2444">
        <v>2</v>
      </c>
    </row>
    <row r="2445" spans="1:6" x14ac:dyDescent="0.35">
      <c r="A2445" t="s">
        <v>2538</v>
      </c>
      <c r="B2445">
        <v>4</v>
      </c>
      <c r="C2445">
        <v>3</v>
      </c>
      <c r="D2445">
        <v>3</v>
      </c>
      <c r="E2445">
        <v>4</v>
      </c>
      <c r="F2445">
        <v>4</v>
      </c>
    </row>
    <row r="2446" spans="1:6" x14ac:dyDescent="0.35">
      <c r="A2446" t="s">
        <v>2539</v>
      </c>
      <c r="B2446">
        <v>4</v>
      </c>
      <c r="C2446">
        <v>4</v>
      </c>
      <c r="D2446">
        <v>4</v>
      </c>
      <c r="E2446">
        <v>3</v>
      </c>
      <c r="F2446">
        <v>3</v>
      </c>
    </row>
    <row r="2447" spans="1:6" x14ac:dyDescent="0.35">
      <c r="A2447" t="s">
        <v>2540</v>
      </c>
      <c r="B2447">
        <v>3</v>
      </c>
      <c r="C2447">
        <v>3</v>
      </c>
      <c r="D2447">
        <v>1</v>
      </c>
      <c r="E2447">
        <v>1</v>
      </c>
      <c r="F2447">
        <v>3</v>
      </c>
    </row>
    <row r="2448" spans="1:6" x14ac:dyDescent="0.35">
      <c r="A2448" t="s">
        <v>2541</v>
      </c>
      <c r="B2448">
        <v>3</v>
      </c>
      <c r="C2448">
        <v>2</v>
      </c>
      <c r="D2448">
        <v>1</v>
      </c>
      <c r="E2448">
        <v>4</v>
      </c>
      <c r="F2448">
        <v>1</v>
      </c>
    </row>
    <row r="2449" spans="1:6" x14ac:dyDescent="0.35">
      <c r="A2449" t="s">
        <v>2542</v>
      </c>
      <c r="B2449">
        <v>3</v>
      </c>
      <c r="C2449">
        <v>3</v>
      </c>
      <c r="D2449">
        <v>1</v>
      </c>
      <c r="E2449">
        <v>1</v>
      </c>
      <c r="F2449">
        <v>3</v>
      </c>
    </row>
    <row r="2450" spans="1:6" x14ac:dyDescent="0.35">
      <c r="A2450" t="s">
        <v>2543</v>
      </c>
      <c r="B2450">
        <v>3</v>
      </c>
      <c r="C2450">
        <v>2</v>
      </c>
      <c r="D2450">
        <v>1</v>
      </c>
      <c r="E2450">
        <v>2</v>
      </c>
      <c r="F2450">
        <v>1</v>
      </c>
    </row>
    <row r="2451" spans="1:6" x14ac:dyDescent="0.35">
      <c r="A2451" t="s">
        <v>2544</v>
      </c>
      <c r="B2451">
        <v>3</v>
      </c>
      <c r="C2451">
        <v>1</v>
      </c>
      <c r="D2451">
        <v>1</v>
      </c>
      <c r="E2451">
        <v>1</v>
      </c>
      <c r="F2451">
        <v>2</v>
      </c>
    </row>
    <row r="2452" spans="1:6" x14ac:dyDescent="0.35">
      <c r="A2452" t="s">
        <v>2545</v>
      </c>
      <c r="B2452">
        <v>3</v>
      </c>
      <c r="C2452">
        <v>3</v>
      </c>
      <c r="D2452">
        <v>4</v>
      </c>
      <c r="E2452">
        <v>1</v>
      </c>
      <c r="F2452">
        <v>3</v>
      </c>
    </row>
    <row r="2453" spans="1:6" x14ac:dyDescent="0.35">
      <c r="A2453" t="s">
        <v>2546</v>
      </c>
      <c r="B2453">
        <v>3</v>
      </c>
      <c r="C2453">
        <v>2</v>
      </c>
      <c r="D2453">
        <v>2</v>
      </c>
      <c r="E2453">
        <v>4</v>
      </c>
      <c r="F2453">
        <v>4</v>
      </c>
    </row>
    <row r="2454" spans="1:6" x14ac:dyDescent="0.35">
      <c r="A2454" t="s">
        <v>2547</v>
      </c>
      <c r="B2454">
        <v>3</v>
      </c>
      <c r="C2454">
        <v>2</v>
      </c>
      <c r="D2454">
        <v>2</v>
      </c>
      <c r="E2454">
        <v>1</v>
      </c>
      <c r="F2454">
        <v>1</v>
      </c>
    </row>
    <row r="2455" spans="1:6" x14ac:dyDescent="0.35">
      <c r="A2455" t="s">
        <v>2548</v>
      </c>
      <c r="B2455">
        <v>3</v>
      </c>
      <c r="C2455">
        <v>3</v>
      </c>
      <c r="D2455">
        <v>3</v>
      </c>
      <c r="E2455">
        <v>4</v>
      </c>
      <c r="F2455">
        <v>4</v>
      </c>
    </row>
    <row r="2456" spans="1:6" x14ac:dyDescent="0.35">
      <c r="A2456" t="s">
        <v>2549</v>
      </c>
      <c r="B2456">
        <v>3</v>
      </c>
      <c r="C2456">
        <v>1</v>
      </c>
      <c r="D2456">
        <v>2</v>
      </c>
      <c r="E2456">
        <v>3</v>
      </c>
      <c r="F2456">
        <v>3</v>
      </c>
    </row>
    <row r="2457" spans="1:6" x14ac:dyDescent="0.35">
      <c r="A2457" t="s">
        <v>2550</v>
      </c>
      <c r="B2457">
        <v>3</v>
      </c>
      <c r="C2457">
        <v>1</v>
      </c>
      <c r="D2457">
        <v>3</v>
      </c>
      <c r="E2457">
        <v>2</v>
      </c>
      <c r="F2457">
        <v>3</v>
      </c>
    </row>
    <row r="2458" spans="1:6" x14ac:dyDescent="0.35">
      <c r="A2458" t="s">
        <v>2551</v>
      </c>
      <c r="B2458">
        <v>4</v>
      </c>
      <c r="C2458">
        <v>2</v>
      </c>
      <c r="D2458">
        <v>1</v>
      </c>
      <c r="E2458">
        <v>4</v>
      </c>
      <c r="F2458">
        <v>4</v>
      </c>
    </row>
    <row r="2459" spans="1:6" x14ac:dyDescent="0.35">
      <c r="A2459" t="s">
        <v>2552</v>
      </c>
      <c r="B2459">
        <v>3</v>
      </c>
      <c r="C2459">
        <v>3</v>
      </c>
      <c r="D2459">
        <v>3</v>
      </c>
      <c r="E2459">
        <v>1</v>
      </c>
      <c r="F2459">
        <v>2</v>
      </c>
    </row>
    <row r="2460" spans="1:6" x14ac:dyDescent="0.35">
      <c r="A2460" t="s">
        <v>2553</v>
      </c>
      <c r="B2460">
        <v>3</v>
      </c>
      <c r="C2460">
        <v>4</v>
      </c>
      <c r="D2460">
        <v>4</v>
      </c>
      <c r="E2460">
        <v>3</v>
      </c>
      <c r="F2460">
        <v>1</v>
      </c>
    </row>
    <row r="2461" spans="1:6" x14ac:dyDescent="0.35">
      <c r="A2461" t="s">
        <v>2554</v>
      </c>
      <c r="B2461">
        <v>3</v>
      </c>
      <c r="C2461">
        <v>3</v>
      </c>
      <c r="D2461">
        <v>1</v>
      </c>
      <c r="E2461">
        <v>4</v>
      </c>
      <c r="F2461">
        <v>1</v>
      </c>
    </row>
    <row r="2462" spans="1:6" x14ac:dyDescent="0.35">
      <c r="A2462" t="s">
        <v>2555</v>
      </c>
      <c r="B2462">
        <v>3</v>
      </c>
      <c r="C2462">
        <v>2</v>
      </c>
      <c r="D2462">
        <v>1</v>
      </c>
      <c r="E2462">
        <v>2</v>
      </c>
      <c r="F2462">
        <v>2</v>
      </c>
    </row>
    <row r="2463" spans="1:6" x14ac:dyDescent="0.35">
      <c r="A2463" t="s">
        <v>2556</v>
      </c>
      <c r="B2463">
        <v>3</v>
      </c>
      <c r="C2463">
        <v>2</v>
      </c>
      <c r="D2463">
        <v>1</v>
      </c>
      <c r="E2463">
        <v>2</v>
      </c>
      <c r="F2463">
        <v>4</v>
      </c>
    </row>
    <row r="2464" spans="1:6" x14ac:dyDescent="0.35">
      <c r="A2464" t="s">
        <v>2557</v>
      </c>
      <c r="B2464">
        <v>3</v>
      </c>
      <c r="C2464">
        <v>2</v>
      </c>
      <c r="D2464">
        <v>3</v>
      </c>
      <c r="E2464">
        <v>1</v>
      </c>
      <c r="F2464">
        <v>1</v>
      </c>
    </row>
    <row r="2465" spans="1:6" x14ac:dyDescent="0.35">
      <c r="A2465" t="s">
        <v>2558</v>
      </c>
      <c r="B2465">
        <v>4</v>
      </c>
      <c r="C2465">
        <v>2</v>
      </c>
      <c r="D2465">
        <v>4</v>
      </c>
      <c r="E2465">
        <v>1</v>
      </c>
      <c r="F2465">
        <v>1</v>
      </c>
    </row>
    <row r="2466" spans="1:6" x14ac:dyDescent="0.35">
      <c r="A2466" t="s">
        <v>2559</v>
      </c>
      <c r="B2466">
        <v>3</v>
      </c>
      <c r="C2466">
        <v>3</v>
      </c>
      <c r="D2466">
        <v>4</v>
      </c>
      <c r="E2466">
        <v>1</v>
      </c>
      <c r="F2466">
        <v>1</v>
      </c>
    </row>
    <row r="2467" spans="1:6" x14ac:dyDescent="0.35">
      <c r="A2467" t="s">
        <v>2560</v>
      </c>
      <c r="B2467">
        <v>3</v>
      </c>
      <c r="C2467">
        <v>4</v>
      </c>
      <c r="D2467">
        <v>4</v>
      </c>
      <c r="E2467">
        <v>2</v>
      </c>
      <c r="F2467">
        <v>3</v>
      </c>
    </row>
    <row r="2468" spans="1:6" x14ac:dyDescent="0.35">
      <c r="A2468" t="s">
        <v>2561</v>
      </c>
      <c r="B2468">
        <v>3</v>
      </c>
      <c r="C2468">
        <v>3</v>
      </c>
      <c r="D2468">
        <v>3</v>
      </c>
      <c r="E2468">
        <v>3</v>
      </c>
      <c r="F2468">
        <v>2</v>
      </c>
    </row>
    <row r="2469" spans="1:6" x14ac:dyDescent="0.35">
      <c r="A2469" t="s">
        <v>2562</v>
      </c>
      <c r="B2469">
        <v>3</v>
      </c>
      <c r="C2469">
        <v>2</v>
      </c>
      <c r="D2469">
        <v>3</v>
      </c>
      <c r="E2469">
        <v>2</v>
      </c>
      <c r="F2469">
        <v>2</v>
      </c>
    </row>
    <row r="2470" spans="1:6" x14ac:dyDescent="0.35">
      <c r="A2470" t="s">
        <v>2563</v>
      </c>
      <c r="B2470">
        <v>3</v>
      </c>
      <c r="C2470">
        <v>2</v>
      </c>
      <c r="D2470">
        <v>2</v>
      </c>
      <c r="E2470">
        <v>3</v>
      </c>
      <c r="F2470">
        <v>3</v>
      </c>
    </row>
    <row r="2471" spans="1:6" x14ac:dyDescent="0.35">
      <c r="A2471" t="s">
        <v>2564</v>
      </c>
      <c r="B2471">
        <v>3</v>
      </c>
      <c r="C2471">
        <v>1</v>
      </c>
      <c r="D2471">
        <v>3</v>
      </c>
      <c r="E2471">
        <v>2</v>
      </c>
      <c r="F2471">
        <v>2</v>
      </c>
    </row>
    <row r="2472" spans="1:6" x14ac:dyDescent="0.35">
      <c r="A2472" t="s">
        <v>2565</v>
      </c>
      <c r="B2472">
        <v>3</v>
      </c>
      <c r="C2472">
        <v>4</v>
      </c>
      <c r="D2472">
        <v>1</v>
      </c>
      <c r="E2472">
        <v>4</v>
      </c>
      <c r="F2472">
        <v>1</v>
      </c>
    </row>
    <row r="2473" spans="1:6" x14ac:dyDescent="0.35">
      <c r="A2473" t="s">
        <v>2566</v>
      </c>
      <c r="B2473">
        <v>3</v>
      </c>
      <c r="C2473">
        <v>4</v>
      </c>
      <c r="D2473">
        <v>4</v>
      </c>
      <c r="E2473">
        <v>3</v>
      </c>
      <c r="F2473">
        <v>2</v>
      </c>
    </row>
    <row r="2474" spans="1:6" x14ac:dyDescent="0.35">
      <c r="A2474" t="s">
        <v>2567</v>
      </c>
      <c r="B2474">
        <v>4</v>
      </c>
      <c r="C2474">
        <v>1</v>
      </c>
      <c r="D2474">
        <v>1</v>
      </c>
      <c r="E2474">
        <v>4</v>
      </c>
      <c r="F2474">
        <v>3</v>
      </c>
    </row>
    <row r="2475" spans="1:6" x14ac:dyDescent="0.35">
      <c r="A2475" t="s">
        <v>2568</v>
      </c>
      <c r="B2475">
        <v>3</v>
      </c>
      <c r="C2475">
        <v>1</v>
      </c>
      <c r="D2475">
        <v>4</v>
      </c>
      <c r="E2475">
        <v>3</v>
      </c>
      <c r="F2475">
        <v>3</v>
      </c>
    </row>
    <row r="2476" spans="1:6" x14ac:dyDescent="0.35">
      <c r="A2476" t="s">
        <v>2569</v>
      </c>
      <c r="B2476">
        <v>3</v>
      </c>
      <c r="C2476">
        <v>1</v>
      </c>
      <c r="D2476">
        <v>2</v>
      </c>
      <c r="E2476">
        <v>1</v>
      </c>
      <c r="F2476">
        <v>4</v>
      </c>
    </row>
    <row r="2477" spans="1:6" x14ac:dyDescent="0.35">
      <c r="A2477" t="s">
        <v>2570</v>
      </c>
      <c r="B2477">
        <v>3</v>
      </c>
      <c r="C2477">
        <v>4</v>
      </c>
      <c r="D2477">
        <v>3</v>
      </c>
      <c r="E2477">
        <v>3</v>
      </c>
      <c r="F2477">
        <v>1</v>
      </c>
    </row>
    <row r="2478" spans="1:6" x14ac:dyDescent="0.35">
      <c r="A2478" t="s">
        <v>2571</v>
      </c>
      <c r="B2478">
        <v>3</v>
      </c>
      <c r="C2478">
        <v>1</v>
      </c>
      <c r="D2478">
        <v>1</v>
      </c>
      <c r="E2478">
        <v>3</v>
      </c>
      <c r="F2478">
        <v>1</v>
      </c>
    </row>
    <row r="2479" spans="1:6" x14ac:dyDescent="0.35">
      <c r="A2479" t="s">
        <v>2572</v>
      </c>
      <c r="B2479">
        <v>3</v>
      </c>
      <c r="C2479">
        <v>1</v>
      </c>
      <c r="D2479">
        <v>2</v>
      </c>
      <c r="E2479">
        <v>1</v>
      </c>
      <c r="F2479">
        <v>1</v>
      </c>
    </row>
    <row r="2480" spans="1:6" x14ac:dyDescent="0.35">
      <c r="A2480" t="s">
        <v>2573</v>
      </c>
      <c r="B2480">
        <v>4</v>
      </c>
      <c r="C2480">
        <v>2</v>
      </c>
      <c r="D2480">
        <v>4</v>
      </c>
      <c r="E2480">
        <v>1</v>
      </c>
      <c r="F2480">
        <v>1</v>
      </c>
    </row>
    <row r="2481" spans="1:6" x14ac:dyDescent="0.35">
      <c r="A2481" t="s">
        <v>2574</v>
      </c>
      <c r="B2481">
        <v>3</v>
      </c>
      <c r="C2481">
        <v>2</v>
      </c>
      <c r="D2481">
        <v>1</v>
      </c>
      <c r="E2481">
        <v>1</v>
      </c>
      <c r="F2481">
        <v>3</v>
      </c>
    </row>
    <row r="2482" spans="1:6" x14ac:dyDescent="0.35">
      <c r="A2482" t="s">
        <v>2575</v>
      </c>
      <c r="B2482">
        <v>3</v>
      </c>
      <c r="C2482">
        <v>2</v>
      </c>
      <c r="D2482">
        <v>1</v>
      </c>
      <c r="E2482">
        <v>1</v>
      </c>
      <c r="F2482">
        <v>3</v>
      </c>
    </row>
    <row r="2483" spans="1:6" x14ac:dyDescent="0.35">
      <c r="A2483" t="s">
        <v>2576</v>
      </c>
      <c r="B2483">
        <v>3</v>
      </c>
      <c r="C2483">
        <v>3</v>
      </c>
      <c r="D2483">
        <v>3</v>
      </c>
      <c r="E2483">
        <v>4</v>
      </c>
      <c r="F2483">
        <v>3</v>
      </c>
    </row>
    <row r="2484" spans="1:6" x14ac:dyDescent="0.35">
      <c r="A2484" t="s">
        <v>2577</v>
      </c>
      <c r="B2484">
        <v>3</v>
      </c>
      <c r="C2484">
        <v>1</v>
      </c>
      <c r="D2484">
        <v>4</v>
      </c>
      <c r="E2484">
        <v>1</v>
      </c>
      <c r="F2484">
        <v>1</v>
      </c>
    </row>
    <row r="2485" spans="1:6" x14ac:dyDescent="0.35">
      <c r="A2485" t="s">
        <v>2578</v>
      </c>
      <c r="B2485">
        <v>4</v>
      </c>
      <c r="C2485">
        <v>1</v>
      </c>
      <c r="D2485">
        <v>2</v>
      </c>
      <c r="E2485">
        <v>1</v>
      </c>
      <c r="F2485">
        <v>3</v>
      </c>
    </row>
    <row r="2486" spans="1:6" x14ac:dyDescent="0.35">
      <c r="A2486" t="s">
        <v>2579</v>
      </c>
      <c r="B2486">
        <v>3</v>
      </c>
      <c r="C2486">
        <v>1</v>
      </c>
      <c r="D2486">
        <v>1</v>
      </c>
      <c r="E2486">
        <v>2</v>
      </c>
      <c r="F2486">
        <v>1</v>
      </c>
    </row>
    <row r="2487" spans="1:6" x14ac:dyDescent="0.35">
      <c r="A2487" t="s">
        <v>2580</v>
      </c>
      <c r="B2487">
        <v>3</v>
      </c>
      <c r="C2487">
        <v>3</v>
      </c>
      <c r="D2487">
        <v>1</v>
      </c>
      <c r="E2487">
        <v>2</v>
      </c>
      <c r="F2487">
        <v>4</v>
      </c>
    </row>
    <row r="2488" spans="1:6" x14ac:dyDescent="0.35">
      <c r="A2488" t="s">
        <v>2581</v>
      </c>
      <c r="B2488">
        <v>3</v>
      </c>
      <c r="C2488">
        <v>3</v>
      </c>
      <c r="D2488">
        <v>4</v>
      </c>
      <c r="E2488">
        <v>4</v>
      </c>
      <c r="F2488">
        <v>2</v>
      </c>
    </row>
    <row r="2489" spans="1:6" x14ac:dyDescent="0.35">
      <c r="A2489" t="s">
        <v>2582</v>
      </c>
      <c r="B2489">
        <v>4</v>
      </c>
      <c r="C2489">
        <v>2</v>
      </c>
      <c r="D2489">
        <v>1</v>
      </c>
      <c r="E2489">
        <v>1</v>
      </c>
      <c r="F2489">
        <v>1</v>
      </c>
    </row>
    <row r="2490" spans="1:6" x14ac:dyDescent="0.35">
      <c r="A2490" t="s">
        <v>2583</v>
      </c>
      <c r="B2490">
        <v>3</v>
      </c>
      <c r="C2490">
        <v>4</v>
      </c>
      <c r="D2490">
        <v>3</v>
      </c>
      <c r="E2490">
        <v>4</v>
      </c>
      <c r="F2490">
        <v>1</v>
      </c>
    </row>
    <row r="2491" spans="1:6" x14ac:dyDescent="0.35">
      <c r="A2491" t="s">
        <v>2584</v>
      </c>
      <c r="B2491">
        <v>3</v>
      </c>
      <c r="C2491">
        <v>3</v>
      </c>
      <c r="D2491">
        <v>4</v>
      </c>
      <c r="E2491">
        <v>1</v>
      </c>
      <c r="F2491">
        <v>3</v>
      </c>
    </row>
    <row r="2492" spans="1:6" x14ac:dyDescent="0.35">
      <c r="A2492" t="s">
        <v>2585</v>
      </c>
      <c r="B2492">
        <v>3</v>
      </c>
      <c r="C2492">
        <v>4</v>
      </c>
      <c r="D2492">
        <v>2</v>
      </c>
      <c r="E2492">
        <v>2</v>
      </c>
      <c r="F2492">
        <v>3</v>
      </c>
    </row>
    <row r="2493" spans="1:6" x14ac:dyDescent="0.35">
      <c r="A2493" t="s">
        <v>2586</v>
      </c>
      <c r="B2493">
        <v>3</v>
      </c>
      <c r="C2493">
        <v>4</v>
      </c>
      <c r="D2493">
        <v>1</v>
      </c>
      <c r="E2493">
        <v>2</v>
      </c>
      <c r="F2493">
        <v>2</v>
      </c>
    </row>
    <row r="2494" spans="1:6" x14ac:dyDescent="0.35">
      <c r="A2494" t="s">
        <v>2587</v>
      </c>
      <c r="B2494">
        <v>4</v>
      </c>
      <c r="C2494">
        <v>2</v>
      </c>
      <c r="D2494">
        <v>4</v>
      </c>
      <c r="E2494">
        <v>4</v>
      </c>
      <c r="F2494">
        <v>2</v>
      </c>
    </row>
    <row r="2495" spans="1:6" x14ac:dyDescent="0.35">
      <c r="A2495" t="s">
        <v>2588</v>
      </c>
      <c r="B2495">
        <v>3</v>
      </c>
      <c r="C2495">
        <v>3</v>
      </c>
      <c r="D2495">
        <v>4</v>
      </c>
      <c r="E2495">
        <v>1</v>
      </c>
      <c r="F2495">
        <v>1</v>
      </c>
    </row>
    <row r="2496" spans="1:6" x14ac:dyDescent="0.35">
      <c r="A2496" t="s">
        <v>2589</v>
      </c>
      <c r="B2496">
        <v>3</v>
      </c>
      <c r="C2496">
        <v>3</v>
      </c>
      <c r="D2496">
        <v>3</v>
      </c>
      <c r="E2496">
        <v>2</v>
      </c>
      <c r="F2496">
        <v>1</v>
      </c>
    </row>
    <row r="2497" spans="1:6" x14ac:dyDescent="0.35">
      <c r="A2497" t="s">
        <v>2590</v>
      </c>
      <c r="B2497">
        <v>4</v>
      </c>
      <c r="C2497">
        <v>2</v>
      </c>
      <c r="D2497">
        <v>4</v>
      </c>
      <c r="E2497">
        <v>3</v>
      </c>
      <c r="F2497">
        <v>4</v>
      </c>
    </row>
    <row r="2498" spans="1:6" x14ac:dyDescent="0.35">
      <c r="A2498" t="s">
        <v>2591</v>
      </c>
      <c r="B2498">
        <v>4</v>
      </c>
      <c r="C2498">
        <v>3</v>
      </c>
      <c r="D2498">
        <v>4</v>
      </c>
      <c r="E2498">
        <v>3</v>
      </c>
      <c r="F2498">
        <v>3</v>
      </c>
    </row>
    <row r="2499" spans="1:6" x14ac:dyDescent="0.35">
      <c r="A2499" t="s">
        <v>2592</v>
      </c>
      <c r="B2499">
        <v>3</v>
      </c>
      <c r="C2499">
        <v>2</v>
      </c>
      <c r="D2499">
        <v>3</v>
      </c>
      <c r="E2499">
        <v>2</v>
      </c>
      <c r="F2499">
        <v>1</v>
      </c>
    </row>
    <row r="2500" spans="1:6" x14ac:dyDescent="0.35">
      <c r="A2500" t="s">
        <v>2593</v>
      </c>
      <c r="B2500">
        <v>3</v>
      </c>
      <c r="C2500">
        <v>1</v>
      </c>
      <c r="D2500">
        <v>2</v>
      </c>
      <c r="E2500">
        <v>1</v>
      </c>
      <c r="F2500">
        <v>1</v>
      </c>
    </row>
    <row r="2501" spans="1:6" x14ac:dyDescent="0.35">
      <c r="A2501" t="s">
        <v>2594</v>
      </c>
      <c r="B2501">
        <v>4</v>
      </c>
      <c r="C2501">
        <v>1</v>
      </c>
      <c r="D2501">
        <v>1</v>
      </c>
      <c r="E2501">
        <v>4</v>
      </c>
      <c r="F2501">
        <v>3</v>
      </c>
    </row>
    <row r="2502" spans="1:6" x14ac:dyDescent="0.35">
      <c r="A2502" t="s">
        <v>2595</v>
      </c>
      <c r="B2502">
        <v>3</v>
      </c>
      <c r="C2502">
        <v>2</v>
      </c>
      <c r="D2502">
        <v>3</v>
      </c>
      <c r="E2502">
        <v>4</v>
      </c>
      <c r="F2502">
        <v>2</v>
      </c>
    </row>
    <row r="2503" spans="1:6" x14ac:dyDescent="0.35">
      <c r="A2503" t="s">
        <v>2596</v>
      </c>
      <c r="B2503">
        <v>3</v>
      </c>
      <c r="C2503">
        <v>4</v>
      </c>
      <c r="D2503">
        <v>4</v>
      </c>
      <c r="E2503">
        <v>3</v>
      </c>
      <c r="F2503">
        <v>1</v>
      </c>
    </row>
    <row r="2504" spans="1:6" x14ac:dyDescent="0.35">
      <c r="A2504" t="s">
        <v>2597</v>
      </c>
      <c r="B2504">
        <v>3</v>
      </c>
      <c r="C2504">
        <v>1</v>
      </c>
      <c r="D2504">
        <v>3</v>
      </c>
      <c r="E2504">
        <v>4</v>
      </c>
      <c r="F2504">
        <v>2</v>
      </c>
    </row>
    <row r="2505" spans="1:6" x14ac:dyDescent="0.35">
      <c r="A2505" t="s">
        <v>2598</v>
      </c>
      <c r="B2505">
        <v>3</v>
      </c>
      <c r="C2505">
        <v>3</v>
      </c>
      <c r="D2505">
        <v>3</v>
      </c>
      <c r="E2505">
        <v>2</v>
      </c>
      <c r="F2505">
        <v>2</v>
      </c>
    </row>
    <row r="2506" spans="1:6" x14ac:dyDescent="0.35">
      <c r="A2506" t="s">
        <v>2599</v>
      </c>
      <c r="B2506">
        <v>3</v>
      </c>
      <c r="C2506">
        <v>1</v>
      </c>
      <c r="D2506">
        <v>3</v>
      </c>
      <c r="E2506">
        <v>4</v>
      </c>
      <c r="F2506">
        <v>3</v>
      </c>
    </row>
    <row r="2507" spans="1:6" x14ac:dyDescent="0.35">
      <c r="A2507" t="s">
        <v>2600</v>
      </c>
      <c r="B2507">
        <v>3</v>
      </c>
      <c r="C2507">
        <v>3</v>
      </c>
      <c r="D2507">
        <v>2</v>
      </c>
      <c r="E2507">
        <v>4</v>
      </c>
      <c r="F2507">
        <v>4</v>
      </c>
    </row>
    <row r="2508" spans="1:6" x14ac:dyDescent="0.35">
      <c r="A2508" t="s">
        <v>2601</v>
      </c>
      <c r="B2508">
        <v>3</v>
      </c>
      <c r="C2508">
        <v>1</v>
      </c>
      <c r="D2508">
        <v>1</v>
      </c>
      <c r="E2508">
        <v>4</v>
      </c>
      <c r="F2508">
        <v>2</v>
      </c>
    </row>
    <row r="2509" spans="1:6" x14ac:dyDescent="0.35">
      <c r="A2509" t="s">
        <v>2602</v>
      </c>
      <c r="B2509">
        <v>4</v>
      </c>
      <c r="C2509">
        <v>2</v>
      </c>
      <c r="D2509">
        <v>3</v>
      </c>
      <c r="E2509">
        <v>4</v>
      </c>
      <c r="F2509">
        <v>3</v>
      </c>
    </row>
    <row r="2510" spans="1:6" x14ac:dyDescent="0.35">
      <c r="A2510" t="s">
        <v>2603</v>
      </c>
      <c r="B2510">
        <v>3</v>
      </c>
      <c r="C2510">
        <v>4</v>
      </c>
      <c r="D2510">
        <v>4</v>
      </c>
      <c r="E2510">
        <v>2</v>
      </c>
      <c r="F2510">
        <v>3</v>
      </c>
    </row>
    <row r="2511" spans="1:6" x14ac:dyDescent="0.35">
      <c r="A2511" t="s">
        <v>2604</v>
      </c>
      <c r="B2511">
        <v>3</v>
      </c>
      <c r="C2511">
        <v>2</v>
      </c>
      <c r="D2511">
        <v>1</v>
      </c>
      <c r="E2511">
        <v>1</v>
      </c>
      <c r="F2511">
        <v>3</v>
      </c>
    </row>
    <row r="2512" spans="1:6" x14ac:dyDescent="0.35">
      <c r="A2512" t="s">
        <v>2605</v>
      </c>
      <c r="B2512">
        <v>3</v>
      </c>
      <c r="C2512">
        <v>4</v>
      </c>
      <c r="D2512">
        <v>1</v>
      </c>
      <c r="E2512">
        <v>3</v>
      </c>
      <c r="F2512">
        <v>4</v>
      </c>
    </row>
    <row r="2513" spans="1:6" x14ac:dyDescent="0.35">
      <c r="A2513" t="s">
        <v>2606</v>
      </c>
      <c r="B2513">
        <v>3</v>
      </c>
      <c r="C2513">
        <v>1</v>
      </c>
      <c r="D2513">
        <v>3</v>
      </c>
      <c r="E2513">
        <v>3</v>
      </c>
      <c r="F2513">
        <v>1</v>
      </c>
    </row>
    <row r="2514" spans="1:6" x14ac:dyDescent="0.35">
      <c r="A2514" t="s">
        <v>2607</v>
      </c>
      <c r="B2514">
        <v>3</v>
      </c>
      <c r="C2514">
        <v>1</v>
      </c>
      <c r="D2514">
        <v>2</v>
      </c>
      <c r="E2514">
        <v>3</v>
      </c>
      <c r="F2514">
        <v>3</v>
      </c>
    </row>
    <row r="2515" spans="1:6" x14ac:dyDescent="0.35">
      <c r="A2515" t="s">
        <v>2608</v>
      </c>
      <c r="B2515">
        <v>3</v>
      </c>
      <c r="C2515">
        <v>1</v>
      </c>
      <c r="D2515">
        <v>4</v>
      </c>
      <c r="E2515">
        <v>3</v>
      </c>
      <c r="F2515">
        <v>1</v>
      </c>
    </row>
    <row r="2516" spans="1:6" x14ac:dyDescent="0.35">
      <c r="A2516" t="s">
        <v>2609</v>
      </c>
      <c r="B2516">
        <v>4</v>
      </c>
      <c r="C2516">
        <v>1</v>
      </c>
      <c r="D2516">
        <v>2</v>
      </c>
      <c r="E2516">
        <v>1</v>
      </c>
      <c r="F2516">
        <v>2</v>
      </c>
    </row>
    <row r="2517" spans="1:6" x14ac:dyDescent="0.35">
      <c r="A2517" t="s">
        <v>2610</v>
      </c>
      <c r="B2517">
        <v>3</v>
      </c>
      <c r="C2517">
        <v>2</v>
      </c>
      <c r="D2517">
        <v>3</v>
      </c>
      <c r="E2517">
        <v>3</v>
      </c>
      <c r="F2517">
        <v>3</v>
      </c>
    </row>
    <row r="2518" spans="1:6" x14ac:dyDescent="0.35">
      <c r="A2518" t="s">
        <v>2611</v>
      </c>
      <c r="B2518">
        <v>3</v>
      </c>
      <c r="C2518">
        <v>4</v>
      </c>
      <c r="D2518">
        <v>1</v>
      </c>
      <c r="E2518">
        <v>2</v>
      </c>
      <c r="F2518">
        <v>4</v>
      </c>
    </row>
    <row r="2519" spans="1:6" x14ac:dyDescent="0.35">
      <c r="A2519" t="s">
        <v>2612</v>
      </c>
      <c r="B2519">
        <v>3</v>
      </c>
      <c r="C2519">
        <v>1</v>
      </c>
      <c r="D2519">
        <v>4</v>
      </c>
      <c r="E2519">
        <v>1</v>
      </c>
      <c r="F2519">
        <v>1</v>
      </c>
    </row>
    <row r="2520" spans="1:6" x14ac:dyDescent="0.35">
      <c r="A2520" t="s">
        <v>2613</v>
      </c>
      <c r="B2520">
        <v>3</v>
      </c>
      <c r="C2520">
        <v>2</v>
      </c>
      <c r="D2520">
        <v>2</v>
      </c>
      <c r="E2520">
        <v>4</v>
      </c>
      <c r="F2520">
        <v>3</v>
      </c>
    </row>
    <row r="2521" spans="1:6" x14ac:dyDescent="0.35">
      <c r="A2521" t="s">
        <v>2614</v>
      </c>
      <c r="B2521">
        <v>3</v>
      </c>
      <c r="C2521">
        <v>1</v>
      </c>
      <c r="D2521">
        <v>2</v>
      </c>
      <c r="E2521">
        <v>1</v>
      </c>
      <c r="F2521">
        <v>2</v>
      </c>
    </row>
    <row r="2522" spans="1:6" x14ac:dyDescent="0.35">
      <c r="A2522" t="s">
        <v>2615</v>
      </c>
      <c r="B2522">
        <v>3</v>
      </c>
      <c r="C2522">
        <v>3</v>
      </c>
      <c r="D2522">
        <v>3</v>
      </c>
      <c r="E2522">
        <v>1</v>
      </c>
      <c r="F2522">
        <v>3</v>
      </c>
    </row>
    <row r="2523" spans="1:6" x14ac:dyDescent="0.35">
      <c r="A2523" t="s">
        <v>2616</v>
      </c>
      <c r="B2523">
        <v>4</v>
      </c>
      <c r="C2523">
        <v>3</v>
      </c>
      <c r="D2523">
        <v>4</v>
      </c>
      <c r="E2523">
        <v>2</v>
      </c>
      <c r="F2523">
        <v>4</v>
      </c>
    </row>
    <row r="2524" spans="1:6" x14ac:dyDescent="0.35">
      <c r="A2524" t="s">
        <v>2617</v>
      </c>
      <c r="B2524">
        <v>3</v>
      </c>
      <c r="C2524">
        <v>1</v>
      </c>
      <c r="D2524">
        <v>4</v>
      </c>
      <c r="E2524">
        <v>4</v>
      </c>
      <c r="F2524">
        <v>4</v>
      </c>
    </row>
    <row r="2525" spans="1:6" x14ac:dyDescent="0.35">
      <c r="A2525" t="s">
        <v>2618</v>
      </c>
      <c r="B2525">
        <v>3</v>
      </c>
      <c r="C2525">
        <v>2</v>
      </c>
      <c r="D2525">
        <v>4</v>
      </c>
      <c r="E2525">
        <v>1</v>
      </c>
      <c r="F2525">
        <v>2</v>
      </c>
    </row>
    <row r="2526" spans="1:6" x14ac:dyDescent="0.35">
      <c r="A2526" t="s">
        <v>2619</v>
      </c>
      <c r="B2526">
        <v>4</v>
      </c>
      <c r="C2526">
        <v>1</v>
      </c>
      <c r="D2526">
        <v>1</v>
      </c>
      <c r="E2526">
        <v>2</v>
      </c>
      <c r="F2526">
        <v>4</v>
      </c>
    </row>
    <row r="2527" spans="1:6" x14ac:dyDescent="0.35">
      <c r="A2527" t="s">
        <v>2620</v>
      </c>
      <c r="B2527">
        <v>3</v>
      </c>
      <c r="C2527">
        <v>2</v>
      </c>
      <c r="D2527">
        <v>1</v>
      </c>
      <c r="E2527">
        <v>2</v>
      </c>
      <c r="F2527">
        <v>2</v>
      </c>
    </row>
    <row r="2528" spans="1:6" x14ac:dyDescent="0.35">
      <c r="A2528" t="s">
        <v>2621</v>
      </c>
      <c r="B2528">
        <v>3</v>
      </c>
      <c r="C2528">
        <v>2</v>
      </c>
      <c r="D2528">
        <v>4</v>
      </c>
      <c r="E2528">
        <v>2</v>
      </c>
      <c r="F2528">
        <v>1</v>
      </c>
    </row>
    <row r="2529" spans="1:6" x14ac:dyDescent="0.35">
      <c r="A2529" t="s">
        <v>2622</v>
      </c>
      <c r="B2529">
        <v>3</v>
      </c>
      <c r="C2529">
        <v>4</v>
      </c>
      <c r="D2529">
        <v>4</v>
      </c>
      <c r="E2529">
        <v>4</v>
      </c>
      <c r="F2529">
        <v>4</v>
      </c>
    </row>
    <row r="2530" spans="1:6" x14ac:dyDescent="0.35">
      <c r="A2530" t="s">
        <v>2623</v>
      </c>
      <c r="B2530">
        <v>3</v>
      </c>
      <c r="C2530">
        <v>1</v>
      </c>
      <c r="D2530">
        <v>3</v>
      </c>
      <c r="E2530">
        <v>2</v>
      </c>
      <c r="F2530">
        <v>2</v>
      </c>
    </row>
    <row r="2531" spans="1:6" x14ac:dyDescent="0.35">
      <c r="A2531" t="s">
        <v>2624</v>
      </c>
      <c r="B2531">
        <v>3</v>
      </c>
      <c r="C2531">
        <v>3</v>
      </c>
      <c r="D2531">
        <v>4</v>
      </c>
      <c r="E2531">
        <v>2</v>
      </c>
      <c r="F2531">
        <v>4</v>
      </c>
    </row>
    <row r="2532" spans="1:6" x14ac:dyDescent="0.35">
      <c r="A2532" t="s">
        <v>2625</v>
      </c>
      <c r="B2532">
        <v>4</v>
      </c>
      <c r="C2532">
        <v>4</v>
      </c>
      <c r="D2532">
        <v>2</v>
      </c>
      <c r="E2532">
        <v>2</v>
      </c>
      <c r="F2532">
        <v>4</v>
      </c>
    </row>
    <row r="2533" spans="1:6" x14ac:dyDescent="0.35">
      <c r="A2533" t="s">
        <v>2626</v>
      </c>
      <c r="B2533">
        <v>3</v>
      </c>
      <c r="C2533">
        <v>1</v>
      </c>
      <c r="D2533">
        <v>2</v>
      </c>
      <c r="E2533">
        <v>2</v>
      </c>
      <c r="F2533">
        <v>1</v>
      </c>
    </row>
    <row r="2534" spans="1:6" x14ac:dyDescent="0.35">
      <c r="A2534" t="s">
        <v>2627</v>
      </c>
      <c r="B2534">
        <v>3</v>
      </c>
      <c r="C2534">
        <v>4</v>
      </c>
      <c r="D2534">
        <v>1</v>
      </c>
      <c r="E2534">
        <v>4</v>
      </c>
      <c r="F2534">
        <v>3</v>
      </c>
    </row>
    <row r="2535" spans="1:6" x14ac:dyDescent="0.35">
      <c r="A2535" t="s">
        <v>2628</v>
      </c>
      <c r="B2535">
        <v>3</v>
      </c>
      <c r="C2535">
        <v>4</v>
      </c>
      <c r="D2535">
        <v>4</v>
      </c>
      <c r="E2535">
        <v>2</v>
      </c>
      <c r="F2535">
        <v>4</v>
      </c>
    </row>
    <row r="2536" spans="1:6" x14ac:dyDescent="0.35">
      <c r="A2536" t="s">
        <v>2629</v>
      </c>
      <c r="B2536">
        <v>3</v>
      </c>
      <c r="C2536">
        <v>2</v>
      </c>
      <c r="D2536">
        <v>3</v>
      </c>
      <c r="E2536">
        <v>1</v>
      </c>
      <c r="F2536">
        <v>1</v>
      </c>
    </row>
    <row r="2537" spans="1:6" x14ac:dyDescent="0.35">
      <c r="A2537" t="s">
        <v>2630</v>
      </c>
      <c r="B2537">
        <v>3</v>
      </c>
      <c r="C2537">
        <v>2</v>
      </c>
      <c r="D2537">
        <v>1</v>
      </c>
      <c r="E2537">
        <v>2</v>
      </c>
      <c r="F2537">
        <v>2</v>
      </c>
    </row>
    <row r="2538" spans="1:6" x14ac:dyDescent="0.35">
      <c r="A2538" t="s">
        <v>2631</v>
      </c>
      <c r="B2538">
        <v>3</v>
      </c>
      <c r="C2538">
        <v>3</v>
      </c>
      <c r="D2538">
        <v>4</v>
      </c>
      <c r="E2538">
        <v>1</v>
      </c>
      <c r="F2538">
        <v>4</v>
      </c>
    </row>
    <row r="2539" spans="1:6" x14ac:dyDescent="0.35">
      <c r="A2539" t="s">
        <v>2632</v>
      </c>
      <c r="B2539">
        <v>3</v>
      </c>
      <c r="C2539">
        <v>3</v>
      </c>
      <c r="D2539">
        <v>1</v>
      </c>
      <c r="E2539">
        <v>4</v>
      </c>
      <c r="F2539">
        <v>4</v>
      </c>
    </row>
    <row r="2540" spans="1:6" x14ac:dyDescent="0.35">
      <c r="A2540" t="s">
        <v>2633</v>
      </c>
      <c r="B2540">
        <v>3</v>
      </c>
      <c r="C2540">
        <v>4</v>
      </c>
      <c r="D2540">
        <v>4</v>
      </c>
      <c r="E2540">
        <v>4</v>
      </c>
      <c r="F2540">
        <v>2</v>
      </c>
    </row>
    <row r="2541" spans="1:6" x14ac:dyDescent="0.35">
      <c r="A2541" t="s">
        <v>2634</v>
      </c>
      <c r="B2541">
        <v>3</v>
      </c>
      <c r="C2541">
        <v>4</v>
      </c>
      <c r="D2541">
        <v>1</v>
      </c>
      <c r="E2541">
        <v>4</v>
      </c>
      <c r="F2541">
        <v>2</v>
      </c>
    </row>
    <row r="2542" spans="1:6" x14ac:dyDescent="0.35">
      <c r="A2542" t="s">
        <v>2635</v>
      </c>
      <c r="B2542">
        <v>3</v>
      </c>
      <c r="C2542">
        <v>2</v>
      </c>
      <c r="D2542">
        <v>4</v>
      </c>
      <c r="E2542">
        <v>4</v>
      </c>
      <c r="F2542">
        <v>1</v>
      </c>
    </row>
    <row r="2543" spans="1:6" x14ac:dyDescent="0.35">
      <c r="A2543" t="s">
        <v>2636</v>
      </c>
      <c r="B2543">
        <v>3</v>
      </c>
      <c r="C2543">
        <v>1</v>
      </c>
      <c r="D2543">
        <v>2</v>
      </c>
      <c r="E2543">
        <v>2</v>
      </c>
      <c r="F2543">
        <v>4</v>
      </c>
    </row>
    <row r="2544" spans="1:6" x14ac:dyDescent="0.35">
      <c r="A2544" t="s">
        <v>2637</v>
      </c>
      <c r="B2544">
        <v>3</v>
      </c>
      <c r="C2544">
        <v>2</v>
      </c>
      <c r="D2544">
        <v>1</v>
      </c>
      <c r="E2544">
        <v>3</v>
      </c>
      <c r="F2544">
        <v>4</v>
      </c>
    </row>
    <row r="2545" spans="1:6" x14ac:dyDescent="0.35">
      <c r="A2545" t="s">
        <v>2638</v>
      </c>
      <c r="B2545">
        <v>3</v>
      </c>
      <c r="C2545">
        <v>3</v>
      </c>
      <c r="D2545">
        <v>1</v>
      </c>
      <c r="E2545">
        <v>2</v>
      </c>
      <c r="F2545">
        <v>4</v>
      </c>
    </row>
    <row r="2546" spans="1:6" x14ac:dyDescent="0.35">
      <c r="A2546" t="s">
        <v>2639</v>
      </c>
      <c r="B2546">
        <v>3</v>
      </c>
      <c r="C2546">
        <v>4</v>
      </c>
      <c r="D2546">
        <v>3</v>
      </c>
      <c r="E2546">
        <v>4</v>
      </c>
      <c r="F2546">
        <v>2</v>
      </c>
    </row>
    <row r="2547" spans="1:6" x14ac:dyDescent="0.35">
      <c r="A2547" t="s">
        <v>2640</v>
      </c>
      <c r="B2547">
        <v>3</v>
      </c>
      <c r="C2547">
        <v>2</v>
      </c>
      <c r="D2547">
        <v>1</v>
      </c>
      <c r="E2547">
        <v>1</v>
      </c>
      <c r="F2547">
        <v>2</v>
      </c>
    </row>
    <row r="2548" spans="1:6" x14ac:dyDescent="0.35">
      <c r="A2548" t="s">
        <v>2641</v>
      </c>
      <c r="B2548">
        <v>3</v>
      </c>
      <c r="C2548">
        <v>4</v>
      </c>
      <c r="D2548">
        <v>2</v>
      </c>
      <c r="E2548">
        <v>1</v>
      </c>
      <c r="F2548">
        <v>2</v>
      </c>
    </row>
    <row r="2549" spans="1:6" x14ac:dyDescent="0.35">
      <c r="A2549" t="s">
        <v>2642</v>
      </c>
      <c r="B2549">
        <v>3</v>
      </c>
      <c r="C2549">
        <v>1</v>
      </c>
      <c r="D2549">
        <v>4</v>
      </c>
      <c r="E2549">
        <v>4</v>
      </c>
      <c r="F2549">
        <v>2</v>
      </c>
    </row>
    <row r="2550" spans="1:6" x14ac:dyDescent="0.35">
      <c r="A2550" t="s">
        <v>2643</v>
      </c>
      <c r="B2550">
        <v>3</v>
      </c>
      <c r="C2550">
        <v>3</v>
      </c>
      <c r="D2550">
        <v>4</v>
      </c>
      <c r="E2550">
        <v>2</v>
      </c>
      <c r="F2550">
        <v>1</v>
      </c>
    </row>
    <row r="2551" spans="1:6" x14ac:dyDescent="0.35">
      <c r="A2551" t="s">
        <v>2644</v>
      </c>
      <c r="B2551">
        <v>3</v>
      </c>
      <c r="C2551">
        <v>2</v>
      </c>
      <c r="D2551">
        <v>2</v>
      </c>
      <c r="E2551">
        <v>2</v>
      </c>
      <c r="F2551">
        <v>1</v>
      </c>
    </row>
    <row r="2552" spans="1:6" x14ac:dyDescent="0.35">
      <c r="A2552" t="s">
        <v>2645</v>
      </c>
      <c r="B2552">
        <v>3</v>
      </c>
      <c r="C2552">
        <v>3</v>
      </c>
      <c r="D2552">
        <v>3</v>
      </c>
      <c r="E2552">
        <v>3</v>
      </c>
      <c r="F2552">
        <v>3</v>
      </c>
    </row>
    <row r="2553" spans="1:6" x14ac:dyDescent="0.35">
      <c r="A2553" t="s">
        <v>2646</v>
      </c>
      <c r="B2553">
        <v>3</v>
      </c>
      <c r="C2553">
        <v>2</v>
      </c>
      <c r="D2553">
        <v>4</v>
      </c>
      <c r="E2553">
        <v>2</v>
      </c>
      <c r="F2553">
        <v>2</v>
      </c>
    </row>
    <row r="2554" spans="1:6" x14ac:dyDescent="0.35">
      <c r="A2554" t="s">
        <v>2647</v>
      </c>
      <c r="B2554">
        <v>3</v>
      </c>
      <c r="C2554">
        <v>4</v>
      </c>
      <c r="D2554">
        <v>3</v>
      </c>
      <c r="E2554">
        <v>3</v>
      </c>
      <c r="F2554">
        <v>1</v>
      </c>
    </row>
    <row r="2555" spans="1:6" x14ac:dyDescent="0.35">
      <c r="A2555" t="s">
        <v>2648</v>
      </c>
      <c r="B2555">
        <v>3</v>
      </c>
      <c r="C2555">
        <v>1</v>
      </c>
      <c r="D2555">
        <v>1</v>
      </c>
      <c r="E2555">
        <v>2</v>
      </c>
      <c r="F2555">
        <v>2</v>
      </c>
    </row>
    <row r="2556" spans="1:6" x14ac:dyDescent="0.35">
      <c r="A2556" t="s">
        <v>2649</v>
      </c>
      <c r="B2556">
        <v>3</v>
      </c>
      <c r="C2556">
        <v>4</v>
      </c>
      <c r="D2556">
        <v>4</v>
      </c>
      <c r="E2556">
        <v>4</v>
      </c>
      <c r="F2556">
        <v>4</v>
      </c>
    </row>
    <row r="2557" spans="1:6" x14ac:dyDescent="0.35">
      <c r="A2557" t="s">
        <v>2650</v>
      </c>
      <c r="B2557">
        <v>3</v>
      </c>
      <c r="C2557">
        <v>2</v>
      </c>
      <c r="D2557">
        <v>1</v>
      </c>
      <c r="E2557">
        <v>1</v>
      </c>
      <c r="F2557">
        <v>2</v>
      </c>
    </row>
    <row r="2558" spans="1:6" x14ac:dyDescent="0.35">
      <c r="A2558" t="s">
        <v>2651</v>
      </c>
      <c r="B2558">
        <v>3</v>
      </c>
      <c r="C2558">
        <v>3</v>
      </c>
      <c r="D2558">
        <v>3</v>
      </c>
      <c r="E2558">
        <v>3</v>
      </c>
      <c r="F2558">
        <v>4</v>
      </c>
    </row>
    <row r="2559" spans="1:6" x14ac:dyDescent="0.35">
      <c r="A2559" t="s">
        <v>2652</v>
      </c>
      <c r="B2559">
        <v>4</v>
      </c>
      <c r="C2559">
        <v>2</v>
      </c>
      <c r="D2559">
        <v>4</v>
      </c>
      <c r="E2559">
        <v>2</v>
      </c>
      <c r="F2559">
        <v>3</v>
      </c>
    </row>
    <row r="2560" spans="1:6" x14ac:dyDescent="0.35">
      <c r="A2560" t="s">
        <v>2653</v>
      </c>
      <c r="B2560">
        <v>4</v>
      </c>
      <c r="C2560">
        <v>2</v>
      </c>
      <c r="D2560">
        <v>3</v>
      </c>
      <c r="E2560">
        <v>2</v>
      </c>
      <c r="F2560">
        <v>2</v>
      </c>
    </row>
    <row r="2561" spans="1:6" x14ac:dyDescent="0.35">
      <c r="A2561" t="s">
        <v>2654</v>
      </c>
      <c r="B2561">
        <v>4</v>
      </c>
      <c r="C2561">
        <v>2</v>
      </c>
      <c r="D2561">
        <v>2</v>
      </c>
      <c r="E2561">
        <v>4</v>
      </c>
      <c r="F2561">
        <v>3</v>
      </c>
    </row>
    <row r="2562" spans="1:6" x14ac:dyDescent="0.35">
      <c r="A2562" t="s">
        <v>2655</v>
      </c>
      <c r="B2562">
        <v>3</v>
      </c>
      <c r="C2562">
        <v>2</v>
      </c>
      <c r="D2562">
        <v>2</v>
      </c>
      <c r="E2562">
        <v>2</v>
      </c>
      <c r="F2562">
        <v>3</v>
      </c>
    </row>
    <row r="2563" spans="1:6" x14ac:dyDescent="0.35">
      <c r="A2563" t="s">
        <v>2656</v>
      </c>
      <c r="B2563">
        <v>4</v>
      </c>
      <c r="C2563">
        <v>1</v>
      </c>
      <c r="D2563">
        <v>2</v>
      </c>
      <c r="E2563">
        <v>1</v>
      </c>
      <c r="F2563">
        <v>1</v>
      </c>
    </row>
    <row r="2564" spans="1:6" x14ac:dyDescent="0.35">
      <c r="A2564" t="s">
        <v>2657</v>
      </c>
      <c r="B2564">
        <v>3</v>
      </c>
      <c r="C2564">
        <v>2</v>
      </c>
      <c r="D2564">
        <v>3</v>
      </c>
      <c r="E2564">
        <v>2</v>
      </c>
      <c r="F2564">
        <v>2</v>
      </c>
    </row>
    <row r="2565" spans="1:6" x14ac:dyDescent="0.35">
      <c r="A2565" t="s">
        <v>2658</v>
      </c>
      <c r="B2565">
        <v>3</v>
      </c>
      <c r="C2565">
        <v>2</v>
      </c>
      <c r="D2565">
        <v>4</v>
      </c>
      <c r="E2565">
        <v>1</v>
      </c>
      <c r="F2565">
        <v>2</v>
      </c>
    </row>
    <row r="2566" spans="1:6" x14ac:dyDescent="0.35">
      <c r="A2566" t="s">
        <v>2659</v>
      </c>
      <c r="B2566">
        <v>3</v>
      </c>
      <c r="C2566">
        <v>3</v>
      </c>
      <c r="D2566">
        <v>4</v>
      </c>
      <c r="E2566">
        <v>2</v>
      </c>
      <c r="F2566">
        <v>3</v>
      </c>
    </row>
    <row r="2567" spans="1:6" x14ac:dyDescent="0.35">
      <c r="A2567" t="s">
        <v>2660</v>
      </c>
      <c r="B2567">
        <v>3</v>
      </c>
      <c r="C2567">
        <v>2</v>
      </c>
      <c r="D2567">
        <v>2</v>
      </c>
      <c r="E2567">
        <v>1</v>
      </c>
      <c r="F2567">
        <v>1</v>
      </c>
    </row>
    <row r="2568" spans="1:6" x14ac:dyDescent="0.35">
      <c r="A2568" t="s">
        <v>2661</v>
      </c>
      <c r="B2568">
        <v>3</v>
      </c>
      <c r="C2568">
        <v>3</v>
      </c>
      <c r="D2568">
        <v>1</v>
      </c>
      <c r="E2568">
        <v>3</v>
      </c>
      <c r="F2568">
        <v>1</v>
      </c>
    </row>
    <row r="2569" spans="1:6" x14ac:dyDescent="0.35">
      <c r="A2569" t="s">
        <v>2662</v>
      </c>
      <c r="B2569">
        <v>3</v>
      </c>
      <c r="C2569">
        <v>2</v>
      </c>
      <c r="D2569">
        <v>2</v>
      </c>
      <c r="E2569">
        <v>1</v>
      </c>
      <c r="F2569">
        <v>2</v>
      </c>
    </row>
    <row r="2570" spans="1:6" x14ac:dyDescent="0.35">
      <c r="A2570" t="s">
        <v>2663</v>
      </c>
      <c r="B2570">
        <v>4</v>
      </c>
      <c r="C2570">
        <v>2</v>
      </c>
      <c r="D2570">
        <v>4</v>
      </c>
      <c r="E2570">
        <v>2</v>
      </c>
      <c r="F2570">
        <v>3</v>
      </c>
    </row>
    <row r="2571" spans="1:6" x14ac:dyDescent="0.35">
      <c r="A2571" t="s">
        <v>2664</v>
      </c>
      <c r="B2571">
        <v>3</v>
      </c>
      <c r="C2571">
        <v>3</v>
      </c>
      <c r="D2571">
        <v>3</v>
      </c>
      <c r="E2571">
        <v>4</v>
      </c>
      <c r="F2571">
        <v>2</v>
      </c>
    </row>
    <row r="2572" spans="1:6" x14ac:dyDescent="0.35">
      <c r="A2572" t="s">
        <v>2665</v>
      </c>
      <c r="B2572">
        <v>3</v>
      </c>
      <c r="C2572">
        <v>3</v>
      </c>
      <c r="D2572">
        <v>2</v>
      </c>
      <c r="E2572">
        <v>3</v>
      </c>
      <c r="F2572">
        <v>1</v>
      </c>
    </row>
    <row r="2573" spans="1:6" x14ac:dyDescent="0.35">
      <c r="A2573" t="s">
        <v>2666</v>
      </c>
      <c r="B2573">
        <v>3</v>
      </c>
      <c r="C2573">
        <v>4</v>
      </c>
      <c r="D2573">
        <v>1</v>
      </c>
      <c r="E2573">
        <v>3</v>
      </c>
      <c r="F2573">
        <v>1</v>
      </c>
    </row>
    <row r="2574" spans="1:6" x14ac:dyDescent="0.35">
      <c r="A2574" t="s">
        <v>2667</v>
      </c>
      <c r="B2574">
        <v>3</v>
      </c>
      <c r="C2574">
        <v>2</v>
      </c>
      <c r="D2574">
        <v>2</v>
      </c>
      <c r="E2574">
        <v>4</v>
      </c>
      <c r="F2574">
        <v>1</v>
      </c>
    </row>
    <row r="2575" spans="1:6" x14ac:dyDescent="0.35">
      <c r="A2575" t="s">
        <v>2668</v>
      </c>
      <c r="B2575">
        <v>3</v>
      </c>
      <c r="C2575">
        <v>1</v>
      </c>
      <c r="D2575">
        <v>3</v>
      </c>
      <c r="E2575">
        <v>4</v>
      </c>
      <c r="F2575">
        <v>1</v>
      </c>
    </row>
    <row r="2576" spans="1:6" x14ac:dyDescent="0.35">
      <c r="A2576" t="s">
        <v>2669</v>
      </c>
      <c r="B2576">
        <v>3</v>
      </c>
      <c r="C2576">
        <v>3</v>
      </c>
      <c r="D2576">
        <v>3</v>
      </c>
      <c r="E2576">
        <v>4</v>
      </c>
      <c r="F2576">
        <v>4</v>
      </c>
    </row>
    <row r="2577" spans="1:6" x14ac:dyDescent="0.35">
      <c r="A2577" t="s">
        <v>2670</v>
      </c>
      <c r="B2577">
        <v>3</v>
      </c>
      <c r="C2577">
        <v>2</v>
      </c>
      <c r="D2577">
        <v>2</v>
      </c>
      <c r="E2577">
        <v>4</v>
      </c>
      <c r="F2577">
        <v>2</v>
      </c>
    </row>
    <row r="2578" spans="1:6" x14ac:dyDescent="0.35">
      <c r="A2578" t="s">
        <v>2671</v>
      </c>
      <c r="B2578">
        <v>4</v>
      </c>
      <c r="C2578">
        <v>1</v>
      </c>
      <c r="D2578">
        <v>2</v>
      </c>
      <c r="E2578">
        <v>2</v>
      </c>
      <c r="F2578">
        <v>4</v>
      </c>
    </row>
    <row r="2579" spans="1:6" x14ac:dyDescent="0.35">
      <c r="A2579" t="s">
        <v>2672</v>
      </c>
      <c r="B2579">
        <v>3</v>
      </c>
      <c r="C2579">
        <v>4</v>
      </c>
      <c r="D2579">
        <v>1</v>
      </c>
      <c r="E2579">
        <v>3</v>
      </c>
      <c r="F2579">
        <v>2</v>
      </c>
    </row>
    <row r="2580" spans="1:6" x14ac:dyDescent="0.35">
      <c r="A2580" t="s">
        <v>2673</v>
      </c>
      <c r="B2580">
        <v>4</v>
      </c>
      <c r="C2580">
        <v>3</v>
      </c>
      <c r="D2580">
        <v>4</v>
      </c>
      <c r="E2580">
        <v>4</v>
      </c>
      <c r="F2580">
        <v>4</v>
      </c>
    </row>
    <row r="2581" spans="1:6" x14ac:dyDescent="0.35">
      <c r="A2581" t="s">
        <v>2674</v>
      </c>
      <c r="B2581">
        <v>4</v>
      </c>
      <c r="C2581">
        <v>3</v>
      </c>
      <c r="D2581">
        <v>2</v>
      </c>
      <c r="E2581">
        <v>3</v>
      </c>
      <c r="F2581">
        <v>4</v>
      </c>
    </row>
    <row r="2582" spans="1:6" x14ac:dyDescent="0.35">
      <c r="A2582" t="s">
        <v>2675</v>
      </c>
      <c r="B2582">
        <v>3</v>
      </c>
      <c r="C2582">
        <v>3</v>
      </c>
      <c r="D2582">
        <v>4</v>
      </c>
      <c r="E2582">
        <v>1</v>
      </c>
      <c r="F2582">
        <v>3</v>
      </c>
    </row>
    <row r="2583" spans="1:6" x14ac:dyDescent="0.35">
      <c r="A2583" t="s">
        <v>2676</v>
      </c>
      <c r="B2583">
        <v>4</v>
      </c>
      <c r="C2583">
        <v>4</v>
      </c>
      <c r="D2583">
        <v>2</v>
      </c>
      <c r="E2583">
        <v>3</v>
      </c>
      <c r="F2583">
        <v>4</v>
      </c>
    </row>
    <row r="2584" spans="1:6" x14ac:dyDescent="0.35">
      <c r="A2584" t="s">
        <v>2677</v>
      </c>
      <c r="B2584">
        <v>4</v>
      </c>
      <c r="C2584">
        <v>3</v>
      </c>
      <c r="D2584">
        <v>3</v>
      </c>
      <c r="E2584">
        <v>1</v>
      </c>
      <c r="F2584">
        <v>2</v>
      </c>
    </row>
    <row r="2585" spans="1:6" x14ac:dyDescent="0.35">
      <c r="A2585" t="s">
        <v>2678</v>
      </c>
      <c r="B2585">
        <v>3</v>
      </c>
      <c r="C2585">
        <v>3</v>
      </c>
      <c r="D2585">
        <v>3</v>
      </c>
      <c r="E2585">
        <v>3</v>
      </c>
      <c r="F2585">
        <v>2</v>
      </c>
    </row>
    <row r="2586" spans="1:6" x14ac:dyDescent="0.35">
      <c r="A2586" t="s">
        <v>2679</v>
      </c>
      <c r="B2586">
        <v>3</v>
      </c>
      <c r="C2586">
        <v>4</v>
      </c>
      <c r="D2586">
        <v>2</v>
      </c>
      <c r="E2586">
        <v>4</v>
      </c>
      <c r="F2586">
        <v>1</v>
      </c>
    </row>
    <row r="2587" spans="1:6" x14ac:dyDescent="0.35">
      <c r="A2587" t="s">
        <v>2680</v>
      </c>
      <c r="B2587">
        <v>4</v>
      </c>
      <c r="C2587">
        <v>3</v>
      </c>
      <c r="D2587">
        <v>4</v>
      </c>
      <c r="E2587">
        <v>3</v>
      </c>
      <c r="F2587">
        <v>3</v>
      </c>
    </row>
    <row r="2588" spans="1:6" x14ac:dyDescent="0.35">
      <c r="A2588" t="s">
        <v>2681</v>
      </c>
      <c r="B2588">
        <v>3</v>
      </c>
      <c r="C2588">
        <v>3</v>
      </c>
      <c r="D2588">
        <v>2</v>
      </c>
      <c r="E2588">
        <v>3</v>
      </c>
      <c r="F2588">
        <v>3</v>
      </c>
    </row>
    <row r="2589" spans="1:6" x14ac:dyDescent="0.35">
      <c r="A2589" t="s">
        <v>2682</v>
      </c>
      <c r="B2589">
        <v>3</v>
      </c>
      <c r="C2589">
        <v>1</v>
      </c>
      <c r="D2589">
        <v>4</v>
      </c>
      <c r="E2589">
        <v>3</v>
      </c>
      <c r="F2589">
        <v>3</v>
      </c>
    </row>
    <row r="2590" spans="1:6" x14ac:dyDescent="0.35">
      <c r="A2590" t="s">
        <v>2683</v>
      </c>
      <c r="B2590">
        <v>4</v>
      </c>
      <c r="C2590">
        <v>2</v>
      </c>
      <c r="D2590">
        <v>4</v>
      </c>
      <c r="E2590">
        <v>3</v>
      </c>
      <c r="F2590">
        <v>1</v>
      </c>
    </row>
    <row r="2591" spans="1:6" x14ac:dyDescent="0.35">
      <c r="A2591" t="s">
        <v>2684</v>
      </c>
      <c r="B2591">
        <v>3</v>
      </c>
      <c r="C2591">
        <v>2</v>
      </c>
      <c r="D2591">
        <v>2</v>
      </c>
      <c r="E2591">
        <v>2</v>
      </c>
      <c r="F2591">
        <v>2</v>
      </c>
    </row>
    <row r="2592" spans="1:6" x14ac:dyDescent="0.35">
      <c r="A2592" t="s">
        <v>2685</v>
      </c>
      <c r="B2592">
        <v>3</v>
      </c>
      <c r="C2592">
        <v>4</v>
      </c>
      <c r="D2592">
        <v>1</v>
      </c>
      <c r="E2592">
        <v>1</v>
      </c>
      <c r="F2592">
        <v>2</v>
      </c>
    </row>
    <row r="2593" spans="1:6" x14ac:dyDescent="0.35">
      <c r="A2593" t="s">
        <v>2686</v>
      </c>
      <c r="B2593">
        <v>3</v>
      </c>
      <c r="C2593">
        <v>3</v>
      </c>
      <c r="D2593">
        <v>4</v>
      </c>
      <c r="E2593">
        <v>3</v>
      </c>
      <c r="F2593">
        <v>4</v>
      </c>
    </row>
    <row r="2594" spans="1:6" x14ac:dyDescent="0.35">
      <c r="A2594" t="s">
        <v>2687</v>
      </c>
      <c r="B2594">
        <v>4</v>
      </c>
      <c r="C2594">
        <v>3</v>
      </c>
      <c r="D2594">
        <v>4</v>
      </c>
      <c r="E2594">
        <v>2</v>
      </c>
      <c r="F2594">
        <v>1</v>
      </c>
    </row>
    <row r="2595" spans="1:6" x14ac:dyDescent="0.35">
      <c r="A2595" t="s">
        <v>2688</v>
      </c>
      <c r="B2595">
        <v>4</v>
      </c>
      <c r="C2595">
        <v>3</v>
      </c>
      <c r="D2595">
        <v>4</v>
      </c>
      <c r="E2595">
        <v>1</v>
      </c>
      <c r="F2595">
        <v>2</v>
      </c>
    </row>
    <row r="2596" spans="1:6" x14ac:dyDescent="0.35">
      <c r="A2596" t="s">
        <v>2689</v>
      </c>
      <c r="B2596">
        <v>4</v>
      </c>
      <c r="C2596">
        <v>3</v>
      </c>
      <c r="D2596">
        <v>4</v>
      </c>
      <c r="E2596">
        <v>4</v>
      </c>
      <c r="F2596">
        <v>2</v>
      </c>
    </row>
    <row r="2597" spans="1:6" x14ac:dyDescent="0.35">
      <c r="A2597" t="s">
        <v>2690</v>
      </c>
      <c r="B2597">
        <v>4</v>
      </c>
      <c r="C2597">
        <v>4</v>
      </c>
      <c r="D2597">
        <v>1</v>
      </c>
      <c r="E2597">
        <v>3</v>
      </c>
      <c r="F2597">
        <v>2</v>
      </c>
    </row>
    <row r="2598" spans="1:6" x14ac:dyDescent="0.35">
      <c r="A2598" t="s">
        <v>2691</v>
      </c>
      <c r="B2598">
        <v>3</v>
      </c>
      <c r="C2598">
        <v>1</v>
      </c>
      <c r="D2598">
        <v>4</v>
      </c>
      <c r="E2598">
        <v>3</v>
      </c>
      <c r="F2598">
        <v>2</v>
      </c>
    </row>
    <row r="2599" spans="1:6" x14ac:dyDescent="0.35">
      <c r="A2599" t="s">
        <v>2692</v>
      </c>
      <c r="B2599">
        <v>3</v>
      </c>
      <c r="C2599">
        <v>4</v>
      </c>
      <c r="D2599">
        <v>1</v>
      </c>
      <c r="E2599">
        <v>3</v>
      </c>
      <c r="F2599">
        <v>4</v>
      </c>
    </row>
    <row r="2600" spans="1:6" x14ac:dyDescent="0.35">
      <c r="A2600" t="s">
        <v>2693</v>
      </c>
      <c r="B2600">
        <v>3</v>
      </c>
      <c r="C2600">
        <v>4</v>
      </c>
      <c r="D2600">
        <v>1</v>
      </c>
      <c r="E2600">
        <v>1</v>
      </c>
      <c r="F2600">
        <v>3</v>
      </c>
    </row>
    <row r="2601" spans="1:6" x14ac:dyDescent="0.35">
      <c r="A2601" t="s">
        <v>2694</v>
      </c>
      <c r="B2601">
        <v>3</v>
      </c>
      <c r="C2601">
        <v>1</v>
      </c>
      <c r="D2601">
        <v>1</v>
      </c>
      <c r="E2601">
        <v>3</v>
      </c>
      <c r="F2601">
        <v>2</v>
      </c>
    </row>
    <row r="2602" spans="1:6" x14ac:dyDescent="0.35">
      <c r="A2602" t="s">
        <v>2695</v>
      </c>
      <c r="B2602">
        <v>4</v>
      </c>
      <c r="C2602">
        <v>3</v>
      </c>
      <c r="D2602">
        <v>1</v>
      </c>
      <c r="E2602">
        <v>3</v>
      </c>
      <c r="F2602">
        <v>2</v>
      </c>
    </row>
    <row r="2603" spans="1:6" x14ac:dyDescent="0.35">
      <c r="A2603" t="s">
        <v>2696</v>
      </c>
      <c r="B2603">
        <v>3</v>
      </c>
      <c r="C2603">
        <v>2</v>
      </c>
      <c r="D2603">
        <v>1</v>
      </c>
      <c r="E2603">
        <v>3</v>
      </c>
      <c r="F2603">
        <v>3</v>
      </c>
    </row>
    <row r="2604" spans="1:6" x14ac:dyDescent="0.35">
      <c r="A2604" t="s">
        <v>2697</v>
      </c>
      <c r="B2604">
        <v>3</v>
      </c>
      <c r="C2604">
        <v>2</v>
      </c>
      <c r="D2604">
        <v>1</v>
      </c>
      <c r="E2604">
        <v>1</v>
      </c>
      <c r="F2604">
        <v>2</v>
      </c>
    </row>
    <row r="2605" spans="1:6" x14ac:dyDescent="0.35">
      <c r="A2605" t="s">
        <v>2698</v>
      </c>
      <c r="B2605">
        <v>4</v>
      </c>
      <c r="C2605">
        <v>4</v>
      </c>
      <c r="D2605">
        <v>2</v>
      </c>
      <c r="E2605">
        <v>4</v>
      </c>
      <c r="F2605">
        <v>4</v>
      </c>
    </row>
    <row r="2606" spans="1:6" x14ac:dyDescent="0.35">
      <c r="A2606" t="s">
        <v>2699</v>
      </c>
      <c r="B2606">
        <v>4</v>
      </c>
      <c r="C2606">
        <v>2</v>
      </c>
      <c r="D2606">
        <v>2</v>
      </c>
      <c r="E2606">
        <v>3</v>
      </c>
      <c r="F2606">
        <v>1</v>
      </c>
    </row>
    <row r="2607" spans="1:6" x14ac:dyDescent="0.35">
      <c r="A2607" t="s">
        <v>2700</v>
      </c>
      <c r="B2607">
        <v>3</v>
      </c>
      <c r="C2607">
        <v>4</v>
      </c>
      <c r="D2607">
        <v>2</v>
      </c>
      <c r="E2607">
        <v>4</v>
      </c>
      <c r="F2607">
        <v>2</v>
      </c>
    </row>
    <row r="2608" spans="1:6" x14ac:dyDescent="0.35">
      <c r="A2608" t="s">
        <v>2701</v>
      </c>
      <c r="B2608">
        <v>3</v>
      </c>
      <c r="C2608">
        <v>3</v>
      </c>
      <c r="D2608">
        <v>1</v>
      </c>
      <c r="E2608">
        <v>3</v>
      </c>
      <c r="F2608">
        <v>2</v>
      </c>
    </row>
    <row r="2609" spans="1:6" x14ac:dyDescent="0.35">
      <c r="A2609" t="s">
        <v>2702</v>
      </c>
      <c r="B2609">
        <v>3</v>
      </c>
      <c r="C2609">
        <v>4</v>
      </c>
      <c r="D2609">
        <v>4</v>
      </c>
      <c r="E2609">
        <v>2</v>
      </c>
      <c r="F2609">
        <v>4</v>
      </c>
    </row>
    <row r="2610" spans="1:6" x14ac:dyDescent="0.35">
      <c r="A2610" t="s">
        <v>2703</v>
      </c>
      <c r="B2610">
        <v>3</v>
      </c>
      <c r="C2610">
        <v>3</v>
      </c>
      <c r="D2610">
        <v>2</v>
      </c>
      <c r="E2610">
        <v>4</v>
      </c>
      <c r="F2610">
        <v>2</v>
      </c>
    </row>
    <row r="2611" spans="1:6" x14ac:dyDescent="0.35">
      <c r="A2611" t="s">
        <v>2704</v>
      </c>
      <c r="B2611">
        <v>4</v>
      </c>
      <c r="C2611">
        <v>3</v>
      </c>
      <c r="D2611">
        <v>2</v>
      </c>
      <c r="E2611">
        <v>2</v>
      </c>
      <c r="F2611">
        <v>1</v>
      </c>
    </row>
    <row r="2612" spans="1:6" x14ac:dyDescent="0.35">
      <c r="A2612" t="s">
        <v>2705</v>
      </c>
      <c r="B2612">
        <v>3</v>
      </c>
      <c r="C2612">
        <v>1</v>
      </c>
      <c r="D2612">
        <v>1</v>
      </c>
      <c r="E2612">
        <v>2</v>
      </c>
      <c r="F2612">
        <v>2</v>
      </c>
    </row>
    <row r="2613" spans="1:6" x14ac:dyDescent="0.35">
      <c r="A2613" t="s">
        <v>2706</v>
      </c>
      <c r="B2613">
        <v>3</v>
      </c>
      <c r="C2613">
        <v>4</v>
      </c>
      <c r="D2613">
        <v>1</v>
      </c>
      <c r="E2613">
        <v>1</v>
      </c>
      <c r="F2613">
        <v>3</v>
      </c>
    </row>
    <row r="2614" spans="1:6" x14ac:dyDescent="0.35">
      <c r="A2614" t="s">
        <v>2707</v>
      </c>
      <c r="B2614">
        <v>3</v>
      </c>
      <c r="C2614">
        <v>3</v>
      </c>
      <c r="D2614">
        <v>1</v>
      </c>
      <c r="E2614">
        <v>1</v>
      </c>
      <c r="F2614">
        <v>4</v>
      </c>
    </row>
    <row r="2615" spans="1:6" x14ac:dyDescent="0.35">
      <c r="A2615" t="s">
        <v>2708</v>
      </c>
      <c r="B2615">
        <v>3</v>
      </c>
      <c r="C2615">
        <v>2</v>
      </c>
      <c r="D2615">
        <v>4</v>
      </c>
      <c r="E2615">
        <v>1</v>
      </c>
      <c r="F2615">
        <v>1</v>
      </c>
    </row>
    <row r="2616" spans="1:6" x14ac:dyDescent="0.35">
      <c r="A2616" t="s">
        <v>2709</v>
      </c>
      <c r="B2616">
        <v>4</v>
      </c>
      <c r="C2616">
        <v>2</v>
      </c>
      <c r="D2616">
        <v>1</v>
      </c>
      <c r="E2616">
        <v>2</v>
      </c>
      <c r="F2616">
        <v>3</v>
      </c>
    </row>
    <row r="2617" spans="1:6" x14ac:dyDescent="0.35">
      <c r="A2617" t="s">
        <v>2710</v>
      </c>
      <c r="B2617">
        <v>3</v>
      </c>
      <c r="C2617">
        <v>1</v>
      </c>
      <c r="D2617">
        <v>3</v>
      </c>
      <c r="E2617">
        <v>2</v>
      </c>
      <c r="F2617">
        <v>3</v>
      </c>
    </row>
    <row r="2618" spans="1:6" x14ac:dyDescent="0.35">
      <c r="A2618" t="s">
        <v>2711</v>
      </c>
      <c r="B2618">
        <v>3</v>
      </c>
      <c r="C2618">
        <v>2</v>
      </c>
      <c r="D2618">
        <v>3</v>
      </c>
      <c r="E2618">
        <v>2</v>
      </c>
      <c r="F2618">
        <v>2</v>
      </c>
    </row>
    <row r="2619" spans="1:6" x14ac:dyDescent="0.35">
      <c r="A2619" t="s">
        <v>2712</v>
      </c>
      <c r="B2619">
        <v>3</v>
      </c>
      <c r="C2619">
        <v>1</v>
      </c>
      <c r="D2619">
        <v>1</v>
      </c>
      <c r="E2619">
        <v>4</v>
      </c>
      <c r="F2619">
        <v>1</v>
      </c>
    </row>
    <row r="2620" spans="1:6" x14ac:dyDescent="0.35">
      <c r="A2620" t="s">
        <v>2713</v>
      </c>
      <c r="B2620">
        <v>3</v>
      </c>
      <c r="C2620">
        <v>4</v>
      </c>
      <c r="D2620">
        <v>2</v>
      </c>
      <c r="E2620">
        <v>3</v>
      </c>
      <c r="F2620">
        <v>3</v>
      </c>
    </row>
    <row r="2621" spans="1:6" x14ac:dyDescent="0.35">
      <c r="A2621" t="s">
        <v>2714</v>
      </c>
      <c r="B2621">
        <v>3</v>
      </c>
      <c r="C2621">
        <v>2</v>
      </c>
      <c r="D2621">
        <v>1</v>
      </c>
      <c r="E2621">
        <v>4</v>
      </c>
      <c r="F2621">
        <v>3</v>
      </c>
    </row>
    <row r="2622" spans="1:6" x14ac:dyDescent="0.35">
      <c r="A2622" t="s">
        <v>2715</v>
      </c>
      <c r="B2622">
        <v>3</v>
      </c>
      <c r="C2622">
        <v>3</v>
      </c>
      <c r="D2622">
        <v>1</v>
      </c>
      <c r="E2622">
        <v>4</v>
      </c>
      <c r="F2622">
        <v>1</v>
      </c>
    </row>
    <row r="2623" spans="1:6" x14ac:dyDescent="0.35">
      <c r="A2623" t="s">
        <v>2716</v>
      </c>
      <c r="B2623">
        <v>3</v>
      </c>
      <c r="C2623">
        <v>4</v>
      </c>
      <c r="D2623">
        <v>3</v>
      </c>
      <c r="E2623">
        <v>1</v>
      </c>
      <c r="F2623">
        <v>3</v>
      </c>
    </row>
    <row r="2624" spans="1:6" x14ac:dyDescent="0.35">
      <c r="A2624" t="s">
        <v>2717</v>
      </c>
      <c r="B2624">
        <v>3</v>
      </c>
      <c r="C2624">
        <v>4</v>
      </c>
      <c r="D2624">
        <v>3</v>
      </c>
      <c r="E2624">
        <v>3</v>
      </c>
      <c r="F2624">
        <v>3</v>
      </c>
    </row>
    <row r="2625" spans="1:6" x14ac:dyDescent="0.35">
      <c r="A2625" t="s">
        <v>2718</v>
      </c>
      <c r="B2625">
        <v>3</v>
      </c>
      <c r="C2625">
        <v>2</v>
      </c>
      <c r="D2625">
        <v>2</v>
      </c>
      <c r="E2625">
        <v>4</v>
      </c>
      <c r="F2625">
        <v>2</v>
      </c>
    </row>
    <row r="2626" spans="1:6" x14ac:dyDescent="0.35">
      <c r="A2626" t="s">
        <v>2719</v>
      </c>
      <c r="B2626">
        <v>3</v>
      </c>
      <c r="C2626">
        <v>1</v>
      </c>
      <c r="D2626">
        <v>1</v>
      </c>
      <c r="E2626">
        <v>2</v>
      </c>
      <c r="F2626">
        <v>3</v>
      </c>
    </row>
    <row r="2627" spans="1:6" x14ac:dyDescent="0.35">
      <c r="A2627" t="s">
        <v>2720</v>
      </c>
      <c r="B2627">
        <v>3</v>
      </c>
      <c r="C2627">
        <v>3</v>
      </c>
      <c r="D2627">
        <v>3</v>
      </c>
      <c r="E2627">
        <v>2</v>
      </c>
      <c r="F2627">
        <v>4</v>
      </c>
    </row>
    <row r="2628" spans="1:6" x14ac:dyDescent="0.35">
      <c r="A2628" t="s">
        <v>2721</v>
      </c>
      <c r="B2628">
        <v>3</v>
      </c>
      <c r="C2628">
        <v>4</v>
      </c>
      <c r="D2628">
        <v>4</v>
      </c>
      <c r="E2628">
        <v>3</v>
      </c>
      <c r="F2628">
        <v>2</v>
      </c>
    </row>
    <row r="2629" spans="1:6" x14ac:dyDescent="0.35">
      <c r="A2629" t="s">
        <v>2722</v>
      </c>
      <c r="B2629">
        <v>3</v>
      </c>
      <c r="C2629">
        <v>2</v>
      </c>
      <c r="D2629">
        <v>4</v>
      </c>
      <c r="E2629">
        <v>4</v>
      </c>
      <c r="F2629">
        <v>4</v>
      </c>
    </row>
    <row r="2630" spans="1:6" x14ac:dyDescent="0.35">
      <c r="A2630" t="s">
        <v>2723</v>
      </c>
      <c r="B2630">
        <v>3</v>
      </c>
      <c r="C2630">
        <v>1</v>
      </c>
      <c r="D2630">
        <v>1</v>
      </c>
      <c r="E2630">
        <v>1</v>
      </c>
      <c r="F2630">
        <v>1</v>
      </c>
    </row>
    <row r="2631" spans="1:6" x14ac:dyDescent="0.35">
      <c r="A2631" t="s">
        <v>2724</v>
      </c>
      <c r="B2631">
        <v>4</v>
      </c>
      <c r="C2631">
        <v>3</v>
      </c>
      <c r="D2631">
        <v>3</v>
      </c>
      <c r="E2631">
        <v>2</v>
      </c>
      <c r="F2631">
        <v>3</v>
      </c>
    </row>
    <row r="2632" spans="1:6" x14ac:dyDescent="0.35">
      <c r="A2632" t="s">
        <v>2725</v>
      </c>
      <c r="B2632">
        <v>3</v>
      </c>
      <c r="C2632">
        <v>3</v>
      </c>
      <c r="D2632">
        <v>1</v>
      </c>
      <c r="E2632">
        <v>1</v>
      </c>
      <c r="F2632">
        <v>3</v>
      </c>
    </row>
    <row r="2633" spans="1:6" x14ac:dyDescent="0.35">
      <c r="A2633" t="s">
        <v>2726</v>
      </c>
      <c r="B2633">
        <v>4</v>
      </c>
      <c r="C2633">
        <v>1</v>
      </c>
      <c r="D2633">
        <v>4</v>
      </c>
      <c r="E2633">
        <v>3</v>
      </c>
      <c r="F2633">
        <v>3</v>
      </c>
    </row>
    <row r="2634" spans="1:6" x14ac:dyDescent="0.35">
      <c r="A2634" t="s">
        <v>2727</v>
      </c>
      <c r="B2634">
        <v>3</v>
      </c>
      <c r="C2634">
        <v>1</v>
      </c>
      <c r="D2634">
        <v>2</v>
      </c>
      <c r="E2634">
        <v>1</v>
      </c>
      <c r="F2634">
        <v>2</v>
      </c>
    </row>
    <row r="2635" spans="1:6" x14ac:dyDescent="0.35">
      <c r="A2635" t="s">
        <v>2728</v>
      </c>
      <c r="B2635">
        <v>3</v>
      </c>
      <c r="C2635">
        <v>3</v>
      </c>
      <c r="D2635">
        <v>3</v>
      </c>
      <c r="E2635">
        <v>2</v>
      </c>
      <c r="F2635">
        <v>1</v>
      </c>
    </row>
    <row r="2636" spans="1:6" x14ac:dyDescent="0.35">
      <c r="A2636" t="s">
        <v>2729</v>
      </c>
      <c r="B2636">
        <v>3</v>
      </c>
      <c r="C2636">
        <v>1</v>
      </c>
      <c r="D2636">
        <v>3</v>
      </c>
      <c r="E2636">
        <v>2</v>
      </c>
      <c r="F2636">
        <v>1</v>
      </c>
    </row>
    <row r="2637" spans="1:6" x14ac:dyDescent="0.35">
      <c r="A2637" t="s">
        <v>2730</v>
      </c>
      <c r="B2637">
        <v>3</v>
      </c>
      <c r="C2637">
        <v>1</v>
      </c>
      <c r="D2637">
        <v>3</v>
      </c>
      <c r="E2637">
        <v>1</v>
      </c>
      <c r="F2637">
        <v>2</v>
      </c>
    </row>
    <row r="2638" spans="1:6" x14ac:dyDescent="0.35">
      <c r="A2638" t="s">
        <v>2731</v>
      </c>
      <c r="B2638">
        <v>3</v>
      </c>
      <c r="C2638">
        <v>2</v>
      </c>
      <c r="D2638">
        <v>4</v>
      </c>
      <c r="E2638">
        <v>3</v>
      </c>
      <c r="F2638">
        <v>1</v>
      </c>
    </row>
    <row r="2639" spans="1:6" x14ac:dyDescent="0.35">
      <c r="A2639" t="s">
        <v>2732</v>
      </c>
      <c r="B2639">
        <v>3</v>
      </c>
      <c r="C2639">
        <v>2</v>
      </c>
      <c r="D2639">
        <v>1</v>
      </c>
      <c r="E2639">
        <v>2</v>
      </c>
      <c r="F2639">
        <v>1</v>
      </c>
    </row>
    <row r="2640" spans="1:6" x14ac:dyDescent="0.35">
      <c r="A2640" t="s">
        <v>2733</v>
      </c>
      <c r="B2640">
        <v>3</v>
      </c>
      <c r="C2640">
        <v>4</v>
      </c>
      <c r="D2640">
        <v>4</v>
      </c>
      <c r="E2640">
        <v>2</v>
      </c>
      <c r="F2640">
        <v>1</v>
      </c>
    </row>
    <row r="2641" spans="1:6" x14ac:dyDescent="0.35">
      <c r="A2641" t="s">
        <v>2734</v>
      </c>
      <c r="B2641">
        <v>3</v>
      </c>
      <c r="C2641">
        <v>2</v>
      </c>
      <c r="D2641">
        <v>2</v>
      </c>
      <c r="E2641">
        <v>3</v>
      </c>
      <c r="F2641">
        <v>2</v>
      </c>
    </row>
    <row r="2642" spans="1:6" x14ac:dyDescent="0.35">
      <c r="A2642" t="s">
        <v>2735</v>
      </c>
      <c r="B2642">
        <v>3</v>
      </c>
      <c r="C2642">
        <v>4</v>
      </c>
      <c r="D2642">
        <v>1</v>
      </c>
      <c r="E2642">
        <v>4</v>
      </c>
      <c r="F2642">
        <v>4</v>
      </c>
    </row>
    <row r="2643" spans="1:6" x14ac:dyDescent="0.35">
      <c r="A2643" t="s">
        <v>2736</v>
      </c>
      <c r="B2643">
        <v>3</v>
      </c>
      <c r="C2643">
        <v>3</v>
      </c>
      <c r="D2643">
        <v>2</v>
      </c>
      <c r="E2643">
        <v>4</v>
      </c>
      <c r="F2643">
        <v>1</v>
      </c>
    </row>
    <row r="2644" spans="1:6" x14ac:dyDescent="0.35">
      <c r="A2644" t="s">
        <v>2737</v>
      </c>
      <c r="B2644">
        <v>3</v>
      </c>
      <c r="C2644">
        <v>2</v>
      </c>
      <c r="D2644">
        <v>1</v>
      </c>
      <c r="E2644">
        <v>1</v>
      </c>
      <c r="F2644">
        <v>2</v>
      </c>
    </row>
    <row r="2645" spans="1:6" x14ac:dyDescent="0.35">
      <c r="A2645" t="s">
        <v>2738</v>
      </c>
      <c r="B2645">
        <v>3</v>
      </c>
      <c r="C2645">
        <v>3</v>
      </c>
      <c r="D2645">
        <v>3</v>
      </c>
      <c r="E2645">
        <v>3</v>
      </c>
      <c r="F2645">
        <v>2</v>
      </c>
    </row>
    <row r="2646" spans="1:6" x14ac:dyDescent="0.35">
      <c r="A2646" t="s">
        <v>2739</v>
      </c>
      <c r="B2646">
        <v>3</v>
      </c>
      <c r="C2646">
        <v>1</v>
      </c>
      <c r="D2646">
        <v>2</v>
      </c>
      <c r="E2646">
        <v>2</v>
      </c>
      <c r="F2646">
        <v>2</v>
      </c>
    </row>
    <row r="2647" spans="1:6" x14ac:dyDescent="0.35">
      <c r="A2647" t="s">
        <v>2740</v>
      </c>
      <c r="B2647">
        <v>3</v>
      </c>
      <c r="C2647">
        <v>4</v>
      </c>
      <c r="D2647">
        <v>2</v>
      </c>
      <c r="E2647">
        <v>4</v>
      </c>
      <c r="F2647">
        <v>3</v>
      </c>
    </row>
    <row r="2648" spans="1:6" x14ac:dyDescent="0.35">
      <c r="A2648" t="s">
        <v>2741</v>
      </c>
      <c r="B2648">
        <v>3</v>
      </c>
      <c r="C2648">
        <v>2</v>
      </c>
      <c r="D2648">
        <v>2</v>
      </c>
      <c r="E2648">
        <v>2</v>
      </c>
      <c r="F2648">
        <v>4</v>
      </c>
    </row>
    <row r="2649" spans="1:6" x14ac:dyDescent="0.35">
      <c r="A2649" t="s">
        <v>2742</v>
      </c>
      <c r="B2649">
        <v>3</v>
      </c>
      <c r="C2649">
        <v>4</v>
      </c>
      <c r="D2649">
        <v>3</v>
      </c>
      <c r="E2649">
        <v>1</v>
      </c>
      <c r="F2649">
        <v>1</v>
      </c>
    </row>
    <row r="2650" spans="1:6" x14ac:dyDescent="0.35">
      <c r="A2650" t="s">
        <v>2743</v>
      </c>
      <c r="B2650">
        <v>3</v>
      </c>
      <c r="C2650">
        <v>3</v>
      </c>
      <c r="D2650">
        <v>4</v>
      </c>
      <c r="E2650">
        <v>4</v>
      </c>
      <c r="F2650">
        <v>2</v>
      </c>
    </row>
    <row r="2651" spans="1:6" x14ac:dyDescent="0.35">
      <c r="A2651" t="s">
        <v>2744</v>
      </c>
      <c r="B2651">
        <v>3</v>
      </c>
      <c r="C2651">
        <v>2</v>
      </c>
      <c r="D2651">
        <v>2</v>
      </c>
      <c r="E2651">
        <v>4</v>
      </c>
      <c r="F2651">
        <v>1</v>
      </c>
    </row>
    <row r="2652" spans="1:6" x14ac:dyDescent="0.35">
      <c r="A2652" t="s">
        <v>2745</v>
      </c>
      <c r="B2652">
        <v>3</v>
      </c>
      <c r="C2652">
        <v>2</v>
      </c>
      <c r="D2652">
        <v>1</v>
      </c>
      <c r="E2652">
        <v>2</v>
      </c>
      <c r="F2652">
        <v>1</v>
      </c>
    </row>
    <row r="2653" spans="1:6" x14ac:dyDescent="0.35">
      <c r="A2653" t="s">
        <v>2746</v>
      </c>
      <c r="B2653">
        <v>3</v>
      </c>
      <c r="C2653">
        <v>1</v>
      </c>
      <c r="D2653">
        <v>3</v>
      </c>
      <c r="E2653">
        <v>4</v>
      </c>
      <c r="F2653">
        <v>3</v>
      </c>
    </row>
    <row r="2654" spans="1:6" x14ac:dyDescent="0.35">
      <c r="A2654" t="s">
        <v>2747</v>
      </c>
      <c r="B2654">
        <v>3</v>
      </c>
      <c r="C2654">
        <v>3</v>
      </c>
      <c r="D2654">
        <v>4</v>
      </c>
      <c r="E2654">
        <v>2</v>
      </c>
      <c r="F2654">
        <v>2</v>
      </c>
    </row>
    <row r="2655" spans="1:6" x14ac:dyDescent="0.35">
      <c r="A2655" t="s">
        <v>2748</v>
      </c>
      <c r="B2655">
        <v>3</v>
      </c>
      <c r="C2655">
        <v>1</v>
      </c>
      <c r="D2655">
        <v>2</v>
      </c>
      <c r="E2655">
        <v>2</v>
      </c>
      <c r="F2655">
        <v>1</v>
      </c>
    </row>
    <row r="2656" spans="1:6" x14ac:dyDescent="0.35">
      <c r="A2656" t="s">
        <v>2749</v>
      </c>
      <c r="B2656">
        <v>3</v>
      </c>
      <c r="C2656">
        <v>3</v>
      </c>
      <c r="D2656">
        <v>1</v>
      </c>
      <c r="E2656">
        <v>2</v>
      </c>
      <c r="F2656">
        <v>2</v>
      </c>
    </row>
    <row r="2657" spans="1:6" x14ac:dyDescent="0.35">
      <c r="A2657" t="s">
        <v>2750</v>
      </c>
      <c r="B2657">
        <v>3</v>
      </c>
      <c r="C2657">
        <v>1</v>
      </c>
      <c r="D2657">
        <v>4</v>
      </c>
      <c r="E2657">
        <v>2</v>
      </c>
      <c r="F2657">
        <v>2</v>
      </c>
    </row>
    <row r="2658" spans="1:6" x14ac:dyDescent="0.35">
      <c r="A2658" t="s">
        <v>2751</v>
      </c>
      <c r="B2658">
        <v>4</v>
      </c>
      <c r="C2658">
        <v>1</v>
      </c>
      <c r="D2658">
        <v>2</v>
      </c>
      <c r="E2658">
        <v>4</v>
      </c>
      <c r="F2658">
        <v>2</v>
      </c>
    </row>
    <row r="2659" spans="1:6" x14ac:dyDescent="0.35">
      <c r="A2659" t="s">
        <v>2752</v>
      </c>
      <c r="B2659">
        <v>4</v>
      </c>
      <c r="C2659">
        <v>1</v>
      </c>
      <c r="D2659">
        <v>2</v>
      </c>
      <c r="E2659">
        <v>1</v>
      </c>
      <c r="F2659">
        <v>4</v>
      </c>
    </row>
    <row r="2660" spans="1:6" x14ac:dyDescent="0.35">
      <c r="A2660" t="s">
        <v>2753</v>
      </c>
      <c r="B2660">
        <v>3</v>
      </c>
      <c r="C2660">
        <v>1</v>
      </c>
      <c r="D2660">
        <v>2</v>
      </c>
      <c r="E2660">
        <v>3</v>
      </c>
      <c r="F2660">
        <v>3</v>
      </c>
    </row>
    <row r="2661" spans="1:6" x14ac:dyDescent="0.35">
      <c r="A2661" t="s">
        <v>2754</v>
      </c>
      <c r="B2661">
        <v>3</v>
      </c>
      <c r="C2661">
        <v>4</v>
      </c>
      <c r="D2661">
        <v>3</v>
      </c>
      <c r="E2661">
        <v>1</v>
      </c>
      <c r="F2661">
        <v>2</v>
      </c>
    </row>
    <row r="2662" spans="1:6" x14ac:dyDescent="0.35">
      <c r="A2662" t="s">
        <v>2755</v>
      </c>
      <c r="B2662">
        <v>3</v>
      </c>
      <c r="C2662">
        <v>4</v>
      </c>
      <c r="D2662">
        <v>1</v>
      </c>
      <c r="E2662">
        <v>1</v>
      </c>
      <c r="F2662">
        <v>1</v>
      </c>
    </row>
    <row r="2663" spans="1:6" x14ac:dyDescent="0.35">
      <c r="A2663" t="s">
        <v>2756</v>
      </c>
      <c r="B2663">
        <v>3</v>
      </c>
      <c r="C2663">
        <v>4</v>
      </c>
      <c r="D2663">
        <v>3</v>
      </c>
      <c r="E2663">
        <v>1</v>
      </c>
      <c r="F2663">
        <v>1</v>
      </c>
    </row>
    <row r="2664" spans="1:6" x14ac:dyDescent="0.35">
      <c r="A2664" t="s">
        <v>2757</v>
      </c>
      <c r="B2664">
        <v>3</v>
      </c>
      <c r="C2664">
        <v>3</v>
      </c>
      <c r="D2664">
        <v>2</v>
      </c>
      <c r="E2664">
        <v>2</v>
      </c>
      <c r="F2664">
        <v>3</v>
      </c>
    </row>
    <row r="2665" spans="1:6" x14ac:dyDescent="0.35">
      <c r="A2665" t="s">
        <v>2758</v>
      </c>
      <c r="B2665">
        <v>3</v>
      </c>
      <c r="C2665">
        <v>1</v>
      </c>
      <c r="D2665">
        <v>2</v>
      </c>
      <c r="E2665">
        <v>3</v>
      </c>
      <c r="F2665">
        <v>4</v>
      </c>
    </row>
    <row r="2666" spans="1:6" x14ac:dyDescent="0.35">
      <c r="A2666" t="s">
        <v>2759</v>
      </c>
      <c r="B2666">
        <v>3</v>
      </c>
      <c r="C2666">
        <v>4</v>
      </c>
      <c r="D2666">
        <v>1</v>
      </c>
      <c r="E2666">
        <v>3</v>
      </c>
      <c r="F2666">
        <v>3</v>
      </c>
    </row>
    <row r="2667" spans="1:6" x14ac:dyDescent="0.35">
      <c r="A2667" t="s">
        <v>2760</v>
      </c>
      <c r="B2667">
        <v>3</v>
      </c>
      <c r="C2667">
        <v>4</v>
      </c>
      <c r="D2667">
        <v>4</v>
      </c>
      <c r="E2667">
        <v>4</v>
      </c>
      <c r="F2667">
        <v>3</v>
      </c>
    </row>
    <row r="2668" spans="1:6" x14ac:dyDescent="0.35">
      <c r="A2668" t="s">
        <v>2761</v>
      </c>
      <c r="B2668">
        <v>3</v>
      </c>
      <c r="C2668">
        <v>1</v>
      </c>
      <c r="D2668">
        <v>2</v>
      </c>
      <c r="E2668">
        <v>1</v>
      </c>
      <c r="F2668">
        <v>3</v>
      </c>
    </row>
    <row r="2669" spans="1:6" x14ac:dyDescent="0.35">
      <c r="A2669" t="s">
        <v>2762</v>
      </c>
      <c r="B2669">
        <v>3</v>
      </c>
      <c r="C2669">
        <v>4</v>
      </c>
      <c r="D2669">
        <v>4</v>
      </c>
      <c r="E2669">
        <v>1</v>
      </c>
      <c r="F2669">
        <v>3</v>
      </c>
    </row>
    <row r="2670" spans="1:6" x14ac:dyDescent="0.35">
      <c r="A2670" t="s">
        <v>2763</v>
      </c>
      <c r="B2670">
        <v>4</v>
      </c>
      <c r="C2670">
        <v>4</v>
      </c>
      <c r="D2670">
        <v>4</v>
      </c>
      <c r="E2670">
        <v>4</v>
      </c>
      <c r="F2670">
        <v>4</v>
      </c>
    </row>
    <row r="2671" spans="1:6" x14ac:dyDescent="0.35">
      <c r="A2671" t="s">
        <v>2764</v>
      </c>
      <c r="B2671">
        <v>3</v>
      </c>
      <c r="C2671">
        <v>2</v>
      </c>
      <c r="D2671">
        <v>4</v>
      </c>
      <c r="E2671">
        <v>4</v>
      </c>
      <c r="F2671">
        <v>3</v>
      </c>
    </row>
    <row r="2672" spans="1:6" x14ac:dyDescent="0.35">
      <c r="A2672" t="s">
        <v>2765</v>
      </c>
      <c r="B2672">
        <v>3</v>
      </c>
      <c r="C2672">
        <v>3</v>
      </c>
      <c r="D2672">
        <v>2</v>
      </c>
      <c r="E2672">
        <v>3</v>
      </c>
      <c r="F2672">
        <v>4</v>
      </c>
    </row>
    <row r="2673" spans="1:6" x14ac:dyDescent="0.35">
      <c r="A2673" t="s">
        <v>2766</v>
      </c>
      <c r="B2673">
        <v>3</v>
      </c>
      <c r="C2673">
        <v>4</v>
      </c>
      <c r="D2673">
        <v>4</v>
      </c>
      <c r="E2673">
        <v>4</v>
      </c>
      <c r="F2673">
        <v>4</v>
      </c>
    </row>
    <row r="2674" spans="1:6" x14ac:dyDescent="0.35">
      <c r="A2674" t="s">
        <v>2767</v>
      </c>
      <c r="B2674">
        <v>3</v>
      </c>
      <c r="C2674">
        <v>2</v>
      </c>
      <c r="D2674">
        <v>3</v>
      </c>
      <c r="E2674">
        <v>4</v>
      </c>
      <c r="F2674">
        <v>2</v>
      </c>
    </row>
    <row r="2675" spans="1:6" x14ac:dyDescent="0.35">
      <c r="A2675" t="s">
        <v>2768</v>
      </c>
      <c r="B2675">
        <v>3</v>
      </c>
      <c r="C2675">
        <v>4</v>
      </c>
      <c r="D2675">
        <v>2</v>
      </c>
      <c r="E2675">
        <v>3</v>
      </c>
      <c r="F2675">
        <v>2</v>
      </c>
    </row>
    <row r="2676" spans="1:6" x14ac:dyDescent="0.35">
      <c r="A2676" t="s">
        <v>2769</v>
      </c>
      <c r="B2676">
        <v>3</v>
      </c>
      <c r="C2676">
        <v>2</v>
      </c>
      <c r="D2676">
        <v>2</v>
      </c>
      <c r="E2676">
        <v>2</v>
      </c>
      <c r="F2676">
        <v>1</v>
      </c>
    </row>
    <row r="2677" spans="1:6" x14ac:dyDescent="0.35">
      <c r="A2677" t="s">
        <v>2770</v>
      </c>
      <c r="B2677">
        <v>3</v>
      </c>
      <c r="C2677">
        <v>4</v>
      </c>
      <c r="D2677">
        <v>4</v>
      </c>
      <c r="E2677">
        <v>4</v>
      </c>
      <c r="F2677">
        <v>2</v>
      </c>
    </row>
    <row r="2678" spans="1:6" x14ac:dyDescent="0.35">
      <c r="A2678" t="s">
        <v>2771</v>
      </c>
      <c r="B2678">
        <v>3</v>
      </c>
      <c r="C2678">
        <v>1</v>
      </c>
      <c r="D2678">
        <v>2</v>
      </c>
      <c r="E2678">
        <v>3</v>
      </c>
      <c r="F2678">
        <v>3</v>
      </c>
    </row>
    <row r="2679" spans="1:6" x14ac:dyDescent="0.35">
      <c r="A2679" t="s">
        <v>2772</v>
      </c>
      <c r="B2679">
        <v>3</v>
      </c>
      <c r="C2679">
        <v>3</v>
      </c>
      <c r="D2679">
        <v>4</v>
      </c>
      <c r="E2679">
        <v>4</v>
      </c>
      <c r="F2679">
        <v>3</v>
      </c>
    </row>
    <row r="2680" spans="1:6" x14ac:dyDescent="0.35">
      <c r="A2680" t="s">
        <v>2773</v>
      </c>
      <c r="B2680">
        <v>3</v>
      </c>
      <c r="C2680">
        <v>3</v>
      </c>
      <c r="D2680">
        <v>1</v>
      </c>
      <c r="E2680">
        <v>1</v>
      </c>
      <c r="F2680">
        <v>4</v>
      </c>
    </row>
    <row r="2681" spans="1:6" x14ac:dyDescent="0.35">
      <c r="A2681" t="s">
        <v>2774</v>
      </c>
      <c r="B2681">
        <v>4</v>
      </c>
      <c r="C2681">
        <v>2</v>
      </c>
      <c r="D2681">
        <v>4</v>
      </c>
      <c r="E2681">
        <v>1</v>
      </c>
      <c r="F2681">
        <v>1</v>
      </c>
    </row>
    <row r="2682" spans="1:6" x14ac:dyDescent="0.35">
      <c r="A2682" t="s">
        <v>2775</v>
      </c>
      <c r="B2682">
        <v>4</v>
      </c>
      <c r="C2682">
        <v>2</v>
      </c>
      <c r="D2682">
        <v>2</v>
      </c>
      <c r="E2682">
        <v>3</v>
      </c>
      <c r="F2682">
        <v>1</v>
      </c>
    </row>
    <row r="2683" spans="1:6" x14ac:dyDescent="0.35">
      <c r="A2683" t="s">
        <v>2776</v>
      </c>
      <c r="B2683">
        <v>3</v>
      </c>
      <c r="C2683">
        <v>1</v>
      </c>
      <c r="D2683">
        <v>4</v>
      </c>
      <c r="E2683">
        <v>4</v>
      </c>
      <c r="F2683">
        <v>3</v>
      </c>
    </row>
    <row r="2684" spans="1:6" x14ac:dyDescent="0.35">
      <c r="A2684" t="s">
        <v>2777</v>
      </c>
      <c r="B2684">
        <v>4</v>
      </c>
      <c r="C2684">
        <v>3</v>
      </c>
      <c r="D2684">
        <v>4</v>
      </c>
      <c r="E2684">
        <v>3</v>
      </c>
      <c r="F2684">
        <v>1</v>
      </c>
    </row>
    <row r="2685" spans="1:6" x14ac:dyDescent="0.35">
      <c r="A2685" t="s">
        <v>2778</v>
      </c>
      <c r="B2685">
        <v>3</v>
      </c>
      <c r="C2685">
        <v>4</v>
      </c>
      <c r="D2685">
        <v>3</v>
      </c>
      <c r="E2685">
        <v>2</v>
      </c>
      <c r="F2685">
        <v>4</v>
      </c>
    </row>
    <row r="2686" spans="1:6" x14ac:dyDescent="0.35">
      <c r="A2686" t="s">
        <v>2779</v>
      </c>
      <c r="B2686">
        <v>3</v>
      </c>
      <c r="C2686">
        <v>3</v>
      </c>
      <c r="D2686">
        <v>4</v>
      </c>
      <c r="E2686">
        <v>1</v>
      </c>
      <c r="F2686">
        <v>1</v>
      </c>
    </row>
    <row r="2687" spans="1:6" x14ac:dyDescent="0.35">
      <c r="A2687" t="s">
        <v>2780</v>
      </c>
      <c r="B2687">
        <v>3</v>
      </c>
      <c r="C2687">
        <v>2</v>
      </c>
      <c r="D2687">
        <v>3</v>
      </c>
      <c r="E2687">
        <v>1</v>
      </c>
      <c r="F2687">
        <v>3</v>
      </c>
    </row>
    <row r="2688" spans="1:6" x14ac:dyDescent="0.35">
      <c r="A2688" t="s">
        <v>2781</v>
      </c>
      <c r="B2688">
        <v>3</v>
      </c>
      <c r="C2688">
        <v>3</v>
      </c>
      <c r="D2688">
        <v>4</v>
      </c>
      <c r="E2688">
        <v>1</v>
      </c>
      <c r="F2688">
        <v>1</v>
      </c>
    </row>
    <row r="2689" spans="1:6" x14ac:dyDescent="0.35">
      <c r="A2689" t="s">
        <v>2782</v>
      </c>
      <c r="B2689">
        <v>4</v>
      </c>
      <c r="C2689">
        <v>2</v>
      </c>
      <c r="D2689">
        <v>3</v>
      </c>
      <c r="E2689">
        <v>1</v>
      </c>
      <c r="F2689">
        <v>1</v>
      </c>
    </row>
    <row r="2690" spans="1:6" x14ac:dyDescent="0.35">
      <c r="A2690" t="s">
        <v>2783</v>
      </c>
      <c r="B2690">
        <v>3</v>
      </c>
      <c r="C2690">
        <v>4</v>
      </c>
      <c r="D2690">
        <v>1</v>
      </c>
      <c r="E2690">
        <v>3</v>
      </c>
      <c r="F2690">
        <v>4</v>
      </c>
    </row>
    <row r="2691" spans="1:6" x14ac:dyDescent="0.35">
      <c r="A2691" t="s">
        <v>2784</v>
      </c>
      <c r="B2691">
        <v>3</v>
      </c>
      <c r="C2691">
        <v>2</v>
      </c>
      <c r="D2691">
        <v>2</v>
      </c>
      <c r="E2691">
        <v>3</v>
      </c>
      <c r="F2691">
        <v>3</v>
      </c>
    </row>
    <row r="2692" spans="1:6" x14ac:dyDescent="0.35">
      <c r="A2692" t="s">
        <v>2785</v>
      </c>
      <c r="B2692">
        <v>4</v>
      </c>
      <c r="C2692">
        <v>3</v>
      </c>
      <c r="D2692">
        <v>1</v>
      </c>
      <c r="E2692">
        <v>2</v>
      </c>
      <c r="F2692">
        <v>4</v>
      </c>
    </row>
    <row r="2693" spans="1:6" x14ac:dyDescent="0.35">
      <c r="A2693" t="s">
        <v>2786</v>
      </c>
      <c r="B2693">
        <v>3</v>
      </c>
      <c r="C2693">
        <v>2</v>
      </c>
      <c r="D2693">
        <v>3</v>
      </c>
      <c r="E2693">
        <v>4</v>
      </c>
      <c r="F2693">
        <v>4</v>
      </c>
    </row>
    <row r="2694" spans="1:6" x14ac:dyDescent="0.35">
      <c r="A2694" t="s">
        <v>2787</v>
      </c>
      <c r="B2694">
        <v>3</v>
      </c>
      <c r="C2694">
        <v>4</v>
      </c>
      <c r="D2694">
        <v>1</v>
      </c>
      <c r="E2694">
        <v>2</v>
      </c>
      <c r="F2694">
        <v>4</v>
      </c>
    </row>
    <row r="2695" spans="1:6" x14ac:dyDescent="0.35">
      <c r="A2695" t="s">
        <v>2788</v>
      </c>
      <c r="B2695">
        <v>4</v>
      </c>
      <c r="C2695">
        <v>1</v>
      </c>
      <c r="D2695">
        <v>2</v>
      </c>
      <c r="E2695">
        <v>2</v>
      </c>
      <c r="F2695">
        <v>1</v>
      </c>
    </row>
    <row r="2696" spans="1:6" x14ac:dyDescent="0.35">
      <c r="A2696" t="s">
        <v>2789</v>
      </c>
      <c r="B2696">
        <v>4</v>
      </c>
      <c r="C2696">
        <v>3</v>
      </c>
      <c r="D2696">
        <v>4</v>
      </c>
      <c r="E2696">
        <v>3</v>
      </c>
      <c r="F2696">
        <v>3</v>
      </c>
    </row>
    <row r="2697" spans="1:6" x14ac:dyDescent="0.35">
      <c r="A2697" t="s">
        <v>2790</v>
      </c>
      <c r="B2697">
        <v>3</v>
      </c>
      <c r="C2697">
        <v>4</v>
      </c>
      <c r="D2697">
        <v>3</v>
      </c>
      <c r="E2697">
        <v>3</v>
      </c>
      <c r="F2697">
        <v>3</v>
      </c>
    </row>
    <row r="2698" spans="1:6" x14ac:dyDescent="0.35">
      <c r="A2698" t="s">
        <v>2791</v>
      </c>
      <c r="B2698">
        <v>3</v>
      </c>
      <c r="C2698">
        <v>2</v>
      </c>
      <c r="D2698">
        <v>2</v>
      </c>
      <c r="E2698">
        <v>1</v>
      </c>
      <c r="F2698">
        <v>1</v>
      </c>
    </row>
    <row r="2699" spans="1:6" x14ac:dyDescent="0.35">
      <c r="A2699" t="s">
        <v>2792</v>
      </c>
      <c r="B2699">
        <v>3</v>
      </c>
      <c r="C2699">
        <v>3</v>
      </c>
      <c r="D2699">
        <v>3</v>
      </c>
      <c r="E2699">
        <v>2</v>
      </c>
      <c r="F2699">
        <v>1</v>
      </c>
    </row>
    <row r="2700" spans="1:6" x14ac:dyDescent="0.35">
      <c r="A2700" t="s">
        <v>2793</v>
      </c>
      <c r="B2700">
        <v>3</v>
      </c>
      <c r="C2700">
        <v>2</v>
      </c>
      <c r="D2700">
        <v>3</v>
      </c>
      <c r="E2700">
        <v>3</v>
      </c>
      <c r="F2700">
        <v>2</v>
      </c>
    </row>
    <row r="2701" spans="1:6" x14ac:dyDescent="0.35">
      <c r="A2701" t="s">
        <v>2794</v>
      </c>
      <c r="B2701">
        <v>3</v>
      </c>
      <c r="C2701">
        <v>2</v>
      </c>
      <c r="D2701">
        <v>2</v>
      </c>
      <c r="E2701">
        <v>4</v>
      </c>
      <c r="F2701">
        <v>4</v>
      </c>
    </row>
    <row r="2702" spans="1:6" x14ac:dyDescent="0.35">
      <c r="A2702" t="s">
        <v>2795</v>
      </c>
      <c r="B2702">
        <v>3</v>
      </c>
      <c r="C2702">
        <v>4</v>
      </c>
      <c r="D2702">
        <v>3</v>
      </c>
      <c r="E2702">
        <v>2</v>
      </c>
      <c r="F2702">
        <v>2</v>
      </c>
    </row>
    <row r="2703" spans="1:6" x14ac:dyDescent="0.35">
      <c r="A2703" t="s">
        <v>2796</v>
      </c>
      <c r="B2703">
        <v>4</v>
      </c>
      <c r="C2703">
        <v>2</v>
      </c>
      <c r="D2703">
        <v>1</v>
      </c>
      <c r="E2703">
        <v>1</v>
      </c>
      <c r="F2703">
        <v>2</v>
      </c>
    </row>
    <row r="2704" spans="1:6" x14ac:dyDescent="0.35">
      <c r="A2704" t="s">
        <v>2797</v>
      </c>
      <c r="B2704">
        <v>3</v>
      </c>
      <c r="C2704">
        <v>1</v>
      </c>
      <c r="D2704">
        <v>2</v>
      </c>
      <c r="E2704">
        <v>4</v>
      </c>
      <c r="F2704">
        <v>3</v>
      </c>
    </row>
    <row r="2705" spans="1:6" x14ac:dyDescent="0.35">
      <c r="A2705" t="s">
        <v>2798</v>
      </c>
      <c r="B2705">
        <v>3</v>
      </c>
      <c r="C2705">
        <v>3</v>
      </c>
      <c r="D2705">
        <v>2</v>
      </c>
      <c r="E2705">
        <v>3</v>
      </c>
      <c r="F2705">
        <v>3</v>
      </c>
    </row>
    <row r="2706" spans="1:6" x14ac:dyDescent="0.35">
      <c r="A2706" t="s">
        <v>2799</v>
      </c>
      <c r="B2706">
        <v>3</v>
      </c>
      <c r="C2706">
        <v>2</v>
      </c>
      <c r="D2706">
        <v>3</v>
      </c>
      <c r="E2706">
        <v>2</v>
      </c>
      <c r="F2706">
        <v>3</v>
      </c>
    </row>
    <row r="2707" spans="1:6" x14ac:dyDescent="0.35">
      <c r="A2707" t="s">
        <v>2800</v>
      </c>
      <c r="B2707">
        <v>3</v>
      </c>
      <c r="C2707">
        <v>4</v>
      </c>
      <c r="D2707">
        <v>3</v>
      </c>
      <c r="E2707">
        <v>3</v>
      </c>
      <c r="F2707">
        <v>3</v>
      </c>
    </row>
    <row r="2708" spans="1:6" x14ac:dyDescent="0.35">
      <c r="A2708" t="s">
        <v>2801</v>
      </c>
      <c r="B2708">
        <v>4</v>
      </c>
      <c r="C2708">
        <v>1</v>
      </c>
      <c r="D2708">
        <v>4</v>
      </c>
      <c r="E2708">
        <v>4</v>
      </c>
      <c r="F2708">
        <v>2</v>
      </c>
    </row>
    <row r="2709" spans="1:6" x14ac:dyDescent="0.35">
      <c r="A2709" t="s">
        <v>2802</v>
      </c>
      <c r="B2709">
        <v>3</v>
      </c>
      <c r="C2709">
        <v>4</v>
      </c>
      <c r="D2709">
        <v>2</v>
      </c>
      <c r="E2709">
        <v>1</v>
      </c>
      <c r="F2709">
        <v>2</v>
      </c>
    </row>
    <row r="2710" spans="1:6" x14ac:dyDescent="0.35">
      <c r="A2710" t="s">
        <v>2803</v>
      </c>
      <c r="B2710">
        <v>3</v>
      </c>
      <c r="C2710">
        <v>3</v>
      </c>
      <c r="D2710">
        <v>1</v>
      </c>
      <c r="E2710">
        <v>2</v>
      </c>
      <c r="F2710">
        <v>2</v>
      </c>
    </row>
    <row r="2711" spans="1:6" x14ac:dyDescent="0.35">
      <c r="A2711" t="s">
        <v>2804</v>
      </c>
      <c r="B2711">
        <v>3</v>
      </c>
      <c r="C2711">
        <v>4</v>
      </c>
      <c r="D2711">
        <v>1</v>
      </c>
      <c r="E2711">
        <v>4</v>
      </c>
      <c r="F2711">
        <v>4</v>
      </c>
    </row>
    <row r="2712" spans="1:6" x14ac:dyDescent="0.35">
      <c r="A2712" t="s">
        <v>2805</v>
      </c>
      <c r="B2712">
        <v>3</v>
      </c>
      <c r="C2712">
        <v>2</v>
      </c>
      <c r="D2712">
        <v>4</v>
      </c>
      <c r="E2712">
        <v>2</v>
      </c>
      <c r="F2712">
        <v>2</v>
      </c>
    </row>
    <row r="2713" spans="1:6" x14ac:dyDescent="0.35">
      <c r="A2713" t="s">
        <v>2806</v>
      </c>
      <c r="B2713">
        <v>3</v>
      </c>
      <c r="C2713">
        <v>2</v>
      </c>
      <c r="D2713">
        <v>2</v>
      </c>
      <c r="E2713">
        <v>4</v>
      </c>
      <c r="F2713">
        <v>4</v>
      </c>
    </row>
    <row r="2714" spans="1:6" x14ac:dyDescent="0.35">
      <c r="A2714" t="s">
        <v>2807</v>
      </c>
      <c r="B2714">
        <v>4</v>
      </c>
      <c r="C2714">
        <v>2</v>
      </c>
      <c r="D2714">
        <v>4</v>
      </c>
      <c r="E2714">
        <v>2</v>
      </c>
      <c r="F2714">
        <v>2</v>
      </c>
    </row>
    <row r="2715" spans="1:6" x14ac:dyDescent="0.35">
      <c r="A2715" t="s">
        <v>2808</v>
      </c>
      <c r="B2715">
        <v>4</v>
      </c>
      <c r="C2715">
        <v>4</v>
      </c>
      <c r="D2715">
        <v>2</v>
      </c>
      <c r="E2715">
        <v>2</v>
      </c>
      <c r="F2715">
        <v>2</v>
      </c>
    </row>
    <row r="2716" spans="1:6" x14ac:dyDescent="0.35">
      <c r="A2716" t="s">
        <v>2809</v>
      </c>
      <c r="B2716">
        <v>4</v>
      </c>
      <c r="C2716">
        <v>1</v>
      </c>
      <c r="D2716">
        <v>2</v>
      </c>
      <c r="E2716">
        <v>1</v>
      </c>
      <c r="F2716">
        <v>2</v>
      </c>
    </row>
    <row r="2717" spans="1:6" x14ac:dyDescent="0.35">
      <c r="A2717" t="s">
        <v>2810</v>
      </c>
      <c r="B2717">
        <v>3</v>
      </c>
      <c r="C2717">
        <v>3</v>
      </c>
      <c r="D2717">
        <v>1</v>
      </c>
      <c r="E2717">
        <v>3</v>
      </c>
      <c r="F2717">
        <v>2</v>
      </c>
    </row>
    <row r="2718" spans="1:6" x14ac:dyDescent="0.35">
      <c r="A2718" t="s">
        <v>2811</v>
      </c>
      <c r="B2718">
        <v>3</v>
      </c>
      <c r="C2718">
        <v>2</v>
      </c>
      <c r="D2718">
        <v>4</v>
      </c>
      <c r="E2718">
        <v>1</v>
      </c>
      <c r="F2718">
        <v>2</v>
      </c>
    </row>
    <row r="2719" spans="1:6" x14ac:dyDescent="0.35">
      <c r="A2719" t="s">
        <v>2812</v>
      </c>
      <c r="B2719">
        <v>4</v>
      </c>
      <c r="C2719">
        <v>3</v>
      </c>
      <c r="D2719">
        <v>2</v>
      </c>
      <c r="E2719">
        <v>4</v>
      </c>
      <c r="F2719">
        <v>3</v>
      </c>
    </row>
    <row r="2720" spans="1:6" x14ac:dyDescent="0.35">
      <c r="A2720" t="s">
        <v>2813</v>
      </c>
      <c r="B2720">
        <v>3</v>
      </c>
      <c r="C2720">
        <v>4</v>
      </c>
      <c r="D2720">
        <v>2</v>
      </c>
      <c r="E2720">
        <v>1</v>
      </c>
      <c r="F2720">
        <v>4</v>
      </c>
    </row>
    <row r="2721" spans="1:6" x14ac:dyDescent="0.35">
      <c r="A2721" t="s">
        <v>2814</v>
      </c>
      <c r="B2721">
        <v>3</v>
      </c>
      <c r="C2721">
        <v>3</v>
      </c>
      <c r="D2721">
        <v>3</v>
      </c>
      <c r="E2721">
        <v>1</v>
      </c>
      <c r="F2721">
        <v>2</v>
      </c>
    </row>
    <row r="2722" spans="1:6" x14ac:dyDescent="0.35">
      <c r="A2722" t="s">
        <v>2815</v>
      </c>
      <c r="B2722">
        <v>3</v>
      </c>
      <c r="C2722">
        <v>1</v>
      </c>
      <c r="D2722">
        <v>3</v>
      </c>
      <c r="E2722">
        <v>2</v>
      </c>
      <c r="F2722">
        <v>2</v>
      </c>
    </row>
    <row r="2723" spans="1:6" x14ac:dyDescent="0.35">
      <c r="A2723" t="s">
        <v>2816</v>
      </c>
      <c r="B2723">
        <v>3</v>
      </c>
      <c r="C2723">
        <v>2</v>
      </c>
      <c r="D2723">
        <v>3</v>
      </c>
      <c r="E2723">
        <v>1</v>
      </c>
      <c r="F2723">
        <v>2</v>
      </c>
    </row>
    <row r="2724" spans="1:6" x14ac:dyDescent="0.35">
      <c r="A2724" t="s">
        <v>2817</v>
      </c>
      <c r="B2724">
        <v>3</v>
      </c>
      <c r="C2724">
        <v>1</v>
      </c>
      <c r="D2724">
        <v>1</v>
      </c>
      <c r="E2724">
        <v>2</v>
      </c>
      <c r="F2724">
        <v>1</v>
      </c>
    </row>
    <row r="2725" spans="1:6" x14ac:dyDescent="0.35">
      <c r="A2725" t="s">
        <v>2818</v>
      </c>
      <c r="B2725">
        <v>4</v>
      </c>
      <c r="C2725">
        <v>2</v>
      </c>
      <c r="D2725">
        <v>4</v>
      </c>
      <c r="E2725">
        <v>3</v>
      </c>
      <c r="F2725">
        <v>1</v>
      </c>
    </row>
    <row r="2726" spans="1:6" x14ac:dyDescent="0.35">
      <c r="A2726" t="s">
        <v>2819</v>
      </c>
      <c r="B2726">
        <v>4</v>
      </c>
      <c r="C2726">
        <v>1</v>
      </c>
      <c r="D2726">
        <v>1</v>
      </c>
      <c r="E2726">
        <v>3</v>
      </c>
      <c r="F2726">
        <v>1</v>
      </c>
    </row>
    <row r="2727" spans="1:6" x14ac:dyDescent="0.35">
      <c r="A2727" t="s">
        <v>2820</v>
      </c>
      <c r="B2727">
        <v>4</v>
      </c>
      <c r="C2727">
        <v>3</v>
      </c>
      <c r="D2727">
        <v>1</v>
      </c>
      <c r="E2727">
        <v>3</v>
      </c>
      <c r="F2727">
        <v>1</v>
      </c>
    </row>
    <row r="2728" spans="1:6" x14ac:dyDescent="0.35">
      <c r="A2728" t="s">
        <v>2821</v>
      </c>
      <c r="B2728">
        <v>4</v>
      </c>
      <c r="C2728">
        <v>3</v>
      </c>
      <c r="D2728">
        <v>1</v>
      </c>
      <c r="E2728">
        <v>1</v>
      </c>
      <c r="F2728">
        <v>1</v>
      </c>
    </row>
    <row r="2729" spans="1:6" x14ac:dyDescent="0.35">
      <c r="A2729" t="s">
        <v>2822</v>
      </c>
      <c r="B2729">
        <v>3</v>
      </c>
      <c r="C2729">
        <v>2</v>
      </c>
      <c r="D2729">
        <v>2</v>
      </c>
      <c r="E2729">
        <v>3</v>
      </c>
      <c r="F2729">
        <v>3</v>
      </c>
    </row>
    <row r="2730" spans="1:6" x14ac:dyDescent="0.35">
      <c r="A2730" t="s">
        <v>2823</v>
      </c>
      <c r="B2730">
        <v>3</v>
      </c>
      <c r="C2730">
        <v>4</v>
      </c>
      <c r="D2730">
        <v>2</v>
      </c>
      <c r="E2730">
        <v>1</v>
      </c>
      <c r="F2730">
        <v>1</v>
      </c>
    </row>
    <row r="2731" spans="1:6" x14ac:dyDescent="0.35">
      <c r="A2731" t="s">
        <v>2824</v>
      </c>
      <c r="B2731">
        <v>3</v>
      </c>
      <c r="C2731">
        <v>3</v>
      </c>
      <c r="D2731">
        <v>1</v>
      </c>
      <c r="E2731">
        <v>3</v>
      </c>
      <c r="F2731">
        <v>2</v>
      </c>
    </row>
    <row r="2732" spans="1:6" x14ac:dyDescent="0.35">
      <c r="A2732" t="s">
        <v>2825</v>
      </c>
      <c r="B2732">
        <v>3</v>
      </c>
      <c r="C2732">
        <v>3</v>
      </c>
      <c r="D2732">
        <v>3</v>
      </c>
      <c r="E2732">
        <v>4</v>
      </c>
      <c r="F2732">
        <v>2</v>
      </c>
    </row>
    <row r="2733" spans="1:6" x14ac:dyDescent="0.35">
      <c r="A2733" t="s">
        <v>2826</v>
      </c>
      <c r="B2733">
        <v>3</v>
      </c>
      <c r="C2733">
        <v>2</v>
      </c>
      <c r="D2733">
        <v>3</v>
      </c>
      <c r="E2733">
        <v>3</v>
      </c>
      <c r="F2733">
        <v>1</v>
      </c>
    </row>
    <row r="2734" spans="1:6" x14ac:dyDescent="0.35">
      <c r="A2734" t="s">
        <v>2827</v>
      </c>
      <c r="B2734">
        <v>3</v>
      </c>
      <c r="C2734">
        <v>2</v>
      </c>
      <c r="D2734">
        <v>4</v>
      </c>
      <c r="E2734">
        <v>2</v>
      </c>
      <c r="F2734">
        <v>2</v>
      </c>
    </row>
    <row r="2735" spans="1:6" x14ac:dyDescent="0.35">
      <c r="A2735" t="s">
        <v>2828</v>
      </c>
      <c r="B2735">
        <v>3</v>
      </c>
      <c r="C2735">
        <v>3</v>
      </c>
      <c r="D2735">
        <v>1</v>
      </c>
      <c r="E2735">
        <v>1</v>
      </c>
      <c r="F2735">
        <v>4</v>
      </c>
    </row>
    <row r="2736" spans="1:6" x14ac:dyDescent="0.35">
      <c r="A2736" t="s">
        <v>2829</v>
      </c>
      <c r="B2736">
        <v>3</v>
      </c>
      <c r="C2736">
        <v>4</v>
      </c>
      <c r="D2736">
        <v>1</v>
      </c>
      <c r="E2736">
        <v>4</v>
      </c>
      <c r="F2736">
        <v>1</v>
      </c>
    </row>
    <row r="2737" spans="1:6" x14ac:dyDescent="0.35">
      <c r="A2737" t="s">
        <v>2830</v>
      </c>
      <c r="B2737">
        <v>3</v>
      </c>
      <c r="C2737">
        <v>4</v>
      </c>
      <c r="D2737">
        <v>1</v>
      </c>
      <c r="E2737">
        <v>1</v>
      </c>
      <c r="F2737">
        <v>2</v>
      </c>
    </row>
    <row r="2738" spans="1:6" x14ac:dyDescent="0.35">
      <c r="A2738" t="s">
        <v>2831</v>
      </c>
      <c r="B2738">
        <v>4</v>
      </c>
      <c r="C2738">
        <v>4</v>
      </c>
      <c r="D2738">
        <v>2</v>
      </c>
      <c r="E2738">
        <v>2</v>
      </c>
      <c r="F2738">
        <v>1</v>
      </c>
    </row>
    <row r="2739" spans="1:6" x14ac:dyDescent="0.35">
      <c r="A2739" t="s">
        <v>2832</v>
      </c>
      <c r="B2739">
        <v>3</v>
      </c>
      <c r="C2739">
        <v>1</v>
      </c>
      <c r="D2739">
        <v>3</v>
      </c>
      <c r="E2739">
        <v>1</v>
      </c>
      <c r="F2739">
        <v>1</v>
      </c>
    </row>
    <row r="2740" spans="1:6" x14ac:dyDescent="0.35">
      <c r="A2740" t="s">
        <v>2833</v>
      </c>
      <c r="B2740">
        <v>4</v>
      </c>
      <c r="C2740">
        <v>4</v>
      </c>
      <c r="D2740">
        <v>1</v>
      </c>
      <c r="E2740">
        <v>1</v>
      </c>
      <c r="F2740">
        <v>4</v>
      </c>
    </row>
    <row r="2741" spans="1:6" x14ac:dyDescent="0.35">
      <c r="A2741" t="s">
        <v>2834</v>
      </c>
      <c r="B2741">
        <v>3</v>
      </c>
      <c r="C2741">
        <v>1</v>
      </c>
      <c r="D2741">
        <v>2</v>
      </c>
      <c r="E2741">
        <v>2</v>
      </c>
      <c r="F2741">
        <v>3</v>
      </c>
    </row>
    <row r="2742" spans="1:6" x14ac:dyDescent="0.35">
      <c r="A2742" t="s">
        <v>2835</v>
      </c>
      <c r="B2742">
        <v>3</v>
      </c>
      <c r="C2742">
        <v>1</v>
      </c>
      <c r="D2742">
        <v>3</v>
      </c>
      <c r="E2742">
        <v>3</v>
      </c>
      <c r="F2742">
        <v>2</v>
      </c>
    </row>
    <row r="2743" spans="1:6" x14ac:dyDescent="0.35">
      <c r="A2743" t="s">
        <v>2836</v>
      </c>
      <c r="B2743">
        <v>4</v>
      </c>
      <c r="C2743">
        <v>3</v>
      </c>
      <c r="D2743">
        <v>3</v>
      </c>
      <c r="E2743">
        <v>4</v>
      </c>
      <c r="F2743">
        <v>4</v>
      </c>
    </row>
    <row r="2744" spans="1:6" x14ac:dyDescent="0.35">
      <c r="A2744" t="s">
        <v>2837</v>
      </c>
      <c r="B2744">
        <v>4</v>
      </c>
      <c r="C2744">
        <v>2</v>
      </c>
      <c r="D2744">
        <v>3</v>
      </c>
      <c r="E2744">
        <v>3</v>
      </c>
      <c r="F2744">
        <v>4</v>
      </c>
    </row>
    <row r="2745" spans="1:6" x14ac:dyDescent="0.35">
      <c r="A2745" t="s">
        <v>2838</v>
      </c>
      <c r="B2745">
        <v>3</v>
      </c>
      <c r="C2745">
        <v>1</v>
      </c>
      <c r="D2745">
        <v>3</v>
      </c>
      <c r="E2745">
        <v>4</v>
      </c>
      <c r="F2745">
        <v>4</v>
      </c>
    </row>
    <row r="2746" spans="1:6" x14ac:dyDescent="0.35">
      <c r="A2746" t="s">
        <v>2839</v>
      </c>
      <c r="B2746">
        <v>4</v>
      </c>
      <c r="C2746">
        <v>1</v>
      </c>
      <c r="D2746">
        <v>4</v>
      </c>
      <c r="E2746">
        <v>4</v>
      </c>
      <c r="F2746">
        <v>3</v>
      </c>
    </row>
    <row r="2747" spans="1:6" x14ac:dyDescent="0.35">
      <c r="A2747" t="s">
        <v>2840</v>
      </c>
      <c r="B2747">
        <v>4</v>
      </c>
      <c r="C2747">
        <v>1</v>
      </c>
      <c r="D2747">
        <v>4</v>
      </c>
      <c r="E2747">
        <v>2</v>
      </c>
      <c r="F2747">
        <v>2</v>
      </c>
    </row>
    <row r="2748" spans="1:6" x14ac:dyDescent="0.35">
      <c r="A2748" t="s">
        <v>2841</v>
      </c>
      <c r="B2748">
        <v>3</v>
      </c>
      <c r="C2748">
        <v>2</v>
      </c>
      <c r="D2748">
        <v>4</v>
      </c>
      <c r="E2748">
        <v>2</v>
      </c>
      <c r="F2748">
        <v>3</v>
      </c>
    </row>
    <row r="2749" spans="1:6" x14ac:dyDescent="0.35">
      <c r="A2749" t="s">
        <v>2842</v>
      </c>
      <c r="B2749">
        <v>3</v>
      </c>
      <c r="C2749">
        <v>3</v>
      </c>
      <c r="D2749">
        <v>2</v>
      </c>
      <c r="E2749">
        <v>3</v>
      </c>
      <c r="F2749">
        <v>3</v>
      </c>
    </row>
    <row r="2750" spans="1:6" x14ac:dyDescent="0.35">
      <c r="A2750" t="s">
        <v>2843</v>
      </c>
      <c r="B2750">
        <v>3</v>
      </c>
      <c r="C2750">
        <v>3</v>
      </c>
      <c r="D2750">
        <v>2</v>
      </c>
      <c r="E2750">
        <v>2</v>
      </c>
      <c r="F2750">
        <v>2</v>
      </c>
    </row>
    <row r="2751" spans="1:6" x14ac:dyDescent="0.35">
      <c r="A2751" t="s">
        <v>2844</v>
      </c>
      <c r="B2751">
        <v>3</v>
      </c>
      <c r="C2751">
        <v>1</v>
      </c>
      <c r="D2751">
        <v>2</v>
      </c>
      <c r="E2751">
        <v>2</v>
      </c>
      <c r="F2751">
        <v>3</v>
      </c>
    </row>
    <row r="2752" spans="1:6" x14ac:dyDescent="0.35">
      <c r="A2752" t="s">
        <v>2845</v>
      </c>
      <c r="B2752">
        <v>3</v>
      </c>
      <c r="C2752">
        <v>1</v>
      </c>
      <c r="D2752">
        <v>2</v>
      </c>
      <c r="E2752">
        <v>1</v>
      </c>
      <c r="F2752">
        <v>4</v>
      </c>
    </row>
    <row r="2753" spans="1:6" x14ac:dyDescent="0.35">
      <c r="A2753" t="s">
        <v>2846</v>
      </c>
      <c r="B2753">
        <v>3</v>
      </c>
      <c r="C2753">
        <v>3</v>
      </c>
      <c r="D2753">
        <v>3</v>
      </c>
      <c r="E2753">
        <v>2</v>
      </c>
      <c r="F2753">
        <v>3</v>
      </c>
    </row>
    <row r="2754" spans="1:6" x14ac:dyDescent="0.35">
      <c r="A2754" t="s">
        <v>2847</v>
      </c>
      <c r="B2754">
        <v>3</v>
      </c>
      <c r="C2754">
        <v>4</v>
      </c>
      <c r="D2754">
        <v>3</v>
      </c>
      <c r="E2754">
        <v>2</v>
      </c>
      <c r="F2754">
        <v>4</v>
      </c>
    </row>
    <row r="2755" spans="1:6" x14ac:dyDescent="0.35">
      <c r="A2755" t="s">
        <v>2848</v>
      </c>
      <c r="B2755">
        <v>3</v>
      </c>
      <c r="C2755">
        <v>1</v>
      </c>
      <c r="D2755">
        <v>1</v>
      </c>
      <c r="E2755">
        <v>4</v>
      </c>
      <c r="F2755">
        <v>2</v>
      </c>
    </row>
    <row r="2756" spans="1:6" x14ac:dyDescent="0.35">
      <c r="A2756" t="s">
        <v>2849</v>
      </c>
      <c r="B2756">
        <v>3</v>
      </c>
      <c r="C2756">
        <v>2</v>
      </c>
      <c r="D2756">
        <v>4</v>
      </c>
      <c r="E2756">
        <v>4</v>
      </c>
      <c r="F2756">
        <v>4</v>
      </c>
    </row>
    <row r="2757" spans="1:6" x14ac:dyDescent="0.35">
      <c r="A2757" t="s">
        <v>2850</v>
      </c>
      <c r="B2757">
        <v>3</v>
      </c>
      <c r="C2757">
        <v>1</v>
      </c>
      <c r="D2757">
        <v>1</v>
      </c>
      <c r="E2757">
        <v>2</v>
      </c>
      <c r="F2757">
        <v>1</v>
      </c>
    </row>
    <row r="2758" spans="1:6" x14ac:dyDescent="0.35">
      <c r="A2758" t="s">
        <v>2851</v>
      </c>
      <c r="B2758">
        <v>4</v>
      </c>
      <c r="C2758">
        <v>2</v>
      </c>
      <c r="D2758">
        <v>2</v>
      </c>
      <c r="E2758">
        <v>1</v>
      </c>
      <c r="F2758">
        <v>3</v>
      </c>
    </row>
    <row r="2759" spans="1:6" x14ac:dyDescent="0.35">
      <c r="A2759" t="s">
        <v>2852</v>
      </c>
      <c r="B2759">
        <v>3</v>
      </c>
      <c r="C2759">
        <v>2</v>
      </c>
      <c r="D2759">
        <v>2</v>
      </c>
      <c r="E2759">
        <v>4</v>
      </c>
      <c r="F2759">
        <v>4</v>
      </c>
    </row>
    <row r="2760" spans="1:6" x14ac:dyDescent="0.35">
      <c r="A2760" t="s">
        <v>2853</v>
      </c>
      <c r="B2760">
        <v>3</v>
      </c>
      <c r="C2760">
        <v>1</v>
      </c>
      <c r="D2760">
        <v>2</v>
      </c>
      <c r="E2760">
        <v>2</v>
      </c>
      <c r="F2760">
        <v>2</v>
      </c>
    </row>
    <row r="2761" spans="1:6" x14ac:dyDescent="0.35">
      <c r="A2761" t="s">
        <v>2854</v>
      </c>
      <c r="B2761">
        <v>3</v>
      </c>
      <c r="C2761">
        <v>4</v>
      </c>
      <c r="D2761">
        <v>1</v>
      </c>
      <c r="E2761">
        <v>1</v>
      </c>
      <c r="F2761">
        <v>3</v>
      </c>
    </row>
    <row r="2762" spans="1:6" x14ac:dyDescent="0.35">
      <c r="A2762" t="s">
        <v>2855</v>
      </c>
      <c r="B2762">
        <v>3</v>
      </c>
      <c r="C2762">
        <v>4</v>
      </c>
      <c r="D2762">
        <v>3</v>
      </c>
      <c r="E2762">
        <v>4</v>
      </c>
      <c r="F2762">
        <v>3</v>
      </c>
    </row>
    <row r="2763" spans="1:6" x14ac:dyDescent="0.35">
      <c r="A2763" t="s">
        <v>2856</v>
      </c>
      <c r="B2763">
        <v>3</v>
      </c>
      <c r="C2763">
        <v>3</v>
      </c>
      <c r="D2763">
        <v>1</v>
      </c>
      <c r="E2763">
        <v>2</v>
      </c>
      <c r="F2763">
        <v>2</v>
      </c>
    </row>
    <row r="2764" spans="1:6" x14ac:dyDescent="0.35">
      <c r="A2764" t="s">
        <v>2857</v>
      </c>
      <c r="B2764">
        <v>3</v>
      </c>
      <c r="C2764">
        <v>4</v>
      </c>
      <c r="D2764">
        <v>3</v>
      </c>
      <c r="E2764">
        <v>1</v>
      </c>
      <c r="F2764">
        <v>2</v>
      </c>
    </row>
    <row r="2765" spans="1:6" x14ac:dyDescent="0.35">
      <c r="A2765" t="s">
        <v>2858</v>
      </c>
      <c r="B2765">
        <v>3</v>
      </c>
      <c r="C2765">
        <v>2</v>
      </c>
      <c r="D2765">
        <v>3</v>
      </c>
      <c r="E2765">
        <v>3</v>
      </c>
      <c r="F2765">
        <v>3</v>
      </c>
    </row>
    <row r="2766" spans="1:6" x14ac:dyDescent="0.35">
      <c r="A2766" t="s">
        <v>2859</v>
      </c>
      <c r="B2766">
        <v>3</v>
      </c>
      <c r="C2766">
        <v>4</v>
      </c>
      <c r="D2766">
        <v>4</v>
      </c>
      <c r="E2766">
        <v>4</v>
      </c>
      <c r="F2766">
        <v>3</v>
      </c>
    </row>
    <row r="2767" spans="1:6" x14ac:dyDescent="0.35">
      <c r="A2767" t="s">
        <v>2860</v>
      </c>
      <c r="B2767">
        <v>3</v>
      </c>
      <c r="C2767">
        <v>2</v>
      </c>
      <c r="D2767">
        <v>4</v>
      </c>
      <c r="E2767">
        <v>4</v>
      </c>
      <c r="F2767">
        <v>2</v>
      </c>
    </row>
    <row r="2768" spans="1:6" x14ac:dyDescent="0.35">
      <c r="A2768" t="s">
        <v>2861</v>
      </c>
      <c r="B2768">
        <v>4</v>
      </c>
      <c r="C2768">
        <v>2</v>
      </c>
      <c r="D2768">
        <v>4</v>
      </c>
      <c r="E2768">
        <v>2</v>
      </c>
      <c r="F2768">
        <v>4</v>
      </c>
    </row>
    <row r="2769" spans="1:6" x14ac:dyDescent="0.35">
      <c r="A2769" t="s">
        <v>2862</v>
      </c>
      <c r="B2769">
        <v>3</v>
      </c>
      <c r="C2769">
        <v>3</v>
      </c>
      <c r="D2769">
        <v>1</v>
      </c>
      <c r="E2769">
        <v>3</v>
      </c>
      <c r="F2769">
        <v>4</v>
      </c>
    </row>
    <row r="2770" spans="1:6" x14ac:dyDescent="0.35">
      <c r="A2770" t="s">
        <v>2863</v>
      </c>
      <c r="B2770">
        <v>3</v>
      </c>
      <c r="C2770">
        <v>3</v>
      </c>
      <c r="D2770">
        <v>4</v>
      </c>
      <c r="E2770">
        <v>2</v>
      </c>
      <c r="F2770">
        <v>3</v>
      </c>
    </row>
    <row r="2771" spans="1:6" x14ac:dyDescent="0.35">
      <c r="A2771" t="s">
        <v>2864</v>
      </c>
      <c r="B2771">
        <v>3</v>
      </c>
      <c r="C2771">
        <v>3</v>
      </c>
      <c r="D2771">
        <v>3</v>
      </c>
      <c r="E2771">
        <v>4</v>
      </c>
      <c r="F2771">
        <v>1</v>
      </c>
    </row>
    <row r="2772" spans="1:6" x14ac:dyDescent="0.35">
      <c r="A2772" t="s">
        <v>2865</v>
      </c>
      <c r="B2772">
        <v>4</v>
      </c>
      <c r="C2772">
        <v>4</v>
      </c>
      <c r="D2772">
        <v>1</v>
      </c>
      <c r="E2772">
        <v>1</v>
      </c>
      <c r="F2772">
        <v>2</v>
      </c>
    </row>
    <row r="2773" spans="1:6" x14ac:dyDescent="0.35">
      <c r="A2773" t="s">
        <v>2866</v>
      </c>
      <c r="B2773">
        <v>3</v>
      </c>
      <c r="C2773">
        <v>2</v>
      </c>
      <c r="D2773">
        <v>4</v>
      </c>
      <c r="E2773">
        <v>4</v>
      </c>
      <c r="F2773">
        <v>1</v>
      </c>
    </row>
    <row r="2774" spans="1:6" x14ac:dyDescent="0.35">
      <c r="A2774" t="s">
        <v>2867</v>
      </c>
      <c r="B2774">
        <v>4</v>
      </c>
      <c r="C2774">
        <v>3</v>
      </c>
      <c r="D2774">
        <v>4</v>
      </c>
      <c r="E2774">
        <v>2</v>
      </c>
      <c r="F2774">
        <v>4</v>
      </c>
    </row>
    <row r="2775" spans="1:6" x14ac:dyDescent="0.35">
      <c r="A2775" t="s">
        <v>2868</v>
      </c>
      <c r="B2775">
        <v>4</v>
      </c>
      <c r="C2775">
        <v>1</v>
      </c>
      <c r="D2775">
        <v>2</v>
      </c>
      <c r="E2775">
        <v>3</v>
      </c>
      <c r="F2775">
        <v>3</v>
      </c>
    </row>
    <row r="2776" spans="1:6" x14ac:dyDescent="0.35">
      <c r="A2776" t="s">
        <v>2869</v>
      </c>
      <c r="B2776">
        <v>3</v>
      </c>
      <c r="C2776">
        <v>1</v>
      </c>
      <c r="D2776">
        <v>4</v>
      </c>
      <c r="E2776">
        <v>3</v>
      </c>
      <c r="F2776">
        <v>2</v>
      </c>
    </row>
    <row r="2777" spans="1:6" x14ac:dyDescent="0.35">
      <c r="A2777" t="s">
        <v>2870</v>
      </c>
      <c r="B2777">
        <v>3</v>
      </c>
      <c r="C2777">
        <v>2</v>
      </c>
      <c r="D2777">
        <v>3</v>
      </c>
      <c r="E2777">
        <v>2</v>
      </c>
      <c r="F2777">
        <v>2</v>
      </c>
    </row>
    <row r="2778" spans="1:6" x14ac:dyDescent="0.35">
      <c r="A2778" t="s">
        <v>2871</v>
      </c>
      <c r="B2778">
        <v>3</v>
      </c>
      <c r="C2778">
        <v>3</v>
      </c>
      <c r="D2778">
        <v>2</v>
      </c>
      <c r="E2778">
        <v>1</v>
      </c>
      <c r="F2778">
        <v>3</v>
      </c>
    </row>
    <row r="2779" spans="1:6" x14ac:dyDescent="0.35">
      <c r="A2779" t="s">
        <v>2872</v>
      </c>
      <c r="B2779">
        <v>3</v>
      </c>
      <c r="C2779">
        <v>3</v>
      </c>
      <c r="D2779">
        <v>1</v>
      </c>
      <c r="E2779">
        <v>2</v>
      </c>
      <c r="F2779">
        <v>1</v>
      </c>
    </row>
    <row r="2780" spans="1:6" x14ac:dyDescent="0.35">
      <c r="A2780" t="s">
        <v>2873</v>
      </c>
      <c r="B2780">
        <v>3</v>
      </c>
      <c r="C2780">
        <v>1</v>
      </c>
      <c r="D2780">
        <v>3</v>
      </c>
      <c r="E2780">
        <v>3</v>
      </c>
      <c r="F2780">
        <v>2</v>
      </c>
    </row>
    <row r="2781" spans="1:6" x14ac:dyDescent="0.35">
      <c r="A2781" t="s">
        <v>2874</v>
      </c>
      <c r="B2781">
        <v>4</v>
      </c>
      <c r="C2781">
        <v>4</v>
      </c>
      <c r="D2781">
        <v>4</v>
      </c>
      <c r="E2781">
        <v>3</v>
      </c>
      <c r="F2781">
        <v>1</v>
      </c>
    </row>
    <row r="2782" spans="1:6" x14ac:dyDescent="0.35">
      <c r="A2782" t="s">
        <v>2875</v>
      </c>
      <c r="B2782">
        <v>3</v>
      </c>
      <c r="C2782">
        <v>3</v>
      </c>
      <c r="D2782">
        <v>1</v>
      </c>
      <c r="E2782">
        <v>3</v>
      </c>
      <c r="F2782">
        <v>3</v>
      </c>
    </row>
    <row r="2783" spans="1:6" x14ac:dyDescent="0.35">
      <c r="A2783" t="s">
        <v>2876</v>
      </c>
      <c r="B2783">
        <v>3</v>
      </c>
      <c r="C2783">
        <v>3</v>
      </c>
      <c r="D2783">
        <v>1</v>
      </c>
      <c r="E2783">
        <v>3</v>
      </c>
      <c r="F2783">
        <v>4</v>
      </c>
    </row>
    <row r="2784" spans="1:6" x14ac:dyDescent="0.35">
      <c r="A2784" t="s">
        <v>2877</v>
      </c>
      <c r="B2784">
        <v>3</v>
      </c>
      <c r="C2784">
        <v>3</v>
      </c>
      <c r="D2784">
        <v>1</v>
      </c>
      <c r="E2784">
        <v>1</v>
      </c>
      <c r="F2784">
        <v>3</v>
      </c>
    </row>
    <row r="2785" spans="1:6" x14ac:dyDescent="0.35">
      <c r="A2785" t="s">
        <v>2878</v>
      </c>
      <c r="B2785">
        <v>3</v>
      </c>
      <c r="C2785">
        <v>3</v>
      </c>
      <c r="D2785">
        <v>2</v>
      </c>
      <c r="E2785">
        <v>2</v>
      </c>
      <c r="F2785">
        <v>4</v>
      </c>
    </row>
    <row r="2786" spans="1:6" x14ac:dyDescent="0.35">
      <c r="A2786" t="s">
        <v>2879</v>
      </c>
      <c r="B2786">
        <v>3</v>
      </c>
      <c r="C2786">
        <v>2</v>
      </c>
      <c r="D2786">
        <v>2</v>
      </c>
      <c r="E2786">
        <v>2</v>
      </c>
      <c r="F2786">
        <v>2</v>
      </c>
    </row>
    <row r="2787" spans="1:6" x14ac:dyDescent="0.35">
      <c r="A2787" t="s">
        <v>2880</v>
      </c>
      <c r="B2787">
        <v>4</v>
      </c>
      <c r="C2787">
        <v>2</v>
      </c>
      <c r="D2787">
        <v>4</v>
      </c>
      <c r="E2787">
        <v>2</v>
      </c>
      <c r="F2787">
        <v>3</v>
      </c>
    </row>
    <row r="2788" spans="1:6" x14ac:dyDescent="0.35">
      <c r="A2788" t="s">
        <v>2881</v>
      </c>
      <c r="B2788">
        <v>4</v>
      </c>
      <c r="C2788">
        <v>1</v>
      </c>
      <c r="D2788">
        <v>4</v>
      </c>
      <c r="E2788">
        <v>2</v>
      </c>
      <c r="F2788">
        <v>4</v>
      </c>
    </row>
    <row r="2789" spans="1:6" x14ac:dyDescent="0.35">
      <c r="A2789" t="s">
        <v>2882</v>
      </c>
      <c r="B2789">
        <v>3</v>
      </c>
      <c r="C2789">
        <v>3</v>
      </c>
      <c r="D2789">
        <v>3</v>
      </c>
      <c r="E2789">
        <v>1</v>
      </c>
      <c r="F2789">
        <v>4</v>
      </c>
    </row>
    <row r="2790" spans="1:6" x14ac:dyDescent="0.35">
      <c r="A2790" t="s">
        <v>2883</v>
      </c>
      <c r="B2790">
        <v>3</v>
      </c>
      <c r="C2790">
        <v>1</v>
      </c>
      <c r="D2790">
        <v>1</v>
      </c>
      <c r="E2790">
        <v>4</v>
      </c>
      <c r="F2790">
        <v>2</v>
      </c>
    </row>
    <row r="2791" spans="1:6" x14ac:dyDescent="0.35">
      <c r="A2791" t="s">
        <v>2884</v>
      </c>
      <c r="B2791">
        <v>3</v>
      </c>
      <c r="C2791">
        <v>3</v>
      </c>
      <c r="D2791">
        <v>1</v>
      </c>
      <c r="E2791">
        <v>1</v>
      </c>
      <c r="F2791">
        <v>4</v>
      </c>
    </row>
    <row r="2792" spans="1:6" x14ac:dyDescent="0.35">
      <c r="A2792" t="s">
        <v>2885</v>
      </c>
      <c r="B2792">
        <v>3</v>
      </c>
      <c r="C2792">
        <v>2</v>
      </c>
      <c r="D2792">
        <v>1</v>
      </c>
      <c r="E2792">
        <v>3</v>
      </c>
      <c r="F2792">
        <v>4</v>
      </c>
    </row>
    <row r="2793" spans="1:6" x14ac:dyDescent="0.35">
      <c r="A2793" t="s">
        <v>2886</v>
      </c>
      <c r="B2793">
        <v>3</v>
      </c>
      <c r="C2793">
        <v>1</v>
      </c>
      <c r="D2793">
        <v>4</v>
      </c>
      <c r="E2793">
        <v>2</v>
      </c>
      <c r="F2793">
        <v>4</v>
      </c>
    </row>
    <row r="2794" spans="1:6" x14ac:dyDescent="0.35">
      <c r="A2794" t="s">
        <v>2887</v>
      </c>
      <c r="B2794">
        <v>3</v>
      </c>
      <c r="C2794">
        <v>2</v>
      </c>
      <c r="D2794">
        <v>1</v>
      </c>
      <c r="E2794">
        <v>3</v>
      </c>
      <c r="F2794">
        <v>2</v>
      </c>
    </row>
    <row r="2795" spans="1:6" x14ac:dyDescent="0.35">
      <c r="A2795" t="s">
        <v>2888</v>
      </c>
      <c r="B2795">
        <v>3</v>
      </c>
      <c r="C2795">
        <v>4</v>
      </c>
      <c r="D2795">
        <v>4</v>
      </c>
      <c r="E2795">
        <v>4</v>
      </c>
      <c r="F2795">
        <v>2</v>
      </c>
    </row>
    <row r="2796" spans="1:6" x14ac:dyDescent="0.35">
      <c r="A2796" t="s">
        <v>2889</v>
      </c>
      <c r="B2796">
        <v>3</v>
      </c>
      <c r="C2796">
        <v>3</v>
      </c>
      <c r="D2796">
        <v>3</v>
      </c>
      <c r="E2796">
        <v>3</v>
      </c>
      <c r="F2796">
        <v>4</v>
      </c>
    </row>
    <row r="2797" spans="1:6" x14ac:dyDescent="0.35">
      <c r="A2797" t="s">
        <v>2890</v>
      </c>
      <c r="B2797">
        <v>3</v>
      </c>
      <c r="C2797">
        <v>2</v>
      </c>
      <c r="D2797">
        <v>2</v>
      </c>
      <c r="E2797">
        <v>4</v>
      </c>
      <c r="F2797">
        <v>1</v>
      </c>
    </row>
    <row r="2798" spans="1:6" x14ac:dyDescent="0.35">
      <c r="A2798" t="s">
        <v>2891</v>
      </c>
      <c r="B2798">
        <v>3</v>
      </c>
      <c r="C2798">
        <v>2</v>
      </c>
      <c r="D2798">
        <v>4</v>
      </c>
      <c r="E2798">
        <v>2</v>
      </c>
      <c r="F2798">
        <v>4</v>
      </c>
    </row>
    <row r="2799" spans="1:6" x14ac:dyDescent="0.35">
      <c r="A2799" t="s">
        <v>2892</v>
      </c>
      <c r="B2799">
        <v>3</v>
      </c>
      <c r="C2799">
        <v>3</v>
      </c>
      <c r="D2799">
        <v>1</v>
      </c>
      <c r="E2799">
        <v>4</v>
      </c>
      <c r="F2799">
        <v>3</v>
      </c>
    </row>
    <row r="2800" spans="1:6" x14ac:dyDescent="0.35">
      <c r="A2800" t="s">
        <v>2893</v>
      </c>
      <c r="B2800">
        <v>3</v>
      </c>
      <c r="C2800">
        <v>1</v>
      </c>
      <c r="D2800">
        <v>2</v>
      </c>
      <c r="E2800">
        <v>1</v>
      </c>
      <c r="F2800">
        <v>4</v>
      </c>
    </row>
    <row r="2801" spans="1:6" x14ac:dyDescent="0.35">
      <c r="A2801" t="s">
        <v>2894</v>
      </c>
      <c r="B2801">
        <v>3</v>
      </c>
      <c r="C2801">
        <v>3</v>
      </c>
      <c r="D2801">
        <v>2</v>
      </c>
      <c r="E2801">
        <v>3</v>
      </c>
      <c r="F2801">
        <v>4</v>
      </c>
    </row>
    <row r="2802" spans="1:6" x14ac:dyDescent="0.35">
      <c r="A2802" t="s">
        <v>2895</v>
      </c>
      <c r="B2802">
        <v>3</v>
      </c>
      <c r="C2802">
        <v>1</v>
      </c>
      <c r="D2802">
        <v>1</v>
      </c>
      <c r="E2802">
        <v>1</v>
      </c>
      <c r="F2802">
        <v>3</v>
      </c>
    </row>
    <row r="2803" spans="1:6" x14ac:dyDescent="0.35">
      <c r="A2803" t="s">
        <v>2896</v>
      </c>
      <c r="B2803">
        <v>3</v>
      </c>
      <c r="C2803">
        <v>4</v>
      </c>
      <c r="D2803">
        <v>4</v>
      </c>
      <c r="E2803">
        <v>1</v>
      </c>
      <c r="F2803">
        <v>4</v>
      </c>
    </row>
    <row r="2804" spans="1:6" x14ac:dyDescent="0.35">
      <c r="A2804" t="s">
        <v>2897</v>
      </c>
      <c r="B2804">
        <v>3</v>
      </c>
      <c r="C2804">
        <v>3</v>
      </c>
      <c r="D2804">
        <v>3</v>
      </c>
      <c r="E2804">
        <v>4</v>
      </c>
      <c r="F2804">
        <v>3</v>
      </c>
    </row>
    <row r="2805" spans="1:6" x14ac:dyDescent="0.35">
      <c r="A2805" t="s">
        <v>2898</v>
      </c>
      <c r="B2805">
        <v>4</v>
      </c>
      <c r="C2805">
        <v>1</v>
      </c>
      <c r="D2805">
        <v>1</v>
      </c>
      <c r="E2805">
        <v>3</v>
      </c>
      <c r="F2805">
        <v>1</v>
      </c>
    </row>
    <row r="2806" spans="1:6" x14ac:dyDescent="0.35">
      <c r="A2806" t="s">
        <v>2899</v>
      </c>
      <c r="B2806">
        <v>3</v>
      </c>
      <c r="C2806">
        <v>2</v>
      </c>
      <c r="D2806">
        <v>1</v>
      </c>
      <c r="E2806">
        <v>3</v>
      </c>
      <c r="F2806">
        <v>2</v>
      </c>
    </row>
    <row r="2807" spans="1:6" x14ac:dyDescent="0.35">
      <c r="A2807" t="s">
        <v>2900</v>
      </c>
      <c r="B2807">
        <v>3</v>
      </c>
      <c r="C2807">
        <v>4</v>
      </c>
      <c r="D2807">
        <v>2</v>
      </c>
      <c r="E2807">
        <v>4</v>
      </c>
      <c r="F2807">
        <v>4</v>
      </c>
    </row>
    <row r="2808" spans="1:6" x14ac:dyDescent="0.35">
      <c r="A2808" t="s">
        <v>2901</v>
      </c>
      <c r="B2808">
        <v>3</v>
      </c>
      <c r="C2808">
        <v>4</v>
      </c>
      <c r="D2808">
        <v>4</v>
      </c>
      <c r="E2808">
        <v>2</v>
      </c>
      <c r="F2808">
        <v>1</v>
      </c>
    </row>
    <row r="2809" spans="1:6" x14ac:dyDescent="0.35">
      <c r="A2809" t="s">
        <v>2902</v>
      </c>
      <c r="B2809">
        <v>3</v>
      </c>
      <c r="C2809">
        <v>1</v>
      </c>
      <c r="D2809">
        <v>1</v>
      </c>
      <c r="E2809">
        <v>3</v>
      </c>
      <c r="F2809">
        <v>1</v>
      </c>
    </row>
    <row r="2810" spans="1:6" x14ac:dyDescent="0.35">
      <c r="A2810" t="s">
        <v>2903</v>
      </c>
      <c r="B2810">
        <v>3</v>
      </c>
      <c r="C2810">
        <v>2</v>
      </c>
      <c r="D2810">
        <v>3</v>
      </c>
      <c r="E2810">
        <v>1</v>
      </c>
      <c r="F2810">
        <v>2</v>
      </c>
    </row>
    <row r="2811" spans="1:6" x14ac:dyDescent="0.35">
      <c r="A2811" t="s">
        <v>2904</v>
      </c>
      <c r="B2811">
        <v>3</v>
      </c>
      <c r="C2811">
        <v>1</v>
      </c>
      <c r="D2811">
        <v>1</v>
      </c>
      <c r="E2811">
        <v>2</v>
      </c>
      <c r="F2811">
        <v>3</v>
      </c>
    </row>
    <row r="2812" spans="1:6" x14ac:dyDescent="0.35">
      <c r="A2812" t="s">
        <v>2905</v>
      </c>
      <c r="B2812">
        <v>3</v>
      </c>
      <c r="C2812">
        <v>2</v>
      </c>
      <c r="D2812">
        <v>2</v>
      </c>
      <c r="E2812">
        <v>2</v>
      </c>
      <c r="F2812">
        <v>2</v>
      </c>
    </row>
    <row r="2813" spans="1:6" x14ac:dyDescent="0.35">
      <c r="A2813" t="s">
        <v>2906</v>
      </c>
      <c r="B2813">
        <v>3</v>
      </c>
      <c r="C2813">
        <v>4</v>
      </c>
      <c r="D2813">
        <v>3</v>
      </c>
      <c r="E2813">
        <v>3</v>
      </c>
      <c r="F2813">
        <v>4</v>
      </c>
    </row>
    <row r="2814" spans="1:6" x14ac:dyDescent="0.35">
      <c r="A2814" t="s">
        <v>2907</v>
      </c>
      <c r="B2814">
        <v>3</v>
      </c>
      <c r="C2814">
        <v>3</v>
      </c>
      <c r="D2814">
        <v>1</v>
      </c>
      <c r="E2814">
        <v>1</v>
      </c>
      <c r="F2814">
        <v>1</v>
      </c>
    </row>
    <row r="2815" spans="1:6" x14ac:dyDescent="0.35">
      <c r="A2815" t="s">
        <v>2908</v>
      </c>
      <c r="B2815">
        <v>3</v>
      </c>
      <c r="C2815">
        <v>2</v>
      </c>
      <c r="D2815">
        <v>2</v>
      </c>
      <c r="E2815">
        <v>1</v>
      </c>
      <c r="F2815">
        <v>2</v>
      </c>
    </row>
    <row r="2816" spans="1:6" x14ac:dyDescent="0.35">
      <c r="A2816" t="s">
        <v>2909</v>
      </c>
      <c r="B2816">
        <v>4</v>
      </c>
      <c r="C2816">
        <v>2</v>
      </c>
      <c r="D2816">
        <v>2</v>
      </c>
      <c r="E2816">
        <v>1</v>
      </c>
      <c r="F2816">
        <v>3</v>
      </c>
    </row>
    <row r="2817" spans="1:6" x14ac:dyDescent="0.35">
      <c r="A2817" t="s">
        <v>2910</v>
      </c>
      <c r="B2817">
        <v>3</v>
      </c>
      <c r="C2817">
        <v>3</v>
      </c>
      <c r="D2817">
        <v>1</v>
      </c>
      <c r="E2817">
        <v>2</v>
      </c>
      <c r="F2817">
        <v>3</v>
      </c>
    </row>
    <row r="2818" spans="1:6" x14ac:dyDescent="0.35">
      <c r="A2818" t="s">
        <v>2911</v>
      </c>
      <c r="B2818">
        <v>3</v>
      </c>
      <c r="C2818">
        <v>3</v>
      </c>
      <c r="D2818">
        <v>1</v>
      </c>
      <c r="E2818">
        <v>3</v>
      </c>
      <c r="F2818">
        <v>4</v>
      </c>
    </row>
    <row r="2819" spans="1:6" x14ac:dyDescent="0.35">
      <c r="A2819" t="s">
        <v>2912</v>
      </c>
      <c r="B2819">
        <v>3</v>
      </c>
      <c r="C2819">
        <v>2</v>
      </c>
      <c r="D2819">
        <v>1</v>
      </c>
      <c r="E2819">
        <v>1</v>
      </c>
      <c r="F2819">
        <v>1</v>
      </c>
    </row>
    <row r="2820" spans="1:6" x14ac:dyDescent="0.35">
      <c r="A2820" t="s">
        <v>2913</v>
      </c>
      <c r="B2820">
        <v>3</v>
      </c>
      <c r="C2820">
        <v>2</v>
      </c>
      <c r="D2820">
        <v>3</v>
      </c>
      <c r="E2820">
        <v>4</v>
      </c>
      <c r="F2820">
        <v>4</v>
      </c>
    </row>
    <row r="2821" spans="1:6" x14ac:dyDescent="0.35">
      <c r="A2821" t="s">
        <v>2914</v>
      </c>
      <c r="B2821">
        <v>3</v>
      </c>
      <c r="C2821">
        <v>4</v>
      </c>
      <c r="D2821">
        <v>1</v>
      </c>
      <c r="E2821">
        <v>2</v>
      </c>
      <c r="F2821">
        <v>4</v>
      </c>
    </row>
    <row r="2822" spans="1:6" x14ac:dyDescent="0.35">
      <c r="A2822" t="s">
        <v>2915</v>
      </c>
      <c r="B2822">
        <v>3</v>
      </c>
      <c r="C2822">
        <v>3</v>
      </c>
      <c r="D2822">
        <v>3</v>
      </c>
      <c r="E2822">
        <v>2</v>
      </c>
      <c r="F2822">
        <v>4</v>
      </c>
    </row>
    <row r="2823" spans="1:6" x14ac:dyDescent="0.35">
      <c r="A2823" t="s">
        <v>2916</v>
      </c>
      <c r="B2823">
        <v>3</v>
      </c>
      <c r="C2823">
        <v>4</v>
      </c>
      <c r="D2823">
        <v>1</v>
      </c>
      <c r="E2823">
        <v>4</v>
      </c>
      <c r="F2823">
        <v>1</v>
      </c>
    </row>
    <row r="2824" spans="1:6" x14ac:dyDescent="0.35">
      <c r="A2824" t="s">
        <v>2917</v>
      </c>
      <c r="B2824">
        <v>4</v>
      </c>
      <c r="C2824">
        <v>4</v>
      </c>
      <c r="D2824">
        <v>1</v>
      </c>
      <c r="E2824">
        <v>1</v>
      </c>
      <c r="F2824">
        <v>2</v>
      </c>
    </row>
    <row r="2825" spans="1:6" x14ac:dyDescent="0.35">
      <c r="A2825" t="s">
        <v>2918</v>
      </c>
      <c r="B2825">
        <v>3</v>
      </c>
      <c r="C2825">
        <v>2</v>
      </c>
      <c r="D2825">
        <v>1</v>
      </c>
      <c r="E2825">
        <v>1</v>
      </c>
      <c r="F2825">
        <v>3</v>
      </c>
    </row>
    <row r="2826" spans="1:6" x14ac:dyDescent="0.35">
      <c r="A2826" t="s">
        <v>2919</v>
      </c>
      <c r="B2826">
        <v>3</v>
      </c>
      <c r="C2826">
        <v>4</v>
      </c>
      <c r="D2826">
        <v>2</v>
      </c>
      <c r="E2826">
        <v>2</v>
      </c>
      <c r="F2826">
        <v>2</v>
      </c>
    </row>
    <row r="2827" spans="1:6" x14ac:dyDescent="0.35">
      <c r="A2827" t="s">
        <v>2920</v>
      </c>
      <c r="B2827">
        <v>3</v>
      </c>
      <c r="C2827">
        <v>4</v>
      </c>
      <c r="D2827">
        <v>3</v>
      </c>
      <c r="E2827">
        <v>1</v>
      </c>
      <c r="F2827">
        <v>1</v>
      </c>
    </row>
    <row r="2828" spans="1:6" x14ac:dyDescent="0.35">
      <c r="A2828" t="s">
        <v>2921</v>
      </c>
      <c r="B2828">
        <v>4</v>
      </c>
      <c r="C2828">
        <v>1</v>
      </c>
      <c r="D2828">
        <v>2</v>
      </c>
      <c r="E2828">
        <v>3</v>
      </c>
      <c r="F2828">
        <v>2</v>
      </c>
    </row>
    <row r="2829" spans="1:6" x14ac:dyDescent="0.35">
      <c r="A2829" t="s">
        <v>2922</v>
      </c>
      <c r="B2829">
        <v>3</v>
      </c>
      <c r="C2829">
        <v>1</v>
      </c>
      <c r="D2829">
        <v>1</v>
      </c>
      <c r="E2829">
        <v>4</v>
      </c>
      <c r="F2829">
        <v>1</v>
      </c>
    </row>
    <row r="2830" spans="1:6" x14ac:dyDescent="0.35">
      <c r="A2830" t="s">
        <v>2923</v>
      </c>
      <c r="B2830">
        <v>3</v>
      </c>
      <c r="C2830">
        <v>1</v>
      </c>
      <c r="D2830">
        <v>1</v>
      </c>
      <c r="E2830">
        <v>2</v>
      </c>
      <c r="F2830">
        <v>3</v>
      </c>
    </row>
    <row r="2831" spans="1:6" x14ac:dyDescent="0.35">
      <c r="A2831" t="s">
        <v>2924</v>
      </c>
      <c r="B2831">
        <v>3</v>
      </c>
      <c r="C2831">
        <v>3</v>
      </c>
      <c r="D2831">
        <v>2</v>
      </c>
      <c r="E2831">
        <v>4</v>
      </c>
      <c r="F2831">
        <v>2</v>
      </c>
    </row>
    <row r="2832" spans="1:6" x14ac:dyDescent="0.35">
      <c r="A2832" t="s">
        <v>2925</v>
      </c>
      <c r="B2832">
        <v>4</v>
      </c>
      <c r="C2832">
        <v>4</v>
      </c>
      <c r="D2832">
        <v>2</v>
      </c>
      <c r="E2832">
        <v>1</v>
      </c>
      <c r="F2832">
        <v>3</v>
      </c>
    </row>
    <row r="2833" spans="1:6" x14ac:dyDescent="0.35">
      <c r="A2833" t="s">
        <v>2926</v>
      </c>
      <c r="B2833">
        <v>3</v>
      </c>
      <c r="C2833">
        <v>4</v>
      </c>
      <c r="D2833">
        <v>3</v>
      </c>
      <c r="E2833">
        <v>3</v>
      </c>
      <c r="F2833">
        <v>1</v>
      </c>
    </row>
    <row r="2834" spans="1:6" x14ac:dyDescent="0.35">
      <c r="A2834" t="s">
        <v>2927</v>
      </c>
      <c r="B2834">
        <v>3</v>
      </c>
      <c r="C2834">
        <v>2</v>
      </c>
      <c r="D2834">
        <v>2</v>
      </c>
      <c r="E2834">
        <v>3</v>
      </c>
      <c r="F2834">
        <v>4</v>
      </c>
    </row>
    <row r="2835" spans="1:6" x14ac:dyDescent="0.35">
      <c r="A2835" t="s">
        <v>2928</v>
      </c>
      <c r="B2835">
        <v>3</v>
      </c>
      <c r="C2835">
        <v>3</v>
      </c>
      <c r="D2835">
        <v>3</v>
      </c>
      <c r="E2835">
        <v>2</v>
      </c>
      <c r="F2835">
        <v>1</v>
      </c>
    </row>
    <row r="2836" spans="1:6" x14ac:dyDescent="0.35">
      <c r="A2836" t="s">
        <v>2929</v>
      </c>
      <c r="B2836">
        <v>3</v>
      </c>
      <c r="C2836">
        <v>1</v>
      </c>
      <c r="D2836">
        <v>2</v>
      </c>
      <c r="E2836">
        <v>4</v>
      </c>
      <c r="F2836">
        <v>1</v>
      </c>
    </row>
    <row r="2837" spans="1:6" x14ac:dyDescent="0.35">
      <c r="A2837" t="s">
        <v>2930</v>
      </c>
      <c r="B2837">
        <v>4</v>
      </c>
      <c r="C2837">
        <v>3</v>
      </c>
      <c r="D2837">
        <v>3</v>
      </c>
      <c r="E2837">
        <v>2</v>
      </c>
      <c r="F2837">
        <v>1</v>
      </c>
    </row>
    <row r="2838" spans="1:6" x14ac:dyDescent="0.35">
      <c r="A2838" t="s">
        <v>2931</v>
      </c>
      <c r="B2838">
        <v>3</v>
      </c>
      <c r="C2838">
        <v>2</v>
      </c>
      <c r="D2838">
        <v>1</v>
      </c>
      <c r="E2838">
        <v>4</v>
      </c>
      <c r="F2838">
        <v>1</v>
      </c>
    </row>
    <row r="2839" spans="1:6" x14ac:dyDescent="0.35">
      <c r="A2839" t="s">
        <v>2932</v>
      </c>
      <c r="B2839">
        <v>3</v>
      </c>
      <c r="C2839">
        <v>4</v>
      </c>
      <c r="D2839">
        <v>4</v>
      </c>
      <c r="E2839">
        <v>3</v>
      </c>
      <c r="F2839">
        <v>4</v>
      </c>
    </row>
    <row r="2840" spans="1:6" x14ac:dyDescent="0.35">
      <c r="A2840" t="s">
        <v>2933</v>
      </c>
      <c r="B2840">
        <v>3</v>
      </c>
      <c r="C2840">
        <v>4</v>
      </c>
      <c r="D2840">
        <v>4</v>
      </c>
      <c r="E2840">
        <v>1</v>
      </c>
      <c r="F2840">
        <v>4</v>
      </c>
    </row>
    <row r="2841" spans="1:6" x14ac:dyDescent="0.35">
      <c r="A2841" t="s">
        <v>2934</v>
      </c>
      <c r="B2841">
        <v>3</v>
      </c>
      <c r="C2841">
        <v>3</v>
      </c>
      <c r="D2841">
        <v>2</v>
      </c>
      <c r="E2841">
        <v>4</v>
      </c>
      <c r="F2841">
        <v>1</v>
      </c>
    </row>
    <row r="2842" spans="1:6" x14ac:dyDescent="0.35">
      <c r="A2842" t="s">
        <v>2935</v>
      </c>
      <c r="B2842">
        <v>3</v>
      </c>
      <c r="C2842">
        <v>3</v>
      </c>
      <c r="D2842">
        <v>1</v>
      </c>
      <c r="E2842">
        <v>1</v>
      </c>
      <c r="F2842">
        <v>2</v>
      </c>
    </row>
    <row r="2843" spans="1:6" x14ac:dyDescent="0.35">
      <c r="A2843" t="s">
        <v>2936</v>
      </c>
      <c r="B2843">
        <v>4</v>
      </c>
      <c r="C2843">
        <v>4</v>
      </c>
      <c r="D2843">
        <v>1</v>
      </c>
      <c r="E2843">
        <v>1</v>
      </c>
      <c r="F2843">
        <v>3</v>
      </c>
    </row>
    <row r="2844" spans="1:6" x14ac:dyDescent="0.35">
      <c r="A2844" t="s">
        <v>2937</v>
      </c>
      <c r="B2844">
        <v>3</v>
      </c>
      <c r="C2844">
        <v>2</v>
      </c>
      <c r="D2844">
        <v>4</v>
      </c>
      <c r="E2844">
        <v>4</v>
      </c>
      <c r="F2844">
        <v>3</v>
      </c>
    </row>
    <row r="2845" spans="1:6" x14ac:dyDescent="0.35">
      <c r="A2845" t="s">
        <v>2938</v>
      </c>
      <c r="B2845">
        <v>3</v>
      </c>
      <c r="C2845">
        <v>1</v>
      </c>
      <c r="D2845">
        <v>1</v>
      </c>
      <c r="E2845">
        <v>4</v>
      </c>
      <c r="F2845">
        <v>3</v>
      </c>
    </row>
    <row r="2846" spans="1:6" x14ac:dyDescent="0.35">
      <c r="A2846" t="s">
        <v>2939</v>
      </c>
      <c r="B2846">
        <v>3</v>
      </c>
      <c r="C2846">
        <v>3</v>
      </c>
      <c r="D2846">
        <v>1</v>
      </c>
      <c r="E2846">
        <v>2</v>
      </c>
      <c r="F2846">
        <v>4</v>
      </c>
    </row>
    <row r="2847" spans="1:6" x14ac:dyDescent="0.35">
      <c r="A2847" t="s">
        <v>2940</v>
      </c>
      <c r="B2847">
        <v>4</v>
      </c>
      <c r="C2847">
        <v>2</v>
      </c>
      <c r="D2847">
        <v>1</v>
      </c>
      <c r="E2847">
        <v>3</v>
      </c>
      <c r="F2847">
        <v>4</v>
      </c>
    </row>
    <row r="2848" spans="1:6" x14ac:dyDescent="0.35">
      <c r="A2848" t="s">
        <v>2941</v>
      </c>
      <c r="B2848">
        <v>4</v>
      </c>
      <c r="C2848">
        <v>3</v>
      </c>
      <c r="D2848">
        <v>2</v>
      </c>
      <c r="E2848">
        <v>3</v>
      </c>
      <c r="F2848">
        <v>2</v>
      </c>
    </row>
    <row r="2849" spans="1:6" x14ac:dyDescent="0.35">
      <c r="A2849" t="s">
        <v>2942</v>
      </c>
      <c r="B2849">
        <v>4</v>
      </c>
      <c r="C2849">
        <v>4</v>
      </c>
      <c r="D2849">
        <v>4</v>
      </c>
      <c r="E2849">
        <v>3</v>
      </c>
      <c r="F2849">
        <v>2</v>
      </c>
    </row>
    <row r="2850" spans="1:6" x14ac:dyDescent="0.35">
      <c r="A2850" t="s">
        <v>2943</v>
      </c>
      <c r="B2850">
        <v>3</v>
      </c>
      <c r="C2850">
        <v>3</v>
      </c>
      <c r="D2850">
        <v>1</v>
      </c>
      <c r="E2850">
        <v>4</v>
      </c>
      <c r="F2850">
        <v>2</v>
      </c>
    </row>
    <row r="2851" spans="1:6" x14ac:dyDescent="0.35">
      <c r="A2851" t="s">
        <v>2944</v>
      </c>
      <c r="B2851">
        <v>3</v>
      </c>
      <c r="C2851">
        <v>2</v>
      </c>
      <c r="D2851">
        <v>3</v>
      </c>
      <c r="E2851">
        <v>1</v>
      </c>
      <c r="F2851">
        <v>1</v>
      </c>
    </row>
    <row r="2852" spans="1:6" x14ac:dyDescent="0.35">
      <c r="A2852" t="s">
        <v>2945</v>
      </c>
      <c r="B2852">
        <v>3</v>
      </c>
      <c r="C2852">
        <v>3</v>
      </c>
      <c r="D2852">
        <v>3</v>
      </c>
      <c r="E2852">
        <v>1</v>
      </c>
      <c r="F2852">
        <v>3</v>
      </c>
    </row>
    <row r="2853" spans="1:6" x14ac:dyDescent="0.35">
      <c r="A2853" t="s">
        <v>2946</v>
      </c>
      <c r="B2853">
        <v>3</v>
      </c>
      <c r="C2853">
        <v>2</v>
      </c>
      <c r="D2853">
        <v>4</v>
      </c>
      <c r="E2853">
        <v>4</v>
      </c>
      <c r="F2853">
        <v>1</v>
      </c>
    </row>
    <row r="2854" spans="1:6" x14ac:dyDescent="0.35">
      <c r="A2854" t="s">
        <v>2947</v>
      </c>
      <c r="B2854">
        <v>3</v>
      </c>
      <c r="C2854">
        <v>1</v>
      </c>
      <c r="D2854">
        <v>3</v>
      </c>
      <c r="E2854">
        <v>3</v>
      </c>
      <c r="F2854">
        <v>1</v>
      </c>
    </row>
    <row r="2855" spans="1:6" x14ac:dyDescent="0.35">
      <c r="A2855" t="s">
        <v>2948</v>
      </c>
      <c r="B2855">
        <v>3</v>
      </c>
      <c r="C2855">
        <v>4</v>
      </c>
      <c r="D2855">
        <v>4</v>
      </c>
      <c r="E2855">
        <v>3</v>
      </c>
      <c r="F2855">
        <v>1</v>
      </c>
    </row>
    <row r="2856" spans="1:6" x14ac:dyDescent="0.35">
      <c r="A2856" t="s">
        <v>2949</v>
      </c>
      <c r="B2856">
        <v>3</v>
      </c>
      <c r="C2856">
        <v>2</v>
      </c>
      <c r="D2856">
        <v>3</v>
      </c>
      <c r="E2856">
        <v>2</v>
      </c>
      <c r="F2856">
        <v>3</v>
      </c>
    </row>
    <row r="2857" spans="1:6" x14ac:dyDescent="0.35">
      <c r="A2857" t="s">
        <v>2950</v>
      </c>
      <c r="B2857">
        <v>3</v>
      </c>
      <c r="C2857">
        <v>3</v>
      </c>
      <c r="D2857">
        <v>4</v>
      </c>
      <c r="E2857">
        <v>2</v>
      </c>
      <c r="F2857">
        <v>3</v>
      </c>
    </row>
    <row r="2858" spans="1:6" x14ac:dyDescent="0.35">
      <c r="A2858" t="s">
        <v>2951</v>
      </c>
      <c r="B2858">
        <v>3</v>
      </c>
      <c r="C2858">
        <v>4</v>
      </c>
      <c r="D2858">
        <v>2</v>
      </c>
      <c r="E2858">
        <v>1</v>
      </c>
      <c r="F2858">
        <v>2</v>
      </c>
    </row>
    <row r="2859" spans="1:6" x14ac:dyDescent="0.35">
      <c r="A2859" t="s">
        <v>2952</v>
      </c>
      <c r="B2859">
        <v>3</v>
      </c>
      <c r="C2859">
        <v>1</v>
      </c>
      <c r="D2859">
        <v>2</v>
      </c>
      <c r="E2859">
        <v>2</v>
      </c>
      <c r="F2859">
        <v>3</v>
      </c>
    </row>
    <row r="2860" spans="1:6" x14ac:dyDescent="0.35">
      <c r="A2860" t="s">
        <v>2953</v>
      </c>
      <c r="B2860">
        <v>3</v>
      </c>
      <c r="C2860">
        <v>2</v>
      </c>
      <c r="D2860">
        <v>3</v>
      </c>
      <c r="E2860">
        <v>1</v>
      </c>
      <c r="F2860">
        <v>3</v>
      </c>
    </row>
    <row r="2861" spans="1:6" x14ac:dyDescent="0.35">
      <c r="A2861" t="s">
        <v>2954</v>
      </c>
      <c r="B2861">
        <v>3</v>
      </c>
      <c r="C2861">
        <v>1</v>
      </c>
      <c r="D2861">
        <v>4</v>
      </c>
      <c r="E2861">
        <v>2</v>
      </c>
      <c r="F2861">
        <v>4</v>
      </c>
    </row>
    <row r="2862" spans="1:6" x14ac:dyDescent="0.35">
      <c r="A2862" t="s">
        <v>2955</v>
      </c>
      <c r="B2862">
        <v>3</v>
      </c>
      <c r="C2862">
        <v>2</v>
      </c>
      <c r="D2862">
        <v>1</v>
      </c>
      <c r="E2862">
        <v>4</v>
      </c>
      <c r="F2862">
        <v>2</v>
      </c>
    </row>
    <row r="2863" spans="1:6" x14ac:dyDescent="0.35">
      <c r="A2863" t="s">
        <v>2956</v>
      </c>
      <c r="B2863">
        <v>3</v>
      </c>
      <c r="C2863">
        <v>2</v>
      </c>
      <c r="D2863">
        <v>2</v>
      </c>
      <c r="E2863">
        <v>1</v>
      </c>
      <c r="F2863">
        <v>4</v>
      </c>
    </row>
    <row r="2864" spans="1:6" x14ac:dyDescent="0.35">
      <c r="A2864" t="s">
        <v>2957</v>
      </c>
      <c r="B2864">
        <v>3</v>
      </c>
      <c r="C2864">
        <v>4</v>
      </c>
      <c r="D2864">
        <v>4</v>
      </c>
      <c r="E2864">
        <v>3</v>
      </c>
      <c r="F2864">
        <v>2</v>
      </c>
    </row>
    <row r="2865" spans="1:6" x14ac:dyDescent="0.35">
      <c r="A2865" t="s">
        <v>2958</v>
      </c>
      <c r="B2865">
        <v>3</v>
      </c>
      <c r="C2865">
        <v>2</v>
      </c>
      <c r="D2865">
        <v>1</v>
      </c>
      <c r="E2865">
        <v>1</v>
      </c>
      <c r="F2865">
        <v>4</v>
      </c>
    </row>
    <row r="2866" spans="1:6" x14ac:dyDescent="0.35">
      <c r="A2866" t="s">
        <v>2959</v>
      </c>
      <c r="B2866">
        <v>3</v>
      </c>
      <c r="C2866">
        <v>3</v>
      </c>
      <c r="D2866">
        <v>2</v>
      </c>
      <c r="E2866">
        <v>3</v>
      </c>
      <c r="F2866">
        <v>1</v>
      </c>
    </row>
    <row r="2867" spans="1:6" x14ac:dyDescent="0.35">
      <c r="A2867" t="s">
        <v>2960</v>
      </c>
      <c r="B2867">
        <v>3</v>
      </c>
      <c r="C2867">
        <v>1</v>
      </c>
      <c r="D2867">
        <v>3</v>
      </c>
      <c r="E2867">
        <v>2</v>
      </c>
      <c r="F2867">
        <v>1</v>
      </c>
    </row>
    <row r="2868" spans="1:6" x14ac:dyDescent="0.35">
      <c r="A2868" t="s">
        <v>2961</v>
      </c>
      <c r="B2868">
        <v>3</v>
      </c>
      <c r="C2868">
        <v>2</v>
      </c>
      <c r="D2868">
        <v>1</v>
      </c>
      <c r="E2868">
        <v>3</v>
      </c>
      <c r="F2868">
        <v>4</v>
      </c>
    </row>
    <row r="2869" spans="1:6" x14ac:dyDescent="0.35">
      <c r="A2869" t="s">
        <v>2962</v>
      </c>
      <c r="B2869">
        <v>4</v>
      </c>
      <c r="C2869">
        <v>4</v>
      </c>
      <c r="D2869">
        <v>4</v>
      </c>
      <c r="E2869">
        <v>2</v>
      </c>
      <c r="F2869">
        <v>3</v>
      </c>
    </row>
    <row r="2870" spans="1:6" x14ac:dyDescent="0.35">
      <c r="A2870" t="s">
        <v>2963</v>
      </c>
      <c r="B2870">
        <v>3</v>
      </c>
      <c r="C2870">
        <v>3</v>
      </c>
      <c r="D2870">
        <v>2</v>
      </c>
      <c r="E2870">
        <v>4</v>
      </c>
      <c r="F2870">
        <v>4</v>
      </c>
    </row>
    <row r="2871" spans="1:6" x14ac:dyDescent="0.35">
      <c r="A2871" t="s">
        <v>2964</v>
      </c>
      <c r="B2871">
        <v>3</v>
      </c>
      <c r="C2871">
        <v>2</v>
      </c>
      <c r="D2871">
        <v>4</v>
      </c>
      <c r="E2871">
        <v>3</v>
      </c>
      <c r="F2871">
        <v>1</v>
      </c>
    </row>
    <row r="2872" spans="1:6" x14ac:dyDescent="0.35">
      <c r="A2872" t="s">
        <v>2965</v>
      </c>
      <c r="B2872">
        <v>3</v>
      </c>
      <c r="C2872">
        <v>4</v>
      </c>
      <c r="D2872">
        <v>2</v>
      </c>
      <c r="E2872">
        <v>3</v>
      </c>
      <c r="F2872">
        <v>4</v>
      </c>
    </row>
    <row r="2873" spans="1:6" x14ac:dyDescent="0.35">
      <c r="A2873" t="s">
        <v>2966</v>
      </c>
      <c r="B2873">
        <v>3</v>
      </c>
      <c r="C2873">
        <v>4</v>
      </c>
      <c r="D2873">
        <v>2</v>
      </c>
      <c r="E2873">
        <v>3</v>
      </c>
      <c r="F2873">
        <v>4</v>
      </c>
    </row>
    <row r="2874" spans="1:6" x14ac:dyDescent="0.35">
      <c r="A2874" t="s">
        <v>2967</v>
      </c>
      <c r="B2874">
        <v>4</v>
      </c>
      <c r="C2874">
        <v>2</v>
      </c>
      <c r="D2874">
        <v>4</v>
      </c>
      <c r="E2874">
        <v>4</v>
      </c>
      <c r="F2874">
        <v>3</v>
      </c>
    </row>
    <row r="2875" spans="1:6" x14ac:dyDescent="0.35">
      <c r="A2875" t="s">
        <v>2968</v>
      </c>
      <c r="B2875">
        <v>4</v>
      </c>
      <c r="C2875">
        <v>4</v>
      </c>
      <c r="D2875">
        <v>4</v>
      </c>
      <c r="E2875">
        <v>3</v>
      </c>
      <c r="F2875">
        <v>3</v>
      </c>
    </row>
    <row r="2876" spans="1:6" x14ac:dyDescent="0.35">
      <c r="A2876" t="s">
        <v>2969</v>
      </c>
      <c r="B2876">
        <v>3</v>
      </c>
      <c r="C2876">
        <v>1</v>
      </c>
      <c r="D2876">
        <v>3</v>
      </c>
      <c r="E2876">
        <v>1</v>
      </c>
      <c r="F2876">
        <v>1</v>
      </c>
    </row>
    <row r="2877" spans="1:6" x14ac:dyDescent="0.35">
      <c r="A2877" t="s">
        <v>2970</v>
      </c>
      <c r="B2877">
        <v>3</v>
      </c>
      <c r="C2877">
        <v>2</v>
      </c>
      <c r="D2877">
        <v>2</v>
      </c>
      <c r="E2877">
        <v>1</v>
      </c>
      <c r="F2877">
        <v>3</v>
      </c>
    </row>
    <row r="2878" spans="1:6" x14ac:dyDescent="0.35">
      <c r="A2878" t="s">
        <v>2971</v>
      </c>
      <c r="B2878">
        <v>3</v>
      </c>
      <c r="C2878">
        <v>4</v>
      </c>
      <c r="D2878">
        <v>4</v>
      </c>
      <c r="E2878">
        <v>3</v>
      </c>
      <c r="F2878">
        <v>4</v>
      </c>
    </row>
    <row r="2879" spans="1:6" x14ac:dyDescent="0.35">
      <c r="A2879" t="s">
        <v>2972</v>
      </c>
      <c r="B2879">
        <v>4</v>
      </c>
      <c r="C2879">
        <v>4</v>
      </c>
      <c r="D2879">
        <v>3</v>
      </c>
      <c r="E2879">
        <v>2</v>
      </c>
      <c r="F2879">
        <v>3</v>
      </c>
    </row>
    <row r="2880" spans="1:6" x14ac:dyDescent="0.35">
      <c r="A2880" t="s">
        <v>2973</v>
      </c>
      <c r="B2880">
        <v>3</v>
      </c>
      <c r="C2880">
        <v>4</v>
      </c>
      <c r="D2880">
        <v>4</v>
      </c>
      <c r="E2880">
        <v>3</v>
      </c>
      <c r="F2880">
        <v>1</v>
      </c>
    </row>
    <row r="2881" spans="1:6" x14ac:dyDescent="0.35">
      <c r="A2881" t="s">
        <v>2974</v>
      </c>
      <c r="B2881">
        <v>3</v>
      </c>
      <c r="C2881">
        <v>1</v>
      </c>
      <c r="D2881">
        <v>2</v>
      </c>
      <c r="E2881">
        <v>3</v>
      </c>
      <c r="F2881">
        <v>3</v>
      </c>
    </row>
    <row r="2882" spans="1:6" x14ac:dyDescent="0.35">
      <c r="A2882" t="s">
        <v>2975</v>
      </c>
      <c r="B2882">
        <v>4</v>
      </c>
      <c r="C2882">
        <v>1</v>
      </c>
      <c r="D2882">
        <v>1</v>
      </c>
      <c r="E2882">
        <v>1</v>
      </c>
      <c r="F2882">
        <v>1</v>
      </c>
    </row>
    <row r="2883" spans="1:6" x14ac:dyDescent="0.35">
      <c r="A2883" t="s">
        <v>2976</v>
      </c>
      <c r="B2883">
        <v>3</v>
      </c>
      <c r="C2883">
        <v>3</v>
      </c>
      <c r="D2883">
        <v>1</v>
      </c>
      <c r="E2883">
        <v>3</v>
      </c>
      <c r="F2883">
        <v>3</v>
      </c>
    </row>
    <row r="2884" spans="1:6" x14ac:dyDescent="0.35">
      <c r="A2884" t="s">
        <v>2977</v>
      </c>
      <c r="B2884">
        <v>4</v>
      </c>
      <c r="C2884">
        <v>1</v>
      </c>
      <c r="D2884">
        <v>3</v>
      </c>
      <c r="E2884">
        <v>4</v>
      </c>
      <c r="F2884">
        <v>4</v>
      </c>
    </row>
    <row r="2885" spans="1:6" x14ac:dyDescent="0.35">
      <c r="A2885" t="s">
        <v>2978</v>
      </c>
      <c r="B2885">
        <v>3</v>
      </c>
      <c r="C2885">
        <v>4</v>
      </c>
      <c r="D2885">
        <v>2</v>
      </c>
      <c r="E2885">
        <v>2</v>
      </c>
      <c r="F2885">
        <v>4</v>
      </c>
    </row>
    <row r="2886" spans="1:6" x14ac:dyDescent="0.35">
      <c r="A2886" t="s">
        <v>2979</v>
      </c>
      <c r="B2886">
        <v>4</v>
      </c>
      <c r="C2886">
        <v>4</v>
      </c>
      <c r="D2886">
        <v>4</v>
      </c>
      <c r="E2886">
        <v>4</v>
      </c>
      <c r="F2886">
        <v>3</v>
      </c>
    </row>
    <row r="2887" spans="1:6" x14ac:dyDescent="0.35">
      <c r="A2887" t="s">
        <v>2980</v>
      </c>
      <c r="B2887">
        <v>4</v>
      </c>
      <c r="C2887">
        <v>4</v>
      </c>
      <c r="D2887">
        <v>4</v>
      </c>
      <c r="E2887">
        <v>4</v>
      </c>
      <c r="F2887">
        <v>2</v>
      </c>
    </row>
    <row r="2888" spans="1:6" x14ac:dyDescent="0.35">
      <c r="A2888" t="s">
        <v>2981</v>
      </c>
      <c r="B2888">
        <v>3</v>
      </c>
      <c r="C2888">
        <v>4</v>
      </c>
      <c r="D2888">
        <v>1</v>
      </c>
      <c r="E2888">
        <v>2</v>
      </c>
      <c r="F2888">
        <v>2</v>
      </c>
    </row>
    <row r="2889" spans="1:6" x14ac:dyDescent="0.35">
      <c r="A2889" t="s">
        <v>2982</v>
      </c>
      <c r="B2889">
        <v>3</v>
      </c>
      <c r="C2889">
        <v>1</v>
      </c>
      <c r="D2889">
        <v>4</v>
      </c>
      <c r="E2889">
        <v>4</v>
      </c>
      <c r="F2889">
        <v>4</v>
      </c>
    </row>
    <row r="2890" spans="1:6" x14ac:dyDescent="0.35">
      <c r="A2890" t="s">
        <v>2983</v>
      </c>
      <c r="B2890">
        <v>4</v>
      </c>
      <c r="C2890">
        <v>4</v>
      </c>
      <c r="D2890">
        <v>3</v>
      </c>
      <c r="E2890">
        <v>4</v>
      </c>
      <c r="F2890">
        <v>1</v>
      </c>
    </row>
    <row r="2891" spans="1:6" x14ac:dyDescent="0.35">
      <c r="A2891" t="s">
        <v>2984</v>
      </c>
      <c r="B2891">
        <v>3</v>
      </c>
      <c r="C2891">
        <v>2</v>
      </c>
      <c r="D2891">
        <v>2</v>
      </c>
      <c r="E2891">
        <v>4</v>
      </c>
      <c r="F2891">
        <v>2</v>
      </c>
    </row>
    <row r="2892" spans="1:6" x14ac:dyDescent="0.35">
      <c r="A2892" t="s">
        <v>2985</v>
      </c>
      <c r="B2892">
        <v>3</v>
      </c>
      <c r="C2892">
        <v>1</v>
      </c>
      <c r="D2892">
        <v>1</v>
      </c>
      <c r="E2892">
        <v>2</v>
      </c>
      <c r="F2892">
        <v>3</v>
      </c>
    </row>
    <row r="2893" spans="1:6" x14ac:dyDescent="0.35">
      <c r="A2893" t="s">
        <v>2986</v>
      </c>
      <c r="B2893">
        <v>3</v>
      </c>
      <c r="C2893">
        <v>2</v>
      </c>
      <c r="D2893">
        <v>1</v>
      </c>
      <c r="E2893">
        <v>3</v>
      </c>
      <c r="F2893">
        <v>1</v>
      </c>
    </row>
    <row r="2894" spans="1:6" x14ac:dyDescent="0.35">
      <c r="A2894" t="s">
        <v>2987</v>
      </c>
      <c r="B2894">
        <v>3</v>
      </c>
      <c r="C2894">
        <v>4</v>
      </c>
      <c r="D2894">
        <v>2</v>
      </c>
      <c r="E2894">
        <v>3</v>
      </c>
      <c r="F2894">
        <v>4</v>
      </c>
    </row>
    <row r="2895" spans="1:6" x14ac:dyDescent="0.35">
      <c r="A2895" t="s">
        <v>2988</v>
      </c>
      <c r="B2895">
        <v>3</v>
      </c>
      <c r="C2895">
        <v>4</v>
      </c>
      <c r="D2895">
        <v>1</v>
      </c>
      <c r="E2895">
        <v>2</v>
      </c>
      <c r="F2895">
        <v>2</v>
      </c>
    </row>
    <row r="2896" spans="1:6" x14ac:dyDescent="0.35">
      <c r="A2896" t="s">
        <v>2989</v>
      </c>
      <c r="B2896">
        <v>3</v>
      </c>
      <c r="C2896">
        <v>3</v>
      </c>
      <c r="D2896">
        <v>1</v>
      </c>
      <c r="E2896">
        <v>3</v>
      </c>
      <c r="F2896">
        <v>4</v>
      </c>
    </row>
    <row r="2897" spans="1:6" x14ac:dyDescent="0.35">
      <c r="A2897" t="s">
        <v>2990</v>
      </c>
      <c r="B2897">
        <v>3</v>
      </c>
      <c r="C2897">
        <v>1</v>
      </c>
      <c r="D2897">
        <v>4</v>
      </c>
      <c r="E2897">
        <v>4</v>
      </c>
      <c r="F2897">
        <v>1</v>
      </c>
    </row>
    <row r="2898" spans="1:6" x14ac:dyDescent="0.35">
      <c r="A2898" t="s">
        <v>2991</v>
      </c>
      <c r="B2898">
        <v>3</v>
      </c>
      <c r="C2898">
        <v>3</v>
      </c>
      <c r="D2898">
        <v>2</v>
      </c>
      <c r="E2898">
        <v>1</v>
      </c>
      <c r="F2898">
        <v>1</v>
      </c>
    </row>
    <row r="2899" spans="1:6" x14ac:dyDescent="0.35">
      <c r="A2899" t="s">
        <v>2992</v>
      </c>
      <c r="B2899">
        <v>3</v>
      </c>
      <c r="C2899">
        <v>3</v>
      </c>
      <c r="D2899">
        <v>3</v>
      </c>
      <c r="E2899">
        <v>4</v>
      </c>
      <c r="F2899">
        <v>2</v>
      </c>
    </row>
    <row r="2900" spans="1:6" x14ac:dyDescent="0.35">
      <c r="A2900" t="s">
        <v>2993</v>
      </c>
      <c r="B2900">
        <v>3</v>
      </c>
      <c r="C2900">
        <v>3</v>
      </c>
      <c r="D2900">
        <v>2</v>
      </c>
      <c r="E2900">
        <v>2</v>
      </c>
      <c r="F2900">
        <v>4</v>
      </c>
    </row>
    <row r="2901" spans="1:6" x14ac:dyDescent="0.35">
      <c r="A2901" t="s">
        <v>2994</v>
      </c>
      <c r="B2901">
        <v>3</v>
      </c>
      <c r="C2901">
        <v>2</v>
      </c>
      <c r="D2901">
        <v>3</v>
      </c>
      <c r="E2901">
        <v>4</v>
      </c>
      <c r="F2901">
        <v>1</v>
      </c>
    </row>
    <row r="2902" spans="1:6" x14ac:dyDescent="0.35">
      <c r="A2902" t="s">
        <v>2995</v>
      </c>
      <c r="B2902">
        <v>3</v>
      </c>
      <c r="C2902">
        <v>1</v>
      </c>
      <c r="D2902">
        <v>2</v>
      </c>
      <c r="E2902">
        <v>1</v>
      </c>
      <c r="F2902">
        <v>1</v>
      </c>
    </row>
    <row r="2903" spans="1:6" x14ac:dyDescent="0.35">
      <c r="A2903" t="s">
        <v>2996</v>
      </c>
      <c r="B2903">
        <v>3</v>
      </c>
      <c r="C2903">
        <v>2</v>
      </c>
      <c r="D2903">
        <v>1</v>
      </c>
      <c r="E2903">
        <v>4</v>
      </c>
      <c r="F2903">
        <v>4</v>
      </c>
    </row>
    <row r="2904" spans="1:6" x14ac:dyDescent="0.35">
      <c r="A2904" t="s">
        <v>2997</v>
      </c>
      <c r="B2904">
        <v>4</v>
      </c>
      <c r="C2904">
        <v>4</v>
      </c>
      <c r="D2904">
        <v>3</v>
      </c>
      <c r="E2904">
        <v>2</v>
      </c>
      <c r="F2904">
        <v>1</v>
      </c>
    </row>
    <row r="2905" spans="1:6" x14ac:dyDescent="0.35">
      <c r="A2905" t="s">
        <v>2998</v>
      </c>
      <c r="B2905">
        <v>3</v>
      </c>
      <c r="C2905">
        <v>2</v>
      </c>
      <c r="D2905">
        <v>1</v>
      </c>
      <c r="E2905">
        <v>4</v>
      </c>
      <c r="F2905">
        <v>3</v>
      </c>
    </row>
    <row r="2906" spans="1:6" x14ac:dyDescent="0.35">
      <c r="A2906" t="s">
        <v>2999</v>
      </c>
      <c r="B2906">
        <v>3</v>
      </c>
      <c r="C2906">
        <v>1</v>
      </c>
      <c r="D2906">
        <v>3</v>
      </c>
      <c r="E2906">
        <v>2</v>
      </c>
      <c r="F2906">
        <v>1</v>
      </c>
    </row>
    <row r="2907" spans="1:6" x14ac:dyDescent="0.35">
      <c r="A2907" t="s">
        <v>3000</v>
      </c>
      <c r="B2907">
        <v>3</v>
      </c>
      <c r="C2907">
        <v>2</v>
      </c>
      <c r="D2907">
        <v>4</v>
      </c>
      <c r="E2907">
        <v>3</v>
      </c>
      <c r="F2907">
        <v>1</v>
      </c>
    </row>
    <row r="2908" spans="1:6" x14ac:dyDescent="0.35">
      <c r="A2908" t="s">
        <v>3001</v>
      </c>
      <c r="B2908">
        <v>3</v>
      </c>
      <c r="C2908">
        <v>2</v>
      </c>
      <c r="D2908">
        <v>3</v>
      </c>
      <c r="E2908">
        <v>3</v>
      </c>
      <c r="F2908">
        <v>2</v>
      </c>
    </row>
    <row r="2909" spans="1:6" x14ac:dyDescent="0.35">
      <c r="A2909" t="s">
        <v>3002</v>
      </c>
      <c r="B2909">
        <v>3</v>
      </c>
      <c r="C2909">
        <v>3</v>
      </c>
      <c r="D2909">
        <v>3</v>
      </c>
      <c r="E2909">
        <v>1</v>
      </c>
      <c r="F2909">
        <v>3</v>
      </c>
    </row>
    <row r="2910" spans="1:6" x14ac:dyDescent="0.35">
      <c r="A2910" t="s">
        <v>3003</v>
      </c>
      <c r="B2910">
        <v>4</v>
      </c>
      <c r="C2910">
        <v>3</v>
      </c>
      <c r="D2910">
        <v>4</v>
      </c>
      <c r="E2910">
        <v>1</v>
      </c>
      <c r="F2910">
        <v>3</v>
      </c>
    </row>
    <row r="2911" spans="1:6" x14ac:dyDescent="0.35">
      <c r="A2911" t="s">
        <v>3004</v>
      </c>
      <c r="B2911">
        <v>3</v>
      </c>
      <c r="C2911">
        <v>2</v>
      </c>
      <c r="D2911">
        <v>1</v>
      </c>
      <c r="E2911">
        <v>3</v>
      </c>
      <c r="F2911">
        <v>4</v>
      </c>
    </row>
    <row r="2912" spans="1:6" x14ac:dyDescent="0.35">
      <c r="A2912" t="s">
        <v>3005</v>
      </c>
      <c r="B2912">
        <v>4</v>
      </c>
      <c r="C2912">
        <v>1</v>
      </c>
      <c r="D2912">
        <v>4</v>
      </c>
      <c r="E2912">
        <v>2</v>
      </c>
      <c r="F2912">
        <v>1</v>
      </c>
    </row>
    <row r="2913" spans="1:6" x14ac:dyDescent="0.35">
      <c r="A2913" t="s">
        <v>3006</v>
      </c>
      <c r="B2913">
        <v>4</v>
      </c>
      <c r="C2913">
        <v>2</v>
      </c>
      <c r="D2913">
        <v>1</v>
      </c>
      <c r="E2913">
        <v>3</v>
      </c>
      <c r="F2913">
        <v>1</v>
      </c>
    </row>
    <row r="2914" spans="1:6" x14ac:dyDescent="0.35">
      <c r="A2914" t="s">
        <v>3007</v>
      </c>
      <c r="B2914">
        <v>4</v>
      </c>
      <c r="C2914">
        <v>1</v>
      </c>
      <c r="D2914">
        <v>1</v>
      </c>
      <c r="E2914">
        <v>4</v>
      </c>
      <c r="F2914">
        <v>4</v>
      </c>
    </row>
    <row r="2915" spans="1:6" x14ac:dyDescent="0.35">
      <c r="A2915" t="s">
        <v>3008</v>
      </c>
      <c r="B2915">
        <v>3</v>
      </c>
      <c r="C2915">
        <v>3</v>
      </c>
      <c r="D2915">
        <v>1</v>
      </c>
      <c r="E2915">
        <v>4</v>
      </c>
      <c r="F2915">
        <v>2</v>
      </c>
    </row>
    <row r="2916" spans="1:6" x14ac:dyDescent="0.35">
      <c r="A2916" t="s">
        <v>3009</v>
      </c>
      <c r="B2916">
        <v>3</v>
      </c>
      <c r="C2916">
        <v>2</v>
      </c>
      <c r="D2916">
        <v>3</v>
      </c>
      <c r="E2916">
        <v>1</v>
      </c>
      <c r="F2916">
        <v>1</v>
      </c>
    </row>
    <row r="2917" spans="1:6" x14ac:dyDescent="0.35">
      <c r="A2917" t="s">
        <v>3010</v>
      </c>
      <c r="B2917">
        <v>3</v>
      </c>
      <c r="C2917">
        <v>2</v>
      </c>
      <c r="D2917">
        <v>1</v>
      </c>
      <c r="E2917">
        <v>2</v>
      </c>
      <c r="F2917">
        <v>4</v>
      </c>
    </row>
    <row r="2918" spans="1:6" x14ac:dyDescent="0.35">
      <c r="A2918" t="s">
        <v>3011</v>
      </c>
      <c r="B2918">
        <v>4</v>
      </c>
      <c r="C2918">
        <v>3</v>
      </c>
      <c r="D2918">
        <v>2</v>
      </c>
      <c r="E2918">
        <v>1</v>
      </c>
      <c r="F2918">
        <v>2</v>
      </c>
    </row>
    <row r="2919" spans="1:6" x14ac:dyDescent="0.35">
      <c r="A2919" t="s">
        <v>3012</v>
      </c>
      <c r="B2919">
        <v>4</v>
      </c>
      <c r="C2919">
        <v>4</v>
      </c>
      <c r="D2919">
        <v>1</v>
      </c>
      <c r="E2919">
        <v>3</v>
      </c>
      <c r="F2919">
        <v>1</v>
      </c>
    </row>
    <row r="2920" spans="1:6" x14ac:dyDescent="0.35">
      <c r="A2920" t="s">
        <v>3013</v>
      </c>
      <c r="B2920">
        <v>4</v>
      </c>
      <c r="C2920">
        <v>2</v>
      </c>
      <c r="D2920">
        <v>1</v>
      </c>
      <c r="E2920">
        <v>3</v>
      </c>
      <c r="F2920">
        <v>1</v>
      </c>
    </row>
    <row r="2921" spans="1:6" x14ac:dyDescent="0.35">
      <c r="A2921" t="s">
        <v>3014</v>
      </c>
      <c r="B2921">
        <v>3</v>
      </c>
      <c r="C2921">
        <v>3</v>
      </c>
      <c r="D2921">
        <v>3</v>
      </c>
      <c r="E2921">
        <v>4</v>
      </c>
      <c r="F2921">
        <v>4</v>
      </c>
    </row>
    <row r="2922" spans="1:6" x14ac:dyDescent="0.35">
      <c r="A2922" t="s">
        <v>3015</v>
      </c>
      <c r="B2922">
        <v>4</v>
      </c>
      <c r="C2922">
        <v>3</v>
      </c>
      <c r="D2922">
        <v>1</v>
      </c>
      <c r="E2922">
        <v>2</v>
      </c>
      <c r="F2922">
        <v>1</v>
      </c>
    </row>
    <row r="2923" spans="1:6" x14ac:dyDescent="0.35">
      <c r="A2923" t="s">
        <v>3016</v>
      </c>
      <c r="B2923">
        <v>3</v>
      </c>
      <c r="C2923">
        <v>3</v>
      </c>
      <c r="D2923">
        <v>2</v>
      </c>
      <c r="E2923">
        <v>2</v>
      </c>
      <c r="F2923">
        <v>4</v>
      </c>
    </row>
    <row r="2924" spans="1:6" x14ac:dyDescent="0.35">
      <c r="A2924" t="s">
        <v>3017</v>
      </c>
      <c r="B2924">
        <v>3</v>
      </c>
      <c r="C2924">
        <v>2</v>
      </c>
      <c r="D2924">
        <v>1</v>
      </c>
      <c r="E2924">
        <v>3</v>
      </c>
      <c r="F2924">
        <v>1</v>
      </c>
    </row>
    <row r="2925" spans="1:6" x14ac:dyDescent="0.35">
      <c r="A2925" t="s">
        <v>3018</v>
      </c>
      <c r="B2925">
        <v>3</v>
      </c>
      <c r="C2925">
        <v>1</v>
      </c>
      <c r="D2925">
        <v>2</v>
      </c>
      <c r="E2925">
        <v>1</v>
      </c>
      <c r="F2925">
        <v>2</v>
      </c>
    </row>
    <row r="2926" spans="1:6" x14ac:dyDescent="0.35">
      <c r="A2926" t="s">
        <v>3019</v>
      </c>
      <c r="B2926">
        <v>3</v>
      </c>
      <c r="C2926">
        <v>1</v>
      </c>
      <c r="D2926">
        <v>4</v>
      </c>
      <c r="E2926">
        <v>1</v>
      </c>
      <c r="F2926">
        <v>1</v>
      </c>
    </row>
    <row r="2927" spans="1:6" x14ac:dyDescent="0.35">
      <c r="A2927" t="s">
        <v>3020</v>
      </c>
      <c r="B2927">
        <v>3</v>
      </c>
      <c r="C2927">
        <v>1</v>
      </c>
      <c r="D2927">
        <v>3</v>
      </c>
      <c r="E2927">
        <v>3</v>
      </c>
      <c r="F2927">
        <v>2</v>
      </c>
    </row>
    <row r="2928" spans="1:6" x14ac:dyDescent="0.35">
      <c r="A2928" t="s">
        <v>3021</v>
      </c>
      <c r="B2928">
        <v>3</v>
      </c>
      <c r="C2928">
        <v>1</v>
      </c>
      <c r="D2928">
        <v>1</v>
      </c>
      <c r="E2928">
        <v>2</v>
      </c>
      <c r="F2928">
        <v>4</v>
      </c>
    </row>
    <row r="2929" spans="1:6" x14ac:dyDescent="0.35">
      <c r="A2929" t="s">
        <v>3022</v>
      </c>
      <c r="B2929">
        <v>3</v>
      </c>
      <c r="C2929">
        <v>4</v>
      </c>
      <c r="D2929">
        <v>2</v>
      </c>
      <c r="E2929">
        <v>2</v>
      </c>
      <c r="F2929">
        <v>4</v>
      </c>
    </row>
    <row r="2930" spans="1:6" x14ac:dyDescent="0.35">
      <c r="A2930" t="s">
        <v>3023</v>
      </c>
      <c r="B2930">
        <v>3</v>
      </c>
      <c r="C2930">
        <v>1</v>
      </c>
      <c r="D2930">
        <v>3</v>
      </c>
      <c r="E2930">
        <v>4</v>
      </c>
      <c r="F2930">
        <v>2</v>
      </c>
    </row>
    <row r="2931" spans="1:6" x14ac:dyDescent="0.35">
      <c r="A2931" t="s">
        <v>3024</v>
      </c>
      <c r="B2931">
        <v>3</v>
      </c>
      <c r="C2931">
        <v>4</v>
      </c>
      <c r="D2931">
        <v>2</v>
      </c>
      <c r="E2931">
        <v>1</v>
      </c>
      <c r="F2931">
        <v>1</v>
      </c>
    </row>
    <row r="2932" spans="1:6" x14ac:dyDescent="0.35">
      <c r="A2932" t="s">
        <v>3025</v>
      </c>
      <c r="B2932">
        <v>3</v>
      </c>
      <c r="C2932">
        <v>4</v>
      </c>
      <c r="D2932">
        <v>2</v>
      </c>
      <c r="E2932">
        <v>4</v>
      </c>
      <c r="F2932">
        <v>3</v>
      </c>
    </row>
    <row r="2933" spans="1:6" x14ac:dyDescent="0.35">
      <c r="A2933" t="s">
        <v>3026</v>
      </c>
      <c r="B2933">
        <v>3</v>
      </c>
      <c r="C2933">
        <v>1</v>
      </c>
      <c r="D2933">
        <v>4</v>
      </c>
      <c r="E2933">
        <v>3</v>
      </c>
      <c r="F2933">
        <v>2</v>
      </c>
    </row>
    <row r="2934" spans="1:6" x14ac:dyDescent="0.35">
      <c r="A2934" t="s">
        <v>3027</v>
      </c>
      <c r="B2934">
        <v>3</v>
      </c>
      <c r="C2934">
        <v>2</v>
      </c>
      <c r="D2934">
        <v>4</v>
      </c>
      <c r="E2934">
        <v>2</v>
      </c>
      <c r="F2934">
        <v>4</v>
      </c>
    </row>
    <row r="2935" spans="1:6" x14ac:dyDescent="0.35">
      <c r="A2935" t="s">
        <v>3028</v>
      </c>
      <c r="B2935">
        <v>3</v>
      </c>
      <c r="C2935">
        <v>2</v>
      </c>
      <c r="D2935">
        <v>1</v>
      </c>
      <c r="E2935">
        <v>4</v>
      </c>
      <c r="F2935">
        <v>1</v>
      </c>
    </row>
    <row r="2936" spans="1:6" x14ac:dyDescent="0.35">
      <c r="A2936" t="s">
        <v>3029</v>
      </c>
      <c r="B2936">
        <v>3</v>
      </c>
      <c r="C2936">
        <v>2</v>
      </c>
      <c r="D2936">
        <v>3</v>
      </c>
      <c r="E2936">
        <v>3</v>
      </c>
      <c r="F2936">
        <v>1</v>
      </c>
    </row>
    <row r="2937" spans="1:6" x14ac:dyDescent="0.35">
      <c r="A2937" t="s">
        <v>3030</v>
      </c>
      <c r="B2937">
        <v>4</v>
      </c>
      <c r="C2937">
        <v>2</v>
      </c>
      <c r="D2937">
        <v>4</v>
      </c>
      <c r="E2937">
        <v>2</v>
      </c>
      <c r="F2937">
        <v>3</v>
      </c>
    </row>
    <row r="2938" spans="1:6" x14ac:dyDescent="0.35">
      <c r="A2938" t="s">
        <v>3031</v>
      </c>
      <c r="B2938">
        <v>3</v>
      </c>
      <c r="C2938">
        <v>2</v>
      </c>
      <c r="D2938">
        <v>4</v>
      </c>
      <c r="E2938">
        <v>2</v>
      </c>
      <c r="F2938">
        <v>3</v>
      </c>
    </row>
    <row r="2939" spans="1:6" x14ac:dyDescent="0.35">
      <c r="A2939" t="s">
        <v>3032</v>
      </c>
      <c r="B2939">
        <v>3</v>
      </c>
      <c r="C2939">
        <v>3</v>
      </c>
      <c r="D2939">
        <v>2</v>
      </c>
      <c r="E2939">
        <v>2</v>
      </c>
      <c r="F2939">
        <v>3</v>
      </c>
    </row>
    <row r="2940" spans="1:6" x14ac:dyDescent="0.35">
      <c r="A2940" t="s">
        <v>3033</v>
      </c>
      <c r="B2940">
        <v>3</v>
      </c>
      <c r="C2940">
        <v>2</v>
      </c>
      <c r="D2940">
        <v>3</v>
      </c>
      <c r="E2940">
        <v>4</v>
      </c>
      <c r="F2940">
        <v>3</v>
      </c>
    </row>
    <row r="2941" spans="1:6" x14ac:dyDescent="0.35">
      <c r="A2941" t="s">
        <v>3034</v>
      </c>
      <c r="B2941">
        <v>3</v>
      </c>
      <c r="C2941">
        <v>1</v>
      </c>
      <c r="D2941">
        <v>1</v>
      </c>
      <c r="E2941">
        <v>2</v>
      </c>
      <c r="F2941">
        <v>4</v>
      </c>
    </row>
    <row r="2942" spans="1:6" x14ac:dyDescent="0.35">
      <c r="A2942" t="s">
        <v>3035</v>
      </c>
      <c r="B2942">
        <v>4</v>
      </c>
      <c r="C2942">
        <v>2</v>
      </c>
      <c r="D2942">
        <v>2</v>
      </c>
      <c r="E2942">
        <v>1</v>
      </c>
      <c r="F2942">
        <v>3</v>
      </c>
    </row>
    <row r="2943" spans="1:6" x14ac:dyDescent="0.35">
      <c r="A2943" t="s">
        <v>3036</v>
      </c>
      <c r="B2943">
        <v>3</v>
      </c>
      <c r="C2943">
        <v>4</v>
      </c>
      <c r="D2943">
        <v>1</v>
      </c>
      <c r="E2943">
        <v>3</v>
      </c>
      <c r="F2943">
        <v>1</v>
      </c>
    </row>
    <row r="2944" spans="1:6" x14ac:dyDescent="0.35">
      <c r="A2944" t="s">
        <v>3037</v>
      </c>
      <c r="B2944">
        <v>3</v>
      </c>
      <c r="C2944">
        <v>4</v>
      </c>
      <c r="D2944">
        <v>3</v>
      </c>
      <c r="E2944">
        <v>4</v>
      </c>
      <c r="F2944">
        <v>4</v>
      </c>
    </row>
    <row r="2945" spans="1:6" x14ac:dyDescent="0.35">
      <c r="A2945" t="s">
        <v>3038</v>
      </c>
      <c r="B2945">
        <v>4</v>
      </c>
      <c r="C2945">
        <v>1</v>
      </c>
      <c r="D2945">
        <v>3</v>
      </c>
      <c r="E2945">
        <v>2</v>
      </c>
      <c r="F2945">
        <v>3</v>
      </c>
    </row>
    <row r="2946" spans="1:6" x14ac:dyDescent="0.35">
      <c r="A2946" t="s">
        <v>3039</v>
      </c>
      <c r="B2946">
        <v>3</v>
      </c>
      <c r="C2946">
        <v>3</v>
      </c>
      <c r="D2946">
        <v>2</v>
      </c>
      <c r="E2946">
        <v>4</v>
      </c>
      <c r="F2946">
        <v>1</v>
      </c>
    </row>
    <row r="2947" spans="1:6" x14ac:dyDescent="0.35">
      <c r="A2947" t="s">
        <v>3040</v>
      </c>
      <c r="B2947">
        <v>4</v>
      </c>
      <c r="C2947">
        <v>4</v>
      </c>
      <c r="D2947">
        <v>2</v>
      </c>
      <c r="E2947">
        <v>2</v>
      </c>
      <c r="F2947">
        <v>3</v>
      </c>
    </row>
    <row r="2948" spans="1:6" x14ac:dyDescent="0.35">
      <c r="A2948" t="s">
        <v>3041</v>
      </c>
      <c r="B2948">
        <v>4</v>
      </c>
      <c r="C2948">
        <v>1</v>
      </c>
      <c r="D2948">
        <v>1</v>
      </c>
      <c r="E2948">
        <v>2</v>
      </c>
      <c r="F2948">
        <v>3</v>
      </c>
    </row>
    <row r="2949" spans="1:6" x14ac:dyDescent="0.35">
      <c r="A2949" t="s">
        <v>3042</v>
      </c>
      <c r="B2949">
        <v>3</v>
      </c>
      <c r="C2949">
        <v>1</v>
      </c>
      <c r="D2949">
        <v>4</v>
      </c>
      <c r="E2949">
        <v>3</v>
      </c>
      <c r="F2949">
        <v>2</v>
      </c>
    </row>
    <row r="2950" spans="1:6" x14ac:dyDescent="0.35">
      <c r="A2950" t="s">
        <v>3043</v>
      </c>
      <c r="B2950">
        <v>4</v>
      </c>
      <c r="C2950">
        <v>1</v>
      </c>
      <c r="D2950">
        <v>4</v>
      </c>
      <c r="E2950">
        <v>1</v>
      </c>
      <c r="F2950">
        <v>1</v>
      </c>
    </row>
    <row r="2951" spans="1:6" x14ac:dyDescent="0.35">
      <c r="A2951" t="s">
        <v>3044</v>
      </c>
      <c r="B2951">
        <v>3</v>
      </c>
      <c r="C2951">
        <v>2</v>
      </c>
      <c r="D2951">
        <v>1</v>
      </c>
      <c r="E2951">
        <v>4</v>
      </c>
      <c r="F2951">
        <v>4</v>
      </c>
    </row>
    <row r="2952" spans="1:6" x14ac:dyDescent="0.35">
      <c r="A2952" t="s">
        <v>3045</v>
      </c>
      <c r="B2952">
        <v>3</v>
      </c>
      <c r="C2952">
        <v>4</v>
      </c>
      <c r="D2952">
        <v>2</v>
      </c>
      <c r="E2952">
        <v>3</v>
      </c>
      <c r="F2952">
        <v>4</v>
      </c>
    </row>
    <row r="2953" spans="1:6" x14ac:dyDescent="0.35">
      <c r="A2953" t="s">
        <v>3046</v>
      </c>
      <c r="B2953">
        <v>3</v>
      </c>
      <c r="C2953">
        <v>2</v>
      </c>
      <c r="D2953">
        <v>3</v>
      </c>
      <c r="E2953">
        <v>2</v>
      </c>
      <c r="F2953">
        <v>1</v>
      </c>
    </row>
    <row r="2954" spans="1:6" x14ac:dyDescent="0.35">
      <c r="A2954" t="s">
        <v>3047</v>
      </c>
      <c r="B2954">
        <v>4</v>
      </c>
      <c r="C2954">
        <v>2</v>
      </c>
      <c r="D2954">
        <v>2</v>
      </c>
      <c r="E2954">
        <v>1</v>
      </c>
      <c r="F2954">
        <v>3</v>
      </c>
    </row>
    <row r="2955" spans="1:6" x14ac:dyDescent="0.35">
      <c r="A2955" t="s">
        <v>3048</v>
      </c>
      <c r="B2955">
        <v>3</v>
      </c>
      <c r="C2955">
        <v>2</v>
      </c>
      <c r="D2955">
        <v>1</v>
      </c>
      <c r="E2955">
        <v>3</v>
      </c>
      <c r="F2955">
        <v>1</v>
      </c>
    </row>
    <row r="2956" spans="1:6" x14ac:dyDescent="0.35">
      <c r="A2956" t="s">
        <v>3049</v>
      </c>
      <c r="B2956">
        <v>3</v>
      </c>
      <c r="C2956">
        <v>2</v>
      </c>
      <c r="D2956">
        <v>1</v>
      </c>
      <c r="E2956">
        <v>3</v>
      </c>
      <c r="F2956">
        <v>4</v>
      </c>
    </row>
    <row r="2957" spans="1:6" x14ac:dyDescent="0.35">
      <c r="A2957" t="s">
        <v>3050</v>
      </c>
      <c r="B2957">
        <v>3</v>
      </c>
      <c r="C2957">
        <v>4</v>
      </c>
      <c r="D2957">
        <v>1</v>
      </c>
      <c r="E2957">
        <v>4</v>
      </c>
      <c r="F2957">
        <v>2</v>
      </c>
    </row>
    <row r="2958" spans="1:6" x14ac:dyDescent="0.35">
      <c r="A2958" t="s">
        <v>3051</v>
      </c>
      <c r="B2958">
        <v>3</v>
      </c>
      <c r="C2958">
        <v>1</v>
      </c>
      <c r="D2958">
        <v>4</v>
      </c>
      <c r="E2958">
        <v>2</v>
      </c>
      <c r="F2958">
        <v>1</v>
      </c>
    </row>
    <row r="2959" spans="1:6" x14ac:dyDescent="0.35">
      <c r="A2959" t="s">
        <v>3052</v>
      </c>
      <c r="B2959">
        <v>3</v>
      </c>
      <c r="C2959">
        <v>2</v>
      </c>
      <c r="D2959">
        <v>3</v>
      </c>
      <c r="E2959">
        <v>1</v>
      </c>
      <c r="F2959">
        <v>4</v>
      </c>
    </row>
    <row r="2960" spans="1:6" x14ac:dyDescent="0.35">
      <c r="A2960" t="s">
        <v>3053</v>
      </c>
      <c r="B2960">
        <v>3</v>
      </c>
      <c r="C2960">
        <v>3</v>
      </c>
      <c r="D2960">
        <v>2</v>
      </c>
      <c r="E2960">
        <v>2</v>
      </c>
      <c r="F2960">
        <v>4</v>
      </c>
    </row>
    <row r="2961" spans="1:6" x14ac:dyDescent="0.35">
      <c r="A2961" t="s">
        <v>3054</v>
      </c>
      <c r="B2961">
        <v>3</v>
      </c>
      <c r="C2961">
        <v>1</v>
      </c>
      <c r="D2961">
        <v>1</v>
      </c>
      <c r="E2961">
        <v>4</v>
      </c>
      <c r="F2961">
        <v>3</v>
      </c>
    </row>
    <row r="2962" spans="1:6" x14ac:dyDescent="0.35">
      <c r="A2962" t="s">
        <v>3055</v>
      </c>
      <c r="B2962">
        <v>3</v>
      </c>
      <c r="C2962">
        <v>1</v>
      </c>
      <c r="D2962">
        <v>4</v>
      </c>
      <c r="E2962">
        <v>4</v>
      </c>
      <c r="F2962">
        <v>4</v>
      </c>
    </row>
    <row r="2963" spans="1:6" x14ac:dyDescent="0.35">
      <c r="A2963" t="s">
        <v>3056</v>
      </c>
      <c r="B2963">
        <v>3</v>
      </c>
      <c r="C2963">
        <v>4</v>
      </c>
      <c r="D2963">
        <v>2</v>
      </c>
      <c r="E2963">
        <v>2</v>
      </c>
      <c r="F2963">
        <v>4</v>
      </c>
    </row>
    <row r="2964" spans="1:6" x14ac:dyDescent="0.35">
      <c r="A2964" t="s">
        <v>3057</v>
      </c>
      <c r="B2964">
        <v>3</v>
      </c>
      <c r="C2964">
        <v>2</v>
      </c>
      <c r="D2964">
        <v>2</v>
      </c>
      <c r="E2964">
        <v>1</v>
      </c>
      <c r="F2964">
        <v>2</v>
      </c>
    </row>
    <row r="2965" spans="1:6" x14ac:dyDescent="0.35">
      <c r="A2965" t="s">
        <v>3058</v>
      </c>
      <c r="B2965">
        <v>4</v>
      </c>
      <c r="C2965">
        <v>1</v>
      </c>
      <c r="D2965">
        <v>3</v>
      </c>
      <c r="E2965">
        <v>1</v>
      </c>
      <c r="F2965">
        <v>3</v>
      </c>
    </row>
    <row r="2966" spans="1:6" x14ac:dyDescent="0.35">
      <c r="A2966" t="s">
        <v>3059</v>
      </c>
      <c r="B2966">
        <v>3</v>
      </c>
      <c r="C2966">
        <v>2</v>
      </c>
      <c r="D2966">
        <v>1</v>
      </c>
      <c r="E2966">
        <v>3</v>
      </c>
      <c r="F2966">
        <v>3</v>
      </c>
    </row>
    <row r="2967" spans="1:6" x14ac:dyDescent="0.35">
      <c r="A2967" t="s">
        <v>3060</v>
      </c>
      <c r="B2967">
        <v>3</v>
      </c>
      <c r="C2967">
        <v>1</v>
      </c>
      <c r="D2967">
        <v>3</v>
      </c>
      <c r="E2967">
        <v>1</v>
      </c>
      <c r="F2967">
        <v>4</v>
      </c>
    </row>
    <row r="2968" spans="1:6" x14ac:dyDescent="0.35">
      <c r="A2968" t="s">
        <v>3061</v>
      </c>
      <c r="B2968">
        <v>3</v>
      </c>
      <c r="C2968">
        <v>1</v>
      </c>
      <c r="D2968">
        <v>2</v>
      </c>
      <c r="E2968">
        <v>3</v>
      </c>
      <c r="F2968">
        <v>3</v>
      </c>
    </row>
    <row r="2969" spans="1:6" x14ac:dyDescent="0.35">
      <c r="A2969" t="s">
        <v>3062</v>
      </c>
      <c r="B2969">
        <v>3</v>
      </c>
      <c r="C2969">
        <v>1</v>
      </c>
      <c r="D2969">
        <v>3</v>
      </c>
      <c r="E2969">
        <v>1</v>
      </c>
      <c r="F2969">
        <v>3</v>
      </c>
    </row>
    <row r="2970" spans="1:6" x14ac:dyDescent="0.35">
      <c r="A2970" t="s">
        <v>3063</v>
      </c>
      <c r="B2970">
        <v>3</v>
      </c>
      <c r="C2970">
        <v>3</v>
      </c>
      <c r="D2970">
        <v>3</v>
      </c>
      <c r="E2970">
        <v>2</v>
      </c>
      <c r="F2970">
        <v>4</v>
      </c>
    </row>
    <row r="2971" spans="1:6" x14ac:dyDescent="0.35">
      <c r="A2971" t="s">
        <v>3064</v>
      </c>
      <c r="B2971">
        <v>4</v>
      </c>
      <c r="C2971">
        <v>2</v>
      </c>
      <c r="D2971">
        <v>1</v>
      </c>
      <c r="E2971">
        <v>4</v>
      </c>
      <c r="F2971">
        <v>4</v>
      </c>
    </row>
    <row r="2972" spans="1:6" x14ac:dyDescent="0.35">
      <c r="A2972" t="s">
        <v>3065</v>
      </c>
      <c r="B2972">
        <v>3</v>
      </c>
      <c r="C2972">
        <v>2</v>
      </c>
      <c r="D2972">
        <v>3</v>
      </c>
      <c r="E2972">
        <v>2</v>
      </c>
      <c r="F2972">
        <v>1</v>
      </c>
    </row>
    <row r="2973" spans="1:6" x14ac:dyDescent="0.35">
      <c r="A2973" t="s">
        <v>3066</v>
      </c>
      <c r="B2973">
        <v>3</v>
      </c>
      <c r="C2973">
        <v>4</v>
      </c>
      <c r="D2973">
        <v>1</v>
      </c>
      <c r="E2973">
        <v>3</v>
      </c>
      <c r="F2973">
        <v>4</v>
      </c>
    </row>
    <row r="2974" spans="1:6" x14ac:dyDescent="0.35">
      <c r="A2974" t="s">
        <v>3067</v>
      </c>
      <c r="B2974">
        <v>3</v>
      </c>
      <c r="C2974">
        <v>2</v>
      </c>
      <c r="D2974">
        <v>3</v>
      </c>
      <c r="E2974">
        <v>2</v>
      </c>
      <c r="F2974">
        <v>2</v>
      </c>
    </row>
    <row r="2975" spans="1:6" x14ac:dyDescent="0.35">
      <c r="A2975" t="s">
        <v>3068</v>
      </c>
      <c r="B2975">
        <v>4</v>
      </c>
      <c r="C2975">
        <v>1</v>
      </c>
      <c r="D2975">
        <v>2</v>
      </c>
      <c r="E2975">
        <v>4</v>
      </c>
      <c r="F2975">
        <v>2</v>
      </c>
    </row>
    <row r="2976" spans="1:6" x14ac:dyDescent="0.35">
      <c r="A2976" t="s">
        <v>3069</v>
      </c>
      <c r="B2976">
        <v>3</v>
      </c>
      <c r="C2976">
        <v>1</v>
      </c>
      <c r="D2976">
        <v>3</v>
      </c>
      <c r="E2976">
        <v>2</v>
      </c>
      <c r="F2976">
        <v>2</v>
      </c>
    </row>
    <row r="2977" spans="1:6" x14ac:dyDescent="0.35">
      <c r="A2977" t="s">
        <v>3070</v>
      </c>
      <c r="B2977">
        <v>3</v>
      </c>
      <c r="C2977">
        <v>3</v>
      </c>
      <c r="D2977">
        <v>1</v>
      </c>
      <c r="E2977">
        <v>4</v>
      </c>
      <c r="F2977">
        <v>1</v>
      </c>
    </row>
    <row r="2978" spans="1:6" x14ac:dyDescent="0.35">
      <c r="A2978" t="s">
        <v>3071</v>
      </c>
      <c r="B2978">
        <v>4</v>
      </c>
      <c r="C2978">
        <v>3</v>
      </c>
      <c r="D2978">
        <v>2</v>
      </c>
      <c r="E2978">
        <v>4</v>
      </c>
      <c r="F2978">
        <v>3</v>
      </c>
    </row>
    <row r="2979" spans="1:6" x14ac:dyDescent="0.35">
      <c r="A2979" t="s">
        <v>3072</v>
      </c>
      <c r="B2979">
        <v>4</v>
      </c>
      <c r="C2979">
        <v>2</v>
      </c>
      <c r="D2979">
        <v>2</v>
      </c>
      <c r="E2979">
        <v>2</v>
      </c>
      <c r="F2979">
        <v>4</v>
      </c>
    </row>
    <row r="2980" spans="1:6" x14ac:dyDescent="0.35">
      <c r="A2980" t="s">
        <v>3073</v>
      </c>
      <c r="B2980">
        <v>3</v>
      </c>
      <c r="C2980">
        <v>1</v>
      </c>
      <c r="D2980">
        <v>2</v>
      </c>
      <c r="E2980">
        <v>1</v>
      </c>
      <c r="F2980">
        <v>3</v>
      </c>
    </row>
    <row r="2981" spans="1:6" x14ac:dyDescent="0.35">
      <c r="A2981" t="s">
        <v>3074</v>
      </c>
      <c r="B2981">
        <v>3</v>
      </c>
      <c r="C2981">
        <v>1</v>
      </c>
      <c r="D2981">
        <v>2</v>
      </c>
      <c r="E2981">
        <v>4</v>
      </c>
      <c r="F2981">
        <v>2</v>
      </c>
    </row>
    <row r="2982" spans="1:6" x14ac:dyDescent="0.35">
      <c r="A2982" t="s">
        <v>3075</v>
      </c>
      <c r="B2982">
        <v>3</v>
      </c>
      <c r="C2982">
        <v>2</v>
      </c>
      <c r="D2982">
        <v>1</v>
      </c>
      <c r="E2982">
        <v>3</v>
      </c>
      <c r="F2982">
        <v>1</v>
      </c>
    </row>
    <row r="2983" spans="1:6" x14ac:dyDescent="0.35">
      <c r="A2983" t="s">
        <v>3076</v>
      </c>
      <c r="B2983">
        <v>4</v>
      </c>
      <c r="C2983">
        <v>3</v>
      </c>
      <c r="D2983">
        <v>2</v>
      </c>
      <c r="E2983">
        <v>4</v>
      </c>
      <c r="F2983">
        <v>3</v>
      </c>
    </row>
    <row r="2984" spans="1:6" x14ac:dyDescent="0.35">
      <c r="A2984" t="s">
        <v>3077</v>
      </c>
      <c r="B2984">
        <v>3</v>
      </c>
      <c r="C2984">
        <v>3</v>
      </c>
      <c r="D2984">
        <v>1</v>
      </c>
      <c r="E2984">
        <v>2</v>
      </c>
      <c r="F2984">
        <v>3</v>
      </c>
    </row>
    <row r="2985" spans="1:6" x14ac:dyDescent="0.35">
      <c r="A2985" t="s">
        <v>3078</v>
      </c>
      <c r="B2985">
        <v>4</v>
      </c>
      <c r="C2985">
        <v>3</v>
      </c>
      <c r="D2985">
        <v>3</v>
      </c>
      <c r="E2985">
        <v>2</v>
      </c>
      <c r="F2985">
        <v>2</v>
      </c>
    </row>
    <row r="2986" spans="1:6" x14ac:dyDescent="0.35">
      <c r="A2986" t="s">
        <v>3079</v>
      </c>
      <c r="B2986">
        <v>3</v>
      </c>
      <c r="C2986">
        <v>1</v>
      </c>
      <c r="D2986">
        <v>1</v>
      </c>
      <c r="E2986">
        <v>1</v>
      </c>
      <c r="F2986">
        <v>2</v>
      </c>
    </row>
    <row r="2987" spans="1:6" x14ac:dyDescent="0.35">
      <c r="A2987" t="s">
        <v>3080</v>
      </c>
      <c r="B2987">
        <v>3</v>
      </c>
      <c r="C2987">
        <v>3</v>
      </c>
      <c r="D2987">
        <v>1</v>
      </c>
      <c r="E2987">
        <v>4</v>
      </c>
      <c r="F2987">
        <v>2</v>
      </c>
    </row>
    <row r="2988" spans="1:6" x14ac:dyDescent="0.35">
      <c r="A2988" t="s">
        <v>3081</v>
      </c>
      <c r="B2988">
        <v>3</v>
      </c>
      <c r="C2988">
        <v>4</v>
      </c>
      <c r="D2988">
        <v>2</v>
      </c>
      <c r="E2988">
        <v>4</v>
      </c>
      <c r="F2988">
        <v>1</v>
      </c>
    </row>
    <row r="2989" spans="1:6" x14ac:dyDescent="0.35">
      <c r="A2989" t="s">
        <v>3082</v>
      </c>
      <c r="B2989">
        <v>4</v>
      </c>
      <c r="C2989">
        <v>1</v>
      </c>
      <c r="D2989">
        <v>2</v>
      </c>
      <c r="E2989">
        <v>4</v>
      </c>
      <c r="F2989">
        <v>2</v>
      </c>
    </row>
    <row r="2990" spans="1:6" x14ac:dyDescent="0.35">
      <c r="A2990" t="s">
        <v>3083</v>
      </c>
      <c r="B2990">
        <v>3</v>
      </c>
      <c r="C2990">
        <v>3</v>
      </c>
      <c r="D2990">
        <v>4</v>
      </c>
      <c r="E2990">
        <v>2</v>
      </c>
      <c r="F2990">
        <v>1</v>
      </c>
    </row>
    <row r="2991" spans="1:6" x14ac:dyDescent="0.35">
      <c r="A2991" t="s">
        <v>3084</v>
      </c>
      <c r="B2991">
        <v>3</v>
      </c>
      <c r="C2991">
        <v>1</v>
      </c>
      <c r="D2991">
        <v>2</v>
      </c>
      <c r="E2991">
        <v>2</v>
      </c>
      <c r="F2991">
        <v>2</v>
      </c>
    </row>
    <row r="2992" spans="1:6" x14ac:dyDescent="0.35">
      <c r="A2992" t="s">
        <v>3085</v>
      </c>
      <c r="B2992">
        <v>3</v>
      </c>
      <c r="C2992">
        <v>4</v>
      </c>
      <c r="D2992">
        <v>2</v>
      </c>
      <c r="E2992">
        <v>2</v>
      </c>
      <c r="F2992">
        <v>4</v>
      </c>
    </row>
    <row r="2993" spans="1:6" x14ac:dyDescent="0.35">
      <c r="A2993" t="s">
        <v>3086</v>
      </c>
      <c r="B2993">
        <v>3</v>
      </c>
      <c r="C2993">
        <v>3</v>
      </c>
      <c r="D2993">
        <v>1</v>
      </c>
      <c r="E2993">
        <v>1</v>
      </c>
      <c r="F2993">
        <v>3</v>
      </c>
    </row>
    <row r="2994" spans="1:6" x14ac:dyDescent="0.35">
      <c r="A2994" t="s">
        <v>3087</v>
      </c>
      <c r="B2994">
        <v>3</v>
      </c>
      <c r="C2994">
        <v>3</v>
      </c>
      <c r="D2994">
        <v>4</v>
      </c>
      <c r="E2994">
        <v>1</v>
      </c>
      <c r="F2994">
        <v>3</v>
      </c>
    </row>
    <row r="2995" spans="1:6" x14ac:dyDescent="0.35">
      <c r="A2995" t="s">
        <v>3088</v>
      </c>
      <c r="B2995">
        <v>3</v>
      </c>
      <c r="C2995">
        <v>3</v>
      </c>
      <c r="D2995">
        <v>4</v>
      </c>
      <c r="E2995">
        <v>2</v>
      </c>
      <c r="F2995">
        <v>4</v>
      </c>
    </row>
    <row r="2996" spans="1:6" x14ac:dyDescent="0.35">
      <c r="A2996" t="s">
        <v>3089</v>
      </c>
      <c r="B2996">
        <v>4</v>
      </c>
      <c r="C2996">
        <v>3</v>
      </c>
      <c r="D2996">
        <v>1</v>
      </c>
      <c r="E2996">
        <v>3</v>
      </c>
      <c r="F2996">
        <v>4</v>
      </c>
    </row>
    <row r="2997" spans="1:6" x14ac:dyDescent="0.35">
      <c r="A2997" t="s">
        <v>3090</v>
      </c>
      <c r="B2997">
        <v>3</v>
      </c>
      <c r="C2997">
        <v>2</v>
      </c>
      <c r="D2997">
        <v>2</v>
      </c>
      <c r="E2997">
        <v>4</v>
      </c>
      <c r="F2997">
        <v>3</v>
      </c>
    </row>
    <row r="2998" spans="1:6" x14ac:dyDescent="0.35">
      <c r="A2998" t="s">
        <v>3091</v>
      </c>
      <c r="B2998">
        <v>3</v>
      </c>
      <c r="C2998">
        <v>4</v>
      </c>
      <c r="D2998">
        <v>1</v>
      </c>
      <c r="E2998">
        <v>4</v>
      </c>
      <c r="F2998">
        <v>2</v>
      </c>
    </row>
    <row r="2999" spans="1:6" x14ac:dyDescent="0.35">
      <c r="A2999" t="s">
        <v>3092</v>
      </c>
      <c r="B2999">
        <v>3</v>
      </c>
      <c r="C2999">
        <v>1</v>
      </c>
      <c r="D2999">
        <v>1</v>
      </c>
      <c r="E2999">
        <v>3</v>
      </c>
      <c r="F2999">
        <v>3</v>
      </c>
    </row>
    <row r="3000" spans="1:6" x14ac:dyDescent="0.35">
      <c r="A3000" t="s">
        <v>3093</v>
      </c>
      <c r="B3000">
        <v>3</v>
      </c>
      <c r="C3000">
        <v>4</v>
      </c>
      <c r="D3000">
        <v>1</v>
      </c>
      <c r="E3000">
        <v>4</v>
      </c>
      <c r="F3000">
        <v>4</v>
      </c>
    </row>
    <row r="3001" spans="1:6" x14ac:dyDescent="0.35">
      <c r="A3001" t="s">
        <v>3094</v>
      </c>
      <c r="B3001">
        <v>3</v>
      </c>
      <c r="C3001">
        <v>4</v>
      </c>
      <c r="D3001">
        <v>4</v>
      </c>
      <c r="E3001">
        <v>4</v>
      </c>
      <c r="F3001">
        <v>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001"/>
  <sheetViews>
    <sheetView workbookViewId="0">
      <selection activeCell="G4" sqref="G4"/>
    </sheetView>
  </sheetViews>
  <sheetFormatPr defaultRowHeight="14.5" x14ac:dyDescent="0.35"/>
  <cols>
    <col min="1" max="1" width="12.81640625" customWidth="1"/>
    <col min="2" max="2" width="21.54296875" customWidth="1"/>
    <col min="3" max="3" width="13.54296875" customWidth="1"/>
  </cols>
  <sheetData>
    <row r="1" spans="1:3" x14ac:dyDescent="0.35">
      <c r="A1" s="7" t="s">
        <v>0</v>
      </c>
      <c r="B1" s="7" t="s">
        <v>19</v>
      </c>
      <c r="C1" s="7" t="s">
        <v>3125</v>
      </c>
    </row>
    <row r="2" spans="1:3" x14ac:dyDescent="0.35">
      <c r="A2" t="s">
        <v>30</v>
      </c>
      <c r="B2">
        <v>0</v>
      </c>
      <c r="C2" t="s">
        <v>3126</v>
      </c>
    </row>
    <row r="3" spans="1:3" x14ac:dyDescent="0.35">
      <c r="A3" t="s">
        <v>41</v>
      </c>
      <c r="B3">
        <v>3</v>
      </c>
      <c r="C3" t="s">
        <v>3127</v>
      </c>
    </row>
    <row r="4" spans="1:3" x14ac:dyDescent="0.35">
      <c r="A4" t="s">
        <v>50</v>
      </c>
      <c r="B4">
        <v>0</v>
      </c>
      <c r="C4" t="s">
        <v>3128</v>
      </c>
    </row>
    <row r="5" spans="1:3" x14ac:dyDescent="0.35">
      <c r="A5" t="s">
        <v>55</v>
      </c>
      <c r="B5">
        <v>5</v>
      </c>
      <c r="C5" t="s">
        <v>3127</v>
      </c>
    </row>
    <row r="6" spans="1:3" x14ac:dyDescent="0.35">
      <c r="A6" t="s">
        <v>62</v>
      </c>
      <c r="B6">
        <v>4</v>
      </c>
      <c r="C6" t="s">
        <v>3129</v>
      </c>
    </row>
    <row r="7" spans="1:3" x14ac:dyDescent="0.35">
      <c r="A7" t="s">
        <v>68</v>
      </c>
      <c r="B7">
        <v>3</v>
      </c>
      <c r="C7" t="s">
        <v>3128</v>
      </c>
    </row>
    <row r="8" spans="1:3" x14ac:dyDescent="0.35">
      <c r="A8" t="s">
        <v>71</v>
      </c>
      <c r="B8">
        <v>2</v>
      </c>
      <c r="C8" t="s">
        <v>3129</v>
      </c>
    </row>
    <row r="9" spans="1:3" x14ac:dyDescent="0.35">
      <c r="A9" t="s">
        <v>75</v>
      </c>
      <c r="B9">
        <v>1</v>
      </c>
      <c r="C9" t="s">
        <v>3128</v>
      </c>
    </row>
    <row r="10" spans="1:3" x14ac:dyDescent="0.35">
      <c r="A10" t="s">
        <v>78</v>
      </c>
      <c r="B10">
        <v>6</v>
      </c>
      <c r="C10" t="s">
        <v>3128</v>
      </c>
    </row>
    <row r="11" spans="1:3" x14ac:dyDescent="0.35">
      <c r="A11" t="s">
        <v>82</v>
      </c>
      <c r="B11">
        <v>0</v>
      </c>
      <c r="C11" t="s">
        <v>3126</v>
      </c>
    </row>
    <row r="12" spans="1:3" x14ac:dyDescent="0.35">
      <c r="A12" t="s">
        <v>85</v>
      </c>
      <c r="B12">
        <v>0</v>
      </c>
      <c r="C12" t="s">
        <v>3128</v>
      </c>
    </row>
    <row r="13" spans="1:3" x14ac:dyDescent="0.35">
      <c r="A13" t="s">
        <v>87</v>
      </c>
      <c r="B13">
        <v>2</v>
      </c>
      <c r="C13" t="s">
        <v>3126</v>
      </c>
    </row>
    <row r="14" spans="1:3" x14ac:dyDescent="0.35">
      <c r="A14" t="s">
        <v>90</v>
      </c>
      <c r="B14">
        <v>2</v>
      </c>
      <c r="C14" t="s">
        <v>3126</v>
      </c>
    </row>
    <row r="15" spans="1:3" x14ac:dyDescent="0.35">
      <c r="A15" t="s">
        <v>91</v>
      </c>
      <c r="B15">
        <v>6</v>
      </c>
      <c r="C15" t="s">
        <v>3127</v>
      </c>
    </row>
    <row r="16" spans="1:3" x14ac:dyDescent="0.35">
      <c r="A16" t="s">
        <v>92</v>
      </c>
      <c r="B16">
        <v>2</v>
      </c>
      <c r="C16" t="s">
        <v>3128</v>
      </c>
    </row>
    <row r="17" spans="1:3" x14ac:dyDescent="0.35">
      <c r="A17" t="s">
        <v>94</v>
      </c>
      <c r="B17">
        <v>2</v>
      </c>
      <c r="C17" t="s">
        <v>3126</v>
      </c>
    </row>
    <row r="18" spans="1:3" x14ac:dyDescent="0.35">
      <c r="A18" t="s">
        <v>95</v>
      </c>
      <c r="B18">
        <v>1</v>
      </c>
      <c r="C18" t="s">
        <v>3126</v>
      </c>
    </row>
    <row r="19" spans="1:3" x14ac:dyDescent="0.35">
      <c r="A19" t="s">
        <v>97</v>
      </c>
      <c r="B19">
        <v>2</v>
      </c>
      <c r="C19" t="s">
        <v>3126</v>
      </c>
    </row>
    <row r="20" spans="1:3" x14ac:dyDescent="0.35">
      <c r="A20" t="s">
        <v>98</v>
      </c>
      <c r="B20">
        <v>1</v>
      </c>
      <c r="C20" t="s">
        <v>3128</v>
      </c>
    </row>
    <row r="21" spans="1:3" x14ac:dyDescent="0.35">
      <c r="A21" t="s">
        <v>99</v>
      </c>
      <c r="B21">
        <v>4</v>
      </c>
      <c r="C21" t="s">
        <v>3128</v>
      </c>
    </row>
    <row r="22" spans="1:3" x14ac:dyDescent="0.35">
      <c r="A22" t="s">
        <v>100</v>
      </c>
      <c r="B22">
        <v>5</v>
      </c>
      <c r="C22" t="s">
        <v>3128</v>
      </c>
    </row>
    <row r="23" spans="1:3" x14ac:dyDescent="0.35">
      <c r="A23" t="s">
        <v>101</v>
      </c>
      <c r="B23">
        <v>5</v>
      </c>
      <c r="C23" t="s">
        <v>3126</v>
      </c>
    </row>
    <row r="24" spans="1:3" x14ac:dyDescent="0.35">
      <c r="A24" t="s">
        <v>102</v>
      </c>
      <c r="B24">
        <v>5</v>
      </c>
      <c r="C24" t="s">
        <v>3129</v>
      </c>
    </row>
    <row r="25" spans="1:3" x14ac:dyDescent="0.35">
      <c r="A25" t="s">
        <v>103</v>
      </c>
      <c r="B25">
        <v>4</v>
      </c>
      <c r="C25" t="s">
        <v>3126</v>
      </c>
    </row>
    <row r="26" spans="1:3" x14ac:dyDescent="0.35">
      <c r="A26" t="s">
        <v>104</v>
      </c>
      <c r="B26">
        <v>4</v>
      </c>
      <c r="C26" t="s">
        <v>3127</v>
      </c>
    </row>
    <row r="27" spans="1:3" x14ac:dyDescent="0.35">
      <c r="A27" t="s">
        <v>105</v>
      </c>
      <c r="B27">
        <v>2</v>
      </c>
      <c r="C27" t="s">
        <v>3126</v>
      </c>
    </row>
    <row r="28" spans="1:3" x14ac:dyDescent="0.35">
      <c r="A28" t="s">
        <v>109</v>
      </c>
      <c r="B28">
        <v>6</v>
      </c>
      <c r="C28" t="s">
        <v>3127</v>
      </c>
    </row>
    <row r="29" spans="1:3" x14ac:dyDescent="0.35">
      <c r="A29" t="s">
        <v>111</v>
      </c>
      <c r="B29">
        <v>6</v>
      </c>
      <c r="C29" t="s">
        <v>3126</v>
      </c>
    </row>
    <row r="30" spans="1:3" x14ac:dyDescent="0.35">
      <c r="A30" t="s">
        <v>112</v>
      </c>
      <c r="B30">
        <v>0</v>
      </c>
      <c r="C30" t="s">
        <v>3127</v>
      </c>
    </row>
    <row r="31" spans="1:3" x14ac:dyDescent="0.35">
      <c r="A31" t="s">
        <v>113</v>
      </c>
      <c r="B31">
        <v>2</v>
      </c>
      <c r="C31" t="s">
        <v>3129</v>
      </c>
    </row>
    <row r="32" spans="1:3" x14ac:dyDescent="0.35">
      <c r="A32" t="s">
        <v>115</v>
      </c>
      <c r="B32">
        <v>4</v>
      </c>
      <c r="C32" t="s">
        <v>3129</v>
      </c>
    </row>
    <row r="33" spans="1:3" x14ac:dyDescent="0.35">
      <c r="A33" t="s">
        <v>116</v>
      </c>
      <c r="B33">
        <v>2</v>
      </c>
      <c r="C33" t="s">
        <v>3128</v>
      </c>
    </row>
    <row r="34" spans="1:3" x14ac:dyDescent="0.35">
      <c r="A34" t="s">
        <v>117</v>
      </c>
      <c r="B34">
        <v>3</v>
      </c>
      <c r="C34" t="s">
        <v>3127</v>
      </c>
    </row>
    <row r="35" spans="1:3" x14ac:dyDescent="0.35">
      <c r="A35" t="s">
        <v>118</v>
      </c>
      <c r="B35">
        <v>5</v>
      </c>
      <c r="C35" t="s">
        <v>3129</v>
      </c>
    </row>
    <row r="36" spans="1:3" x14ac:dyDescent="0.35">
      <c r="A36" t="s">
        <v>119</v>
      </c>
      <c r="B36">
        <v>6</v>
      </c>
      <c r="C36" t="s">
        <v>3129</v>
      </c>
    </row>
    <row r="37" spans="1:3" x14ac:dyDescent="0.35">
      <c r="A37" t="s">
        <v>120</v>
      </c>
      <c r="B37">
        <v>6</v>
      </c>
      <c r="C37" t="s">
        <v>3129</v>
      </c>
    </row>
    <row r="38" spans="1:3" x14ac:dyDescent="0.35">
      <c r="A38" t="s">
        <v>121</v>
      </c>
      <c r="B38">
        <v>4</v>
      </c>
      <c r="C38" t="s">
        <v>3129</v>
      </c>
    </row>
    <row r="39" spans="1:3" x14ac:dyDescent="0.35">
      <c r="A39" t="s">
        <v>124</v>
      </c>
      <c r="B39">
        <v>6</v>
      </c>
      <c r="C39" t="s">
        <v>3127</v>
      </c>
    </row>
    <row r="40" spans="1:3" x14ac:dyDescent="0.35">
      <c r="A40" t="s">
        <v>125</v>
      </c>
      <c r="B40">
        <v>4</v>
      </c>
      <c r="C40" t="s">
        <v>3128</v>
      </c>
    </row>
    <row r="41" spans="1:3" x14ac:dyDescent="0.35">
      <c r="A41" t="s">
        <v>126</v>
      </c>
      <c r="B41">
        <v>3</v>
      </c>
      <c r="C41" t="s">
        <v>3127</v>
      </c>
    </row>
    <row r="42" spans="1:3" x14ac:dyDescent="0.35">
      <c r="A42" t="s">
        <v>127</v>
      </c>
      <c r="B42">
        <v>1</v>
      </c>
      <c r="C42" t="s">
        <v>3127</v>
      </c>
    </row>
    <row r="43" spans="1:3" x14ac:dyDescent="0.35">
      <c r="A43" t="s">
        <v>128</v>
      </c>
      <c r="B43">
        <v>6</v>
      </c>
      <c r="C43" t="s">
        <v>3129</v>
      </c>
    </row>
    <row r="44" spans="1:3" x14ac:dyDescent="0.35">
      <c r="A44" t="s">
        <v>129</v>
      </c>
      <c r="B44">
        <v>1</v>
      </c>
      <c r="C44" t="s">
        <v>3127</v>
      </c>
    </row>
    <row r="45" spans="1:3" x14ac:dyDescent="0.35">
      <c r="A45" t="s">
        <v>130</v>
      </c>
      <c r="B45">
        <v>1</v>
      </c>
      <c r="C45" t="s">
        <v>3126</v>
      </c>
    </row>
    <row r="46" spans="1:3" x14ac:dyDescent="0.35">
      <c r="A46" t="s">
        <v>131</v>
      </c>
      <c r="B46">
        <v>5</v>
      </c>
      <c r="C46" t="s">
        <v>3126</v>
      </c>
    </row>
    <row r="47" spans="1:3" x14ac:dyDescent="0.35">
      <c r="A47" t="s">
        <v>132</v>
      </c>
      <c r="B47">
        <v>6</v>
      </c>
      <c r="C47" t="s">
        <v>3129</v>
      </c>
    </row>
    <row r="48" spans="1:3" x14ac:dyDescent="0.35">
      <c r="A48" t="s">
        <v>133</v>
      </c>
      <c r="B48">
        <v>6</v>
      </c>
      <c r="C48" t="s">
        <v>3126</v>
      </c>
    </row>
    <row r="49" spans="1:3" x14ac:dyDescent="0.35">
      <c r="A49" t="s">
        <v>134</v>
      </c>
      <c r="B49">
        <v>5</v>
      </c>
      <c r="C49" t="s">
        <v>3126</v>
      </c>
    </row>
    <row r="50" spans="1:3" x14ac:dyDescent="0.35">
      <c r="A50" t="s">
        <v>135</v>
      </c>
      <c r="B50">
        <v>6</v>
      </c>
      <c r="C50" t="s">
        <v>3129</v>
      </c>
    </row>
    <row r="51" spans="1:3" x14ac:dyDescent="0.35">
      <c r="A51" t="s">
        <v>136</v>
      </c>
      <c r="B51">
        <v>2</v>
      </c>
      <c r="C51" t="s">
        <v>3126</v>
      </c>
    </row>
    <row r="52" spans="1:3" x14ac:dyDescent="0.35">
      <c r="A52" t="s">
        <v>137</v>
      </c>
      <c r="B52">
        <v>0</v>
      </c>
      <c r="C52" t="s">
        <v>3127</v>
      </c>
    </row>
    <row r="53" spans="1:3" x14ac:dyDescent="0.35">
      <c r="A53" t="s">
        <v>138</v>
      </c>
      <c r="B53">
        <v>1</v>
      </c>
      <c r="C53" t="s">
        <v>3128</v>
      </c>
    </row>
    <row r="54" spans="1:3" x14ac:dyDescent="0.35">
      <c r="A54" t="s">
        <v>139</v>
      </c>
      <c r="B54">
        <v>1</v>
      </c>
      <c r="C54" t="s">
        <v>3127</v>
      </c>
    </row>
    <row r="55" spans="1:3" x14ac:dyDescent="0.35">
      <c r="A55" t="s">
        <v>140</v>
      </c>
      <c r="B55">
        <v>5</v>
      </c>
      <c r="C55" t="s">
        <v>3128</v>
      </c>
    </row>
    <row r="56" spans="1:3" x14ac:dyDescent="0.35">
      <c r="A56" t="s">
        <v>141</v>
      </c>
      <c r="B56">
        <v>2</v>
      </c>
      <c r="C56" t="s">
        <v>3129</v>
      </c>
    </row>
    <row r="57" spans="1:3" x14ac:dyDescent="0.35">
      <c r="A57" t="s">
        <v>142</v>
      </c>
      <c r="B57">
        <v>3</v>
      </c>
      <c r="C57" t="s">
        <v>3128</v>
      </c>
    </row>
    <row r="58" spans="1:3" x14ac:dyDescent="0.35">
      <c r="A58" t="s">
        <v>143</v>
      </c>
      <c r="B58">
        <v>6</v>
      </c>
      <c r="C58" t="s">
        <v>3126</v>
      </c>
    </row>
    <row r="59" spans="1:3" x14ac:dyDescent="0.35">
      <c r="A59" t="s">
        <v>144</v>
      </c>
      <c r="B59">
        <v>6</v>
      </c>
      <c r="C59" t="s">
        <v>3128</v>
      </c>
    </row>
    <row r="60" spans="1:3" x14ac:dyDescent="0.35">
      <c r="A60" t="s">
        <v>145</v>
      </c>
      <c r="B60">
        <v>1</v>
      </c>
      <c r="C60" t="s">
        <v>3128</v>
      </c>
    </row>
    <row r="61" spans="1:3" x14ac:dyDescent="0.35">
      <c r="A61" t="s">
        <v>146</v>
      </c>
      <c r="B61">
        <v>5</v>
      </c>
      <c r="C61" t="s">
        <v>3129</v>
      </c>
    </row>
    <row r="62" spans="1:3" x14ac:dyDescent="0.35">
      <c r="A62" t="s">
        <v>147</v>
      </c>
      <c r="B62">
        <v>4</v>
      </c>
      <c r="C62" t="s">
        <v>3126</v>
      </c>
    </row>
    <row r="63" spans="1:3" x14ac:dyDescent="0.35">
      <c r="A63" t="s">
        <v>148</v>
      </c>
      <c r="B63">
        <v>5</v>
      </c>
      <c r="C63" t="s">
        <v>3127</v>
      </c>
    </row>
    <row r="64" spans="1:3" x14ac:dyDescent="0.35">
      <c r="A64" t="s">
        <v>149</v>
      </c>
      <c r="B64">
        <v>6</v>
      </c>
      <c r="C64" t="s">
        <v>3126</v>
      </c>
    </row>
    <row r="65" spans="1:3" x14ac:dyDescent="0.35">
      <c r="A65" t="s">
        <v>150</v>
      </c>
      <c r="B65">
        <v>2</v>
      </c>
      <c r="C65" t="s">
        <v>3129</v>
      </c>
    </row>
    <row r="66" spans="1:3" x14ac:dyDescent="0.35">
      <c r="A66" t="s">
        <v>151</v>
      </c>
      <c r="B66">
        <v>5</v>
      </c>
      <c r="C66" t="s">
        <v>3128</v>
      </c>
    </row>
    <row r="67" spans="1:3" x14ac:dyDescent="0.35">
      <c r="A67" t="s">
        <v>152</v>
      </c>
      <c r="B67">
        <v>4</v>
      </c>
      <c r="C67" t="s">
        <v>3129</v>
      </c>
    </row>
    <row r="68" spans="1:3" x14ac:dyDescent="0.35">
      <c r="A68" t="s">
        <v>153</v>
      </c>
      <c r="B68">
        <v>4</v>
      </c>
      <c r="C68" t="s">
        <v>3126</v>
      </c>
    </row>
    <row r="69" spans="1:3" x14ac:dyDescent="0.35">
      <c r="A69" t="s">
        <v>154</v>
      </c>
      <c r="B69">
        <v>5</v>
      </c>
      <c r="C69" t="s">
        <v>3126</v>
      </c>
    </row>
    <row r="70" spans="1:3" x14ac:dyDescent="0.35">
      <c r="A70" t="s">
        <v>155</v>
      </c>
      <c r="B70">
        <v>5</v>
      </c>
      <c r="C70" t="s">
        <v>3127</v>
      </c>
    </row>
    <row r="71" spans="1:3" x14ac:dyDescent="0.35">
      <c r="A71" t="s">
        <v>156</v>
      </c>
      <c r="B71">
        <v>2</v>
      </c>
      <c r="C71" t="s">
        <v>3126</v>
      </c>
    </row>
    <row r="72" spans="1:3" x14ac:dyDescent="0.35">
      <c r="A72" t="s">
        <v>157</v>
      </c>
      <c r="B72">
        <v>6</v>
      </c>
      <c r="C72" t="s">
        <v>3127</v>
      </c>
    </row>
    <row r="73" spans="1:3" x14ac:dyDescent="0.35">
      <c r="A73" t="s">
        <v>158</v>
      </c>
      <c r="B73">
        <v>0</v>
      </c>
      <c r="C73" t="s">
        <v>3126</v>
      </c>
    </row>
    <row r="74" spans="1:3" x14ac:dyDescent="0.35">
      <c r="A74" t="s">
        <v>159</v>
      </c>
      <c r="B74">
        <v>1</v>
      </c>
      <c r="C74" t="s">
        <v>3126</v>
      </c>
    </row>
    <row r="75" spans="1:3" x14ac:dyDescent="0.35">
      <c r="A75" t="s">
        <v>160</v>
      </c>
      <c r="B75">
        <v>5</v>
      </c>
      <c r="C75" t="s">
        <v>3127</v>
      </c>
    </row>
    <row r="76" spans="1:3" x14ac:dyDescent="0.35">
      <c r="A76" t="s">
        <v>161</v>
      </c>
      <c r="B76">
        <v>3</v>
      </c>
      <c r="C76" t="s">
        <v>3128</v>
      </c>
    </row>
    <row r="77" spans="1:3" x14ac:dyDescent="0.35">
      <c r="A77" t="s">
        <v>162</v>
      </c>
      <c r="B77">
        <v>2</v>
      </c>
      <c r="C77" t="s">
        <v>3128</v>
      </c>
    </row>
    <row r="78" spans="1:3" x14ac:dyDescent="0.35">
      <c r="A78" t="s">
        <v>163</v>
      </c>
      <c r="B78">
        <v>3</v>
      </c>
      <c r="C78" t="s">
        <v>3128</v>
      </c>
    </row>
    <row r="79" spans="1:3" x14ac:dyDescent="0.35">
      <c r="A79" t="s">
        <v>164</v>
      </c>
      <c r="B79">
        <v>0</v>
      </c>
      <c r="C79" t="s">
        <v>3129</v>
      </c>
    </row>
    <row r="80" spans="1:3" x14ac:dyDescent="0.35">
      <c r="A80" t="s">
        <v>165</v>
      </c>
      <c r="B80">
        <v>0</v>
      </c>
      <c r="C80" t="s">
        <v>3128</v>
      </c>
    </row>
    <row r="81" spans="1:3" x14ac:dyDescent="0.35">
      <c r="A81" t="s">
        <v>166</v>
      </c>
      <c r="B81">
        <v>0</v>
      </c>
      <c r="C81" t="s">
        <v>3129</v>
      </c>
    </row>
    <row r="82" spans="1:3" x14ac:dyDescent="0.35">
      <c r="A82" t="s">
        <v>167</v>
      </c>
      <c r="B82">
        <v>6</v>
      </c>
      <c r="C82" t="s">
        <v>3127</v>
      </c>
    </row>
    <row r="83" spans="1:3" x14ac:dyDescent="0.35">
      <c r="A83" t="s">
        <v>168</v>
      </c>
      <c r="B83">
        <v>2</v>
      </c>
      <c r="C83" t="s">
        <v>3127</v>
      </c>
    </row>
    <row r="84" spans="1:3" x14ac:dyDescent="0.35">
      <c r="A84" t="s">
        <v>169</v>
      </c>
      <c r="B84">
        <v>6</v>
      </c>
      <c r="C84" t="s">
        <v>3126</v>
      </c>
    </row>
    <row r="85" spans="1:3" x14ac:dyDescent="0.35">
      <c r="A85" t="s">
        <v>170</v>
      </c>
      <c r="B85">
        <v>3</v>
      </c>
      <c r="C85" t="s">
        <v>3128</v>
      </c>
    </row>
    <row r="86" spans="1:3" x14ac:dyDescent="0.35">
      <c r="A86" t="s">
        <v>171</v>
      </c>
      <c r="B86">
        <v>2</v>
      </c>
      <c r="C86" t="s">
        <v>3127</v>
      </c>
    </row>
    <row r="87" spans="1:3" x14ac:dyDescent="0.35">
      <c r="A87" t="s">
        <v>172</v>
      </c>
      <c r="B87">
        <v>0</v>
      </c>
      <c r="C87" t="s">
        <v>3129</v>
      </c>
    </row>
    <row r="88" spans="1:3" x14ac:dyDescent="0.35">
      <c r="A88" t="s">
        <v>174</v>
      </c>
      <c r="B88">
        <v>0</v>
      </c>
      <c r="C88" t="s">
        <v>3128</v>
      </c>
    </row>
    <row r="89" spans="1:3" x14ac:dyDescent="0.35">
      <c r="A89" t="s">
        <v>175</v>
      </c>
      <c r="B89">
        <v>3</v>
      </c>
      <c r="C89" t="s">
        <v>3127</v>
      </c>
    </row>
    <row r="90" spans="1:3" x14ac:dyDescent="0.35">
      <c r="A90" t="s">
        <v>176</v>
      </c>
      <c r="B90">
        <v>4</v>
      </c>
      <c r="C90" t="s">
        <v>3126</v>
      </c>
    </row>
    <row r="91" spans="1:3" x14ac:dyDescent="0.35">
      <c r="A91" t="s">
        <v>177</v>
      </c>
      <c r="B91">
        <v>6</v>
      </c>
      <c r="C91" t="s">
        <v>3129</v>
      </c>
    </row>
    <row r="92" spans="1:3" x14ac:dyDescent="0.35">
      <c r="A92" t="s">
        <v>178</v>
      </c>
      <c r="B92">
        <v>1</v>
      </c>
      <c r="C92" t="s">
        <v>3128</v>
      </c>
    </row>
    <row r="93" spans="1:3" x14ac:dyDescent="0.35">
      <c r="A93" t="s">
        <v>179</v>
      </c>
      <c r="B93">
        <v>4</v>
      </c>
      <c r="C93" t="s">
        <v>3127</v>
      </c>
    </row>
    <row r="94" spans="1:3" x14ac:dyDescent="0.35">
      <c r="A94" t="s">
        <v>180</v>
      </c>
      <c r="B94">
        <v>0</v>
      </c>
      <c r="C94" t="s">
        <v>3128</v>
      </c>
    </row>
    <row r="95" spans="1:3" x14ac:dyDescent="0.35">
      <c r="A95" t="s">
        <v>181</v>
      </c>
      <c r="B95">
        <v>3</v>
      </c>
      <c r="C95" t="s">
        <v>3127</v>
      </c>
    </row>
    <row r="96" spans="1:3" x14ac:dyDescent="0.35">
      <c r="A96" t="s">
        <v>182</v>
      </c>
      <c r="B96">
        <v>1</v>
      </c>
      <c r="C96" t="s">
        <v>3126</v>
      </c>
    </row>
    <row r="97" spans="1:3" x14ac:dyDescent="0.35">
      <c r="A97" t="s">
        <v>183</v>
      </c>
      <c r="B97">
        <v>1</v>
      </c>
      <c r="C97" t="s">
        <v>3126</v>
      </c>
    </row>
    <row r="98" spans="1:3" x14ac:dyDescent="0.35">
      <c r="A98" t="s">
        <v>184</v>
      </c>
      <c r="B98">
        <v>2</v>
      </c>
      <c r="C98" t="s">
        <v>3127</v>
      </c>
    </row>
    <row r="99" spans="1:3" x14ac:dyDescent="0.35">
      <c r="A99" t="s">
        <v>185</v>
      </c>
      <c r="B99">
        <v>3</v>
      </c>
      <c r="C99" t="s">
        <v>3127</v>
      </c>
    </row>
    <row r="100" spans="1:3" x14ac:dyDescent="0.35">
      <c r="A100" t="s">
        <v>186</v>
      </c>
      <c r="B100">
        <v>0</v>
      </c>
      <c r="C100" t="s">
        <v>3126</v>
      </c>
    </row>
    <row r="101" spans="1:3" x14ac:dyDescent="0.35">
      <c r="A101" t="s">
        <v>187</v>
      </c>
      <c r="B101">
        <v>4</v>
      </c>
      <c r="C101" t="s">
        <v>3129</v>
      </c>
    </row>
    <row r="102" spans="1:3" x14ac:dyDescent="0.35">
      <c r="A102" t="s">
        <v>188</v>
      </c>
      <c r="B102">
        <v>2</v>
      </c>
      <c r="C102" t="s">
        <v>3126</v>
      </c>
    </row>
    <row r="103" spans="1:3" x14ac:dyDescent="0.35">
      <c r="A103" t="s">
        <v>189</v>
      </c>
      <c r="B103">
        <v>6</v>
      </c>
      <c r="C103" t="s">
        <v>3128</v>
      </c>
    </row>
    <row r="104" spans="1:3" x14ac:dyDescent="0.35">
      <c r="A104" t="s">
        <v>190</v>
      </c>
      <c r="B104">
        <v>4</v>
      </c>
      <c r="C104" t="s">
        <v>3128</v>
      </c>
    </row>
    <row r="105" spans="1:3" x14ac:dyDescent="0.35">
      <c r="A105" t="s">
        <v>191</v>
      </c>
      <c r="B105">
        <v>6</v>
      </c>
      <c r="C105" t="s">
        <v>3126</v>
      </c>
    </row>
    <row r="106" spans="1:3" x14ac:dyDescent="0.35">
      <c r="A106" t="s">
        <v>192</v>
      </c>
      <c r="B106">
        <v>0</v>
      </c>
      <c r="C106" t="s">
        <v>3127</v>
      </c>
    </row>
    <row r="107" spans="1:3" x14ac:dyDescent="0.35">
      <c r="A107" t="s">
        <v>193</v>
      </c>
      <c r="B107">
        <v>3</v>
      </c>
      <c r="C107" t="s">
        <v>3126</v>
      </c>
    </row>
    <row r="108" spans="1:3" x14ac:dyDescent="0.35">
      <c r="A108" t="s">
        <v>194</v>
      </c>
      <c r="B108">
        <v>5</v>
      </c>
      <c r="C108" t="s">
        <v>3128</v>
      </c>
    </row>
    <row r="109" spans="1:3" x14ac:dyDescent="0.35">
      <c r="A109" t="s">
        <v>195</v>
      </c>
      <c r="B109">
        <v>1</v>
      </c>
      <c r="C109" t="s">
        <v>3127</v>
      </c>
    </row>
    <row r="110" spans="1:3" x14ac:dyDescent="0.35">
      <c r="A110" t="s">
        <v>197</v>
      </c>
      <c r="B110">
        <v>1</v>
      </c>
      <c r="C110" t="s">
        <v>3128</v>
      </c>
    </row>
    <row r="111" spans="1:3" x14ac:dyDescent="0.35">
      <c r="A111" t="s">
        <v>198</v>
      </c>
      <c r="B111">
        <v>4</v>
      </c>
      <c r="C111" t="s">
        <v>3127</v>
      </c>
    </row>
    <row r="112" spans="1:3" x14ac:dyDescent="0.35">
      <c r="A112" t="s">
        <v>199</v>
      </c>
      <c r="B112">
        <v>0</v>
      </c>
      <c r="C112" t="s">
        <v>3129</v>
      </c>
    </row>
    <row r="113" spans="1:3" x14ac:dyDescent="0.35">
      <c r="A113" t="s">
        <v>200</v>
      </c>
      <c r="B113">
        <v>6</v>
      </c>
      <c r="C113" t="s">
        <v>3129</v>
      </c>
    </row>
    <row r="114" spans="1:3" x14ac:dyDescent="0.35">
      <c r="A114" t="s">
        <v>201</v>
      </c>
      <c r="B114">
        <v>6</v>
      </c>
      <c r="C114" t="s">
        <v>3128</v>
      </c>
    </row>
    <row r="115" spans="1:3" x14ac:dyDescent="0.35">
      <c r="A115" t="s">
        <v>202</v>
      </c>
      <c r="B115">
        <v>6</v>
      </c>
      <c r="C115" t="s">
        <v>3128</v>
      </c>
    </row>
    <row r="116" spans="1:3" x14ac:dyDescent="0.35">
      <c r="A116" t="s">
        <v>203</v>
      </c>
      <c r="B116">
        <v>5</v>
      </c>
      <c r="C116" t="s">
        <v>3129</v>
      </c>
    </row>
    <row r="117" spans="1:3" x14ac:dyDescent="0.35">
      <c r="A117" t="s">
        <v>204</v>
      </c>
      <c r="B117">
        <v>6</v>
      </c>
      <c r="C117" t="s">
        <v>3126</v>
      </c>
    </row>
    <row r="118" spans="1:3" x14ac:dyDescent="0.35">
      <c r="A118" t="s">
        <v>205</v>
      </c>
      <c r="B118">
        <v>6</v>
      </c>
      <c r="C118" t="s">
        <v>3129</v>
      </c>
    </row>
    <row r="119" spans="1:3" x14ac:dyDescent="0.35">
      <c r="A119" t="s">
        <v>206</v>
      </c>
      <c r="B119">
        <v>1</v>
      </c>
      <c r="C119" t="s">
        <v>3128</v>
      </c>
    </row>
    <row r="120" spans="1:3" x14ac:dyDescent="0.35">
      <c r="A120" t="s">
        <v>207</v>
      </c>
      <c r="B120">
        <v>1</v>
      </c>
      <c r="C120" t="s">
        <v>3129</v>
      </c>
    </row>
    <row r="121" spans="1:3" x14ac:dyDescent="0.35">
      <c r="A121" t="s">
        <v>208</v>
      </c>
      <c r="B121">
        <v>5</v>
      </c>
      <c r="C121" t="s">
        <v>3127</v>
      </c>
    </row>
    <row r="122" spans="1:3" x14ac:dyDescent="0.35">
      <c r="A122" t="s">
        <v>210</v>
      </c>
      <c r="B122">
        <v>3</v>
      </c>
      <c r="C122" t="s">
        <v>3127</v>
      </c>
    </row>
    <row r="123" spans="1:3" x14ac:dyDescent="0.35">
      <c r="A123" t="s">
        <v>211</v>
      </c>
      <c r="B123">
        <v>0</v>
      </c>
      <c r="C123" t="s">
        <v>3128</v>
      </c>
    </row>
    <row r="124" spans="1:3" x14ac:dyDescent="0.35">
      <c r="A124" t="s">
        <v>212</v>
      </c>
      <c r="B124">
        <v>3</v>
      </c>
      <c r="C124" t="s">
        <v>3129</v>
      </c>
    </row>
    <row r="125" spans="1:3" x14ac:dyDescent="0.35">
      <c r="A125" t="s">
        <v>213</v>
      </c>
      <c r="B125">
        <v>0</v>
      </c>
      <c r="C125" t="s">
        <v>3126</v>
      </c>
    </row>
    <row r="126" spans="1:3" x14ac:dyDescent="0.35">
      <c r="A126" t="s">
        <v>214</v>
      </c>
      <c r="B126">
        <v>4</v>
      </c>
      <c r="C126" t="s">
        <v>3127</v>
      </c>
    </row>
    <row r="127" spans="1:3" x14ac:dyDescent="0.35">
      <c r="A127" t="s">
        <v>215</v>
      </c>
      <c r="B127">
        <v>4</v>
      </c>
      <c r="C127" t="s">
        <v>3127</v>
      </c>
    </row>
    <row r="128" spans="1:3" x14ac:dyDescent="0.35">
      <c r="A128" t="s">
        <v>216</v>
      </c>
      <c r="B128">
        <v>0</v>
      </c>
      <c r="C128" t="s">
        <v>3128</v>
      </c>
    </row>
    <row r="129" spans="1:3" x14ac:dyDescent="0.35">
      <c r="A129" t="s">
        <v>217</v>
      </c>
      <c r="B129">
        <v>0</v>
      </c>
      <c r="C129" t="s">
        <v>3126</v>
      </c>
    </row>
    <row r="130" spans="1:3" x14ac:dyDescent="0.35">
      <c r="A130" t="s">
        <v>218</v>
      </c>
      <c r="B130">
        <v>6</v>
      </c>
      <c r="C130" t="s">
        <v>3126</v>
      </c>
    </row>
    <row r="131" spans="1:3" x14ac:dyDescent="0.35">
      <c r="A131" t="s">
        <v>219</v>
      </c>
      <c r="B131">
        <v>2</v>
      </c>
      <c r="C131" t="s">
        <v>3128</v>
      </c>
    </row>
    <row r="132" spans="1:3" x14ac:dyDescent="0.35">
      <c r="A132" t="s">
        <v>220</v>
      </c>
      <c r="B132">
        <v>0</v>
      </c>
      <c r="C132" t="s">
        <v>3126</v>
      </c>
    </row>
    <row r="133" spans="1:3" x14ac:dyDescent="0.35">
      <c r="A133" t="s">
        <v>221</v>
      </c>
      <c r="B133">
        <v>0</v>
      </c>
      <c r="C133" t="s">
        <v>3128</v>
      </c>
    </row>
    <row r="134" spans="1:3" x14ac:dyDescent="0.35">
      <c r="A134" t="s">
        <v>222</v>
      </c>
      <c r="B134">
        <v>2</v>
      </c>
      <c r="C134" t="s">
        <v>3126</v>
      </c>
    </row>
    <row r="135" spans="1:3" x14ac:dyDescent="0.35">
      <c r="A135" t="s">
        <v>223</v>
      </c>
      <c r="B135">
        <v>0</v>
      </c>
      <c r="C135" t="s">
        <v>3129</v>
      </c>
    </row>
    <row r="136" spans="1:3" x14ac:dyDescent="0.35">
      <c r="A136" t="s">
        <v>224</v>
      </c>
      <c r="B136">
        <v>0</v>
      </c>
      <c r="C136" t="s">
        <v>3129</v>
      </c>
    </row>
    <row r="137" spans="1:3" x14ac:dyDescent="0.35">
      <c r="A137" t="s">
        <v>225</v>
      </c>
      <c r="B137">
        <v>1</v>
      </c>
      <c r="C137" t="s">
        <v>3128</v>
      </c>
    </row>
    <row r="138" spans="1:3" x14ac:dyDescent="0.35">
      <c r="A138" t="s">
        <v>226</v>
      </c>
      <c r="B138">
        <v>4</v>
      </c>
      <c r="C138" t="s">
        <v>3126</v>
      </c>
    </row>
    <row r="139" spans="1:3" x14ac:dyDescent="0.35">
      <c r="A139" t="s">
        <v>228</v>
      </c>
      <c r="B139">
        <v>3</v>
      </c>
      <c r="C139" t="s">
        <v>3128</v>
      </c>
    </row>
    <row r="140" spans="1:3" x14ac:dyDescent="0.35">
      <c r="A140" t="s">
        <v>229</v>
      </c>
      <c r="B140">
        <v>5</v>
      </c>
      <c r="C140" t="s">
        <v>3129</v>
      </c>
    </row>
    <row r="141" spans="1:3" x14ac:dyDescent="0.35">
      <c r="A141" t="s">
        <v>230</v>
      </c>
      <c r="B141">
        <v>2</v>
      </c>
      <c r="C141" t="s">
        <v>3129</v>
      </c>
    </row>
    <row r="142" spans="1:3" x14ac:dyDescent="0.35">
      <c r="A142" t="s">
        <v>231</v>
      </c>
      <c r="B142">
        <v>0</v>
      </c>
      <c r="C142" t="s">
        <v>3127</v>
      </c>
    </row>
    <row r="143" spans="1:3" x14ac:dyDescent="0.35">
      <c r="A143" t="s">
        <v>232</v>
      </c>
      <c r="B143">
        <v>3</v>
      </c>
      <c r="C143" t="s">
        <v>3126</v>
      </c>
    </row>
    <row r="144" spans="1:3" x14ac:dyDescent="0.35">
      <c r="A144" t="s">
        <v>233</v>
      </c>
      <c r="B144">
        <v>6</v>
      </c>
      <c r="C144" t="s">
        <v>3129</v>
      </c>
    </row>
    <row r="145" spans="1:3" x14ac:dyDescent="0.35">
      <c r="A145" t="s">
        <v>234</v>
      </c>
      <c r="B145">
        <v>4</v>
      </c>
      <c r="C145" t="s">
        <v>3127</v>
      </c>
    </row>
    <row r="146" spans="1:3" x14ac:dyDescent="0.35">
      <c r="A146" t="s">
        <v>235</v>
      </c>
      <c r="B146">
        <v>1</v>
      </c>
      <c r="C146" t="s">
        <v>3129</v>
      </c>
    </row>
    <row r="147" spans="1:3" x14ac:dyDescent="0.35">
      <c r="A147" t="s">
        <v>236</v>
      </c>
      <c r="B147">
        <v>0</v>
      </c>
      <c r="C147" t="s">
        <v>3129</v>
      </c>
    </row>
    <row r="148" spans="1:3" x14ac:dyDescent="0.35">
      <c r="A148" t="s">
        <v>237</v>
      </c>
      <c r="B148">
        <v>0</v>
      </c>
      <c r="C148" t="s">
        <v>3126</v>
      </c>
    </row>
    <row r="149" spans="1:3" x14ac:dyDescent="0.35">
      <c r="A149" t="s">
        <v>238</v>
      </c>
      <c r="B149">
        <v>5</v>
      </c>
      <c r="C149" t="s">
        <v>3126</v>
      </c>
    </row>
    <row r="150" spans="1:3" x14ac:dyDescent="0.35">
      <c r="A150" t="s">
        <v>239</v>
      </c>
      <c r="B150">
        <v>2</v>
      </c>
      <c r="C150" t="s">
        <v>3129</v>
      </c>
    </row>
    <row r="151" spans="1:3" x14ac:dyDescent="0.35">
      <c r="A151" t="s">
        <v>240</v>
      </c>
      <c r="B151">
        <v>0</v>
      </c>
      <c r="C151" t="s">
        <v>3128</v>
      </c>
    </row>
    <row r="152" spans="1:3" x14ac:dyDescent="0.35">
      <c r="A152" t="s">
        <v>241</v>
      </c>
      <c r="B152">
        <v>2</v>
      </c>
      <c r="C152" t="s">
        <v>3129</v>
      </c>
    </row>
    <row r="153" spans="1:3" x14ac:dyDescent="0.35">
      <c r="A153" t="s">
        <v>242</v>
      </c>
      <c r="B153">
        <v>6</v>
      </c>
      <c r="C153" t="s">
        <v>3128</v>
      </c>
    </row>
    <row r="154" spans="1:3" x14ac:dyDescent="0.35">
      <c r="A154" t="s">
        <v>243</v>
      </c>
      <c r="B154">
        <v>2</v>
      </c>
      <c r="C154" t="s">
        <v>3126</v>
      </c>
    </row>
    <row r="155" spans="1:3" x14ac:dyDescent="0.35">
      <c r="A155" t="s">
        <v>244</v>
      </c>
      <c r="B155">
        <v>6</v>
      </c>
      <c r="C155" t="s">
        <v>3128</v>
      </c>
    </row>
    <row r="156" spans="1:3" x14ac:dyDescent="0.35">
      <c r="A156" t="s">
        <v>245</v>
      </c>
      <c r="B156">
        <v>3</v>
      </c>
      <c r="C156" t="s">
        <v>3127</v>
      </c>
    </row>
    <row r="157" spans="1:3" x14ac:dyDescent="0.35">
      <c r="A157" t="s">
        <v>246</v>
      </c>
      <c r="B157">
        <v>6</v>
      </c>
      <c r="C157" t="s">
        <v>3128</v>
      </c>
    </row>
    <row r="158" spans="1:3" x14ac:dyDescent="0.35">
      <c r="A158" t="s">
        <v>247</v>
      </c>
      <c r="B158">
        <v>1</v>
      </c>
      <c r="C158" t="s">
        <v>3128</v>
      </c>
    </row>
    <row r="159" spans="1:3" x14ac:dyDescent="0.35">
      <c r="A159" t="s">
        <v>248</v>
      </c>
      <c r="B159">
        <v>3</v>
      </c>
      <c r="C159" t="s">
        <v>3127</v>
      </c>
    </row>
    <row r="160" spans="1:3" x14ac:dyDescent="0.35">
      <c r="A160" t="s">
        <v>249</v>
      </c>
      <c r="B160">
        <v>3</v>
      </c>
      <c r="C160" t="s">
        <v>3127</v>
      </c>
    </row>
    <row r="161" spans="1:3" x14ac:dyDescent="0.35">
      <c r="A161" t="s">
        <v>250</v>
      </c>
      <c r="B161">
        <v>5</v>
      </c>
      <c r="C161" t="s">
        <v>3126</v>
      </c>
    </row>
    <row r="162" spans="1:3" x14ac:dyDescent="0.35">
      <c r="A162" t="s">
        <v>251</v>
      </c>
      <c r="B162">
        <v>0</v>
      </c>
      <c r="C162" t="s">
        <v>3128</v>
      </c>
    </row>
    <row r="163" spans="1:3" x14ac:dyDescent="0.35">
      <c r="A163" t="s">
        <v>252</v>
      </c>
      <c r="B163">
        <v>1</v>
      </c>
      <c r="C163" t="s">
        <v>3128</v>
      </c>
    </row>
    <row r="164" spans="1:3" x14ac:dyDescent="0.35">
      <c r="A164" t="s">
        <v>253</v>
      </c>
      <c r="B164">
        <v>1</v>
      </c>
      <c r="C164" t="s">
        <v>3126</v>
      </c>
    </row>
    <row r="165" spans="1:3" x14ac:dyDescent="0.35">
      <c r="A165" t="s">
        <v>254</v>
      </c>
      <c r="B165">
        <v>6</v>
      </c>
      <c r="C165" t="s">
        <v>3129</v>
      </c>
    </row>
    <row r="166" spans="1:3" x14ac:dyDescent="0.35">
      <c r="A166" t="s">
        <v>255</v>
      </c>
      <c r="B166">
        <v>6</v>
      </c>
      <c r="C166" t="s">
        <v>3128</v>
      </c>
    </row>
    <row r="167" spans="1:3" x14ac:dyDescent="0.35">
      <c r="A167" t="s">
        <v>256</v>
      </c>
      <c r="B167">
        <v>0</v>
      </c>
      <c r="C167" t="s">
        <v>3128</v>
      </c>
    </row>
    <row r="168" spans="1:3" x14ac:dyDescent="0.35">
      <c r="A168" t="s">
        <v>257</v>
      </c>
      <c r="B168">
        <v>2</v>
      </c>
      <c r="C168" t="s">
        <v>3126</v>
      </c>
    </row>
    <row r="169" spans="1:3" x14ac:dyDescent="0.35">
      <c r="A169" t="s">
        <v>258</v>
      </c>
      <c r="B169">
        <v>3</v>
      </c>
      <c r="C169" t="s">
        <v>3126</v>
      </c>
    </row>
    <row r="170" spans="1:3" x14ac:dyDescent="0.35">
      <c r="A170" t="s">
        <v>259</v>
      </c>
      <c r="B170">
        <v>6</v>
      </c>
      <c r="C170" t="s">
        <v>3126</v>
      </c>
    </row>
    <row r="171" spans="1:3" x14ac:dyDescent="0.35">
      <c r="A171" t="s">
        <v>260</v>
      </c>
      <c r="B171">
        <v>3</v>
      </c>
      <c r="C171" t="s">
        <v>3128</v>
      </c>
    </row>
    <row r="172" spans="1:3" x14ac:dyDescent="0.35">
      <c r="A172" t="s">
        <v>261</v>
      </c>
      <c r="B172">
        <v>5</v>
      </c>
      <c r="C172" t="s">
        <v>3126</v>
      </c>
    </row>
    <row r="173" spans="1:3" x14ac:dyDescent="0.35">
      <c r="A173" t="s">
        <v>262</v>
      </c>
      <c r="B173">
        <v>5</v>
      </c>
      <c r="C173" t="s">
        <v>3128</v>
      </c>
    </row>
    <row r="174" spans="1:3" x14ac:dyDescent="0.35">
      <c r="A174" t="s">
        <v>263</v>
      </c>
      <c r="B174">
        <v>3</v>
      </c>
      <c r="C174" t="s">
        <v>3127</v>
      </c>
    </row>
    <row r="175" spans="1:3" x14ac:dyDescent="0.35">
      <c r="A175" t="s">
        <v>264</v>
      </c>
      <c r="B175">
        <v>5</v>
      </c>
      <c r="C175" t="s">
        <v>3127</v>
      </c>
    </row>
    <row r="176" spans="1:3" x14ac:dyDescent="0.35">
      <c r="A176" t="s">
        <v>265</v>
      </c>
      <c r="B176">
        <v>0</v>
      </c>
      <c r="C176" t="s">
        <v>3128</v>
      </c>
    </row>
    <row r="177" spans="1:3" x14ac:dyDescent="0.35">
      <c r="A177" t="s">
        <v>266</v>
      </c>
      <c r="B177">
        <v>2</v>
      </c>
      <c r="C177" t="s">
        <v>3128</v>
      </c>
    </row>
    <row r="178" spans="1:3" x14ac:dyDescent="0.35">
      <c r="A178" t="s">
        <v>267</v>
      </c>
      <c r="B178">
        <v>5</v>
      </c>
      <c r="C178" t="s">
        <v>3127</v>
      </c>
    </row>
    <row r="179" spans="1:3" x14ac:dyDescent="0.35">
      <c r="A179" t="s">
        <v>268</v>
      </c>
      <c r="B179">
        <v>1</v>
      </c>
      <c r="C179" t="s">
        <v>3127</v>
      </c>
    </row>
    <row r="180" spans="1:3" x14ac:dyDescent="0.35">
      <c r="A180" t="s">
        <v>269</v>
      </c>
      <c r="B180">
        <v>3</v>
      </c>
      <c r="C180" t="s">
        <v>3128</v>
      </c>
    </row>
    <row r="181" spans="1:3" x14ac:dyDescent="0.35">
      <c r="A181" t="s">
        <v>270</v>
      </c>
      <c r="B181">
        <v>5</v>
      </c>
      <c r="C181" t="s">
        <v>3127</v>
      </c>
    </row>
    <row r="182" spans="1:3" x14ac:dyDescent="0.35">
      <c r="A182" t="s">
        <v>271</v>
      </c>
      <c r="B182">
        <v>3</v>
      </c>
      <c r="C182" t="s">
        <v>3126</v>
      </c>
    </row>
    <row r="183" spans="1:3" x14ac:dyDescent="0.35">
      <c r="A183" t="s">
        <v>272</v>
      </c>
      <c r="B183">
        <v>6</v>
      </c>
      <c r="C183" t="s">
        <v>3129</v>
      </c>
    </row>
    <row r="184" spans="1:3" x14ac:dyDescent="0.35">
      <c r="A184" t="s">
        <v>273</v>
      </c>
      <c r="B184">
        <v>5</v>
      </c>
      <c r="C184" t="s">
        <v>3128</v>
      </c>
    </row>
    <row r="185" spans="1:3" x14ac:dyDescent="0.35">
      <c r="A185" t="s">
        <v>274</v>
      </c>
      <c r="B185">
        <v>0</v>
      </c>
      <c r="C185" t="s">
        <v>3127</v>
      </c>
    </row>
    <row r="186" spans="1:3" x14ac:dyDescent="0.35">
      <c r="A186" t="s">
        <v>275</v>
      </c>
      <c r="B186">
        <v>3</v>
      </c>
      <c r="C186" t="s">
        <v>3126</v>
      </c>
    </row>
    <row r="187" spans="1:3" x14ac:dyDescent="0.35">
      <c r="A187" t="s">
        <v>276</v>
      </c>
      <c r="B187">
        <v>5</v>
      </c>
      <c r="C187" t="s">
        <v>3129</v>
      </c>
    </row>
    <row r="188" spans="1:3" x14ac:dyDescent="0.35">
      <c r="A188" t="s">
        <v>277</v>
      </c>
      <c r="B188">
        <v>5</v>
      </c>
      <c r="C188" t="s">
        <v>3126</v>
      </c>
    </row>
    <row r="189" spans="1:3" x14ac:dyDescent="0.35">
      <c r="A189" t="s">
        <v>278</v>
      </c>
      <c r="B189">
        <v>3</v>
      </c>
      <c r="C189" t="s">
        <v>3129</v>
      </c>
    </row>
    <row r="190" spans="1:3" x14ac:dyDescent="0.35">
      <c r="A190" t="s">
        <v>279</v>
      </c>
      <c r="B190">
        <v>2</v>
      </c>
      <c r="C190" t="s">
        <v>3129</v>
      </c>
    </row>
    <row r="191" spans="1:3" x14ac:dyDescent="0.35">
      <c r="A191" t="s">
        <v>280</v>
      </c>
      <c r="B191">
        <v>2</v>
      </c>
      <c r="C191" t="s">
        <v>3129</v>
      </c>
    </row>
    <row r="192" spans="1:3" x14ac:dyDescent="0.35">
      <c r="A192" t="s">
        <v>281</v>
      </c>
      <c r="B192">
        <v>2</v>
      </c>
      <c r="C192" t="s">
        <v>3126</v>
      </c>
    </row>
    <row r="193" spans="1:3" x14ac:dyDescent="0.35">
      <c r="A193" t="s">
        <v>282</v>
      </c>
      <c r="B193">
        <v>0</v>
      </c>
      <c r="C193" t="s">
        <v>3128</v>
      </c>
    </row>
    <row r="194" spans="1:3" x14ac:dyDescent="0.35">
      <c r="A194" t="s">
        <v>283</v>
      </c>
      <c r="B194">
        <v>6</v>
      </c>
      <c r="C194" t="s">
        <v>3128</v>
      </c>
    </row>
    <row r="195" spans="1:3" x14ac:dyDescent="0.35">
      <c r="A195" t="s">
        <v>284</v>
      </c>
      <c r="B195">
        <v>5</v>
      </c>
      <c r="C195" t="s">
        <v>3126</v>
      </c>
    </row>
    <row r="196" spans="1:3" x14ac:dyDescent="0.35">
      <c r="A196" t="s">
        <v>285</v>
      </c>
      <c r="B196">
        <v>2</v>
      </c>
      <c r="C196" t="s">
        <v>3128</v>
      </c>
    </row>
    <row r="197" spans="1:3" x14ac:dyDescent="0.35">
      <c r="A197" t="s">
        <v>286</v>
      </c>
      <c r="B197">
        <v>0</v>
      </c>
      <c r="C197" t="s">
        <v>3129</v>
      </c>
    </row>
    <row r="198" spans="1:3" x14ac:dyDescent="0.35">
      <c r="A198" t="s">
        <v>287</v>
      </c>
      <c r="B198">
        <v>3</v>
      </c>
      <c r="C198" t="s">
        <v>3128</v>
      </c>
    </row>
    <row r="199" spans="1:3" x14ac:dyDescent="0.35">
      <c r="A199" t="s">
        <v>288</v>
      </c>
      <c r="B199">
        <v>5</v>
      </c>
      <c r="C199" t="s">
        <v>3129</v>
      </c>
    </row>
    <row r="200" spans="1:3" x14ac:dyDescent="0.35">
      <c r="A200" t="s">
        <v>289</v>
      </c>
      <c r="B200">
        <v>6</v>
      </c>
      <c r="C200" t="s">
        <v>3127</v>
      </c>
    </row>
    <row r="201" spans="1:3" x14ac:dyDescent="0.35">
      <c r="A201" t="s">
        <v>290</v>
      </c>
      <c r="B201">
        <v>1</v>
      </c>
      <c r="C201" t="s">
        <v>3128</v>
      </c>
    </row>
    <row r="202" spans="1:3" x14ac:dyDescent="0.35">
      <c r="A202" t="s">
        <v>291</v>
      </c>
      <c r="B202">
        <v>3</v>
      </c>
      <c r="C202" t="s">
        <v>3129</v>
      </c>
    </row>
    <row r="203" spans="1:3" x14ac:dyDescent="0.35">
      <c r="A203" t="s">
        <v>292</v>
      </c>
      <c r="B203">
        <v>4</v>
      </c>
      <c r="C203" t="s">
        <v>3129</v>
      </c>
    </row>
    <row r="204" spans="1:3" x14ac:dyDescent="0.35">
      <c r="A204" t="s">
        <v>293</v>
      </c>
      <c r="B204">
        <v>4</v>
      </c>
      <c r="C204" t="s">
        <v>3128</v>
      </c>
    </row>
    <row r="205" spans="1:3" x14ac:dyDescent="0.35">
      <c r="A205" t="s">
        <v>294</v>
      </c>
      <c r="B205">
        <v>1</v>
      </c>
      <c r="C205" t="s">
        <v>3126</v>
      </c>
    </row>
    <row r="206" spans="1:3" x14ac:dyDescent="0.35">
      <c r="A206" t="s">
        <v>295</v>
      </c>
      <c r="B206">
        <v>5</v>
      </c>
      <c r="C206" t="s">
        <v>3129</v>
      </c>
    </row>
    <row r="207" spans="1:3" x14ac:dyDescent="0.35">
      <c r="A207" t="s">
        <v>296</v>
      </c>
      <c r="B207">
        <v>4</v>
      </c>
      <c r="C207" t="s">
        <v>3129</v>
      </c>
    </row>
    <row r="208" spans="1:3" x14ac:dyDescent="0.35">
      <c r="A208" t="s">
        <v>297</v>
      </c>
      <c r="B208">
        <v>5</v>
      </c>
      <c r="C208" t="s">
        <v>3126</v>
      </c>
    </row>
    <row r="209" spans="1:3" x14ac:dyDescent="0.35">
      <c r="A209" t="s">
        <v>298</v>
      </c>
      <c r="B209">
        <v>0</v>
      </c>
      <c r="C209" t="s">
        <v>3126</v>
      </c>
    </row>
    <row r="210" spans="1:3" x14ac:dyDescent="0.35">
      <c r="A210" t="s">
        <v>299</v>
      </c>
      <c r="B210">
        <v>4</v>
      </c>
      <c r="C210" t="s">
        <v>3127</v>
      </c>
    </row>
    <row r="211" spans="1:3" x14ac:dyDescent="0.35">
      <c r="A211" t="s">
        <v>300</v>
      </c>
      <c r="B211">
        <v>2</v>
      </c>
      <c r="C211" t="s">
        <v>3127</v>
      </c>
    </row>
    <row r="212" spans="1:3" x14ac:dyDescent="0.35">
      <c r="A212" t="s">
        <v>301</v>
      </c>
      <c r="B212">
        <v>5</v>
      </c>
      <c r="C212" t="s">
        <v>3128</v>
      </c>
    </row>
    <row r="213" spans="1:3" x14ac:dyDescent="0.35">
      <c r="A213" t="s">
        <v>302</v>
      </c>
      <c r="B213">
        <v>3</v>
      </c>
      <c r="C213" t="s">
        <v>3128</v>
      </c>
    </row>
    <row r="214" spans="1:3" x14ac:dyDescent="0.35">
      <c r="A214" t="s">
        <v>303</v>
      </c>
      <c r="B214">
        <v>3</v>
      </c>
      <c r="C214" t="s">
        <v>3128</v>
      </c>
    </row>
    <row r="215" spans="1:3" x14ac:dyDescent="0.35">
      <c r="A215" t="s">
        <v>304</v>
      </c>
      <c r="B215">
        <v>4</v>
      </c>
      <c r="C215" t="s">
        <v>3128</v>
      </c>
    </row>
    <row r="216" spans="1:3" x14ac:dyDescent="0.35">
      <c r="A216" t="s">
        <v>305</v>
      </c>
      <c r="B216">
        <v>1</v>
      </c>
      <c r="C216" t="s">
        <v>3129</v>
      </c>
    </row>
    <row r="217" spans="1:3" x14ac:dyDescent="0.35">
      <c r="A217" t="s">
        <v>306</v>
      </c>
      <c r="B217">
        <v>4</v>
      </c>
      <c r="C217" t="s">
        <v>3128</v>
      </c>
    </row>
    <row r="218" spans="1:3" x14ac:dyDescent="0.35">
      <c r="A218" t="s">
        <v>307</v>
      </c>
      <c r="B218">
        <v>6</v>
      </c>
      <c r="C218" t="s">
        <v>3127</v>
      </c>
    </row>
    <row r="219" spans="1:3" x14ac:dyDescent="0.35">
      <c r="A219" t="s">
        <v>308</v>
      </c>
      <c r="B219">
        <v>0</v>
      </c>
      <c r="C219" t="s">
        <v>3126</v>
      </c>
    </row>
    <row r="220" spans="1:3" x14ac:dyDescent="0.35">
      <c r="A220" t="s">
        <v>309</v>
      </c>
      <c r="B220">
        <v>1</v>
      </c>
      <c r="C220" t="s">
        <v>3128</v>
      </c>
    </row>
    <row r="221" spans="1:3" x14ac:dyDescent="0.35">
      <c r="A221" t="s">
        <v>310</v>
      </c>
      <c r="B221">
        <v>0</v>
      </c>
      <c r="C221" t="s">
        <v>3126</v>
      </c>
    </row>
    <row r="222" spans="1:3" x14ac:dyDescent="0.35">
      <c r="A222" t="s">
        <v>311</v>
      </c>
      <c r="B222">
        <v>3</v>
      </c>
      <c r="C222" t="s">
        <v>3126</v>
      </c>
    </row>
    <row r="223" spans="1:3" x14ac:dyDescent="0.35">
      <c r="A223" t="s">
        <v>312</v>
      </c>
      <c r="B223">
        <v>1</v>
      </c>
      <c r="C223" t="s">
        <v>3128</v>
      </c>
    </row>
    <row r="224" spans="1:3" x14ac:dyDescent="0.35">
      <c r="A224" t="s">
        <v>313</v>
      </c>
      <c r="B224">
        <v>4</v>
      </c>
      <c r="C224" t="s">
        <v>3129</v>
      </c>
    </row>
    <row r="225" spans="1:3" x14ac:dyDescent="0.35">
      <c r="A225" t="s">
        <v>314</v>
      </c>
      <c r="B225">
        <v>0</v>
      </c>
      <c r="C225" t="s">
        <v>3128</v>
      </c>
    </row>
    <row r="226" spans="1:3" x14ac:dyDescent="0.35">
      <c r="A226" t="s">
        <v>315</v>
      </c>
      <c r="B226">
        <v>0</v>
      </c>
      <c r="C226" t="s">
        <v>3129</v>
      </c>
    </row>
    <row r="227" spans="1:3" x14ac:dyDescent="0.35">
      <c r="A227" t="s">
        <v>316</v>
      </c>
      <c r="B227">
        <v>1</v>
      </c>
      <c r="C227" t="s">
        <v>3128</v>
      </c>
    </row>
    <row r="228" spans="1:3" x14ac:dyDescent="0.35">
      <c r="A228" t="s">
        <v>317</v>
      </c>
      <c r="B228">
        <v>4</v>
      </c>
      <c r="C228" t="s">
        <v>3129</v>
      </c>
    </row>
    <row r="229" spans="1:3" x14ac:dyDescent="0.35">
      <c r="A229" t="s">
        <v>318</v>
      </c>
      <c r="B229">
        <v>0</v>
      </c>
      <c r="C229" t="s">
        <v>3128</v>
      </c>
    </row>
    <row r="230" spans="1:3" x14ac:dyDescent="0.35">
      <c r="A230" t="s">
        <v>319</v>
      </c>
      <c r="B230">
        <v>3</v>
      </c>
      <c r="C230" t="s">
        <v>3126</v>
      </c>
    </row>
    <row r="231" spans="1:3" x14ac:dyDescent="0.35">
      <c r="A231" t="s">
        <v>320</v>
      </c>
      <c r="B231">
        <v>3</v>
      </c>
      <c r="C231" t="s">
        <v>3126</v>
      </c>
    </row>
    <row r="232" spans="1:3" x14ac:dyDescent="0.35">
      <c r="A232" t="s">
        <v>321</v>
      </c>
      <c r="B232">
        <v>2</v>
      </c>
      <c r="C232" t="s">
        <v>3129</v>
      </c>
    </row>
    <row r="233" spans="1:3" x14ac:dyDescent="0.35">
      <c r="A233" t="s">
        <v>322</v>
      </c>
      <c r="B233">
        <v>0</v>
      </c>
      <c r="C233" t="s">
        <v>3128</v>
      </c>
    </row>
    <row r="234" spans="1:3" x14ac:dyDescent="0.35">
      <c r="A234" t="s">
        <v>323</v>
      </c>
      <c r="B234">
        <v>4</v>
      </c>
      <c r="C234" t="s">
        <v>3126</v>
      </c>
    </row>
    <row r="235" spans="1:3" x14ac:dyDescent="0.35">
      <c r="A235" t="s">
        <v>324</v>
      </c>
      <c r="B235">
        <v>2</v>
      </c>
      <c r="C235" t="s">
        <v>3127</v>
      </c>
    </row>
    <row r="236" spans="1:3" x14ac:dyDescent="0.35">
      <c r="A236" t="s">
        <v>325</v>
      </c>
      <c r="B236">
        <v>4</v>
      </c>
      <c r="C236" t="s">
        <v>3126</v>
      </c>
    </row>
    <row r="237" spans="1:3" x14ac:dyDescent="0.35">
      <c r="A237" t="s">
        <v>326</v>
      </c>
      <c r="B237">
        <v>5</v>
      </c>
      <c r="C237" t="s">
        <v>3127</v>
      </c>
    </row>
    <row r="238" spans="1:3" x14ac:dyDescent="0.35">
      <c r="A238" t="s">
        <v>327</v>
      </c>
      <c r="B238">
        <v>0</v>
      </c>
      <c r="C238" t="s">
        <v>3128</v>
      </c>
    </row>
    <row r="239" spans="1:3" x14ac:dyDescent="0.35">
      <c r="A239" t="s">
        <v>328</v>
      </c>
      <c r="B239">
        <v>5</v>
      </c>
      <c r="C239" t="s">
        <v>3129</v>
      </c>
    </row>
    <row r="240" spans="1:3" x14ac:dyDescent="0.35">
      <c r="A240" t="s">
        <v>329</v>
      </c>
      <c r="B240">
        <v>0</v>
      </c>
      <c r="C240" t="s">
        <v>3128</v>
      </c>
    </row>
    <row r="241" spans="1:3" x14ac:dyDescent="0.35">
      <c r="A241" t="s">
        <v>330</v>
      </c>
      <c r="B241">
        <v>3</v>
      </c>
      <c r="C241" t="s">
        <v>3129</v>
      </c>
    </row>
    <row r="242" spans="1:3" x14ac:dyDescent="0.35">
      <c r="A242" t="s">
        <v>331</v>
      </c>
      <c r="B242">
        <v>0</v>
      </c>
      <c r="C242" t="s">
        <v>3129</v>
      </c>
    </row>
    <row r="243" spans="1:3" x14ac:dyDescent="0.35">
      <c r="A243" t="s">
        <v>332</v>
      </c>
      <c r="B243">
        <v>0</v>
      </c>
      <c r="C243" t="s">
        <v>3127</v>
      </c>
    </row>
    <row r="244" spans="1:3" x14ac:dyDescent="0.35">
      <c r="A244" t="s">
        <v>333</v>
      </c>
      <c r="B244">
        <v>2</v>
      </c>
      <c r="C244" t="s">
        <v>3127</v>
      </c>
    </row>
    <row r="245" spans="1:3" x14ac:dyDescent="0.35">
      <c r="A245" t="s">
        <v>334</v>
      </c>
      <c r="B245">
        <v>3</v>
      </c>
      <c r="C245" t="s">
        <v>3129</v>
      </c>
    </row>
    <row r="246" spans="1:3" x14ac:dyDescent="0.35">
      <c r="A246" t="s">
        <v>335</v>
      </c>
      <c r="B246">
        <v>2</v>
      </c>
      <c r="C246" t="s">
        <v>3126</v>
      </c>
    </row>
    <row r="247" spans="1:3" x14ac:dyDescent="0.35">
      <c r="A247" t="s">
        <v>336</v>
      </c>
      <c r="B247">
        <v>1</v>
      </c>
      <c r="C247" t="s">
        <v>3129</v>
      </c>
    </row>
    <row r="248" spans="1:3" x14ac:dyDescent="0.35">
      <c r="A248" t="s">
        <v>337</v>
      </c>
      <c r="B248">
        <v>1</v>
      </c>
      <c r="C248" t="s">
        <v>3128</v>
      </c>
    </row>
    <row r="249" spans="1:3" x14ac:dyDescent="0.35">
      <c r="A249" t="s">
        <v>338</v>
      </c>
      <c r="B249">
        <v>3</v>
      </c>
      <c r="C249" t="s">
        <v>3128</v>
      </c>
    </row>
    <row r="250" spans="1:3" x14ac:dyDescent="0.35">
      <c r="A250" t="s">
        <v>339</v>
      </c>
      <c r="B250">
        <v>2</v>
      </c>
      <c r="C250" t="s">
        <v>3128</v>
      </c>
    </row>
    <row r="251" spans="1:3" x14ac:dyDescent="0.35">
      <c r="A251" t="s">
        <v>340</v>
      </c>
      <c r="B251">
        <v>6</v>
      </c>
      <c r="C251" t="s">
        <v>3126</v>
      </c>
    </row>
    <row r="252" spans="1:3" x14ac:dyDescent="0.35">
      <c r="A252" t="s">
        <v>341</v>
      </c>
      <c r="B252">
        <v>3</v>
      </c>
      <c r="C252" t="s">
        <v>3128</v>
      </c>
    </row>
    <row r="253" spans="1:3" x14ac:dyDescent="0.35">
      <c r="A253" t="s">
        <v>342</v>
      </c>
      <c r="B253">
        <v>4</v>
      </c>
      <c r="C253" t="s">
        <v>3129</v>
      </c>
    </row>
    <row r="254" spans="1:3" x14ac:dyDescent="0.35">
      <c r="A254" t="s">
        <v>343</v>
      </c>
      <c r="B254">
        <v>6</v>
      </c>
      <c r="C254" t="s">
        <v>3129</v>
      </c>
    </row>
    <row r="255" spans="1:3" x14ac:dyDescent="0.35">
      <c r="A255" t="s">
        <v>344</v>
      </c>
      <c r="B255">
        <v>6</v>
      </c>
      <c r="C255" t="s">
        <v>3127</v>
      </c>
    </row>
    <row r="256" spans="1:3" x14ac:dyDescent="0.35">
      <c r="A256" t="s">
        <v>345</v>
      </c>
      <c r="B256">
        <v>3</v>
      </c>
      <c r="C256" t="s">
        <v>3128</v>
      </c>
    </row>
    <row r="257" spans="1:3" x14ac:dyDescent="0.35">
      <c r="A257" t="s">
        <v>346</v>
      </c>
      <c r="B257">
        <v>1</v>
      </c>
      <c r="C257" t="s">
        <v>3129</v>
      </c>
    </row>
    <row r="258" spans="1:3" x14ac:dyDescent="0.35">
      <c r="A258" t="s">
        <v>347</v>
      </c>
      <c r="B258">
        <v>2</v>
      </c>
      <c r="C258" t="s">
        <v>3129</v>
      </c>
    </row>
    <row r="259" spans="1:3" x14ac:dyDescent="0.35">
      <c r="A259" t="s">
        <v>348</v>
      </c>
      <c r="B259">
        <v>1</v>
      </c>
      <c r="C259" t="s">
        <v>3128</v>
      </c>
    </row>
    <row r="260" spans="1:3" x14ac:dyDescent="0.35">
      <c r="A260" t="s">
        <v>349</v>
      </c>
      <c r="B260">
        <v>3</v>
      </c>
      <c r="C260" t="s">
        <v>3126</v>
      </c>
    </row>
    <row r="261" spans="1:3" x14ac:dyDescent="0.35">
      <c r="A261" t="s">
        <v>350</v>
      </c>
      <c r="B261">
        <v>1</v>
      </c>
      <c r="C261" t="s">
        <v>3127</v>
      </c>
    </row>
    <row r="262" spans="1:3" x14ac:dyDescent="0.35">
      <c r="A262" t="s">
        <v>351</v>
      </c>
      <c r="B262">
        <v>2</v>
      </c>
      <c r="C262" t="s">
        <v>3126</v>
      </c>
    </row>
    <row r="263" spans="1:3" x14ac:dyDescent="0.35">
      <c r="A263" t="s">
        <v>352</v>
      </c>
      <c r="B263">
        <v>0</v>
      </c>
      <c r="C263" t="s">
        <v>3126</v>
      </c>
    </row>
    <row r="264" spans="1:3" x14ac:dyDescent="0.35">
      <c r="A264" t="s">
        <v>353</v>
      </c>
      <c r="B264">
        <v>6</v>
      </c>
      <c r="C264" t="s">
        <v>3129</v>
      </c>
    </row>
    <row r="265" spans="1:3" x14ac:dyDescent="0.35">
      <c r="A265" t="s">
        <v>354</v>
      </c>
      <c r="B265">
        <v>0</v>
      </c>
      <c r="C265" t="s">
        <v>3127</v>
      </c>
    </row>
    <row r="266" spans="1:3" x14ac:dyDescent="0.35">
      <c r="A266" t="s">
        <v>355</v>
      </c>
      <c r="B266">
        <v>6</v>
      </c>
      <c r="C266" t="s">
        <v>3129</v>
      </c>
    </row>
    <row r="267" spans="1:3" x14ac:dyDescent="0.35">
      <c r="A267" t="s">
        <v>356</v>
      </c>
      <c r="B267">
        <v>6</v>
      </c>
      <c r="C267" t="s">
        <v>3128</v>
      </c>
    </row>
    <row r="268" spans="1:3" x14ac:dyDescent="0.35">
      <c r="A268" t="s">
        <v>357</v>
      </c>
      <c r="B268">
        <v>6</v>
      </c>
      <c r="C268" t="s">
        <v>3126</v>
      </c>
    </row>
    <row r="269" spans="1:3" x14ac:dyDescent="0.35">
      <c r="A269" t="s">
        <v>358</v>
      </c>
      <c r="B269">
        <v>3</v>
      </c>
      <c r="C269" t="s">
        <v>3129</v>
      </c>
    </row>
    <row r="270" spans="1:3" x14ac:dyDescent="0.35">
      <c r="A270" t="s">
        <v>359</v>
      </c>
      <c r="B270">
        <v>5</v>
      </c>
      <c r="C270" t="s">
        <v>3126</v>
      </c>
    </row>
    <row r="271" spans="1:3" x14ac:dyDescent="0.35">
      <c r="A271" t="s">
        <v>360</v>
      </c>
      <c r="B271">
        <v>6</v>
      </c>
      <c r="C271" t="s">
        <v>3126</v>
      </c>
    </row>
    <row r="272" spans="1:3" x14ac:dyDescent="0.35">
      <c r="A272" t="s">
        <v>361</v>
      </c>
      <c r="B272">
        <v>5</v>
      </c>
      <c r="C272" t="s">
        <v>3128</v>
      </c>
    </row>
    <row r="273" spans="1:3" x14ac:dyDescent="0.35">
      <c r="A273" t="s">
        <v>362</v>
      </c>
      <c r="B273">
        <v>6</v>
      </c>
      <c r="C273" t="s">
        <v>3128</v>
      </c>
    </row>
    <row r="274" spans="1:3" x14ac:dyDescent="0.35">
      <c r="A274" t="s">
        <v>363</v>
      </c>
      <c r="B274">
        <v>3</v>
      </c>
      <c r="C274" t="s">
        <v>3128</v>
      </c>
    </row>
    <row r="275" spans="1:3" x14ac:dyDescent="0.35">
      <c r="A275" t="s">
        <v>364</v>
      </c>
      <c r="B275">
        <v>5</v>
      </c>
      <c r="C275" t="s">
        <v>3127</v>
      </c>
    </row>
    <row r="276" spans="1:3" x14ac:dyDescent="0.35">
      <c r="A276" t="s">
        <v>365</v>
      </c>
      <c r="B276">
        <v>1</v>
      </c>
      <c r="C276" t="s">
        <v>3127</v>
      </c>
    </row>
    <row r="277" spans="1:3" x14ac:dyDescent="0.35">
      <c r="A277" t="s">
        <v>366</v>
      </c>
      <c r="B277">
        <v>6</v>
      </c>
      <c r="C277" t="s">
        <v>3127</v>
      </c>
    </row>
    <row r="278" spans="1:3" x14ac:dyDescent="0.35">
      <c r="A278" t="s">
        <v>367</v>
      </c>
      <c r="B278">
        <v>3</v>
      </c>
      <c r="C278" t="s">
        <v>3128</v>
      </c>
    </row>
    <row r="279" spans="1:3" x14ac:dyDescent="0.35">
      <c r="A279" t="s">
        <v>368</v>
      </c>
      <c r="B279">
        <v>1</v>
      </c>
      <c r="C279" t="s">
        <v>3127</v>
      </c>
    </row>
    <row r="280" spans="1:3" x14ac:dyDescent="0.35">
      <c r="A280" t="s">
        <v>369</v>
      </c>
      <c r="B280">
        <v>2</v>
      </c>
      <c r="C280" t="s">
        <v>3126</v>
      </c>
    </row>
    <row r="281" spans="1:3" x14ac:dyDescent="0.35">
      <c r="A281" t="s">
        <v>370</v>
      </c>
      <c r="B281">
        <v>5</v>
      </c>
      <c r="C281" t="s">
        <v>3127</v>
      </c>
    </row>
    <row r="282" spans="1:3" x14ac:dyDescent="0.35">
      <c r="A282" t="s">
        <v>371</v>
      </c>
      <c r="B282">
        <v>1</v>
      </c>
      <c r="C282" t="s">
        <v>3126</v>
      </c>
    </row>
    <row r="283" spans="1:3" x14ac:dyDescent="0.35">
      <c r="A283" t="s">
        <v>372</v>
      </c>
      <c r="B283">
        <v>4</v>
      </c>
      <c r="C283" t="s">
        <v>3127</v>
      </c>
    </row>
    <row r="284" spans="1:3" x14ac:dyDescent="0.35">
      <c r="A284" t="s">
        <v>373</v>
      </c>
      <c r="B284">
        <v>1</v>
      </c>
      <c r="C284" t="s">
        <v>3128</v>
      </c>
    </row>
    <row r="285" spans="1:3" x14ac:dyDescent="0.35">
      <c r="A285" t="s">
        <v>374</v>
      </c>
      <c r="B285">
        <v>4</v>
      </c>
      <c r="C285" t="s">
        <v>3126</v>
      </c>
    </row>
    <row r="286" spans="1:3" x14ac:dyDescent="0.35">
      <c r="A286" t="s">
        <v>375</v>
      </c>
      <c r="B286">
        <v>3</v>
      </c>
      <c r="C286" t="s">
        <v>3129</v>
      </c>
    </row>
    <row r="287" spans="1:3" x14ac:dyDescent="0.35">
      <c r="A287" t="s">
        <v>376</v>
      </c>
      <c r="B287">
        <v>4</v>
      </c>
      <c r="C287" t="s">
        <v>3126</v>
      </c>
    </row>
    <row r="288" spans="1:3" x14ac:dyDescent="0.35">
      <c r="A288" t="s">
        <v>377</v>
      </c>
      <c r="B288">
        <v>1</v>
      </c>
      <c r="C288" t="s">
        <v>3128</v>
      </c>
    </row>
    <row r="289" spans="1:3" x14ac:dyDescent="0.35">
      <c r="A289" t="s">
        <v>378</v>
      </c>
      <c r="B289">
        <v>6</v>
      </c>
      <c r="C289" t="s">
        <v>3126</v>
      </c>
    </row>
    <row r="290" spans="1:3" x14ac:dyDescent="0.35">
      <c r="A290" t="s">
        <v>379</v>
      </c>
      <c r="B290">
        <v>6</v>
      </c>
      <c r="C290" t="s">
        <v>3128</v>
      </c>
    </row>
    <row r="291" spans="1:3" x14ac:dyDescent="0.35">
      <c r="A291" t="s">
        <v>380</v>
      </c>
      <c r="B291">
        <v>6</v>
      </c>
      <c r="C291" t="s">
        <v>3126</v>
      </c>
    </row>
    <row r="292" spans="1:3" x14ac:dyDescent="0.35">
      <c r="A292" t="s">
        <v>381</v>
      </c>
      <c r="B292">
        <v>3</v>
      </c>
      <c r="C292" t="s">
        <v>3128</v>
      </c>
    </row>
    <row r="293" spans="1:3" x14ac:dyDescent="0.35">
      <c r="A293" t="s">
        <v>382</v>
      </c>
      <c r="B293">
        <v>1</v>
      </c>
      <c r="C293" t="s">
        <v>3126</v>
      </c>
    </row>
    <row r="294" spans="1:3" x14ac:dyDescent="0.35">
      <c r="A294" t="s">
        <v>383</v>
      </c>
      <c r="B294">
        <v>3</v>
      </c>
      <c r="C294" t="s">
        <v>3129</v>
      </c>
    </row>
    <row r="295" spans="1:3" x14ac:dyDescent="0.35">
      <c r="A295" t="s">
        <v>384</v>
      </c>
      <c r="B295">
        <v>0</v>
      </c>
      <c r="C295" t="s">
        <v>3129</v>
      </c>
    </row>
    <row r="296" spans="1:3" x14ac:dyDescent="0.35">
      <c r="A296" t="s">
        <v>385</v>
      </c>
      <c r="B296">
        <v>4</v>
      </c>
      <c r="C296" t="s">
        <v>3126</v>
      </c>
    </row>
    <row r="297" spans="1:3" x14ac:dyDescent="0.35">
      <c r="A297" t="s">
        <v>386</v>
      </c>
      <c r="B297">
        <v>1</v>
      </c>
      <c r="C297" t="s">
        <v>3129</v>
      </c>
    </row>
    <row r="298" spans="1:3" x14ac:dyDescent="0.35">
      <c r="A298" t="s">
        <v>387</v>
      </c>
      <c r="B298">
        <v>1</v>
      </c>
      <c r="C298" t="s">
        <v>3128</v>
      </c>
    </row>
    <row r="299" spans="1:3" x14ac:dyDescent="0.35">
      <c r="A299" t="s">
        <v>388</v>
      </c>
      <c r="B299">
        <v>5</v>
      </c>
      <c r="C299" t="s">
        <v>3129</v>
      </c>
    </row>
    <row r="300" spans="1:3" x14ac:dyDescent="0.35">
      <c r="A300" t="s">
        <v>389</v>
      </c>
      <c r="B300">
        <v>4</v>
      </c>
      <c r="C300" t="s">
        <v>3126</v>
      </c>
    </row>
    <row r="301" spans="1:3" x14ac:dyDescent="0.35">
      <c r="A301" t="s">
        <v>390</v>
      </c>
      <c r="B301">
        <v>0</v>
      </c>
      <c r="C301" t="s">
        <v>3129</v>
      </c>
    </row>
    <row r="302" spans="1:3" x14ac:dyDescent="0.35">
      <c r="A302" t="s">
        <v>391</v>
      </c>
      <c r="B302">
        <v>6</v>
      </c>
      <c r="C302" t="s">
        <v>3129</v>
      </c>
    </row>
    <row r="303" spans="1:3" x14ac:dyDescent="0.35">
      <c r="A303" t="s">
        <v>392</v>
      </c>
      <c r="B303">
        <v>4</v>
      </c>
      <c r="C303" t="s">
        <v>3127</v>
      </c>
    </row>
    <row r="304" spans="1:3" x14ac:dyDescent="0.35">
      <c r="A304" t="s">
        <v>393</v>
      </c>
      <c r="B304">
        <v>1</v>
      </c>
      <c r="C304" t="s">
        <v>3126</v>
      </c>
    </row>
    <row r="305" spans="1:3" x14ac:dyDescent="0.35">
      <c r="A305" t="s">
        <v>394</v>
      </c>
      <c r="B305">
        <v>2</v>
      </c>
      <c r="C305" t="s">
        <v>3129</v>
      </c>
    </row>
    <row r="306" spans="1:3" x14ac:dyDescent="0.35">
      <c r="A306" t="s">
        <v>395</v>
      </c>
      <c r="B306">
        <v>3</v>
      </c>
      <c r="C306" t="s">
        <v>3128</v>
      </c>
    </row>
    <row r="307" spans="1:3" x14ac:dyDescent="0.35">
      <c r="A307" t="s">
        <v>396</v>
      </c>
      <c r="B307">
        <v>6</v>
      </c>
      <c r="C307" t="s">
        <v>3129</v>
      </c>
    </row>
    <row r="308" spans="1:3" x14ac:dyDescent="0.35">
      <c r="A308" t="s">
        <v>397</v>
      </c>
      <c r="B308">
        <v>3</v>
      </c>
      <c r="C308" t="s">
        <v>3127</v>
      </c>
    </row>
    <row r="309" spans="1:3" x14ac:dyDescent="0.35">
      <c r="A309" t="s">
        <v>398</v>
      </c>
      <c r="B309">
        <v>5</v>
      </c>
      <c r="C309" t="s">
        <v>3127</v>
      </c>
    </row>
    <row r="310" spans="1:3" x14ac:dyDescent="0.35">
      <c r="A310" t="s">
        <v>399</v>
      </c>
      <c r="B310">
        <v>0</v>
      </c>
      <c r="C310" t="s">
        <v>3129</v>
      </c>
    </row>
    <row r="311" spans="1:3" x14ac:dyDescent="0.35">
      <c r="A311" t="s">
        <v>400</v>
      </c>
      <c r="B311">
        <v>3</v>
      </c>
      <c r="C311" t="s">
        <v>3128</v>
      </c>
    </row>
    <row r="312" spans="1:3" x14ac:dyDescent="0.35">
      <c r="A312" t="s">
        <v>401</v>
      </c>
      <c r="B312">
        <v>0</v>
      </c>
      <c r="C312" t="s">
        <v>3129</v>
      </c>
    </row>
    <row r="313" spans="1:3" x14ac:dyDescent="0.35">
      <c r="A313" t="s">
        <v>402</v>
      </c>
      <c r="B313">
        <v>2</v>
      </c>
      <c r="C313" t="s">
        <v>3127</v>
      </c>
    </row>
    <row r="314" spans="1:3" x14ac:dyDescent="0.35">
      <c r="A314" t="s">
        <v>403</v>
      </c>
      <c r="B314">
        <v>3</v>
      </c>
      <c r="C314" t="s">
        <v>3128</v>
      </c>
    </row>
    <row r="315" spans="1:3" x14ac:dyDescent="0.35">
      <c r="A315" t="s">
        <v>404</v>
      </c>
      <c r="B315">
        <v>5</v>
      </c>
      <c r="C315" t="s">
        <v>3128</v>
      </c>
    </row>
    <row r="316" spans="1:3" x14ac:dyDescent="0.35">
      <c r="A316" t="s">
        <v>405</v>
      </c>
      <c r="B316">
        <v>1</v>
      </c>
      <c r="C316" t="s">
        <v>3129</v>
      </c>
    </row>
    <row r="317" spans="1:3" x14ac:dyDescent="0.35">
      <c r="A317" t="s">
        <v>406</v>
      </c>
      <c r="B317">
        <v>1</v>
      </c>
      <c r="C317" t="s">
        <v>3129</v>
      </c>
    </row>
    <row r="318" spans="1:3" x14ac:dyDescent="0.35">
      <c r="A318" t="s">
        <v>407</v>
      </c>
      <c r="B318">
        <v>5</v>
      </c>
      <c r="C318" t="s">
        <v>3129</v>
      </c>
    </row>
    <row r="319" spans="1:3" x14ac:dyDescent="0.35">
      <c r="A319" t="s">
        <v>408</v>
      </c>
      <c r="B319">
        <v>3</v>
      </c>
      <c r="C319" t="s">
        <v>3129</v>
      </c>
    </row>
    <row r="320" spans="1:3" x14ac:dyDescent="0.35">
      <c r="A320" t="s">
        <v>409</v>
      </c>
      <c r="B320">
        <v>5</v>
      </c>
      <c r="C320" t="s">
        <v>3127</v>
      </c>
    </row>
    <row r="321" spans="1:3" x14ac:dyDescent="0.35">
      <c r="A321" t="s">
        <v>410</v>
      </c>
      <c r="B321">
        <v>6</v>
      </c>
      <c r="C321" t="s">
        <v>3129</v>
      </c>
    </row>
    <row r="322" spans="1:3" x14ac:dyDescent="0.35">
      <c r="A322" t="s">
        <v>411</v>
      </c>
      <c r="B322">
        <v>0</v>
      </c>
      <c r="C322" t="s">
        <v>3127</v>
      </c>
    </row>
    <row r="323" spans="1:3" x14ac:dyDescent="0.35">
      <c r="A323" t="s">
        <v>412</v>
      </c>
      <c r="B323">
        <v>4</v>
      </c>
      <c r="C323" t="s">
        <v>3126</v>
      </c>
    </row>
    <row r="324" spans="1:3" x14ac:dyDescent="0.35">
      <c r="A324" t="s">
        <v>413</v>
      </c>
      <c r="B324">
        <v>0</v>
      </c>
      <c r="C324" t="s">
        <v>3128</v>
      </c>
    </row>
    <row r="325" spans="1:3" x14ac:dyDescent="0.35">
      <c r="A325" t="s">
        <v>414</v>
      </c>
      <c r="B325">
        <v>6</v>
      </c>
      <c r="C325" t="s">
        <v>3127</v>
      </c>
    </row>
    <row r="326" spans="1:3" x14ac:dyDescent="0.35">
      <c r="A326" t="s">
        <v>415</v>
      </c>
      <c r="B326">
        <v>3</v>
      </c>
      <c r="C326" t="s">
        <v>3126</v>
      </c>
    </row>
    <row r="327" spans="1:3" x14ac:dyDescent="0.35">
      <c r="A327" t="s">
        <v>416</v>
      </c>
      <c r="B327">
        <v>3</v>
      </c>
      <c r="C327" t="s">
        <v>3126</v>
      </c>
    </row>
    <row r="328" spans="1:3" x14ac:dyDescent="0.35">
      <c r="A328" t="s">
        <v>417</v>
      </c>
      <c r="B328">
        <v>1</v>
      </c>
      <c r="C328" t="s">
        <v>3129</v>
      </c>
    </row>
    <row r="329" spans="1:3" x14ac:dyDescent="0.35">
      <c r="A329" t="s">
        <v>418</v>
      </c>
      <c r="B329">
        <v>4</v>
      </c>
      <c r="C329" t="s">
        <v>3129</v>
      </c>
    </row>
    <row r="330" spans="1:3" x14ac:dyDescent="0.35">
      <c r="A330" t="s">
        <v>419</v>
      </c>
      <c r="B330">
        <v>3</v>
      </c>
      <c r="C330" t="s">
        <v>3126</v>
      </c>
    </row>
    <row r="331" spans="1:3" x14ac:dyDescent="0.35">
      <c r="A331" t="s">
        <v>420</v>
      </c>
      <c r="B331">
        <v>6</v>
      </c>
      <c r="C331" t="s">
        <v>3128</v>
      </c>
    </row>
    <row r="332" spans="1:3" x14ac:dyDescent="0.35">
      <c r="A332" t="s">
        <v>421</v>
      </c>
      <c r="B332">
        <v>0</v>
      </c>
      <c r="C332" t="s">
        <v>3128</v>
      </c>
    </row>
    <row r="333" spans="1:3" x14ac:dyDescent="0.35">
      <c r="A333" t="s">
        <v>422</v>
      </c>
      <c r="B333">
        <v>5</v>
      </c>
      <c r="C333" t="s">
        <v>3127</v>
      </c>
    </row>
    <row r="334" spans="1:3" x14ac:dyDescent="0.35">
      <c r="A334" t="s">
        <v>423</v>
      </c>
      <c r="B334">
        <v>6</v>
      </c>
      <c r="C334" t="s">
        <v>3129</v>
      </c>
    </row>
    <row r="335" spans="1:3" x14ac:dyDescent="0.35">
      <c r="A335" t="s">
        <v>424</v>
      </c>
      <c r="B335">
        <v>6</v>
      </c>
      <c r="C335" t="s">
        <v>3127</v>
      </c>
    </row>
    <row r="336" spans="1:3" x14ac:dyDescent="0.35">
      <c r="A336" t="s">
        <v>425</v>
      </c>
      <c r="B336">
        <v>4</v>
      </c>
      <c r="C336" t="s">
        <v>3129</v>
      </c>
    </row>
    <row r="337" spans="1:3" x14ac:dyDescent="0.35">
      <c r="A337" t="s">
        <v>426</v>
      </c>
      <c r="B337">
        <v>5</v>
      </c>
      <c r="C337" t="s">
        <v>3127</v>
      </c>
    </row>
    <row r="338" spans="1:3" x14ac:dyDescent="0.35">
      <c r="A338" t="s">
        <v>427</v>
      </c>
      <c r="B338">
        <v>0</v>
      </c>
      <c r="C338" t="s">
        <v>3127</v>
      </c>
    </row>
    <row r="339" spans="1:3" x14ac:dyDescent="0.35">
      <c r="A339" t="s">
        <v>428</v>
      </c>
      <c r="B339">
        <v>0</v>
      </c>
      <c r="C339" t="s">
        <v>3129</v>
      </c>
    </row>
    <row r="340" spans="1:3" x14ac:dyDescent="0.35">
      <c r="A340" t="s">
        <v>429</v>
      </c>
      <c r="B340">
        <v>4</v>
      </c>
      <c r="C340" t="s">
        <v>3127</v>
      </c>
    </row>
    <row r="341" spans="1:3" x14ac:dyDescent="0.35">
      <c r="A341" t="s">
        <v>430</v>
      </c>
      <c r="B341">
        <v>1</v>
      </c>
      <c r="C341" t="s">
        <v>3128</v>
      </c>
    </row>
    <row r="342" spans="1:3" x14ac:dyDescent="0.35">
      <c r="A342" t="s">
        <v>431</v>
      </c>
      <c r="B342">
        <v>4</v>
      </c>
      <c r="C342" t="s">
        <v>3129</v>
      </c>
    </row>
    <row r="343" spans="1:3" x14ac:dyDescent="0.35">
      <c r="A343" t="s">
        <v>432</v>
      </c>
      <c r="B343">
        <v>5</v>
      </c>
      <c r="C343" t="s">
        <v>3127</v>
      </c>
    </row>
    <row r="344" spans="1:3" x14ac:dyDescent="0.35">
      <c r="A344" t="s">
        <v>433</v>
      </c>
      <c r="B344">
        <v>4</v>
      </c>
      <c r="C344" t="s">
        <v>3128</v>
      </c>
    </row>
    <row r="345" spans="1:3" x14ac:dyDescent="0.35">
      <c r="A345" t="s">
        <v>434</v>
      </c>
      <c r="B345">
        <v>6</v>
      </c>
      <c r="C345" t="s">
        <v>3128</v>
      </c>
    </row>
    <row r="346" spans="1:3" x14ac:dyDescent="0.35">
      <c r="A346" t="s">
        <v>435</v>
      </c>
      <c r="B346">
        <v>1</v>
      </c>
      <c r="C346" t="s">
        <v>3127</v>
      </c>
    </row>
    <row r="347" spans="1:3" x14ac:dyDescent="0.35">
      <c r="A347" t="s">
        <v>436</v>
      </c>
      <c r="B347">
        <v>5</v>
      </c>
      <c r="C347" t="s">
        <v>3128</v>
      </c>
    </row>
    <row r="348" spans="1:3" x14ac:dyDescent="0.35">
      <c r="A348" t="s">
        <v>437</v>
      </c>
      <c r="B348">
        <v>5</v>
      </c>
      <c r="C348" t="s">
        <v>3127</v>
      </c>
    </row>
    <row r="349" spans="1:3" x14ac:dyDescent="0.35">
      <c r="A349" t="s">
        <v>438</v>
      </c>
      <c r="B349">
        <v>2</v>
      </c>
      <c r="C349" t="s">
        <v>3126</v>
      </c>
    </row>
    <row r="350" spans="1:3" x14ac:dyDescent="0.35">
      <c r="A350" t="s">
        <v>439</v>
      </c>
      <c r="B350">
        <v>1</v>
      </c>
      <c r="C350" t="s">
        <v>3128</v>
      </c>
    </row>
    <row r="351" spans="1:3" x14ac:dyDescent="0.35">
      <c r="A351" t="s">
        <v>440</v>
      </c>
      <c r="B351">
        <v>4</v>
      </c>
      <c r="C351" t="s">
        <v>3129</v>
      </c>
    </row>
    <row r="352" spans="1:3" x14ac:dyDescent="0.35">
      <c r="A352" t="s">
        <v>441</v>
      </c>
      <c r="B352">
        <v>6</v>
      </c>
      <c r="C352" t="s">
        <v>3126</v>
      </c>
    </row>
    <row r="353" spans="1:3" x14ac:dyDescent="0.35">
      <c r="A353" t="s">
        <v>442</v>
      </c>
      <c r="B353">
        <v>4</v>
      </c>
      <c r="C353" t="s">
        <v>3129</v>
      </c>
    </row>
    <row r="354" spans="1:3" x14ac:dyDescent="0.35">
      <c r="A354" t="s">
        <v>443</v>
      </c>
      <c r="B354">
        <v>0</v>
      </c>
      <c r="C354" t="s">
        <v>3128</v>
      </c>
    </row>
    <row r="355" spans="1:3" x14ac:dyDescent="0.35">
      <c r="A355" t="s">
        <v>444</v>
      </c>
      <c r="B355">
        <v>3</v>
      </c>
      <c r="C355" t="s">
        <v>3126</v>
      </c>
    </row>
    <row r="356" spans="1:3" x14ac:dyDescent="0.35">
      <c r="A356" t="s">
        <v>445</v>
      </c>
      <c r="B356">
        <v>2</v>
      </c>
      <c r="C356" t="s">
        <v>3129</v>
      </c>
    </row>
    <row r="357" spans="1:3" x14ac:dyDescent="0.35">
      <c r="A357" t="s">
        <v>446</v>
      </c>
      <c r="B357">
        <v>4</v>
      </c>
      <c r="C357" t="s">
        <v>3128</v>
      </c>
    </row>
    <row r="358" spans="1:3" x14ac:dyDescent="0.35">
      <c r="A358" t="s">
        <v>447</v>
      </c>
      <c r="B358">
        <v>4</v>
      </c>
      <c r="C358" t="s">
        <v>3129</v>
      </c>
    </row>
    <row r="359" spans="1:3" x14ac:dyDescent="0.35">
      <c r="A359" t="s">
        <v>448</v>
      </c>
      <c r="B359">
        <v>6</v>
      </c>
      <c r="C359" t="s">
        <v>3127</v>
      </c>
    </row>
    <row r="360" spans="1:3" x14ac:dyDescent="0.35">
      <c r="A360" t="s">
        <v>449</v>
      </c>
      <c r="B360">
        <v>5</v>
      </c>
      <c r="C360" t="s">
        <v>3127</v>
      </c>
    </row>
    <row r="361" spans="1:3" x14ac:dyDescent="0.35">
      <c r="A361" t="s">
        <v>450</v>
      </c>
      <c r="B361">
        <v>3</v>
      </c>
      <c r="C361" t="s">
        <v>3128</v>
      </c>
    </row>
    <row r="362" spans="1:3" x14ac:dyDescent="0.35">
      <c r="A362" t="s">
        <v>451</v>
      </c>
      <c r="B362">
        <v>0</v>
      </c>
      <c r="C362" t="s">
        <v>3128</v>
      </c>
    </row>
    <row r="363" spans="1:3" x14ac:dyDescent="0.35">
      <c r="A363" t="s">
        <v>452</v>
      </c>
      <c r="B363">
        <v>1</v>
      </c>
      <c r="C363" t="s">
        <v>3129</v>
      </c>
    </row>
    <row r="364" spans="1:3" x14ac:dyDescent="0.35">
      <c r="A364" t="s">
        <v>453</v>
      </c>
      <c r="B364">
        <v>1</v>
      </c>
      <c r="C364" t="s">
        <v>3127</v>
      </c>
    </row>
    <row r="365" spans="1:3" x14ac:dyDescent="0.35">
      <c r="A365" t="s">
        <v>454</v>
      </c>
      <c r="B365">
        <v>3</v>
      </c>
      <c r="C365" t="s">
        <v>3129</v>
      </c>
    </row>
    <row r="366" spans="1:3" x14ac:dyDescent="0.35">
      <c r="A366" t="s">
        <v>455</v>
      </c>
      <c r="B366">
        <v>1</v>
      </c>
      <c r="C366" t="s">
        <v>3126</v>
      </c>
    </row>
    <row r="367" spans="1:3" x14ac:dyDescent="0.35">
      <c r="A367" t="s">
        <v>456</v>
      </c>
      <c r="B367">
        <v>1</v>
      </c>
      <c r="C367" t="s">
        <v>3129</v>
      </c>
    </row>
    <row r="368" spans="1:3" x14ac:dyDescent="0.35">
      <c r="A368" t="s">
        <v>457</v>
      </c>
      <c r="B368">
        <v>1</v>
      </c>
      <c r="C368" t="s">
        <v>3127</v>
      </c>
    </row>
    <row r="369" spans="1:3" x14ac:dyDescent="0.35">
      <c r="A369" t="s">
        <v>458</v>
      </c>
      <c r="B369">
        <v>4</v>
      </c>
      <c r="C369" t="s">
        <v>3128</v>
      </c>
    </row>
    <row r="370" spans="1:3" x14ac:dyDescent="0.35">
      <c r="A370" t="s">
        <v>459</v>
      </c>
      <c r="B370">
        <v>1</v>
      </c>
      <c r="C370" t="s">
        <v>3128</v>
      </c>
    </row>
    <row r="371" spans="1:3" x14ac:dyDescent="0.35">
      <c r="A371" t="s">
        <v>460</v>
      </c>
      <c r="B371">
        <v>6</v>
      </c>
      <c r="C371" t="s">
        <v>3128</v>
      </c>
    </row>
    <row r="372" spans="1:3" x14ac:dyDescent="0.35">
      <c r="A372" t="s">
        <v>461</v>
      </c>
      <c r="B372">
        <v>3</v>
      </c>
      <c r="C372" t="s">
        <v>3129</v>
      </c>
    </row>
    <row r="373" spans="1:3" x14ac:dyDescent="0.35">
      <c r="A373" t="s">
        <v>462</v>
      </c>
      <c r="B373">
        <v>4</v>
      </c>
      <c r="C373" t="s">
        <v>3129</v>
      </c>
    </row>
    <row r="374" spans="1:3" x14ac:dyDescent="0.35">
      <c r="A374" t="s">
        <v>463</v>
      </c>
      <c r="B374">
        <v>3</v>
      </c>
      <c r="C374" t="s">
        <v>3127</v>
      </c>
    </row>
    <row r="375" spans="1:3" x14ac:dyDescent="0.35">
      <c r="A375" t="s">
        <v>464</v>
      </c>
      <c r="B375">
        <v>6</v>
      </c>
      <c r="C375" t="s">
        <v>3129</v>
      </c>
    </row>
    <row r="376" spans="1:3" x14ac:dyDescent="0.35">
      <c r="A376" t="s">
        <v>465</v>
      </c>
      <c r="B376">
        <v>0</v>
      </c>
      <c r="C376" t="s">
        <v>3127</v>
      </c>
    </row>
    <row r="377" spans="1:3" x14ac:dyDescent="0.35">
      <c r="A377" t="s">
        <v>466</v>
      </c>
      <c r="B377">
        <v>5</v>
      </c>
      <c r="C377" t="s">
        <v>3128</v>
      </c>
    </row>
    <row r="378" spans="1:3" x14ac:dyDescent="0.35">
      <c r="A378" t="s">
        <v>467</v>
      </c>
      <c r="B378">
        <v>4</v>
      </c>
      <c r="C378" t="s">
        <v>3128</v>
      </c>
    </row>
    <row r="379" spans="1:3" x14ac:dyDescent="0.35">
      <c r="A379" t="s">
        <v>468</v>
      </c>
      <c r="B379">
        <v>3</v>
      </c>
      <c r="C379" t="s">
        <v>3128</v>
      </c>
    </row>
    <row r="380" spans="1:3" x14ac:dyDescent="0.35">
      <c r="A380" t="s">
        <v>469</v>
      </c>
      <c r="B380">
        <v>4</v>
      </c>
      <c r="C380" t="s">
        <v>3127</v>
      </c>
    </row>
    <row r="381" spans="1:3" x14ac:dyDescent="0.35">
      <c r="A381" t="s">
        <v>470</v>
      </c>
      <c r="B381">
        <v>3</v>
      </c>
      <c r="C381" t="s">
        <v>3128</v>
      </c>
    </row>
    <row r="382" spans="1:3" x14ac:dyDescent="0.35">
      <c r="A382" t="s">
        <v>471</v>
      </c>
      <c r="B382">
        <v>4</v>
      </c>
      <c r="C382" t="s">
        <v>3127</v>
      </c>
    </row>
    <row r="383" spans="1:3" x14ac:dyDescent="0.35">
      <c r="A383" t="s">
        <v>472</v>
      </c>
      <c r="B383">
        <v>3</v>
      </c>
      <c r="C383" t="s">
        <v>3126</v>
      </c>
    </row>
    <row r="384" spans="1:3" x14ac:dyDescent="0.35">
      <c r="A384" t="s">
        <v>473</v>
      </c>
      <c r="B384">
        <v>0</v>
      </c>
      <c r="C384" t="s">
        <v>3129</v>
      </c>
    </row>
    <row r="385" spans="1:3" x14ac:dyDescent="0.35">
      <c r="A385" t="s">
        <v>474</v>
      </c>
      <c r="B385">
        <v>2</v>
      </c>
      <c r="C385" t="s">
        <v>3128</v>
      </c>
    </row>
    <row r="386" spans="1:3" x14ac:dyDescent="0.35">
      <c r="A386" t="s">
        <v>475</v>
      </c>
      <c r="B386">
        <v>6</v>
      </c>
      <c r="C386" t="s">
        <v>3126</v>
      </c>
    </row>
    <row r="387" spans="1:3" x14ac:dyDescent="0.35">
      <c r="A387" t="s">
        <v>476</v>
      </c>
      <c r="B387">
        <v>0</v>
      </c>
      <c r="C387" t="s">
        <v>3127</v>
      </c>
    </row>
    <row r="388" spans="1:3" x14ac:dyDescent="0.35">
      <c r="A388" t="s">
        <v>477</v>
      </c>
      <c r="B388">
        <v>1</v>
      </c>
      <c r="C388" t="s">
        <v>3128</v>
      </c>
    </row>
    <row r="389" spans="1:3" x14ac:dyDescent="0.35">
      <c r="A389" t="s">
        <v>478</v>
      </c>
      <c r="B389">
        <v>4</v>
      </c>
      <c r="C389" t="s">
        <v>3126</v>
      </c>
    </row>
    <row r="390" spans="1:3" x14ac:dyDescent="0.35">
      <c r="A390" t="s">
        <v>479</v>
      </c>
      <c r="B390">
        <v>1</v>
      </c>
      <c r="C390" t="s">
        <v>3129</v>
      </c>
    </row>
    <row r="391" spans="1:3" x14ac:dyDescent="0.35">
      <c r="A391" t="s">
        <v>480</v>
      </c>
      <c r="B391">
        <v>0</v>
      </c>
      <c r="C391" t="s">
        <v>3127</v>
      </c>
    </row>
    <row r="392" spans="1:3" x14ac:dyDescent="0.35">
      <c r="A392" t="s">
        <v>481</v>
      </c>
      <c r="B392">
        <v>5</v>
      </c>
      <c r="C392" t="s">
        <v>3128</v>
      </c>
    </row>
    <row r="393" spans="1:3" x14ac:dyDescent="0.35">
      <c r="A393" t="s">
        <v>482</v>
      </c>
      <c r="B393">
        <v>1</v>
      </c>
      <c r="C393" t="s">
        <v>3126</v>
      </c>
    </row>
    <row r="394" spans="1:3" x14ac:dyDescent="0.35">
      <c r="A394" t="s">
        <v>483</v>
      </c>
      <c r="B394">
        <v>1</v>
      </c>
      <c r="C394" t="s">
        <v>3126</v>
      </c>
    </row>
    <row r="395" spans="1:3" x14ac:dyDescent="0.35">
      <c r="A395" t="s">
        <v>484</v>
      </c>
      <c r="B395">
        <v>3</v>
      </c>
      <c r="C395" t="s">
        <v>3129</v>
      </c>
    </row>
    <row r="396" spans="1:3" x14ac:dyDescent="0.35">
      <c r="A396" t="s">
        <v>485</v>
      </c>
      <c r="B396">
        <v>5</v>
      </c>
      <c r="C396" t="s">
        <v>3127</v>
      </c>
    </row>
    <row r="397" spans="1:3" x14ac:dyDescent="0.35">
      <c r="A397" t="s">
        <v>486</v>
      </c>
      <c r="B397">
        <v>6</v>
      </c>
      <c r="C397" t="s">
        <v>3129</v>
      </c>
    </row>
    <row r="398" spans="1:3" x14ac:dyDescent="0.35">
      <c r="A398" t="s">
        <v>487</v>
      </c>
      <c r="B398">
        <v>1</v>
      </c>
      <c r="C398" t="s">
        <v>3127</v>
      </c>
    </row>
    <row r="399" spans="1:3" x14ac:dyDescent="0.35">
      <c r="A399" t="s">
        <v>488</v>
      </c>
      <c r="B399">
        <v>2</v>
      </c>
      <c r="C399" t="s">
        <v>3128</v>
      </c>
    </row>
    <row r="400" spans="1:3" x14ac:dyDescent="0.35">
      <c r="A400" t="s">
        <v>489</v>
      </c>
      <c r="B400">
        <v>3</v>
      </c>
      <c r="C400" t="s">
        <v>3127</v>
      </c>
    </row>
    <row r="401" spans="1:3" x14ac:dyDescent="0.35">
      <c r="A401" t="s">
        <v>490</v>
      </c>
      <c r="B401">
        <v>5</v>
      </c>
      <c r="C401" t="s">
        <v>3127</v>
      </c>
    </row>
    <row r="402" spans="1:3" x14ac:dyDescent="0.35">
      <c r="A402" t="s">
        <v>491</v>
      </c>
      <c r="B402">
        <v>0</v>
      </c>
      <c r="C402" t="s">
        <v>3127</v>
      </c>
    </row>
    <row r="403" spans="1:3" x14ac:dyDescent="0.35">
      <c r="A403" t="s">
        <v>492</v>
      </c>
      <c r="B403">
        <v>2</v>
      </c>
      <c r="C403" t="s">
        <v>3128</v>
      </c>
    </row>
    <row r="404" spans="1:3" x14ac:dyDescent="0.35">
      <c r="A404" t="s">
        <v>493</v>
      </c>
      <c r="B404">
        <v>0</v>
      </c>
      <c r="C404" t="s">
        <v>3126</v>
      </c>
    </row>
    <row r="405" spans="1:3" x14ac:dyDescent="0.35">
      <c r="A405" t="s">
        <v>494</v>
      </c>
      <c r="B405">
        <v>1</v>
      </c>
      <c r="C405" t="s">
        <v>3128</v>
      </c>
    </row>
    <row r="406" spans="1:3" x14ac:dyDescent="0.35">
      <c r="A406" t="s">
        <v>495</v>
      </c>
      <c r="B406">
        <v>4</v>
      </c>
      <c r="C406" t="s">
        <v>3128</v>
      </c>
    </row>
    <row r="407" spans="1:3" x14ac:dyDescent="0.35">
      <c r="A407" t="s">
        <v>496</v>
      </c>
      <c r="B407">
        <v>0</v>
      </c>
      <c r="C407" t="s">
        <v>3126</v>
      </c>
    </row>
    <row r="408" spans="1:3" x14ac:dyDescent="0.35">
      <c r="A408" t="s">
        <v>497</v>
      </c>
      <c r="B408">
        <v>6</v>
      </c>
      <c r="C408" t="s">
        <v>3127</v>
      </c>
    </row>
    <row r="409" spans="1:3" x14ac:dyDescent="0.35">
      <c r="A409" t="s">
        <v>498</v>
      </c>
      <c r="B409">
        <v>0</v>
      </c>
      <c r="C409" t="s">
        <v>3127</v>
      </c>
    </row>
    <row r="410" spans="1:3" x14ac:dyDescent="0.35">
      <c r="A410" t="s">
        <v>499</v>
      </c>
      <c r="B410">
        <v>5</v>
      </c>
      <c r="C410" t="s">
        <v>3128</v>
      </c>
    </row>
    <row r="411" spans="1:3" x14ac:dyDescent="0.35">
      <c r="A411" t="s">
        <v>500</v>
      </c>
      <c r="B411">
        <v>2</v>
      </c>
      <c r="C411" t="s">
        <v>3127</v>
      </c>
    </row>
    <row r="412" spans="1:3" x14ac:dyDescent="0.35">
      <c r="A412" t="s">
        <v>501</v>
      </c>
      <c r="B412">
        <v>3</v>
      </c>
      <c r="C412" t="s">
        <v>3128</v>
      </c>
    </row>
    <row r="413" spans="1:3" x14ac:dyDescent="0.35">
      <c r="A413" t="s">
        <v>502</v>
      </c>
      <c r="B413">
        <v>2</v>
      </c>
      <c r="C413" t="s">
        <v>3127</v>
      </c>
    </row>
    <row r="414" spans="1:3" x14ac:dyDescent="0.35">
      <c r="A414" t="s">
        <v>503</v>
      </c>
      <c r="B414">
        <v>2</v>
      </c>
      <c r="C414" t="s">
        <v>3129</v>
      </c>
    </row>
    <row r="415" spans="1:3" x14ac:dyDescent="0.35">
      <c r="A415" t="s">
        <v>504</v>
      </c>
      <c r="B415">
        <v>4</v>
      </c>
      <c r="C415" t="s">
        <v>3126</v>
      </c>
    </row>
    <row r="416" spans="1:3" x14ac:dyDescent="0.35">
      <c r="A416" t="s">
        <v>506</v>
      </c>
      <c r="B416">
        <v>2</v>
      </c>
      <c r="C416" t="s">
        <v>3128</v>
      </c>
    </row>
    <row r="417" spans="1:3" x14ac:dyDescent="0.35">
      <c r="A417" t="s">
        <v>507</v>
      </c>
      <c r="B417">
        <v>0</v>
      </c>
      <c r="C417" t="s">
        <v>3129</v>
      </c>
    </row>
    <row r="418" spans="1:3" x14ac:dyDescent="0.35">
      <c r="A418" t="s">
        <v>508</v>
      </c>
      <c r="B418">
        <v>0</v>
      </c>
      <c r="C418" t="s">
        <v>3126</v>
      </c>
    </row>
    <row r="419" spans="1:3" x14ac:dyDescent="0.35">
      <c r="A419" t="s">
        <v>509</v>
      </c>
      <c r="B419">
        <v>1</v>
      </c>
      <c r="C419" t="s">
        <v>3128</v>
      </c>
    </row>
    <row r="420" spans="1:3" x14ac:dyDescent="0.35">
      <c r="A420" t="s">
        <v>510</v>
      </c>
      <c r="B420">
        <v>1</v>
      </c>
      <c r="C420" t="s">
        <v>3126</v>
      </c>
    </row>
    <row r="421" spans="1:3" x14ac:dyDescent="0.35">
      <c r="A421" t="s">
        <v>511</v>
      </c>
      <c r="B421">
        <v>0</v>
      </c>
      <c r="C421" t="s">
        <v>3128</v>
      </c>
    </row>
    <row r="422" spans="1:3" x14ac:dyDescent="0.35">
      <c r="A422" t="s">
        <v>512</v>
      </c>
      <c r="B422">
        <v>0</v>
      </c>
      <c r="C422" t="s">
        <v>3129</v>
      </c>
    </row>
    <row r="423" spans="1:3" x14ac:dyDescent="0.35">
      <c r="A423" t="s">
        <v>513</v>
      </c>
      <c r="B423">
        <v>6</v>
      </c>
      <c r="C423" t="s">
        <v>3129</v>
      </c>
    </row>
    <row r="424" spans="1:3" x14ac:dyDescent="0.35">
      <c r="A424" t="s">
        <v>514</v>
      </c>
      <c r="B424">
        <v>3</v>
      </c>
      <c r="C424" t="s">
        <v>3128</v>
      </c>
    </row>
    <row r="425" spans="1:3" x14ac:dyDescent="0.35">
      <c r="A425" t="s">
        <v>515</v>
      </c>
      <c r="B425">
        <v>2</v>
      </c>
      <c r="C425" t="s">
        <v>3129</v>
      </c>
    </row>
    <row r="426" spans="1:3" x14ac:dyDescent="0.35">
      <c r="A426" t="s">
        <v>516</v>
      </c>
      <c r="B426">
        <v>6</v>
      </c>
      <c r="C426" t="s">
        <v>3129</v>
      </c>
    </row>
    <row r="427" spans="1:3" x14ac:dyDescent="0.35">
      <c r="A427" t="s">
        <v>517</v>
      </c>
      <c r="B427">
        <v>4</v>
      </c>
      <c r="C427" t="s">
        <v>3126</v>
      </c>
    </row>
    <row r="428" spans="1:3" x14ac:dyDescent="0.35">
      <c r="A428" t="s">
        <v>518</v>
      </c>
      <c r="B428">
        <v>0</v>
      </c>
      <c r="C428" t="s">
        <v>3128</v>
      </c>
    </row>
    <row r="429" spans="1:3" x14ac:dyDescent="0.35">
      <c r="A429" t="s">
        <v>519</v>
      </c>
      <c r="B429">
        <v>4</v>
      </c>
      <c r="C429" t="s">
        <v>3126</v>
      </c>
    </row>
    <row r="430" spans="1:3" x14ac:dyDescent="0.35">
      <c r="A430" t="s">
        <v>520</v>
      </c>
      <c r="B430">
        <v>4</v>
      </c>
      <c r="C430" t="s">
        <v>3127</v>
      </c>
    </row>
    <row r="431" spans="1:3" x14ac:dyDescent="0.35">
      <c r="A431" t="s">
        <v>521</v>
      </c>
      <c r="B431">
        <v>1</v>
      </c>
      <c r="C431" t="s">
        <v>3127</v>
      </c>
    </row>
    <row r="432" spans="1:3" x14ac:dyDescent="0.35">
      <c r="A432" t="s">
        <v>522</v>
      </c>
      <c r="B432">
        <v>4</v>
      </c>
      <c r="C432" t="s">
        <v>3126</v>
      </c>
    </row>
    <row r="433" spans="1:3" x14ac:dyDescent="0.35">
      <c r="A433" t="s">
        <v>523</v>
      </c>
      <c r="B433">
        <v>0</v>
      </c>
      <c r="C433" t="s">
        <v>3129</v>
      </c>
    </row>
    <row r="434" spans="1:3" x14ac:dyDescent="0.35">
      <c r="A434" t="s">
        <v>524</v>
      </c>
      <c r="B434">
        <v>6</v>
      </c>
      <c r="C434" t="s">
        <v>3129</v>
      </c>
    </row>
    <row r="435" spans="1:3" x14ac:dyDescent="0.35">
      <c r="A435" t="s">
        <v>525</v>
      </c>
      <c r="B435">
        <v>4</v>
      </c>
      <c r="C435" t="s">
        <v>3128</v>
      </c>
    </row>
    <row r="436" spans="1:3" x14ac:dyDescent="0.35">
      <c r="A436" t="s">
        <v>526</v>
      </c>
      <c r="B436">
        <v>1</v>
      </c>
      <c r="C436" t="s">
        <v>3127</v>
      </c>
    </row>
    <row r="437" spans="1:3" x14ac:dyDescent="0.35">
      <c r="A437" t="s">
        <v>527</v>
      </c>
      <c r="B437">
        <v>6</v>
      </c>
      <c r="C437" t="s">
        <v>3126</v>
      </c>
    </row>
    <row r="438" spans="1:3" x14ac:dyDescent="0.35">
      <c r="A438" t="s">
        <v>528</v>
      </c>
      <c r="B438">
        <v>3</v>
      </c>
      <c r="C438" t="s">
        <v>3127</v>
      </c>
    </row>
    <row r="439" spans="1:3" x14ac:dyDescent="0.35">
      <c r="A439" t="s">
        <v>529</v>
      </c>
      <c r="B439">
        <v>6</v>
      </c>
      <c r="C439" t="s">
        <v>3128</v>
      </c>
    </row>
    <row r="440" spans="1:3" x14ac:dyDescent="0.35">
      <c r="A440" t="s">
        <v>530</v>
      </c>
      <c r="B440">
        <v>0</v>
      </c>
      <c r="C440" t="s">
        <v>3129</v>
      </c>
    </row>
    <row r="441" spans="1:3" x14ac:dyDescent="0.35">
      <c r="A441" t="s">
        <v>531</v>
      </c>
      <c r="B441">
        <v>2</v>
      </c>
      <c r="C441" t="s">
        <v>3129</v>
      </c>
    </row>
    <row r="442" spans="1:3" x14ac:dyDescent="0.35">
      <c r="A442" t="s">
        <v>532</v>
      </c>
      <c r="B442">
        <v>3</v>
      </c>
      <c r="C442" t="s">
        <v>3127</v>
      </c>
    </row>
    <row r="443" spans="1:3" x14ac:dyDescent="0.35">
      <c r="A443" t="s">
        <v>533</v>
      </c>
      <c r="B443">
        <v>1</v>
      </c>
      <c r="C443" t="s">
        <v>3126</v>
      </c>
    </row>
    <row r="444" spans="1:3" x14ac:dyDescent="0.35">
      <c r="A444" t="s">
        <v>534</v>
      </c>
      <c r="B444">
        <v>3</v>
      </c>
      <c r="C444" t="s">
        <v>3126</v>
      </c>
    </row>
    <row r="445" spans="1:3" x14ac:dyDescent="0.35">
      <c r="A445" t="s">
        <v>535</v>
      </c>
      <c r="B445">
        <v>2</v>
      </c>
      <c r="C445" t="s">
        <v>3127</v>
      </c>
    </row>
    <row r="446" spans="1:3" x14ac:dyDescent="0.35">
      <c r="A446" t="s">
        <v>536</v>
      </c>
      <c r="B446">
        <v>6</v>
      </c>
      <c r="C446" t="s">
        <v>3127</v>
      </c>
    </row>
    <row r="447" spans="1:3" x14ac:dyDescent="0.35">
      <c r="A447" t="s">
        <v>537</v>
      </c>
      <c r="B447">
        <v>1</v>
      </c>
      <c r="C447" t="s">
        <v>3129</v>
      </c>
    </row>
    <row r="448" spans="1:3" x14ac:dyDescent="0.35">
      <c r="A448" t="s">
        <v>538</v>
      </c>
      <c r="B448">
        <v>1</v>
      </c>
      <c r="C448" t="s">
        <v>3127</v>
      </c>
    </row>
    <row r="449" spans="1:3" x14ac:dyDescent="0.35">
      <c r="A449" t="s">
        <v>539</v>
      </c>
      <c r="B449">
        <v>6</v>
      </c>
      <c r="C449" t="s">
        <v>3129</v>
      </c>
    </row>
    <row r="450" spans="1:3" x14ac:dyDescent="0.35">
      <c r="A450" t="s">
        <v>540</v>
      </c>
      <c r="B450">
        <v>4</v>
      </c>
      <c r="C450" t="s">
        <v>3129</v>
      </c>
    </row>
    <row r="451" spans="1:3" x14ac:dyDescent="0.35">
      <c r="A451" t="s">
        <v>541</v>
      </c>
      <c r="B451">
        <v>0</v>
      </c>
      <c r="C451" t="s">
        <v>3126</v>
      </c>
    </row>
    <row r="452" spans="1:3" x14ac:dyDescent="0.35">
      <c r="A452" t="s">
        <v>542</v>
      </c>
      <c r="B452">
        <v>5</v>
      </c>
      <c r="C452" t="s">
        <v>3126</v>
      </c>
    </row>
    <row r="453" spans="1:3" x14ac:dyDescent="0.35">
      <c r="A453" t="s">
        <v>543</v>
      </c>
      <c r="B453">
        <v>1</v>
      </c>
      <c r="C453" t="s">
        <v>3126</v>
      </c>
    </row>
    <row r="454" spans="1:3" x14ac:dyDescent="0.35">
      <c r="A454" t="s">
        <v>544</v>
      </c>
      <c r="B454">
        <v>4</v>
      </c>
      <c r="C454" t="s">
        <v>3126</v>
      </c>
    </row>
    <row r="455" spans="1:3" x14ac:dyDescent="0.35">
      <c r="A455" t="s">
        <v>545</v>
      </c>
      <c r="B455">
        <v>0</v>
      </c>
      <c r="C455" t="s">
        <v>3127</v>
      </c>
    </row>
    <row r="456" spans="1:3" x14ac:dyDescent="0.35">
      <c r="A456" t="s">
        <v>546</v>
      </c>
      <c r="B456">
        <v>1</v>
      </c>
      <c r="C456" t="s">
        <v>3129</v>
      </c>
    </row>
    <row r="457" spans="1:3" x14ac:dyDescent="0.35">
      <c r="A457" t="s">
        <v>547</v>
      </c>
      <c r="B457">
        <v>5</v>
      </c>
      <c r="C457" t="s">
        <v>3127</v>
      </c>
    </row>
    <row r="458" spans="1:3" x14ac:dyDescent="0.35">
      <c r="A458" t="s">
        <v>548</v>
      </c>
      <c r="B458">
        <v>0</v>
      </c>
      <c r="C458" t="s">
        <v>3129</v>
      </c>
    </row>
    <row r="459" spans="1:3" x14ac:dyDescent="0.35">
      <c r="A459" t="s">
        <v>549</v>
      </c>
      <c r="B459">
        <v>3</v>
      </c>
      <c r="C459" t="s">
        <v>3127</v>
      </c>
    </row>
    <row r="460" spans="1:3" x14ac:dyDescent="0.35">
      <c r="A460" t="s">
        <v>550</v>
      </c>
      <c r="B460">
        <v>2</v>
      </c>
      <c r="C460" t="s">
        <v>3129</v>
      </c>
    </row>
    <row r="461" spans="1:3" x14ac:dyDescent="0.35">
      <c r="A461" t="s">
        <v>551</v>
      </c>
      <c r="B461">
        <v>1</v>
      </c>
      <c r="C461" t="s">
        <v>3126</v>
      </c>
    </row>
    <row r="462" spans="1:3" x14ac:dyDescent="0.35">
      <c r="A462" t="s">
        <v>552</v>
      </c>
      <c r="B462">
        <v>0</v>
      </c>
      <c r="C462" t="s">
        <v>3128</v>
      </c>
    </row>
    <row r="463" spans="1:3" x14ac:dyDescent="0.35">
      <c r="A463" t="s">
        <v>553</v>
      </c>
      <c r="B463">
        <v>2</v>
      </c>
      <c r="C463" t="s">
        <v>3126</v>
      </c>
    </row>
    <row r="464" spans="1:3" x14ac:dyDescent="0.35">
      <c r="A464" t="s">
        <v>554</v>
      </c>
      <c r="B464">
        <v>2</v>
      </c>
      <c r="C464" t="s">
        <v>3127</v>
      </c>
    </row>
    <row r="465" spans="1:3" x14ac:dyDescent="0.35">
      <c r="A465" t="s">
        <v>555</v>
      </c>
      <c r="B465">
        <v>0</v>
      </c>
      <c r="C465" t="s">
        <v>3129</v>
      </c>
    </row>
    <row r="466" spans="1:3" x14ac:dyDescent="0.35">
      <c r="A466" t="s">
        <v>556</v>
      </c>
      <c r="B466">
        <v>5</v>
      </c>
      <c r="C466" t="s">
        <v>3127</v>
      </c>
    </row>
    <row r="467" spans="1:3" x14ac:dyDescent="0.35">
      <c r="A467" t="s">
        <v>557</v>
      </c>
      <c r="B467">
        <v>0</v>
      </c>
      <c r="C467" t="s">
        <v>3128</v>
      </c>
    </row>
    <row r="468" spans="1:3" x14ac:dyDescent="0.35">
      <c r="A468" t="s">
        <v>558</v>
      </c>
      <c r="B468">
        <v>2</v>
      </c>
      <c r="C468" t="s">
        <v>3129</v>
      </c>
    </row>
    <row r="469" spans="1:3" x14ac:dyDescent="0.35">
      <c r="A469" t="s">
        <v>559</v>
      </c>
      <c r="B469">
        <v>6</v>
      </c>
      <c r="C469" t="s">
        <v>3129</v>
      </c>
    </row>
    <row r="470" spans="1:3" x14ac:dyDescent="0.35">
      <c r="A470" t="s">
        <v>560</v>
      </c>
      <c r="B470">
        <v>2</v>
      </c>
      <c r="C470" t="s">
        <v>3127</v>
      </c>
    </row>
    <row r="471" spans="1:3" x14ac:dyDescent="0.35">
      <c r="A471" t="s">
        <v>561</v>
      </c>
      <c r="B471">
        <v>4</v>
      </c>
      <c r="C471" t="s">
        <v>3126</v>
      </c>
    </row>
    <row r="472" spans="1:3" x14ac:dyDescent="0.35">
      <c r="A472" t="s">
        <v>562</v>
      </c>
      <c r="B472">
        <v>3</v>
      </c>
      <c r="C472" t="s">
        <v>3128</v>
      </c>
    </row>
    <row r="473" spans="1:3" x14ac:dyDescent="0.35">
      <c r="A473" t="s">
        <v>563</v>
      </c>
      <c r="B473">
        <v>4</v>
      </c>
      <c r="C473" t="s">
        <v>3128</v>
      </c>
    </row>
    <row r="474" spans="1:3" x14ac:dyDescent="0.35">
      <c r="A474" t="s">
        <v>564</v>
      </c>
      <c r="B474">
        <v>5</v>
      </c>
      <c r="C474" t="s">
        <v>3128</v>
      </c>
    </row>
    <row r="475" spans="1:3" x14ac:dyDescent="0.35">
      <c r="A475" t="s">
        <v>565</v>
      </c>
      <c r="B475">
        <v>3</v>
      </c>
      <c r="C475" t="s">
        <v>3127</v>
      </c>
    </row>
    <row r="476" spans="1:3" x14ac:dyDescent="0.35">
      <c r="A476" t="s">
        <v>566</v>
      </c>
      <c r="B476">
        <v>4</v>
      </c>
      <c r="C476" t="s">
        <v>3128</v>
      </c>
    </row>
    <row r="477" spans="1:3" x14ac:dyDescent="0.35">
      <c r="A477" t="s">
        <v>567</v>
      </c>
      <c r="B477">
        <v>3</v>
      </c>
      <c r="C477" t="s">
        <v>3129</v>
      </c>
    </row>
    <row r="478" spans="1:3" x14ac:dyDescent="0.35">
      <c r="A478" t="s">
        <v>568</v>
      </c>
      <c r="B478">
        <v>2</v>
      </c>
      <c r="C478" t="s">
        <v>3127</v>
      </c>
    </row>
    <row r="479" spans="1:3" x14ac:dyDescent="0.35">
      <c r="A479" t="s">
        <v>569</v>
      </c>
      <c r="B479">
        <v>5</v>
      </c>
      <c r="C479" t="s">
        <v>3126</v>
      </c>
    </row>
    <row r="480" spans="1:3" x14ac:dyDescent="0.35">
      <c r="A480" t="s">
        <v>570</v>
      </c>
      <c r="B480">
        <v>2</v>
      </c>
      <c r="C480" t="s">
        <v>3126</v>
      </c>
    </row>
    <row r="481" spans="1:3" x14ac:dyDescent="0.35">
      <c r="A481" t="s">
        <v>571</v>
      </c>
      <c r="B481">
        <v>0</v>
      </c>
      <c r="C481" t="s">
        <v>3126</v>
      </c>
    </row>
    <row r="482" spans="1:3" x14ac:dyDescent="0.35">
      <c r="A482" t="s">
        <v>572</v>
      </c>
      <c r="B482">
        <v>1</v>
      </c>
      <c r="C482" t="s">
        <v>3127</v>
      </c>
    </row>
    <row r="483" spans="1:3" x14ac:dyDescent="0.35">
      <c r="A483" t="s">
        <v>573</v>
      </c>
      <c r="B483">
        <v>4</v>
      </c>
      <c r="C483" t="s">
        <v>3129</v>
      </c>
    </row>
    <row r="484" spans="1:3" x14ac:dyDescent="0.35">
      <c r="A484" t="s">
        <v>574</v>
      </c>
      <c r="B484">
        <v>4</v>
      </c>
      <c r="C484" t="s">
        <v>3126</v>
      </c>
    </row>
    <row r="485" spans="1:3" x14ac:dyDescent="0.35">
      <c r="A485" t="s">
        <v>575</v>
      </c>
      <c r="B485">
        <v>3</v>
      </c>
      <c r="C485" t="s">
        <v>3126</v>
      </c>
    </row>
    <row r="486" spans="1:3" x14ac:dyDescent="0.35">
      <c r="A486" t="s">
        <v>576</v>
      </c>
      <c r="B486">
        <v>3</v>
      </c>
      <c r="C486" t="s">
        <v>3128</v>
      </c>
    </row>
    <row r="487" spans="1:3" x14ac:dyDescent="0.35">
      <c r="A487" t="s">
        <v>577</v>
      </c>
      <c r="B487">
        <v>2</v>
      </c>
      <c r="C487" t="s">
        <v>3129</v>
      </c>
    </row>
    <row r="488" spans="1:3" x14ac:dyDescent="0.35">
      <c r="A488" t="s">
        <v>578</v>
      </c>
      <c r="B488">
        <v>0</v>
      </c>
      <c r="C488" t="s">
        <v>3127</v>
      </c>
    </row>
    <row r="489" spans="1:3" x14ac:dyDescent="0.35">
      <c r="A489" t="s">
        <v>579</v>
      </c>
      <c r="B489">
        <v>1</v>
      </c>
      <c r="C489" t="s">
        <v>3128</v>
      </c>
    </row>
    <row r="490" spans="1:3" x14ac:dyDescent="0.35">
      <c r="A490" t="s">
        <v>580</v>
      </c>
      <c r="B490">
        <v>6</v>
      </c>
      <c r="C490" t="s">
        <v>3128</v>
      </c>
    </row>
    <row r="491" spans="1:3" x14ac:dyDescent="0.35">
      <c r="A491" t="s">
        <v>581</v>
      </c>
      <c r="B491">
        <v>6</v>
      </c>
      <c r="C491" t="s">
        <v>3126</v>
      </c>
    </row>
    <row r="492" spans="1:3" x14ac:dyDescent="0.35">
      <c r="A492" t="s">
        <v>582</v>
      </c>
      <c r="B492">
        <v>0</v>
      </c>
      <c r="C492" t="s">
        <v>3127</v>
      </c>
    </row>
    <row r="493" spans="1:3" x14ac:dyDescent="0.35">
      <c r="A493" t="s">
        <v>583</v>
      </c>
      <c r="B493">
        <v>6</v>
      </c>
      <c r="C493" t="s">
        <v>3129</v>
      </c>
    </row>
    <row r="494" spans="1:3" x14ac:dyDescent="0.35">
      <c r="A494" t="s">
        <v>584</v>
      </c>
      <c r="B494">
        <v>5</v>
      </c>
      <c r="C494" t="s">
        <v>3127</v>
      </c>
    </row>
    <row r="495" spans="1:3" x14ac:dyDescent="0.35">
      <c r="A495" t="s">
        <v>585</v>
      </c>
      <c r="B495">
        <v>0</v>
      </c>
      <c r="C495" t="s">
        <v>3126</v>
      </c>
    </row>
    <row r="496" spans="1:3" x14ac:dyDescent="0.35">
      <c r="A496" t="s">
        <v>586</v>
      </c>
      <c r="B496">
        <v>2</v>
      </c>
      <c r="C496" t="s">
        <v>3128</v>
      </c>
    </row>
    <row r="497" spans="1:3" x14ac:dyDescent="0.35">
      <c r="A497" t="s">
        <v>587</v>
      </c>
      <c r="B497">
        <v>1</v>
      </c>
      <c r="C497" t="s">
        <v>3127</v>
      </c>
    </row>
    <row r="498" spans="1:3" x14ac:dyDescent="0.35">
      <c r="A498" t="s">
        <v>588</v>
      </c>
      <c r="B498">
        <v>5</v>
      </c>
      <c r="C498" t="s">
        <v>3126</v>
      </c>
    </row>
    <row r="499" spans="1:3" x14ac:dyDescent="0.35">
      <c r="A499" t="s">
        <v>589</v>
      </c>
      <c r="B499">
        <v>4</v>
      </c>
      <c r="C499" t="s">
        <v>3128</v>
      </c>
    </row>
    <row r="500" spans="1:3" x14ac:dyDescent="0.35">
      <c r="A500" t="s">
        <v>590</v>
      </c>
      <c r="B500">
        <v>1</v>
      </c>
      <c r="C500" t="s">
        <v>3126</v>
      </c>
    </row>
    <row r="501" spans="1:3" x14ac:dyDescent="0.35">
      <c r="A501" t="s">
        <v>591</v>
      </c>
      <c r="B501">
        <v>5</v>
      </c>
      <c r="C501" t="s">
        <v>3128</v>
      </c>
    </row>
    <row r="502" spans="1:3" x14ac:dyDescent="0.35">
      <c r="A502" t="s">
        <v>592</v>
      </c>
      <c r="B502">
        <v>2</v>
      </c>
      <c r="C502" t="s">
        <v>3127</v>
      </c>
    </row>
    <row r="503" spans="1:3" x14ac:dyDescent="0.35">
      <c r="A503" t="s">
        <v>593</v>
      </c>
      <c r="B503">
        <v>3</v>
      </c>
      <c r="C503" t="s">
        <v>3129</v>
      </c>
    </row>
    <row r="504" spans="1:3" x14ac:dyDescent="0.35">
      <c r="A504" t="s">
        <v>594</v>
      </c>
      <c r="B504">
        <v>0</v>
      </c>
      <c r="C504" t="s">
        <v>3128</v>
      </c>
    </row>
    <row r="505" spans="1:3" x14ac:dyDescent="0.35">
      <c r="A505" t="s">
        <v>595</v>
      </c>
      <c r="B505">
        <v>6</v>
      </c>
      <c r="C505" t="s">
        <v>3126</v>
      </c>
    </row>
    <row r="506" spans="1:3" x14ac:dyDescent="0.35">
      <c r="A506" t="s">
        <v>596</v>
      </c>
      <c r="B506">
        <v>1</v>
      </c>
      <c r="C506" t="s">
        <v>3128</v>
      </c>
    </row>
    <row r="507" spans="1:3" x14ac:dyDescent="0.35">
      <c r="A507" t="s">
        <v>597</v>
      </c>
      <c r="B507">
        <v>6</v>
      </c>
      <c r="C507" t="s">
        <v>3129</v>
      </c>
    </row>
    <row r="508" spans="1:3" x14ac:dyDescent="0.35">
      <c r="A508" t="s">
        <v>598</v>
      </c>
      <c r="B508">
        <v>5</v>
      </c>
      <c r="C508" t="s">
        <v>3126</v>
      </c>
    </row>
    <row r="509" spans="1:3" x14ac:dyDescent="0.35">
      <c r="A509" t="s">
        <v>599</v>
      </c>
      <c r="B509">
        <v>0</v>
      </c>
      <c r="C509" t="s">
        <v>3127</v>
      </c>
    </row>
    <row r="510" spans="1:3" x14ac:dyDescent="0.35">
      <c r="A510" t="s">
        <v>600</v>
      </c>
      <c r="B510">
        <v>0</v>
      </c>
      <c r="C510" t="s">
        <v>3126</v>
      </c>
    </row>
    <row r="511" spans="1:3" x14ac:dyDescent="0.35">
      <c r="A511" t="s">
        <v>601</v>
      </c>
      <c r="B511">
        <v>0</v>
      </c>
      <c r="C511" t="s">
        <v>3126</v>
      </c>
    </row>
    <row r="512" spans="1:3" x14ac:dyDescent="0.35">
      <c r="A512" t="s">
        <v>602</v>
      </c>
      <c r="B512">
        <v>5</v>
      </c>
      <c r="C512" t="s">
        <v>3128</v>
      </c>
    </row>
    <row r="513" spans="1:3" x14ac:dyDescent="0.35">
      <c r="A513" t="s">
        <v>603</v>
      </c>
      <c r="B513">
        <v>0</v>
      </c>
      <c r="C513" t="s">
        <v>3127</v>
      </c>
    </row>
    <row r="514" spans="1:3" x14ac:dyDescent="0.35">
      <c r="A514" t="s">
        <v>604</v>
      </c>
      <c r="B514">
        <v>4</v>
      </c>
      <c r="C514" t="s">
        <v>3126</v>
      </c>
    </row>
    <row r="515" spans="1:3" x14ac:dyDescent="0.35">
      <c r="A515" t="s">
        <v>605</v>
      </c>
      <c r="B515">
        <v>6</v>
      </c>
      <c r="C515" t="s">
        <v>3128</v>
      </c>
    </row>
    <row r="516" spans="1:3" x14ac:dyDescent="0.35">
      <c r="A516" t="s">
        <v>606</v>
      </c>
      <c r="B516">
        <v>2</v>
      </c>
      <c r="C516" t="s">
        <v>3129</v>
      </c>
    </row>
    <row r="517" spans="1:3" x14ac:dyDescent="0.35">
      <c r="A517" t="s">
        <v>607</v>
      </c>
      <c r="B517">
        <v>3</v>
      </c>
      <c r="C517" t="s">
        <v>3127</v>
      </c>
    </row>
    <row r="518" spans="1:3" x14ac:dyDescent="0.35">
      <c r="A518" t="s">
        <v>608</v>
      </c>
      <c r="B518">
        <v>0</v>
      </c>
      <c r="C518" t="s">
        <v>3127</v>
      </c>
    </row>
    <row r="519" spans="1:3" x14ac:dyDescent="0.35">
      <c r="A519" t="s">
        <v>609</v>
      </c>
      <c r="B519">
        <v>6</v>
      </c>
      <c r="C519" t="s">
        <v>3128</v>
      </c>
    </row>
    <row r="520" spans="1:3" x14ac:dyDescent="0.35">
      <c r="A520" t="s">
        <v>610</v>
      </c>
      <c r="B520">
        <v>4</v>
      </c>
      <c r="C520" t="s">
        <v>3129</v>
      </c>
    </row>
    <row r="521" spans="1:3" x14ac:dyDescent="0.35">
      <c r="A521" t="s">
        <v>611</v>
      </c>
      <c r="B521">
        <v>5</v>
      </c>
      <c r="C521" t="s">
        <v>3129</v>
      </c>
    </row>
    <row r="522" spans="1:3" x14ac:dyDescent="0.35">
      <c r="A522" t="s">
        <v>612</v>
      </c>
      <c r="B522">
        <v>1</v>
      </c>
      <c r="C522" t="s">
        <v>3128</v>
      </c>
    </row>
    <row r="523" spans="1:3" x14ac:dyDescent="0.35">
      <c r="A523" t="s">
        <v>613</v>
      </c>
      <c r="B523">
        <v>5</v>
      </c>
      <c r="C523" t="s">
        <v>3126</v>
      </c>
    </row>
    <row r="524" spans="1:3" x14ac:dyDescent="0.35">
      <c r="A524" t="s">
        <v>614</v>
      </c>
      <c r="B524">
        <v>4</v>
      </c>
      <c r="C524" t="s">
        <v>3126</v>
      </c>
    </row>
    <row r="525" spans="1:3" x14ac:dyDescent="0.35">
      <c r="A525" t="s">
        <v>615</v>
      </c>
      <c r="B525">
        <v>0</v>
      </c>
      <c r="C525" t="s">
        <v>3128</v>
      </c>
    </row>
    <row r="526" spans="1:3" x14ac:dyDescent="0.35">
      <c r="A526" t="s">
        <v>616</v>
      </c>
      <c r="B526">
        <v>3</v>
      </c>
      <c r="C526" t="s">
        <v>3129</v>
      </c>
    </row>
    <row r="527" spans="1:3" x14ac:dyDescent="0.35">
      <c r="A527" t="s">
        <v>617</v>
      </c>
      <c r="B527">
        <v>0</v>
      </c>
      <c r="C527" t="s">
        <v>3128</v>
      </c>
    </row>
    <row r="528" spans="1:3" x14ac:dyDescent="0.35">
      <c r="A528" t="s">
        <v>618</v>
      </c>
      <c r="B528">
        <v>4</v>
      </c>
      <c r="C528" t="s">
        <v>3128</v>
      </c>
    </row>
    <row r="529" spans="1:3" x14ac:dyDescent="0.35">
      <c r="A529" t="s">
        <v>619</v>
      </c>
      <c r="B529">
        <v>6</v>
      </c>
      <c r="C529" t="s">
        <v>3129</v>
      </c>
    </row>
    <row r="530" spans="1:3" x14ac:dyDescent="0.35">
      <c r="A530" t="s">
        <v>620</v>
      </c>
      <c r="B530">
        <v>6</v>
      </c>
      <c r="C530" t="s">
        <v>3126</v>
      </c>
    </row>
    <row r="531" spans="1:3" x14ac:dyDescent="0.35">
      <c r="A531" t="s">
        <v>621</v>
      </c>
      <c r="B531">
        <v>3</v>
      </c>
      <c r="C531" t="s">
        <v>3126</v>
      </c>
    </row>
    <row r="532" spans="1:3" x14ac:dyDescent="0.35">
      <c r="A532" t="s">
        <v>622</v>
      </c>
      <c r="B532">
        <v>6</v>
      </c>
      <c r="C532" t="s">
        <v>3128</v>
      </c>
    </row>
    <row r="533" spans="1:3" x14ac:dyDescent="0.35">
      <c r="A533" t="s">
        <v>623</v>
      </c>
      <c r="B533">
        <v>6</v>
      </c>
      <c r="C533" t="s">
        <v>3128</v>
      </c>
    </row>
    <row r="534" spans="1:3" x14ac:dyDescent="0.35">
      <c r="A534" t="s">
        <v>624</v>
      </c>
      <c r="B534">
        <v>3</v>
      </c>
      <c r="C534" t="s">
        <v>3128</v>
      </c>
    </row>
    <row r="535" spans="1:3" x14ac:dyDescent="0.35">
      <c r="A535" t="s">
        <v>625</v>
      </c>
      <c r="B535">
        <v>2</v>
      </c>
      <c r="C535" t="s">
        <v>3126</v>
      </c>
    </row>
    <row r="536" spans="1:3" x14ac:dyDescent="0.35">
      <c r="A536" t="s">
        <v>626</v>
      </c>
      <c r="B536">
        <v>1</v>
      </c>
      <c r="C536" t="s">
        <v>3127</v>
      </c>
    </row>
    <row r="537" spans="1:3" x14ac:dyDescent="0.35">
      <c r="A537" t="s">
        <v>627</v>
      </c>
      <c r="B537">
        <v>4</v>
      </c>
      <c r="C537" t="s">
        <v>3127</v>
      </c>
    </row>
    <row r="538" spans="1:3" x14ac:dyDescent="0.35">
      <c r="A538" t="s">
        <v>628</v>
      </c>
      <c r="B538">
        <v>2</v>
      </c>
      <c r="C538" t="s">
        <v>3129</v>
      </c>
    </row>
    <row r="539" spans="1:3" x14ac:dyDescent="0.35">
      <c r="A539" t="s">
        <v>629</v>
      </c>
      <c r="B539">
        <v>4</v>
      </c>
      <c r="C539" t="s">
        <v>3126</v>
      </c>
    </row>
    <row r="540" spans="1:3" x14ac:dyDescent="0.35">
      <c r="A540" t="s">
        <v>630</v>
      </c>
      <c r="B540">
        <v>6</v>
      </c>
      <c r="C540" t="s">
        <v>3127</v>
      </c>
    </row>
    <row r="541" spans="1:3" x14ac:dyDescent="0.35">
      <c r="A541" t="s">
        <v>631</v>
      </c>
      <c r="B541">
        <v>0</v>
      </c>
      <c r="C541" t="s">
        <v>3128</v>
      </c>
    </row>
    <row r="542" spans="1:3" x14ac:dyDescent="0.35">
      <c r="A542" t="s">
        <v>632</v>
      </c>
      <c r="B542">
        <v>2</v>
      </c>
      <c r="C542" t="s">
        <v>3129</v>
      </c>
    </row>
    <row r="543" spans="1:3" x14ac:dyDescent="0.35">
      <c r="A543" t="s">
        <v>633</v>
      </c>
      <c r="B543">
        <v>3</v>
      </c>
      <c r="C543" t="s">
        <v>3126</v>
      </c>
    </row>
    <row r="544" spans="1:3" x14ac:dyDescent="0.35">
      <c r="A544" t="s">
        <v>634</v>
      </c>
      <c r="B544">
        <v>5</v>
      </c>
      <c r="C544" t="s">
        <v>3126</v>
      </c>
    </row>
    <row r="545" spans="1:3" x14ac:dyDescent="0.35">
      <c r="A545" t="s">
        <v>635</v>
      </c>
      <c r="B545">
        <v>6</v>
      </c>
      <c r="C545" t="s">
        <v>3126</v>
      </c>
    </row>
    <row r="546" spans="1:3" x14ac:dyDescent="0.35">
      <c r="A546" t="s">
        <v>636</v>
      </c>
      <c r="B546">
        <v>6</v>
      </c>
      <c r="C546" t="s">
        <v>3126</v>
      </c>
    </row>
    <row r="547" spans="1:3" x14ac:dyDescent="0.35">
      <c r="A547" t="s">
        <v>637</v>
      </c>
      <c r="B547">
        <v>3</v>
      </c>
      <c r="C547" t="s">
        <v>3126</v>
      </c>
    </row>
    <row r="548" spans="1:3" x14ac:dyDescent="0.35">
      <c r="A548" t="s">
        <v>638</v>
      </c>
      <c r="B548">
        <v>3</v>
      </c>
      <c r="C548" t="s">
        <v>3127</v>
      </c>
    </row>
    <row r="549" spans="1:3" x14ac:dyDescent="0.35">
      <c r="A549" t="s">
        <v>639</v>
      </c>
      <c r="B549">
        <v>3</v>
      </c>
      <c r="C549" t="s">
        <v>3128</v>
      </c>
    </row>
    <row r="550" spans="1:3" x14ac:dyDescent="0.35">
      <c r="A550" t="s">
        <v>640</v>
      </c>
      <c r="B550">
        <v>0</v>
      </c>
      <c r="C550" t="s">
        <v>3126</v>
      </c>
    </row>
    <row r="551" spans="1:3" x14ac:dyDescent="0.35">
      <c r="A551" t="s">
        <v>641</v>
      </c>
      <c r="B551">
        <v>4</v>
      </c>
      <c r="C551" t="s">
        <v>3127</v>
      </c>
    </row>
    <row r="552" spans="1:3" x14ac:dyDescent="0.35">
      <c r="A552" t="s">
        <v>642</v>
      </c>
      <c r="B552">
        <v>5</v>
      </c>
      <c r="C552" t="s">
        <v>3127</v>
      </c>
    </row>
    <row r="553" spans="1:3" x14ac:dyDescent="0.35">
      <c r="A553" t="s">
        <v>643</v>
      </c>
      <c r="B553">
        <v>5</v>
      </c>
      <c r="C553" t="s">
        <v>3126</v>
      </c>
    </row>
    <row r="554" spans="1:3" x14ac:dyDescent="0.35">
      <c r="A554" t="s">
        <v>644</v>
      </c>
      <c r="B554">
        <v>2</v>
      </c>
      <c r="C554" t="s">
        <v>3127</v>
      </c>
    </row>
    <row r="555" spans="1:3" x14ac:dyDescent="0.35">
      <c r="A555" t="s">
        <v>645</v>
      </c>
      <c r="B555">
        <v>5</v>
      </c>
      <c r="C555" t="s">
        <v>3126</v>
      </c>
    </row>
    <row r="556" spans="1:3" x14ac:dyDescent="0.35">
      <c r="A556" t="s">
        <v>646</v>
      </c>
      <c r="B556">
        <v>1</v>
      </c>
      <c r="C556" t="s">
        <v>3127</v>
      </c>
    </row>
    <row r="557" spans="1:3" x14ac:dyDescent="0.35">
      <c r="A557" t="s">
        <v>647</v>
      </c>
      <c r="B557">
        <v>3</v>
      </c>
      <c r="C557" t="s">
        <v>3129</v>
      </c>
    </row>
    <row r="558" spans="1:3" x14ac:dyDescent="0.35">
      <c r="A558" t="s">
        <v>648</v>
      </c>
      <c r="B558">
        <v>1</v>
      </c>
      <c r="C558" t="s">
        <v>3129</v>
      </c>
    </row>
    <row r="559" spans="1:3" x14ac:dyDescent="0.35">
      <c r="A559" t="s">
        <v>649</v>
      </c>
      <c r="B559">
        <v>3</v>
      </c>
      <c r="C559" t="s">
        <v>3129</v>
      </c>
    </row>
    <row r="560" spans="1:3" x14ac:dyDescent="0.35">
      <c r="A560" t="s">
        <v>650</v>
      </c>
      <c r="B560">
        <v>6</v>
      </c>
      <c r="C560" t="s">
        <v>3126</v>
      </c>
    </row>
    <row r="561" spans="1:3" x14ac:dyDescent="0.35">
      <c r="A561" t="s">
        <v>651</v>
      </c>
      <c r="B561">
        <v>3</v>
      </c>
      <c r="C561" t="s">
        <v>3127</v>
      </c>
    </row>
    <row r="562" spans="1:3" x14ac:dyDescent="0.35">
      <c r="A562" t="s">
        <v>652</v>
      </c>
      <c r="B562">
        <v>5</v>
      </c>
      <c r="C562" t="s">
        <v>3126</v>
      </c>
    </row>
    <row r="563" spans="1:3" x14ac:dyDescent="0.35">
      <c r="A563" t="s">
        <v>653</v>
      </c>
      <c r="B563">
        <v>6</v>
      </c>
      <c r="C563" t="s">
        <v>3128</v>
      </c>
    </row>
    <row r="564" spans="1:3" x14ac:dyDescent="0.35">
      <c r="A564" t="s">
        <v>654</v>
      </c>
      <c r="B564">
        <v>1</v>
      </c>
      <c r="C564" t="s">
        <v>3129</v>
      </c>
    </row>
    <row r="565" spans="1:3" x14ac:dyDescent="0.35">
      <c r="A565" t="s">
        <v>655</v>
      </c>
      <c r="B565">
        <v>6</v>
      </c>
      <c r="C565" t="s">
        <v>3127</v>
      </c>
    </row>
    <row r="566" spans="1:3" x14ac:dyDescent="0.35">
      <c r="A566" t="s">
        <v>656</v>
      </c>
      <c r="B566">
        <v>0</v>
      </c>
      <c r="C566" t="s">
        <v>3129</v>
      </c>
    </row>
    <row r="567" spans="1:3" x14ac:dyDescent="0.35">
      <c r="A567" t="s">
        <v>657</v>
      </c>
      <c r="B567">
        <v>4</v>
      </c>
      <c r="C567" t="s">
        <v>3127</v>
      </c>
    </row>
    <row r="568" spans="1:3" x14ac:dyDescent="0.35">
      <c r="A568" t="s">
        <v>658</v>
      </c>
      <c r="B568">
        <v>3</v>
      </c>
      <c r="C568" t="s">
        <v>3129</v>
      </c>
    </row>
    <row r="569" spans="1:3" x14ac:dyDescent="0.35">
      <c r="A569" t="s">
        <v>659</v>
      </c>
      <c r="B569">
        <v>1</v>
      </c>
      <c r="C569" t="s">
        <v>3128</v>
      </c>
    </row>
    <row r="570" spans="1:3" x14ac:dyDescent="0.35">
      <c r="A570" t="s">
        <v>660</v>
      </c>
      <c r="B570">
        <v>4</v>
      </c>
      <c r="C570" t="s">
        <v>3128</v>
      </c>
    </row>
    <row r="571" spans="1:3" x14ac:dyDescent="0.35">
      <c r="A571" t="s">
        <v>661</v>
      </c>
      <c r="B571">
        <v>6</v>
      </c>
      <c r="C571" t="s">
        <v>3129</v>
      </c>
    </row>
    <row r="572" spans="1:3" x14ac:dyDescent="0.35">
      <c r="A572" t="s">
        <v>662</v>
      </c>
      <c r="B572">
        <v>0</v>
      </c>
      <c r="C572" t="s">
        <v>3127</v>
      </c>
    </row>
    <row r="573" spans="1:3" x14ac:dyDescent="0.35">
      <c r="A573" t="s">
        <v>663</v>
      </c>
      <c r="B573">
        <v>1</v>
      </c>
      <c r="C573" t="s">
        <v>3129</v>
      </c>
    </row>
    <row r="574" spans="1:3" x14ac:dyDescent="0.35">
      <c r="A574" t="s">
        <v>664</v>
      </c>
      <c r="B574">
        <v>3</v>
      </c>
      <c r="C574" t="s">
        <v>3126</v>
      </c>
    </row>
    <row r="575" spans="1:3" x14ac:dyDescent="0.35">
      <c r="A575" t="s">
        <v>665</v>
      </c>
      <c r="B575">
        <v>0</v>
      </c>
      <c r="C575" t="s">
        <v>3128</v>
      </c>
    </row>
    <row r="576" spans="1:3" x14ac:dyDescent="0.35">
      <c r="A576" t="s">
        <v>666</v>
      </c>
      <c r="B576">
        <v>2</v>
      </c>
      <c r="C576" t="s">
        <v>3129</v>
      </c>
    </row>
    <row r="577" spans="1:3" x14ac:dyDescent="0.35">
      <c r="A577" t="s">
        <v>667</v>
      </c>
      <c r="B577">
        <v>2</v>
      </c>
      <c r="C577" t="s">
        <v>3128</v>
      </c>
    </row>
    <row r="578" spans="1:3" x14ac:dyDescent="0.35">
      <c r="A578" t="s">
        <v>668</v>
      </c>
      <c r="B578">
        <v>3</v>
      </c>
      <c r="C578" t="s">
        <v>3128</v>
      </c>
    </row>
    <row r="579" spans="1:3" x14ac:dyDescent="0.35">
      <c r="A579" t="s">
        <v>669</v>
      </c>
      <c r="B579">
        <v>4</v>
      </c>
      <c r="C579" t="s">
        <v>3128</v>
      </c>
    </row>
    <row r="580" spans="1:3" x14ac:dyDescent="0.35">
      <c r="A580" t="s">
        <v>670</v>
      </c>
      <c r="B580">
        <v>3</v>
      </c>
      <c r="C580" t="s">
        <v>3127</v>
      </c>
    </row>
    <row r="581" spans="1:3" x14ac:dyDescent="0.35">
      <c r="A581" t="s">
        <v>671</v>
      </c>
      <c r="B581">
        <v>0</v>
      </c>
      <c r="C581" t="s">
        <v>3127</v>
      </c>
    </row>
    <row r="582" spans="1:3" x14ac:dyDescent="0.35">
      <c r="A582" t="s">
        <v>672</v>
      </c>
      <c r="B582">
        <v>4</v>
      </c>
      <c r="C582" t="s">
        <v>3127</v>
      </c>
    </row>
    <row r="583" spans="1:3" x14ac:dyDescent="0.35">
      <c r="A583" t="s">
        <v>673</v>
      </c>
      <c r="B583">
        <v>2</v>
      </c>
      <c r="C583" t="s">
        <v>3127</v>
      </c>
    </row>
    <row r="584" spans="1:3" x14ac:dyDescent="0.35">
      <c r="A584" t="s">
        <v>674</v>
      </c>
      <c r="B584">
        <v>0</v>
      </c>
      <c r="C584" t="s">
        <v>3127</v>
      </c>
    </row>
    <row r="585" spans="1:3" x14ac:dyDescent="0.35">
      <c r="A585" t="s">
        <v>675</v>
      </c>
      <c r="B585">
        <v>5</v>
      </c>
      <c r="C585" t="s">
        <v>3126</v>
      </c>
    </row>
    <row r="586" spans="1:3" x14ac:dyDescent="0.35">
      <c r="A586" t="s">
        <v>676</v>
      </c>
      <c r="B586">
        <v>2</v>
      </c>
      <c r="C586" t="s">
        <v>3127</v>
      </c>
    </row>
    <row r="587" spans="1:3" x14ac:dyDescent="0.35">
      <c r="A587" t="s">
        <v>677</v>
      </c>
      <c r="B587">
        <v>4</v>
      </c>
      <c r="C587" t="s">
        <v>3127</v>
      </c>
    </row>
    <row r="588" spans="1:3" x14ac:dyDescent="0.35">
      <c r="A588" t="s">
        <v>678</v>
      </c>
      <c r="B588">
        <v>4</v>
      </c>
      <c r="C588" t="s">
        <v>3127</v>
      </c>
    </row>
    <row r="589" spans="1:3" x14ac:dyDescent="0.35">
      <c r="A589" t="s">
        <v>679</v>
      </c>
      <c r="B589">
        <v>0</v>
      </c>
      <c r="C589" t="s">
        <v>3126</v>
      </c>
    </row>
    <row r="590" spans="1:3" x14ac:dyDescent="0.35">
      <c r="A590" t="s">
        <v>680</v>
      </c>
      <c r="B590">
        <v>5</v>
      </c>
      <c r="C590" t="s">
        <v>3127</v>
      </c>
    </row>
    <row r="591" spans="1:3" x14ac:dyDescent="0.35">
      <c r="A591" t="s">
        <v>681</v>
      </c>
      <c r="B591">
        <v>1</v>
      </c>
      <c r="C591" t="s">
        <v>3127</v>
      </c>
    </row>
    <row r="592" spans="1:3" x14ac:dyDescent="0.35">
      <c r="A592" t="s">
        <v>682</v>
      </c>
      <c r="B592">
        <v>5</v>
      </c>
      <c r="C592" t="s">
        <v>3128</v>
      </c>
    </row>
    <row r="593" spans="1:3" x14ac:dyDescent="0.35">
      <c r="A593" t="s">
        <v>683</v>
      </c>
      <c r="B593">
        <v>5</v>
      </c>
      <c r="C593" t="s">
        <v>3129</v>
      </c>
    </row>
    <row r="594" spans="1:3" x14ac:dyDescent="0.35">
      <c r="A594" t="s">
        <v>684</v>
      </c>
      <c r="B594">
        <v>0</v>
      </c>
      <c r="C594" t="s">
        <v>3128</v>
      </c>
    </row>
    <row r="595" spans="1:3" x14ac:dyDescent="0.35">
      <c r="A595" t="s">
        <v>685</v>
      </c>
      <c r="B595">
        <v>0</v>
      </c>
      <c r="C595" t="s">
        <v>3126</v>
      </c>
    </row>
    <row r="596" spans="1:3" x14ac:dyDescent="0.35">
      <c r="A596" t="s">
        <v>686</v>
      </c>
      <c r="B596">
        <v>5</v>
      </c>
      <c r="C596" t="s">
        <v>3129</v>
      </c>
    </row>
    <row r="597" spans="1:3" x14ac:dyDescent="0.35">
      <c r="A597" t="s">
        <v>687</v>
      </c>
      <c r="B597">
        <v>0</v>
      </c>
      <c r="C597" t="s">
        <v>3128</v>
      </c>
    </row>
    <row r="598" spans="1:3" x14ac:dyDescent="0.35">
      <c r="A598" t="s">
        <v>688</v>
      </c>
      <c r="B598">
        <v>1</v>
      </c>
      <c r="C598" t="s">
        <v>3127</v>
      </c>
    </row>
    <row r="599" spans="1:3" x14ac:dyDescent="0.35">
      <c r="A599" t="s">
        <v>689</v>
      </c>
      <c r="B599">
        <v>6</v>
      </c>
      <c r="C599" t="s">
        <v>3129</v>
      </c>
    </row>
    <row r="600" spans="1:3" x14ac:dyDescent="0.35">
      <c r="A600" t="s">
        <v>690</v>
      </c>
      <c r="B600">
        <v>0</v>
      </c>
      <c r="C600" t="s">
        <v>3128</v>
      </c>
    </row>
    <row r="601" spans="1:3" x14ac:dyDescent="0.35">
      <c r="A601" t="s">
        <v>691</v>
      </c>
      <c r="B601">
        <v>4</v>
      </c>
      <c r="C601" t="s">
        <v>3128</v>
      </c>
    </row>
    <row r="602" spans="1:3" x14ac:dyDescent="0.35">
      <c r="A602" t="s">
        <v>692</v>
      </c>
      <c r="B602">
        <v>2</v>
      </c>
      <c r="C602" t="s">
        <v>3127</v>
      </c>
    </row>
    <row r="603" spans="1:3" x14ac:dyDescent="0.35">
      <c r="A603" t="s">
        <v>693</v>
      </c>
      <c r="B603">
        <v>3</v>
      </c>
      <c r="C603" t="s">
        <v>3127</v>
      </c>
    </row>
    <row r="604" spans="1:3" x14ac:dyDescent="0.35">
      <c r="A604" t="s">
        <v>694</v>
      </c>
      <c r="B604">
        <v>0</v>
      </c>
      <c r="C604" t="s">
        <v>3126</v>
      </c>
    </row>
    <row r="605" spans="1:3" x14ac:dyDescent="0.35">
      <c r="A605" t="s">
        <v>695</v>
      </c>
      <c r="B605">
        <v>4</v>
      </c>
      <c r="C605" t="s">
        <v>3129</v>
      </c>
    </row>
    <row r="606" spans="1:3" x14ac:dyDescent="0.35">
      <c r="A606" t="s">
        <v>696</v>
      </c>
      <c r="B606">
        <v>2</v>
      </c>
      <c r="C606" t="s">
        <v>3129</v>
      </c>
    </row>
    <row r="607" spans="1:3" x14ac:dyDescent="0.35">
      <c r="A607" t="s">
        <v>697</v>
      </c>
      <c r="B607">
        <v>4</v>
      </c>
      <c r="C607" t="s">
        <v>3128</v>
      </c>
    </row>
    <row r="608" spans="1:3" x14ac:dyDescent="0.35">
      <c r="A608" t="s">
        <v>698</v>
      </c>
      <c r="B608">
        <v>5</v>
      </c>
      <c r="C608" t="s">
        <v>3126</v>
      </c>
    </row>
    <row r="609" spans="1:3" x14ac:dyDescent="0.35">
      <c r="A609" t="s">
        <v>699</v>
      </c>
      <c r="B609">
        <v>3</v>
      </c>
      <c r="C609" t="s">
        <v>3126</v>
      </c>
    </row>
    <row r="610" spans="1:3" x14ac:dyDescent="0.35">
      <c r="A610" t="s">
        <v>700</v>
      </c>
      <c r="B610">
        <v>0</v>
      </c>
      <c r="C610" t="s">
        <v>3127</v>
      </c>
    </row>
    <row r="611" spans="1:3" x14ac:dyDescent="0.35">
      <c r="A611" t="s">
        <v>701</v>
      </c>
      <c r="B611">
        <v>4</v>
      </c>
      <c r="C611" t="s">
        <v>3127</v>
      </c>
    </row>
    <row r="612" spans="1:3" x14ac:dyDescent="0.35">
      <c r="A612" t="s">
        <v>702</v>
      </c>
      <c r="B612">
        <v>3</v>
      </c>
      <c r="C612" t="s">
        <v>3127</v>
      </c>
    </row>
    <row r="613" spans="1:3" x14ac:dyDescent="0.35">
      <c r="A613" t="s">
        <v>703</v>
      </c>
      <c r="B613">
        <v>4</v>
      </c>
      <c r="C613" t="s">
        <v>3128</v>
      </c>
    </row>
    <row r="614" spans="1:3" x14ac:dyDescent="0.35">
      <c r="A614" t="s">
        <v>704</v>
      </c>
      <c r="B614">
        <v>5</v>
      </c>
      <c r="C614" t="s">
        <v>3127</v>
      </c>
    </row>
    <row r="615" spans="1:3" x14ac:dyDescent="0.35">
      <c r="A615" t="s">
        <v>705</v>
      </c>
      <c r="B615">
        <v>1</v>
      </c>
      <c r="C615" t="s">
        <v>3129</v>
      </c>
    </row>
    <row r="616" spans="1:3" x14ac:dyDescent="0.35">
      <c r="A616" t="s">
        <v>706</v>
      </c>
      <c r="B616">
        <v>0</v>
      </c>
      <c r="C616" t="s">
        <v>3129</v>
      </c>
    </row>
    <row r="617" spans="1:3" x14ac:dyDescent="0.35">
      <c r="A617" t="s">
        <v>707</v>
      </c>
      <c r="B617">
        <v>2</v>
      </c>
      <c r="C617" t="s">
        <v>3129</v>
      </c>
    </row>
    <row r="618" spans="1:3" x14ac:dyDescent="0.35">
      <c r="A618" t="s">
        <v>708</v>
      </c>
      <c r="B618">
        <v>6</v>
      </c>
      <c r="C618" t="s">
        <v>3126</v>
      </c>
    </row>
    <row r="619" spans="1:3" x14ac:dyDescent="0.35">
      <c r="A619" t="s">
        <v>709</v>
      </c>
      <c r="B619">
        <v>2</v>
      </c>
      <c r="C619" t="s">
        <v>3129</v>
      </c>
    </row>
    <row r="620" spans="1:3" x14ac:dyDescent="0.35">
      <c r="A620" t="s">
        <v>710</v>
      </c>
      <c r="B620">
        <v>3</v>
      </c>
      <c r="C620" t="s">
        <v>3127</v>
      </c>
    </row>
    <row r="621" spans="1:3" x14ac:dyDescent="0.35">
      <c r="A621" t="s">
        <v>711</v>
      </c>
      <c r="B621">
        <v>5</v>
      </c>
      <c r="C621" t="s">
        <v>3127</v>
      </c>
    </row>
    <row r="622" spans="1:3" x14ac:dyDescent="0.35">
      <c r="A622" t="s">
        <v>712</v>
      </c>
      <c r="B622">
        <v>5</v>
      </c>
      <c r="C622" t="s">
        <v>3129</v>
      </c>
    </row>
    <row r="623" spans="1:3" x14ac:dyDescent="0.35">
      <c r="A623" t="s">
        <v>714</v>
      </c>
      <c r="B623">
        <v>5</v>
      </c>
      <c r="C623" t="s">
        <v>3126</v>
      </c>
    </row>
    <row r="624" spans="1:3" x14ac:dyDescent="0.35">
      <c r="A624" t="s">
        <v>715</v>
      </c>
      <c r="B624">
        <v>6</v>
      </c>
      <c r="C624" t="s">
        <v>3126</v>
      </c>
    </row>
    <row r="625" spans="1:3" x14ac:dyDescent="0.35">
      <c r="A625" t="s">
        <v>716</v>
      </c>
      <c r="B625">
        <v>5</v>
      </c>
      <c r="C625" t="s">
        <v>3128</v>
      </c>
    </row>
    <row r="626" spans="1:3" x14ac:dyDescent="0.35">
      <c r="A626" t="s">
        <v>717</v>
      </c>
      <c r="B626">
        <v>1</v>
      </c>
      <c r="C626" t="s">
        <v>3127</v>
      </c>
    </row>
    <row r="627" spans="1:3" x14ac:dyDescent="0.35">
      <c r="A627" t="s">
        <v>718</v>
      </c>
      <c r="B627">
        <v>3</v>
      </c>
      <c r="C627" t="s">
        <v>3129</v>
      </c>
    </row>
    <row r="628" spans="1:3" x14ac:dyDescent="0.35">
      <c r="A628" t="s">
        <v>719</v>
      </c>
      <c r="B628">
        <v>5</v>
      </c>
      <c r="C628" t="s">
        <v>3126</v>
      </c>
    </row>
    <row r="629" spans="1:3" x14ac:dyDescent="0.35">
      <c r="A629" t="s">
        <v>720</v>
      </c>
      <c r="B629">
        <v>4</v>
      </c>
      <c r="C629" t="s">
        <v>3129</v>
      </c>
    </row>
    <row r="630" spans="1:3" x14ac:dyDescent="0.35">
      <c r="A630" t="s">
        <v>721</v>
      </c>
      <c r="B630">
        <v>1</v>
      </c>
      <c r="C630" t="s">
        <v>3126</v>
      </c>
    </row>
    <row r="631" spans="1:3" x14ac:dyDescent="0.35">
      <c r="A631" t="s">
        <v>722</v>
      </c>
      <c r="B631">
        <v>4</v>
      </c>
      <c r="C631" t="s">
        <v>3129</v>
      </c>
    </row>
    <row r="632" spans="1:3" x14ac:dyDescent="0.35">
      <c r="A632" t="s">
        <v>723</v>
      </c>
      <c r="B632">
        <v>1</v>
      </c>
      <c r="C632" t="s">
        <v>3129</v>
      </c>
    </row>
    <row r="633" spans="1:3" x14ac:dyDescent="0.35">
      <c r="A633" t="s">
        <v>724</v>
      </c>
      <c r="B633">
        <v>2</v>
      </c>
      <c r="C633" t="s">
        <v>3129</v>
      </c>
    </row>
    <row r="634" spans="1:3" x14ac:dyDescent="0.35">
      <c r="A634" t="s">
        <v>725</v>
      </c>
      <c r="B634">
        <v>6</v>
      </c>
      <c r="C634" t="s">
        <v>3129</v>
      </c>
    </row>
    <row r="635" spans="1:3" x14ac:dyDescent="0.35">
      <c r="A635" t="s">
        <v>726</v>
      </c>
      <c r="B635">
        <v>6</v>
      </c>
      <c r="C635" t="s">
        <v>3128</v>
      </c>
    </row>
    <row r="636" spans="1:3" x14ac:dyDescent="0.35">
      <c r="A636" t="s">
        <v>727</v>
      </c>
      <c r="B636">
        <v>0</v>
      </c>
      <c r="C636" t="s">
        <v>3127</v>
      </c>
    </row>
    <row r="637" spans="1:3" x14ac:dyDescent="0.35">
      <c r="A637" t="s">
        <v>728</v>
      </c>
      <c r="B637">
        <v>2</v>
      </c>
      <c r="C637" t="s">
        <v>3127</v>
      </c>
    </row>
    <row r="638" spans="1:3" x14ac:dyDescent="0.35">
      <c r="A638" t="s">
        <v>729</v>
      </c>
      <c r="B638">
        <v>2</v>
      </c>
      <c r="C638" t="s">
        <v>3127</v>
      </c>
    </row>
    <row r="639" spans="1:3" x14ac:dyDescent="0.35">
      <c r="A639" t="s">
        <v>730</v>
      </c>
      <c r="B639">
        <v>3</v>
      </c>
      <c r="C639" t="s">
        <v>3128</v>
      </c>
    </row>
    <row r="640" spans="1:3" x14ac:dyDescent="0.35">
      <c r="A640" t="s">
        <v>731</v>
      </c>
      <c r="B640">
        <v>5</v>
      </c>
      <c r="C640" t="s">
        <v>3129</v>
      </c>
    </row>
    <row r="641" spans="1:3" x14ac:dyDescent="0.35">
      <c r="A641" t="s">
        <v>732</v>
      </c>
      <c r="B641">
        <v>5</v>
      </c>
      <c r="C641" t="s">
        <v>3126</v>
      </c>
    </row>
    <row r="642" spans="1:3" x14ac:dyDescent="0.35">
      <c r="A642" t="s">
        <v>733</v>
      </c>
      <c r="B642">
        <v>0</v>
      </c>
      <c r="C642" t="s">
        <v>3126</v>
      </c>
    </row>
    <row r="643" spans="1:3" x14ac:dyDescent="0.35">
      <c r="A643" t="s">
        <v>734</v>
      </c>
      <c r="B643">
        <v>5</v>
      </c>
      <c r="C643" t="s">
        <v>3129</v>
      </c>
    </row>
    <row r="644" spans="1:3" x14ac:dyDescent="0.35">
      <c r="A644" t="s">
        <v>735</v>
      </c>
      <c r="B644">
        <v>0</v>
      </c>
      <c r="C644" t="s">
        <v>3129</v>
      </c>
    </row>
    <row r="645" spans="1:3" x14ac:dyDescent="0.35">
      <c r="A645" t="s">
        <v>736</v>
      </c>
      <c r="B645">
        <v>3</v>
      </c>
      <c r="C645" t="s">
        <v>3128</v>
      </c>
    </row>
    <row r="646" spans="1:3" x14ac:dyDescent="0.35">
      <c r="A646" t="s">
        <v>737</v>
      </c>
      <c r="B646">
        <v>3</v>
      </c>
      <c r="C646" t="s">
        <v>3129</v>
      </c>
    </row>
    <row r="647" spans="1:3" x14ac:dyDescent="0.35">
      <c r="A647" t="s">
        <v>738</v>
      </c>
      <c r="B647">
        <v>2</v>
      </c>
      <c r="C647" t="s">
        <v>3129</v>
      </c>
    </row>
    <row r="648" spans="1:3" x14ac:dyDescent="0.35">
      <c r="A648" t="s">
        <v>739</v>
      </c>
      <c r="B648">
        <v>6</v>
      </c>
      <c r="C648" t="s">
        <v>3127</v>
      </c>
    </row>
    <row r="649" spans="1:3" x14ac:dyDescent="0.35">
      <c r="A649" t="s">
        <v>740</v>
      </c>
      <c r="B649">
        <v>4</v>
      </c>
      <c r="C649" t="s">
        <v>3128</v>
      </c>
    </row>
    <row r="650" spans="1:3" x14ac:dyDescent="0.35">
      <c r="A650" t="s">
        <v>741</v>
      </c>
      <c r="B650">
        <v>6</v>
      </c>
      <c r="C650" t="s">
        <v>3126</v>
      </c>
    </row>
    <row r="651" spans="1:3" x14ac:dyDescent="0.35">
      <c r="A651" t="s">
        <v>742</v>
      </c>
      <c r="B651">
        <v>3</v>
      </c>
      <c r="C651" t="s">
        <v>3128</v>
      </c>
    </row>
    <row r="652" spans="1:3" x14ac:dyDescent="0.35">
      <c r="A652" t="s">
        <v>743</v>
      </c>
      <c r="B652">
        <v>2</v>
      </c>
      <c r="C652" t="s">
        <v>3126</v>
      </c>
    </row>
    <row r="653" spans="1:3" x14ac:dyDescent="0.35">
      <c r="A653" t="s">
        <v>744</v>
      </c>
      <c r="B653">
        <v>4</v>
      </c>
      <c r="C653" t="s">
        <v>3127</v>
      </c>
    </row>
    <row r="654" spans="1:3" x14ac:dyDescent="0.35">
      <c r="A654" t="s">
        <v>745</v>
      </c>
      <c r="B654">
        <v>1</v>
      </c>
      <c r="C654" t="s">
        <v>3126</v>
      </c>
    </row>
    <row r="655" spans="1:3" x14ac:dyDescent="0.35">
      <c r="A655" t="s">
        <v>746</v>
      </c>
      <c r="B655">
        <v>5</v>
      </c>
      <c r="C655" t="s">
        <v>3128</v>
      </c>
    </row>
    <row r="656" spans="1:3" x14ac:dyDescent="0.35">
      <c r="A656" t="s">
        <v>747</v>
      </c>
      <c r="B656">
        <v>2</v>
      </c>
      <c r="C656" t="s">
        <v>3126</v>
      </c>
    </row>
    <row r="657" spans="1:3" x14ac:dyDescent="0.35">
      <c r="A657" t="s">
        <v>748</v>
      </c>
      <c r="B657">
        <v>0</v>
      </c>
      <c r="C657" t="s">
        <v>3127</v>
      </c>
    </row>
    <row r="658" spans="1:3" x14ac:dyDescent="0.35">
      <c r="A658" t="s">
        <v>749</v>
      </c>
      <c r="B658">
        <v>3</v>
      </c>
      <c r="C658" t="s">
        <v>3126</v>
      </c>
    </row>
    <row r="659" spans="1:3" x14ac:dyDescent="0.35">
      <c r="A659" t="s">
        <v>750</v>
      </c>
      <c r="B659">
        <v>4</v>
      </c>
      <c r="C659" t="s">
        <v>3128</v>
      </c>
    </row>
    <row r="660" spans="1:3" x14ac:dyDescent="0.35">
      <c r="A660" t="s">
        <v>751</v>
      </c>
      <c r="B660">
        <v>3</v>
      </c>
      <c r="C660" t="s">
        <v>3128</v>
      </c>
    </row>
    <row r="661" spans="1:3" x14ac:dyDescent="0.35">
      <c r="A661" t="s">
        <v>752</v>
      </c>
      <c r="B661">
        <v>0</v>
      </c>
      <c r="C661" t="s">
        <v>3126</v>
      </c>
    </row>
    <row r="662" spans="1:3" x14ac:dyDescent="0.35">
      <c r="A662" t="s">
        <v>753</v>
      </c>
      <c r="B662">
        <v>0</v>
      </c>
      <c r="C662" t="s">
        <v>3127</v>
      </c>
    </row>
    <row r="663" spans="1:3" x14ac:dyDescent="0.35">
      <c r="A663" t="s">
        <v>754</v>
      </c>
      <c r="B663">
        <v>5</v>
      </c>
      <c r="C663" t="s">
        <v>3129</v>
      </c>
    </row>
    <row r="664" spans="1:3" x14ac:dyDescent="0.35">
      <c r="A664" t="s">
        <v>755</v>
      </c>
      <c r="B664">
        <v>6</v>
      </c>
      <c r="C664" t="s">
        <v>3127</v>
      </c>
    </row>
    <row r="665" spans="1:3" x14ac:dyDescent="0.35">
      <c r="A665" t="s">
        <v>756</v>
      </c>
      <c r="B665">
        <v>1</v>
      </c>
      <c r="C665" t="s">
        <v>3129</v>
      </c>
    </row>
    <row r="666" spans="1:3" x14ac:dyDescent="0.35">
      <c r="A666" t="s">
        <v>757</v>
      </c>
      <c r="B666">
        <v>6</v>
      </c>
      <c r="C666" t="s">
        <v>3126</v>
      </c>
    </row>
    <row r="667" spans="1:3" x14ac:dyDescent="0.35">
      <c r="A667" t="s">
        <v>758</v>
      </c>
      <c r="B667">
        <v>3</v>
      </c>
      <c r="C667" t="s">
        <v>3129</v>
      </c>
    </row>
    <row r="668" spans="1:3" x14ac:dyDescent="0.35">
      <c r="A668" t="s">
        <v>759</v>
      </c>
      <c r="B668">
        <v>0</v>
      </c>
      <c r="C668" t="s">
        <v>3126</v>
      </c>
    </row>
    <row r="669" spans="1:3" x14ac:dyDescent="0.35">
      <c r="A669" t="s">
        <v>760</v>
      </c>
      <c r="B669">
        <v>1</v>
      </c>
      <c r="C669" t="s">
        <v>3129</v>
      </c>
    </row>
    <row r="670" spans="1:3" x14ac:dyDescent="0.35">
      <c r="A670" t="s">
        <v>761</v>
      </c>
      <c r="B670">
        <v>6</v>
      </c>
      <c r="C670" t="s">
        <v>3128</v>
      </c>
    </row>
    <row r="671" spans="1:3" x14ac:dyDescent="0.35">
      <c r="A671" t="s">
        <v>762</v>
      </c>
      <c r="B671">
        <v>2</v>
      </c>
      <c r="C671" t="s">
        <v>3128</v>
      </c>
    </row>
    <row r="672" spans="1:3" x14ac:dyDescent="0.35">
      <c r="A672" t="s">
        <v>763</v>
      </c>
      <c r="B672">
        <v>5</v>
      </c>
      <c r="C672" t="s">
        <v>3129</v>
      </c>
    </row>
    <row r="673" spans="1:3" x14ac:dyDescent="0.35">
      <c r="A673" t="s">
        <v>764</v>
      </c>
      <c r="B673">
        <v>4</v>
      </c>
      <c r="C673" t="s">
        <v>3129</v>
      </c>
    </row>
    <row r="674" spans="1:3" x14ac:dyDescent="0.35">
      <c r="A674" t="s">
        <v>765</v>
      </c>
      <c r="B674">
        <v>5</v>
      </c>
      <c r="C674" t="s">
        <v>3128</v>
      </c>
    </row>
    <row r="675" spans="1:3" x14ac:dyDescent="0.35">
      <c r="A675" t="s">
        <v>766</v>
      </c>
      <c r="B675">
        <v>3</v>
      </c>
      <c r="C675" t="s">
        <v>3129</v>
      </c>
    </row>
    <row r="676" spans="1:3" x14ac:dyDescent="0.35">
      <c r="A676" t="s">
        <v>767</v>
      </c>
      <c r="B676">
        <v>0</v>
      </c>
      <c r="C676" t="s">
        <v>3128</v>
      </c>
    </row>
    <row r="677" spans="1:3" x14ac:dyDescent="0.35">
      <c r="A677" t="s">
        <v>768</v>
      </c>
      <c r="B677">
        <v>3</v>
      </c>
      <c r="C677" t="s">
        <v>3129</v>
      </c>
    </row>
    <row r="678" spans="1:3" x14ac:dyDescent="0.35">
      <c r="A678" t="s">
        <v>769</v>
      </c>
      <c r="B678">
        <v>6</v>
      </c>
      <c r="C678" t="s">
        <v>3127</v>
      </c>
    </row>
    <row r="679" spans="1:3" x14ac:dyDescent="0.35">
      <c r="A679" t="s">
        <v>770</v>
      </c>
      <c r="B679">
        <v>6</v>
      </c>
      <c r="C679" t="s">
        <v>3126</v>
      </c>
    </row>
    <row r="680" spans="1:3" x14ac:dyDescent="0.35">
      <c r="A680" t="s">
        <v>771</v>
      </c>
      <c r="B680">
        <v>2</v>
      </c>
      <c r="C680" t="s">
        <v>3126</v>
      </c>
    </row>
    <row r="681" spans="1:3" x14ac:dyDescent="0.35">
      <c r="A681" t="s">
        <v>772</v>
      </c>
      <c r="B681">
        <v>0</v>
      </c>
      <c r="C681" t="s">
        <v>3127</v>
      </c>
    </row>
    <row r="682" spans="1:3" x14ac:dyDescent="0.35">
      <c r="A682" t="s">
        <v>773</v>
      </c>
      <c r="B682">
        <v>1</v>
      </c>
      <c r="C682" t="s">
        <v>3126</v>
      </c>
    </row>
    <row r="683" spans="1:3" x14ac:dyDescent="0.35">
      <c r="A683" t="s">
        <v>774</v>
      </c>
      <c r="B683">
        <v>2</v>
      </c>
      <c r="C683" t="s">
        <v>3126</v>
      </c>
    </row>
    <row r="684" spans="1:3" x14ac:dyDescent="0.35">
      <c r="A684" t="s">
        <v>775</v>
      </c>
      <c r="B684">
        <v>6</v>
      </c>
      <c r="C684" t="s">
        <v>3126</v>
      </c>
    </row>
    <row r="685" spans="1:3" x14ac:dyDescent="0.35">
      <c r="A685" t="s">
        <v>776</v>
      </c>
      <c r="B685">
        <v>3</v>
      </c>
      <c r="C685" t="s">
        <v>3126</v>
      </c>
    </row>
    <row r="686" spans="1:3" x14ac:dyDescent="0.35">
      <c r="A686" t="s">
        <v>777</v>
      </c>
      <c r="B686">
        <v>3</v>
      </c>
      <c r="C686" t="s">
        <v>3128</v>
      </c>
    </row>
    <row r="687" spans="1:3" x14ac:dyDescent="0.35">
      <c r="A687" t="s">
        <v>778</v>
      </c>
      <c r="B687">
        <v>5</v>
      </c>
      <c r="C687" t="s">
        <v>3127</v>
      </c>
    </row>
    <row r="688" spans="1:3" x14ac:dyDescent="0.35">
      <c r="A688" t="s">
        <v>779</v>
      </c>
      <c r="B688">
        <v>1</v>
      </c>
      <c r="C688" t="s">
        <v>3126</v>
      </c>
    </row>
    <row r="689" spans="1:3" x14ac:dyDescent="0.35">
      <c r="A689" t="s">
        <v>780</v>
      </c>
      <c r="B689">
        <v>1</v>
      </c>
      <c r="C689" t="s">
        <v>3128</v>
      </c>
    </row>
    <row r="690" spans="1:3" x14ac:dyDescent="0.35">
      <c r="A690" t="s">
        <v>781</v>
      </c>
      <c r="B690">
        <v>5</v>
      </c>
      <c r="C690" t="s">
        <v>3129</v>
      </c>
    </row>
    <row r="691" spans="1:3" x14ac:dyDescent="0.35">
      <c r="A691" t="s">
        <v>782</v>
      </c>
      <c r="B691">
        <v>2</v>
      </c>
      <c r="C691" t="s">
        <v>3127</v>
      </c>
    </row>
    <row r="692" spans="1:3" x14ac:dyDescent="0.35">
      <c r="A692" t="s">
        <v>783</v>
      </c>
      <c r="B692">
        <v>4</v>
      </c>
      <c r="C692" t="s">
        <v>3129</v>
      </c>
    </row>
    <row r="693" spans="1:3" x14ac:dyDescent="0.35">
      <c r="A693" t="s">
        <v>784</v>
      </c>
      <c r="B693">
        <v>5</v>
      </c>
      <c r="C693" t="s">
        <v>3129</v>
      </c>
    </row>
    <row r="694" spans="1:3" x14ac:dyDescent="0.35">
      <c r="A694" t="s">
        <v>785</v>
      </c>
      <c r="B694">
        <v>5</v>
      </c>
      <c r="C694" t="s">
        <v>3126</v>
      </c>
    </row>
    <row r="695" spans="1:3" x14ac:dyDescent="0.35">
      <c r="A695" t="s">
        <v>786</v>
      </c>
      <c r="B695">
        <v>3</v>
      </c>
      <c r="C695" t="s">
        <v>3126</v>
      </c>
    </row>
    <row r="696" spans="1:3" x14ac:dyDescent="0.35">
      <c r="A696" t="s">
        <v>787</v>
      </c>
      <c r="B696">
        <v>0</v>
      </c>
      <c r="C696" t="s">
        <v>3127</v>
      </c>
    </row>
    <row r="697" spans="1:3" x14ac:dyDescent="0.35">
      <c r="A697" t="s">
        <v>788</v>
      </c>
      <c r="B697">
        <v>5</v>
      </c>
      <c r="C697" t="s">
        <v>3129</v>
      </c>
    </row>
    <row r="698" spans="1:3" x14ac:dyDescent="0.35">
      <c r="A698" t="s">
        <v>789</v>
      </c>
      <c r="B698">
        <v>0</v>
      </c>
      <c r="C698" t="s">
        <v>3127</v>
      </c>
    </row>
    <row r="699" spans="1:3" x14ac:dyDescent="0.35">
      <c r="A699" t="s">
        <v>790</v>
      </c>
      <c r="B699">
        <v>0</v>
      </c>
      <c r="C699" t="s">
        <v>3127</v>
      </c>
    </row>
    <row r="700" spans="1:3" x14ac:dyDescent="0.35">
      <c r="A700" t="s">
        <v>791</v>
      </c>
      <c r="B700">
        <v>1</v>
      </c>
      <c r="C700" t="s">
        <v>3128</v>
      </c>
    </row>
    <row r="701" spans="1:3" x14ac:dyDescent="0.35">
      <c r="A701" t="s">
        <v>792</v>
      </c>
      <c r="B701">
        <v>2</v>
      </c>
      <c r="C701" t="s">
        <v>3128</v>
      </c>
    </row>
    <row r="702" spans="1:3" x14ac:dyDescent="0.35">
      <c r="A702" t="s">
        <v>793</v>
      </c>
      <c r="B702">
        <v>5</v>
      </c>
      <c r="C702" t="s">
        <v>3127</v>
      </c>
    </row>
    <row r="703" spans="1:3" x14ac:dyDescent="0.35">
      <c r="A703" t="s">
        <v>794</v>
      </c>
      <c r="B703">
        <v>3</v>
      </c>
      <c r="C703" t="s">
        <v>3128</v>
      </c>
    </row>
    <row r="704" spans="1:3" x14ac:dyDescent="0.35">
      <c r="A704" t="s">
        <v>795</v>
      </c>
      <c r="B704">
        <v>6</v>
      </c>
      <c r="C704" t="s">
        <v>3129</v>
      </c>
    </row>
    <row r="705" spans="1:3" x14ac:dyDescent="0.35">
      <c r="A705" t="s">
        <v>796</v>
      </c>
      <c r="B705">
        <v>0</v>
      </c>
      <c r="C705" t="s">
        <v>3127</v>
      </c>
    </row>
    <row r="706" spans="1:3" x14ac:dyDescent="0.35">
      <c r="A706" t="s">
        <v>797</v>
      </c>
      <c r="B706">
        <v>6</v>
      </c>
      <c r="C706" t="s">
        <v>3127</v>
      </c>
    </row>
    <row r="707" spans="1:3" x14ac:dyDescent="0.35">
      <c r="A707" t="s">
        <v>798</v>
      </c>
      <c r="B707">
        <v>3</v>
      </c>
      <c r="C707" t="s">
        <v>3126</v>
      </c>
    </row>
    <row r="708" spans="1:3" x14ac:dyDescent="0.35">
      <c r="A708" t="s">
        <v>799</v>
      </c>
      <c r="B708">
        <v>4</v>
      </c>
      <c r="C708" t="s">
        <v>3128</v>
      </c>
    </row>
    <row r="709" spans="1:3" x14ac:dyDescent="0.35">
      <c r="A709" t="s">
        <v>800</v>
      </c>
      <c r="B709">
        <v>0</v>
      </c>
      <c r="C709" t="s">
        <v>3126</v>
      </c>
    </row>
    <row r="710" spans="1:3" x14ac:dyDescent="0.35">
      <c r="A710" t="s">
        <v>802</v>
      </c>
      <c r="B710">
        <v>5</v>
      </c>
      <c r="C710" t="s">
        <v>3126</v>
      </c>
    </row>
    <row r="711" spans="1:3" x14ac:dyDescent="0.35">
      <c r="A711" t="s">
        <v>803</v>
      </c>
      <c r="B711">
        <v>3</v>
      </c>
      <c r="C711" t="s">
        <v>3128</v>
      </c>
    </row>
    <row r="712" spans="1:3" x14ac:dyDescent="0.35">
      <c r="A712" t="s">
        <v>804</v>
      </c>
      <c r="B712">
        <v>5</v>
      </c>
      <c r="C712" t="s">
        <v>3128</v>
      </c>
    </row>
    <row r="713" spans="1:3" x14ac:dyDescent="0.35">
      <c r="A713" t="s">
        <v>805</v>
      </c>
      <c r="B713">
        <v>6</v>
      </c>
      <c r="C713" t="s">
        <v>3126</v>
      </c>
    </row>
    <row r="714" spans="1:3" x14ac:dyDescent="0.35">
      <c r="A714" t="s">
        <v>806</v>
      </c>
      <c r="B714">
        <v>1</v>
      </c>
      <c r="C714" t="s">
        <v>3128</v>
      </c>
    </row>
    <row r="715" spans="1:3" x14ac:dyDescent="0.35">
      <c r="A715" t="s">
        <v>807</v>
      </c>
      <c r="B715">
        <v>6</v>
      </c>
      <c r="C715" t="s">
        <v>3126</v>
      </c>
    </row>
    <row r="716" spans="1:3" x14ac:dyDescent="0.35">
      <c r="A716" t="s">
        <v>808</v>
      </c>
      <c r="B716">
        <v>3</v>
      </c>
      <c r="C716" t="s">
        <v>3129</v>
      </c>
    </row>
    <row r="717" spans="1:3" x14ac:dyDescent="0.35">
      <c r="A717" t="s">
        <v>809</v>
      </c>
      <c r="B717">
        <v>2</v>
      </c>
      <c r="C717" t="s">
        <v>3129</v>
      </c>
    </row>
    <row r="718" spans="1:3" x14ac:dyDescent="0.35">
      <c r="A718" t="s">
        <v>810</v>
      </c>
      <c r="B718">
        <v>4</v>
      </c>
      <c r="C718" t="s">
        <v>3127</v>
      </c>
    </row>
    <row r="719" spans="1:3" x14ac:dyDescent="0.35">
      <c r="A719" t="s">
        <v>811</v>
      </c>
      <c r="B719">
        <v>0</v>
      </c>
      <c r="C719" t="s">
        <v>3127</v>
      </c>
    </row>
    <row r="720" spans="1:3" x14ac:dyDescent="0.35">
      <c r="A720" t="s">
        <v>812</v>
      </c>
      <c r="B720">
        <v>4</v>
      </c>
      <c r="C720" t="s">
        <v>3129</v>
      </c>
    </row>
    <row r="721" spans="1:3" x14ac:dyDescent="0.35">
      <c r="A721" t="s">
        <v>813</v>
      </c>
      <c r="B721">
        <v>6</v>
      </c>
      <c r="C721" t="s">
        <v>3129</v>
      </c>
    </row>
    <row r="722" spans="1:3" x14ac:dyDescent="0.35">
      <c r="A722" t="s">
        <v>814</v>
      </c>
      <c r="B722">
        <v>1</v>
      </c>
      <c r="C722" t="s">
        <v>3127</v>
      </c>
    </row>
    <row r="723" spans="1:3" x14ac:dyDescent="0.35">
      <c r="A723" t="s">
        <v>815</v>
      </c>
      <c r="B723">
        <v>3</v>
      </c>
      <c r="C723" t="s">
        <v>3127</v>
      </c>
    </row>
    <row r="724" spans="1:3" x14ac:dyDescent="0.35">
      <c r="A724" t="s">
        <v>816</v>
      </c>
      <c r="B724">
        <v>5</v>
      </c>
      <c r="C724" t="s">
        <v>3127</v>
      </c>
    </row>
    <row r="725" spans="1:3" x14ac:dyDescent="0.35">
      <c r="A725" t="s">
        <v>817</v>
      </c>
      <c r="B725">
        <v>4</v>
      </c>
      <c r="C725" t="s">
        <v>3128</v>
      </c>
    </row>
    <row r="726" spans="1:3" x14ac:dyDescent="0.35">
      <c r="A726" t="s">
        <v>818</v>
      </c>
      <c r="B726">
        <v>6</v>
      </c>
      <c r="C726" t="s">
        <v>3129</v>
      </c>
    </row>
    <row r="727" spans="1:3" x14ac:dyDescent="0.35">
      <c r="A727" t="s">
        <v>819</v>
      </c>
      <c r="B727">
        <v>5</v>
      </c>
      <c r="C727" t="s">
        <v>3128</v>
      </c>
    </row>
    <row r="728" spans="1:3" x14ac:dyDescent="0.35">
      <c r="A728" t="s">
        <v>820</v>
      </c>
      <c r="B728">
        <v>1</v>
      </c>
      <c r="C728" t="s">
        <v>3127</v>
      </c>
    </row>
    <row r="729" spans="1:3" x14ac:dyDescent="0.35">
      <c r="A729" t="s">
        <v>821</v>
      </c>
      <c r="B729">
        <v>2</v>
      </c>
      <c r="C729" t="s">
        <v>3126</v>
      </c>
    </row>
    <row r="730" spans="1:3" x14ac:dyDescent="0.35">
      <c r="A730" t="s">
        <v>822</v>
      </c>
      <c r="B730">
        <v>4</v>
      </c>
      <c r="C730" t="s">
        <v>3126</v>
      </c>
    </row>
    <row r="731" spans="1:3" x14ac:dyDescent="0.35">
      <c r="A731" t="s">
        <v>823</v>
      </c>
      <c r="B731">
        <v>2</v>
      </c>
      <c r="C731" t="s">
        <v>3129</v>
      </c>
    </row>
    <row r="732" spans="1:3" x14ac:dyDescent="0.35">
      <c r="A732" t="s">
        <v>824</v>
      </c>
      <c r="B732">
        <v>2</v>
      </c>
      <c r="C732" t="s">
        <v>3128</v>
      </c>
    </row>
    <row r="733" spans="1:3" x14ac:dyDescent="0.35">
      <c r="A733" t="s">
        <v>825</v>
      </c>
      <c r="B733">
        <v>5</v>
      </c>
      <c r="C733" t="s">
        <v>3126</v>
      </c>
    </row>
    <row r="734" spans="1:3" x14ac:dyDescent="0.35">
      <c r="A734" t="s">
        <v>826</v>
      </c>
      <c r="B734">
        <v>0</v>
      </c>
      <c r="C734" t="s">
        <v>3126</v>
      </c>
    </row>
    <row r="735" spans="1:3" x14ac:dyDescent="0.35">
      <c r="A735" t="s">
        <v>827</v>
      </c>
      <c r="B735">
        <v>3</v>
      </c>
      <c r="C735" t="s">
        <v>3128</v>
      </c>
    </row>
    <row r="736" spans="1:3" x14ac:dyDescent="0.35">
      <c r="A736" t="s">
        <v>828</v>
      </c>
      <c r="B736">
        <v>2</v>
      </c>
      <c r="C736" t="s">
        <v>3126</v>
      </c>
    </row>
    <row r="737" spans="1:3" x14ac:dyDescent="0.35">
      <c r="A737" t="s">
        <v>829</v>
      </c>
      <c r="B737">
        <v>5</v>
      </c>
      <c r="C737" t="s">
        <v>3126</v>
      </c>
    </row>
    <row r="738" spans="1:3" x14ac:dyDescent="0.35">
      <c r="A738" t="s">
        <v>830</v>
      </c>
      <c r="B738">
        <v>6</v>
      </c>
      <c r="C738" t="s">
        <v>3129</v>
      </c>
    </row>
    <row r="739" spans="1:3" x14ac:dyDescent="0.35">
      <c r="A739" t="s">
        <v>831</v>
      </c>
      <c r="B739">
        <v>6</v>
      </c>
      <c r="C739" t="s">
        <v>3127</v>
      </c>
    </row>
    <row r="740" spans="1:3" x14ac:dyDescent="0.35">
      <c r="A740" t="s">
        <v>832</v>
      </c>
      <c r="B740">
        <v>2</v>
      </c>
      <c r="C740" t="s">
        <v>3126</v>
      </c>
    </row>
    <row r="741" spans="1:3" x14ac:dyDescent="0.35">
      <c r="A741" t="s">
        <v>833</v>
      </c>
      <c r="B741">
        <v>2</v>
      </c>
      <c r="C741" t="s">
        <v>3129</v>
      </c>
    </row>
    <row r="742" spans="1:3" x14ac:dyDescent="0.35">
      <c r="A742" t="s">
        <v>834</v>
      </c>
      <c r="B742">
        <v>0</v>
      </c>
      <c r="C742" t="s">
        <v>3127</v>
      </c>
    </row>
    <row r="743" spans="1:3" x14ac:dyDescent="0.35">
      <c r="A743" t="s">
        <v>835</v>
      </c>
      <c r="B743">
        <v>6</v>
      </c>
      <c r="C743" t="s">
        <v>3126</v>
      </c>
    </row>
    <row r="744" spans="1:3" x14ac:dyDescent="0.35">
      <c r="A744" t="s">
        <v>836</v>
      </c>
      <c r="B744">
        <v>2</v>
      </c>
      <c r="C744" t="s">
        <v>3127</v>
      </c>
    </row>
    <row r="745" spans="1:3" x14ac:dyDescent="0.35">
      <c r="A745" t="s">
        <v>837</v>
      </c>
      <c r="B745">
        <v>2</v>
      </c>
      <c r="C745" t="s">
        <v>3127</v>
      </c>
    </row>
    <row r="746" spans="1:3" x14ac:dyDescent="0.35">
      <c r="A746" t="s">
        <v>838</v>
      </c>
      <c r="B746">
        <v>2</v>
      </c>
      <c r="C746" t="s">
        <v>3126</v>
      </c>
    </row>
    <row r="747" spans="1:3" x14ac:dyDescent="0.35">
      <c r="A747" t="s">
        <v>839</v>
      </c>
      <c r="B747">
        <v>6</v>
      </c>
      <c r="C747" t="s">
        <v>3129</v>
      </c>
    </row>
    <row r="748" spans="1:3" x14ac:dyDescent="0.35">
      <c r="A748" t="s">
        <v>840</v>
      </c>
      <c r="B748">
        <v>6</v>
      </c>
      <c r="C748" t="s">
        <v>3126</v>
      </c>
    </row>
    <row r="749" spans="1:3" x14ac:dyDescent="0.35">
      <c r="A749" t="s">
        <v>841</v>
      </c>
      <c r="B749">
        <v>2</v>
      </c>
      <c r="C749" t="s">
        <v>3129</v>
      </c>
    </row>
    <row r="750" spans="1:3" x14ac:dyDescent="0.35">
      <c r="A750" t="s">
        <v>842</v>
      </c>
      <c r="B750">
        <v>4</v>
      </c>
      <c r="C750" t="s">
        <v>3127</v>
      </c>
    </row>
    <row r="751" spans="1:3" x14ac:dyDescent="0.35">
      <c r="A751" t="s">
        <v>843</v>
      </c>
      <c r="B751">
        <v>1</v>
      </c>
      <c r="C751" t="s">
        <v>3127</v>
      </c>
    </row>
    <row r="752" spans="1:3" x14ac:dyDescent="0.35">
      <c r="A752" t="s">
        <v>844</v>
      </c>
      <c r="B752">
        <v>3</v>
      </c>
      <c r="C752" t="s">
        <v>3126</v>
      </c>
    </row>
    <row r="753" spans="1:3" x14ac:dyDescent="0.35">
      <c r="A753" t="s">
        <v>845</v>
      </c>
      <c r="B753">
        <v>5</v>
      </c>
      <c r="C753" t="s">
        <v>3127</v>
      </c>
    </row>
    <row r="754" spans="1:3" x14ac:dyDescent="0.35">
      <c r="A754" t="s">
        <v>846</v>
      </c>
      <c r="B754">
        <v>3</v>
      </c>
      <c r="C754" t="s">
        <v>3127</v>
      </c>
    </row>
    <row r="755" spans="1:3" x14ac:dyDescent="0.35">
      <c r="A755" t="s">
        <v>847</v>
      </c>
      <c r="B755">
        <v>6</v>
      </c>
      <c r="C755" t="s">
        <v>3128</v>
      </c>
    </row>
    <row r="756" spans="1:3" x14ac:dyDescent="0.35">
      <c r="A756" t="s">
        <v>848</v>
      </c>
      <c r="B756">
        <v>3</v>
      </c>
      <c r="C756" t="s">
        <v>3128</v>
      </c>
    </row>
    <row r="757" spans="1:3" x14ac:dyDescent="0.35">
      <c r="A757" t="s">
        <v>849</v>
      </c>
      <c r="B757">
        <v>5</v>
      </c>
      <c r="C757" t="s">
        <v>3128</v>
      </c>
    </row>
    <row r="758" spans="1:3" x14ac:dyDescent="0.35">
      <c r="A758" t="s">
        <v>850</v>
      </c>
      <c r="B758">
        <v>3</v>
      </c>
      <c r="C758" t="s">
        <v>3128</v>
      </c>
    </row>
    <row r="759" spans="1:3" x14ac:dyDescent="0.35">
      <c r="A759" t="s">
        <v>851</v>
      </c>
      <c r="B759">
        <v>5</v>
      </c>
      <c r="C759" t="s">
        <v>3126</v>
      </c>
    </row>
    <row r="760" spans="1:3" x14ac:dyDescent="0.35">
      <c r="A760" t="s">
        <v>852</v>
      </c>
      <c r="B760">
        <v>5</v>
      </c>
      <c r="C760" t="s">
        <v>3126</v>
      </c>
    </row>
    <row r="761" spans="1:3" x14ac:dyDescent="0.35">
      <c r="A761" t="s">
        <v>853</v>
      </c>
      <c r="B761">
        <v>6</v>
      </c>
      <c r="C761" t="s">
        <v>3126</v>
      </c>
    </row>
    <row r="762" spans="1:3" x14ac:dyDescent="0.35">
      <c r="A762" t="s">
        <v>854</v>
      </c>
      <c r="B762">
        <v>2</v>
      </c>
      <c r="C762" t="s">
        <v>3129</v>
      </c>
    </row>
    <row r="763" spans="1:3" x14ac:dyDescent="0.35">
      <c r="A763" t="s">
        <v>855</v>
      </c>
      <c r="B763">
        <v>3</v>
      </c>
      <c r="C763" t="s">
        <v>3128</v>
      </c>
    </row>
    <row r="764" spans="1:3" x14ac:dyDescent="0.35">
      <c r="A764" t="s">
        <v>856</v>
      </c>
      <c r="B764">
        <v>4</v>
      </c>
      <c r="C764" t="s">
        <v>3127</v>
      </c>
    </row>
    <row r="765" spans="1:3" x14ac:dyDescent="0.35">
      <c r="A765" t="s">
        <v>857</v>
      </c>
      <c r="B765">
        <v>6</v>
      </c>
      <c r="C765" t="s">
        <v>3126</v>
      </c>
    </row>
    <row r="766" spans="1:3" x14ac:dyDescent="0.35">
      <c r="A766" t="s">
        <v>858</v>
      </c>
      <c r="B766">
        <v>0</v>
      </c>
      <c r="C766" t="s">
        <v>3129</v>
      </c>
    </row>
    <row r="767" spans="1:3" x14ac:dyDescent="0.35">
      <c r="A767" t="s">
        <v>859</v>
      </c>
      <c r="B767">
        <v>0</v>
      </c>
      <c r="C767" t="s">
        <v>3126</v>
      </c>
    </row>
    <row r="768" spans="1:3" x14ac:dyDescent="0.35">
      <c r="A768" t="s">
        <v>860</v>
      </c>
      <c r="B768">
        <v>0</v>
      </c>
      <c r="C768" t="s">
        <v>3127</v>
      </c>
    </row>
    <row r="769" spans="1:3" x14ac:dyDescent="0.35">
      <c r="A769" t="s">
        <v>861</v>
      </c>
      <c r="B769">
        <v>0</v>
      </c>
      <c r="C769" t="s">
        <v>3126</v>
      </c>
    </row>
    <row r="770" spans="1:3" x14ac:dyDescent="0.35">
      <c r="A770" t="s">
        <v>862</v>
      </c>
      <c r="B770">
        <v>1</v>
      </c>
      <c r="C770" t="s">
        <v>3128</v>
      </c>
    </row>
    <row r="771" spans="1:3" x14ac:dyDescent="0.35">
      <c r="A771" t="s">
        <v>863</v>
      </c>
      <c r="B771">
        <v>1</v>
      </c>
      <c r="C771" t="s">
        <v>3126</v>
      </c>
    </row>
    <row r="772" spans="1:3" x14ac:dyDescent="0.35">
      <c r="A772" t="s">
        <v>864</v>
      </c>
      <c r="B772">
        <v>0</v>
      </c>
      <c r="C772" t="s">
        <v>3127</v>
      </c>
    </row>
    <row r="773" spans="1:3" x14ac:dyDescent="0.35">
      <c r="A773" t="s">
        <v>865</v>
      </c>
      <c r="B773">
        <v>6</v>
      </c>
      <c r="C773" t="s">
        <v>3127</v>
      </c>
    </row>
    <row r="774" spans="1:3" x14ac:dyDescent="0.35">
      <c r="A774" t="s">
        <v>866</v>
      </c>
      <c r="B774">
        <v>5</v>
      </c>
      <c r="C774" t="s">
        <v>3127</v>
      </c>
    </row>
    <row r="775" spans="1:3" x14ac:dyDescent="0.35">
      <c r="A775" t="s">
        <v>867</v>
      </c>
      <c r="B775">
        <v>1</v>
      </c>
      <c r="C775" t="s">
        <v>3126</v>
      </c>
    </row>
    <row r="776" spans="1:3" x14ac:dyDescent="0.35">
      <c r="A776" t="s">
        <v>868</v>
      </c>
      <c r="B776">
        <v>2</v>
      </c>
      <c r="C776" t="s">
        <v>3129</v>
      </c>
    </row>
    <row r="777" spans="1:3" x14ac:dyDescent="0.35">
      <c r="A777" t="s">
        <v>869</v>
      </c>
      <c r="B777">
        <v>2</v>
      </c>
      <c r="C777" t="s">
        <v>3127</v>
      </c>
    </row>
    <row r="778" spans="1:3" x14ac:dyDescent="0.35">
      <c r="A778" t="s">
        <v>870</v>
      </c>
      <c r="B778">
        <v>5</v>
      </c>
      <c r="C778" t="s">
        <v>3127</v>
      </c>
    </row>
    <row r="779" spans="1:3" x14ac:dyDescent="0.35">
      <c r="A779" t="s">
        <v>871</v>
      </c>
      <c r="B779">
        <v>0</v>
      </c>
      <c r="C779" t="s">
        <v>3126</v>
      </c>
    </row>
    <row r="780" spans="1:3" x14ac:dyDescent="0.35">
      <c r="A780" t="s">
        <v>872</v>
      </c>
      <c r="B780">
        <v>6</v>
      </c>
      <c r="C780" t="s">
        <v>3127</v>
      </c>
    </row>
    <row r="781" spans="1:3" x14ac:dyDescent="0.35">
      <c r="A781" t="s">
        <v>873</v>
      </c>
      <c r="B781">
        <v>0</v>
      </c>
      <c r="C781" t="s">
        <v>3129</v>
      </c>
    </row>
    <row r="782" spans="1:3" x14ac:dyDescent="0.35">
      <c r="A782" t="s">
        <v>874</v>
      </c>
      <c r="B782">
        <v>3</v>
      </c>
      <c r="C782" t="s">
        <v>3127</v>
      </c>
    </row>
    <row r="783" spans="1:3" x14ac:dyDescent="0.35">
      <c r="A783" t="s">
        <v>875</v>
      </c>
      <c r="B783">
        <v>4</v>
      </c>
      <c r="C783" t="s">
        <v>3129</v>
      </c>
    </row>
    <row r="784" spans="1:3" x14ac:dyDescent="0.35">
      <c r="A784" t="s">
        <v>876</v>
      </c>
      <c r="B784">
        <v>1</v>
      </c>
      <c r="C784" t="s">
        <v>3126</v>
      </c>
    </row>
    <row r="785" spans="1:3" x14ac:dyDescent="0.35">
      <c r="A785" t="s">
        <v>877</v>
      </c>
      <c r="B785">
        <v>0</v>
      </c>
      <c r="C785" t="s">
        <v>3129</v>
      </c>
    </row>
    <row r="786" spans="1:3" x14ac:dyDescent="0.35">
      <c r="A786" t="s">
        <v>878</v>
      </c>
      <c r="B786">
        <v>2</v>
      </c>
      <c r="C786" t="s">
        <v>3127</v>
      </c>
    </row>
    <row r="787" spans="1:3" x14ac:dyDescent="0.35">
      <c r="A787" t="s">
        <v>879</v>
      </c>
      <c r="B787">
        <v>6</v>
      </c>
      <c r="C787" t="s">
        <v>3127</v>
      </c>
    </row>
    <row r="788" spans="1:3" x14ac:dyDescent="0.35">
      <c r="A788" t="s">
        <v>880</v>
      </c>
      <c r="B788">
        <v>3</v>
      </c>
      <c r="C788" t="s">
        <v>3128</v>
      </c>
    </row>
    <row r="789" spans="1:3" x14ac:dyDescent="0.35">
      <c r="A789" t="s">
        <v>881</v>
      </c>
      <c r="B789">
        <v>6</v>
      </c>
      <c r="C789" t="s">
        <v>3127</v>
      </c>
    </row>
    <row r="790" spans="1:3" x14ac:dyDescent="0.35">
      <c r="A790" t="s">
        <v>882</v>
      </c>
      <c r="B790">
        <v>2</v>
      </c>
      <c r="C790" t="s">
        <v>3128</v>
      </c>
    </row>
    <row r="791" spans="1:3" x14ac:dyDescent="0.35">
      <c r="A791" t="s">
        <v>883</v>
      </c>
      <c r="B791">
        <v>4</v>
      </c>
      <c r="C791" t="s">
        <v>3128</v>
      </c>
    </row>
    <row r="792" spans="1:3" x14ac:dyDescent="0.35">
      <c r="A792" t="s">
        <v>884</v>
      </c>
      <c r="B792">
        <v>6</v>
      </c>
      <c r="C792" t="s">
        <v>3127</v>
      </c>
    </row>
    <row r="793" spans="1:3" x14ac:dyDescent="0.35">
      <c r="A793" t="s">
        <v>885</v>
      </c>
      <c r="B793">
        <v>2</v>
      </c>
      <c r="C793" t="s">
        <v>3129</v>
      </c>
    </row>
    <row r="794" spans="1:3" x14ac:dyDescent="0.35">
      <c r="A794" t="s">
        <v>886</v>
      </c>
      <c r="B794">
        <v>6</v>
      </c>
      <c r="C794" t="s">
        <v>3126</v>
      </c>
    </row>
    <row r="795" spans="1:3" x14ac:dyDescent="0.35">
      <c r="A795" t="s">
        <v>887</v>
      </c>
      <c r="B795">
        <v>6</v>
      </c>
      <c r="C795" t="s">
        <v>3127</v>
      </c>
    </row>
    <row r="796" spans="1:3" x14ac:dyDescent="0.35">
      <c r="A796" t="s">
        <v>888</v>
      </c>
      <c r="B796">
        <v>4</v>
      </c>
      <c r="C796" t="s">
        <v>3127</v>
      </c>
    </row>
    <row r="797" spans="1:3" x14ac:dyDescent="0.35">
      <c r="A797" t="s">
        <v>889</v>
      </c>
      <c r="B797">
        <v>3</v>
      </c>
      <c r="C797" t="s">
        <v>3127</v>
      </c>
    </row>
    <row r="798" spans="1:3" x14ac:dyDescent="0.35">
      <c r="A798" t="s">
        <v>890</v>
      </c>
      <c r="B798">
        <v>1</v>
      </c>
      <c r="C798" t="s">
        <v>3129</v>
      </c>
    </row>
    <row r="799" spans="1:3" x14ac:dyDescent="0.35">
      <c r="A799" t="s">
        <v>891</v>
      </c>
      <c r="B799">
        <v>1</v>
      </c>
      <c r="C799" t="s">
        <v>3128</v>
      </c>
    </row>
    <row r="800" spans="1:3" x14ac:dyDescent="0.35">
      <c r="A800" t="s">
        <v>892</v>
      </c>
      <c r="B800">
        <v>6</v>
      </c>
      <c r="C800" t="s">
        <v>3128</v>
      </c>
    </row>
    <row r="801" spans="1:3" x14ac:dyDescent="0.35">
      <c r="A801" t="s">
        <v>893</v>
      </c>
      <c r="B801">
        <v>2</v>
      </c>
      <c r="C801" t="s">
        <v>3128</v>
      </c>
    </row>
    <row r="802" spans="1:3" x14ac:dyDescent="0.35">
      <c r="A802" t="s">
        <v>894</v>
      </c>
      <c r="B802">
        <v>6</v>
      </c>
      <c r="C802" t="s">
        <v>3126</v>
      </c>
    </row>
    <row r="803" spans="1:3" x14ac:dyDescent="0.35">
      <c r="A803" t="s">
        <v>895</v>
      </c>
      <c r="B803">
        <v>2</v>
      </c>
      <c r="C803" t="s">
        <v>3129</v>
      </c>
    </row>
    <row r="804" spans="1:3" x14ac:dyDescent="0.35">
      <c r="A804" t="s">
        <v>896</v>
      </c>
      <c r="B804">
        <v>1</v>
      </c>
      <c r="C804" t="s">
        <v>3129</v>
      </c>
    </row>
    <row r="805" spans="1:3" x14ac:dyDescent="0.35">
      <c r="A805" t="s">
        <v>897</v>
      </c>
      <c r="B805">
        <v>4</v>
      </c>
      <c r="C805" t="s">
        <v>3129</v>
      </c>
    </row>
    <row r="806" spans="1:3" x14ac:dyDescent="0.35">
      <c r="A806" t="s">
        <v>898</v>
      </c>
      <c r="B806">
        <v>2</v>
      </c>
      <c r="C806" t="s">
        <v>3128</v>
      </c>
    </row>
    <row r="807" spans="1:3" x14ac:dyDescent="0.35">
      <c r="A807" t="s">
        <v>899</v>
      </c>
      <c r="B807">
        <v>2</v>
      </c>
      <c r="C807" t="s">
        <v>3129</v>
      </c>
    </row>
    <row r="808" spans="1:3" x14ac:dyDescent="0.35">
      <c r="A808" t="s">
        <v>900</v>
      </c>
      <c r="B808">
        <v>3</v>
      </c>
      <c r="C808" t="s">
        <v>3129</v>
      </c>
    </row>
    <row r="809" spans="1:3" x14ac:dyDescent="0.35">
      <c r="A809" t="s">
        <v>901</v>
      </c>
      <c r="B809">
        <v>5</v>
      </c>
      <c r="C809" t="s">
        <v>3129</v>
      </c>
    </row>
    <row r="810" spans="1:3" x14ac:dyDescent="0.35">
      <c r="A810" t="s">
        <v>902</v>
      </c>
      <c r="B810">
        <v>5</v>
      </c>
      <c r="C810" t="s">
        <v>3129</v>
      </c>
    </row>
    <row r="811" spans="1:3" x14ac:dyDescent="0.35">
      <c r="A811" t="s">
        <v>903</v>
      </c>
      <c r="B811">
        <v>4</v>
      </c>
      <c r="C811" t="s">
        <v>3127</v>
      </c>
    </row>
    <row r="812" spans="1:3" x14ac:dyDescent="0.35">
      <c r="A812" t="s">
        <v>904</v>
      </c>
      <c r="B812">
        <v>6</v>
      </c>
      <c r="C812" t="s">
        <v>3126</v>
      </c>
    </row>
    <row r="813" spans="1:3" x14ac:dyDescent="0.35">
      <c r="A813" t="s">
        <v>905</v>
      </c>
      <c r="B813">
        <v>1</v>
      </c>
      <c r="C813" t="s">
        <v>3128</v>
      </c>
    </row>
    <row r="814" spans="1:3" x14ac:dyDescent="0.35">
      <c r="A814" t="s">
        <v>906</v>
      </c>
      <c r="B814">
        <v>4</v>
      </c>
      <c r="C814" t="s">
        <v>3126</v>
      </c>
    </row>
    <row r="815" spans="1:3" x14ac:dyDescent="0.35">
      <c r="A815" t="s">
        <v>907</v>
      </c>
      <c r="B815">
        <v>2</v>
      </c>
      <c r="C815" t="s">
        <v>3129</v>
      </c>
    </row>
    <row r="816" spans="1:3" x14ac:dyDescent="0.35">
      <c r="A816" t="s">
        <v>908</v>
      </c>
      <c r="B816">
        <v>2</v>
      </c>
      <c r="C816" t="s">
        <v>3128</v>
      </c>
    </row>
    <row r="817" spans="1:3" x14ac:dyDescent="0.35">
      <c r="A817" t="s">
        <v>909</v>
      </c>
      <c r="B817">
        <v>5</v>
      </c>
      <c r="C817" t="s">
        <v>3129</v>
      </c>
    </row>
    <row r="818" spans="1:3" x14ac:dyDescent="0.35">
      <c r="A818" t="s">
        <v>910</v>
      </c>
      <c r="B818">
        <v>2</v>
      </c>
      <c r="C818" t="s">
        <v>3129</v>
      </c>
    </row>
    <row r="819" spans="1:3" x14ac:dyDescent="0.35">
      <c r="A819" t="s">
        <v>911</v>
      </c>
      <c r="B819">
        <v>1</v>
      </c>
      <c r="C819" t="s">
        <v>3128</v>
      </c>
    </row>
    <row r="820" spans="1:3" x14ac:dyDescent="0.35">
      <c r="A820" t="s">
        <v>912</v>
      </c>
      <c r="B820">
        <v>3</v>
      </c>
      <c r="C820" t="s">
        <v>3126</v>
      </c>
    </row>
    <row r="821" spans="1:3" x14ac:dyDescent="0.35">
      <c r="A821" t="s">
        <v>913</v>
      </c>
      <c r="B821">
        <v>0</v>
      </c>
      <c r="C821" t="s">
        <v>3127</v>
      </c>
    </row>
    <row r="822" spans="1:3" x14ac:dyDescent="0.35">
      <c r="A822" t="s">
        <v>914</v>
      </c>
      <c r="B822">
        <v>3</v>
      </c>
      <c r="C822" t="s">
        <v>3129</v>
      </c>
    </row>
    <row r="823" spans="1:3" x14ac:dyDescent="0.35">
      <c r="A823" t="s">
        <v>915</v>
      </c>
      <c r="B823">
        <v>4</v>
      </c>
      <c r="C823" t="s">
        <v>3126</v>
      </c>
    </row>
    <row r="824" spans="1:3" x14ac:dyDescent="0.35">
      <c r="A824" t="s">
        <v>916</v>
      </c>
      <c r="B824">
        <v>1</v>
      </c>
      <c r="C824" t="s">
        <v>3129</v>
      </c>
    </row>
    <row r="825" spans="1:3" x14ac:dyDescent="0.35">
      <c r="A825" t="s">
        <v>917</v>
      </c>
      <c r="B825">
        <v>2</v>
      </c>
      <c r="C825" t="s">
        <v>3129</v>
      </c>
    </row>
    <row r="826" spans="1:3" x14ac:dyDescent="0.35">
      <c r="A826" t="s">
        <v>918</v>
      </c>
      <c r="B826">
        <v>1</v>
      </c>
      <c r="C826" t="s">
        <v>3126</v>
      </c>
    </row>
    <row r="827" spans="1:3" x14ac:dyDescent="0.35">
      <c r="A827" t="s">
        <v>919</v>
      </c>
      <c r="B827">
        <v>0</v>
      </c>
      <c r="C827" t="s">
        <v>3128</v>
      </c>
    </row>
    <row r="828" spans="1:3" x14ac:dyDescent="0.35">
      <c r="A828" t="s">
        <v>920</v>
      </c>
      <c r="B828">
        <v>0</v>
      </c>
      <c r="C828" t="s">
        <v>3126</v>
      </c>
    </row>
    <row r="829" spans="1:3" x14ac:dyDescent="0.35">
      <c r="A829" t="s">
        <v>921</v>
      </c>
      <c r="B829">
        <v>3</v>
      </c>
      <c r="C829" t="s">
        <v>3129</v>
      </c>
    </row>
    <row r="830" spans="1:3" x14ac:dyDescent="0.35">
      <c r="A830" t="s">
        <v>922</v>
      </c>
      <c r="B830">
        <v>3</v>
      </c>
      <c r="C830" t="s">
        <v>3126</v>
      </c>
    </row>
    <row r="831" spans="1:3" x14ac:dyDescent="0.35">
      <c r="A831" t="s">
        <v>923</v>
      </c>
      <c r="B831">
        <v>3</v>
      </c>
      <c r="C831" t="s">
        <v>3126</v>
      </c>
    </row>
    <row r="832" spans="1:3" x14ac:dyDescent="0.35">
      <c r="A832" t="s">
        <v>924</v>
      </c>
      <c r="B832">
        <v>0</v>
      </c>
      <c r="C832" t="s">
        <v>3128</v>
      </c>
    </row>
    <row r="833" spans="1:3" x14ac:dyDescent="0.35">
      <c r="A833" t="s">
        <v>925</v>
      </c>
      <c r="B833">
        <v>0</v>
      </c>
      <c r="C833" t="s">
        <v>3129</v>
      </c>
    </row>
    <row r="834" spans="1:3" x14ac:dyDescent="0.35">
      <c r="A834" t="s">
        <v>926</v>
      </c>
      <c r="B834">
        <v>0</v>
      </c>
      <c r="C834" t="s">
        <v>3127</v>
      </c>
    </row>
    <row r="835" spans="1:3" x14ac:dyDescent="0.35">
      <c r="A835" t="s">
        <v>927</v>
      </c>
      <c r="B835">
        <v>5</v>
      </c>
      <c r="C835" t="s">
        <v>3128</v>
      </c>
    </row>
    <row r="836" spans="1:3" x14ac:dyDescent="0.35">
      <c r="A836" t="s">
        <v>928</v>
      </c>
      <c r="B836">
        <v>4</v>
      </c>
      <c r="C836" t="s">
        <v>3126</v>
      </c>
    </row>
    <row r="837" spans="1:3" x14ac:dyDescent="0.35">
      <c r="A837" t="s">
        <v>929</v>
      </c>
      <c r="B837">
        <v>3</v>
      </c>
      <c r="C837" t="s">
        <v>3129</v>
      </c>
    </row>
    <row r="838" spans="1:3" x14ac:dyDescent="0.35">
      <c r="A838" t="s">
        <v>930</v>
      </c>
      <c r="B838">
        <v>0</v>
      </c>
      <c r="C838" t="s">
        <v>3129</v>
      </c>
    </row>
    <row r="839" spans="1:3" x14ac:dyDescent="0.35">
      <c r="A839" t="s">
        <v>931</v>
      </c>
      <c r="B839">
        <v>0</v>
      </c>
      <c r="C839" t="s">
        <v>3128</v>
      </c>
    </row>
    <row r="840" spans="1:3" x14ac:dyDescent="0.35">
      <c r="A840" t="s">
        <v>932</v>
      </c>
      <c r="B840">
        <v>2</v>
      </c>
      <c r="C840" t="s">
        <v>3127</v>
      </c>
    </row>
    <row r="841" spans="1:3" x14ac:dyDescent="0.35">
      <c r="A841" t="s">
        <v>933</v>
      </c>
      <c r="B841">
        <v>6</v>
      </c>
      <c r="C841" t="s">
        <v>3126</v>
      </c>
    </row>
    <row r="842" spans="1:3" x14ac:dyDescent="0.35">
      <c r="A842" t="s">
        <v>934</v>
      </c>
      <c r="B842">
        <v>0</v>
      </c>
      <c r="C842" t="s">
        <v>3127</v>
      </c>
    </row>
    <row r="843" spans="1:3" x14ac:dyDescent="0.35">
      <c r="A843" t="s">
        <v>935</v>
      </c>
      <c r="B843">
        <v>4</v>
      </c>
      <c r="C843" t="s">
        <v>3128</v>
      </c>
    </row>
    <row r="844" spans="1:3" x14ac:dyDescent="0.35">
      <c r="A844" t="s">
        <v>936</v>
      </c>
      <c r="B844">
        <v>4</v>
      </c>
      <c r="C844" t="s">
        <v>3128</v>
      </c>
    </row>
    <row r="845" spans="1:3" x14ac:dyDescent="0.35">
      <c r="A845" t="s">
        <v>937</v>
      </c>
      <c r="B845">
        <v>6</v>
      </c>
      <c r="C845" t="s">
        <v>3129</v>
      </c>
    </row>
    <row r="846" spans="1:3" x14ac:dyDescent="0.35">
      <c r="A846" t="s">
        <v>938</v>
      </c>
      <c r="B846">
        <v>2</v>
      </c>
      <c r="C846" t="s">
        <v>3129</v>
      </c>
    </row>
    <row r="847" spans="1:3" x14ac:dyDescent="0.35">
      <c r="A847" t="s">
        <v>939</v>
      </c>
      <c r="B847">
        <v>1</v>
      </c>
      <c r="C847" t="s">
        <v>3127</v>
      </c>
    </row>
    <row r="848" spans="1:3" x14ac:dyDescent="0.35">
      <c r="A848" t="s">
        <v>940</v>
      </c>
      <c r="B848">
        <v>4</v>
      </c>
      <c r="C848" t="s">
        <v>3127</v>
      </c>
    </row>
    <row r="849" spans="1:3" x14ac:dyDescent="0.35">
      <c r="A849" t="s">
        <v>941</v>
      </c>
      <c r="B849">
        <v>2</v>
      </c>
      <c r="C849" t="s">
        <v>3128</v>
      </c>
    </row>
    <row r="850" spans="1:3" x14ac:dyDescent="0.35">
      <c r="A850" t="s">
        <v>942</v>
      </c>
      <c r="B850">
        <v>1</v>
      </c>
      <c r="C850" t="s">
        <v>3126</v>
      </c>
    </row>
    <row r="851" spans="1:3" x14ac:dyDescent="0.35">
      <c r="A851" t="s">
        <v>943</v>
      </c>
      <c r="B851">
        <v>4</v>
      </c>
      <c r="C851" t="s">
        <v>3128</v>
      </c>
    </row>
    <row r="852" spans="1:3" x14ac:dyDescent="0.35">
      <c r="A852" t="s">
        <v>944</v>
      </c>
      <c r="B852">
        <v>6</v>
      </c>
      <c r="C852" t="s">
        <v>3129</v>
      </c>
    </row>
    <row r="853" spans="1:3" x14ac:dyDescent="0.35">
      <c r="A853" t="s">
        <v>945</v>
      </c>
      <c r="B853">
        <v>6</v>
      </c>
      <c r="C853" t="s">
        <v>3127</v>
      </c>
    </row>
    <row r="854" spans="1:3" x14ac:dyDescent="0.35">
      <c r="A854" t="s">
        <v>946</v>
      </c>
      <c r="B854">
        <v>0</v>
      </c>
      <c r="C854" t="s">
        <v>3128</v>
      </c>
    </row>
    <row r="855" spans="1:3" x14ac:dyDescent="0.35">
      <c r="A855" t="s">
        <v>947</v>
      </c>
      <c r="B855">
        <v>5</v>
      </c>
      <c r="C855" t="s">
        <v>3126</v>
      </c>
    </row>
    <row r="856" spans="1:3" x14ac:dyDescent="0.35">
      <c r="A856" t="s">
        <v>948</v>
      </c>
      <c r="B856">
        <v>4</v>
      </c>
      <c r="C856" t="s">
        <v>3126</v>
      </c>
    </row>
    <row r="857" spans="1:3" x14ac:dyDescent="0.35">
      <c r="A857" t="s">
        <v>949</v>
      </c>
      <c r="B857">
        <v>4</v>
      </c>
      <c r="C857" t="s">
        <v>3127</v>
      </c>
    </row>
    <row r="858" spans="1:3" x14ac:dyDescent="0.35">
      <c r="A858" t="s">
        <v>950</v>
      </c>
      <c r="B858">
        <v>3</v>
      </c>
      <c r="C858" t="s">
        <v>3127</v>
      </c>
    </row>
    <row r="859" spans="1:3" x14ac:dyDescent="0.35">
      <c r="A859" t="s">
        <v>951</v>
      </c>
      <c r="B859">
        <v>5</v>
      </c>
      <c r="C859" t="s">
        <v>3129</v>
      </c>
    </row>
    <row r="860" spans="1:3" x14ac:dyDescent="0.35">
      <c r="A860" t="s">
        <v>952</v>
      </c>
      <c r="B860">
        <v>3</v>
      </c>
      <c r="C860" t="s">
        <v>3128</v>
      </c>
    </row>
    <row r="861" spans="1:3" x14ac:dyDescent="0.35">
      <c r="A861" t="s">
        <v>953</v>
      </c>
      <c r="B861">
        <v>0</v>
      </c>
      <c r="C861" t="s">
        <v>3129</v>
      </c>
    </row>
    <row r="862" spans="1:3" x14ac:dyDescent="0.35">
      <c r="A862" t="s">
        <v>954</v>
      </c>
      <c r="B862">
        <v>0</v>
      </c>
      <c r="C862" t="s">
        <v>3127</v>
      </c>
    </row>
    <row r="863" spans="1:3" x14ac:dyDescent="0.35">
      <c r="A863" t="s">
        <v>955</v>
      </c>
      <c r="B863">
        <v>5</v>
      </c>
      <c r="C863" t="s">
        <v>3127</v>
      </c>
    </row>
    <row r="864" spans="1:3" x14ac:dyDescent="0.35">
      <c r="A864" t="s">
        <v>956</v>
      </c>
      <c r="B864">
        <v>2</v>
      </c>
      <c r="C864" t="s">
        <v>3129</v>
      </c>
    </row>
    <row r="865" spans="1:3" x14ac:dyDescent="0.35">
      <c r="A865" t="s">
        <v>957</v>
      </c>
      <c r="B865">
        <v>4</v>
      </c>
      <c r="C865" t="s">
        <v>3126</v>
      </c>
    </row>
    <row r="866" spans="1:3" x14ac:dyDescent="0.35">
      <c r="A866" t="s">
        <v>958</v>
      </c>
      <c r="B866">
        <v>5</v>
      </c>
      <c r="C866" t="s">
        <v>3126</v>
      </c>
    </row>
    <row r="867" spans="1:3" x14ac:dyDescent="0.35">
      <c r="A867" t="s">
        <v>959</v>
      </c>
      <c r="B867">
        <v>1</v>
      </c>
      <c r="C867" t="s">
        <v>3127</v>
      </c>
    </row>
    <row r="868" spans="1:3" x14ac:dyDescent="0.35">
      <c r="A868" t="s">
        <v>960</v>
      </c>
      <c r="B868">
        <v>6</v>
      </c>
      <c r="C868" t="s">
        <v>3127</v>
      </c>
    </row>
    <row r="869" spans="1:3" x14ac:dyDescent="0.35">
      <c r="A869" t="s">
        <v>961</v>
      </c>
      <c r="B869">
        <v>1</v>
      </c>
      <c r="C869" t="s">
        <v>3128</v>
      </c>
    </row>
    <row r="870" spans="1:3" x14ac:dyDescent="0.35">
      <c r="A870" t="s">
        <v>962</v>
      </c>
      <c r="B870">
        <v>3</v>
      </c>
      <c r="C870" t="s">
        <v>3129</v>
      </c>
    </row>
    <row r="871" spans="1:3" x14ac:dyDescent="0.35">
      <c r="A871" t="s">
        <v>963</v>
      </c>
      <c r="B871">
        <v>2</v>
      </c>
      <c r="C871" t="s">
        <v>3129</v>
      </c>
    </row>
    <row r="872" spans="1:3" x14ac:dyDescent="0.35">
      <c r="A872" t="s">
        <v>964</v>
      </c>
      <c r="B872">
        <v>4</v>
      </c>
      <c r="C872" t="s">
        <v>3127</v>
      </c>
    </row>
    <row r="873" spans="1:3" x14ac:dyDescent="0.35">
      <c r="A873" t="s">
        <v>965</v>
      </c>
      <c r="B873">
        <v>0</v>
      </c>
      <c r="C873" t="s">
        <v>3126</v>
      </c>
    </row>
    <row r="874" spans="1:3" x14ac:dyDescent="0.35">
      <c r="A874" t="s">
        <v>966</v>
      </c>
      <c r="B874">
        <v>2</v>
      </c>
      <c r="C874" t="s">
        <v>3129</v>
      </c>
    </row>
    <row r="875" spans="1:3" x14ac:dyDescent="0.35">
      <c r="A875" t="s">
        <v>967</v>
      </c>
      <c r="B875">
        <v>1</v>
      </c>
      <c r="C875" t="s">
        <v>3128</v>
      </c>
    </row>
    <row r="876" spans="1:3" x14ac:dyDescent="0.35">
      <c r="A876" t="s">
        <v>968</v>
      </c>
      <c r="B876">
        <v>5</v>
      </c>
      <c r="C876" t="s">
        <v>3126</v>
      </c>
    </row>
    <row r="877" spans="1:3" x14ac:dyDescent="0.35">
      <c r="A877" t="s">
        <v>969</v>
      </c>
      <c r="B877">
        <v>0</v>
      </c>
      <c r="C877" t="s">
        <v>3129</v>
      </c>
    </row>
    <row r="878" spans="1:3" x14ac:dyDescent="0.35">
      <c r="A878" t="s">
        <v>970</v>
      </c>
      <c r="B878">
        <v>4</v>
      </c>
      <c r="C878" t="s">
        <v>3128</v>
      </c>
    </row>
    <row r="879" spans="1:3" x14ac:dyDescent="0.35">
      <c r="A879" t="s">
        <v>971</v>
      </c>
      <c r="B879">
        <v>4</v>
      </c>
      <c r="C879" t="s">
        <v>3129</v>
      </c>
    </row>
    <row r="880" spans="1:3" x14ac:dyDescent="0.35">
      <c r="A880" t="s">
        <v>972</v>
      </c>
      <c r="B880">
        <v>5</v>
      </c>
      <c r="C880" t="s">
        <v>3129</v>
      </c>
    </row>
    <row r="881" spans="1:3" x14ac:dyDescent="0.35">
      <c r="A881" t="s">
        <v>973</v>
      </c>
      <c r="B881">
        <v>3</v>
      </c>
      <c r="C881" t="s">
        <v>3128</v>
      </c>
    </row>
    <row r="882" spans="1:3" x14ac:dyDescent="0.35">
      <c r="A882" t="s">
        <v>974</v>
      </c>
      <c r="B882">
        <v>4</v>
      </c>
      <c r="C882" t="s">
        <v>3127</v>
      </c>
    </row>
    <row r="883" spans="1:3" x14ac:dyDescent="0.35">
      <c r="A883" t="s">
        <v>975</v>
      </c>
      <c r="B883">
        <v>0</v>
      </c>
      <c r="C883" t="s">
        <v>3126</v>
      </c>
    </row>
    <row r="884" spans="1:3" x14ac:dyDescent="0.35">
      <c r="A884" t="s">
        <v>976</v>
      </c>
      <c r="B884">
        <v>3</v>
      </c>
      <c r="C884" t="s">
        <v>3129</v>
      </c>
    </row>
    <row r="885" spans="1:3" x14ac:dyDescent="0.35">
      <c r="A885" t="s">
        <v>977</v>
      </c>
      <c r="B885">
        <v>4</v>
      </c>
      <c r="C885" t="s">
        <v>3126</v>
      </c>
    </row>
    <row r="886" spans="1:3" x14ac:dyDescent="0.35">
      <c r="A886" t="s">
        <v>978</v>
      </c>
      <c r="B886">
        <v>1</v>
      </c>
      <c r="C886" t="s">
        <v>3129</v>
      </c>
    </row>
    <row r="887" spans="1:3" x14ac:dyDescent="0.35">
      <c r="A887" t="s">
        <v>979</v>
      </c>
      <c r="B887">
        <v>1</v>
      </c>
      <c r="C887" t="s">
        <v>3127</v>
      </c>
    </row>
    <row r="888" spans="1:3" x14ac:dyDescent="0.35">
      <c r="A888" t="s">
        <v>980</v>
      </c>
      <c r="B888">
        <v>2</v>
      </c>
      <c r="C888" t="s">
        <v>3127</v>
      </c>
    </row>
    <row r="889" spans="1:3" x14ac:dyDescent="0.35">
      <c r="A889" t="s">
        <v>981</v>
      </c>
      <c r="B889">
        <v>3</v>
      </c>
      <c r="C889" t="s">
        <v>3127</v>
      </c>
    </row>
    <row r="890" spans="1:3" x14ac:dyDescent="0.35">
      <c r="A890" t="s">
        <v>982</v>
      </c>
      <c r="B890">
        <v>0</v>
      </c>
      <c r="C890" t="s">
        <v>3129</v>
      </c>
    </row>
    <row r="891" spans="1:3" x14ac:dyDescent="0.35">
      <c r="A891" t="s">
        <v>983</v>
      </c>
      <c r="B891">
        <v>6</v>
      </c>
      <c r="C891" t="s">
        <v>3126</v>
      </c>
    </row>
    <row r="892" spans="1:3" x14ac:dyDescent="0.35">
      <c r="A892" t="s">
        <v>984</v>
      </c>
      <c r="B892">
        <v>4</v>
      </c>
      <c r="C892" t="s">
        <v>3126</v>
      </c>
    </row>
    <row r="893" spans="1:3" x14ac:dyDescent="0.35">
      <c r="A893" t="s">
        <v>985</v>
      </c>
      <c r="B893">
        <v>5</v>
      </c>
      <c r="C893" t="s">
        <v>3127</v>
      </c>
    </row>
    <row r="894" spans="1:3" x14ac:dyDescent="0.35">
      <c r="A894" t="s">
        <v>986</v>
      </c>
      <c r="B894">
        <v>5</v>
      </c>
      <c r="C894" t="s">
        <v>3126</v>
      </c>
    </row>
    <row r="895" spans="1:3" x14ac:dyDescent="0.35">
      <c r="A895" t="s">
        <v>987</v>
      </c>
      <c r="B895">
        <v>4</v>
      </c>
      <c r="C895" t="s">
        <v>3126</v>
      </c>
    </row>
    <row r="896" spans="1:3" x14ac:dyDescent="0.35">
      <c r="A896" t="s">
        <v>988</v>
      </c>
      <c r="B896">
        <v>5</v>
      </c>
      <c r="C896" t="s">
        <v>3128</v>
      </c>
    </row>
    <row r="897" spans="1:3" x14ac:dyDescent="0.35">
      <c r="A897" t="s">
        <v>989</v>
      </c>
      <c r="B897">
        <v>4</v>
      </c>
      <c r="C897" t="s">
        <v>3129</v>
      </c>
    </row>
    <row r="898" spans="1:3" x14ac:dyDescent="0.35">
      <c r="A898" t="s">
        <v>990</v>
      </c>
      <c r="B898">
        <v>5</v>
      </c>
      <c r="C898" t="s">
        <v>3126</v>
      </c>
    </row>
    <row r="899" spans="1:3" x14ac:dyDescent="0.35">
      <c r="A899" t="s">
        <v>991</v>
      </c>
      <c r="B899">
        <v>0</v>
      </c>
      <c r="C899" t="s">
        <v>3129</v>
      </c>
    </row>
    <row r="900" spans="1:3" x14ac:dyDescent="0.35">
      <c r="A900" t="s">
        <v>992</v>
      </c>
      <c r="B900">
        <v>5</v>
      </c>
      <c r="C900" t="s">
        <v>3128</v>
      </c>
    </row>
    <row r="901" spans="1:3" x14ac:dyDescent="0.35">
      <c r="A901" t="s">
        <v>993</v>
      </c>
      <c r="B901">
        <v>2</v>
      </c>
      <c r="C901" t="s">
        <v>3129</v>
      </c>
    </row>
    <row r="902" spans="1:3" x14ac:dyDescent="0.35">
      <c r="A902" t="s">
        <v>994</v>
      </c>
      <c r="B902">
        <v>3</v>
      </c>
      <c r="C902" t="s">
        <v>3127</v>
      </c>
    </row>
    <row r="903" spans="1:3" x14ac:dyDescent="0.35">
      <c r="A903" t="s">
        <v>995</v>
      </c>
      <c r="B903">
        <v>2</v>
      </c>
      <c r="C903" t="s">
        <v>3129</v>
      </c>
    </row>
    <row r="904" spans="1:3" x14ac:dyDescent="0.35">
      <c r="A904" t="s">
        <v>996</v>
      </c>
      <c r="B904">
        <v>2</v>
      </c>
      <c r="C904" t="s">
        <v>3126</v>
      </c>
    </row>
    <row r="905" spans="1:3" x14ac:dyDescent="0.35">
      <c r="A905" t="s">
        <v>997</v>
      </c>
      <c r="B905">
        <v>3</v>
      </c>
      <c r="C905" t="s">
        <v>3127</v>
      </c>
    </row>
    <row r="906" spans="1:3" x14ac:dyDescent="0.35">
      <c r="A906" t="s">
        <v>998</v>
      </c>
      <c r="B906">
        <v>2</v>
      </c>
      <c r="C906" t="s">
        <v>3129</v>
      </c>
    </row>
    <row r="907" spans="1:3" x14ac:dyDescent="0.35">
      <c r="A907" t="s">
        <v>999</v>
      </c>
      <c r="B907">
        <v>6</v>
      </c>
      <c r="C907" t="s">
        <v>3129</v>
      </c>
    </row>
    <row r="908" spans="1:3" x14ac:dyDescent="0.35">
      <c r="A908" t="s">
        <v>1000</v>
      </c>
      <c r="B908">
        <v>3</v>
      </c>
      <c r="C908" t="s">
        <v>3129</v>
      </c>
    </row>
    <row r="909" spans="1:3" x14ac:dyDescent="0.35">
      <c r="A909" t="s">
        <v>1001</v>
      </c>
      <c r="B909">
        <v>5</v>
      </c>
      <c r="C909" t="s">
        <v>3129</v>
      </c>
    </row>
    <row r="910" spans="1:3" x14ac:dyDescent="0.35">
      <c r="A910" t="s">
        <v>1002</v>
      </c>
      <c r="B910">
        <v>6</v>
      </c>
      <c r="C910" t="s">
        <v>3128</v>
      </c>
    </row>
    <row r="911" spans="1:3" x14ac:dyDescent="0.35">
      <c r="A911" t="s">
        <v>1003</v>
      </c>
      <c r="B911">
        <v>4</v>
      </c>
      <c r="C911" t="s">
        <v>3128</v>
      </c>
    </row>
    <row r="912" spans="1:3" x14ac:dyDescent="0.35">
      <c r="A912" t="s">
        <v>1004</v>
      </c>
      <c r="B912">
        <v>2</v>
      </c>
      <c r="C912" t="s">
        <v>3128</v>
      </c>
    </row>
    <row r="913" spans="1:3" x14ac:dyDescent="0.35">
      <c r="A913" t="s">
        <v>1005</v>
      </c>
      <c r="B913">
        <v>4</v>
      </c>
      <c r="C913" t="s">
        <v>3129</v>
      </c>
    </row>
    <row r="914" spans="1:3" x14ac:dyDescent="0.35">
      <c r="A914" t="s">
        <v>1006</v>
      </c>
      <c r="B914">
        <v>0</v>
      </c>
      <c r="C914" t="s">
        <v>3127</v>
      </c>
    </row>
    <row r="915" spans="1:3" x14ac:dyDescent="0.35">
      <c r="A915" t="s">
        <v>1007</v>
      </c>
      <c r="B915">
        <v>5</v>
      </c>
      <c r="C915" t="s">
        <v>3129</v>
      </c>
    </row>
    <row r="916" spans="1:3" x14ac:dyDescent="0.35">
      <c r="A916" t="s">
        <v>1008</v>
      </c>
      <c r="B916">
        <v>0</v>
      </c>
      <c r="C916" t="s">
        <v>3127</v>
      </c>
    </row>
    <row r="917" spans="1:3" x14ac:dyDescent="0.35">
      <c r="A917" t="s">
        <v>1009</v>
      </c>
      <c r="B917">
        <v>3</v>
      </c>
      <c r="C917" t="s">
        <v>3126</v>
      </c>
    </row>
    <row r="918" spans="1:3" x14ac:dyDescent="0.35">
      <c r="A918" t="s">
        <v>1010</v>
      </c>
      <c r="B918">
        <v>1</v>
      </c>
      <c r="C918" t="s">
        <v>3129</v>
      </c>
    </row>
    <row r="919" spans="1:3" x14ac:dyDescent="0.35">
      <c r="A919" t="s">
        <v>1011</v>
      </c>
      <c r="B919">
        <v>6</v>
      </c>
      <c r="C919" t="s">
        <v>3127</v>
      </c>
    </row>
    <row r="920" spans="1:3" x14ac:dyDescent="0.35">
      <c r="A920" t="s">
        <v>1012</v>
      </c>
      <c r="B920">
        <v>4</v>
      </c>
      <c r="C920" t="s">
        <v>3126</v>
      </c>
    </row>
    <row r="921" spans="1:3" x14ac:dyDescent="0.35">
      <c r="A921" t="s">
        <v>1013</v>
      </c>
      <c r="B921">
        <v>4</v>
      </c>
      <c r="C921" t="s">
        <v>3128</v>
      </c>
    </row>
    <row r="922" spans="1:3" x14ac:dyDescent="0.35">
      <c r="A922" t="s">
        <v>1014</v>
      </c>
      <c r="B922">
        <v>4</v>
      </c>
      <c r="C922" t="s">
        <v>3126</v>
      </c>
    </row>
    <row r="923" spans="1:3" x14ac:dyDescent="0.35">
      <c r="A923" t="s">
        <v>1015</v>
      </c>
      <c r="B923">
        <v>5</v>
      </c>
      <c r="C923" t="s">
        <v>3127</v>
      </c>
    </row>
    <row r="924" spans="1:3" x14ac:dyDescent="0.35">
      <c r="A924" t="s">
        <v>1016</v>
      </c>
      <c r="B924">
        <v>1</v>
      </c>
      <c r="C924" t="s">
        <v>3128</v>
      </c>
    </row>
    <row r="925" spans="1:3" x14ac:dyDescent="0.35">
      <c r="A925" t="s">
        <v>1017</v>
      </c>
      <c r="B925">
        <v>0</v>
      </c>
      <c r="C925" t="s">
        <v>3129</v>
      </c>
    </row>
    <row r="926" spans="1:3" x14ac:dyDescent="0.35">
      <c r="A926" t="s">
        <v>1018</v>
      </c>
      <c r="B926">
        <v>6</v>
      </c>
      <c r="C926" t="s">
        <v>3129</v>
      </c>
    </row>
    <row r="927" spans="1:3" x14ac:dyDescent="0.35">
      <c r="A927" t="s">
        <v>1019</v>
      </c>
      <c r="B927">
        <v>3</v>
      </c>
      <c r="C927" t="s">
        <v>3127</v>
      </c>
    </row>
    <row r="928" spans="1:3" x14ac:dyDescent="0.35">
      <c r="A928" t="s">
        <v>1020</v>
      </c>
      <c r="B928">
        <v>4</v>
      </c>
      <c r="C928" t="s">
        <v>3127</v>
      </c>
    </row>
    <row r="929" spans="1:3" x14ac:dyDescent="0.35">
      <c r="A929" t="s">
        <v>1021</v>
      </c>
      <c r="B929">
        <v>2</v>
      </c>
      <c r="C929" t="s">
        <v>3129</v>
      </c>
    </row>
    <row r="930" spans="1:3" x14ac:dyDescent="0.35">
      <c r="A930" t="s">
        <v>1022</v>
      </c>
      <c r="B930">
        <v>5</v>
      </c>
      <c r="C930" t="s">
        <v>3129</v>
      </c>
    </row>
    <row r="931" spans="1:3" x14ac:dyDescent="0.35">
      <c r="A931" t="s">
        <v>1023</v>
      </c>
      <c r="B931">
        <v>0</v>
      </c>
      <c r="C931" t="s">
        <v>3127</v>
      </c>
    </row>
    <row r="932" spans="1:3" x14ac:dyDescent="0.35">
      <c r="A932" t="s">
        <v>1024</v>
      </c>
      <c r="B932">
        <v>3</v>
      </c>
      <c r="C932" t="s">
        <v>3126</v>
      </c>
    </row>
    <row r="933" spans="1:3" x14ac:dyDescent="0.35">
      <c r="A933" t="s">
        <v>1025</v>
      </c>
      <c r="B933">
        <v>4</v>
      </c>
      <c r="C933" t="s">
        <v>3127</v>
      </c>
    </row>
    <row r="934" spans="1:3" x14ac:dyDescent="0.35">
      <c r="A934" t="s">
        <v>1026</v>
      </c>
      <c r="B934">
        <v>3</v>
      </c>
      <c r="C934" t="s">
        <v>3127</v>
      </c>
    </row>
    <row r="935" spans="1:3" x14ac:dyDescent="0.35">
      <c r="A935" t="s">
        <v>1027</v>
      </c>
      <c r="B935">
        <v>6</v>
      </c>
      <c r="C935" t="s">
        <v>3128</v>
      </c>
    </row>
    <row r="936" spans="1:3" x14ac:dyDescent="0.35">
      <c r="A936" t="s">
        <v>1028</v>
      </c>
      <c r="B936">
        <v>0</v>
      </c>
      <c r="C936" t="s">
        <v>3129</v>
      </c>
    </row>
    <row r="937" spans="1:3" x14ac:dyDescent="0.35">
      <c r="A937" t="s">
        <v>1029</v>
      </c>
      <c r="B937">
        <v>5</v>
      </c>
      <c r="C937" t="s">
        <v>3129</v>
      </c>
    </row>
    <row r="938" spans="1:3" x14ac:dyDescent="0.35">
      <c r="A938" t="s">
        <v>1030</v>
      </c>
      <c r="B938">
        <v>6</v>
      </c>
      <c r="C938" t="s">
        <v>3127</v>
      </c>
    </row>
    <row r="939" spans="1:3" x14ac:dyDescent="0.35">
      <c r="A939" t="s">
        <v>1031</v>
      </c>
      <c r="B939">
        <v>0</v>
      </c>
      <c r="C939" t="s">
        <v>3128</v>
      </c>
    </row>
    <row r="940" spans="1:3" x14ac:dyDescent="0.35">
      <c r="A940" t="s">
        <v>1032</v>
      </c>
      <c r="B940">
        <v>4</v>
      </c>
      <c r="C940" t="s">
        <v>3127</v>
      </c>
    </row>
    <row r="941" spans="1:3" x14ac:dyDescent="0.35">
      <c r="A941" t="s">
        <v>1033</v>
      </c>
      <c r="B941">
        <v>0</v>
      </c>
      <c r="C941" t="s">
        <v>3129</v>
      </c>
    </row>
    <row r="942" spans="1:3" x14ac:dyDescent="0.35">
      <c r="A942" t="s">
        <v>1034</v>
      </c>
      <c r="B942">
        <v>4</v>
      </c>
      <c r="C942" t="s">
        <v>3128</v>
      </c>
    </row>
    <row r="943" spans="1:3" x14ac:dyDescent="0.35">
      <c r="A943" t="s">
        <v>1035</v>
      </c>
      <c r="B943">
        <v>2</v>
      </c>
      <c r="C943" t="s">
        <v>3129</v>
      </c>
    </row>
    <row r="944" spans="1:3" x14ac:dyDescent="0.35">
      <c r="A944" t="s">
        <v>1036</v>
      </c>
      <c r="B944">
        <v>5</v>
      </c>
      <c r="C944" t="s">
        <v>3126</v>
      </c>
    </row>
    <row r="945" spans="1:3" x14ac:dyDescent="0.35">
      <c r="A945" t="s">
        <v>1037</v>
      </c>
      <c r="B945">
        <v>1</v>
      </c>
      <c r="C945" t="s">
        <v>3127</v>
      </c>
    </row>
    <row r="946" spans="1:3" x14ac:dyDescent="0.35">
      <c r="A946" t="s">
        <v>1038</v>
      </c>
      <c r="B946">
        <v>2</v>
      </c>
      <c r="C946" t="s">
        <v>3128</v>
      </c>
    </row>
    <row r="947" spans="1:3" x14ac:dyDescent="0.35">
      <c r="A947" t="s">
        <v>1039</v>
      </c>
      <c r="B947">
        <v>0</v>
      </c>
      <c r="C947" t="s">
        <v>3128</v>
      </c>
    </row>
    <row r="948" spans="1:3" x14ac:dyDescent="0.35">
      <c r="A948" t="s">
        <v>1040</v>
      </c>
      <c r="B948">
        <v>5</v>
      </c>
      <c r="C948" t="s">
        <v>3128</v>
      </c>
    </row>
    <row r="949" spans="1:3" x14ac:dyDescent="0.35">
      <c r="A949" t="s">
        <v>1041</v>
      </c>
      <c r="B949">
        <v>0</v>
      </c>
      <c r="C949" t="s">
        <v>3128</v>
      </c>
    </row>
    <row r="950" spans="1:3" x14ac:dyDescent="0.35">
      <c r="A950" t="s">
        <v>1042</v>
      </c>
      <c r="B950">
        <v>4</v>
      </c>
      <c r="C950" t="s">
        <v>3127</v>
      </c>
    </row>
    <row r="951" spans="1:3" x14ac:dyDescent="0.35">
      <c r="A951" t="s">
        <v>1043</v>
      </c>
      <c r="B951">
        <v>2</v>
      </c>
      <c r="C951" t="s">
        <v>3128</v>
      </c>
    </row>
    <row r="952" spans="1:3" x14ac:dyDescent="0.35">
      <c r="A952" t="s">
        <v>1044</v>
      </c>
      <c r="B952">
        <v>6</v>
      </c>
      <c r="C952" t="s">
        <v>3127</v>
      </c>
    </row>
    <row r="953" spans="1:3" x14ac:dyDescent="0.35">
      <c r="A953" t="s">
        <v>1045</v>
      </c>
      <c r="B953">
        <v>0</v>
      </c>
      <c r="C953" t="s">
        <v>3128</v>
      </c>
    </row>
    <row r="954" spans="1:3" x14ac:dyDescent="0.35">
      <c r="A954" t="s">
        <v>1046</v>
      </c>
      <c r="B954">
        <v>4</v>
      </c>
      <c r="C954" t="s">
        <v>3127</v>
      </c>
    </row>
    <row r="955" spans="1:3" x14ac:dyDescent="0.35">
      <c r="A955" t="s">
        <v>1047</v>
      </c>
      <c r="B955">
        <v>1</v>
      </c>
      <c r="C955" t="s">
        <v>3126</v>
      </c>
    </row>
    <row r="956" spans="1:3" x14ac:dyDescent="0.35">
      <c r="A956" t="s">
        <v>1048</v>
      </c>
      <c r="B956">
        <v>0</v>
      </c>
      <c r="C956" t="s">
        <v>3128</v>
      </c>
    </row>
    <row r="957" spans="1:3" x14ac:dyDescent="0.35">
      <c r="A957" t="s">
        <v>1049</v>
      </c>
      <c r="B957">
        <v>6</v>
      </c>
      <c r="C957" t="s">
        <v>3126</v>
      </c>
    </row>
    <row r="958" spans="1:3" x14ac:dyDescent="0.35">
      <c r="A958" t="s">
        <v>1050</v>
      </c>
      <c r="B958">
        <v>6</v>
      </c>
      <c r="C958" t="s">
        <v>3129</v>
      </c>
    </row>
    <row r="959" spans="1:3" x14ac:dyDescent="0.35">
      <c r="A959" t="s">
        <v>1051</v>
      </c>
      <c r="B959">
        <v>6</v>
      </c>
      <c r="C959" t="s">
        <v>3126</v>
      </c>
    </row>
    <row r="960" spans="1:3" x14ac:dyDescent="0.35">
      <c r="A960" t="s">
        <v>1052</v>
      </c>
      <c r="B960">
        <v>1</v>
      </c>
      <c r="C960" t="s">
        <v>3129</v>
      </c>
    </row>
    <row r="961" spans="1:3" x14ac:dyDescent="0.35">
      <c r="A961" t="s">
        <v>1053</v>
      </c>
      <c r="B961">
        <v>5</v>
      </c>
      <c r="C961" t="s">
        <v>3129</v>
      </c>
    </row>
    <row r="962" spans="1:3" x14ac:dyDescent="0.35">
      <c r="A962" t="s">
        <v>1054</v>
      </c>
      <c r="B962">
        <v>3</v>
      </c>
      <c r="C962" t="s">
        <v>3129</v>
      </c>
    </row>
    <row r="963" spans="1:3" x14ac:dyDescent="0.35">
      <c r="A963" t="s">
        <v>1055</v>
      </c>
      <c r="B963">
        <v>1</v>
      </c>
      <c r="C963" t="s">
        <v>3127</v>
      </c>
    </row>
    <row r="964" spans="1:3" x14ac:dyDescent="0.35">
      <c r="A964" t="s">
        <v>1056</v>
      </c>
      <c r="B964">
        <v>2</v>
      </c>
      <c r="C964" t="s">
        <v>3129</v>
      </c>
    </row>
    <row r="965" spans="1:3" x14ac:dyDescent="0.35">
      <c r="A965" t="s">
        <v>1057</v>
      </c>
      <c r="B965">
        <v>1</v>
      </c>
      <c r="C965" t="s">
        <v>3126</v>
      </c>
    </row>
    <row r="966" spans="1:3" x14ac:dyDescent="0.35">
      <c r="A966" t="s">
        <v>1058</v>
      </c>
      <c r="B966">
        <v>4</v>
      </c>
      <c r="C966" t="s">
        <v>3126</v>
      </c>
    </row>
    <row r="967" spans="1:3" x14ac:dyDescent="0.35">
      <c r="A967" t="s">
        <v>1059</v>
      </c>
      <c r="B967">
        <v>4</v>
      </c>
      <c r="C967" t="s">
        <v>3127</v>
      </c>
    </row>
    <row r="968" spans="1:3" x14ac:dyDescent="0.35">
      <c r="A968" t="s">
        <v>1060</v>
      </c>
      <c r="B968">
        <v>1</v>
      </c>
      <c r="C968" t="s">
        <v>3129</v>
      </c>
    </row>
    <row r="969" spans="1:3" x14ac:dyDescent="0.35">
      <c r="A969" t="s">
        <v>1061</v>
      </c>
      <c r="B969">
        <v>5</v>
      </c>
      <c r="C969" t="s">
        <v>3129</v>
      </c>
    </row>
    <row r="970" spans="1:3" x14ac:dyDescent="0.35">
      <c r="A970" t="s">
        <v>1062</v>
      </c>
      <c r="B970">
        <v>3</v>
      </c>
      <c r="C970" t="s">
        <v>3128</v>
      </c>
    </row>
    <row r="971" spans="1:3" x14ac:dyDescent="0.35">
      <c r="A971" t="s">
        <v>1063</v>
      </c>
      <c r="B971">
        <v>4</v>
      </c>
      <c r="C971" t="s">
        <v>3127</v>
      </c>
    </row>
    <row r="972" spans="1:3" x14ac:dyDescent="0.35">
      <c r="A972" t="s">
        <v>1064</v>
      </c>
      <c r="B972">
        <v>0</v>
      </c>
      <c r="C972" t="s">
        <v>3126</v>
      </c>
    </row>
    <row r="973" spans="1:3" x14ac:dyDescent="0.35">
      <c r="A973" t="s">
        <v>1065</v>
      </c>
      <c r="B973">
        <v>5</v>
      </c>
      <c r="C973" t="s">
        <v>3127</v>
      </c>
    </row>
    <row r="974" spans="1:3" x14ac:dyDescent="0.35">
      <c r="A974" t="s">
        <v>1066</v>
      </c>
      <c r="B974">
        <v>2</v>
      </c>
      <c r="C974" t="s">
        <v>3129</v>
      </c>
    </row>
    <row r="975" spans="1:3" x14ac:dyDescent="0.35">
      <c r="A975" t="s">
        <v>1067</v>
      </c>
      <c r="B975">
        <v>3</v>
      </c>
      <c r="C975" t="s">
        <v>3128</v>
      </c>
    </row>
    <row r="976" spans="1:3" x14ac:dyDescent="0.35">
      <c r="A976" t="s">
        <v>1068</v>
      </c>
      <c r="B976">
        <v>1</v>
      </c>
      <c r="C976" t="s">
        <v>3126</v>
      </c>
    </row>
    <row r="977" spans="1:3" x14ac:dyDescent="0.35">
      <c r="A977" t="s">
        <v>1069</v>
      </c>
      <c r="B977">
        <v>6</v>
      </c>
      <c r="C977" t="s">
        <v>3126</v>
      </c>
    </row>
    <row r="978" spans="1:3" x14ac:dyDescent="0.35">
      <c r="A978" t="s">
        <v>1070</v>
      </c>
      <c r="B978">
        <v>3</v>
      </c>
      <c r="C978" t="s">
        <v>3128</v>
      </c>
    </row>
    <row r="979" spans="1:3" x14ac:dyDescent="0.35">
      <c r="A979" t="s">
        <v>1071</v>
      </c>
      <c r="B979">
        <v>5</v>
      </c>
      <c r="C979" t="s">
        <v>3128</v>
      </c>
    </row>
    <row r="980" spans="1:3" x14ac:dyDescent="0.35">
      <c r="A980" t="s">
        <v>1072</v>
      </c>
      <c r="B980">
        <v>4</v>
      </c>
      <c r="C980" t="s">
        <v>3129</v>
      </c>
    </row>
    <row r="981" spans="1:3" x14ac:dyDescent="0.35">
      <c r="A981" t="s">
        <v>1073</v>
      </c>
      <c r="B981">
        <v>0</v>
      </c>
      <c r="C981" t="s">
        <v>3129</v>
      </c>
    </row>
    <row r="982" spans="1:3" x14ac:dyDescent="0.35">
      <c r="A982" t="s">
        <v>1074</v>
      </c>
      <c r="B982">
        <v>4</v>
      </c>
      <c r="C982" t="s">
        <v>3128</v>
      </c>
    </row>
    <row r="983" spans="1:3" x14ac:dyDescent="0.35">
      <c r="A983" t="s">
        <v>1075</v>
      </c>
      <c r="B983">
        <v>2</v>
      </c>
      <c r="C983" t="s">
        <v>3129</v>
      </c>
    </row>
    <row r="984" spans="1:3" x14ac:dyDescent="0.35">
      <c r="A984" t="s">
        <v>1076</v>
      </c>
      <c r="B984">
        <v>4</v>
      </c>
      <c r="C984" t="s">
        <v>3127</v>
      </c>
    </row>
    <row r="985" spans="1:3" x14ac:dyDescent="0.35">
      <c r="A985" t="s">
        <v>1077</v>
      </c>
      <c r="B985">
        <v>3</v>
      </c>
      <c r="C985" t="s">
        <v>3126</v>
      </c>
    </row>
    <row r="986" spans="1:3" x14ac:dyDescent="0.35">
      <c r="A986" t="s">
        <v>1078</v>
      </c>
      <c r="B986">
        <v>5</v>
      </c>
      <c r="C986" t="s">
        <v>3128</v>
      </c>
    </row>
    <row r="987" spans="1:3" x14ac:dyDescent="0.35">
      <c r="A987" t="s">
        <v>1079</v>
      </c>
      <c r="B987">
        <v>1</v>
      </c>
      <c r="C987" t="s">
        <v>3128</v>
      </c>
    </row>
    <row r="988" spans="1:3" x14ac:dyDescent="0.35">
      <c r="A988" t="s">
        <v>1080</v>
      </c>
      <c r="B988">
        <v>6</v>
      </c>
      <c r="C988" t="s">
        <v>3129</v>
      </c>
    </row>
    <row r="989" spans="1:3" x14ac:dyDescent="0.35">
      <c r="A989" t="s">
        <v>1081</v>
      </c>
      <c r="B989">
        <v>2</v>
      </c>
      <c r="C989" t="s">
        <v>3126</v>
      </c>
    </row>
    <row r="990" spans="1:3" x14ac:dyDescent="0.35">
      <c r="A990" t="s">
        <v>1082</v>
      </c>
      <c r="B990">
        <v>5</v>
      </c>
      <c r="C990" t="s">
        <v>3128</v>
      </c>
    </row>
    <row r="991" spans="1:3" x14ac:dyDescent="0.35">
      <c r="A991" t="s">
        <v>1083</v>
      </c>
      <c r="B991">
        <v>4</v>
      </c>
      <c r="C991" t="s">
        <v>3129</v>
      </c>
    </row>
    <row r="992" spans="1:3" x14ac:dyDescent="0.35">
      <c r="A992" t="s">
        <v>1084</v>
      </c>
      <c r="B992">
        <v>3</v>
      </c>
      <c r="C992" t="s">
        <v>3127</v>
      </c>
    </row>
    <row r="993" spans="1:3" x14ac:dyDescent="0.35">
      <c r="A993" t="s">
        <v>1085</v>
      </c>
      <c r="B993">
        <v>3</v>
      </c>
      <c r="C993" t="s">
        <v>3126</v>
      </c>
    </row>
    <row r="994" spans="1:3" x14ac:dyDescent="0.35">
      <c r="A994" t="s">
        <v>1086</v>
      </c>
      <c r="B994">
        <v>4</v>
      </c>
      <c r="C994" t="s">
        <v>3128</v>
      </c>
    </row>
    <row r="995" spans="1:3" x14ac:dyDescent="0.35">
      <c r="A995" t="s">
        <v>1087</v>
      </c>
      <c r="B995">
        <v>6</v>
      </c>
      <c r="C995" t="s">
        <v>3129</v>
      </c>
    </row>
    <row r="996" spans="1:3" x14ac:dyDescent="0.35">
      <c r="A996" t="s">
        <v>1088</v>
      </c>
      <c r="B996">
        <v>1</v>
      </c>
      <c r="C996" t="s">
        <v>3129</v>
      </c>
    </row>
    <row r="997" spans="1:3" x14ac:dyDescent="0.35">
      <c r="A997" t="s">
        <v>1089</v>
      </c>
      <c r="B997">
        <v>1</v>
      </c>
      <c r="C997" t="s">
        <v>3128</v>
      </c>
    </row>
    <row r="998" spans="1:3" x14ac:dyDescent="0.35">
      <c r="A998" t="s">
        <v>1090</v>
      </c>
      <c r="B998">
        <v>6</v>
      </c>
      <c r="C998" t="s">
        <v>3127</v>
      </c>
    </row>
    <row r="999" spans="1:3" x14ac:dyDescent="0.35">
      <c r="A999" t="s">
        <v>1091</v>
      </c>
      <c r="B999">
        <v>6</v>
      </c>
      <c r="C999" t="s">
        <v>3129</v>
      </c>
    </row>
    <row r="1000" spans="1:3" x14ac:dyDescent="0.35">
      <c r="A1000" t="s">
        <v>1092</v>
      </c>
      <c r="B1000">
        <v>2</v>
      </c>
      <c r="C1000" t="s">
        <v>3128</v>
      </c>
    </row>
    <row r="1001" spans="1:3" x14ac:dyDescent="0.35">
      <c r="A1001" t="s">
        <v>1093</v>
      </c>
      <c r="B1001">
        <v>2</v>
      </c>
      <c r="C1001" t="s">
        <v>3127</v>
      </c>
    </row>
    <row r="1002" spans="1:3" x14ac:dyDescent="0.35">
      <c r="A1002" t="s">
        <v>1094</v>
      </c>
      <c r="B1002">
        <v>5</v>
      </c>
      <c r="C1002" t="s">
        <v>3127</v>
      </c>
    </row>
    <row r="1003" spans="1:3" x14ac:dyDescent="0.35">
      <c r="A1003" t="s">
        <v>1095</v>
      </c>
      <c r="B1003">
        <v>6</v>
      </c>
      <c r="C1003" t="s">
        <v>3128</v>
      </c>
    </row>
    <row r="1004" spans="1:3" x14ac:dyDescent="0.35">
      <c r="A1004" t="s">
        <v>1096</v>
      </c>
      <c r="B1004">
        <v>6</v>
      </c>
      <c r="C1004" t="s">
        <v>3126</v>
      </c>
    </row>
    <row r="1005" spans="1:3" x14ac:dyDescent="0.35">
      <c r="A1005" t="s">
        <v>1097</v>
      </c>
      <c r="B1005">
        <v>1</v>
      </c>
      <c r="C1005" t="s">
        <v>3127</v>
      </c>
    </row>
    <row r="1006" spans="1:3" x14ac:dyDescent="0.35">
      <c r="A1006" t="s">
        <v>1098</v>
      </c>
      <c r="B1006">
        <v>1</v>
      </c>
      <c r="C1006" t="s">
        <v>3127</v>
      </c>
    </row>
    <row r="1007" spans="1:3" x14ac:dyDescent="0.35">
      <c r="A1007" t="s">
        <v>1099</v>
      </c>
      <c r="B1007">
        <v>3</v>
      </c>
      <c r="C1007" t="s">
        <v>3127</v>
      </c>
    </row>
    <row r="1008" spans="1:3" x14ac:dyDescent="0.35">
      <c r="A1008" t="s">
        <v>1100</v>
      </c>
      <c r="B1008">
        <v>1</v>
      </c>
      <c r="C1008" t="s">
        <v>3128</v>
      </c>
    </row>
    <row r="1009" spans="1:3" x14ac:dyDescent="0.35">
      <c r="A1009" t="s">
        <v>1101</v>
      </c>
      <c r="B1009">
        <v>6</v>
      </c>
      <c r="C1009" t="s">
        <v>3126</v>
      </c>
    </row>
    <row r="1010" spans="1:3" x14ac:dyDescent="0.35">
      <c r="A1010" t="s">
        <v>1102</v>
      </c>
      <c r="B1010">
        <v>2</v>
      </c>
      <c r="C1010" t="s">
        <v>3128</v>
      </c>
    </row>
    <row r="1011" spans="1:3" x14ac:dyDescent="0.35">
      <c r="A1011" t="s">
        <v>1103</v>
      </c>
      <c r="B1011">
        <v>1</v>
      </c>
      <c r="C1011" t="s">
        <v>3126</v>
      </c>
    </row>
    <row r="1012" spans="1:3" x14ac:dyDescent="0.35">
      <c r="A1012" t="s">
        <v>1104</v>
      </c>
      <c r="B1012">
        <v>6</v>
      </c>
      <c r="C1012" t="s">
        <v>3127</v>
      </c>
    </row>
    <row r="1013" spans="1:3" x14ac:dyDescent="0.35">
      <c r="A1013" t="s">
        <v>1105</v>
      </c>
      <c r="B1013">
        <v>5</v>
      </c>
      <c r="C1013" t="s">
        <v>3126</v>
      </c>
    </row>
    <row r="1014" spans="1:3" x14ac:dyDescent="0.35">
      <c r="A1014" t="s">
        <v>1106</v>
      </c>
      <c r="B1014">
        <v>6</v>
      </c>
      <c r="C1014" t="s">
        <v>3126</v>
      </c>
    </row>
    <row r="1015" spans="1:3" x14ac:dyDescent="0.35">
      <c r="A1015" t="s">
        <v>1107</v>
      </c>
      <c r="B1015">
        <v>3</v>
      </c>
      <c r="C1015" t="s">
        <v>3128</v>
      </c>
    </row>
    <row r="1016" spans="1:3" x14ac:dyDescent="0.35">
      <c r="A1016" t="s">
        <v>1108</v>
      </c>
      <c r="B1016">
        <v>5</v>
      </c>
      <c r="C1016" t="s">
        <v>3129</v>
      </c>
    </row>
    <row r="1017" spans="1:3" x14ac:dyDescent="0.35">
      <c r="A1017" t="s">
        <v>1109</v>
      </c>
      <c r="B1017">
        <v>2</v>
      </c>
      <c r="C1017" t="s">
        <v>3126</v>
      </c>
    </row>
    <row r="1018" spans="1:3" x14ac:dyDescent="0.35">
      <c r="A1018" t="s">
        <v>1110</v>
      </c>
      <c r="B1018">
        <v>0</v>
      </c>
      <c r="C1018" t="s">
        <v>3126</v>
      </c>
    </row>
    <row r="1019" spans="1:3" x14ac:dyDescent="0.35">
      <c r="A1019" t="s">
        <v>1111</v>
      </c>
      <c r="B1019">
        <v>4</v>
      </c>
      <c r="C1019" t="s">
        <v>3129</v>
      </c>
    </row>
    <row r="1020" spans="1:3" x14ac:dyDescent="0.35">
      <c r="A1020" t="s">
        <v>1112</v>
      </c>
      <c r="B1020">
        <v>0</v>
      </c>
      <c r="C1020" t="s">
        <v>3129</v>
      </c>
    </row>
    <row r="1021" spans="1:3" x14ac:dyDescent="0.35">
      <c r="A1021" t="s">
        <v>1113</v>
      </c>
      <c r="B1021">
        <v>1</v>
      </c>
      <c r="C1021" t="s">
        <v>3128</v>
      </c>
    </row>
    <row r="1022" spans="1:3" x14ac:dyDescent="0.35">
      <c r="A1022" t="s">
        <v>1114</v>
      </c>
      <c r="B1022">
        <v>2</v>
      </c>
      <c r="C1022" t="s">
        <v>3128</v>
      </c>
    </row>
    <row r="1023" spans="1:3" x14ac:dyDescent="0.35">
      <c r="A1023" t="s">
        <v>1115</v>
      </c>
      <c r="B1023">
        <v>4</v>
      </c>
      <c r="C1023" t="s">
        <v>3129</v>
      </c>
    </row>
    <row r="1024" spans="1:3" x14ac:dyDescent="0.35">
      <c r="A1024" t="s">
        <v>1116</v>
      </c>
      <c r="B1024">
        <v>5</v>
      </c>
      <c r="C1024" t="s">
        <v>3127</v>
      </c>
    </row>
    <row r="1025" spans="1:3" x14ac:dyDescent="0.35">
      <c r="A1025" t="s">
        <v>1117</v>
      </c>
      <c r="B1025">
        <v>1</v>
      </c>
      <c r="C1025" t="s">
        <v>3127</v>
      </c>
    </row>
    <row r="1026" spans="1:3" x14ac:dyDescent="0.35">
      <c r="A1026" t="s">
        <v>1118</v>
      </c>
      <c r="B1026">
        <v>5</v>
      </c>
      <c r="C1026" t="s">
        <v>3129</v>
      </c>
    </row>
    <row r="1027" spans="1:3" x14ac:dyDescent="0.35">
      <c r="A1027" t="s">
        <v>1119</v>
      </c>
      <c r="B1027">
        <v>4</v>
      </c>
      <c r="C1027" t="s">
        <v>3127</v>
      </c>
    </row>
    <row r="1028" spans="1:3" x14ac:dyDescent="0.35">
      <c r="A1028" t="s">
        <v>1120</v>
      </c>
      <c r="B1028">
        <v>4</v>
      </c>
      <c r="C1028" t="s">
        <v>3128</v>
      </c>
    </row>
    <row r="1029" spans="1:3" x14ac:dyDescent="0.35">
      <c r="A1029" t="s">
        <v>1121</v>
      </c>
      <c r="B1029">
        <v>4</v>
      </c>
      <c r="C1029" t="s">
        <v>3129</v>
      </c>
    </row>
    <row r="1030" spans="1:3" x14ac:dyDescent="0.35">
      <c r="A1030" t="s">
        <v>1122</v>
      </c>
      <c r="B1030">
        <v>2</v>
      </c>
      <c r="C1030" t="s">
        <v>3129</v>
      </c>
    </row>
    <row r="1031" spans="1:3" x14ac:dyDescent="0.35">
      <c r="A1031" t="s">
        <v>1123</v>
      </c>
      <c r="B1031">
        <v>0</v>
      </c>
      <c r="C1031" t="s">
        <v>3126</v>
      </c>
    </row>
    <row r="1032" spans="1:3" x14ac:dyDescent="0.35">
      <c r="A1032" t="s">
        <v>1124</v>
      </c>
      <c r="B1032">
        <v>0</v>
      </c>
      <c r="C1032" t="s">
        <v>3127</v>
      </c>
    </row>
    <row r="1033" spans="1:3" x14ac:dyDescent="0.35">
      <c r="A1033" t="s">
        <v>1125</v>
      </c>
      <c r="B1033">
        <v>0</v>
      </c>
      <c r="C1033" t="s">
        <v>3128</v>
      </c>
    </row>
    <row r="1034" spans="1:3" x14ac:dyDescent="0.35">
      <c r="A1034" t="s">
        <v>1126</v>
      </c>
      <c r="B1034">
        <v>3</v>
      </c>
      <c r="C1034" t="s">
        <v>3126</v>
      </c>
    </row>
    <row r="1035" spans="1:3" x14ac:dyDescent="0.35">
      <c r="A1035" t="s">
        <v>1127</v>
      </c>
      <c r="B1035">
        <v>4</v>
      </c>
      <c r="C1035" t="s">
        <v>3126</v>
      </c>
    </row>
    <row r="1036" spans="1:3" x14ac:dyDescent="0.35">
      <c r="A1036" t="s">
        <v>1128</v>
      </c>
      <c r="B1036">
        <v>1</v>
      </c>
      <c r="C1036" t="s">
        <v>3126</v>
      </c>
    </row>
    <row r="1037" spans="1:3" x14ac:dyDescent="0.35">
      <c r="A1037" t="s">
        <v>1129</v>
      </c>
      <c r="B1037">
        <v>0</v>
      </c>
      <c r="C1037" t="s">
        <v>3126</v>
      </c>
    </row>
    <row r="1038" spans="1:3" x14ac:dyDescent="0.35">
      <c r="A1038" t="s">
        <v>1130</v>
      </c>
      <c r="B1038">
        <v>4</v>
      </c>
      <c r="C1038" t="s">
        <v>3129</v>
      </c>
    </row>
    <row r="1039" spans="1:3" x14ac:dyDescent="0.35">
      <c r="A1039" t="s">
        <v>1131</v>
      </c>
      <c r="B1039">
        <v>4</v>
      </c>
      <c r="C1039" t="s">
        <v>3127</v>
      </c>
    </row>
    <row r="1040" spans="1:3" x14ac:dyDescent="0.35">
      <c r="A1040" t="s">
        <v>1132</v>
      </c>
      <c r="B1040">
        <v>6</v>
      </c>
      <c r="C1040" t="s">
        <v>3127</v>
      </c>
    </row>
    <row r="1041" spans="1:3" x14ac:dyDescent="0.35">
      <c r="A1041" t="s">
        <v>1133</v>
      </c>
      <c r="B1041">
        <v>6</v>
      </c>
      <c r="C1041" t="s">
        <v>3129</v>
      </c>
    </row>
    <row r="1042" spans="1:3" x14ac:dyDescent="0.35">
      <c r="A1042" t="s">
        <v>1134</v>
      </c>
      <c r="B1042">
        <v>6</v>
      </c>
      <c r="C1042" t="s">
        <v>3128</v>
      </c>
    </row>
    <row r="1043" spans="1:3" x14ac:dyDescent="0.35">
      <c r="A1043" t="s">
        <v>1135</v>
      </c>
      <c r="B1043">
        <v>0</v>
      </c>
      <c r="C1043" t="s">
        <v>3128</v>
      </c>
    </row>
    <row r="1044" spans="1:3" x14ac:dyDescent="0.35">
      <c r="A1044" t="s">
        <v>1136</v>
      </c>
      <c r="B1044">
        <v>2</v>
      </c>
      <c r="C1044" t="s">
        <v>3128</v>
      </c>
    </row>
    <row r="1045" spans="1:3" x14ac:dyDescent="0.35">
      <c r="A1045" t="s">
        <v>1137</v>
      </c>
      <c r="B1045">
        <v>3</v>
      </c>
      <c r="C1045" t="s">
        <v>3128</v>
      </c>
    </row>
    <row r="1046" spans="1:3" x14ac:dyDescent="0.35">
      <c r="A1046" t="s">
        <v>1138</v>
      </c>
      <c r="B1046">
        <v>5</v>
      </c>
      <c r="C1046" t="s">
        <v>3126</v>
      </c>
    </row>
    <row r="1047" spans="1:3" x14ac:dyDescent="0.35">
      <c r="A1047" t="s">
        <v>1139</v>
      </c>
      <c r="B1047">
        <v>6</v>
      </c>
      <c r="C1047" t="s">
        <v>3128</v>
      </c>
    </row>
    <row r="1048" spans="1:3" x14ac:dyDescent="0.35">
      <c r="A1048" t="s">
        <v>1140</v>
      </c>
      <c r="B1048">
        <v>5</v>
      </c>
      <c r="C1048" t="s">
        <v>3129</v>
      </c>
    </row>
    <row r="1049" spans="1:3" x14ac:dyDescent="0.35">
      <c r="A1049" t="s">
        <v>1141</v>
      </c>
      <c r="B1049">
        <v>6</v>
      </c>
      <c r="C1049" t="s">
        <v>3127</v>
      </c>
    </row>
    <row r="1050" spans="1:3" x14ac:dyDescent="0.35">
      <c r="A1050" t="s">
        <v>1142</v>
      </c>
      <c r="B1050">
        <v>0</v>
      </c>
      <c r="C1050" t="s">
        <v>3127</v>
      </c>
    </row>
    <row r="1051" spans="1:3" x14ac:dyDescent="0.35">
      <c r="A1051" t="s">
        <v>1143</v>
      </c>
      <c r="B1051">
        <v>0</v>
      </c>
      <c r="C1051" t="s">
        <v>3129</v>
      </c>
    </row>
    <row r="1052" spans="1:3" x14ac:dyDescent="0.35">
      <c r="A1052" t="s">
        <v>1144</v>
      </c>
      <c r="B1052">
        <v>2</v>
      </c>
      <c r="C1052" t="s">
        <v>3128</v>
      </c>
    </row>
    <row r="1053" spans="1:3" x14ac:dyDescent="0.35">
      <c r="A1053" t="s">
        <v>1145</v>
      </c>
      <c r="B1053">
        <v>5</v>
      </c>
      <c r="C1053" t="s">
        <v>3129</v>
      </c>
    </row>
    <row r="1054" spans="1:3" x14ac:dyDescent="0.35">
      <c r="A1054" t="s">
        <v>1146</v>
      </c>
      <c r="B1054">
        <v>2</v>
      </c>
      <c r="C1054" t="s">
        <v>3126</v>
      </c>
    </row>
    <row r="1055" spans="1:3" x14ac:dyDescent="0.35">
      <c r="A1055" t="s">
        <v>1147</v>
      </c>
      <c r="B1055">
        <v>1</v>
      </c>
      <c r="C1055" t="s">
        <v>3126</v>
      </c>
    </row>
    <row r="1056" spans="1:3" x14ac:dyDescent="0.35">
      <c r="A1056" t="s">
        <v>1148</v>
      </c>
      <c r="B1056">
        <v>1</v>
      </c>
      <c r="C1056" t="s">
        <v>3127</v>
      </c>
    </row>
    <row r="1057" spans="1:3" x14ac:dyDescent="0.35">
      <c r="A1057" t="s">
        <v>1149</v>
      </c>
      <c r="B1057">
        <v>5</v>
      </c>
      <c r="C1057" t="s">
        <v>3129</v>
      </c>
    </row>
    <row r="1058" spans="1:3" x14ac:dyDescent="0.35">
      <c r="A1058" t="s">
        <v>1150</v>
      </c>
      <c r="B1058">
        <v>5</v>
      </c>
      <c r="C1058" t="s">
        <v>3126</v>
      </c>
    </row>
    <row r="1059" spans="1:3" x14ac:dyDescent="0.35">
      <c r="A1059" t="s">
        <v>1151</v>
      </c>
      <c r="B1059">
        <v>2</v>
      </c>
      <c r="C1059" t="s">
        <v>3126</v>
      </c>
    </row>
    <row r="1060" spans="1:3" x14ac:dyDescent="0.35">
      <c r="A1060" t="s">
        <v>1152</v>
      </c>
      <c r="B1060">
        <v>0</v>
      </c>
      <c r="C1060" t="s">
        <v>3128</v>
      </c>
    </row>
    <row r="1061" spans="1:3" x14ac:dyDescent="0.35">
      <c r="A1061" t="s">
        <v>1153</v>
      </c>
      <c r="B1061">
        <v>1</v>
      </c>
      <c r="C1061" t="s">
        <v>3129</v>
      </c>
    </row>
    <row r="1062" spans="1:3" x14ac:dyDescent="0.35">
      <c r="A1062" t="s">
        <v>1154</v>
      </c>
      <c r="B1062">
        <v>2</v>
      </c>
      <c r="C1062" t="s">
        <v>3126</v>
      </c>
    </row>
    <row r="1063" spans="1:3" x14ac:dyDescent="0.35">
      <c r="A1063" t="s">
        <v>1155</v>
      </c>
      <c r="B1063">
        <v>3</v>
      </c>
      <c r="C1063" t="s">
        <v>3129</v>
      </c>
    </row>
    <row r="1064" spans="1:3" x14ac:dyDescent="0.35">
      <c r="A1064" t="s">
        <v>1156</v>
      </c>
      <c r="B1064">
        <v>2</v>
      </c>
      <c r="C1064" t="s">
        <v>3127</v>
      </c>
    </row>
    <row r="1065" spans="1:3" x14ac:dyDescent="0.35">
      <c r="A1065" t="s">
        <v>1157</v>
      </c>
      <c r="B1065">
        <v>1</v>
      </c>
      <c r="C1065" t="s">
        <v>3129</v>
      </c>
    </row>
    <row r="1066" spans="1:3" x14ac:dyDescent="0.35">
      <c r="A1066" t="s">
        <v>1158</v>
      </c>
      <c r="B1066">
        <v>6</v>
      </c>
      <c r="C1066" t="s">
        <v>3127</v>
      </c>
    </row>
    <row r="1067" spans="1:3" x14ac:dyDescent="0.35">
      <c r="A1067" t="s">
        <v>1159</v>
      </c>
      <c r="B1067">
        <v>2</v>
      </c>
      <c r="C1067" t="s">
        <v>3129</v>
      </c>
    </row>
    <row r="1068" spans="1:3" x14ac:dyDescent="0.35">
      <c r="A1068" t="s">
        <v>1160</v>
      </c>
      <c r="B1068">
        <v>1</v>
      </c>
      <c r="C1068" t="s">
        <v>3129</v>
      </c>
    </row>
    <row r="1069" spans="1:3" x14ac:dyDescent="0.35">
      <c r="A1069" t="s">
        <v>1161</v>
      </c>
      <c r="B1069">
        <v>2</v>
      </c>
      <c r="C1069" t="s">
        <v>3128</v>
      </c>
    </row>
    <row r="1070" spans="1:3" x14ac:dyDescent="0.35">
      <c r="A1070" t="s">
        <v>1162</v>
      </c>
      <c r="B1070">
        <v>5</v>
      </c>
      <c r="C1070" t="s">
        <v>3127</v>
      </c>
    </row>
    <row r="1071" spans="1:3" x14ac:dyDescent="0.35">
      <c r="A1071" t="s">
        <v>1163</v>
      </c>
      <c r="B1071">
        <v>6</v>
      </c>
      <c r="C1071" t="s">
        <v>3127</v>
      </c>
    </row>
    <row r="1072" spans="1:3" x14ac:dyDescent="0.35">
      <c r="A1072" t="s">
        <v>1164</v>
      </c>
      <c r="B1072">
        <v>3</v>
      </c>
      <c r="C1072" t="s">
        <v>3127</v>
      </c>
    </row>
    <row r="1073" spans="1:3" x14ac:dyDescent="0.35">
      <c r="A1073" t="s">
        <v>1165</v>
      </c>
      <c r="B1073">
        <v>3</v>
      </c>
      <c r="C1073" t="s">
        <v>3126</v>
      </c>
    </row>
    <row r="1074" spans="1:3" x14ac:dyDescent="0.35">
      <c r="A1074" t="s">
        <v>1166</v>
      </c>
      <c r="B1074">
        <v>2</v>
      </c>
      <c r="C1074" t="s">
        <v>3127</v>
      </c>
    </row>
    <row r="1075" spans="1:3" x14ac:dyDescent="0.35">
      <c r="A1075" t="s">
        <v>1167</v>
      </c>
      <c r="B1075">
        <v>4</v>
      </c>
      <c r="C1075" t="s">
        <v>3126</v>
      </c>
    </row>
    <row r="1076" spans="1:3" x14ac:dyDescent="0.35">
      <c r="A1076" t="s">
        <v>1168</v>
      </c>
      <c r="B1076">
        <v>4</v>
      </c>
      <c r="C1076" t="s">
        <v>3127</v>
      </c>
    </row>
    <row r="1077" spans="1:3" x14ac:dyDescent="0.35">
      <c r="A1077" t="s">
        <v>1169</v>
      </c>
      <c r="B1077">
        <v>1</v>
      </c>
      <c r="C1077" t="s">
        <v>3129</v>
      </c>
    </row>
    <row r="1078" spans="1:3" x14ac:dyDescent="0.35">
      <c r="A1078" t="s">
        <v>1170</v>
      </c>
      <c r="B1078">
        <v>3</v>
      </c>
      <c r="C1078" t="s">
        <v>3128</v>
      </c>
    </row>
    <row r="1079" spans="1:3" x14ac:dyDescent="0.35">
      <c r="A1079" t="s">
        <v>1171</v>
      </c>
      <c r="B1079">
        <v>6</v>
      </c>
      <c r="C1079" t="s">
        <v>3129</v>
      </c>
    </row>
    <row r="1080" spans="1:3" x14ac:dyDescent="0.35">
      <c r="A1080" t="s">
        <v>1172</v>
      </c>
      <c r="B1080">
        <v>1</v>
      </c>
      <c r="C1080" t="s">
        <v>3126</v>
      </c>
    </row>
    <row r="1081" spans="1:3" x14ac:dyDescent="0.35">
      <c r="A1081" t="s">
        <v>1173</v>
      </c>
      <c r="B1081">
        <v>3</v>
      </c>
      <c r="C1081" t="s">
        <v>3128</v>
      </c>
    </row>
    <row r="1082" spans="1:3" x14ac:dyDescent="0.35">
      <c r="A1082" t="s">
        <v>1174</v>
      </c>
      <c r="B1082">
        <v>4</v>
      </c>
      <c r="C1082" t="s">
        <v>3129</v>
      </c>
    </row>
    <row r="1083" spans="1:3" x14ac:dyDescent="0.35">
      <c r="A1083" t="s">
        <v>1175</v>
      </c>
      <c r="B1083">
        <v>0</v>
      </c>
      <c r="C1083" t="s">
        <v>3126</v>
      </c>
    </row>
    <row r="1084" spans="1:3" x14ac:dyDescent="0.35">
      <c r="A1084" t="s">
        <v>1176</v>
      </c>
      <c r="B1084">
        <v>3</v>
      </c>
      <c r="C1084" t="s">
        <v>3129</v>
      </c>
    </row>
    <row r="1085" spans="1:3" x14ac:dyDescent="0.35">
      <c r="A1085" t="s">
        <v>1177</v>
      </c>
      <c r="B1085">
        <v>4</v>
      </c>
      <c r="C1085" t="s">
        <v>3126</v>
      </c>
    </row>
    <row r="1086" spans="1:3" x14ac:dyDescent="0.35">
      <c r="A1086" t="s">
        <v>1178</v>
      </c>
      <c r="B1086">
        <v>3</v>
      </c>
      <c r="C1086" t="s">
        <v>3126</v>
      </c>
    </row>
    <row r="1087" spans="1:3" x14ac:dyDescent="0.35">
      <c r="A1087" t="s">
        <v>1179</v>
      </c>
      <c r="B1087">
        <v>2</v>
      </c>
      <c r="C1087" t="s">
        <v>3129</v>
      </c>
    </row>
    <row r="1088" spans="1:3" x14ac:dyDescent="0.35">
      <c r="A1088" t="s">
        <v>1180</v>
      </c>
      <c r="B1088">
        <v>5</v>
      </c>
      <c r="C1088" t="s">
        <v>3129</v>
      </c>
    </row>
    <row r="1089" spans="1:3" x14ac:dyDescent="0.35">
      <c r="A1089" t="s">
        <v>1181</v>
      </c>
      <c r="B1089">
        <v>2</v>
      </c>
      <c r="C1089" t="s">
        <v>3129</v>
      </c>
    </row>
    <row r="1090" spans="1:3" x14ac:dyDescent="0.35">
      <c r="A1090" t="s">
        <v>1182</v>
      </c>
      <c r="B1090">
        <v>3</v>
      </c>
      <c r="C1090" t="s">
        <v>3129</v>
      </c>
    </row>
    <row r="1091" spans="1:3" x14ac:dyDescent="0.35">
      <c r="A1091" t="s">
        <v>1183</v>
      </c>
      <c r="B1091">
        <v>2</v>
      </c>
      <c r="C1091" t="s">
        <v>3127</v>
      </c>
    </row>
    <row r="1092" spans="1:3" x14ac:dyDescent="0.35">
      <c r="A1092" t="s">
        <v>1184</v>
      </c>
      <c r="B1092">
        <v>5</v>
      </c>
      <c r="C1092" t="s">
        <v>3128</v>
      </c>
    </row>
    <row r="1093" spans="1:3" x14ac:dyDescent="0.35">
      <c r="A1093" t="s">
        <v>1185</v>
      </c>
      <c r="B1093">
        <v>3</v>
      </c>
      <c r="C1093" t="s">
        <v>3126</v>
      </c>
    </row>
    <row r="1094" spans="1:3" x14ac:dyDescent="0.35">
      <c r="A1094" t="s">
        <v>1186</v>
      </c>
      <c r="B1094">
        <v>2</v>
      </c>
      <c r="C1094" t="s">
        <v>3129</v>
      </c>
    </row>
    <row r="1095" spans="1:3" x14ac:dyDescent="0.35">
      <c r="A1095" t="s">
        <v>1187</v>
      </c>
      <c r="B1095">
        <v>2</v>
      </c>
      <c r="C1095" t="s">
        <v>3127</v>
      </c>
    </row>
    <row r="1096" spans="1:3" x14ac:dyDescent="0.35">
      <c r="A1096" t="s">
        <v>1188</v>
      </c>
      <c r="B1096">
        <v>3</v>
      </c>
      <c r="C1096" t="s">
        <v>3126</v>
      </c>
    </row>
    <row r="1097" spans="1:3" x14ac:dyDescent="0.35">
      <c r="A1097" t="s">
        <v>1189</v>
      </c>
      <c r="B1097">
        <v>5</v>
      </c>
      <c r="C1097" t="s">
        <v>3127</v>
      </c>
    </row>
    <row r="1098" spans="1:3" x14ac:dyDescent="0.35">
      <c r="A1098" t="s">
        <v>1190</v>
      </c>
      <c r="B1098">
        <v>4</v>
      </c>
      <c r="C1098" t="s">
        <v>3126</v>
      </c>
    </row>
    <row r="1099" spans="1:3" x14ac:dyDescent="0.35">
      <c r="A1099" t="s">
        <v>1191</v>
      </c>
      <c r="B1099">
        <v>1</v>
      </c>
      <c r="C1099" t="s">
        <v>3129</v>
      </c>
    </row>
    <row r="1100" spans="1:3" x14ac:dyDescent="0.35">
      <c r="A1100" t="s">
        <v>1192</v>
      </c>
      <c r="B1100">
        <v>0</v>
      </c>
      <c r="C1100" t="s">
        <v>3128</v>
      </c>
    </row>
    <row r="1101" spans="1:3" x14ac:dyDescent="0.35">
      <c r="A1101" t="s">
        <v>1193</v>
      </c>
      <c r="B1101">
        <v>0</v>
      </c>
      <c r="C1101" t="s">
        <v>3126</v>
      </c>
    </row>
    <row r="1102" spans="1:3" x14ac:dyDescent="0.35">
      <c r="A1102" t="s">
        <v>1194</v>
      </c>
      <c r="B1102">
        <v>6</v>
      </c>
      <c r="C1102" t="s">
        <v>3127</v>
      </c>
    </row>
    <row r="1103" spans="1:3" x14ac:dyDescent="0.35">
      <c r="A1103" t="s">
        <v>1195</v>
      </c>
      <c r="B1103">
        <v>0</v>
      </c>
      <c r="C1103" t="s">
        <v>3128</v>
      </c>
    </row>
    <row r="1104" spans="1:3" x14ac:dyDescent="0.35">
      <c r="A1104" t="s">
        <v>1196</v>
      </c>
      <c r="B1104">
        <v>1</v>
      </c>
      <c r="C1104" t="s">
        <v>3128</v>
      </c>
    </row>
    <row r="1105" spans="1:3" x14ac:dyDescent="0.35">
      <c r="A1105" t="s">
        <v>1197</v>
      </c>
      <c r="B1105">
        <v>2</v>
      </c>
      <c r="C1105" t="s">
        <v>3129</v>
      </c>
    </row>
    <row r="1106" spans="1:3" x14ac:dyDescent="0.35">
      <c r="A1106" t="s">
        <v>1198</v>
      </c>
      <c r="B1106">
        <v>1</v>
      </c>
      <c r="C1106" t="s">
        <v>3127</v>
      </c>
    </row>
    <row r="1107" spans="1:3" x14ac:dyDescent="0.35">
      <c r="A1107" t="s">
        <v>1199</v>
      </c>
      <c r="B1107">
        <v>0</v>
      </c>
      <c r="C1107" t="s">
        <v>3129</v>
      </c>
    </row>
    <row r="1108" spans="1:3" x14ac:dyDescent="0.35">
      <c r="A1108" t="s">
        <v>1200</v>
      </c>
      <c r="B1108">
        <v>1</v>
      </c>
      <c r="C1108" t="s">
        <v>3127</v>
      </c>
    </row>
    <row r="1109" spans="1:3" x14ac:dyDescent="0.35">
      <c r="A1109" t="s">
        <v>1201</v>
      </c>
      <c r="B1109">
        <v>0</v>
      </c>
      <c r="C1109" t="s">
        <v>3127</v>
      </c>
    </row>
    <row r="1110" spans="1:3" x14ac:dyDescent="0.35">
      <c r="A1110" t="s">
        <v>1202</v>
      </c>
      <c r="B1110">
        <v>3</v>
      </c>
      <c r="C1110" t="s">
        <v>3128</v>
      </c>
    </row>
    <row r="1111" spans="1:3" x14ac:dyDescent="0.35">
      <c r="A1111" t="s">
        <v>1203</v>
      </c>
      <c r="B1111">
        <v>2</v>
      </c>
      <c r="C1111" t="s">
        <v>3128</v>
      </c>
    </row>
    <row r="1112" spans="1:3" x14ac:dyDescent="0.35">
      <c r="A1112" t="s">
        <v>1204</v>
      </c>
      <c r="B1112">
        <v>2</v>
      </c>
      <c r="C1112" t="s">
        <v>3128</v>
      </c>
    </row>
    <row r="1113" spans="1:3" x14ac:dyDescent="0.35">
      <c r="A1113" t="s">
        <v>1205</v>
      </c>
      <c r="B1113">
        <v>6</v>
      </c>
      <c r="C1113" t="s">
        <v>3127</v>
      </c>
    </row>
    <row r="1114" spans="1:3" x14ac:dyDescent="0.35">
      <c r="A1114" t="s">
        <v>1206</v>
      </c>
      <c r="B1114">
        <v>6</v>
      </c>
      <c r="C1114" t="s">
        <v>3128</v>
      </c>
    </row>
    <row r="1115" spans="1:3" x14ac:dyDescent="0.35">
      <c r="A1115" t="s">
        <v>1207</v>
      </c>
      <c r="B1115">
        <v>0</v>
      </c>
      <c r="C1115" t="s">
        <v>3127</v>
      </c>
    </row>
    <row r="1116" spans="1:3" x14ac:dyDescent="0.35">
      <c r="A1116" t="s">
        <v>1208</v>
      </c>
      <c r="B1116">
        <v>6</v>
      </c>
      <c r="C1116" t="s">
        <v>3126</v>
      </c>
    </row>
    <row r="1117" spans="1:3" x14ac:dyDescent="0.35">
      <c r="A1117" t="s">
        <v>1209</v>
      </c>
      <c r="B1117">
        <v>0</v>
      </c>
      <c r="C1117" t="s">
        <v>3129</v>
      </c>
    </row>
    <row r="1118" spans="1:3" x14ac:dyDescent="0.35">
      <c r="A1118" t="s">
        <v>1210</v>
      </c>
      <c r="B1118">
        <v>4</v>
      </c>
      <c r="C1118" t="s">
        <v>3126</v>
      </c>
    </row>
    <row r="1119" spans="1:3" x14ac:dyDescent="0.35">
      <c r="A1119" t="s">
        <v>1211</v>
      </c>
      <c r="B1119">
        <v>4</v>
      </c>
      <c r="C1119" t="s">
        <v>3126</v>
      </c>
    </row>
    <row r="1120" spans="1:3" x14ac:dyDescent="0.35">
      <c r="A1120" t="s">
        <v>1212</v>
      </c>
      <c r="B1120">
        <v>4</v>
      </c>
      <c r="C1120" t="s">
        <v>3129</v>
      </c>
    </row>
    <row r="1121" spans="1:3" x14ac:dyDescent="0.35">
      <c r="A1121" t="s">
        <v>1213</v>
      </c>
      <c r="B1121">
        <v>3</v>
      </c>
      <c r="C1121" t="s">
        <v>3127</v>
      </c>
    </row>
    <row r="1122" spans="1:3" x14ac:dyDescent="0.35">
      <c r="A1122" t="s">
        <v>1214</v>
      </c>
      <c r="B1122">
        <v>4</v>
      </c>
      <c r="C1122" t="s">
        <v>3129</v>
      </c>
    </row>
    <row r="1123" spans="1:3" x14ac:dyDescent="0.35">
      <c r="A1123" t="s">
        <v>1215</v>
      </c>
      <c r="B1123">
        <v>0</v>
      </c>
      <c r="C1123" t="s">
        <v>3127</v>
      </c>
    </row>
    <row r="1124" spans="1:3" x14ac:dyDescent="0.35">
      <c r="A1124" t="s">
        <v>1216</v>
      </c>
      <c r="B1124">
        <v>3</v>
      </c>
      <c r="C1124" t="s">
        <v>3129</v>
      </c>
    </row>
    <row r="1125" spans="1:3" x14ac:dyDescent="0.35">
      <c r="A1125" t="s">
        <v>1217</v>
      </c>
      <c r="B1125">
        <v>6</v>
      </c>
      <c r="C1125" t="s">
        <v>3128</v>
      </c>
    </row>
    <row r="1126" spans="1:3" x14ac:dyDescent="0.35">
      <c r="A1126" t="s">
        <v>1218</v>
      </c>
      <c r="B1126">
        <v>3</v>
      </c>
      <c r="C1126" t="s">
        <v>3126</v>
      </c>
    </row>
    <row r="1127" spans="1:3" x14ac:dyDescent="0.35">
      <c r="A1127" t="s">
        <v>1219</v>
      </c>
      <c r="B1127">
        <v>4</v>
      </c>
      <c r="C1127" t="s">
        <v>3129</v>
      </c>
    </row>
    <row r="1128" spans="1:3" x14ac:dyDescent="0.35">
      <c r="A1128" t="s">
        <v>1220</v>
      </c>
      <c r="B1128">
        <v>0</v>
      </c>
      <c r="C1128" t="s">
        <v>3127</v>
      </c>
    </row>
    <row r="1129" spans="1:3" x14ac:dyDescent="0.35">
      <c r="A1129" t="s">
        <v>1221</v>
      </c>
      <c r="B1129">
        <v>3</v>
      </c>
      <c r="C1129" t="s">
        <v>3127</v>
      </c>
    </row>
    <row r="1130" spans="1:3" x14ac:dyDescent="0.35">
      <c r="A1130" t="s">
        <v>1222</v>
      </c>
      <c r="B1130">
        <v>0</v>
      </c>
      <c r="C1130" t="s">
        <v>3129</v>
      </c>
    </row>
    <row r="1131" spans="1:3" x14ac:dyDescent="0.35">
      <c r="A1131" t="s">
        <v>1223</v>
      </c>
      <c r="B1131">
        <v>3</v>
      </c>
      <c r="C1131" t="s">
        <v>3128</v>
      </c>
    </row>
    <row r="1132" spans="1:3" x14ac:dyDescent="0.35">
      <c r="A1132" t="s">
        <v>1224</v>
      </c>
      <c r="B1132">
        <v>2</v>
      </c>
      <c r="C1132" t="s">
        <v>3128</v>
      </c>
    </row>
    <row r="1133" spans="1:3" x14ac:dyDescent="0.35">
      <c r="A1133" t="s">
        <v>1225</v>
      </c>
      <c r="B1133">
        <v>5</v>
      </c>
      <c r="C1133" t="s">
        <v>3129</v>
      </c>
    </row>
    <row r="1134" spans="1:3" x14ac:dyDescent="0.35">
      <c r="A1134" t="s">
        <v>1226</v>
      </c>
      <c r="B1134">
        <v>5</v>
      </c>
      <c r="C1134" t="s">
        <v>3129</v>
      </c>
    </row>
    <row r="1135" spans="1:3" x14ac:dyDescent="0.35">
      <c r="A1135" t="s">
        <v>1227</v>
      </c>
      <c r="B1135">
        <v>0</v>
      </c>
      <c r="C1135" t="s">
        <v>3127</v>
      </c>
    </row>
    <row r="1136" spans="1:3" x14ac:dyDescent="0.35">
      <c r="A1136" t="s">
        <v>1228</v>
      </c>
      <c r="B1136">
        <v>2</v>
      </c>
      <c r="C1136" t="s">
        <v>3129</v>
      </c>
    </row>
    <row r="1137" spans="1:3" x14ac:dyDescent="0.35">
      <c r="A1137" t="s">
        <v>1229</v>
      </c>
      <c r="B1137">
        <v>6</v>
      </c>
      <c r="C1137" t="s">
        <v>3128</v>
      </c>
    </row>
    <row r="1138" spans="1:3" x14ac:dyDescent="0.35">
      <c r="A1138" t="s">
        <v>1230</v>
      </c>
      <c r="B1138">
        <v>0</v>
      </c>
      <c r="C1138" t="s">
        <v>3129</v>
      </c>
    </row>
    <row r="1139" spans="1:3" x14ac:dyDescent="0.35">
      <c r="A1139" t="s">
        <v>1231</v>
      </c>
      <c r="B1139">
        <v>0</v>
      </c>
      <c r="C1139" t="s">
        <v>3128</v>
      </c>
    </row>
    <row r="1140" spans="1:3" x14ac:dyDescent="0.35">
      <c r="A1140" t="s">
        <v>1232</v>
      </c>
      <c r="B1140">
        <v>6</v>
      </c>
      <c r="C1140" t="s">
        <v>3128</v>
      </c>
    </row>
    <row r="1141" spans="1:3" x14ac:dyDescent="0.35">
      <c r="A1141" t="s">
        <v>1233</v>
      </c>
      <c r="B1141">
        <v>3</v>
      </c>
      <c r="C1141" t="s">
        <v>3126</v>
      </c>
    </row>
    <row r="1142" spans="1:3" x14ac:dyDescent="0.35">
      <c r="A1142" t="s">
        <v>1234</v>
      </c>
      <c r="B1142">
        <v>4</v>
      </c>
      <c r="C1142" t="s">
        <v>3126</v>
      </c>
    </row>
    <row r="1143" spans="1:3" x14ac:dyDescent="0.35">
      <c r="A1143" t="s">
        <v>1235</v>
      </c>
      <c r="B1143">
        <v>1</v>
      </c>
      <c r="C1143" t="s">
        <v>3128</v>
      </c>
    </row>
    <row r="1144" spans="1:3" x14ac:dyDescent="0.35">
      <c r="A1144" t="s">
        <v>1236</v>
      </c>
      <c r="B1144">
        <v>2</v>
      </c>
      <c r="C1144" t="s">
        <v>3127</v>
      </c>
    </row>
    <row r="1145" spans="1:3" x14ac:dyDescent="0.35">
      <c r="A1145" t="s">
        <v>1237</v>
      </c>
      <c r="B1145">
        <v>4</v>
      </c>
      <c r="C1145" t="s">
        <v>3128</v>
      </c>
    </row>
    <row r="1146" spans="1:3" x14ac:dyDescent="0.35">
      <c r="A1146" t="s">
        <v>1238</v>
      </c>
      <c r="B1146">
        <v>2</v>
      </c>
      <c r="C1146" t="s">
        <v>3128</v>
      </c>
    </row>
    <row r="1147" spans="1:3" x14ac:dyDescent="0.35">
      <c r="A1147" t="s">
        <v>1239</v>
      </c>
      <c r="B1147">
        <v>5</v>
      </c>
      <c r="C1147" t="s">
        <v>3127</v>
      </c>
    </row>
    <row r="1148" spans="1:3" x14ac:dyDescent="0.35">
      <c r="A1148" t="s">
        <v>1240</v>
      </c>
      <c r="B1148">
        <v>6</v>
      </c>
      <c r="C1148" t="s">
        <v>3128</v>
      </c>
    </row>
    <row r="1149" spans="1:3" x14ac:dyDescent="0.35">
      <c r="A1149" t="s">
        <v>1241</v>
      </c>
      <c r="B1149">
        <v>4</v>
      </c>
      <c r="C1149" t="s">
        <v>3127</v>
      </c>
    </row>
    <row r="1150" spans="1:3" x14ac:dyDescent="0.35">
      <c r="A1150" t="s">
        <v>1242</v>
      </c>
      <c r="B1150">
        <v>1</v>
      </c>
      <c r="C1150" t="s">
        <v>3129</v>
      </c>
    </row>
    <row r="1151" spans="1:3" x14ac:dyDescent="0.35">
      <c r="A1151" t="s">
        <v>1243</v>
      </c>
      <c r="B1151">
        <v>1</v>
      </c>
      <c r="C1151" t="s">
        <v>3127</v>
      </c>
    </row>
    <row r="1152" spans="1:3" x14ac:dyDescent="0.35">
      <c r="A1152" t="s">
        <v>1244</v>
      </c>
      <c r="B1152">
        <v>0</v>
      </c>
      <c r="C1152" t="s">
        <v>3127</v>
      </c>
    </row>
    <row r="1153" spans="1:3" x14ac:dyDescent="0.35">
      <c r="A1153" t="s">
        <v>1245</v>
      </c>
      <c r="B1153">
        <v>5</v>
      </c>
      <c r="C1153" t="s">
        <v>3127</v>
      </c>
    </row>
    <row r="1154" spans="1:3" x14ac:dyDescent="0.35">
      <c r="A1154" t="s">
        <v>1246</v>
      </c>
      <c r="B1154">
        <v>6</v>
      </c>
      <c r="C1154" t="s">
        <v>3129</v>
      </c>
    </row>
    <row r="1155" spans="1:3" x14ac:dyDescent="0.35">
      <c r="A1155" t="s">
        <v>1247</v>
      </c>
      <c r="B1155">
        <v>6</v>
      </c>
      <c r="C1155" t="s">
        <v>3128</v>
      </c>
    </row>
    <row r="1156" spans="1:3" x14ac:dyDescent="0.35">
      <c r="A1156" t="s">
        <v>1248</v>
      </c>
      <c r="B1156">
        <v>6</v>
      </c>
      <c r="C1156" t="s">
        <v>3127</v>
      </c>
    </row>
    <row r="1157" spans="1:3" x14ac:dyDescent="0.35">
      <c r="A1157" t="s">
        <v>1249</v>
      </c>
      <c r="B1157">
        <v>1</v>
      </c>
      <c r="C1157" t="s">
        <v>3128</v>
      </c>
    </row>
    <row r="1158" spans="1:3" x14ac:dyDescent="0.35">
      <c r="A1158" t="s">
        <v>1250</v>
      </c>
      <c r="B1158">
        <v>4</v>
      </c>
      <c r="C1158" t="s">
        <v>3126</v>
      </c>
    </row>
    <row r="1159" spans="1:3" x14ac:dyDescent="0.35">
      <c r="A1159" t="s">
        <v>1251</v>
      </c>
      <c r="B1159">
        <v>1</v>
      </c>
      <c r="C1159" t="s">
        <v>3126</v>
      </c>
    </row>
    <row r="1160" spans="1:3" x14ac:dyDescent="0.35">
      <c r="A1160" t="s">
        <v>1252</v>
      </c>
      <c r="B1160">
        <v>1</v>
      </c>
      <c r="C1160" t="s">
        <v>3127</v>
      </c>
    </row>
    <row r="1161" spans="1:3" x14ac:dyDescent="0.35">
      <c r="A1161" t="s">
        <v>1253</v>
      </c>
      <c r="B1161">
        <v>3</v>
      </c>
      <c r="C1161" t="s">
        <v>3126</v>
      </c>
    </row>
    <row r="1162" spans="1:3" x14ac:dyDescent="0.35">
      <c r="A1162" t="s">
        <v>1254</v>
      </c>
      <c r="B1162">
        <v>4</v>
      </c>
      <c r="C1162" t="s">
        <v>3127</v>
      </c>
    </row>
    <row r="1163" spans="1:3" x14ac:dyDescent="0.35">
      <c r="A1163" t="s">
        <v>1255</v>
      </c>
      <c r="B1163">
        <v>5</v>
      </c>
      <c r="C1163" t="s">
        <v>3128</v>
      </c>
    </row>
    <row r="1164" spans="1:3" x14ac:dyDescent="0.35">
      <c r="A1164" t="s">
        <v>1256</v>
      </c>
      <c r="B1164">
        <v>3</v>
      </c>
      <c r="C1164" t="s">
        <v>3126</v>
      </c>
    </row>
    <row r="1165" spans="1:3" x14ac:dyDescent="0.35">
      <c r="A1165" t="s">
        <v>1257</v>
      </c>
      <c r="B1165">
        <v>0</v>
      </c>
      <c r="C1165" t="s">
        <v>3126</v>
      </c>
    </row>
    <row r="1166" spans="1:3" x14ac:dyDescent="0.35">
      <c r="A1166" t="s">
        <v>1258</v>
      </c>
      <c r="B1166">
        <v>0</v>
      </c>
      <c r="C1166" t="s">
        <v>3126</v>
      </c>
    </row>
    <row r="1167" spans="1:3" x14ac:dyDescent="0.35">
      <c r="A1167" t="s">
        <v>1259</v>
      </c>
      <c r="B1167">
        <v>0</v>
      </c>
      <c r="C1167" t="s">
        <v>3128</v>
      </c>
    </row>
    <row r="1168" spans="1:3" x14ac:dyDescent="0.35">
      <c r="A1168" t="s">
        <v>1260</v>
      </c>
      <c r="B1168">
        <v>5</v>
      </c>
      <c r="C1168" t="s">
        <v>3127</v>
      </c>
    </row>
    <row r="1169" spans="1:3" x14ac:dyDescent="0.35">
      <c r="A1169" t="s">
        <v>1261</v>
      </c>
      <c r="B1169">
        <v>3</v>
      </c>
      <c r="C1169" t="s">
        <v>3128</v>
      </c>
    </row>
    <row r="1170" spans="1:3" x14ac:dyDescent="0.35">
      <c r="A1170" t="s">
        <v>1262</v>
      </c>
      <c r="B1170">
        <v>2</v>
      </c>
      <c r="C1170" t="s">
        <v>3128</v>
      </c>
    </row>
    <row r="1171" spans="1:3" x14ac:dyDescent="0.35">
      <c r="A1171" t="s">
        <v>1263</v>
      </c>
      <c r="B1171">
        <v>5</v>
      </c>
      <c r="C1171" t="s">
        <v>3128</v>
      </c>
    </row>
    <row r="1172" spans="1:3" x14ac:dyDescent="0.35">
      <c r="A1172" t="s">
        <v>1264</v>
      </c>
      <c r="B1172">
        <v>2</v>
      </c>
      <c r="C1172" t="s">
        <v>3126</v>
      </c>
    </row>
    <row r="1173" spans="1:3" x14ac:dyDescent="0.35">
      <c r="A1173" t="s">
        <v>1265</v>
      </c>
      <c r="B1173">
        <v>2</v>
      </c>
      <c r="C1173" t="s">
        <v>3127</v>
      </c>
    </row>
    <row r="1174" spans="1:3" x14ac:dyDescent="0.35">
      <c r="A1174" t="s">
        <v>1266</v>
      </c>
      <c r="B1174">
        <v>5</v>
      </c>
      <c r="C1174" t="s">
        <v>3128</v>
      </c>
    </row>
    <row r="1175" spans="1:3" x14ac:dyDescent="0.35">
      <c r="A1175" t="s">
        <v>1267</v>
      </c>
      <c r="B1175">
        <v>4</v>
      </c>
      <c r="C1175" t="s">
        <v>3127</v>
      </c>
    </row>
    <row r="1176" spans="1:3" x14ac:dyDescent="0.35">
      <c r="A1176" t="s">
        <v>1268</v>
      </c>
      <c r="B1176">
        <v>4</v>
      </c>
      <c r="C1176" t="s">
        <v>3127</v>
      </c>
    </row>
    <row r="1177" spans="1:3" x14ac:dyDescent="0.35">
      <c r="A1177" t="s">
        <v>1269</v>
      </c>
      <c r="B1177">
        <v>5</v>
      </c>
      <c r="C1177" t="s">
        <v>3127</v>
      </c>
    </row>
    <row r="1178" spans="1:3" x14ac:dyDescent="0.35">
      <c r="A1178" t="s">
        <v>1270</v>
      </c>
      <c r="B1178">
        <v>2</v>
      </c>
      <c r="C1178" t="s">
        <v>3127</v>
      </c>
    </row>
    <row r="1179" spans="1:3" x14ac:dyDescent="0.35">
      <c r="A1179" t="s">
        <v>1271</v>
      </c>
      <c r="B1179">
        <v>0</v>
      </c>
      <c r="C1179" t="s">
        <v>3127</v>
      </c>
    </row>
    <row r="1180" spans="1:3" x14ac:dyDescent="0.35">
      <c r="A1180" t="s">
        <v>1272</v>
      </c>
      <c r="B1180">
        <v>4</v>
      </c>
      <c r="C1180" t="s">
        <v>3129</v>
      </c>
    </row>
    <row r="1181" spans="1:3" x14ac:dyDescent="0.35">
      <c r="A1181" t="s">
        <v>1273</v>
      </c>
      <c r="B1181">
        <v>2</v>
      </c>
      <c r="C1181" t="s">
        <v>3129</v>
      </c>
    </row>
    <row r="1182" spans="1:3" x14ac:dyDescent="0.35">
      <c r="A1182" t="s">
        <v>1274</v>
      </c>
      <c r="B1182">
        <v>6</v>
      </c>
      <c r="C1182" t="s">
        <v>3128</v>
      </c>
    </row>
    <row r="1183" spans="1:3" x14ac:dyDescent="0.35">
      <c r="A1183" t="s">
        <v>1275</v>
      </c>
      <c r="B1183">
        <v>2</v>
      </c>
      <c r="C1183" t="s">
        <v>3126</v>
      </c>
    </row>
    <row r="1184" spans="1:3" x14ac:dyDescent="0.35">
      <c r="A1184" t="s">
        <v>1276</v>
      </c>
      <c r="B1184">
        <v>5</v>
      </c>
      <c r="C1184" t="s">
        <v>3128</v>
      </c>
    </row>
    <row r="1185" spans="1:3" x14ac:dyDescent="0.35">
      <c r="A1185" t="s">
        <v>1277</v>
      </c>
      <c r="B1185">
        <v>5</v>
      </c>
      <c r="C1185" t="s">
        <v>3128</v>
      </c>
    </row>
    <row r="1186" spans="1:3" x14ac:dyDescent="0.35">
      <c r="A1186" t="s">
        <v>1278</v>
      </c>
      <c r="B1186">
        <v>4</v>
      </c>
      <c r="C1186" t="s">
        <v>3129</v>
      </c>
    </row>
    <row r="1187" spans="1:3" x14ac:dyDescent="0.35">
      <c r="A1187" t="s">
        <v>1279</v>
      </c>
      <c r="B1187">
        <v>4</v>
      </c>
      <c r="C1187" t="s">
        <v>3126</v>
      </c>
    </row>
    <row r="1188" spans="1:3" x14ac:dyDescent="0.35">
      <c r="A1188" t="s">
        <v>1280</v>
      </c>
      <c r="B1188">
        <v>0</v>
      </c>
      <c r="C1188" t="s">
        <v>3126</v>
      </c>
    </row>
    <row r="1189" spans="1:3" x14ac:dyDescent="0.35">
      <c r="A1189" t="s">
        <v>1281</v>
      </c>
      <c r="B1189">
        <v>5</v>
      </c>
      <c r="C1189" t="s">
        <v>3128</v>
      </c>
    </row>
    <row r="1190" spans="1:3" x14ac:dyDescent="0.35">
      <c r="A1190" t="s">
        <v>1282</v>
      </c>
      <c r="B1190">
        <v>1</v>
      </c>
      <c r="C1190" t="s">
        <v>3126</v>
      </c>
    </row>
    <row r="1191" spans="1:3" x14ac:dyDescent="0.35">
      <c r="A1191" t="s">
        <v>1283</v>
      </c>
      <c r="B1191">
        <v>3</v>
      </c>
      <c r="C1191" t="s">
        <v>3127</v>
      </c>
    </row>
    <row r="1192" spans="1:3" x14ac:dyDescent="0.35">
      <c r="A1192" t="s">
        <v>1284</v>
      </c>
      <c r="B1192">
        <v>1</v>
      </c>
      <c r="C1192" t="s">
        <v>3126</v>
      </c>
    </row>
    <row r="1193" spans="1:3" x14ac:dyDescent="0.35">
      <c r="A1193" t="s">
        <v>1285</v>
      </c>
      <c r="B1193">
        <v>1</v>
      </c>
      <c r="C1193" t="s">
        <v>3127</v>
      </c>
    </row>
    <row r="1194" spans="1:3" x14ac:dyDescent="0.35">
      <c r="A1194" t="s">
        <v>1286</v>
      </c>
      <c r="B1194">
        <v>2</v>
      </c>
      <c r="C1194" t="s">
        <v>3128</v>
      </c>
    </row>
    <row r="1195" spans="1:3" x14ac:dyDescent="0.35">
      <c r="A1195" t="s">
        <v>1287</v>
      </c>
      <c r="B1195">
        <v>3</v>
      </c>
      <c r="C1195" t="s">
        <v>3129</v>
      </c>
    </row>
    <row r="1196" spans="1:3" x14ac:dyDescent="0.35">
      <c r="A1196" t="s">
        <v>1288</v>
      </c>
      <c r="B1196">
        <v>6</v>
      </c>
      <c r="C1196" t="s">
        <v>3129</v>
      </c>
    </row>
    <row r="1197" spans="1:3" x14ac:dyDescent="0.35">
      <c r="A1197" t="s">
        <v>1289</v>
      </c>
      <c r="B1197">
        <v>2</v>
      </c>
      <c r="C1197" t="s">
        <v>3128</v>
      </c>
    </row>
    <row r="1198" spans="1:3" x14ac:dyDescent="0.35">
      <c r="A1198" t="s">
        <v>1290</v>
      </c>
      <c r="B1198">
        <v>6</v>
      </c>
      <c r="C1198" t="s">
        <v>3128</v>
      </c>
    </row>
    <row r="1199" spans="1:3" x14ac:dyDescent="0.35">
      <c r="A1199" t="s">
        <v>1291</v>
      </c>
      <c r="B1199">
        <v>4</v>
      </c>
      <c r="C1199" t="s">
        <v>3127</v>
      </c>
    </row>
    <row r="1200" spans="1:3" x14ac:dyDescent="0.35">
      <c r="A1200" t="s">
        <v>1292</v>
      </c>
      <c r="B1200">
        <v>4</v>
      </c>
      <c r="C1200" t="s">
        <v>3127</v>
      </c>
    </row>
    <row r="1201" spans="1:3" x14ac:dyDescent="0.35">
      <c r="A1201" t="s">
        <v>1293</v>
      </c>
      <c r="B1201">
        <v>6</v>
      </c>
      <c r="C1201" t="s">
        <v>3128</v>
      </c>
    </row>
    <row r="1202" spans="1:3" x14ac:dyDescent="0.35">
      <c r="A1202" t="s">
        <v>1294</v>
      </c>
      <c r="B1202">
        <v>6</v>
      </c>
      <c r="C1202" t="s">
        <v>3126</v>
      </c>
    </row>
    <row r="1203" spans="1:3" x14ac:dyDescent="0.35">
      <c r="A1203" t="s">
        <v>1295</v>
      </c>
      <c r="B1203">
        <v>3</v>
      </c>
      <c r="C1203" t="s">
        <v>3127</v>
      </c>
    </row>
    <row r="1204" spans="1:3" x14ac:dyDescent="0.35">
      <c r="A1204" t="s">
        <v>1296</v>
      </c>
      <c r="B1204">
        <v>2</v>
      </c>
      <c r="C1204" t="s">
        <v>3129</v>
      </c>
    </row>
    <row r="1205" spans="1:3" x14ac:dyDescent="0.35">
      <c r="A1205" t="s">
        <v>1297</v>
      </c>
      <c r="B1205">
        <v>4</v>
      </c>
      <c r="C1205" t="s">
        <v>3127</v>
      </c>
    </row>
    <row r="1206" spans="1:3" x14ac:dyDescent="0.35">
      <c r="A1206" t="s">
        <v>1298</v>
      </c>
      <c r="B1206">
        <v>1</v>
      </c>
      <c r="C1206" t="s">
        <v>3129</v>
      </c>
    </row>
    <row r="1207" spans="1:3" x14ac:dyDescent="0.35">
      <c r="A1207" t="s">
        <v>1299</v>
      </c>
      <c r="B1207">
        <v>1</v>
      </c>
      <c r="C1207" t="s">
        <v>3129</v>
      </c>
    </row>
    <row r="1208" spans="1:3" x14ac:dyDescent="0.35">
      <c r="A1208" t="s">
        <v>1300</v>
      </c>
      <c r="B1208">
        <v>2</v>
      </c>
      <c r="C1208" t="s">
        <v>3128</v>
      </c>
    </row>
    <row r="1209" spans="1:3" x14ac:dyDescent="0.35">
      <c r="A1209" t="s">
        <v>1301</v>
      </c>
      <c r="B1209">
        <v>4</v>
      </c>
      <c r="C1209" t="s">
        <v>3128</v>
      </c>
    </row>
    <row r="1210" spans="1:3" x14ac:dyDescent="0.35">
      <c r="A1210" t="s">
        <v>1302</v>
      </c>
      <c r="B1210">
        <v>6</v>
      </c>
      <c r="C1210" t="s">
        <v>3126</v>
      </c>
    </row>
    <row r="1211" spans="1:3" x14ac:dyDescent="0.35">
      <c r="A1211" t="s">
        <v>1303</v>
      </c>
      <c r="B1211">
        <v>5</v>
      </c>
      <c r="C1211" t="s">
        <v>3127</v>
      </c>
    </row>
    <row r="1212" spans="1:3" x14ac:dyDescent="0.35">
      <c r="A1212" t="s">
        <v>1304</v>
      </c>
      <c r="B1212">
        <v>2</v>
      </c>
      <c r="C1212" t="s">
        <v>3128</v>
      </c>
    </row>
    <row r="1213" spans="1:3" x14ac:dyDescent="0.35">
      <c r="A1213" t="s">
        <v>1305</v>
      </c>
      <c r="B1213">
        <v>5</v>
      </c>
      <c r="C1213" t="s">
        <v>3127</v>
      </c>
    </row>
    <row r="1214" spans="1:3" x14ac:dyDescent="0.35">
      <c r="A1214" t="s">
        <v>1306</v>
      </c>
      <c r="B1214">
        <v>3</v>
      </c>
      <c r="C1214" t="s">
        <v>3128</v>
      </c>
    </row>
    <row r="1215" spans="1:3" x14ac:dyDescent="0.35">
      <c r="A1215" t="s">
        <v>1307</v>
      </c>
      <c r="B1215">
        <v>6</v>
      </c>
      <c r="C1215" t="s">
        <v>3128</v>
      </c>
    </row>
    <row r="1216" spans="1:3" x14ac:dyDescent="0.35">
      <c r="A1216" t="s">
        <v>1308</v>
      </c>
      <c r="B1216">
        <v>4</v>
      </c>
      <c r="C1216" t="s">
        <v>3128</v>
      </c>
    </row>
    <row r="1217" spans="1:3" x14ac:dyDescent="0.35">
      <c r="A1217" t="s">
        <v>1309</v>
      </c>
      <c r="B1217">
        <v>6</v>
      </c>
      <c r="C1217" t="s">
        <v>3128</v>
      </c>
    </row>
    <row r="1218" spans="1:3" x14ac:dyDescent="0.35">
      <c r="A1218" t="s">
        <v>1310</v>
      </c>
      <c r="B1218">
        <v>5</v>
      </c>
      <c r="C1218" t="s">
        <v>3126</v>
      </c>
    </row>
    <row r="1219" spans="1:3" x14ac:dyDescent="0.35">
      <c r="A1219" t="s">
        <v>1311</v>
      </c>
      <c r="B1219">
        <v>3</v>
      </c>
      <c r="C1219" t="s">
        <v>3129</v>
      </c>
    </row>
    <row r="1220" spans="1:3" x14ac:dyDescent="0.35">
      <c r="A1220" t="s">
        <v>1312</v>
      </c>
      <c r="B1220">
        <v>5</v>
      </c>
      <c r="C1220" t="s">
        <v>3127</v>
      </c>
    </row>
    <row r="1221" spans="1:3" x14ac:dyDescent="0.35">
      <c r="A1221" t="s">
        <v>1313</v>
      </c>
      <c r="B1221">
        <v>6</v>
      </c>
      <c r="C1221" t="s">
        <v>3129</v>
      </c>
    </row>
    <row r="1222" spans="1:3" x14ac:dyDescent="0.35">
      <c r="A1222" t="s">
        <v>1314</v>
      </c>
      <c r="B1222">
        <v>1</v>
      </c>
      <c r="C1222" t="s">
        <v>3129</v>
      </c>
    </row>
    <row r="1223" spans="1:3" x14ac:dyDescent="0.35">
      <c r="A1223" t="s">
        <v>1315</v>
      </c>
      <c r="B1223">
        <v>5</v>
      </c>
      <c r="C1223" t="s">
        <v>3126</v>
      </c>
    </row>
    <row r="1224" spans="1:3" x14ac:dyDescent="0.35">
      <c r="A1224" t="s">
        <v>1316</v>
      </c>
      <c r="B1224">
        <v>6</v>
      </c>
      <c r="C1224" t="s">
        <v>3129</v>
      </c>
    </row>
    <row r="1225" spans="1:3" x14ac:dyDescent="0.35">
      <c r="A1225" t="s">
        <v>1317</v>
      </c>
      <c r="B1225">
        <v>3</v>
      </c>
      <c r="C1225" t="s">
        <v>3127</v>
      </c>
    </row>
    <row r="1226" spans="1:3" x14ac:dyDescent="0.35">
      <c r="A1226" t="s">
        <v>1318</v>
      </c>
      <c r="B1226">
        <v>3</v>
      </c>
      <c r="C1226" t="s">
        <v>3128</v>
      </c>
    </row>
    <row r="1227" spans="1:3" x14ac:dyDescent="0.35">
      <c r="A1227" t="s">
        <v>1319</v>
      </c>
      <c r="B1227">
        <v>0</v>
      </c>
      <c r="C1227" t="s">
        <v>3126</v>
      </c>
    </row>
    <row r="1228" spans="1:3" x14ac:dyDescent="0.35">
      <c r="A1228" t="s">
        <v>1320</v>
      </c>
      <c r="B1228">
        <v>5</v>
      </c>
      <c r="C1228" t="s">
        <v>3127</v>
      </c>
    </row>
    <row r="1229" spans="1:3" x14ac:dyDescent="0.35">
      <c r="A1229" t="s">
        <v>1321</v>
      </c>
      <c r="B1229">
        <v>6</v>
      </c>
      <c r="C1229" t="s">
        <v>3128</v>
      </c>
    </row>
    <row r="1230" spans="1:3" x14ac:dyDescent="0.35">
      <c r="A1230" t="s">
        <v>1322</v>
      </c>
      <c r="B1230">
        <v>4</v>
      </c>
      <c r="C1230" t="s">
        <v>3128</v>
      </c>
    </row>
    <row r="1231" spans="1:3" x14ac:dyDescent="0.35">
      <c r="A1231" t="s">
        <v>1323</v>
      </c>
      <c r="B1231">
        <v>6</v>
      </c>
      <c r="C1231" t="s">
        <v>3127</v>
      </c>
    </row>
    <row r="1232" spans="1:3" x14ac:dyDescent="0.35">
      <c r="A1232" t="s">
        <v>1324</v>
      </c>
      <c r="B1232">
        <v>0</v>
      </c>
      <c r="C1232" t="s">
        <v>3128</v>
      </c>
    </row>
    <row r="1233" spans="1:3" x14ac:dyDescent="0.35">
      <c r="A1233" t="s">
        <v>1325</v>
      </c>
      <c r="B1233">
        <v>3</v>
      </c>
      <c r="C1233" t="s">
        <v>3127</v>
      </c>
    </row>
    <row r="1234" spans="1:3" x14ac:dyDescent="0.35">
      <c r="A1234" t="s">
        <v>1326</v>
      </c>
      <c r="B1234">
        <v>5</v>
      </c>
      <c r="C1234" t="s">
        <v>3128</v>
      </c>
    </row>
    <row r="1235" spans="1:3" x14ac:dyDescent="0.35">
      <c r="A1235" t="s">
        <v>1327</v>
      </c>
      <c r="B1235">
        <v>2</v>
      </c>
      <c r="C1235" t="s">
        <v>3127</v>
      </c>
    </row>
    <row r="1236" spans="1:3" x14ac:dyDescent="0.35">
      <c r="A1236" t="s">
        <v>1328</v>
      </c>
      <c r="B1236">
        <v>5</v>
      </c>
      <c r="C1236" t="s">
        <v>3128</v>
      </c>
    </row>
    <row r="1237" spans="1:3" x14ac:dyDescent="0.35">
      <c r="A1237" t="s">
        <v>1329</v>
      </c>
      <c r="B1237">
        <v>0</v>
      </c>
      <c r="C1237" t="s">
        <v>3127</v>
      </c>
    </row>
    <row r="1238" spans="1:3" x14ac:dyDescent="0.35">
      <c r="A1238" t="s">
        <v>1330</v>
      </c>
      <c r="B1238">
        <v>6</v>
      </c>
      <c r="C1238" t="s">
        <v>3128</v>
      </c>
    </row>
    <row r="1239" spans="1:3" x14ac:dyDescent="0.35">
      <c r="A1239" t="s">
        <v>1331</v>
      </c>
      <c r="B1239">
        <v>0</v>
      </c>
      <c r="C1239" t="s">
        <v>3129</v>
      </c>
    </row>
    <row r="1240" spans="1:3" x14ac:dyDescent="0.35">
      <c r="A1240" t="s">
        <v>1332</v>
      </c>
      <c r="B1240">
        <v>0</v>
      </c>
      <c r="C1240" t="s">
        <v>3128</v>
      </c>
    </row>
    <row r="1241" spans="1:3" x14ac:dyDescent="0.35">
      <c r="A1241" t="s">
        <v>1333</v>
      </c>
      <c r="B1241">
        <v>5</v>
      </c>
      <c r="C1241" t="s">
        <v>3126</v>
      </c>
    </row>
    <row r="1242" spans="1:3" x14ac:dyDescent="0.35">
      <c r="A1242" t="s">
        <v>1334</v>
      </c>
      <c r="B1242">
        <v>6</v>
      </c>
      <c r="C1242" t="s">
        <v>3129</v>
      </c>
    </row>
    <row r="1243" spans="1:3" x14ac:dyDescent="0.35">
      <c r="A1243" t="s">
        <v>1335</v>
      </c>
      <c r="B1243">
        <v>2</v>
      </c>
      <c r="C1243" t="s">
        <v>3128</v>
      </c>
    </row>
    <row r="1244" spans="1:3" x14ac:dyDescent="0.35">
      <c r="A1244" t="s">
        <v>1336</v>
      </c>
      <c r="B1244">
        <v>1</v>
      </c>
      <c r="C1244" t="s">
        <v>3127</v>
      </c>
    </row>
    <row r="1245" spans="1:3" x14ac:dyDescent="0.35">
      <c r="A1245" t="s">
        <v>1337</v>
      </c>
      <c r="B1245">
        <v>3</v>
      </c>
      <c r="C1245" t="s">
        <v>3129</v>
      </c>
    </row>
    <row r="1246" spans="1:3" x14ac:dyDescent="0.35">
      <c r="A1246" t="s">
        <v>1338</v>
      </c>
      <c r="B1246">
        <v>1</v>
      </c>
      <c r="C1246" t="s">
        <v>3129</v>
      </c>
    </row>
    <row r="1247" spans="1:3" x14ac:dyDescent="0.35">
      <c r="A1247" t="s">
        <v>1339</v>
      </c>
      <c r="B1247">
        <v>2</v>
      </c>
      <c r="C1247" t="s">
        <v>3128</v>
      </c>
    </row>
    <row r="1248" spans="1:3" x14ac:dyDescent="0.35">
      <c r="A1248" t="s">
        <v>1340</v>
      </c>
      <c r="B1248">
        <v>0</v>
      </c>
      <c r="C1248" t="s">
        <v>3126</v>
      </c>
    </row>
    <row r="1249" spans="1:3" x14ac:dyDescent="0.35">
      <c r="A1249" t="s">
        <v>1341</v>
      </c>
      <c r="B1249">
        <v>4</v>
      </c>
      <c r="C1249" t="s">
        <v>3128</v>
      </c>
    </row>
    <row r="1250" spans="1:3" x14ac:dyDescent="0.35">
      <c r="A1250" t="s">
        <v>1342</v>
      </c>
      <c r="B1250">
        <v>1</v>
      </c>
      <c r="C1250" t="s">
        <v>3129</v>
      </c>
    </row>
    <row r="1251" spans="1:3" x14ac:dyDescent="0.35">
      <c r="A1251" t="s">
        <v>1343</v>
      </c>
      <c r="B1251">
        <v>5</v>
      </c>
      <c r="C1251" t="s">
        <v>3128</v>
      </c>
    </row>
    <row r="1252" spans="1:3" x14ac:dyDescent="0.35">
      <c r="A1252" t="s">
        <v>1344</v>
      </c>
      <c r="B1252">
        <v>1</v>
      </c>
      <c r="C1252" t="s">
        <v>3128</v>
      </c>
    </row>
    <row r="1253" spans="1:3" x14ac:dyDescent="0.35">
      <c r="A1253" t="s">
        <v>1345</v>
      </c>
      <c r="B1253">
        <v>6</v>
      </c>
      <c r="C1253" t="s">
        <v>3126</v>
      </c>
    </row>
    <row r="1254" spans="1:3" x14ac:dyDescent="0.35">
      <c r="A1254" t="s">
        <v>1346</v>
      </c>
      <c r="B1254">
        <v>4</v>
      </c>
      <c r="C1254" t="s">
        <v>3128</v>
      </c>
    </row>
    <row r="1255" spans="1:3" x14ac:dyDescent="0.35">
      <c r="A1255" t="s">
        <v>1347</v>
      </c>
      <c r="B1255">
        <v>3</v>
      </c>
      <c r="C1255" t="s">
        <v>3129</v>
      </c>
    </row>
    <row r="1256" spans="1:3" x14ac:dyDescent="0.35">
      <c r="A1256" t="s">
        <v>1348</v>
      </c>
      <c r="B1256">
        <v>2</v>
      </c>
      <c r="C1256" t="s">
        <v>3128</v>
      </c>
    </row>
    <row r="1257" spans="1:3" x14ac:dyDescent="0.35">
      <c r="A1257" t="s">
        <v>1349</v>
      </c>
      <c r="B1257">
        <v>2</v>
      </c>
      <c r="C1257" t="s">
        <v>3128</v>
      </c>
    </row>
    <row r="1258" spans="1:3" x14ac:dyDescent="0.35">
      <c r="A1258" t="s">
        <v>1350</v>
      </c>
      <c r="B1258">
        <v>0</v>
      </c>
      <c r="C1258" t="s">
        <v>3129</v>
      </c>
    </row>
    <row r="1259" spans="1:3" x14ac:dyDescent="0.35">
      <c r="A1259" t="s">
        <v>1351</v>
      </c>
      <c r="B1259">
        <v>0</v>
      </c>
      <c r="C1259" t="s">
        <v>3128</v>
      </c>
    </row>
    <row r="1260" spans="1:3" x14ac:dyDescent="0.35">
      <c r="A1260" t="s">
        <v>1352</v>
      </c>
      <c r="B1260">
        <v>3</v>
      </c>
      <c r="C1260" t="s">
        <v>3126</v>
      </c>
    </row>
    <row r="1261" spans="1:3" x14ac:dyDescent="0.35">
      <c r="A1261" t="s">
        <v>1353</v>
      </c>
      <c r="B1261">
        <v>5</v>
      </c>
      <c r="C1261" t="s">
        <v>3129</v>
      </c>
    </row>
    <row r="1262" spans="1:3" x14ac:dyDescent="0.35">
      <c r="A1262" t="s">
        <v>1354</v>
      </c>
      <c r="B1262">
        <v>4</v>
      </c>
      <c r="C1262" t="s">
        <v>3128</v>
      </c>
    </row>
    <row r="1263" spans="1:3" x14ac:dyDescent="0.35">
      <c r="A1263" t="s">
        <v>1355</v>
      </c>
      <c r="B1263">
        <v>5</v>
      </c>
      <c r="C1263" t="s">
        <v>3128</v>
      </c>
    </row>
    <row r="1264" spans="1:3" x14ac:dyDescent="0.35">
      <c r="A1264" t="s">
        <v>1356</v>
      </c>
      <c r="B1264">
        <v>5</v>
      </c>
      <c r="C1264" t="s">
        <v>3126</v>
      </c>
    </row>
    <row r="1265" spans="1:3" x14ac:dyDescent="0.35">
      <c r="A1265" t="s">
        <v>1357</v>
      </c>
      <c r="B1265">
        <v>2</v>
      </c>
      <c r="C1265" t="s">
        <v>3129</v>
      </c>
    </row>
    <row r="1266" spans="1:3" x14ac:dyDescent="0.35">
      <c r="A1266" t="s">
        <v>1358</v>
      </c>
      <c r="B1266">
        <v>6</v>
      </c>
      <c r="C1266" t="s">
        <v>3129</v>
      </c>
    </row>
    <row r="1267" spans="1:3" x14ac:dyDescent="0.35">
      <c r="A1267" t="s">
        <v>1359</v>
      </c>
      <c r="B1267">
        <v>1</v>
      </c>
      <c r="C1267" t="s">
        <v>3127</v>
      </c>
    </row>
    <row r="1268" spans="1:3" x14ac:dyDescent="0.35">
      <c r="A1268" t="s">
        <v>1360</v>
      </c>
      <c r="B1268">
        <v>1</v>
      </c>
      <c r="C1268" t="s">
        <v>3127</v>
      </c>
    </row>
    <row r="1269" spans="1:3" x14ac:dyDescent="0.35">
      <c r="A1269" t="s">
        <v>1361</v>
      </c>
      <c r="B1269">
        <v>4</v>
      </c>
      <c r="C1269" t="s">
        <v>3126</v>
      </c>
    </row>
    <row r="1270" spans="1:3" x14ac:dyDescent="0.35">
      <c r="A1270" t="s">
        <v>1362</v>
      </c>
      <c r="B1270">
        <v>0</v>
      </c>
      <c r="C1270" t="s">
        <v>3129</v>
      </c>
    </row>
    <row r="1271" spans="1:3" x14ac:dyDescent="0.35">
      <c r="A1271" t="s">
        <v>1363</v>
      </c>
      <c r="B1271">
        <v>5</v>
      </c>
      <c r="C1271" t="s">
        <v>3128</v>
      </c>
    </row>
    <row r="1272" spans="1:3" x14ac:dyDescent="0.35">
      <c r="A1272" t="s">
        <v>1364</v>
      </c>
      <c r="B1272">
        <v>2</v>
      </c>
      <c r="C1272" t="s">
        <v>3129</v>
      </c>
    </row>
    <row r="1273" spans="1:3" x14ac:dyDescent="0.35">
      <c r="A1273" t="s">
        <v>1365</v>
      </c>
      <c r="B1273">
        <v>5</v>
      </c>
      <c r="C1273" t="s">
        <v>3128</v>
      </c>
    </row>
    <row r="1274" spans="1:3" x14ac:dyDescent="0.35">
      <c r="A1274" t="s">
        <v>1366</v>
      </c>
      <c r="B1274">
        <v>5</v>
      </c>
      <c r="C1274" t="s">
        <v>3126</v>
      </c>
    </row>
    <row r="1275" spans="1:3" x14ac:dyDescent="0.35">
      <c r="A1275" t="s">
        <v>1367</v>
      </c>
      <c r="B1275">
        <v>0</v>
      </c>
      <c r="C1275" t="s">
        <v>3127</v>
      </c>
    </row>
    <row r="1276" spans="1:3" x14ac:dyDescent="0.35">
      <c r="A1276" t="s">
        <v>1368</v>
      </c>
      <c r="B1276">
        <v>2</v>
      </c>
      <c r="C1276" t="s">
        <v>3129</v>
      </c>
    </row>
    <row r="1277" spans="1:3" x14ac:dyDescent="0.35">
      <c r="A1277" t="s">
        <v>1369</v>
      </c>
      <c r="B1277">
        <v>6</v>
      </c>
      <c r="C1277" t="s">
        <v>3126</v>
      </c>
    </row>
    <row r="1278" spans="1:3" x14ac:dyDescent="0.35">
      <c r="A1278" t="s">
        <v>1370</v>
      </c>
      <c r="B1278">
        <v>6</v>
      </c>
      <c r="C1278" t="s">
        <v>3129</v>
      </c>
    </row>
    <row r="1279" spans="1:3" x14ac:dyDescent="0.35">
      <c r="A1279" t="s">
        <v>1371</v>
      </c>
      <c r="B1279">
        <v>3</v>
      </c>
      <c r="C1279" t="s">
        <v>3127</v>
      </c>
    </row>
    <row r="1280" spans="1:3" x14ac:dyDescent="0.35">
      <c r="A1280" t="s">
        <v>1372</v>
      </c>
      <c r="B1280">
        <v>2</v>
      </c>
      <c r="C1280" t="s">
        <v>3129</v>
      </c>
    </row>
    <row r="1281" spans="1:3" x14ac:dyDescent="0.35">
      <c r="A1281" t="s">
        <v>1373</v>
      </c>
      <c r="B1281">
        <v>4</v>
      </c>
      <c r="C1281" t="s">
        <v>3129</v>
      </c>
    </row>
    <row r="1282" spans="1:3" x14ac:dyDescent="0.35">
      <c r="A1282" t="s">
        <v>1374</v>
      </c>
      <c r="B1282">
        <v>5</v>
      </c>
      <c r="C1282" t="s">
        <v>3126</v>
      </c>
    </row>
    <row r="1283" spans="1:3" x14ac:dyDescent="0.35">
      <c r="A1283" t="s">
        <v>1375</v>
      </c>
      <c r="B1283">
        <v>0</v>
      </c>
      <c r="C1283" t="s">
        <v>3126</v>
      </c>
    </row>
    <row r="1284" spans="1:3" x14ac:dyDescent="0.35">
      <c r="A1284" t="s">
        <v>1376</v>
      </c>
      <c r="B1284">
        <v>2</v>
      </c>
      <c r="C1284" t="s">
        <v>3127</v>
      </c>
    </row>
    <row r="1285" spans="1:3" x14ac:dyDescent="0.35">
      <c r="A1285" t="s">
        <v>1377</v>
      </c>
      <c r="B1285">
        <v>0</v>
      </c>
      <c r="C1285" t="s">
        <v>3128</v>
      </c>
    </row>
    <row r="1286" spans="1:3" x14ac:dyDescent="0.35">
      <c r="A1286" t="s">
        <v>1378</v>
      </c>
      <c r="B1286">
        <v>3</v>
      </c>
      <c r="C1286" t="s">
        <v>3128</v>
      </c>
    </row>
    <row r="1287" spans="1:3" x14ac:dyDescent="0.35">
      <c r="A1287" t="s">
        <v>1379</v>
      </c>
      <c r="B1287">
        <v>0</v>
      </c>
      <c r="C1287" t="s">
        <v>3126</v>
      </c>
    </row>
    <row r="1288" spans="1:3" x14ac:dyDescent="0.35">
      <c r="A1288" t="s">
        <v>1380</v>
      </c>
      <c r="B1288">
        <v>6</v>
      </c>
      <c r="C1288" t="s">
        <v>3126</v>
      </c>
    </row>
    <row r="1289" spans="1:3" x14ac:dyDescent="0.35">
      <c r="A1289" t="s">
        <v>1381</v>
      </c>
      <c r="B1289">
        <v>2</v>
      </c>
      <c r="C1289" t="s">
        <v>3129</v>
      </c>
    </row>
    <row r="1290" spans="1:3" x14ac:dyDescent="0.35">
      <c r="A1290" t="s">
        <v>1382</v>
      </c>
      <c r="B1290">
        <v>6</v>
      </c>
      <c r="C1290" t="s">
        <v>3127</v>
      </c>
    </row>
    <row r="1291" spans="1:3" x14ac:dyDescent="0.35">
      <c r="A1291" t="s">
        <v>1383</v>
      </c>
      <c r="B1291">
        <v>6</v>
      </c>
      <c r="C1291" t="s">
        <v>3128</v>
      </c>
    </row>
    <row r="1292" spans="1:3" x14ac:dyDescent="0.35">
      <c r="A1292" t="s">
        <v>1384</v>
      </c>
      <c r="B1292">
        <v>1</v>
      </c>
      <c r="C1292" t="s">
        <v>3127</v>
      </c>
    </row>
    <row r="1293" spans="1:3" x14ac:dyDescent="0.35">
      <c r="A1293" t="s">
        <v>1385</v>
      </c>
      <c r="B1293">
        <v>5</v>
      </c>
      <c r="C1293" t="s">
        <v>3129</v>
      </c>
    </row>
    <row r="1294" spans="1:3" x14ac:dyDescent="0.35">
      <c r="A1294" t="s">
        <v>1386</v>
      </c>
      <c r="B1294">
        <v>0</v>
      </c>
      <c r="C1294" t="s">
        <v>3126</v>
      </c>
    </row>
    <row r="1295" spans="1:3" x14ac:dyDescent="0.35">
      <c r="A1295" t="s">
        <v>1387</v>
      </c>
      <c r="B1295">
        <v>6</v>
      </c>
      <c r="C1295" t="s">
        <v>3126</v>
      </c>
    </row>
    <row r="1296" spans="1:3" x14ac:dyDescent="0.35">
      <c r="A1296" t="s">
        <v>1388</v>
      </c>
      <c r="B1296">
        <v>5</v>
      </c>
      <c r="C1296" t="s">
        <v>3126</v>
      </c>
    </row>
    <row r="1297" spans="1:3" x14ac:dyDescent="0.35">
      <c r="A1297" t="s">
        <v>1389</v>
      </c>
      <c r="B1297">
        <v>4</v>
      </c>
      <c r="C1297" t="s">
        <v>3128</v>
      </c>
    </row>
    <row r="1298" spans="1:3" x14ac:dyDescent="0.35">
      <c r="A1298" t="s">
        <v>1390</v>
      </c>
      <c r="B1298">
        <v>4</v>
      </c>
      <c r="C1298" t="s">
        <v>3126</v>
      </c>
    </row>
    <row r="1299" spans="1:3" x14ac:dyDescent="0.35">
      <c r="A1299" t="s">
        <v>1391</v>
      </c>
      <c r="B1299">
        <v>0</v>
      </c>
      <c r="C1299" t="s">
        <v>3127</v>
      </c>
    </row>
    <row r="1300" spans="1:3" x14ac:dyDescent="0.35">
      <c r="A1300" t="s">
        <v>1392</v>
      </c>
      <c r="B1300">
        <v>1</v>
      </c>
      <c r="C1300" t="s">
        <v>3128</v>
      </c>
    </row>
    <row r="1301" spans="1:3" x14ac:dyDescent="0.35">
      <c r="A1301" t="s">
        <v>1393</v>
      </c>
      <c r="B1301">
        <v>4</v>
      </c>
      <c r="C1301" t="s">
        <v>3129</v>
      </c>
    </row>
    <row r="1302" spans="1:3" x14ac:dyDescent="0.35">
      <c r="A1302" t="s">
        <v>1394</v>
      </c>
      <c r="B1302">
        <v>1</v>
      </c>
      <c r="C1302" t="s">
        <v>3128</v>
      </c>
    </row>
    <row r="1303" spans="1:3" x14ac:dyDescent="0.35">
      <c r="A1303" t="s">
        <v>1395</v>
      </c>
      <c r="B1303">
        <v>4</v>
      </c>
      <c r="C1303" t="s">
        <v>3128</v>
      </c>
    </row>
    <row r="1304" spans="1:3" x14ac:dyDescent="0.35">
      <c r="A1304" t="s">
        <v>1396</v>
      </c>
      <c r="B1304">
        <v>5</v>
      </c>
      <c r="C1304" t="s">
        <v>3127</v>
      </c>
    </row>
    <row r="1305" spans="1:3" x14ac:dyDescent="0.35">
      <c r="A1305" t="s">
        <v>1397</v>
      </c>
      <c r="B1305">
        <v>6</v>
      </c>
      <c r="C1305" t="s">
        <v>3126</v>
      </c>
    </row>
    <row r="1306" spans="1:3" x14ac:dyDescent="0.35">
      <c r="A1306" t="s">
        <v>1398</v>
      </c>
      <c r="B1306">
        <v>0</v>
      </c>
      <c r="C1306" t="s">
        <v>3128</v>
      </c>
    </row>
    <row r="1307" spans="1:3" x14ac:dyDescent="0.35">
      <c r="A1307" t="s">
        <v>1399</v>
      </c>
      <c r="B1307">
        <v>3</v>
      </c>
      <c r="C1307" t="s">
        <v>3129</v>
      </c>
    </row>
    <row r="1308" spans="1:3" x14ac:dyDescent="0.35">
      <c r="A1308" t="s">
        <v>1400</v>
      </c>
      <c r="B1308">
        <v>0</v>
      </c>
      <c r="C1308" t="s">
        <v>3129</v>
      </c>
    </row>
    <row r="1309" spans="1:3" x14ac:dyDescent="0.35">
      <c r="A1309" t="s">
        <v>1401</v>
      </c>
      <c r="B1309">
        <v>1</v>
      </c>
      <c r="C1309" t="s">
        <v>3128</v>
      </c>
    </row>
    <row r="1310" spans="1:3" x14ac:dyDescent="0.35">
      <c r="A1310" t="s">
        <v>1402</v>
      </c>
      <c r="B1310">
        <v>6</v>
      </c>
      <c r="C1310" t="s">
        <v>3126</v>
      </c>
    </row>
    <row r="1311" spans="1:3" x14ac:dyDescent="0.35">
      <c r="A1311" t="s">
        <v>1403</v>
      </c>
      <c r="B1311">
        <v>5</v>
      </c>
      <c r="C1311" t="s">
        <v>3129</v>
      </c>
    </row>
    <row r="1312" spans="1:3" x14ac:dyDescent="0.35">
      <c r="A1312" t="s">
        <v>1404</v>
      </c>
      <c r="B1312">
        <v>4</v>
      </c>
      <c r="C1312" t="s">
        <v>3128</v>
      </c>
    </row>
    <row r="1313" spans="1:3" x14ac:dyDescent="0.35">
      <c r="A1313" t="s">
        <v>1405</v>
      </c>
      <c r="B1313">
        <v>5</v>
      </c>
      <c r="C1313" t="s">
        <v>3126</v>
      </c>
    </row>
    <row r="1314" spans="1:3" x14ac:dyDescent="0.35">
      <c r="A1314" t="s">
        <v>1406</v>
      </c>
      <c r="B1314">
        <v>0</v>
      </c>
      <c r="C1314" t="s">
        <v>3129</v>
      </c>
    </row>
    <row r="1315" spans="1:3" x14ac:dyDescent="0.35">
      <c r="A1315" t="s">
        <v>1407</v>
      </c>
      <c r="B1315">
        <v>3</v>
      </c>
      <c r="C1315" t="s">
        <v>3127</v>
      </c>
    </row>
    <row r="1316" spans="1:3" x14ac:dyDescent="0.35">
      <c r="A1316" t="s">
        <v>1408</v>
      </c>
      <c r="B1316">
        <v>1</v>
      </c>
      <c r="C1316" t="s">
        <v>3129</v>
      </c>
    </row>
    <row r="1317" spans="1:3" x14ac:dyDescent="0.35">
      <c r="A1317" t="s">
        <v>1409</v>
      </c>
      <c r="B1317">
        <v>0</v>
      </c>
      <c r="C1317" t="s">
        <v>3129</v>
      </c>
    </row>
    <row r="1318" spans="1:3" x14ac:dyDescent="0.35">
      <c r="A1318" t="s">
        <v>1410</v>
      </c>
      <c r="B1318">
        <v>6</v>
      </c>
      <c r="C1318" t="s">
        <v>3126</v>
      </c>
    </row>
    <row r="1319" spans="1:3" x14ac:dyDescent="0.35">
      <c r="A1319" t="s">
        <v>1411</v>
      </c>
      <c r="B1319">
        <v>2</v>
      </c>
      <c r="C1319" t="s">
        <v>3129</v>
      </c>
    </row>
    <row r="1320" spans="1:3" x14ac:dyDescent="0.35">
      <c r="A1320" t="s">
        <v>1412</v>
      </c>
      <c r="B1320">
        <v>1</v>
      </c>
      <c r="C1320" t="s">
        <v>3127</v>
      </c>
    </row>
    <row r="1321" spans="1:3" x14ac:dyDescent="0.35">
      <c r="A1321" t="s">
        <v>1413</v>
      </c>
      <c r="B1321">
        <v>5</v>
      </c>
      <c r="C1321" t="s">
        <v>3126</v>
      </c>
    </row>
    <row r="1322" spans="1:3" x14ac:dyDescent="0.35">
      <c r="A1322" t="s">
        <v>1414</v>
      </c>
      <c r="B1322">
        <v>4</v>
      </c>
      <c r="C1322" t="s">
        <v>3128</v>
      </c>
    </row>
    <row r="1323" spans="1:3" x14ac:dyDescent="0.35">
      <c r="A1323" t="s">
        <v>1415</v>
      </c>
      <c r="B1323">
        <v>2</v>
      </c>
      <c r="C1323" t="s">
        <v>3127</v>
      </c>
    </row>
    <row r="1324" spans="1:3" x14ac:dyDescent="0.35">
      <c r="A1324" t="s">
        <v>1416</v>
      </c>
      <c r="B1324">
        <v>5</v>
      </c>
      <c r="C1324" t="s">
        <v>3126</v>
      </c>
    </row>
    <row r="1325" spans="1:3" x14ac:dyDescent="0.35">
      <c r="A1325" t="s">
        <v>1417</v>
      </c>
      <c r="B1325">
        <v>5</v>
      </c>
      <c r="C1325" t="s">
        <v>3128</v>
      </c>
    </row>
    <row r="1326" spans="1:3" x14ac:dyDescent="0.35">
      <c r="A1326" t="s">
        <v>1418</v>
      </c>
      <c r="B1326">
        <v>1</v>
      </c>
      <c r="C1326" t="s">
        <v>3129</v>
      </c>
    </row>
    <row r="1327" spans="1:3" x14ac:dyDescent="0.35">
      <c r="A1327" t="s">
        <v>1419</v>
      </c>
      <c r="B1327">
        <v>1</v>
      </c>
      <c r="C1327" t="s">
        <v>3126</v>
      </c>
    </row>
    <row r="1328" spans="1:3" x14ac:dyDescent="0.35">
      <c r="A1328" t="s">
        <v>1420</v>
      </c>
      <c r="B1328">
        <v>1</v>
      </c>
      <c r="C1328" t="s">
        <v>3128</v>
      </c>
    </row>
    <row r="1329" spans="1:3" x14ac:dyDescent="0.35">
      <c r="A1329" t="s">
        <v>1421</v>
      </c>
      <c r="B1329">
        <v>2</v>
      </c>
      <c r="C1329" t="s">
        <v>3128</v>
      </c>
    </row>
    <row r="1330" spans="1:3" x14ac:dyDescent="0.35">
      <c r="A1330" t="s">
        <v>1422</v>
      </c>
      <c r="B1330">
        <v>2</v>
      </c>
      <c r="C1330" t="s">
        <v>3128</v>
      </c>
    </row>
    <row r="1331" spans="1:3" x14ac:dyDescent="0.35">
      <c r="A1331" t="s">
        <v>1423</v>
      </c>
      <c r="B1331">
        <v>2</v>
      </c>
      <c r="C1331" t="s">
        <v>3126</v>
      </c>
    </row>
    <row r="1332" spans="1:3" x14ac:dyDescent="0.35">
      <c r="A1332" t="s">
        <v>1424</v>
      </c>
      <c r="B1332">
        <v>1</v>
      </c>
      <c r="C1332" t="s">
        <v>3129</v>
      </c>
    </row>
    <row r="1333" spans="1:3" x14ac:dyDescent="0.35">
      <c r="A1333" t="s">
        <v>1425</v>
      </c>
      <c r="B1333">
        <v>0</v>
      </c>
      <c r="C1333" t="s">
        <v>3126</v>
      </c>
    </row>
    <row r="1334" spans="1:3" x14ac:dyDescent="0.35">
      <c r="A1334" t="s">
        <v>1426</v>
      </c>
      <c r="B1334">
        <v>4</v>
      </c>
      <c r="C1334" t="s">
        <v>3128</v>
      </c>
    </row>
    <row r="1335" spans="1:3" x14ac:dyDescent="0.35">
      <c r="A1335" t="s">
        <v>1427</v>
      </c>
      <c r="B1335">
        <v>2</v>
      </c>
      <c r="C1335" t="s">
        <v>3129</v>
      </c>
    </row>
    <row r="1336" spans="1:3" x14ac:dyDescent="0.35">
      <c r="A1336" t="s">
        <v>1428</v>
      </c>
      <c r="B1336">
        <v>0</v>
      </c>
      <c r="C1336" t="s">
        <v>3128</v>
      </c>
    </row>
    <row r="1337" spans="1:3" x14ac:dyDescent="0.35">
      <c r="A1337" t="s">
        <v>1429</v>
      </c>
      <c r="B1337">
        <v>5</v>
      </c>
      <c r="C1337" t="s">
        <v>3127</v>
      </c>
    </row>
    <row r="1338" spans="1:3" x14ac:dyDescent="0.35">
      <c r="A1338" t="s">
        <v>1430</v>
      </c>
      <c r="B1338">
        <v>1</v>
      </c>
      <c r="C1338" t="s">
        <v>3126</v>
      </c>
    </row>
    <row r="1339" spans="1:3" x14ac:dyDescent="0.35">
      <c r="A1339" t="s">
        <v>1431</v>
      </c>
      <c r="B1339">
        <v>2</v>
      </c>
      <c r="C1339" t="s">
        <v>3126</v>
      </c>
    </row>
    <row r="1340" spans="1:3" x14ac:dyDescent="0.35">
      <c r="A1340" t="s">
        <v>1432</v>
      </c>
      <c r="B1340">
        <v>5</v>
      </c>
      <c r="C1340" t="s">
        <v>3128</v>
      </c>
    </row>
    <row r="1341" spans="1:3" x14ac:dyDescent="0.35">
      <c r="A1341" t="s">
        <v>1433</v>
      </c>
      <c r="B1341">
        <v>2</v>
      </c>
      <c r="C1341" t="s">
        <v>3127</v>
      </c>
    </row>
    <row r="1342" spans="1:3" x14ac:dyDescent="0.35">
      <c r="A1342" t="s">
        <v>1434</v>
      </c>
      <c r="B1342">
        <v>1</v>
      </c>
      <c r="C1342" t="s">
        <v>3126</v>
      </c>
    </row>
    <row r="1343" spans="1:3" x14ac:dyDescent="0.35">
      <c r="A1343" t="s">
        <v>1435</v>
      </c>
      <c r="B1343">
        <v>4</v>
      </c>
      <c r="C1343" t="s">
        <v>3127</v>
      </c>
    </row>
    <row r="1344" spans="1:3" x14ac:dyDescent="0.35">
      <c r="A1344" t="s">
        <v>1436</v>
      </c>
      <c r="B1344">
        <v>0</v>
      </c>
      <c r="C1344" t="s">
        <v>3127</v>
      </c>
    </row>
    <row r="1345" spans="1:3" x14ac:dyDescent="0.35">
      <c r="A1345" t="s">
        <v>1437</v>
      </c>
      <c r="B1345">
        <v>3</v>
      </c>
      <c r="C1345" t="s">
        <v>3126</v>
      </c>
    </row>
    <row r="1346" spans="1:3" x14ac:dyDescent="0.35">
      <c r="A1346" t="s">
        <v>1438</v>
      </c>
      <c r="B1346">
        <v>5</v>
      </c>
      <c r="C1346" t="s">
        <v>3127</v>
      </c>
    </row>
    <row r="1347" spans="1:3" x14ac:dyDescent="0.35">
      <c r="A1347" t="s">
        <v>1439</v>
      </c>
      <c r="B1347">
        <v>3</v>
      </c>
      <c r="C1347" t="s">
        <v>3128</v>
      </c>
    </row>
    <row r="1348" spans="1:3" x14ac:dyDescent="0.35">
      <c r="A1348" t="s">
        <v>1440</v>
      </c>
      <c r="B1348">
        <v>1</v>
      </c>
      <c r="C1348" t="s">
        <v>3126</v>
      </c>
    </row>
    <row r="1349" spans="1:3" x14ac:dyDescent="0.35">
      <c r="A1349" t="s">
        <v>1441</v>
      </c>
      <c r="B1349">
        <v>5</v>
      </c>
      <c r="C1349" t="s">
        <v>3126</v>
      </c>
    </row>
    <row r="1350" spans="1:3" x14ac:dyDescent="0.35">
      <c r="A1350" t="s">
        <v>1442</v>
      </c>
      <c r="B1350">
        <v>5</v>
      </c>
      <c r="C1350" t="s">
        <v>3129</v>
      </c>
    </row>
    <row r="1351" spans="1:3" x14ac:dyDescent="0.35">
      <c r="A1351" t="s">
        <v>1443</v>
      </c>
      <c r="B1351">
        <v>2</v>
      </c>
      <c r="C1351" t="s">
        <v>3128</v>
      </c>
    </row>
    <row r="1352" spans="1:3" x14ac:dyDescent="0.35">
      <c r="A1352" t="s">
        <v>1444</v>
      </c>
      <c r="B1352">
        <v>1</v>
      </c>
      <c r="C1352" t="s">
        <v>3127</v>
      </c>
    </row>
    <row r="1353" spans="1:3" x14ac:dyDescent="0.35">
      <c r="A1353" t="s">
        <v>1445</v>
      </c>
      <c r="B1353">
        <v>3</v>
      </c>
      <c r="C1353" t="s">
        <v>3126</v>
      </c>
    </row>
    <row r="1354" spans="1:3" x14ac:dyDescent="0.35">
      <c r="A1354" t="s">
        <v>1446</v>
      </c>
      <c r="B1354">
        <v>5</v>
      </c>
      <c r="C1354" t="s">
        <v>3128</v>
      </c>
    </row>
    <row r="1355" spans="1:3" x14ac:dyDescent="0.35">
      <c r="A1355" t="s">
        <v>1447</v>
      </c>
      <c r="B1355">
        <v>0</v>
      </c>
      <c r="C1355" t="s">
        <v>3128</v>
      </c>
    </row>
    <row r="1356" spans="1:3" x14ac:dyDescent="0.35">
      <c r="A1356" t="s">
        <v>1448</v>
      </c>
      <c r="B1356">
        <v>3</v>
      </c>
      <c r="C1356" t="s">
        <v>3129</v>
      </c>
    </row>
    <row r="1357" spans="1:3" x14ac:dyDescent="0.35">
      <c r="A1357" t="s">
        <v>1449</v>
      </c>
      <c r="B1357">
        <v>2</v>
      </c>
      <c r="C1357" t="s">
        <v>3129</v>
      </c>
    </row>
    <row r="1358" spans="1:3" x14ac:dyDescent="0.35">
      <c r="A1358" t="s">
        <v>1450</v>
      </c>
      <c r="B1358">
        <v>2</v>
      </c>
      <c r="C1358" t="s">
        <v>3129</v>
      </c>
    </row>
    <row r="1359" spans="1:3" x14ac:dyDescent="0.35">
      <c r="A1359" t="s">
        <v>1451</v>
      </c>
      <c r="B1359">
        <v>1</v>
      </c>
      <c r="C1359" t="s">
        <v>3129</v>
      </c>
    </row>
    <row r="1360" spans="1:3" x14ac:dyDescent="0.35">
      <c r="A1360" t="s">
        <v>1452</v>
      </c>
      <c r="B1360">
        <v>4</v>
      </c>
      <c r="C1360" t="s">
        <v>3129</v>
      </c>
    </row>
    <row r="1361" spans="1:3" x14ac:dyDescent="0.35">
      <c r="A1361" t="s">
        <v>1453</v>
      </c>
      <c r="B1361">
        <v>6</v>
      </c>
      <c r="C1361" t="s">
        <v>3128</v>
      </c>
    </row>
    <row r="1362" spans="1:3" x14ac:dyDescent="0.35">
      <c r="A1362" t="s">
        <v>1454</v>
      </c>
      <c r="B1362">
        <v>0</v>
      </c>
      <c r="C1362" t="s">
        <v>3126</v>
      </c>
    </row>
    <row r="1363" spans="1:3" x14ac:dyDescent="0.35">
      <c r="A1363" t="s">
        <v>1455</v>
      </c>
      <c r="B1363">
        <v>0</v>
      </c>
      <c r="C1363" t="s">
        <v>3128</v>
      </c>
    </row>
    <row r="1364" spans="1:3" x14ac:dyDescent="0.35">
      <c r="A1364" t="s">
        <v>1456</v>
      </c>
      <c r="B1364">
        <v>2</v>
      </c>
      <c r="C1364" t="s">
        <v>3127</v>
      </c>
    </row>
    <row r="1365" spans="1:3" x14ac:dyDescent="0.35">
      <c r="A1365" t="s">
        <v>1457</v>
      </c>
      <c r="B1365">
        <v>4</v>
      </c>
      <c r="C1365" t="s">
        <v>3126</v>
      </c>
    </row>
    <row r="1366" spans="1:3" x14ac:dyDescent="0.35">
      <c r="A1366" t="s">
        <v>1458</v>
      </c>
      <c r="B1366">
        <v>0</v>
      </c>
      <c r="C1366" t="s">
        <v>3128</v>
      </c>
    </row>
    <row r="1367" spans="1:3" x14ac:dyDescent="0.35">
      <c r="A1367" t="s">
        <v>1459</v>
      </c>
      <c r="B1367">
        <v>5</v>
      </c>
      <c r="C1367" t="s">
        <v>3128</v>
      </c>
    </row>
    <row r="1368" spans="1:3" x14ac:dyDescent="0.35">
      <c r="A1368" t="s">
        <v>1460</v>
      </c>
      <c r="B1368">
        <v>5</v>
      </c>
      <c r="C1368" t="s">
        <v>3128</v>
      </c>
    </row>
    <row r="1369" spans="1:3" x14ac:dyDescent="0.35">
      <c r="A1369" t="s">
        <v>1461</v>
      </c>
      <c r="B1369">
        <v>2</v>
      </c>
      <c r="C1369" t="s">
        <v>3129</v>
      </c>
    </row>
    <row r="1370" spans="1:3" x14ac:dyDescent="0.35">
      <c r="A1370" t="s">
        <v>1462</v>
      </c>
      <c r="B1370">
        <v>2</v>
      </c>
      <c r="C1370" t="s">
        <v>3127</v>
      </c>
    </row>
    <row r="1371" spans="1:3" x14ac:dyDescent="0.35">
      <c r="A1371" t="s">
        <v>1463</v>
      </c>
      <c r="B1371">
        <v>1</v>
      </c>
      <c r="C1371" t="s">
        <v>3128</v>
      </c>
    </row>
    <row r="1372" spans="1:3" x14ac:dyDescent="0.35">
      <c r="A1372" t="s">
        <v>1464</v>
      </c>
      <c r="B1372">
        <v>4</v>
      </c>
      <c r="C1372" t="s">
        <v>3129</v>
      </c>
    </row>
    <row r="1373" spans="1:3" x14ac:dyDescent="0.35">
      <c r="A1373" t="s">
        <v>1465</v>
      </c>
      <c r="B1373">
        <v>1</v>
      </c>
      <c r="C1373" t="s">
        <v>3129</v>
      </c>
    </row>
    <row r="1374" spans="1:3" x14ac:dyDescent="0.35">
      <c r="A1374" t="s">
        <v>1466</v>
      </c>
      <c r="B1374">
        <v>2</v>
      </c>
      <c r="C1374" t="s">
        <v>3127</v>
      </c>
    </row>
    <row r="1375" spans="1:3" x14ac:dyDescent="0.35">
      <c r="A1375" t="s">
        <v>1467</v>
      </c>
      <c r="B1375">
        <v>1</v>
      </c>
      <c r="C1375" t="s">
        <v>3128</v>
      </c>
    </row>
    <row r="1376" spans="1:3" x14ac:dyDescent="0.35">
      <c r="A1376" t="s">
        <v>1468</v>
      </c>
      <c r="B1376">
        <v>2</v>
      </c>
      <c r="C1376" t="s">
        <v>3127</v>
      </c>
    </row>
    <row r="1377" spans="1:3" x14ac:dyDescent="0.35">
      <c r="A1377" t="s">
        <v>1469</v>
      </c>
      <c r="B1377">
        <v>6</v>
      </c>
      <c r="C1377" t="s">
        <v>3128</v>
      </c>
    </row>
    <row r="1378" spans="1:3" x14ac:dyDescent="0.35">
      <c r="A1378" t="s">
        <v>1470</v>
      </c>
      <c r="B1378">
        <v>0</v>
      </c>
      <c r="C1378" t="s">
        <v>3126</v>
      </c>
    </row>
    <row r="1379" spans="1:3" x14ac:dyDescent="0.35">
      <c r="A1379" t="s">
        <v>1471</v>
      </c>
      <c r="B1379">
        <v>0</v>
      </c>
      <c r="C1379" t="s">
        <v>3127</v>
      </c>
    </row>
    <row r="1380" spans="1:3" x14ac:dyDescent="0.35">
      <c r="A1380" t="s">
        <v>1472</v>
      </c>
      <c r="B1380">
        <v>2</v>
      </c>
      <c r="C1380" t="s">
        <v>3127</v>
      </c>
    </row>
    <row r="1381" spans="1:3" x14ac:dyDescent="0.35">
      <c r="A1381" t="s">
        <v>1473</v>
      </c>
      <c r="B1381">
        <v>3</v>
      </c>
      <c r="C1381" t="s">
        <v>3126</v>
      </c>
    </row>
    <row r="1382" spans="1:3" x14ac:dyDescent="0.35">
      <c r="A1382" t="s">
        <v>1474</v>
      </c>
      <c r="B1382">
        <v>6</v>
      </c>
      <c r="C1382" t="s">
        <v>3128</v>
      </c>
    </row>
    <row r="1383" spans="1:3" x14ac:dyDescent="0.35">
      <c r="A1383" t="s">
        <v>1475</v>
      </c>
      <c r="B1383">
        <v>1</v>
      </c>
      <c r="C1383" t="s">
        <v>3127</v>
      </c>
    </row>
    <row r="1384" spans="1:3" x14ac:dyDescent="0.35">
      <c r="A1384" t="s">
        <v>1476</v>
      </c>
      <c r="B1384">
        <v>3</v>
      </c>
      <c r="C1384" t="s">
        <v>3129</v>
      </c>
    </row>
    <row r="1385" spans="1:3" x14ac:dyDescent="0.35">
      <c r="A1385" t="s">
        <v>1477</v>
      </c>
      <c r="B1385">
        <v>4</v>
      </c>
      <c r="C1385" t="s">
        <v>3127</v>
      </c>
    </row>
    <row r="1386" spans="1:3" x14ac:dyDescent="0.35">
      <c r="A1386" t="s">
        <v>1478</v>
      </c>
      <c r="B1386">
        <v>4</v>
      </c>
      <c r="C1386" t="s">
        <v>3129</v>
      </c>
    </row>
    <row r="1387" spans="1:3" x14ac:dyDescent="0.35">
      <c r="A1387" t="s">
        <v>1479</v>
      </c>
      <c r="B1387">
        <v>2</v>
      </c>
      <c r="C1387" t="s">
        <v>3129</v>
      </c>
    </row>
    <row r="1388" spans="1:3" x14ac:dyDescent="0.35">
      <c r="A1388" t="s">
        <v>1480</v>
      </c>
      <c r="B1388">
        <v>5</v>
      </c>
      <c r="C1388" t="s">
        <v>3126</v>
      </c>
    </row>
    <row r="1389" spans="1:3" x14ac:dyDescent="0.35">
      <c r="A1389" t="s">
        <v>1481</v>
      </c>
      <c r="B1389">
        <v>2</v>
      </c>
      <c r="C1389" t="s">
        <v>3129</v>
      </c>
    </row>
    <row r="1390" spans="1:3" x14ac:dyDescent="0.35">
      <c r="A1390" t="s">
        <v>1482</v>
      </c>
      <c r="B1390">
        <v>3</v>
      </c>
      <c r="C1390" t="s">
        <v>3127</v>
      </c>
    </row>
    <row r="1391" spans="1:3" x14ac:dyDescent="0.35">
      <c r="A1391" t="s">
        <v>1483</v>
      </c>
      <c r="B1391">
        <v>0</v>
      </c>
      <c r="C1391" t="s">
        <v>3128</v>
      </c>
    </row>
    <row r="1392" spans="1:3" x14ac:dyDescent="0.35">
      <c r="A1392" t="s">
        <v>1484</v>
      </c>
      <c r="B1392">
        <v>6</v>
      </c>
      <c r="C1392" t="s">
        <v>3129</v>
      </c>
    </row>
    <row r="1393" spans="1:3" x14ac:dyDescent="0.35">
      <c r="A1393" t="s">
        <v>1485</v>
      </c>
      <c r="B1393">
        <v>6</v>
      </c>
      <c r="C1393" t="s">
        <v>3128</v>
      </c>
    </row>
    <row r="1394" spans="1:3" x14ac:dyDescent="0.35">
      <c r="A1394" t="s">
        <v>1486</v>
      </c>
      <c r="B1394">
        <v>1</v>
      </c>
      <c r="C1394" t="s">
        <v>3129</v>
      </c>
    </row>
    <row r="1395" spans="1:3" x14ac:dyDescent="0.35">
      <c r="A1395" t="s">
        <v>1487</v>
      </c>
      <c r="B1395">
        <v>3</v>
      </c>
      <c r="C1395" t="s">
        <v>3129</v>
      </c>
    </row>
    <row r="1396" spans="1:3" x14ac:dyDescent="0.35">
      <c r="A1396" t="s">
        <v>1488</v>
      </c>
      <c r="B1396">
        <v>5</v>
      </c>
      <c r="C1396" t="s">
        <v>3128</v>
      </c>
    </row>
    <row r="1397" spans="1:3" x14ac:dyDescent="0.35">
      <c r="A1397" t="s">
        <v>1489</v>
      </c>
      <c r="B1397">
        <v>0</v>
      </c>
      <c r="C1397" t="s">
        <v>3126</v>
      </c>
    </row>
    <row r="1398" spans="1:3" x14ac:dyDescent="0.35">
      <c r="A1398" t="s">
        <v>1490</v>
      </c>
      <c r="B1398">
        <v>4</v>
      </c>
      <c r="C1398" t="s">
        <v>3128</v>
      </c>
    </row>
    <row r="1399" spans="1:3" x14ac:dyDescent="0.35">
      <c r="A1399" t="s">
        <v>1491</v>
      </c>
      <c r="B1399">
        <v>5</v>
      </c>
      <c r="C1399" t="s">
        <v>3128</v>
      </c>
    </row>
    <row r="1400" spans="1:3" x14ac:dyDescent="0.35">
      <c r="A1400" t="s">
        <v>1492</v>
      </c>
      <c r="B1400">
        <v>4</v>
      </c>
      <c r="C1400" t="s">
        <v>3126</v>
      </c>
    </row>
    <row r="1401" spans="1:3" x14ac:dyDescent="0.35">
      <c r="A1401" t="s">
        <v>1493</v>
      </c>
      <c r="B1401">
        <v>5</v>
      </c>
      <c r="C1401" t="s">
        <v>3128</v>
      </c>
    </row>
    <row r="1402" spans="1:3" x14ac:dyDescent="0.35">
      <c r="A1402" t="s">
        <v>1494</v>
      </c>
      <c r="B1402">
        <v>1</v>
      </c>
      <c r="C1402" t="s">
        <v>3126</v>
      </c>
    </row>
    <row r="1403" spans="1:3" x14ac:dyDescent="0.35">
      <c r="A1403" t="s">
        <v>1495</v>
      </c>
      <c r="B1403">
        <v>3</v>
      </c>
      <c r="C1403" t="s">
        <v>3127</v>
      </c>
    </row>
    <row r="1404" spans="1:3" x14ac:dyDescent="0.35">
      <c r="A1404" t="s">
        <v>1496</v>
      </c>
      <c r="B1404">
        <v>4</v>
      </c>
      <c r="C1404" t="s">
        <v>3128</v>
      </c>
    </row>
    <row r="1405" spans="1:3" x14ac:dyDescent="0.35">
      <c r="A1405" t="s">
        <v>1497</v>
      </c>
      <c r="B1405">
        <v>6</v>
      </c>
      <c r="C1405" t="s">
        <v>3128</v>
      </c>
    </row>
    <row r="1406" spans="1:3" x14ac:dyDescent="0.35">
      <c r="A1406" t="s">
        <v>1498</v>
      </c>
      <c r="B1406">
        <v>0</v>
      </c>
      <c r="C1406" t="s">
        <v>3129</v>
      </c>
    </row>
    <row r="1407" spans="1:3" x14ac:dyDescent="0.35">
      <c r="A1407" t="s">
        <v>1499</v>
      </c>
      <c r="B1407">
        <v>1</v>
      </c>
      <c r="C1407" t="s">
        <v>3128</v>
      </c>
    </row>
    <row r="1408" spans="1:3" x14ac:dyDescent="0.35">
      <c r="A1408" t="s">
        <v>1500</v>
      </c>
      <c r="B1408">
        <v>2</v>
      </c>
      <c r="C1408" t="s">
        <v>3128</v>
      </c>
    </row>
    <row r="1409" spans="1:3" x14ac:dyDescent="0.35">
      <c r="A1409" t="s">
        <v>1501</v>
      </c>
      <c r="B1409">
        <v>5</v>
      </c>
      <c r="C1409" t="s">
        <v>3129</v>
      </c>
    </row>
    <row r="1410" spans="1:3" x14ac:dyDescent="0.35">
      <c r="A1410" t="s">
        <v>1502</v>
      </c>
      <c r="B1410">
        <v>5</v>
      </c>
      <c r="C1410" t="s">
        <v>3129</v>
      </c>
    </row>
    <row r="1411" spans="1:3" x14ac:dyDescent="0.35">
      <c r="A1411" t="s">
        <v>1503</v>
      </c>
      <c r="B1411">
        <v>5</v>
      </c>
      <c r="C1411" t="s">
        <v>3129</v>
      </c>
    </row>
    <row r="1412" spans="1:3" x14ac:dyDescent="0.35">
      <c r="A1412" t="s">
        <v>1504</v>
      </c>
      <c r="B1412">
        <v>4</v>
      </c>
      <c r="C1412" t="s">
        <v>3129</v>
      </c>
    </row>
    <row r="1413" spans="1:3" x14ac:dyDescent="0.35">
      <c r="A1413" t="s">
        <v>1505</v>
      </c>
      <c r="B1413">
        <v>3</v>
      </c>
      <c r="C1413" t="s">
        <v>3128</v>
      </c>
    </row>
    <row r="1414" spans="1:3" x14ac:dyDescent="0.35">
      <c r="A1414" t="s">
        <v>1506</v>
      </c>
      <c r="B1414">
        <v>2</v>
      </c>
      <c r="C1414" t="s">
        <v>3127</v>
      </c>
    </row>
    <row r="1415" spans="1:3" x14ac:dyDescent="0.35">
      <c r="A1415" t="s">
        <v>1507</v>
      </c>
      <c r="B1415">
        <v>3</v>
      </c>
      <c r="C1415" t="s">
        <v>3126</v>
      </c>
    </row>
    <row r="1416" spans="1:3" x14ac:dyDescent="0.35">
      <c r="A1416" t="s">
        <v>1508</v>
      </c>
      <c r="B1416">
        <v>0</v>
      </c>
      <c r="C1416" t="s">
        <v>3129</v>
      </c>
    </row>
    <row r="1417" spans="1:3" x14ac:dyDescent="0.35">
      <c r="A1417" t="s">
        <v>1509</v>
      </c>
      <c r="B1417">
        <v>0</v>
      </c>
      <c r="C1417" t="s">
        <v>3126</v>
      </c>
    </row>
    <row r="1418" spans="1:3" x14ac:dyDescent="0.35">
      <c r="A1418" t="s">
        <v>1510</v>
      </c>
      <c r="B1418">
        <v>0</v>
      </c>
      <c r="C1418" t="s">
        <v>3129</v>
      </c>
    </row>
    <row r="1419" spans="1:3" x14ac:dyDescent="0.35">
      <c r="A1419" t="s">
        <v>1511</v>
      </c>
      <c r="B1419">
        <v>0</v>
      </c>
      <c r="C1419" t="s">
        <v>3127</v>
      </c>
    </row>
    <row r="1420" spans="1:3" x14ac:dyDescent="0.35">
      <c r="A1420" t="s">
        <v>1512</v>
      </c>
      <c r="B1420">
        <v>2</v>
      </c>
      <c r="C1420" t="s">
        <v>3129</v>
      </c>
    </row>
    <row r="1421" spans="1:3" x14ac:dyDescent="0.35">
      <c r="A1421" t="s">
        <v>1513</v>
      </c>
      <c r="B1421">
        <v>2</v>
      </c>
      <c r="C1421" t="s">
        <v>3126</v>
      </c>
    </row>
    <row r="1422" spans="1:3" x14ac:dyDescent="0.35">
      <c r="A1422" t="s">
        <v>1514</v>
      </c>
      <c r="B1422">
        <v>6</v>
      </c>
      <c r="C1422" t="s">
        <v>3126</v>
      </c>
    </row>
    <row r="1423" spans="1:3" x14ac:dyDescent="0.35">
      <c r="A1423" t="s">
        <v>1515</v>
      </c>
      <c r="B1423">
        <v>6</v>
      </c>
      <c r="C1423" t="s">
        <v>3126</v>
      </c>
    </row>
    <row r="1424" spans="1:3" x14ac:dyDescent="0.35">
      <c r="A1424" t="s">
        <v>1516</v>
      </c>
      <c r="B1424">
        <v>5</v>
      </c>
      <c r="C1424" t="s">
        <v>3126</v>
      </c>
    </row>
    <row r="1425" spans="1:3" x14ac:dyDescent="0.35">
      <c r="A1425" t="s">
        <v>1517</v>
      </c>
      <c r="B1425">
        <v>1</v>
      </c>
      <c r="C1425" t="s">
        <v>3127</v>
      </c>
    </row>
    <row r="1426" spans="1:3" x14ac:dyDescent="0.35">
      <c r="A1426" t="s">
        <v>1518</v>
      </c>
      <c r="B1426">
        <v>3</v>
      </c>
      <c r="C1426" t="s">
        <v>3127</v>
      </c>
    </row>
    <row r="1427" spans="1:3" x14ac:dyDescent="0.35">
      <c r="A1427" t="s">
        <v>1519</v>
      </c>
      <c r="B1427">
        <v>3</v>
      </c>
      <c r="C1427" t="s">
        <v>3129</v>
      </c>
    </row>
    <row r="1428" spans="1:3" x14ac:dyDescent="0.35">
      <c r="A1428" t="s">
        <v>1520</v>
      </c>
      <c r="B1428">
        <v>4</v>
      </c>
      <c r="C1428" t="s">
        <v>3126</v>
      </c>
    </row>
    <row r="1429" spans="1:3" x14ac:dyDescent="0.35">
      <c r="A1429" t="s">
        <v>1521</v>
      </c>
      <c r="B1429">
        <v>0</v>
      </c>
      <c r="C1429" t="s">
        <v>3127</v>
      </c>
    </row>
    <row r="1430" spans="1:3" x14ac:dyDescent="0.35">
      <c r="A1430" t="s">
        <v>1522</v>
      </c>
      <c r="B1430">
        <v>0</v>
      </c>
      <c r="C1430" t="s">
        <v>3128</v>
      </c>
    </row>
    <row r="1431" spans="1:3" x14ac:dyDescent="0.35">
      <c r="A1431" t="s">
        <v>1523</v>
      </c>
      <c r="B1431">
        <v>2</v>
      </c>
      <c r="C1431" t="s">
        <v>3127</v>
      </c>
    </row>
    <row r="1432" spans="1:3" x14ac:dyDescent="0.35">
      <c r="A1432" t="s">
        <v>1524</v>
      </c>
      <c r="B1432">
        <v>0</v>
      </c>
      <c r="C1432" t="s">
        <v>3126</v>
      </c>
    </row>
    <row r="1433" spans="1:3" x14ac:dyDescent="0.35">
      <c r="A1433" t="s">
        <v>1525</v>
      </c>
      <c r="B1433">
        <v>2</v>
      </c>
      <c r="C1433" t="s">
        <v>3126</v>
      </c>
    </row>
    <row r="1434" spans="1:3" x14ac:dyDescent="0.35">
      <c r="A1434" t="s">
        <v>1526</v>
      </c>
      <c r="B1434">
        <v>2</v>
      </c>
      <c r="C1434" t="s">
        <v>3126</v>
      </c>
    </row>
    <row r="1435" spans="1:3" x14ac:dyDescent="0.35">
      <c r="A1435" t="s">
        <v>1527</v>
      </c>
      <c r="B1435">
        <v>6</v>
      </c>
      <c r="C1435" t="s">
        <v>3127</v>
      </c>
    </row>
    <row r="1436" spans="1:3" x14ac:dyDescent="0.35">
      <c r="A1436" t="s">
        <v>1528</v>
      </c>
      <c r="B1436">
        <v>4</v>
      </c>
      <c r="C1436" t="s">
        <v>3128</v>
      </c>
    </row>
    <row r="1437" spans="1:3" x14ac:dyDescent="0.35">
      <c r="A1437" t="s">
        <v>1529</v>
      </c>
      <c r="B1437">
        <v>1</v>
      </c>
      <c r="C1437" t="s">
        <v>3127</v>
      </c>
    </row>
    <row r="1438" spans="1:3" x14ac:dyDescent="0.35">
      <c r="A1438" t="s">
        <v>1530</v>
      </c>
      <c r="B1438">
        <v>4</v>
      </c>
      <c r="C1438" t="s">
        <v>3128</v>
      </c>
    </row>
    <row r="1439" spans="1:3" x14ac:dyDescent="0.35">
      <c r="A1439" t="s">
        <v>1531</v>
      </c>
      <c r="B1439">
        <v>0</v>
      </c>
      <c r="C1439" t="s">
        <v>3129</v>
      </c>
    </row>
    <row r="1440" spans="1:3" x14ac:dyDescent="0.35">
      <c r="A1440" t="s">
        <v>1532</v>
      </c>
      <c r="B1440">
        <v>6</v>
      </c>
      <c r="C1440" t="s">
        <v>3129</v>
      </c>
    </row>
    <row r="1441" spans="1:3" x14ac:dyDescent="0.35">
      <c r="A1441" t="s">
        <v>1533</v>
      </c>
      <c r="B1441">
        <v>0</v>
      </c>
      <c r="C1441" t="s">
        <v>3126</v>
      </c>
    </row>
    <row r="1442" spans="1:3" x14ac:dyDescent="0.35">
      <c r="A1442" t="s">
        <v>1534</v>
      </c>
      <c r="B1442">
        <v>1</v>
      </c>
      <c r="C1442" t="s">
        <v>3126</v>
      </c>
    </row>
    <row r="1443" spans="1:3" x14ac:dyDescent="0.35">
      <c r="A1443" t="s">
        <v>1535</v>
      </c>
      <c r="B1443">
        <v>3</v>
      </c>
      <c r="C1443" t="s">
        <v>3128</v>
      </c>
    </row>
    <row r="1444" spans="1:3" x14ac:dyDescent="0.35">
      <c r="A1444" t="s">
        <v>1536</v>
      </c>
      <c r="B1444">
        <v>4</v>
      </c>
      <c r="C1444" t="s">
        <v>3129</v>
      </c>
    </row>
    <row r="1445" spans="1:3" x14ac:dyDescent="0.35">
      <c r="A1445" t="s">
        <v>1537</v>
      </c>
      <c r="B1445">
        <v>3</v>
      </c>
      <c r="C1445" t="s">
        <v>3128</v>
      </c>
    </row>
    <row r="1446" spans="1:3" x14ac:dyDescent="0.35">
      <c r="A1446" t="s">
        <v>1538</v>
      </c>
      <c r="B1446">
        <v>6</v>
      </c>
      <c r="C1446" t="s">
        <v>3127</v>
      </c>
    </row>
    <row r="1447" spans="1:3" x14ac:dyDescent="0.35">
      <c r="A1447" t="s">
        <v>1539</v>
      </c>
      <c r="B1447">
        <v>1</v>
      </c>
      <c r="C1447" t="s">
        <v>3126</v>
      </c>
    </row>
    <row r="1448" spans="1:3" x14ac:dyDescent="0.35">
      <c r="A1448" t="s">
        <v>1540</v>
      </c>
      <c r="B1448">
        <v>6</v>
      </c>
      <c r="C1448" t="s">
        <v>3128</v>
      </c>
    </row>
    <row r="1449" spans="1:3" x14ac:dyDescent="0.35">
      <c r="A1449" t="s">
        <v>1541</v>
      </c>
      <c r="B1449">
        <v>1</v>
      </c>
      <c r="C1449" t="s">
        <v>3127</v>
      </c>
    </row>
    <row r="1450" spans="1:3" x14ac:dyDescent="0.35">
      <c r="A1450" t="s">
        <v>1542</v>
      </c>
      <c r="B1450">
        <v>5</v>
      </c>
      <c r="C1450" t="s">
        <v>3127</v>
      </c>
    </row>
    <row r="1451" spans="1:3" x14ac:dyDescent="0.35">
      <c r="A1451" t="s">
        <v>1543</v>
      </c>
      <c r="B1451">
        <v>2</v>
      </c>
      <c r="C1451" t="s">
        <v>3126</v>
      </c>
    </row>
    <row r="1452" spans="1:3" x14ac:dyDescent="0.35">
      <c r="A1452" t="s">
        <v>1544</v>
      </c>
      <c r="B1452">
        <v>4</v>
      </c>
      <c r="C1452" t="s">
        <v>3129</v>
      </c>
    </row>
    <row r="1453" spans="1:3" x14ac:dyDescent="0.35">
      <c r="A1453" t="s">
        <v>1545</v>
      </c>
      <c r="B1453">
        <v>0</v>
      </c>
      <c r="C1453" t="s">
        <v>3128</v>
      </c>
    </row>
    <row r="1454" spans="1:3" x14ac:dyDescent="0.35">
      <c r="A1454" t="s">
        <v>1546</v>
      </c>
      <c r="B1454">
        <v>5</v>
      </c>
      <c r="C1454" t="s">
        <v>3129</v>
      </c>
    </row>
    <row r="1455" spans="1:3" x14ac:dyDescent="0.35">
      <c r="A1455" t="s">
        <v>1547</v>
      </c>
      <c r="B1455">
        <v>5</v>
      </c>
      <c r="C1455" t="s">
        <v>3128</v>
      </c>
    </row>
    <row r="1456" spans="1:3" x14ac:dyDescent="0.35">
      <c r="A1456" t="s">
        <v>1548</v>
      </c>
      <c r="B1456">
        <v>2</v>
      </c>
      <c r="C1456" t="s">
        <v>3128</v>
      </c>
    </row>
    <row r="1457" spans="1:3" x14ac:dyDescent="0.35">
      <c r="A1457" t="s">
        <v>1549</v>
      </c>
      <c r="B1457">
        <v>5</v>
      </c>
      <c r="C1457" t="s">
        <v>3126</v>
      </c>
    </row>
    <row r="1458" spans="1:3" x14ac:dyDescent="0.35">
      <c r="A1458" t="s">
        <v>1550</v>
      </c>
      <c r="B1458">
        <v>3</v>
      </c>
      <c r="C1458" t="s">
        <v>3127</v>
      </c>
    </row>
    <row r="1459" spans="1:3" x14ac:dyDescent="0.35">
      <c r="A1459" t="s">
        <v>1551</v>
      </c>
      <c r="B1459">
        <v>2</v>
      </c>
      <c r="C1459" t="s">
        <v>3126</v>
      </c>
    </row>
    <row r="1460" spans="1:3" x14ac:dyDescent="0.35">
      <c r="A1460" t="s">
        <v>1552</v>
      </c>
      <c r="B1460">
        <v>4</v>
      </c>
      <c r="C1460" t="s">
        <v>3128</v>
      </c>
    </row>
    <row r="1461" spans="1:3" x14ac:dyDescent="0.35">
      <c r="A1461" t="s">
        <v>1553</v>
      </c>
      <c r="B1461">
        <v>4</v>
      </c>
      <c r="C1461" t="s">
        <v>3127</v>
      </c>
    </row>
    <row r="1462" spans="1:3" x14ac:dyDescent="0.35">
      <c r="A1462" t="s">
        <v>1554</v>
      </c>
      <c r="B1462">
        <v>2</v>
      </c>
      <c r="C1462" t="s">
        <v>3126</v>
      </c>
    </row>
    <row r="1463" spans="1:3" x14ac:dyDescent="0.35">
      <c r="A1463" t="s">
        <v>1555</v>
      </c>
      <c r="B1463">
        <v>2</v>
      </c>
      <c r="C1463" t="s">
        <v>3129</v>
      </c>
    </row>
    <row r="1464" spans="1:3" x14ac:dyDescent="0.35">
      <c r="A1464" t="s">
        <v>1556</v>
      </c>
      <c r="B1464">
        <v>3</v>
      </c>
      <c r="C1464" t="s">
        <v>3129</v>
      </c>
    </row>
    <row r="1465" spans="1:3" x14ac:dyDescent="0.35">
      <c r="A1465" t="s">
        <v>1557</v>
      </c>
      <c r="B1465">
        <v>0</v>
      </c>
      <c r="C1465" t="s">
        <v>3129</v>
      </c>
    </row>
    <row r="1466" spans="1:3" x14ac:dyDescent="0.35">
      <c r="A1466" t="s">
        <v>1558</v>
      </c>
      <c r="B1466">
        <v>4</v>
      </c>
      <c r="C1466" t="s">
        <v>3127</v>
      </c>
    </row>
    <row r="1467" spans="1:3" x14ac:dyDescent="0.35">
      <c r="A1467" t="s">
        <v>1559</v>
      </c>
      <c r="B1467">
        <v>4</v>
      </c>
      <c r="C1467" t="s">
        <v>3126</v>
      </c>
    </row>
    <row r="1468" spans="1:3" x14ac:dyDescent="0.35">
      <c r="A1468" t="s">
        <v>1560</v>
      </c>
      <c r="B1468">
        <v>3</v>
      </c>
      <c r="C1468" t="s">
        <v>3127</v>
      </c>
    </row>
    <row r="1469" spans="1:3" x14ac:dyDescent="0.35">
      <c r="A1469" t="s">
        <v>1561</v>
      </c>
      <c r="B1469">
        <v>5</v>
      </c>
      <c r="C1469" t="s">
        <v>3126</v>
      </c>
    </row>
    <row r="1470" spans="1:3" x14ac:dyDescent="0.35">
      <c r="A1470" t="s">
        <v>1562</v>
      </c>
      <c r="B1470">
        <v>3</v>
      </c>
      <c r="C1470" t="s">
        <v>3127</v>
      </c>
    </row>
    <row r="1471" spans="1:3" x14ac:dyDescent="0.35">
      <c r="A1471" t="s">
        <v>1563</v>
      </c>
      <c r="B1471">
        <v>2</v>
      </c>
      <c r="C1471" t="s">
        <v>3127</v>
      </c>
    </row>
    <row r="1472" spans="1:3" x14ac:dyDescent="0.35">
      <c r="A1472" t="s">
        <v>1564</v>
      </c>
      <c r="B1472">
        <v>5</v>
      </c>
      <c r="C1472" t="s">
        <v>3128</v>
      </c>
    </row>
    <row r="1473" spans="1:3" x14ac:dyDescent="0.35">
      <c r="A1473" t="s">
        <v>1566</v>
      </c>
      <c r="B1473">
        <v>1</v>
      </c>
      <c r="C1473" t="s">
        <v>3127</v>
      </c>
    </row>
    <row r="1474" spans="1:3" x14ac:dyDescent="0.35">
      <c r="A1474" t="s">
        <v>1567</v>
      </c>
      <c r="B1474">
        <v>0</v>
      </c>
      <c r="C1474" t="s">
        <v>3126</v>
      </c>
    </row>
    <row r="1475" spans="1:3" x14ac:dyDescent="0.35">
      <c r="A1475" t="s">
        <v>1568</v>
      </c>
      <c r="B1475">
        <v>1</v>
      </c>
      <c r="C1475" t="s">
        <v>3126</v>
      </c>
    </row>
    <row r="1476" spans="1:3" x14ac:dyDescent="0.35">
      <c r="A1476" t="s">
        <v>1569</v>
      </c>
      <c r="B1476">
        <v>5</v>
      </c>
      <c r="C1476" t="s">
        <v>3126</v>
      </c>
    </row>
    <row r="1477" spans="1:3" x14ac:dyDescent="0.35">
      <c r="A1477" t="s">
        <v>1570</v>
      </c>
      <c r="B1477">
        <v>2</v>
      </c>
      <c r="C1477" t="s">
        <v>3129</v>
      </c>
    </row>
    <row r="1478" spans="1:3" x14ac:dyDescent="0.35">
      <c r="A1478" t="s">
        <v>1571</v>
      </c>
      <c r="B1478">
        <v>1</v>
      </c>
      <c r="C1478" t="s">
        <v>3129</v>
      </c>
    </row>
    <row r="1479" spans="1:3" x14ac:dyDescent="0.35">
      <c r="A1479" t="s">
        <v>1572</v>
      </c>
      <c r="B1479">
        <v>3</v>
      </c>
      <c r="C1479" t="s">
        <v>3126</v>
      </c>
    </row>
    <row r="1480" spans="1:3" x14ac:dyDescent="0.35">
      <c r="A1480" t="s">
        <v>1573</v>
      </c>
      <c r="B1480">
        <v>1</v>
      </c>
      <c r="C1480" t="s">
        <v>3126</v>
      </c>
    </row>
    <row r="1481" spans="1:3" x14ac:dyDescent="0.35">
      <c r="A1481" t="s">
        <v>1574</v>
      </c>
      <c r="B1481">
        <v>5</v>
      </c>
      <c r="C1481" t="s">
        <v>3127</v>
      </c>
    </row>
    <row r="1482" spans="1:3" x14ac:dyDescent="0.35">
      <c r="A1482" t="s">
        <v>1575</v>
      </c>
      <c r="B1482">
        <v>0</v>
      </c>
      <c r="C1482" t="s">
        <v>3128</v>
      </c>
    </row>
    <row r="1483" spans="1:3" x14ac:dyDescent="0.35">
      <c r="A1483" t="s">
        <v>1576</v>
      </c>
      <c r="B1483">
        <v>1</v>
      </c>
      <c r="C1483" t="s">
        <v>3127</v>
      </c>
    </row>
    <row r="1484" spans="1:3" x14ac:dyDescent="0.35">
      <c r="A1484" t="s">
        <v>1577</v>
      </c>
      <c r="B1484">
        <v>5</v>
      </c>
      <c r="C1484" t="s">
        <v>3129</v>
      </c>
    </row>
    <row r="1485" spans="1:3" x14ac:dyDescent="0.35">
      <c r="A1485" t="s">
        <v>1578</v>
      </c>
      <c r="B1485">
        <v>4</v>
      </c>
      <c r="C1485" t="s">
        <v>3127</v>
      </c>
    </row>
    <row r="1486" spans="1:3" x14ac:dyDescent="0.35">
      <c r="A1486" t="s">
        <v>1579</v>
      </c>
      <c r="B1486">
        <v>1</v>
      </c>
      <c r="C1486" t="s">
        <v>3126</v>
      </c>
    </row>
    <row r="1487" spans="1:3" x14ac:dyDescent="0.35">
      <c r="A1487" t="s">
        <v>1580</v>
      </c>
      <c r="B1487">
        <v>6</v>
      </c>
      <c r="C1487" t="s">
        <v>3127</v>
      </c>
    </row>
    <row r="1488" spans="1:3" x14ac:dyDescent="0.35">
      <c r="A1488" t="s">
        <v>1581</v>
      </c>
      <c r="B1488">
        <v>0</v>
      </c>
      <c r="C1488" t="s">
        <v>3126</v>
      </c>
    </row>
    <row r="1489" spans="1:3" x14ac:dyDescent="0.35">
      <c r="A1489" t="s">
        <v>1582</v>
      </c>
      <c r="B1489">
        <v>1</v>
      </c>
      <c r="C1489" t="s">
        <v>3128</v>
      </c>
    </row>
    <row r="1490" spans="1:3" x14ac:dyDescent="0.35">
      <c r="A1490" t="s">
        <v>1583</v>
      </c>
      <c r="B1490">
        <v>1</v>
      </c>
      <c r="C1490" t="s">
        <v>3127</v>
      </c>
    </row>
    <row r="1491" spans="1:3" x14ac:dyDescent="0.35">
      <c r="A1491" t="s">
        <v>1584</v>
      </c>
      <c r="B1491">
        <v>3</v>
      </c>
      <c r="C1491" t="s">
        <v>3126</v>
      </c>
    </row>
    <row r="1492" spans="1:3" x14ac:dyDescent="0.35">
      <c r="A1492" t="s">
        <v>1585</v>
      </c>
      <c r="B1492">
        <v>3</v>
      </c>
      <c r="C1492" t="s">
        <v>3127</v>
      </c>
    </row>
    <row r="1493" spans="1:3" x14ac:dyDescent="0.35">
      <c r="A1493" t="s">
        <v>1586</v>
      </c>
      <c r="B1493">
        <v>2</v>
      </c>
      <c r="C1493" t="s">
        <v>3128</v>
      </c>
    </row>
    <row r="1494" spans="1:3" x14ac:dyDescent="0.35">
      <c r="A1494" t="s">
        <v>1587</v>
      </c>
      <c r="B1494">
        <v>1</v>
      </c>
      <c r="C1494" t="s">
        <v>3129</v>
      </c>
    </row>
    <row r="1495" spans="1:3" x14ac:dyDescent="0.35">
      <c r="A1495" t="s">
        <v>1588</v>
      </c>
      <c r="B1495">
        <v>4</v>
      </c>
      <c r="C1495" t="s">
        <v>3127</v>
      </c>
    </row>
    <row r="1496" spans="1:3" x14ac:dyDescent="0.35">
      <c r="A1496" t="s">
        <v>1589</v>
      </c>
      <c r="B1496">
        <v>2</v>
      </c>
      <c r="C1496" t="s">
        <v>3127</v>
      </c>
    </row>
    <row r="1497" spans="1:3" x14ac:dyDescent="0.35">
      <c r="A1497" t="s">
        <v>1590</v>
      </c>
      <c r="B1497">
        <v>6</v>
      </c>
      <c r="C1497" t="s">
        <v>3127</v>
      </c>
    </row>
    <row r="1498" spans="1:3" x14ac:dyDescent="0.35">
      <c r="A1498" t="s">
        <v>1591</v>
      </c>
      <c r="B1498">
        <v>0</v>
      </c>
      <c r="C1498" t="s">
        <v>3127</v>
      </c>
    </row>
    <row r="1499" spans="1:3" x14ac:dyDescent="0.35">
      <c r="A1499" t="s">
        <v>1592</v>
      </c>
      <c r="B1499">
        <v>6</v>
      </c>
      <c r="C1499" t="s">
        <v>3127</v>
      </c>
    </row>
    <row r="1500" spans="1:3" x14ac:dyDescent="0.35">
      <c r="A1500" t="s">
        <v>1593</v>
      </c>
      <c r="B1500">
        <v>5</v>
      </c>
      <c r="C1500" t="s">
        <v>3127</v>
      </c>
    </row>
    <row r="1501" spans="1:3" x14ac:dyDescent="0.35">
      <c r="A1501" t="s">
        <v>1594</v>
      </c>
      <c r="B1501">
        <v>3</v>
      </c>
      <c r="C1501" t="s">
        <v>3126</v>
      </c>
    </row>
    <row r="1502" spans="1:3" x14ac:dyDescent="0.35">
      <c r="A1502" t="s">
        <v>1595</v>
      </c>
      <c r="B1502">
        <v>4</v>
      </c>
      <c r="C1502" t="s">
        <v>3129</v>
      </c>
    </row>
    <row r="1503" spans="1:3" x14ac:dyDescent="0.35">
      <c r="A1503" t="s">
        <v>1596</v>
      </c>
      <c r="B1503">
        <v>5</v>
      </c>
      <c r="C1503" t="s">
        <v>3129</v>
      </c>
    </row>
    <row r="1504" spans="1:3" x14ac:dyDescent="0.35">
      <c r="A1504" t="s">
        <v>1597</v>
      </c>
      <c r="B1504">
        <v>6</v>
      </c>
      <c r="C1504" t="s">
        <v>3126</v>
      </c>
    </row>
    <row r="1505" spans="1:3" x14ac:dyDescent="0.35">
      <c r="A1505" t="s">
        <v>1598</v>
      </c>
      <c r="B1505">
        <v>3</v>
      </c>
      <c r="C1505" t="s">
        <v>3129</v>
      </c>
    </row>
    <row r="1506" spans="1:3" x14ac:dyDescent="0.35">
      <c r="A1506" t="s">
        <v>1599</v>
      </c>
      <c r="B1506">
        <v>0</v>
      </c>
      <c r="C1506" t="s">
        <v>3127</v>
      </c>
    </row>
    <row r="1507" spans="1:3" x14ac:dyDescent="0.35">
      <c r="A1507" t="s">
        <v>1600</v>
      </c>
      <c r="B1507">
        <v>5</v>
      </c>
      <c r="C1507" t="s">
        <v>3128</v>
      </c>
    </row>
    <row r="1508" spans="1:3" x14ac:dyDescent="0.35">
      <c r="A1508" t="s">
        <v>1601</v>
      </c>
      <c r="B1508">
        <v>1</v>
      </c>
      <c r="C1508" t="s">
        <v>3126</v>
      </c>
    </row>
    <row r="1509" spans="1:3" x14ac:dyDescent="0.35">
      <c r="A1509" t="s">
        <v>1602</v>
      </c>
      <c r="B1509">
        <v>6</v>
      </c>
      <c r="C1509" t="s">
        <v>3128</v>
      </c>
    </row>
    <row r="1510" spans="1:3" x14ac:dyDescent="0.35">
      <c r="A1510" t="s">
        <v>1603</v>
      </c>
      <c r="B1510">
        <v>5</v>
      </c>
      <c r="C1510" t="s">
        <v>3129</v>
      </c>
    </row>
    <row r="1511" spans="1:3" x14ac:dyDescent="0.35">
      <c r="A1511" t="s">
        <v>1604</v>
      </c>
      <c r="B1511">
        <v>4</v>
      </c>
      <c r="C1511" t="s">
        <v>3126</v>
      </c>
    </row>
    <row r="1512" spans="1:3" x14ac:dyDescent="0.35">
      <c r="A1512" t="s">
        <v>1605</v>
      </c>
      <c r="B1512">
        <v>2</v>
      </c>
      <c r="C1512" t="s">
        <v>3126</v>
      </c>
    </row>
    <row r="1513" spans="1:3" x14ac:dyDescent="0.35">
      <c r="A1513" t="s">
        <v>1606</v>
      </c>
      <c r="B1513">
        <v>0</v>
      </c>
      <c r="C1513" t="s">
        <v>3126</v>
      </c>
    </row>
    <row r="1514" spans="1:3" x14ac:dyDescent="0.35">
      <c r="A1514" t="s">
        <v>1607</v>
      </c>
      <c r="B1514">
        <v>3</v>
      </c>
      <c r="C1514" t="s">
        <v>3126</v>
      </c>
    </row>
    <row r="1515" spans="1:3" x14ac:dyDescent="0.35">
      <c r="A1515" t="s">
        <v>1608</v>
      </c>
      <c r="B1515">
        <v>1</v>
      </c>
      <c r="C1515" t="s">
        <v>3128</v>
      </c>
    </row>
    <row r="1516" spans="1:3" x14ac:dyDescent="0.35">
      <c r="A1516" t="s">
        <v>1609</v>
      </c>
      <c r="B1516">
        <v>6</v>
      </c>
      <c r="C1516" t="s">
        <v>3129</v>
      </c>
    </row>
    <row r="1517" spans="1:3" x14ac:dyDescent="0.35">
      <c r="A1517" t="s">
        <v>1610</v>
      </c>
      <c r="B1517">
        <v>5</v>
      </c>
      <c r="C1517" t="s">
        <v>3127</v>
      </c>
    </row>
    <row r="1518" spans="1:3" x14ac:dyDescent="0.35">
      <c r="A1518" t="s">
        <v>1611</v>
      </c>
      <c r="B1518">
        <v>1</v>
      </c>
      <c r="C1518" t="s">
        <v>3129</v>
      </c>
    </row>
    <row r="1519" spans="1:3" x14ac:dyDescent="0.35">
      <c r="A1519" t="s">
        <v>1612</v>
      </c>
      <c r="B1519">
        <v>0</v>
      </c>
      <c r="C1519" t="s">
        <v>3126</v>
      </c>
    </row>
    <row r="1520" spans="1:3" x14ac:dyDescent="0.35">
      <c r="A1520" t="s">
        <v>1613</v>
      </c>
      <c r="B1520">
        <v>6</v>
      </c>
      <c r="C1520" t="s">
        <v>3126</v>
      </c>
    </row>
    <row r="1521" spans="1:3" x14ac:dyDescent="0.35">
      <c r="A1521" t="s">
        <v>1614</v>
      </c>
      <c r="B1521">
        <v>3</v>
      </c>
      <c r="C1521" t="s">
        <v>3126</v>
      </c>
    </row>
    <row r="1522" spans="1:3" x14ac:dyDescent="0.35">
      <c r="A1522" t="s">
        <v>1615</v>
      </c>
      <c r="B1522">
        <v>5</v>
      </c>
      <c r="C1522" t="s">
        <v>3128</v>
      </c>
    </row>
    <row r="1523" spans="1:3" x14ac:dyDescent="0.35">
      <c r="A1523" t="s">
        <v>1616</v>
      </c>
      <c r="B1523">
        <v>4</v>
      </c>
      <c r="C1523" t="s">
        <v>3128</v>
      </c>
    </row>
    <row r="1524" spans="1:3" x14ac:dyDescent="0.35">
      <c r="A1524" t="s">
        <v>1617</v>
      </c>
      <c r="B1524">
        <v>2</v>
      </c>
      <c r="C1524" t="s">
        <v>3127</v>
      </c>
    </row>
    <row r="1525" spans="1:3" x14ac:dyDescent="0.35">
      <c r="A1525" t="s">
        <v>1618</v>
      </c>
      <c r="B1525">
        <v>5</v>
      </c>
      <c r="C1525" t="s">
        <v>3126</v>
      </c>
    </row>
    <row r="1526" spans="1:3" x14ac:dyDescent="0.35">
      <c r="A1526" t="s">
        <v>1619</v>
      </c>
      <c r="B1526">
        <v>1</v>
      </c>
      <c r="C1526" t="s">
        <v>3126</v>
      </c>
    </row>
    <row r="1527" spans="1:3" x14ac:dyDescent="0.35">
      <c r="A1527" t="s">
        <v>1620</v>
      </c>
      <c r="B1527">
        <v>5</v>
      </c>
      <c r="C1527" t="s">
        <v>3128</v>
      </c>
    </row>
    <row r="1528" spans="1:3" x14ac:dyDescent="0.35">
      <c r="A1528" t="s">
        <v>1621</v>
      </c>
      <c r="B1528">
        <v>6</v>
      </c>
      <c r="C1528" t="s">
        <v>3128</v>
      </c>
    </row>
    <row r="1529" spans="1:3" x14ac:dyDescent="0.35">
      <c r="A1529" t="s">
        <v>1622</v>
      </c>
      <c r="B1529">
        <v>0</v>
      </c>
      <c r="C1529" t="s">
        <v>3129</v>
      </c>
    </row>
    <row r="1530" spans="1:3" x14ac:dyDescent="0.35">
      <c r="A1530" t="s">
        <v>1623</v>
      </c>
      <c r="B1530">
        <v>5</v>
      </c>
      <c r="C1530" t="s">
        <v>3126</v>
      </c>
    </row>
    <row r="1531" spans="1:3" x14ac:dyDescent="0.35">
      <c r="A1531" t="s">
        <v>1624</v>
      </c>
      <c r="B1531">
        <v>4</v>
      </c>
      <c r="C1531" t="s">
        <v>3129</v>
      </c>
    </row>
    <row r="1532" spans="1:3" x14ac:dyDescent="0.35">
      <c r="A1532" t="s">
        <v>1625</v>
      </c>
      <c r="B1532">
        <v>5</v>
      </c>
      <c r="C1532" t="s">
        <v>3128</v>
      </c>
    </row>
    <row r="1533" spans="1:3" x14ac:dyDescent="0.35">
      <c r="A1533" t="s">
        <v>1626</v>
      </c>
      <c r="B1533">
        <v>5</v>
      </c>
      <c r="C1533" t="s">
        <v>3129</v>
      </c>
    </row>
    <row r="1534" spans="1:3" x14ac:dyDescent="0.35">
      <c r="A1534" t="s">
        <v>1627</v>
      </c>
      <c r="B1534">
        <v>6</v>
      </c>
      <c r="C1534" t="s">
        <v>3126</v>
      </c>
    </row>
    <row r="1535" spans="1:3" x14ac:dyDescent="0.35">
      <c r="A1535" t="s">
        <v>1628</v>
      </c>
      <c r="B1535">
        <v>0</v>
      </c>
      <c r="C1535" t="s">
        <v>3126</v>
      </c>
    </row>
    <row r="1536" spans="1:3" x14ac:dyDescent="0.35">
      <c r="A1536" t="s">
        <v>1629</v>
      </c>
      <c r="B1536">
        <v>2</v>
      </c>
      <c r="C1536" t="s">
        <v>3127</v>
      </c>
    </row>
    <row r="1537" spans="1:3" x14ac:dyDescent="0.35">
      <c r="A1537" t="s">
        <v>1630</v>
      </c>
      <c r="B1537">
        <v>3</v>
      </c>
      <c r="C1537" t="s">
        <v>3129</v>
      </c>
    </row>
    <row r="1538" spans="1:3" x14ac:dyDescent="0.35">
      <c r="A1538" t="s">
        <v>1631</v>
      </c>
      <c r="B1538">
        <v>6</v>
      </c>
      <c r="C1538" t="s">
        <v>3126</v>
      </c>
    </row>
    <row r="1539" spans="1:3" x14ac:dyDescent="0.35">
      <c r="A1539" t="s">
        <v>1632</v>
      </c>
      <c r="B1539">
        <v>4</v>
      </c>
      <c r="C1539" t="s">
        <v>3129</v>
      </c>
    </row>
    <row r="1540" spans="1:3" x14ac:dyDescent="0.35">
      <c r="A1540" t="s">
        <v>1633</v>
      </c>
      <c r="B1540">
        <v>4</v>
      </c>
      <c r="C1540" t="s">
        <v>3126</v>
      </c>
    </row>
    <row r="1541" spans="1:3" x14ac:dyDescent="0.35">
      <c r="A1541" t="s">
        <v>1634</v>
      </c>
      <c r="B1541">
        <v>2</v>
      </c>
      <c r="C1541" t="s">
        <v>3126</v>
      </c>
    </row>
    <row r="1542" spans="1:3" x14ac:dyDescent="0.35">
      <c r="A1542" t="s">
        <v>1635</v>
      </c>
      <c r="B1542">
        <v>0</v>
      </c>
      <c r="C1542" t="s">
        <v>3128</v>
      </c>
    </row>
    <row r="1543" spans="1:3" x14ac:dyDescent="0.35">
      <c r="A1543" t="s">
        <v>1636</v>
      </c>
      <c r="B1543">
        <v>2</v>
      </c>
      <c r="C1543" t="s">
        <v>3128</v>
      </c>
    </row>
    <row r="1544" spans="1:3" x14ac:dyDescent="0.35">
      <c r="A1544" t="s">
        <v>1637</v>
      </c>
      <c r="B1544">
        <v>3</v>
      </c>
      <c r="C1544" t="s">
        <v>3128</v>
      </c>
    </row>
    <row r="1545" spans="1:3" x14ac:dyDescent="0.35">
      <c r="A1545" t="s">
        <v>1638</v>
      </c>
      <c r="B1545">
        <v>0</v>
      </c>
      <c r="C1545" t="s">
        <v>3127</v>
      </c>
    </row>
    <row r="1546" spans="1:3" x14ac:dyDescent="0.35">
      <c r="A1546" t="s">
        <v>1639</v>
      </c>
      <c r="B1546">
        <v>1</v>
      </c>
      <c r="C1546" t="s">
        <v>3129</v>
      </c>
    </row>
    <row r="1547" spans="1:3" x14ac:dyDescent="0.35">
      <c r="A1547" t="s">
        <v>1640</v>
      </c>
      <c r="B1547">
        <v>5</v>
      </c>
      <c r="C1547" t="s">
        <v>3128</v>
      </c>
    </row>
    <row r="1548" spans="1:3" x14ac:dyDescent="0.35">
      <c r="A1548" t="s">
        <v>1641</v>
      </c>
      <c r="B1548">
        <v>1</v>
      </c>
      <c r="C1548" t="s">
        <v>3126</v>
      </c>
    </row>
    <row r="1549" spans="1:3" x14ac:dyDescent="0.35">
      <c r="A1549" t="s">
        <v>1642</v>
      </c>
      <c r="B1549">
        <v>1</v>
      </c>
      <c r="C1549" t="s">
        <v>3128</v>
      </c>
    </row>
    <row r="1550" spans="1:3" x14ac:dyDescent="0.35">
      <c r="A1550" t="s">
        <v>1643</v>
      </c>
      <c r="B1550">
        <v>0</v>
      </c>
      <c r="C1550" t="s">
        <v>3128</v>
      </c>
    </row>
    <row r="1551" spans="1:3" x14ac:dyDescent="0.35">
      <c r="A1551" t="s">
        <v>1644</v>
      </c>
      <c r="B1551">
        <v>3</v>
      </c>
      <c r="C1551" t="s">
        <v>3129</v>
      </c>
    </row>
    <row r="1552" spans="1:3" x14ac:dyDescent="0.35">
      <c r="A1552" t="s">
        <v>1645</v>
      </c>
      <c r="B1552">
        <v>0</v>
      </c>
      <c r="C1552" t="s">
        <v>3127</v>
      </c>
    </row>
    <row r="1553" spans="1:3" x14ac:dyDescent="0.35">
      <c r="A1553" t="s">
        <v>1646</v>
      </c>
      <c r="B1553">
        <v>3</v>
      </c>
      <c r="C1553" t="s">
        <v>3127</v>
      </c>
    </row>
    <row r="1554" spans="1:3" x14ac:dyDescent="0.35">
      <c r="A1554" t="s">
        <v>1647</v>
      </c>
      <c r="B1554">
        <v>0</v>
      </c>
      <c r="C1554" t="s">
        <v>3128</v>
      </c>
    </row>
    <row r="1555" spans="1:3" x14ac:dyDescent="0.35">
      <c r="A1555" t="s">
        <v>1648</v>
      </c>
      <c r="B1555">
        <v>0</v>
      </c>
      <c r="C1555" t="s">
        <v>3126</v>
      </c>
    </row>
    <row r="1556" spans="1:3" x14ac:dyDescent="0.35">
      <c r="A1556" t="s">
        <v>1649</v>
      </c>
      <c r="B1556">
        <v>6</v>
      </c>
      <c r="C1556" t="s">
        <v>3126</v>
      </c>
    </row>
    <row r="1557" spans="1:3" x14ac:dyDescent="0.35">
      <c r="A1557" t="s">
        <v>1650</v>
      </c>
      <c r="B1557">
        <v>3</v>
      </c>
      <c r="C1557" t="s">
        <v>3128</v>
      </c>
    </row>
    <row r="1558" spans="1:3" x14ac:dyDescent="0.35">
      <c r="A1558" t="s">
        <v>1651</v>
      </c>
      <c r="B1558">
        <v>2</v>
      </c>
      <c r="C1558" t="s">
        <v>3127</v>
      </c>
    </row>
    <row r="1559" spans="1:3" x14ac:dyDescent="0.35">
      <c r="A1559" t="s">
        <v>1652</v>
      </c>
      <c r="B1559">
        <v>1</v>
      </c>
      <c r="C1559" t="s">
        <v>3126</v>
      </c>
    </row>
    <row r="1560" spans="1:3" x14ac:dyDescent="0.35">
      <c r="A1560" t="s">
        <v>1653</v>
      </c>
      <c r="B1560">
        <v>3</v>
      </c>
      <c r="C1560" t="s">
        <v>3128</v>
      </c>
    </row>
    <row r="1561" spans="1:3" x14ac:dyDescent="0.35">
      <c r="A1561" t="s">
        <v>1654</v>
      </c>
      <c r="B1561">
        <v>1</v>
      </c>
      <c r="C1561" t="s">
        <v>3128</v>
      </c>
    </row>
    <row r="1562" spans="1:3" x14ac:dyDescent="0.35">
      <c r="A1562" t="s">
        <v>1655</v>
      </c>
      <c r="B1562">
        <v>1</v>
      </c>
      <c r="C1562" t="s">
        <v>3128</v>
      </c>
    </row>
    <row r="1563" spans="1:3" x14ac:dyDescent="0.35">
      <c r="A1563" t="s">
        <v>1656</v>
      </c>
      <c r="B1563">
        <v>2</v>
      </c>
      <c r="C1563" t="s">
        <v>3126</v>
      </c>
    </row>
    <row r="1564" spans="1:3" x14ac:dyDescent="0.35">
      <c r="A1564" t="s">
        <v>1657</v>
      </c>
      <c r="B1564">
        <v>0</v>
      </c>
      <c r="C1564" t="s">
        <v>3126</v>
      </c>
    </row>
    <row r="1565" spans="1:3" x14ac:dyDescent="0.35">
      <c r="A1565" t="s">
        <v>1658</v>
      </c>
      <c r="B1565">
        <v>3</v>
      </c>
      <c r="C1565" t="s">
        <v>3129</v>
      </c>
    </row>
    <row r="1566" spans="1:3" x14ac:dyDescent="0.35">
      <c r="A1566" t="s">
        <v>1659</v>
      </c>
      <c r="B1566">
        <v>2</v>
      </c>
      <c r="C1566" t="s">
        <v>3129</v>
      </c>
    </row>
    <row r="1567" spans="1:3" x14ac:dyDescent="0.35">
      <c r="A1567" t="s">
        <v>1660</v>
      </c>
      <c r="B1567">
        <v>3</v>
      </c>
      <c r="C1567" t="s">
        <v>3128</v>
      </c>
    </row>
    <row r="1568" spans="1:3" x14ac:dyDescent="0.35">
      <c r="A1568" t="s">
        <v>1661</v>
      </c>
      <c r="B1568">
        <v>5</v>
      </c>
      <c r="C1568" t="s">
        <v>3129</v>
      </c>
    </row>
    <row r="1569" spans="1:3" x14ac:dyDescent="0.35">
      <c r="A1569" t="s">
        <v>1662</v>
      </c>
      <c r="B1569">
        <v>0</v>
      </c>
      <c r="C1569" t="s">
        <v>3128</v>
      </c>
    </row>
    <row r="1570" spans="1:3" x14ac:dyDescent="0.35">
      <c r="A1570" t="s">
        <v>1663</v>
      </c>
      <c r="B1570">
        <v>1</v>
      </c>
      <c r="C1570" t="s">
        <v>3128</v>
      </c>
    </row>
    <row r="1571" spans="1:3" x14ac:dyDescent="0.35">
      <c r="A1571" t="s">
        <v>1664</v>
      </c>
      <c r="B1571">
        <v>2</v>
      </c>
      <c r="C1571" t="s">
        <v>3127</v>
      </c>
    </row>
    <row r="1572" spans="1:3" x14ac:dyDescent="0.35">
      <c r="A1572" t="s">
        <v>1665</v>
      </c>
      <c r="B1572">
        <v>2</v>
      </c>
      <c r="C1572" t="s">
        <v>3129</v>
      </c>
    </row>
    <row r="1573" spans="1:3" x14ac:dyDescent="0.35">
      <c r="A1573" t="s">
        <v>1666</v>
      </c>
      <c r="B1573">
        <v>0</v>
      </c>
      <c r="C1573" t="s">
        <v>3129</v>
      </c>
    </row>
    <row r="1574" spans="1:3" x14ac:dyDescent="0.35">
      <c r="A1574" t="s">
        <v>1667</v>
      </c>
      <c r="B1574">
        <v>1</v>
      </c>
      <c r="C1574" t="s">
        <v>3128</v>
      </c>
    </row>
    <row r="1575" spans="1:3" x14ac:dyDescent="0.35">
      <c r="A1575" t="s">
        <v>1668</v>
      </c>
      <c r="B1575">
        <v>1</v>
      </c>
      <c r="C1575" t="s">
        <v>3128</v>
      </c>
    </row>
    <row r="1576" spans="1:3" x14ac:dyDescent="0.35">
      <c r="A1576" t="s">
        <v>1669</v>
      </c>
      <c r="B1576">
        <v>6</v>
      </c>
      <c r="C1576" t="s">
        <v>3126</v>
      </c>
    </row>
    <row r="1577" spans="1:3" x14ac:dyDescent="0.35">
      <c r="A1577" t="s">
        <v>1670</v>
      </c>
      <c r="B1577">
        <v>0</v>
      </c>
      <c r="C1577" t="s">
        <v>3129</v>
      </c>
    </row>
    <row r="1578" spans="1:3" x14ac:dyDescent="0.35">
      <c r="A1578" t="s">
        <v>1671</v>
      </c>
      <c r="B1578">
        <v>3</v>
      </c>
      <c r="C1578" t="s">
        <v>3127</v>
      </c>
    </row>
    <row r="1579" spans="1:3" x14ac:dyDescent="0.35">
      <c r="A1579" t="s">
        <v>1672</v>
      </c>
      <c r="B1579">
        <v>1</v>
      </c>
      <c r="C1579" t="s">
        <v>3126</v>
      </c>
    </row>
    <row r="1580" spans="1:3" x14ac:dyDescent="0.35">
      <c r="A1580" t="s">
        <v>1673</v>
      </c>
      <c r="B1580">
        <v>6</v>
      </c>
      <c r="C1580" t="s">
        <v>3126</v>
      </c>
    </row>
    <row r="1581" spans="1:3" x14ac:dyDescent="0.35">
      <c r="A1581" t="s">
        <v>1674</v>
      </c>
      <c r="B1581">
        <v>3</v>
      </c>
      <c r="C1581" t="s">
        <v>3128</v>
      </c>
    </row>
    <row r="1582" spans="1:3" x14ac:dyDescent="0.35">
      <c r="A1582" t="s">
        <v>1675</v>
      </c>
      <c r="B1582">
        <v>2</v>
      </c>
      <c r="C1582" t="s">
        <v>3127</v>
      </c>
    </row>
    <row r="1583" spans="1:3" x14ac:dyDescent="0.35">
      <c r="A1583" t="s">
        <v>1676</v>
      </c>
      <c r="B1583">
        <v>6</v>
      </c>
      <c r="C1583" t="s">
        <v>3127</v>
      </c>
    </row>
    <row r="1584" spans="1:3" x14ac:dyDescent="0.35">
      <c r="A1584" t="s">
        <v>1677</v>
      </c>
      <c r="B1584">
        <v>4</v>
      </c>
      <c r="C1584" t="s">
        <v>3128</v>
      </c>
    </row>
    <row r="1585" spans="1:3" x14ac:dyDescent="0.35">
      <c r="A1585" t="s">
        <v>1678</v>
      </c>
      <c r="B1585">
        <v>1</v>
      </c>
      <c r="C1585" t="s">
        <v>3129</v>
      </c>
    </row>
    <row r="1586" spans="1:3" x14ac:dyDescent="0.35">
      <c r="A1586" t="s">
        <v>1679</v>
      </c>
      <c r="B1586">
        <v>4</v>
      </c>
      <c r="C1586" t="s">
        <v>3127</v>
      </c>
    </row>
    <row r="1587" spans="1:3" x14ac:dyDescent="0.35">
      <c r="A1587" t="s">
        <v>1680</v>
      </c>
      <c r="B1587">
        <v>5</v>
      </c>
      <c r="C1587" t="s">
        <v>3129</v>
      </c>
    </row>
    <row r="1588" spans="1:3" x14ac:dyDescent="0.35">
      <c r="A1588" t="s">
        <v>1681</v>
      </c>
      <c r="B1588">
        <v>3</v>
      </c>
      <c r="C1588" t="s">
        <v>3129</v>
      </c>
    </row>
    <row r="1589" spans="1:3" x14ac:dyDescent="0.35">
      <c r="A1589" t="s">
        <v>1682</v>
      </c>
      <c r="B1589">
        <v>0</v>
      </c>
      <c r="C1589" t="s">
        <v>3129</v>
      </c>
    </row>
    <row r="1590" spans="1:3" x14ac:dyDescent="0.35">
      <c r="A1590" t="s">
        <v>1683</v>
      </c>
      <c r="B1590">
        <v>5</v>
      </c>
      <c r="C1590" t="s">
        <v>3129</v>
      </c>
    </row>
    <row r="1591" spans="1:3" x14ac:dyDescent="0.35">
      <c r="A1591" t="s">
        <v>1684</v>
      </c>
      <c r="B1591">
        <v>2</v>
      </c>
      <c r="C1591" t="s">
        <v>3128</v>
      </c>
    </row>
    <row r="1592" spans="1:3" x14ac:dyDescent="0.35">
      <c r="A1592" t="s">
        <v>1685</v>
      </c>
      <c r="B1592">
        <v>0</v>
      </c>
      <c r="C1592" t="s">
        <v>3127</v>
      </c>
    </row>
    <row r="1593" spans="1:3" x14ac:dyDescent="0.35">
      <c r="A1593" t="s">
        <v>1686</v>
      </c>
      <c r="B1593">
        <v>2</v>
      </c>
      <c r="C1593" t="s">
        <v>3128</v>
      </c>
    </row>
    <row r="1594" spans="1:3" x14ac:dyDescent="0.35">
      <c r="A1594" t="s">
        <v>1687</v>
      </c>
      <c r="B1594">
        <v>3</v>
      </c>
      <c r="C1594" t="s">
        <v>3127</v>
      </c>
    </row>
    <row r="1595" spans="1:3" x14ac:dyDescent="0.35">
      <c r="A1595" t="s">
        <v>1688</v>
      </c>
      <c r="B1595">
        <v>0</v>
      </c>
      <c r="C1595" t="s">
        <v>3129</v>
      </c>
    </row>
    <row r="1596" spans="1:3" x14ac:dyDescent="0.35">
      <c r="A1596" t="s">
        <v>1689</v>
      </c>
      <c r="B1596">
        <v>1</v>
      </c>
      <c r="C1596" t="s">
        <v>3128</v>
      </c>
    </row>
    <row r="1597" spans="1:3" x14ac:dyDescent="0.35">
      <c r="A1597" t="s">
        <v>1690</v>
      </c>
      <c r="B1597">
        <v>4</v>
      </c>
      <c r="C1597" t="s">
        <v>3128</v>
      </c>
    </row>
    <row r="1598" spans="1:3" x14ac:dyDescent="0.35">
      <c r="A1598" t="s">
        <v>1691</v>
      </c>
      <c r="B1598">
        <v>4</v>
      </c>
      <c r="C1598" t="s">
        <v>3129</v>
      </c>
    </row>
    <row r="1599" spans="1:3" x14ac:dyDescent="0.35">
      <c r="A1599" t="s">
        <v>1692</v>
      </c>
      <c r="B1599">
        <v>1</v>
      </c>
      <c r="C1599" t="s">
        <v>3127</v>
      </c>
    </row>
    <row r="1600" spans="1:3" x14ac:dyDescent="0.35">
      <c r="A1600" t="s">
        <v>1693</v>
      </c>
      <c r="B1600">
        <v>1</v>
      </c>
      <c r="C1600" t="s">
        <v>3128</v>
      </c>
    </row>
    <row r="1601" spans="1:3" x14ac:dyDescent="0.35">
      <c r="A1601" t="s">
        <v>1694</v>
      </c>
      <c r="B1601">
        <v>5</v>
      </c>
      <c r="C1601" t="s">
        <v>3129</v>
      </c>
    </row>
    <row r="1602" spans="1:3" x14ac:dyDescent="0.35">
      <c r="A1602" t="s">
        <v>1695</v>
      </c>
      <c r="B1602">
        <v>0</v>
      </c>
      <c r="C1602" t="s">
        <v>3128</v>
      </c>
    </row>
    <row r="1603" spans="1:3" x14ac:dyDescent="0.35">
      <c r="A1603" t="s">
        <v>1696</v>
      </c>
      <c r="B1603">
        <v>4</v>
      </c>
      <c r="C1603" t="s">
        <v>3126</v>
      </c>
    </row>
    <row r="1604" spans="1:3" x14ac:dyDescent="0.35">
      <c r="A1604" t="s">
        <v>1697</v>
      </c>
      <c r="B1604">
        <v>2</v>
      </c>
      <c r="C1604" t="s">
        <v>3127</v>
      </c>
    </row>
    <row r="1605" spans="1:3" x14ac:dyDescent="0.35">
      <c r="A1605" t="s">
        <v>1698</v>
      </c>
      <c r="B1605">
        <v>5</v>
      </c>
      <c r="C1605" t="s">
        <v>3126</v>
      </c>
    </row>
    <row r="1606" spans="1:3" x14ac:dyDescent="0.35">
      <c r="A1606" t="s">
        <v>1699</v>
      </c>
      <c r="B1606">
        <v>0</v>
      </c>
      <c r="C1606" t="s">
        <v>3129</v>
      </c>
    </row>
    <row r="1607" spans="1:3" x14ac:dyDescent="0.35">
      <c r="A1607" t="s">
        <v>1700</v>
      </c>
      <c r="B1607">
        <v>1</v>
      </c>
      <c r="C1607" t="s">
        <v>3127</v>
      </c>
    </row>
    <row r="1608" spans="1:3" x14ac:dyDescent="0.35">
      <c r="A1608" t="s">
        <v>1701</v>
      </c>
      <c r="B1608">
        <v>5</v>
      </c>
      <c r="C1608" t="s">
        <v>3127</v>
      </c>
    </row>
    <row r="1609" spans="1:3" x14ac:dyDescent="0.35">
      <c r="A1609" t="s">
        <v>1702</v>
      </c>
      <c r="B1609">
        <v>2</v>
      </c>
      <c r="C1609" t="s">
        <v>3129</v>
      </c>
    </row>
    <row r="1610" spans="1:3" x14ac:dyDescent="0.35">
      <c r="A1610" t="s">
        <v>1703</v>
      </c>
      <c r="B1610">
        <v>2</v>
      </c>
      <c r="C1610" t="s">
        <v>3128</v>
      </c>
    </row>
    <row r="1611" spans="1:3" x14ac:dyDescent="0.35">
      <c r="A1611" t="s">
        <v>1704</v>
      </c>
      <c r="B1611">
        <v>4</v>
      </c>
      <c r="C1611" t="s">
        <v>3126</v>
      </c>
    </row>
    <row r="1612" spans="1:3" x14ac:dyDescent="0.35">
      <c r="A1612" t="s">
        <v>1705</v>
      </c>
      <c r="B1612">
        <v>3</v>
      </c>
      <c r="C1612" t="s">
        <v>3127</v>
      </c>
    </row>
    <row r="1613" spans="1:3" x14ac:dyDescent="0.35">
      <c r="A1613" t="s">
        <v>1706</v>
      </c>
      <c r="B1613">
        <v>3</v>
      </c>
      <c r="C1613" t="s">
        <v>3126</v>
      </c>
    </row>
    <row r="1614" spans="1:3" x14ac:dyDescent="0.35">
      <c r="A1614" t="s">
        <v>1707</v>
      </c>
      <c r="B1614">
        <v>0</v>
      </c>
      <c r="C1614" t="s">
        <v>3127</v>
      </c>
    </row>
    <row r="1615" spans="1:3" x14ac:dyDescent="0.35">
      <c r="A1615" t="s">
        <v>1708</v>
      </c>
      <c r="B1615">
        <v>4</v>
      </c>
      <c r="C1615" t="s">
        <v>3128</v>
      </c>
    </row>
    <row r="1616" spans="1:3" x14ac:dyDescent="0.35">
      <c r="A1616" t="s">
        <v>1709</v>
      </c>
      <c r="B1616">
        <v>0</v>
      </c>
      <c r="C1616" t="s">
        <v>3129</v>
      </c>
    </row>
    <row r="1617" spans="1:3" x14ac:dyDescent="0.35">
      <c r="A1617" t="s">
        <v>1710</v>
      </c>
      <c r="B1617">
        <v>2</v>
      </c>
      <c r="C1617" t="s">
        <v>3129</v>
      </c>
    </row>
    <row r="1618" spans="1:3" x14ac:dyDescent="0.35">
      <c r="A1618" t="s">
        <v>1711</v>
      </c>
      <c r="B1618">
        <v>2</v>
      </c>
      <c r="C1618" t="s">
        <v>3127</v>
      </c>
    </row>
    <row r="1619" spans="1:3" x14ac:dyDescent="0.35">
      <c r="A1619" t="s">
        <v>1712</v>
      </c>
      <c r="B1619">
        <v>4</v>
      </c>
      <c r="C1619" t="s">
        <v>3129</v>
      </c>
    </row>
    <row r="1620" spans="1:3" x14ac:dyDescent="0.35">
      <c r="A1620" t="s">
        <v>1713</v>
      </c>
      <c r="B1620">
        <v>4</v>
      </c>
      <c r="C1620" t="s">
        <v>3128</v>
      </c>
    </row>
    <row r="1621" spans="1:3" x14ac:dyDescent="0.35">
      <c r="A1621" t="s">
        <v>1714</v>
      </c>
      <c r="B1621">
        <v>4</v>
      </c>
      <c r="C1621" t="s">
        <v>3126</v>
      </c>
    </row>
    <row r="1622" spans="1:3" x14ac:dyDescent="0.35">
      <c r="A1622" t="s">
        <v>1715</v>
      </c>
      <c r="B1622">
        <v>4</v>
      </c>
      <c r="C1622" t="s">
        <v>3128</v>
      </c>
    </row>
    <row r="1623" spans="1:3" x14ac:dyDescent="0.35">
      <c r="A1623" t="s">
        <v>1716</v>
      </c>
      <c r="B1623">
        <v>2</v>
      </c>
      <c r="C1623" t="s">
        <v>3126</v>
      </c>
    </row>
    <row r="1624" spans="1:3" x14ac:dyDescent="0.35">
      <c r="A1624" t="s">
        <v>1717</v>
      </c>
      <c r="B1624">
        <v>2</v>
      </c>
      <c r="C1624" t="s">
        <v>3126</v>
      </c>
    </row>
    <row r="1625" spans="1:3" x14ac:dyDescent="0.35">
      <c r="A1625" t="s">
        <v>1718</v>
      </c>
      <c r="B1625">
        <v>6</v>
      </c>
      <c r="C1625" t="s">
        <v>3128</v>
      </c>
    </row>
    <row r="1626" spans="1:3" x14ac:dyDescent="0.35">
      <c r="A1626" t="s">
        <v>1719</v>
      </c>
      <c r="B1626">
        <v>4</v>
      </c>
      <c r="C1626" t="s">
        <v>3127</v>
      </c>
    </row>
    <row r="1627" spans="1:3" x14ac:dyDescent="0.35">
      <c r="A1627" t="s">
        <v>1720</v>
      </c>
      <c r="B1627">
        <v>5</v>
      </c>
      <c r="C1627" t="s">
        <v>3126</v>
      </c>
    </row>
    <row r="1628" spans="1:3" x14ac:dyDescent="0.35">
      <c r="A1628" t="s">
        <v>1721</v>
      </c>
      <c r="B1628">
        <v>6</v>
      </c>
      <c r="C1628" t="s">
        <v>3126</v>
      </c>
    </row>
    <row r="1629" spans="1:3" x14ac:dyDescent="0.35">
      <c r="A1629" t="s">
        <v>1722</v>
      </c>
      <c r="B1629">
        <v>0</v>
      </c>
      <c r="C1629" t="s">
        <v>3126</v>
      </c>
    </row>
    <row r="1630" spans="1:3" x14ac:dyDescent="0.35">
      <c r="A1630" t="s">
        <v>1723</v>
      </c>
      <c r="B1630">
        <v>0</v>
      </c>
      <c r="C1630" t="s">
        <v>3126</v>
      </c>
    </row>
    <row r="1631" spans="1:3" x14ac:dyDescent="0.35">
      <c r="A1631" t="s">
        <v>1724</v>
      </c>
      <c r="B1631">
        <v>0</v>
      </c>
      <c r="C1631" t="s">
        <v>3129</v>
      </c>
    </row>
    <row r="1632" spans="1:3" x14ac:dyDescent="0.35">
      <c r="A1632" t="s">
        <v>1725</v>
      </c>
      <c r="B1632">
        <v>3</v>
      </c>
      <c r="C1632" t="s">
        <v>3129</v>
      </c>
    </row>
    <row r="1633" spans="1:3" x14ac:dyDescent="0.35">
      <c r="A1633" t="s">
        <v>1726</v>
      </c>
      <c r="B1633">
        <v>5</v>
      </c>
      <c r="C1633" t="s">
        <v>3128</v>
      </c>
    </row>
    <row r="1634" spans="1:3" x14ac:dyDescent="0.35">
      <c r="A1634" t="s">
        <v>1727</v>
      </c>
      <c r="B1634">
        <v>6</v>
      </c>
      <c r="C1634" t="s">
        <v>3127</v>
      </c>
    </row>
    <row r="1635" spans="1:3" x14ac:dyDescent="0.35">
      <c r="A1635" t="s">
        <v>1728</v>
      </c>
      <c r="B1635">
        <v>4</v>
      </c>
      <c r="C1635" t="s">
        <v>3126</v>
      </c>
    </row>
    <row r="1636" spans="1:3" x14ac:dyDescent="0.35">
      <c r="A1636" t="s">
        <v>1729</v>
      </c>
      <c r="B1636">
        <v>5</v>
      </c>
      <c r="C1636" t="s">
        <v>3129</v>
      </c>
    </row>
    <row r="1637" spans="1:3" x14ac:dyDescent="0.35">
      <c r="A1637" t="s">
        <v>1730</v>
      </c>
      <c r="B1637">
        <v>6</v>
      </c>
      <c r="C1637" t="s">
        <v>3126</v>
      </c>
    </row>
    <row r="1638" spans="1:3" x14ac:dyDescent="0.35">
      <c r="A1638" t="s">
        <v>1731</v>
      </c>
      <c r="B1638">
        <v>1</v>
      </c>
      <c r="C1638" t="s">
        <v>3128</v>
      </c>
    </row>
    <row r="1639" spans="1:3" x14ac:dyDescent="0.35">
      <c r="A1639" t="s">
        <v>1732</v>
      </c>
      <c r="B1639">
        <v>4</v>
      </c>
      <c r="C1639" t="s">
        <v>3127</v>
      </c>
    </row>
    <row r="1640" spans="1:3" x14ac:dyDescent="0.35">
      <c r="A1640" t="s">
        <v>1733</v>
      </c>
      <c r="B1640">
        <v>4</v>
      </c>
      <c r="C1640" t="s">
        <v>3127</v>
      </c>
    </row>
    <row r="1641" spans="1:3" x14ac:dyDescent="0.35">
      <c r="A1641" t="s">
        <v>1734</v>
      </c>
      <c r="B1641">
        <v>1</v>
      </c>
      <c r="C1641" t="s">
        <v>3126</v>
      </c>
    </row>
    <row r="1642" spans="1:3" x14ac:dyDescent="0.35">
      <c r="A1642" t="s">
        <v>1735</v>
      </c>
      <c r="B1642">
        <v>3</v>
      </c>
      <c r="C1642" t="s">
        <v>3128</v>
      </c>
    </row>
    <row r="1643" spans="1:3" x14ac:dyDescent="0.35">
      <c r="A1643" t="s">
        <v>1736</v>
      </c>
      <c r="B1643">
        <v>0</v>
      </c>
      <c r="C1643" t="s">
        <v>3127</v>
      </c>
    </row>
    <row r="1644" spans="1:3" x14ac:dyDescent="0.35">
      <c r="A1644" t="s">
        <v>1737</v>
      </c>
      <c r="B1644">
        <v>3</v>
      </c>
      <c r="C1644" t="s">
        <v>3127</v>
      </c>
    </row>
    <row r="1645" spans="1:3" x14ac:dyDescent="0.35">
      <c r="A1645" t="s">
        <v>1738</v>
      </c>
      <c r="B1645">
        <v>3</v>
      </c>
      <c r="C1645" t="s">
        <v>3126</v>
      </c>
    </row>
    <row r="1646" spans="1:3" x14ac:dyDescent="0.35">
      <c r="A1646" t="s">
        <v>1739</v>
      </c>
      <c r="B1646">
        <v>2</v>
      </c>
      <c r="C1646" t="s">
        <v>3126</v>
      </c>
    </row>
    <row r="1647" spans="1:3" x14ac:dyDescent="0.35">
      <c r="A1647" t="s">
        <v>1740</v>
      </c>
      <c r="B1647">
        <v>3</v>
      </c>
      <c r="C1647" t="s">
        <v>3129</v>
      </c>
    </row>
    <row r="1648" spans="1:3" x14ac:dyDescent="0.35">
      <c r="A1648" t="s">
        <v>1741</v>
      </c>
      <c r="B1648">
        <v>4</v>
      </c>
      <c r="C1648" t="s">
        <v>3126</v>
      </c>
    </row>
    <row r="1649" spans="1:3" x14ac:dyDescent="0.35">
      <c r="A1649" t="s">
        <v>1742</v>
      </c>
      <c r="B1649">
        <v>6</v>
      </c>
      <c r="C1649" t="s">
        <v>3129</v>
      </c>
    </row>
    <row r="1650" spans="1:3" x14ac:dyDescent="0.35">
      <c r="A1650" t="s">
        <v>1743</v>
      </c>
      <c r="B1650">
        <v>2</v>
      </c>
      <c r="C1650" t="s">
        <v>3126</v>
      </c>
    </row>
    <row r="1651" spans="1:3" x14ac:dyDescent="0.35">
      <c r="A1651" t="s">
        <v>1744</v>
      </c>
      <c r="B1651">
        <v>4</v>
      </c>
      <c r="C1651" t="s">
        <v>3127</v>
      </c>
    </row>
    <row r="1652" spans="1:3" x14ac:dyDescent="0.35">
      <c r="A1652" t="s">
        <v>1745</v>
      </c>
      <c r="B1652">
        <v>3</v>
      </c>
      <c r="C1652" t="s">
        <v>3127</v>
      </c>
    </row>
    <row r="1653" spans="1:3" x14ac:dyDescent="0.35">
      <c r="A1653" t="s">
        <v>1746</v>
      </c>
      <c r="B1653">
        <v>6</v>
      </c>
      <c r="C1653" t="s">
        <v>3129</v>
      </c>
    </row>
    <row r="1654" spans="1:3" x14ac:dyDescent="0.35">
      <c r="A1654" t="s">
        <v>1747</v>
      </c>
      <c r="B1654">
        <v>3</v>
      </c>
      <c r="C1654" t="s">
        <v>3128</v>
      </c>
    </row>
    <row r="1655" spans="1:3" x14ac:dyDescent="0.35">
      <c r="A1655" t="s">
        <v>1748</v>
      </c>
      <c r="B1655">
        <v>5</v>
      </c>
      <c r="C1655" t="s">
        <v>3126</v>
      </c>
    </row>
    <row r="1656" spans="1:3" x14ac:dyDescent="0.35">
      <c r="A1656" t="s">
        <v>1749</v>
      </c>
      <c r="B1656">
        <v>2</v>
      </c>
      <c r="C1656" t="s">
        <v>3129</v>
      </c>
    </row>
    <row r="1657" spans="1:3" x14ac:dyDescent="0.35">
      <c r="A1657" t="s">
        <v>1750</v>
      </c>
      <c r="B1657">
        <v>4</v>
      </c>
      <c r="C1657" t="s">
        <v>3127</v>
      </c>
    </row>
    <row r="1658" spans="1:3" x14ac:dyDescent="0.35">
      <c r="A1658" t="s">
        <v>1751</v>
      </c>
      <c r="B1658">
        <v>1</v>
      </c>
      <c r="C1658" t="s">
        <v>3127</v>
      </c>
    </row>
    <row r="1659" spans="1:3" x14ac:dyDescent="0.35">
      <c r="A1659" t="s">
        <v>1752</v>
      </c>
      <c r="B1659">
        <v>3</v>
      </c>
      <c r="C1659" t="s">
        <v>3129</v>
      </c>
    </row>
    <row r="1660" spans="1:3" x14ac:dyDescent="0.35">
      <c r="A1660" t="s">
        <v>1753</v>
      </c>
      <c r="B1660">
        <v>1</v>
      </c>
      <c r="C1660" t="s">
        <v>3128</v>
      </c>
    </row>
    <row r="1661" spans="1:3" x14ac:dyDescent="0.35">
      <c r="A1661" t="s">
        <v>1754</v>
      </c>
      <c r="B1661">
        <v>4</v>
      </c>
      <c r="C1661" t="s">
        <v>3126</v>
      </c>
    </row>
    <row r="1662" spans="1:3" x14ac:dyDescent="0.35">
      <c r="A1662" t="s">
        <v>1755</v>
      </c>
      <c r="B1662">
        <v>1</v>
      </c>
      <c r="C1662" t="s">
        <v>3127</v>
      </c>
    </row>
    <row r="1663" spans="1:3" x14ac:dyDescent="0.35">
      <c r="A1663" t="s">
        <v>1756</v>
      </c>
      <c r="B1663">
        <v>3</v>
      </c>
      <c r="C1663" t="s">
        <v>3126</v>
      </c>
    </row>
    <row r="1664" spans="1:3" x14ac:dyDescent="0.35">
      <c r="A1664" t="s">
        <v>1757</v>
      </c>
      <c r="B1664">
        <v>3</v>
      </c>
      <c r="C1664" t="s">
        <v>3126</v>
      </c>
    </row>
    <row r="1665" spans="1:3" x14ac:dyDescent="0.35">
      <c r="A1665" t="s">
        <v>1758</v>
      </c>
      <c r="B1665">
        <v>5</v>
      </c>
      <c r="C1665" t="s">
        <v>3128</v>
      </c>
    </row>
    <row r="1666" spans="1:3" x14ac:dyDescent="0.35">
      <c r="A1666" t="s">
        <v>1759</v>
      </c>
      <c r="B1666">
        <v>0</v>
      </c>
      <c r="C1666" t="s">
        <v>3127</v>
      </c>
    </row>
    <row r="1667" spans="1:3" x14ac:dyDescent="0.35">
      <c r="A1667" t="s">
        <v>1760</v>
      </c>
      <c r="B1667">
        <v>1</v>
      </c>
      <c r="C1667" t="s">
        <v>3128</v>
      </c>
    </row>
    <row r="1668" spans="1:3" x14ac:dyDescent="0.35">
      <c r="A1668" t="s">
        <v>1761</v>
      </c>
      <c r="B1668">
        <v>4</v>
      </c>
      <c r="C1668" t="s">
        <v>3129</v>
      </c>
    </row>
    <row r="1669" spans="1:3" x14ac:dyDescent="0.35">
      <c r="A1669" t="s">
        <v>1762</v>
      </c>
      <c r="B1669">
        <v>6</v>
      </c>
      <c r="C1669" t="s">
        <v>3129</v>
      </c>
    </row>
    <row r="1670" spans="1:3" x14ac:dyDescent="0.35">
      <c r="A1670" t="s">
        <v>1763</v>
      </c>
      <c r="B1670">
        <v>5</v>
      </c>
      <c r="C1670" t="s">
        <v>3126</v>
      </c>
    </row>
    <row r="1671" spans="1:3" x14ac:dyDescent="0.35">
      <c r="A1671" t="s">
        <v>1764</v>
      </c>
      <c r="B1671">
        <v>3</v>
      </c>
      <c r="C1671" t="s">
        <v>3126</v>
      </c>
    </row>
    <row r="1672" spans="1:3" x14ac:dyDescent="0.35">
      <c r="A1672" t="s">
        <v>1765</v>
      </c>
      <c r="B1672">
        <v>1</v>
      </c>
      <c r="C1672" t="s">
        <v>3126</v>
      </c>
    </row>
    <row r="1673" spans="1:3" x14ac:dyDescent="0.35">
      <c r="A1673" t="s">
        <v>1766</v>
      </c>
      <c r="B1673">
        <v>3</v>
      </c>
      <c r="C1673" t="s">
        <v>3129</v>
      </c>
    </row>
    <row r="1674" spans="1:3" x14ac:dyDescent="0.35">
      <c r="A1674" t="s">
        <v>1767</v>
      </c>
      <c r="B1674">
        <v>5</v>
      </c>
      <c r="C1674" t="s">
        <v>3128</v>
      </c>
    </row>
    <row r="1675" spans="1:3" x14ac:dyDescent="0.35">
      <c r="A1675" t="s">
        <v>1768</v>
      </c>
      <c r="B1675">
        <v>1</v>
      </c>
      <c r="C1675" t="s">
        <v>3126</v>
      </c>
    </row>
    <row r="1676" spans="1:3" x14ac:dyDescent="0.35">
      <c r="A1676" t="s">
        <v>1769</v>
      </c>
      <c r="B1676">
        <v>6</v>
      </c>
      <c r="C1676" t="s">
        <v>3128</v>
      </c>
    </row>
    <row r="1677" spans="1:3" x14ac:dyDescent="0.35">
      <c r="A1677" t="s">
        <v>1770</v>
      </c>
      <c r="B1677">
        <v>1</v>
      </c>
      <c r="C1677" t="s">
        <v>3128</v>
      </c>
    </row>
    <row r="1678" spans="1:3" x14ac:dyDescent="0.35">
      <c r="A1678" t="s">
        <v>1771</v>
      </c>
      <c r="B1678">
        <v>3</v>
      </c>
      <c r="C1678" t="s">
        <v>3126</v>
      </c>
    </row>
    <row r="1679" spans="1:3" x14ac:dyDescent="0.35">
      <c r="A1679" t="s">
        <v>1772</v>
      </c>
      <c r="B1679">
        <v>4</v>
      </c>
      <c r="C1679" t="s">
        <v>3129</v>
      </c>
    </row>
    <row r="1680" spans="1:3" x14ac:dyDescent="0.35">
      <c r="A1680" t="s">
        <v>1773</v>
      </c>
      <c r="B1680">
        <v>2</v>
      </c>
      <c r="C1680" t="s">
        <v>3129</v>
      </c>
    </row>
    <row r="1681" spans="1:3" x14ac:dyDescent="0.35">
      <c r="A1681" t="s">
        <v>1774</v>
      </c>
      <c r="B1681">
        <v>1</v>
      </c>
      <c r="C1681" t="s">
        <v>3127</v>
      </c>
    </row>
    <row r="1682" spans="1:3" x14ac:dyDescent="0.35">
      <c r="A1682" t="s">
        <v>1775</v>
      </c>
      <c r="B1682">
        <v>2</v>
      </c>
      <c r="C1682" t="s">
        <v>3129</v>
      </c>
    </row>
    <row r="1683" spans="1:3" x14ac:dyDescent="0.35">
      <c r="A1683" t="s">
        <v>1776</v>
      </c>
      <c r="B1683">
        <v>0</v>
      </c>
      <c r="C1683" t="s">
        <v>3127</v>
      </c>
    </row>
    <row r="1684" spans="1:3" x14ac:dyDescent="0.35">
      <c r="A1684" t="s">
        <v>1777</v>
      </c>
      <c r="B1684">
        <v>4</v>
      </c>
      <c r="C1684" t="s">
        <v>3126</v>
      </c>
    </row>
    <row r="1685" spans="1:3" x14ac:dyDescent="0.35">
      <c r="A1685" t="s">
        <v>1778</v>
      </c>
      <c r="B1685">
        <v>1</v>
      </c>
      <c r="C1685" t="s">
        <v>3127</v>
      </c>
    </row>
    <row r="1686" spans="1:3" x14ac:dyDescent="0.35">
      <c r="A1686" t="s">
        <v>1779</v>
      </c>
      <c r="B1686">
        <v>3</v>
      </c>
      <c r="C1686" t="s">
        <v>3127</v>
      </c>
    </row>
    <row r="1687" spans="1:3" x14ac:dyDescent="0.35">
      <c r="A1687" t="s">
        <v>1780</v>
      </c>
      <c r="B1687">
        <v>2</v>
      </c>
      <c r="C1687" t="s">
        <v>3128</v>
      </c>
    </row>
    <row r="1688" spans="1:3" x14ac:dyDescent="0.35">
      <c r="A1688" t="s">
        <v>1781</v>
      </c>
      <c r="B1688">
        <v>1</v>
      </c>
      <c r="C1688" t="s">
        <v>3127</v>
      </c>
    </row>
    <row r="1689" spans="1:3" x14ac:dyDescent="0.35">
      <c r="A1689" t="s">
        <v>1782</v>
      </c>
      <c r="B1689">
        <v>6</v>
      </c>
      <c r="C1689" t="s">
        <v>3128</v>
      </c>
    </row>
    <row r="1690" spans="1:3" x14ac:dyDescent="0.35">
      <c r="A1690" t="s">
        <v>1783</v>
      </c>
      <c r="B1690">
        <v>2</v>
      </c>
      <c r="C1690" t="s">
        <v>3129</v>
      </c>
    </row>
    <row r="1691" spans="1:3" x14ac:dyDescent="0.35">
      <c r="A1691" t="s">
        <v>1784</v>
      </c>
      <c r="B1691">
        <v>4</v>
      </c>
      <c r="C1691" t="s">
        <v>3126</v>
      </c>
    </row>
    <row r="1692" spans="1:3" x14ac:dyDescent="0.35">
      <c r="A1692" t="s">
        <v>1785</v>
      </c>
      <c r="B1692">
        <v>2</v>
      </c>
      <c r="C1692" t="s">
        <v>3127</v>
      </c>
    </row>
    <row r="1693" spans="1:3" x14ac:dyDescent="0.35">
      <c r="A1693" t="s">
        <v>1786</v>
      </c>
      <c r="B1693">
        <v>2</v>
      </c>
      <c r="C1693" t="s">
        <v>3126</v>
      </c>
    </row>
    <row r="1694" spans="1:3" x14ac:dyDescent="0.35">
      <c r="A1694" t="s">
        <v>1787</v>
      </c>
      <c r="B1694">
        <v>1</v>
      </c>
      <c r="C1694" t="s">
        <v>3128</v>
      </c>
    </row>
    <row r="1695" spans="1:3" x14ac:dyDescent="0.35">
      <c r="A1695" t="s">
        <v>1788</v>
      </c>
      <c r="B1695">
        <v>6</v>
      </c>
      <c r="C1695" t="s">
        <v>3126</v>
      </c>
    </row>
    <row r="1696" spans="1:3" x14ac:dyDescent="0.35">
      <c r="A1696" t="s">
        <v>1789</v>
      </c>
      <c r="B1696">
        <v>4</v>
      </c>
      <c r="C1696" t="s">
        <v>3126</v>
      </c>
    </row>
    <row r="1697" spans="1:3" x14ac:dyDescent="0.35">
      <c r="A1697" t="s">
        <v>1790</v>
      </c>
      <c r="B1697">
        <v>2</v>
      </c>
      <c r="C1697" t="s">
        <v>3129</v>
      </c>
    </row>
    <row r="1698" spans="1:3" x14ac:dyDescent="0.35">
      <c r="A1698" t="s">
        <v>1791</v>
      </c>
      <c r="B1698">
        <v>3</v>
      </c>
      <c r="C1698" t="s">
        <v>3127</v>
      </c>
    </row>
    <row r="1699" spans="1:3" x14ac:dyDescent="0.35">
      <c r="A1699" t="s">
        <v>1792</v>
      </c>
      <c r="B1699">
        <v>6</v>
      </c>
      <c r="C1699" t="s">
        <v>3126</v>
      </c>
    </row>
    <row r="1700" spans="1:3" x14ac:dyDescent="0.35">
      <c r="A1700" t="s">
        <v>1793</v>
      </c>
      <c r="B1700">
        <v>4</v>
      </c>
      <c r="C1700" t="s">
        <v>3126</v>
      </c>
    </row>
    <row r="1701" spans="1:3" x14ac:dyDescent="0.35">
      <c r="A1701" t="s">
        <v>1794</v>
      </c>
      <c r="B1701">
        <v>6</v>
      </c>
      <c r="C1701" t="s">
        <v>3126</v>
      </c>
    </row>
    <row r="1702" spans="1:3" x14ac:dyDescent="0.35">
      <c r="A1702" t="s">
        <v>1795</v>
      </c>
      <c r="B1702">
        <v>4</v>
      </c>
      <c r="C1702" t="s">
        <v>3129</v>
      </c>
    </row>
    <row r="1703" spans="1:3" x14ac:dyDescent="0.35">
      <c r="A1703" t="s">
        <v>1796</v>
      </c>
      <c r="B1703">
        <v>4</v>
      </c>
      <c r="C1703" t="s">
        <v>3129</v>
      </c>
    </row>
    <row r="1704" spans="1:3" x14ac:dyDescent="0.35">
      <c r="A1704" t="s">
        <v>1797</v>
      </c>
      <c r="B1704">
        <v>2</v>
      </c>
      <c r="C1704" t="s">
        <v>3127</v>
      </c>
    </row>
    <row r="1705" spans="1:3" x14ac:dyDescent="0.35">
      <c r="A1705" t="s">
        <v>1798</v>
      </c>
      <c r="B1705">
        <v>3</v>
      </c>
      <c r="C1705" t="s">
        <v>3129</v>
      </c>
    </row>
    <row r="1706" spans="1:3" x14ac:dyDescent="0.35">
      <c r="A1706" t="s">
        <v>1799</v>
      </c>
      <c r="B1706">
        <v>4</v>
      </c>
      <c r="C1706" t="s">
        <v>3127</v>
      </c>
    </row>
    <row r="1707" spans="1:3" x14ac:dyDescent="0.35">
      <c r="A1707" t="s">
        <v>1800</v>
      </c>
      <c r="B1707">
        <v>5</v>
      </c>
      <c r="C1707" t="s">
        <v>3127</v>
      </c>
    </row>
    <row r="1708" spans="1:3" x14ac:dyDescent="0.35">
      <c r="A1708" t="s">
        <v>1801</v>
      </c>
      <c r="B1708">
        <v>5</v>
      </c>
      <c r="C1708" t="s">
        <v>3129</v>
      </c>
    </row>
    <row r="1709" spans="1:3" x14ac:dyDescent="0.35">
      <c r="A1709" t="s">
        <v>1802</v>
      </c>
      <c r="B1709">
        <v>2</v>
      </c>
      <c r="C1709" t="s">
        <v>3128</v>
      </c>
    </row>
    <row r="1710" spans="1:3" x14ac:dyDescent="0.35">
      <c r="A1710" t="s">
        <v>1803</v>
      </c>
      <c r="B1710">
        <v>3</v>
      </c>
      <c r="C1710" t="s">
        <v>3128</v>
      </c>
    </row>
    <row r="1711" spans="1:3" x14ac:dyDescent="0.35">
      <c r="A1711" t="s">
        <v>1804</v>
      </c>
      <c r="B1711">
        <v>2</v>
      </c>
      <c r="C1711" t="s">
        <v>3128</v>
      </c>
    </row>
    <row r="1712" spans="1:3" x14ac:dyDescent="0.35">
      <c r="A1712" t="s">
        <v>1805</v>
      </c>
      <c r="B1712">
        <v>6</v>
      </c>
      <c r="C1712" t="s">
        <v>3127</v>
      </c>
    </row>
    <row r="1713" spans="1:3" x14ac:dyDescent="0.35">
      <c r="A1713" t="s">
        <v>1806</v>
      </c>
      <c r="B1713">
        <v>1</v>
      </c>
      <c r="C1713" t="s">
        <v>3126</v>
      </c>
    </row>
    <row r="1714" spans="1:3" x14ac:dyDescent="0.35">
      <c r="A1714" t="s">
        <v>1807</v>
      </c>
      <c r="B1714">
        <v>4</v>
      </c>
      <c r="C1714" t="s">
        <v>3127</v>
      </c>
    </row>
    <row r="1715" spans="1:3" x14ac:dyDescent="0.35">
      <c r="A1715" t="s">
        <v>1808</v>
      </c>
      <c r="B1715">
        <v>1</v>
      </c>
      <c r="C1715" t="s">
        <v>3128</v>
      </c>
    </row>
    <row r="1716" spans="1:3" x14ac:dyDescent="0.35">
      <c r="A1716" t="s">
        <v>1809</v>
      </c>
      <c r="B1716">
        <v>0</v>
      </c>
      <c r="C1716" t="s">
        <v>3126</v>
      </c>
    </row>
    <row r="1717" spans="1:3" x14ac:dyDescent="0.35">
      <c r="A1717" t="s">
        <v>1810</v>
      </c>
      <c r="B1717">
        <v>0</v>
      </c>
      <c r="C1717" t="s">
        <v>3129</v>
      </c>
    </row>
    <row r="1718" spans="1:3" x14ac:dyDescent="0.35">
      <c r="A1718" t="s">
        <v>1811</v>
      </c>
      <c r="B1718">
        <v>0</v>
      </c>
      <c r="C1718" t="s">
        <v>3126</v>
      </c>
    </row>
    <row r="1719" spans="1:3" x14ac:dyDescent="0.35">
      <c r="A1719" t="s">
        <v>1812</v>
      </c>
      <c r="B1719">
        <v>5</v>
      </c>
      <c r="C1719" t="s">
        <v>3129</v>
      </c>
    </row>
    <row r="1720" spans="1:3" x14ac:dyDescent="0.35">
      <c r="A1720" t="s">
        <v>1813</v>
      </c>
      <c r="B1720">
        <v>5</v>
      </c>
      <c r="C1720" t="s">
        <v>3126</v>
      </c>
    </row>
    <row r="1721" spans="1:3" x14ac:dyDescent="0.35">
      <c r="A1721" t="s">
        <v>1814</v>
      </c>
      <c r="B1721">
        <v>0</v>
      </c>
      <c r="C1721" t="s">
        <v>3128</v>
      </c>
    </row>
    <row r="1722" spans="1:3" x14ac:dyDescent="0.35">
      <c r="A1722" t="s">
        <v>1815</v>
      </c>
      <c r="B1722">
        <v>1</v>
      </c>
      <c r="C1722" t="s">
        <v>3126</v>
      </c>
    </row>
    <row r="1723" spans="1:3" x14ac:dyDescent="0.35">
      <c r="A1723" t="s">
        <v>1816</v>
      </c>
      <c r="B1723">
        <v>2</v>
      </c>
      <c r="C1723" t="s">
        <v>3126</v>
      </c>
    </row>
    <row r="1724" spans="1:3" x14ac:dyDescent="0.35">
      <c r="A1724" t="s">
        <v>1817</v>
      </c>
      <c r="B1724">
        <v>1</v>
      </c>
      <c r="C1724" t="s">
        <v>3127</v>
      </c>
    </row>
    <row r="1725" spans="1:3" x14ac:dyDescent="0.35">
      <c r="A1725" t="s">
        <v>1818</v>
      </c>
      <c r="B1725">
        <v>2</v>
      </c>
      <c r="C1725" t="s">
        <v>3129</v>
      </c>
    </row>
    <row r="1726" spans="1:3" x14ac:dyDescent="0.35">
      <c r="A1726" t="s">
        <v>1819</v>
      </c>
      <c r="B1726">
        <v>6</v>
      </c>
      <c r="C1726" t="s">
        <v>3126</v>
      </c>
    </row>
    <row r="1727" spans="1:3" x14ac:dyDescent="0.35">
      <c r="A1727" t="s">
        <v>1820</v>
      </c>
      <c r="B1727">
        <v>2</v>
      </c>
      <c r="C1727" t="s">
        <v>3127</v>
      </c>
    </row>
    <row r="1728" spans="1:3" x14ac:dyDescent="0.35">
      <c r="A1728" t="s">
        <v>1821</v>
      </c>
      <c r="B1728">
        <v>3</v>
      </c>
      <c r="C1728" t="s">
        <v>3127</v>
      </c>
    </row>
    <row r="1729" spans="1:3" x14ac:dyDescent="0.35">
      <c r="A1729" t="s">
        <v>1822</v>
      </c>
      <c r="B1729">
        <v>5</v>
      </c>
      <c r="C1729" t="s">
        <v>3129</v>
      </c>
    </row>
    <row r="1730" spans="1:3" x14ac:dyDescent="0.35">
      <c r="A1730" t="s">
        <v>1823</v>
      </c>
      <c r="B1730">
        <v>0</v>
      </c>
      <c r="C1730" t="s">
        <v>3129</v>
      </c>
    </row>
    <row r="1731" spans="1:3" x14ac:dyDescent="0.35">
      <c r="A1731" t="s">
        <v>1824</v>
      </c>
      <c r="B1731">
        <v>5</v>
      </c>
      <c r="C1731" t="s">
        <v>3128</v>
      </c>
    </row>
    <row r="1732" spans="1:3" x14ac:dyDescent="0.35">
      <c r="A1732" t="s">
        <v>1825</v>
      </c>
      <c r="B1732">
        <v>3</v>
      </c>
      <c r="C1732" t="s">
        <v>3126</v>
      </c>
    </row>
    <row r="1733" spans="1:3" x14ac:dyDescent="0.35">
      <c r="A1733" t="s">
        <v>1826</v>
      </c>
      <c r="B1733">
        <v>4</v>
      </c>
      <c r="C1733" t="s">
        <v>3127</v>
      </c>
    </row>
    <row r="1734" spans="1:3" x14ac:dyDescent="0.35">
      <c r="A1734" t="s">
        <v>1827</v>
      </c>
      <c r="B1734">
        <v>6</v>
      </c>
      <c r="C1734" t="s">
        <v>3129</v>
      </c>
    </row>
    <row r="1735" spans="1:3" x14ac:dyDescent="0.35">
      <c r="A1735" t="s">
        <v>1828</v>
      </c>
      <c r="B1735">
        <v>4</v>
      </c>
      <c r="C1735" t="s">
        <v>3129</v>
      </c>
    </row>
    <row r="1736" spans="1:3" x14ac:dyDescent="0.35">
      <c r="A1736" t="s">
        <v>1829</v>
      </c>
      <c r="B1736">
        <v>2</v>
      </c>
      <c r="C1736" t="s">
        <v>3128</v>
      </c>
    </row>
    <row r="1737" spans="1:3" x14ac:dyDescent="0.35">
      <c r="A1737" t="s">
        <v>1830</v>
      </c>
      <c r="B1737">
        <v>5</v>
      </c>
      <c r="C1737" t="s">
        <v>3129</v>
      </c>
    </row>
    <row r="1738" spans="1:3" x14ac:dyDescent="0.35">
      <c r="A1738" t="s">
        <v>1831</v>
      </c>
      <c r="B1738">
        <v>1</v>
      </c>
      <c r="C1738" t="s">
        <v>3126</v>
      </c>
    </row>
    <row r="1739" spans="1:3" x14ac:dyDescent="0.35">
      <c r="A1739" t="s">
        <v>1832</v>
      </c>
      <c r="B1739">
        <v>2</v>
      </c>
      <c r="C1739" t="s">
        <v>3129</v>
      </c>
    </row>
    <row r="1740" spans="1:3" x14ac:dyDescent="0.35">
      <c r="A1740" t="s">
        <v>1833</v>
      </c>
      <c r="B1740">
        <v>4</v>
      </c>
      <c r="C1740" t="s">
        <v>3127</v>
      </c>
    </row>
    <row r="1741" spans="1:3" x14ac:dyDescent="0.35">
      <c r="A1741" t="s">
        <v>1834</v>
      </c>
      <c r="B1741">
        <v>3</v>
      </c>
      <c r="C1741" t="s">
        <v>3129</v>
      </c>
    </row>
    <row r="1742" spans="1:3" x14ac:dyDescent="0.35">
      <c r="A1742" t="s">
        <v>1835</v>
      </c>
      <c r="B1742">
        <v>5</v>
      </c>
      <c r="C1742" t="s">
        <v>3126</v>
      </c>
    </row>
    <row r="1743" spans="1:3" x14ac:dyDescent="0.35">
      <c r="A1743" t="s">
        <v>1836</v>
      </c>
      <c r="B1743">
        <v>1</v>
      </c>
      <c r="C1743" t="s">
        <v>3126</v>
      </c>
    </row>
    <row r="1744" spans="1:3" x14ac:dyDescent="0.35">
      <c r="A1744" t="s">
        <v>1837</v>
      </c>
      <c r="B1744">
        <v>4</v>
      </c>
      <c r="C1744" t="s">
        <v>3127</v>
      </c>
    </row>
    <row r="1745" spans="1:3" x14ac:dyDescent="0.35">
      <c r="A1745" t="s">
        <v>1838</v>
      </c>
      <c r="B1745">
        <v>1</v>
      </c>
      <c r="C1745" t="s">
        <v>3127</v>
      </c>
    </row>
    <row r="1746" spans="1:3" x14ac:dyDescent="0.35">
      <c r="A1746" t="s">
        <v>1839</v>
      </c>
      <c r="B1746">
        <v>4</v>
      </c>
      <c r="C1746" t="s">
        <v>3126</v>
      </c>
    </row>
    <row r="1747" spans="1:3" x14ac:dyDescent="0.35">
      <c r="A1747" t="s">
        <v>1840</v>
      </c>
      <c r="B1747">
        <v>6</v>
      </c>
      <c r="C1747" t="s">
        <v>3126</v>
      </c>
    </row>
    <row r="1748" spans="1:3" x14ac:dyDescent="0.35">
      <c r="A1748" t="s">
        <v>1841</v>
      </c>
      <c r="B1748">
        <v>6</v>
      </c>
      <c r="C1748" t="s">
        <v>3128</v>
      </c>
    </row>
    <row r="1749" spans="1:3" x14ac:dyDescent="0.35">
      <c r="A1749" t="s">
        <v>1842</v>
      </c>
      <c r="B1749">
        <v>5</v>
      </c>
      <c r="C1749" t="s">
        <v>3129</v>
      </c>
    </row>
    <row r="1750" spans="1:3" x14ac:dyDescent="0.35">
      <c r="A1750" t="s">
        <v>1843</v>
      </c>
      <c r="B1750">
        <v>4</v>
      </c>
      <c r="C1750" t="s">
        <v>3129</v>
      </c>
    </row>
    <row r="1751" spans="1:3" x14ac:dyDescent="0.35">
      <c r="A1751" t="s">
        <v>1844</v>
      </c>
      <c r="B1751">
        <v>3</v>
      </c>
      <c r="C1751" t="s">
        <v>3127</v>
      </c>
    </row>
    <row r="1752" spans="1:3" x14ac:dyDescent="0.35">
      <c r="A1752" t="s">
        <v>1845</v>
      </c>
      <c r="B1752">
        <v>2</v>
      </c>
      <c r="C1752" t="s">
        <v>3127</v>
      </c>
    </row>
    <row r="1753" spans="1:3" x14ac:dyDescent="0.35">
      <c r="A1753" t="s">
        <v>1846</v>
      </c>
      <c r="B1753">
        <v>0</v>
      </c>
      <c r="C1753" t="s">
        <v>3128</v>
      </c>
    </row>
    <row r="1754" spans="1:3" x14ac:dyDescent="0.35">
      <c r="A1754" t="s">
        <v>1847</v>
      </c>
      <c r="B1754">
        <v>3</v>
      </c>
      <c r="C1754" t="s">
        <v>3128</v>
      </c>
    </row>
    <row r="1755" spans="1:3" x14ac:dyDescent="0.35">
      <c r="A1755" t="s">
        <v>1848</v>
      </c>
      <c r="B1755">
        <v>5</v>
      </c>
      <c r="C1755" t="s">
        <v>3126</v>
      </c>
    </row>
    <row r="1756" spans="1:3" x14ac:dyDescent="0.35">
      <c r="A1756" t="s">
        <v>1849</v>
      </c>
      <c r="B1756">
        <v>5</v>
      </c>
      <c r="C1756" t="s">
        <v>3126</v>
      </c>
    </row>
    <row r="1757" spans="1:3" x14ac:dyDescent="0.35">
      <c r="A1757" t="s">
        <v>1850</v>
      </c>
      <c r="B1757">
        <v>6</v>
      </c>
      <c r="C1757" t="s">
        <v>3127</v>
      </c>
    </row>
    <row r="1758" spans="1:3" x14ac:dyDescent="0.35">
      <c r="A1758" t="s">
        <v>1851</v>
      </c>
      <c r="B1758">
        <v>1</v>
      </c>
      <c r="C1758" t="s">
        <v>3126</v>
      </c>
    </row>
    <row r="1759" spans="1:3" x14ac:dyDescent="0.35">
      <c r="A1759" t="s">
        <v>1852</v>
      </c>
      <c r="B1759">
        <v>6</v>
      </c>
      <c r="C1759" t="s">
        <v>3128</v>
      </c>
    </row>
    <row r="1760" spans="1:3" x14ac:dyDescent="0.35">
      <c r="A1760" t="s">
        <v>1853</v>
      </c>
      <c r="B1760">
        <v>1</v>
      </c>
      <c r="C1760" t="s">
        <v>3129</v>
      </c>
    </row>
    <row r="1761" spans="1:3" x14ac:dyDescent="0.35">
      <c r="A1761" t="s">
        <v>1854</v>
      </c>
      <c r="B1761">
        <v>4</v>
      </c>
      <c r="C1761" t="s">
        <v>3126</v>
      </c>
    </row>
    <row r="1762" spans="1:3" x14ac:dyDescent="0.35">
      <c r="A1762" t="s">
        <v>1855</v>
      </c>
      <c r="B1762">
        <v>5</v>
      </c>
      <c r="C1762" t="s">
        <v>3128</v>
      </c>
    </row>
    <row r="1763" spans="1:3" x14ac:dyDescent="0.35">
      <c r="A1763" t="s">
        <v>1856</v>
      </c>
      <c r="B1763">
        <v>4</v>
      </c>
      <c r="C1763" t="s">
        <v>3126</v>
      </c>
    </row>
    <row r="1764" spans="1:3" x14ac:dyDescent="0.35">
      <c r="A1764" t="s">
        <v>1857</v>
      </c>
      <c r="B1764">
        <v>2</v>
      </c>
      <c r="C1764" t="s">
        <v>3127</v>
      </c>
    </row>
    <row r="1765" spans="1:3" x14ac:dyDescent="0.35">
      <c r="A1765" t="s">
        <v>1858</v>
      </c>
      <c r="B1765">
        <v>0</v>
      </c>
      <c r="C1765" t="s">
        <v>3126</v>
      </c>
    </row>
    <row r="1766" spans="1:3" x14ac:dyDescent="0.35">
      <c r="A1766" t="s">
        <v>1859</v>
      </c>
      <c r="B1766">
        <v>3</v>
      </c>
      <c r="C1766" t="s">
        <v>3126</v>
      </c>
    </row>
    <row r="1767" spans="1:3" x14ac:dyDescent="0.35">
      <c r="A1767" t="s">
        <v>1860</v>
      </c>
      <c r="B1767">
        <v>0</v>
      </c>
      <c r="C1767" t="s">
        <v>3128</v>
      </c>
    </row>
    <row r="1768" spans="1:3" x14ac:dyDescent="0.35">
      <c r="A1768" t="s">
        <v>1861</v>
      </c>
      <c r="B1768">
        <v>4</v>
      </c>
      <c r="C1768" t="s">
        <v>3129</v>
      </c>
    </row>
    <row r="1769" spans="1:3" x14ac:dyDescent="0.35">
      <c r="A1769" t="s">
        <v>1862</v>
      </c>
      <c r="B1769">
        <v>1</v>
      </c>
      <c r="C1769" t="s">
        <v>3129</v>
      </c>
    </row>
    <row r="1770" spans="1:3" x14ac:dyDescent="0.35">
      <c r="A1770" t="s">
        <v>1863</v>
      </c>
      <c r="B1770">
        <v>1</v>
      </c>
      <c r="C1770" t="s">
        <v>3129</v>
      </c>
    </row>
    <row r="1771" spans="1:3" x14ac:dyDescent="0.35">
      <c r="A1771" t="s">
        <v>1864</v>
      </c>
      <c r="B1771">
        <v>3</v>
      </c>
      <c r="C1771" t="s">
        <v>3128</v>
      </c>
    </row>
    <row r="1772" spans="1:3" x14ac:dyDescent="0.35">
      <c r="A1772" t="s">
        <v>1865</v>
      </c>
      <c r="B1772">
        <v>1</v>
      </c>
      <c r="C1772" t="s">
        <v>3128</v>
      </c>
    </row>
    <row r="1773" spans="1:3" x14ac:dyDescent="0.35">
      <c r="A1773" t="s">
        <v>1866</v>
      </c>
      <c r="B1773">
        <v>6</v>
      </c>
      <c r="C1773" t="s">
        <v>3127</v>
      </c>
    </row>
    <row r="1774" spans="1:3" x14ac:dyDescent="0.35">
      <c r="A1774" t="s">
        <v>1867</v>
      </c>
      <c r="B1774">
        <v>0</v>
      </c>
      <c r="C1774" t="s">
        <v>3126</v>
      </c>
    </row>
    <row r="1775" spans="1:3" x14ac:dyDescent="0.35">
      <c r="A1775" t="s">
        <v>1868</v>
      </c>
      <c r="B1775">
        <v>6</v>
      </c>
      <c r="C1775" t="s">
        <v>3129</v>
      </c>
    </row>
    <row r="1776" spans="1:3" x14ac:dyDescent="0.35">
      <c r="A1776" t="s">
        <v>1869</v>
      </c>
      <c r="B1776">
        <v>5</v>
      </c>
      <c r="C1776" t="s">
        <v>3128</v>
      </c>
    </row>
    <row r="1777" spans="1:3" x14ac:dyDescent="0.35">
      <c r="A1777" t="s">
        <v>1870</v>
      </c>
      <c r="B1777">
        <v>2</v>
      </c>
      <c r="C1777" t="s">
        <v>3127</v>
      </c>
    </row>
    <row r="1778" spans="1:3" x14ac:dyDescent="0.35">
      <c r="A1778" t="s">
        <v>1871</v>
      </c>
      <c r="B1778">
        <v>3</v>
      </c>
      <c r="C1778" t="s">
        <v>3128</v>
      </c>
    </row>
    <row r="1779" spans="1:3" x14ac:dyDescent="0.35">
      <c r="A1779" t="s">
        <v>1872</v>
      </c>
      <c r="B1779">
        <v>2</v>
      </c>
      <c r="C1779" t="s">
        <v>3127</v>
      </c>
    </row>
    <row r="1780" spans="1:3" x14ac:dyDescent="0.35">
      <c r="A1780" t="s">
        <v>1873</v>
      </c>
      <c r="B1780">
        <v>1</v>
      </c>
      <c r="C1780" t="s">
        <v>3128</v>
      </c>
    </row>
    <row r="1781" spans="1:3" x14ac:dyDescent="0.35">
      <c r="A1781" t="s">
        <v>1874</v>
      </c>
      <c r="B1781">
        <v>2</v>
      </c>
      <c r="C1781" t="s">
        <v>3128</v>
      </c>
    </row>
    <row r="1782" spans="1:3" x14ac:dyDescent="0.35">
      <c r="A1782" t="s">
        <v>1875</v>
      </c>
      <c r="B1782">
        <v>2</v>
      </c>
      <c r="C1782" t="s">
        <v>3128</v>
      </c>
    </row>
    <row r="1783" spans="1:3" x14ac:dyDescent="0.35">
      <c r="A1783" t="s">
        <v>1876</v>
      </c>
      <c r="B1783">
        <v>3</v>
      </c>
      <c r="C1783" t="s">
        <v>3126</v>
      </c>
    </row>
    <row r="1784" spans="1:3" x14ac:dyDescent="0.35">
      <c r="A1784" t="s">
        <v>1877</v>
      </c>
      <c r="B1784">
        <v>4</v>
      </c>
      <c r="C1784" t="s">
        <v>3129</v>
      </c>
    </row>
    <row r="1785" spans="1:3" x14ac:dyDescent="0.35">
      <c r="A1785" t="s">
        <v>1878</v>
      </c>
      <c r="B1785">
        <v>5</v>
      </c>
      <c r="C1785" t="s">
        <v>3127</v>
      </c>
    </row>
    <row r="1786" spans="1:3" x14ac:dyDescent="0.35">
      <c r="A1786" t="s">
        <v>1879</v>
      </c>
      <c r="B1786">
        <v>3</v>
      </c>
      <c r="C1786" t="s">
        <v>3127</v>
      </c>
    </row>
    <row r="1787" spans="1:3" x14ac:dyDescent="0.35">
      <c r="A1787" t="s">
        <v>1880</v>
      </c>
      <c r="B1787">
        <v>5</v>
      </c>
      <c r="C1787" t="s">
        <v>3126</v>
      </c>
    </row>
    <row r="1788" spans="1:3" x14ac:dyDescent="0.35">
      <c r="A1788" t="s">
        <v>1881</v>
      </c>
      <c r="B1788">
        <v>6</v>
      </c>
      <c r="C1788" t="s">
        <v>3129</v>
      </c>
    </row>
    <row r="1789" spans="1:3" x14ac:dyDescent="0.35">
      <c r="A1789" t="s">
        <v>1882</v>
      </c>
      <c r="B1789">
        <v>6</v>
      </c>
      <c r="C1789" t="s">
        <v>3127</v>
      </c>
    </row>
    <row r="1790" spans="1:3" x14ac:dyDescent="0.35">
      <c r="A1790" t="s">
        <v>1883</v>
      </c>
      <c r="B1790">
        <v>2</v>
      </c>
      <c r="C1790" t="s">
        <v>3127</v>
      </c>
    </row>
    <row r="1791" spans="1:3" x14ac:dyDescent="0.35">
      <c r="A1791" t="s">
        <v>1884</v>
      </c>
      <c r="B1791">
        <v>3</v>
      </c>
      <c r="C1791" t="s">
        <v>3128</v>
      </c>
    </row>
    <row r="1792" spans="1:3" x14ac:dyDescent="0.35">
      <c r="A1792" t="s">
        <v>1885</v>
      </c>
      <c r="B1792">
        <v>5</v>
      </c>
      <c r="C1792" t="s">
        <v>3128</v>
      </c>
    </row>
    <row r="1793" spans="1:3" x14ac:dyDescent="0.35">
      <c r="A1793" t="s">
        <v>1886</v>
      </c>
      <c r="B1793">
        <v>4</v>
      </c>
      <c r="C1793" t="s">
        <v>3127</v>
      </c>
    </row>
    <row r="1794" spans="1:3" x14ac:dyDescent="0.35">
      <c r="A1794" t="s">
        <v>1887</v>
      </c>
      <c r="B1794">
        <v>0</v>
      </c>
      <c r="C1794" t="s">
        <v>3128</v>
      </c>
    </row>
    <row r="1795" spans="1:3" x14ac:dyDescent="0.35">
      <c r="A1795" t="s">
        <v>1888</v>
      </c>
      <c r="B1795">
        <v>6</v>
      </c>
      <c r="C1795" t="s">
        <v>3127</v>
      </c>
    </row>
    <row r="1796" spans="1:3" x14ac:dyDescent="0.35">
      <c r="A1796" t="s">
        <v>1889</v>
      </c>
      <c r="B1796">
        <v>5</v>
      </c>
      <c r="C1796" t="s">
        <v>3127</v>
      </c>
    </row>
    <row r="1797" spans="1:3" x14ac:dyDescent="0.35">
      <c r="A1797" t="s">
        <v>1890</v>
      </c>
      <c r="B1797">
        <v>4</v>
      </c>
      <c r="C1797" t="s">
        <v>3129</v>
      </c>
    </row>
    <row r="1798" spans="1:3" x14ac:dyDescent="0.35">
      <c r="A1798" t="s">
        <v>1891</v>
      </c>
      <c r="B1798">
        <v>6</v>
      </c>
      <c r="C1798" t="s">
        <v>3127</v>
      </c>
    </row>
    <row r="1799" spans="1:3" x14ac:dyDescent="0.35">
      <c r="A1799" t="s">
        <v>1892</v>
      </c>
      <c r="B1799">
        <v>1</v>
      </c>
      <c r="C1799" t="s">
        <v>3129</v>
      </c>
    </row>
    <row r="1800" spans="1:3" x14ac:dyDescent="0.35">
      <c r="A1800" t="s">
        <v>1893</v>
      </c>
      <c r="B1800">
        <v>6</v>
      </c>
      <c r="C1800" t="s">
        <v>3126</v>
      </c>
    </row>
    <row r="1801" spans="1:3" x14ac:dyDescent="0.35">
      <c r="A1801" t="s">
        <v>1894</v>
      </c>
      <c r="B1801">
        <v>2</v>
      </c>
      <c r="C1801" t="s">
        <v>3126</v>
      </c>
    </row>
    <row r="1802" spans="1:3" x14ac:dyDescent="0.35">
      <c r="A1802" t="s">
        <v>1895</v>
      </c>
      <c r="B1802">
        <v>5</v>
      </c>
      <c r="C1802" t="s">
        <v>3128</v>
      </c>
    </row>
    <row r="1803" spans="1:3" x14ac:dyDescent="0.35">
      <c r="A1803" t="s">
        <v>1896</v>
      </c>
      <c r="B1803">
        <v>0</v>
      </c>
      <c r="C1803" t="s">
        <v>3127</v>
      </c>
    </row>
    <row r="1804" spans="1:3" x14ac:dyDescent="0.35">
      <c r="A1804" t="s">
        <v>1897</v>
      </c>
      <c r="B1804">
        <v>3</v>
      </c>
      <c r="C1804" t="s">
        <v>3126</v>
      </c>
    </row>
    <row r="1805" spans="1:3" x14ac:dyDescent="0.35">
      <c r="A1805" t="s">
        <v>1898</v>
      </c>
      <c r="B1805">
        <v>0</v>
      </c>
      <c r="C1805" t="s">
        <v>3128</v>
      </c>
    </row>
    <row r="1806" spans="1:3" x14ac:dyDescent="0.35">
      <c r="A1806" t="s">
        <v>1899</v>
      </c>
      <c r="B1806">
        <v>6</v>
      </c>
      <c r="C1806" t="s">
        <v>3126</v>
      </c>
    </row>
    <row r="1807" spans="1:3" x14ac:dyDescent="0.35">
      <c r="A1807" t="s">
        <v>1900</v>
      </c>
      <c r="B1807">
        <v>3</v>
      </c>
      <c r="C1807" t="s">
        <v>3128</v>
      </c>
    </row>
    <row r="1808" spans="1:3" x14ac:dyDescent="0.35">
      <c r="A1808" t="s">
        <v>1901</v>
      </c>
      <c r="B1808">
        <v>5</v>
      </c>
      <c r="C1808" t="s">
        <v>3127</v>
      </c>
    </row>
    <row r="1809" spans="1:3" x14ac:dyDescent="0.35">
      <c r="A1809" t="s">
        <v>1902</v>
      </c>
      <c r="B1809">
        <v>5</v>
      </c>
      <c r="C1809" t="s">
        <v>3128</v>
      </c>
    </row>
    <row r="1810" spans="1:3" x14ac:dyDescent="0.35">
      <c r="A1810" t="s">
        <v>1903</v>
      </c>
      <c r="B1810">
        <v>3</v>
      </c>
      <c r="C1810" t="s">
        <v>3127</v>
      </c>
    </row>
    <row r="1811" spans="1:3" x14ac:dyDescent="0.35">
      <c r="A1811" t="s">
        <v>1904</v>
      </c>
      <c r="B1811">
        <v>1</v>
      </c>
      <c r="C1811" t="s">
        <v>3127</v>
      </c>
    </row>
    <row r="1812" spans="1:3" x14ac:dyDescent="0.35">
      <c r="A1812" t="s">
        <v>1905</v>
      </c>
      <c r="B1812">
        <v>3</v>
      </c>
      <c r="C1812" t="s">
        <v>3128</v>
      </c>
    </row>
    <row r="1813" spans="1:3" x14ac:dyDescent="0.35">
      <c r="A1813" t="s">
        <v>1906</v>
      </c>
      <c r="B1813">
        <v>2</v>
      </c>
      <c r="C1813" t="s">
        <v>3126</v>
      </c>
    </row>
    <row r="1814" spans="1:3" x14ac:dyDescent="0.35">
      <c r="A1814" t="s">
        <v>1907</v>
      </c>
      <c r="B1814">
        <v>1</v>
      </c>
      <c r="C1814" t="s">
        <v>3129</v>
      </c>
    </row>
    <row r="1815" spans="1:3" x14ac:dyDescent="0.35">
      <c r="A1815" t="s">
        <v>1908</v>
      </c>
      <c r="B1815">
        <v>2</v>
      </c>
      <c r="C1815" t="s">
        <v>3126</v>
      </c>
    </row>
    <row r="1816" spans="1:3" x14ac:dyDescent="0.35">
      <c r="A1816" t="s">
        <v>1909</v>
      </c>
      <c r="B1816">
        <v>1</v>
      </c>
      <c r="C1816" t="s">
        <v>3127</v>
      </c>
    </row>
    <row r="1817" spans="1:3" x14ac:dyDescent="0.35">
      <c r="A1817" t="s">
        <v>1910</v>
      </c>
      <c r="B1817">
        <v>5</v>
      </c>
      <c r="C1817" t="s">
        <v>3126</v>
      </c>
    </row>
    <row r="1818" spans="1:3" x14ac:dyDescent="0.35">
      <c r="A1818" t="s">
        <v>1911</v>
      </c>
      <c r="B1818">
        <v>6</v>
      </c>
      <c r="C1818" t="s">
        <v>3127</v>
      </c>
    </row>
    <row r="1819" spans="1:3" x14ac:dyDescent="0.35">
      <c r="A1819" t="s">
        <v>1912</v>
      </c>
      <c r="B1819">
        <v>1</v>
      </c>
      <c r="C1819" t="s">
        <v>3128</v>
      </c>
    </row>
    <row r="1820" spans="1:3" x14ac:dyDescent="0.35">
      <c r="A1820" t="s">
        <v>1913</v>
      </c>
      <c r="B1820">
        <v>1</v>
      </c>
      <c r="C1820" t="s">
        <v>3127</v>
      </c>
    </row>
    <row r="1821" spans="1:3" x14ac:dyDescent="0.35">
      <c r="A1821" t="s">
        <v>1914</v>
      </c>
      <c r="B1821">
        <v>0</v>
      </c>
      <c r="C1821" t="s">
        <v>3127</v>
      </c>
    </row>
    <row r="1822" spans="1:3" x14ac:dyDescent="0.35">
      <c r="A1822" t="s">
        <v>1915</v>
      </c>
      <c r="B1822">
        <v>2</v>
      </c>
      <c r="C1822" t="s">
        <v>3127</v>
      </c>
    </row>
    <row r="1823" spans="1:3" x14ac:dyDescent="0.35">
      <c r="A1823" t="s">
        <v>1916</v>
      </c>
      <c r="B1823">
        <v>4</v>
      </c>
      <c r="C1823" t="s">
        <v>3126</v>
      </c>
    </row>
    <row r="1824" spans="1:3" x14ac:dyDescent="0.35">
      <c r="A1824" t="s">
        <v>1917</v>
      </c>
      <c r="B1824">
        <v>1</v>
      </c>
      <c r="C1824" t="s">
        <v>3128</v>
      </c>
    </row>
    <row r="1825" spans="1:3" x14ac:dyDescent="0.35">
      <c r="A1825" t="s">
        <v>1918</v>
      </c>
      <c r="B1825">
        <v>3</v>
      </c>
      <c r="C1825" t="s">
        <v>3127</v>
      </c>
    </row>
    <row r="1826" spans="1:3" x14ac:dyDescent="0.35">
      <c r="A1826" t="s">
        <v>1919</v>
      </c>
      <c r="B1826">
        <v>2</v>
      </c>
      <c r="C1826" t="s">
        <v>3126</v>
      </c>
    </row>
    <row r="1827" spans="1:3" x14ac:dyDescent="0.35">
      <c r="A1827" t="s">
        <v>1920</v>
      </c>
      <c r="B1827">
        <v>0</v>
      </c>
      <c r="C1827" t="s">
        <v>3129</v>
      </c>
    </row>
    <row r="1828" spans="1:3" x14ac:dyDescent="0.35">
      <c r="A1828" t="s">
        <v>1921</v>
      </c>
      <c r="B1828">
        <v>1</v>
      </c>
      <c r="C1828" t="s">
        <v>3126</v>
      </c>
    </row>
    <row r="1829" spans="1:3" x14ac:dyDescent="0.35">
      <c r="A1829" t="s">
        <v>1922</v>
      </c>
      <c r="B1829">
        <v>5</v>
      </c>
      <c r="C1829" t="s">
        <v>3128</v>
      </c>
    </row>
    <row r="1830" spans="1:3" x14ac:dyDescent="0.35">
      <c r="A1830" t="s">
        <v>1923</v>
      </c>
      <c r="B1830">
        <v>6</v>
      </c>
      <c r="C1830" t="s">
        <v>3126</v>
      </c>
    </row>
    <row r="1831" spans="1:3" x14ac:dyDescent="0.35">
      <c r="A1831" t="s">
        <v>1924</v>
      </c>
      <c r="B1831">
        <v>2</v>
      </c>
      <c r="C1831" t="s">
        <v>3126</v>
      </c>
    </row>
    <row r="1832" spans="1:3" x14ac:dyDescent="0.35">
      <c r="A1832" t="s">
        <v>1925</v>
      </c>
      <c r="B1832">
        <v>4</v>
      </c>
      <c r="C1832" t="s">
        <v>3129</v>
      </c>
    </row>
    <row r="1833" spans="1:3" x14ac:dyDescent="0.35">
      <c r="A1833" t="s">
        <v>1926</v>
      </c>
      <c r="B1833">
        <v>3</v>
      </c>
      <c r="C1833" t="s">
        <v>3127</v>
      </c>
    </row>
    <row r="1834" spans="1:3" x14ac:dyDescent="0.35">
      <c r="A1834" t="s">
        <v>1927</v>
      </c>
      <c r="B1834">
        <v>2</v>
      </c>
      <c r="C1834" t="s">
        <v>3126</v>
      </c>
    </row>
    <row r="1835" spans="1:3" x14ac:dyDescent="0.35">
      <c r="A1835" t="s">
        <v>1928</v>
      </c>
      <c r="B1835">
        <v>4</v>
      </c>
      <c r="C1835" t="s">
        <v>3127</v>
      </c>
    </row>
    <row r="1836" spans="1:3" x14ac:dyDescent="0.35">
      <c r="A1836" t="s">
        <v>1929</v>
      </c>
      <c r="B1836">
        <v>2</v>
      </c>
      <c r="C1836" t="s">
        <v>3128</v>
      </c>
    </row>
    <row r="1837" spans="1:3" x14ac:dyDescent="0.35">
      <c r="A1837" t="s">
        <v>1930</v>
      </c>
      <c r="B1837">
        <v>0</v>
      </c>
      <c r="C1837" t="s">
        <v>3127</v>
      </c>
    </row>
    <row r="1838" spans="1:3" x14ac:dyDescent="0.35">
      <c r="A1838" t="s">
        <v>1931</v>
      </c>
      <c r="B1838">
        <v>2</v>
      </c>
      <c r="C1838" t="s">
        <v>3127</v>
      </c>
    </row>
    <row r="1839" spans="1:3" x14ac:dyDescent="0.35">
      <c r="A1839" t="s">
        <v>1932</v>
      </c>
      <c r="B1839">
        <v>1</v>
      </c>
      <c r="C1839" t="s">
        <v>3128</v>
      </c>
    </row>
    <row r="1840" spans="1:3" x14ac:dyDescent="0.35">
      <c r="A1840" t="s">
        <v>1933</v>
      </c>
      <c r="B1840">
        <v>3</v>
      </c>
      <c r="C1840" t="s">
        <v>3127</v>
      </c>
    </row>
    <row r="1841" spans="1:3" x14ac:dyDescent="0.35">
      <c r="A1841" t="s">
        <v>1934</v>
      </c>
      <c r="B1841">
        <v>3</v>
      </c>
      <c r="C1841" t="s">
        <v>3128</v>
      </c>
    </row>
    <row r="1842" spans="1:3" x14ac:dyDescent="0.35">
      <c r="A1842" t="s">
        <v>1935</v>
      </c>
      <c r="B1842">
        <v>3</v>
      </c>
      <c r="C1842" t="s">
        <v>3126</v>
      </c>
    </row>
    <row r="1843" spans="1:3" x14ac:dyDescent="0.35">
      <c r="A1843" t="s">
        <v>1936</v>
      </c>
      <c r="B1843">
        <v>1</v>
      </c>
      <c r="C1843" t="s">
        <v>3128</v>
      </c>
    </row>
    <row r="1844" spans="1:3" x14ac:dyDescent="0.35">
      <c r="A1844" t="s">
        <v>1937</v>
      </c>
      <c r="B1844">
        <v>6</v>
      </c>
      <c r="C1844" t="s">
        <v>3126</v>
      </c>
    </row>
    <row r="1845" spans="1:3" x14ac:dyDescent="0.35">
      <c r="A1845" t="s">
        <v>1938</v>
      </c>
      <c r="B1845">
        <v>0</v>
      </c>
      <c r="C1845" t="s">
        <v>3126</v>
      </c>
    </row>
    <row r="1846" spans="1:3" x14ac:dyDescent="0.35">
      <c r="A1846" t="s">
        <v>1939</v>
      </c>
      <c r="B1846">
        <v>2</v>
      </c>
      <c r="C1846" t="s">
        <v>3127</v>
      </c>
    </row>
    <row r="1847" spans="1:3" x14ac:dyDescent="0.35">
      <c r="A1847" t="s">
        <v>1940</v>
      </c>
      <c r="B1847">
        <v>2</v>
      </c>
      <c r="C1847" t="s">
        <v>3127</v>
      </c>
    </row>
    <row r="1848" spans="1:3" x14ac:dyDescent="0.35">
      <c r="A1848" t="s">
        <v>1941</v>
      </c>
      <c r="B1848">
        <v>3</v>
      </c>
      <c r="C1848" t="s">
        <v>3127</v>
      </c>
    </row>
    <row r="1849" spans="1:3" x14ac:dyDescent="0.35">
      <c r="A1849" t="s">
        <v>1942</v>
      </c>
      <c r="B1849">
        <v>2</v>
      </c>
      <c r="C1849" t="s">
        <v>3126</v>
      </c>
    </row>
    <row r="1850" spans="1:3" x14ac:dyDescent="0.35">
      <c r="A1850" t="s">
        <v>1943</v>
      </c>
      <c r="B1850">
        <v>6</v>
      </c>
      <c r="C1850" t="s">
        <v>3127</v>
      </c>
    </row>
    <row r="1851" spans="1:3" x14ac:dyDescent="0.35">
      <c r="A1851" t="s">
        <v>1944</v>
      </c>
      <c r="B1851">
        <v>5</v>
      </c>
      <c r="C1851" t="s">
        <v>3126</v>
      </c>
    </row>
    <row r="1852" spans="1:3" x14ac:dyDescent="0.35">
      <c r="A1852" t="s">
        <v>1945</v>
      </c>
      <c r="B1852">
        <v>0</v>
      </c>
      <c r="C1852" t="s">
        <v>3127</v>
      </c>
    </row>
    <row r="1853" spans="1:3" x14ac:dyDescent="0.35">
      <c r="A1853" t="s">
        <v>1946</v>
      </c>
      <c r="B1853">
        <v>4</v>
      </c>
      <c r="C1853" t="s">
        <v>3126</v>
      </c>
    </row>
    <row r="1854" spans="1:3" x14ac:dyDescent="0.35">
      <c r="A1854" t="s">
        <v>1947</v>
      </c>
      <c r="B1854">
        <v>3</v>
      </c>
      <c r="C1854" t="s">
        <v>3126</v>
      </c>
    </row>
    <row r="1855" spans="1:3" x14ac:dyDescent="0.35">
      <c r="A1855" t="s">
        <v>1948</v>
      </c>
      <c r="B1855">
        <v>6</v>
      </c>
      <c r="C1855" t="s">
        <v>3126</v>
      </c>
    </row>
    <row r="1856" spans="1:3" x14ac:dyDescent="0.35">
      <c r="A1856" t="s">
        <v>1949</v>
      </c>
      <c r="B1856">
        <v>2</v>
      </c>
      <c r="C1856" t="s">
        <v>3127</v>
      </c>
    </row>
    <row r="1857" spans="1:3" x14ac:dyDescent="0.35">
      <c r="A1857" t="s">
        <v>1950</v>
      </c>
      <c r="B1857">
        <v>3</v>
      </c>
      <c r="C1857" t="s">
        <v>3127</v>
      </c>
    </row>
    <row r="1858" spans="1:3" x14ac:dyDescent="0.35">
      <c r="A1858" t="s">
        <v>1951</v>
      </c>
      <c r="B1858">
        <v>6</v>
      </c>
      <c r="C1858" t="s">
        <v>3126</v>
      </c>
    </row>
    <row r="1859" spans="1:3" x14ac:dyDescent="0.35">
      <c r="A1859" t="s">
        <v>1952</v>
      </c>
      <c r="B1859">
        <v>3</v>
      </c>
      <c r="C1859" t="s">
        <v>3127</v>
      </c>
    </row>
    <row r="1860" spans="1:3" x14ac:dyDescent="0.35">
      <c r="A1860" t="s">
        <v>1953</v>
      </c>
      <c r="B1860">
        <v>4</v>
      </c>
      <c r="C1860" t="s">
        <v>3129</v>
      </c>
    </row>
    <row r="1861" spans="1:3" x14ac:dyDescent="0.35">
      <c r="A1861" t="s">
        <v>1954</v>
      </c>
      <c r="B1861">
        <v>2</v>
      </c>
      <c r="C1861" t="s">
        <v>3127</v>
      </c>
    </row>
    <row r="1862" spans="1:3" x14ac:dyDescent="0.35">
      <c r="A1862" t="s">
        <v>1955</v>
      </c>
      <c r="B1862">
        <v>5</v>
      </c>
      <c r="C1862" t="s">
        <v>3129</v>
      </c>
    </row>
    <row r="1863" spans="1:3" x14ac:dyDescent="0.35">
      <c r="A1863" t="s">
        <v>1956</v>
      </c>
      <c r="B1863">
        <v>0</v>
      </c>
      <c r="C1863" t="s">
        <v>3128</v>
      </c>
    </row>
    <row r="1864" spans="1:3" x14ac:dyDescent="0.35">
      <c r="A1864" t="s">
        <v>1957</v>
      </c>
      <c r="B1864">
        <v>6</v>
      </c>
      <c r="C1864" t="s">
        <v>3127</v>
      </c>
    </row>
    <row r="1865" spans="1:3" x14ac:dyDescent="0.35">
      <c r="A1865" t="s">
        <v>1958</v>
      </c>
      <c r="B1865">
        <v>1</v>
      </c>
      <c r="C1865" t="s">
        <v>3129</v>
      </c>
    </row>
    <row r="1866" spans="1:3" x14ac:dyDescent="0.35">
      <c r="A1866" t="s">
        <v>1959</v>
      </c>
      <c r="B1866">
        <v>4</v>
      </c>
      <c r="C1866" t="s">
        <v>3129</v>
      </c>
    </row>
    <row r="1867" spans="1:3" x14ac:dyDescent="0.35">
      <c r="A1867" t="s">
        <v>1960</v>
      </c>
      <c r="B1867">
        <v>0</v>
      </c>
      <c r="C1867" t="s">
        <v>3128</v>
      </c>
    </row>
    <row r="1868" spans="1:3" x14ac:dyDescent="0.35">
      <c r="A1868" t="s">
        <v>1961</v>
      </c>
      <c r="B1868">
        <v>0</v>
      </c>
      <c r="C1868" t="s">
        <v>3126</v>
      </c>
    </row>
    <row r="1869" spans="1:3" x14ac:dyDescent="0.35">
      <c r="A1869" t="s">
        <v>1962</v>
      </c>
      <c r="B1869">
        <v>4</v>
      </c>
      <c r="C1869" t="s">
        <v>3129</v>
      </c>
    </row>
    <row r="1870" spans="1:3" x14ac:dyDescent="0.35">
      <c r="A1870" t="s">
        <v>1963</v>
      </c>
      <c r="B1870">
        <v>5</v>
      </c>
      <c r="C1870" t="s">
        <v>3127</v>
      </c>
    </row>
    <row r="1871" spans="1:3" x14ac:dyDescent="0.35">
      <c r="A1871" t="s">
        <v>1964</v>
      </c>
      <c r="B1871">
        <v>2</v>
      </c>
      <c r="C1871" t="s">
        <v>3128</v>
      </c>
    </row>
    <row r="1872" spans="1:3" x14ac:dyDescent="0.35">
      <c r="A1872" t="s">
        <v>1965</v>
      </c>
      <c r="B1872">
        <v>0</v>
      </c>
      <c r="C1872" t="s">
        <v>3129</v>
      </c>
    </row>
    <row r="1873" spans="1:3" x14ac:dyDescent="0.35">
      <c r="A1873" t="s">
        <v>1966</v>
      </c>
      <c r="B1873">
        <v>0</v>
      </c>
      <c r="C1873" t="s">
        <v>3127</v>
      </c>
    </row>
    <row r="1874" spans="1:3" x14ac:dyDescent="0.35">
      <c r="A1874" t="s">
        <v>1967</v>
      </c>
      <c r="B1874">
        <v>6</v>
      </c>
      <c r="C1874" t="s">
        <v>3127</v>
      </c>
    </row>
    <row r="1875" spans="1:3" x14ac:dyDescent="0.35">
      <c r="A1875" t="s">
        <v>1968</v>
      </c>
      <c r="B1875">
        <v>5</v>
      </c>
      <c r="C1875" t="s">
        <v>3127</v>
      </c>
    </row>
    <row r="1876" spans="1:3" x14ac:dyDescent="0.35">
      <c r="A1876" t="s">
        <v>1969</v>
      </c>
      <c r="B1876">
        <v>2</v>
      </c>
      <c r="C1876" t="s">
        <v>3127</v>
      </c>
    </row>
    <row r="1877" spans="1:3" x14ac:dyDescent="0.35">
      <c r="A1877" t="s">
        <v>1970</v>
      </c>
      <c r="B1877">
        <v>1</v>
      </c>
      <c r="C1877" t="s">
        <v>3126</v>
      </c>
    </row>
    <row r="1878" spans="1:3" x14ac:dyDescent="0.35">
      <c r="A1878" t="s">
        <v>1971</v>
      </c>
      <c r="B1878">
        <v>4</v>
      </c>
      <c r="C1878" t="s">
        <v>3126</v>
      </c>
    </row>
    <row r="1879" spans="1:3" x14ac:dyDescent="0.35">
      <c r="A1879" t="s">
        <v>1972</v>
      </c>
      <c r="B1879">
        <v>6</v>
      </c>
      <c r="C1879" t="s">
        <v>3126</v>
      </c>
    </row>
    <row r="1880" spans="1:3" x14ac:dyDescent="0.35">
      <c r="A1880" t="s">
        <v>1973</v>
      </c>
      <c r="B1880">
        <v>4</v>
      </c>
      <c r="C1880" t="s">
        <v>3129</v>
      </c>
    </row>
    <row r="1881" spans="1:3" x14ac:dyDescent="0.35">
      <c r="A1881" t="s">
        <v>1974</v>
      </c>
      <c r="B1881">
        <v>5</v>
      </c>
      <c r="C1881" t="s">
        <v>3129</v>
      </c>
    </row>
    <row r="1882" spans="1:3" x14ac:dyDescent="0.35">
      <c r="A1882" t="s">
        <v>1975</v>
      </c>
      <c r="B1882">
        <v>5</v>
      </c>
      <c r="C1882" t="s">
        <v>3126</v>
      </c>
    </row>
    <row r="1883" spans="1:3" x14ac:dyDescent="0.35">
      <c r="A1883" t="s">
        <v>1976</v>
      </c>
      <c r="B1883">
        <v>2</v>
      </c>
      <c r="C1883" t="s">
        <v>3126</v>
      </c>
    </row>
    <row r="1884" spans="1:3" x14ac:dyDescent="0.35">
      <c r="A1884" t="s">
        <v>1977</v>
      </c>
      <c r="B1884">
        <v>5</v>
      </c>
      <c r="C1884" t="s">
        <v>3128</v>
      </c>
    </row>
    <row r="1885" spans="1:3" x14ac:dyDescent="0.35">
      <c r="A1885" t="s">
        <v>1978</v>
      </c>
      <c r="B1885">
        <v>1</v>
      </c>
      <c r="C1885" t="s">
        <v>3128</v>
      </c>
    </row>
    <row r="1886" spans="1:3" x14ac:dyDescent="0.35">
      <c r="A1886" t="s">
        <v>1979</v>
      </c>
      <c r="B1886">
        <v>1</v>
      </c>
      <c r="C1886" t="s">
        <v>3128</v>
      </c>
    </row>
    <row r="1887" spans="1:3" x14ac:dyDescent="0.35">
      <c r="A1887" t="s">
        <v>1980</v>
      </c>
      <c r="B1887">
        <v>6</v>
      </c>
      <c r="C1887" t="s">
        <v>3128</v>
      </c>
    </row>
    <row r="1888" spans="1:3" x14ac:dyDescent="0.35">
      <c r="A1888" t="s">
        <v>1981</v>
      </c>
      <c r="B1888">
        <v>2</v>
      </c>
      <c r="C1888" t="s">
        <v>3129</v>
      </c>
    </row>
    <row r="1889" spans="1:3" x14ac:dyDescent="0.35">
      <c r="A1889" t="s">
        <v>1982</v>
      </c>
      <c r="B1889">
        <v>5</v>
      </c>
      <c r="C1889" t="s">
        <v>3128</v>
      </c>
    </row>
    <row r="1890" spans="1:3" x14ac:dyDescent="0.35">
      <c r="A1890" t="s">
        <v>1983</v>
      </c>
      <c r="B1890">
        <v>2</v>
      </c>
      <c r="C1890" t="s">
        <v>3128</v>
      </c>
    </row>
    <row r="1891" spans="1:3" x14ac:dyDescent="0.35">
      <c r="A1891" t="s">
        <v>1984</v>
      </c>
      <c r="B1891">
        <v>6</v>
      </c>
      <c r="C1891" t="s">
        <v>3128</v>
      </c>
    </row>
    <row r="1892" spans="1:3" x14ac:dyDescent="0.35">
      <c r="A1892" t="s">
        <v>1985</v>
      </c>
      <c r="B1892">
        <v>1</v>
      </c>
      <c r="C1892" t="s">
        <v>3129</v>
      </c>
    </row>
    <row r="1893" spans="1:3" x14ac:dyDescent="0.35">
      <c r="A1893" t="s">
        <v>1986</v>
      </c>
      <c r="B1893">
        <v>0</v>
      </c>
      <c r="C1893" t="s">
        <v>3126</v>
      </c>
    </row>
    <row r="1894" spans="1:3" x14ac:dyDescent="0.35">
      <c r="A1894" t="s">
        <v>1987</v>
      </c>
      <c r="B1894">
        <v>3</v>
      </c>
      <c r="C1894" t="s">
        <v>3128</v>
      </c>
    </row>
    <row r="1895" spans="1:3" x14ac:dyDescent="0.35">
      <c r="A1895" t="s">
        <v>1988</v>
      </c>
      <c r="B1895">
        <v>4</v>
      </c>
      <c r="C1895" t="s">
        <v>3127</v>
      </c>
    </row>
    <row r="1896" spans="1:3" x14ac:dyDescent="0.35">
      <c r="A1896" t="s">
        <v>1989</v>
      </c>
      <c r="B1896">
        <v>2</v>
      </c>
      <c r="C1896" t="s">
        <v>3128</v>
      </c>
    </row>
    <row r="1897" spans="1:3" x14ac:dyDescent="0.35">
      <c r="A1897" t="s">
        <v>1990</v>
      </c>
      <c r="B1897">
        <v>1</v>
      </c>
      <c r="C1897" t="s">
        <v>3128</v>
      </c>
    </row>
    <row r="1898" spans="1:3" x14ac:dyDescent="0.35">
      <c r="A1898" t="s">
        <v>1991</v>
      </c>
      <c r="B1898">
        <v>5</v>
      </c>
      <c r="C1898" t="s">
        <v>3127</v>
      </c>
    </row>
    <row r="1899" spans="1:3" x14ac:dyDescent="0.35">
      <c r="A1899" t="s">
        <v>1992</v>
      </c>
      <c r="B1899">
        <v>2</v>
      </c>
      <c r="C1899" t="s">
        <v>3128</v>
      </c>
    </row>
    <row r="1900" spans="1:3" x14ac:dyDescent="0.35">
      <c r="A1900" t="s">
        <v>1993</v>
      </c>
      <c r="B1900">
        <v>4</v>
      </c>
      <c r="C1900" t="s">
        <v>3129</v>
      </c>
    </row>
    <row r="1901" spans="1:3" x14ac:dyDescent="0.35">
      <c r="A1901" t="s">
        <v>1994</v>
      </c>
      <c r="B1901">
        <v>0</v>
      </c>
      <c r="C1901" t="s">
        <v>3128</v>
      </c>
    </row>
    <row r="1902" spans="1:3" x14ac:dyDescent="0.35">
      <c r="A1902" t="s">
        <v>1995</v>
      </c>
      <c r="B1902">
        <v>6</v>
      </c>
      <c r="C1902" t="s">
        <v>3128</v>
      </c>
    </row>
    <row r="1903" spans="1:3" x14ac:dyDescent="0.35">
      <c r="A1903" t="s">
        <v>1996</v>
      </c>
      <c r="B1903">
        <v>5</v>
      </c>
      <c r="C1903" t="s">
        <v>3129</v>
      </c>
    </row>
    <row r="1904" spans="1:3" x14ac:dyDescent="0.35">
      <c r="A1904" t="s">
        <v>1997</v>
      </c>
      <c r="B1904">
        <v>1</v>
      </c>
      <c r="C1904" t="s">
        <v>3129</v>
      </c>
    </row>
    <row r="1905" spans="1:3" x14ac:dyDescent="0.35">
      <c r="A1905" t="s">
        <v>1998</v>
      </c>
      <c r="B1905">
        <v>3</v>
      </c>
      <c r="C1905" t="s">
        <v>3129</v>
      </c>
    </row>
    <row r="1906" spans="1:3" x14ac:dyDescent="0.35">
      <c r="A1906" t="s">
        <v>1999</v>
      </c>
      <c r="B1906">
        <v>5</v>
      </c>
      <c r="C1906" t="s">
        <v>3129</v>
      </c>
    </row>
    <row r="1907" spans="1:3" x14ac:dyDescent="0.35">
      <c r="A1907" t="s">
        <v>2000</v>
      </c>
      <c r="B1907">
        <v>5</v>
      </c>
      <c r="C1907" t="s">
        <v>3128</v>
      </c>
    </row>
    <row r="1908" spans="1:3" x14ac:dyDescent="0.35">
      <c r="A1908" t="s">
        <v>2001</v>
      </c>
      <c r="B1908">
        <v>2</v>
      </c>
      <c r="C1908" t="s">
        <v>3126</v>
      </c>
    </row>
    <row r="1909" spans="1:3" x14ac:dyDescent="0.35">
      <c r="A1909" t="s">
        <v>2002</v>
      </c>
      <c r="B1909">
        <v>0</v>
      </c>
      <c r="C1909" t="s">
        <v>3128</v>
      </c>
    </row>
    <row r="1910" spans="1:3" x14ac:dyDescent="0.35">
      <c r="A1910" t="s">
        <v>2003</v>
      </c>
      <c r="B1910">
        <v>0</v>
      </c>
      <c r="C1910" t="s">
        <v>3129</v>
      </c>
    </row>
    <row r="1911" spans="1:3" x14ac:dyDescent="0.35">
      <c r="A1911" t="s">
        <v>2004</v>
      </c>
      <c r="B1911">
        <v>6</v>
      </c>
      <c r="C1911" t="s">
        <v>3126</v>
      </c>
    </row>
    <row r="1912" spans="1:3" x14ac:dyDescent="0.35">
      <c r="A1912" t="s">
        <v>2005</v>
      </c>
      <c r="B1912">
        <v>0</v>
      </c>
      <c r="C1912" t="s">
        <v>3129</v>
      </c>
    </row>
    <row r="1913" spans="1:3" x14ac:dyDescent="0.35">
      <c r="A1913" t="s">
        <v>2006</v>
      </c>
      <c r="B1913">
        <v>2</v>
      </c>
      <c r="C1913" t="s">
        <v>3127</v>
      </c>
    </row>
    <row r="1914" spans="1:3" x14ac:dyDescent="0.35">
      <c r="A1914" t="s">
        <v>2007</v>
      </c>
      <c r="B1914">
        <v>5</v>
      </c>
      <c r="C1914" t="s">
        <v>3127</v>
      </c>
    </row>
    <row r="1915" spans="1:3" x14ac:dyDescent="0.35">
      <c r="A1915" t="s">
        <v>2008</v>
      </c>
      <c r="B1915">
        <v>6</v>
      </c>
      <c r="C1915" t="s">
        <v>3127</v>
      </c>
    </row>
    <row r="1916" spans="1:3" x14ac:dyDescent="0.35">
      <c r="A1916" t="s">
        <v>2009</v>
      </c>
      <c r="B1916">
        <v>3</v>
      </c>
      <c r="C1916" t="s">
        <v>3129</v>
      </c>
    </row>
    <row r="1917" spans="1:3" x14ac:dyDescent="0.35">
      <c r="A1917" t="s">
        <v>2010</v>
      </c>
      <c r="B1917">
        <v>4</v>
      </c>
      <c r="C1917" t="s">
        <v>3128</v>
      </c>
    </row>
    <row r="1918" spans="1:3" x14ac:dyDescent="0.35">
      <c r="A1918" t="s">
        <v>2011</v>
      </c>
      <c r="B1918">
        <v>3</v>
      </c>
      <c r="C1918" t="s">
        <v>3127</v>
      </c>
    </row>
    <row r="1919" spans="1:3" x14ac:dyDescent="0.35">
      <c r="A1919" t="s">
        <v>2012</v>
      </c>
      <c r="B1919">
        <v>0</v>
      </c>
      <c r="C1919" t="s">
        <v>3129</v>
      </c>
    </row>
    <row r="1920" spans="1:3" x14ac:dyDescent="0.35">
      <c r="A1920" t="s">
        <v>2013</v>
      </c>
      <c r="B1920">
        <v>3</v>
      </c>
      <c r="C1920" t="s">
        <v>3126</v>
      </c>
    </row>
    <row r="1921" spans="1:3" x14ac:dyDescent="0.35">
      <c r="A1921" t="s">
        <v>2014</v>
      </c>
      <c r="B1921">
        <v>5</v>
      </c>
      <c r="C1921" t="s">
        <v>3128</v>
      </c>
    </row>
    <row r="1922" spans="1:3" x14ac:dyDescent="0.35">
      <c r="A1922" t="s">
        <v>2015</v>
      </c>
      <c r="B1922">
        <v>4</v>
      </c>
      <c r="C1922" t="s">
        <v>3128</v>
      </c>
    </row>
    <row r="1923" spans="1:3" x14ac:dyDescent="0.35">
      <c r="A1923" t="s">
        <v>2016</v>
      </c>
      <c r="B1923">
        <v>3</v>
      </c>
      <c r="C1923" t="s">
        <v>3126</v>
      </c>
    </row>
    <row r="1924" spans="1:3" x14ac:dyDescent="0.35">
      <c r="A1924" t="s">
        <v>2017</v>
      </c>
      <c r="B1924">
        <v>5</v>
      </c>
      <c r="C1924" t="s">
        <v>3129</v>
      </c>
    </row>
    <row r="1925" spans="1:3" x14ac:dyDescent="0.35">
      <c r="A1925" t="s">
        <v>2018</v>
      </c>
      <c r="B1925">
        <v>1</v>
      </c>
      <c r="C1925" t="s">
        <v>3127</v>
      </c>
    </row>
    <row r="1926" spans="1:3" x14ac:dyDescent="0.35">
      <c r="A1926" t="s">
        <v>2019</v>
      </c>
      <c r="B1926">
        <v>3</v>
      </c>
      <c r="C1926" t="s">
        <v>3127</v>
      </c>
    </row>
    <row r="1927" spans="1:3" x14ac:dyDescent="0.35">
      <c r="A1927" t="s">
        <v>2020</v>
      </c>
      <c r="B1927">
        <v>1</v>
      </c>
      <c r="C1927" t="s">
        <v>3127</v>
      </c>
    </row>
    <row r="1928" spans="1:3" x14ac:dyDescent="0.35">
      <c r="A1928" t="s">
        <v>2021</v>
      </c>
      <c r="B1928">
        <v>0</v>
      </c>
      <c r="C1928" t="s">
        <v>3129</v>
      </c>
    </row>
    <row r="1929" spans="1:3" x14ac:dyDescent="0.35">
      <c r="A1929" t="s">
        <v>2022</v>
      </c>
      <c r="B1929">
        <v>6</v>
      </c>
      <c r="C1929" t="s">
        <v>3127</v>
      </c>
    </row>
    <row r="1930" spans="1:3" x14ac:dyDescent="0.35">
      <c r="A1930" t="s">
        <v>2023</v>
      </c>
      <c r="B1930">
        <v>5</v>
      </c>
      <c r="C1930" t="s">
        <v>3129</v>
      </c>
    </row>
    <row r="1931" spans="1:3" x14ac:dyDescent="0.35">
      <c r="A1931" t="s">
        <v>2024</v>
      </c>
      <c r="B1931">
        <v>6</v>
      </c>
      <c r="C1931" t="s">
        <v>3129</v>
      </c>
    </row>
    <row r="1932" spans="1:3" x14ac:dyDescent="0.35">
      <c r="A1932" t="s">
        <v>2025</v>
      </c>
      <c r="B1932">
        <v>3</v>
      </c>
      <c r="C1932" t="s">
        <v>3126</v>
      </c>
    </row>
    <row r="1933" spans="1:3" x14ac:dyDescent="0.35">
      <c r="A1933" t="s">
        <v>2026</v>
      </c>
      <c r="B1933">
        <v>4</v>
      </c>
      <c r="C1933" t="s">
        <v>3128</v>
      </c>
    </row>
    <row r="1934" spans="1:3" x14ac:dyDescent="0.35">
      <c r="A1934" t="s">
        <v>2027</v>
      </c>
      <c r="B1934">
        <v>0</v>
      </c>
      <c r="C1934" t="s">
        <v>3128</v>
      </c>
    </row>
    <row r="1935" spans="1:3" x14ac:dyDescent="0.35">
      <c r="A1935" t="s">
        <v>2028</v>
      </c>
      <c r="B1935">
        <v>1</v>
      </c>
      <c r="C1935" t="s">
        <v>3128</v>
      </c>
    </row>
    <row r="1936" spans="1:3" x14ac:dyDescent="0.35">
      <c r="A1936" t="s">
        <v>2029</v>
      </c>
      <c r="B1936">
        <v>0</v>
      </c>
      <c r="C1936" t="s">
        <v>3127</v>
      </c>
    </row>
    <row r="1937" spans="1:3" x14ac:dyDescent="0.35">
      <c r="A1937" t="s">
        <v>2030</v>
      </c>
      <c r="B1937">
        <v>2</v>
      </c>
      <c r="C1937" t="s">
        <v>3126</v>
      </c>
    </row>
    <row r="1938" spans="1:3" x14ac:dyDescent="0.35">
      <c r="A1938" t="s">
        <v>2031</v>
      </c>
      <c r="B1938">
        <v>2</v>
      </c>
      <c r="C1938" t="s">
        <v>3127</v>
      </c>
    </row>
    <row r="1939" spans="1:3" x14ac:dyDescent="0.35">
      <c r="A1939" t="s">
        <v>2032</v>
      </c>
      <c r="B1939">
        <v>1</v>
      </c>
      <c r="C1939" t="s">
        <v>3127</v>
      </c>
    </row>
    <row r="1940" spans="1:3" x14ac:dyDescent="0.35">
      <c r="A1940" t="s">
        <v>2033</v>
      </c>
      <c r="B1940">
        <v>5</v>
      </c>
      <c r="C1940" t="s">
        <v>3128</v>
      </c>
    </row>
    <row r="1941" spans="1:3" x14ac:dyDescent="0.35">
      <c r="A1941" t="s">
        <v>2034</v>
      </c>
      <c r="B1941">
        <v>4</v>
      </c>
      <c r="C1941" t="s">
        <v>3128</v>
      </c>
    </row>
    <row r="1942" spans="1:3" x14ac:dyDescent="0.35">
      <c r="A1942" t="s">
        <v>2035</v>
      </c>
      <c r="B1942">
        <v>3</v>
      </c>
      <c r="C1942" t="s">
        <v>3127</v>
      </c>
    </row>
    <row r="1943" spans="1:3" x14ac:dyDescent="0.35">
      <c r="A1943" t="s">
        <v>2036</v>
      </c>
      <c r="B1943">
        <v>2</v>
      </c>
      <c r="C1943" t="s">
        <v>3126</v>
      </c>
    </row>
    <row r="1944" spans="1:3" x14ac:dyDescent="0.35">
      <c r="A1944" t="s">
        <v>2037</v>
      </c>
      <c r="B1944">
        <v>3</v>
      </c>
      <c r="C1944" t="s">
        <v>3128</v>
      </c>
    </row>
    <row r="1945" spans="1:3" x14ac:dyDescent="0.35">
      <c r="A1945" t="s">
        <v>2038</v>
      </c>
      <c r="B1945">
        <v>2</v>
      </c>
      <c r="C1945" t="s">
        <v>3128</v>
      </c>
    </row>
    <row r="1946" spans="1:3" x14ac:dyDescent="0.35">
      <c r="A1946" t="s">
        <v>2039</v>
      </c>
      <c r="B1946">
        <v>5</v>
      </c>
      <c r="C1946" t="s">
        <v>3126</v>
      </c>
    </row>
    <row r="1947" spans="1:3" x14ac:dyDescent="0.35">
      <c r="A1947" t="s">
        <v>2040</v>
      </c>
      <c r="B1947">
        <v>5</v>
      </c>
      <c r="C1947" t="s">
        <v>3126</v>
      </c>
    </row>
    <row r="1948" spans="1:3" x14ac:dyDescent="0.35">
      <c r="A1948" t="s">
        <v>2041</v>
      </c>
      <c r="B1948">
        <v>1</v>
      </c>
      <c r="C1948" t="s">
        <v>3126</v>
      </c>
    </row>
    <row r="1949" spans="1:3" x14ac:dyDescent="0.35">
      <c r="A1949" t="s">
        <v>2042</v>
      </c>
      <c r="B1949">
        <v>6</v>
      </c>
      <c r="C1949" t="s">
        <v>3127</v>
      </c>
    </row>
    <row r="1950" spans="1:3" x14ac:dyDescent="0.35">
      <c r="A1950" t="s">
        <v>2043</v>
      </c>
      <c r="B1950">
        <v>3</v>
      </c>
      <c r="C1950" t="s">
        <v>3128</v>
      </c>
    </row>
    <row r="1951" spans="1:3" x14ac:dyDescent="0.35">
      <c r="A1951" t="s">
        <v>2044</v>
      </c>
      <c r="B1951">
        <v>1</v>
      </c>
      <c r="C1951" t="s">
        <v>3127</v>
      </c>
    </row>
    <row r="1952" spans="1:3" x14ac:dyDescent="0.35">
      <c r="A1952" t="s">
        <v>2045</v>
      </c>
      <c r="B1952">
        <v>5</v>
      </c>
      <c r="C1952" t="s">
        <v>3127</v>
      </c>
    </row>
    <row r="1953" spans="1:3" x14ac:dyDescent="0.35">
      <c r="A1953" t="s">
        <v>2046</v>
      </c>
      <c r="B1953">
        <v>2</v>
      </c>
      <c r="C1953" t="s">
        <v>3127</v>
      </c>
    </row>
    <row r="1954" spans="1:3" x14ac:dyDescent="0.35">
      <c r="A1954" t="s">
        <v>2047</v>
      </c>
      <c r="B1954">
        <v>1</v>
      </c>
      <c r="C1954" t="s">
        <v>3128</v>
      </c>
    </row>
    <row r="1955" spans="1:3" x14ac:dyDescent="0.35">
      <c r="A1955" t="s">
        <v>2048</v>
      </c>
      <c r="B1955">
        <v>3</v>
      </c>
      <c r="C1955" t="s">
        <v>3126</v>
      </c>
    </row>
    <row r="1956" spans="1:3" x14ac:dyDescent="0.35">
      <c r="A1956" t="s">
        <v>2049</v>
      </c>
      <c r="B1956">
        <v>2</v>
      </c>
      <c r="C1956" t="s">
        <v>3126</v>
      </c>
    </row>
    <row r="1957" spans="1:3" x14ac:dyDescent="0.35">
      <c r="A1957" t="s">
        <v>2050</v>
      </c>
      <c r="B1957">
        <v>1</v>
      </c>
      <c r="C1957" t="s">
        <v>3126</v>
      </c>
    </row>
    <row r="1958" spans="1:3" x14ac:dyDescent="0.35">
      <c r="A1958" t="s">
        <v>2051</v>
      </c>
      <c r="B1958">
        <v>5</v>
      </c>
      <c r="C1958" t="s">
        <v>3129</v>
      </c>
    </row>
    <row r="1959" spans="1:3" x14ac:dyDescent="0.35">
      <c r="A1959" t="s">
        <v>2052</v>
      </c>
      <c r="B1959">
        <v>2</v>
      </c>
      <c r="C1959" t="s">
        <v>3126</v>
      </c>
    </row>
    <row r="1960" spans="1:3" x14ac:dyDescent="0.35">
      <c r="A1960" t="s">
        <v>2053</v>
      </c>
      <c r="B1960">
        <v>3</v>
      </c>
      <c r="C1960" t="s">
        <v>3126</v>
      </c>
    </row>
    <row r="1961" spans="1:3" x14ac:dyDescent="0.35">
      <c r="A1961" t="s">
        <v>2054</v>
      </c>
      <c r="B1961">
        <v>0</v>
      </c>
      <c r="C1961" t="s">
        <v>3128</v>
      </c>
    </row>
    <row r="1962" spans="1:3" x14ac:dyDescent="0.35">
      <c r="A1962" t="s">
        <v>2055</v>
      </c>
      <c r="B1962">
        <v>2</v>
      </c>
      <c r="C1962" t="s">
        <v>3127</v>
      </c>
    </row>
    <row r="1963" spans="1:3" x14ac:dyDescent="0.35">
      <c r="A1963" t="s">
        <v>2056</v>
      </c>
      <c r="B1963">
        <v>0</v>
      </c>
      <c r="C1963" t="s">
        <v>3129</v>
      </c>
    </row>
    <row r="1964" spans="1:3" x14ac:dyDescent="0.35">
      <c r="A1964" t="s">
        <v>2057</v>
      </c>
      <c r="B1964">
        <v>1</v>
      </c>
      <c r="C1964" t="s">
        <v>3126</v>
      </c>
    </row>
    <row r="1965" spans="1:3" x14ac:dyDescent="0.35">
      <c r="A1965" t="s">
        <v>2058</v>
      </c>
      <c r="B1965">
        <v>5</v>
      </c>
      <c r="C1965" t="s">
        <v>3126</v>
      </c>
    </row>
    <row r="1966" spans="1:3" x14ac:dyDescent="0.35">
      <c r="A1966" t="s">
        <v>2059</v>
      </c>
      <c r="B1966">
        <v>6</v>
      </c>
      <c r="C1966" t="s">
        <v>3127</v>
      </c>
    </row>
    <row r="1967" spans="1:3" x14ac:dyDescent="0.35">
      <c r="A1967" t="s">
        <v>2060</v>
      </c>
      <c r="B1967">
        <v>2</v>
      </c>
      <c r="C1967" t="s">
        <v>3127</v>
      </c>
    </row>
    <row r="1968" spans="1:3" x14ac:dyDescent="0.35">
      <c r="A1968" t="s">
        <v>2061</v>
      </c>
      <c r="B1968">
        <v>4</v>
      </c>
      <c r="C1968" t="s">
        <v>3129</v>
      </c>
    </row>
    <row r="1969" spans="1:3" x14ac:dyDescent="0.35">
      <c r="A1969" t="s">
        <v>2062</v>
      </c>
      <c r="B1969">
        <v>4</v>
      </c>
      <c r="C1969" t="s">
        <v>3129</v>
      </c>
    </row>
    <row r="1970" spans="1:3" x14ac:dyDescent="0.35">
      <c r="A1970" t="s">
        <v>2063</v>
      </c>
      <c r="B1970">
        <v>5</v>
      </c>
      <c r="C1970" t="s">
        <v>3128</v>
      </c>
    </row>
    <row r="1971" spans="1:3" x14ac:dyDescent="0.35">
      <c r="A1971" t="s">
        <v>2064</v>
      </c>
      <c r="B1971">
        <v>0</v>
      </c>
      <c r="C1971" t="s">
        <v>3129</v>
      </c>
    </row>
    <row r="1972" spans="1:3" x14ac:dyDescent="0.35">
      <c r="A1972" t="s">
        <v>2065</v>
      </c>
      <c r="B1972">
        <v>2</v>
      </c>
      <c r="C1972" t="s">
        <v>3128</v>
      </c>
    </row>
    <row r="1973" spans="1:3" x14ac:dyDescent="0.35">
      <c r="A1973" t="s">
        <v>2066</v>
      </c>
      <c r="B1973">
        <v>4</v>
      </c>
      <c r="C1973" t="s">
        <v>3128</v>
      </c>
    </row>
    <row r="1974" spans="1:3" x14ac:dyDescent="0.35">
      <c r="A1974" t="s">
        <v>2067</v>
      </c>
      <c r="B1974">
        <v>2</v>
      </c>
      <c r="C1974" t="s">
        <v>3127</v>
      </c>
    </row>
    <row r="1975" spans="1:3" x14ac:dyDescent="0.35">
      <c r="A1975" t="s">
        <v>2068</v>
      </c>
      <c r="B1975">
        <v>4</v>
      </c>
      <c r="C1975" t="s">
        <v>3129</v>
      </c>
    </row>
    <row r="1976" spans="1:3" x14ac:dyDescent="0.35">
      <c r="A1976" t="s">
        <v>2069</v>
      </c>
      <c r="B1976">
        <v>6</v>
      </c>
      <c r="C1976" t="s">
        <v>3128</v>
      </c>
    </row>
    <row r="1977" spans="1:3" x14ac:dyDescent="0.35">
      <c r="A1977" t="s">
        <v>2070</v>
      </c>
      <c r="B1977">
        <v>5</v>
      </c>
      <c r="C1977" t="s">
        <v>3129</v>
      </c>
    </row>
    <row r="1978" spans="1:3" x14ac:dyDescent="0.35">
      <c r="A1978" t="s">
        <v>2071</v>
      </c>
      <c r="B1978">
        <v>3</v>
      </c>
      <c r="C1978" t="s">
        <v>3128</v>
      </c>
    </row>
    <row r="1979" spans="1:3" x14ac:dyDescent="0.35">
      <c r="A1979" t="s">
        <v>2072</v>
      </c>
      <c r="B1979">
        <v>1</v>
      </c>
      <c r="C1979" t="s">
        <v>3128</v>
      </c>
    </row>
    <row r="1980" spans="1:3" x14ac:dyDescent="0.35">
      <c r="A1980" t="s">
        <v>2073</v>
      </c>
      <c r="B1980">
        <v>2</v>
      </c>
      <c r="C1980" t="s">
        <v>3129</v>
      </c>
    </row>
    <row r="1981" spans="1:3" x14ac:dyDescent="0.35">
      <c r="A1981" t="s">
        <v>2074</v>
      </c>
      <c r="B1981">
        <v>3</v>
      </c>
      <c r="C1981" t="s">
        <v>3128</v>
      </c>
    </row>
    <row r="1982" spans="1:3" x14ac:dyDescent="0.35">
      <c r="A1982" t="s">
        <v>2075</v>
      </c>
      <c r="B1982">
        <v>5</v>
      </c>
      <c r="C1982" t="s">
        <v>3126</v>
      </c>
    </row>
    <row r="1983" spans="1:3" x14ac:dyDescent="0.35">
      <c r="A1983" t="s">
        <v>2076</v>
      </c>
      <c r="B1983">
        <v>6</v>
      </c>
      <c r="C1983" t="s">
        <v>3127</v>
      </c>
    </row>
    <row r="1984" spans="1:3" x14ac:dyDescent="0.35">
      <c r="A1984" t="s">
        <v>2077</v>
      </c>
      <c r="B1984">
        <v>5</v>
      </c>
      <c r="C1984" t="s">
        <v>3128</v>
      </c>
    </row>
    <row r="1985" spans="1:3" x14ac:dyDescent="0.35">
      <c r="A1985" t="s">
        <v>2078</v>
      </c>
      <c r="B1985">
        <v>1</v>
      </c>
      <c r="C1985" t="s">
        <v>3129</v>
      </c>
    </row>
    <row r="1986" spans="1:3" x14ac:dyDescent="0.35">
      <c r="A1986" t="s">
        <v>2079</v>
      </c>
      <c r="B1986">
        <v>0</v>
      </c>
      <c r="C1986" t="s">
        <v>3129</v>
      </c>
    </row>
    <row r="1987" spans="1:3" x14ac:dyDescent="0.35">
      <c r="A1987" t="s">
        <v>2080</v>
      </c>
      <c r="B1987">
        <v>0</v>
      </c>
      <c r="C1987" t="s">
        <v>3127</v>
      </c>
    </row>
    <row r="1988" spans="1:3" x14ac:dyDescent="0.35">
      <c r="A1988" t="s">
        <v>2081</v>
      </c>
      <c r="B1988">
        <v>1</v>
      </c>
      <c r="C1988" t="s">
        <v>3128</v>
      </c>
    </row>
    <row r="1989" spans="1:3" x14ac:dyDescent="0.35">
      <c r="A1989" t="s">
        <v>2082</v>
      </c>
      <c r="B1989">
        <v>2</v>
      </c>
      <c r="C1989" t="s">
        <v>3127</v>
      </c>
    </row>
    <row r="1990" spans="1:3" x14ac:dyDescent="0.35">
      <c r="A1990" t="s">
        <v>2083</v>
      </c>
      <c r="B1990">
        <v>0</v>
      </c>
      <c r="C1990" t="s">
        <v>3127</v>
      </c>
    </row>
    <row r="1991" spans="1:3" x14ac:dyDescent="0.35">
      <c r="A1991" t="s">
        <v>2084</v>
      </c>
      <c r="B1991">
        <v>6</v>
      </c>
      <c r="C1991" t="s">
        <v>3129</v>
      </c>
    </row>
    <row r="1992" spans="1:3" x14ac:dyDescent="0.35">
      <c r="A1992" t="s">
        <v>2085</v>
      </c>
      <c r="B1992">
        <v>2</v>
      </c>
      <c r="C1992" t="s">
        <v>3129</v>
      </c>
    </row>
    <row r="1993" spans="1:3" x14ac:dyDescent="0.35">
      <c r="A1993" t="s">
        <v>2086</v>
      </c>
      <c r="B1993">
        <v>1</v>
      </c>
      <c r="C1993" t="s">
        <v>3128</v>
      </c>
    </row>
    <row r="1994" spans="1:3" x14ac:dyDescent="0.35">
      <c r="A1994" t="s">
        <v>2087</v>
      </c>
      <c r="B1994">
        <v>3</v>
      </c>
      <c r="C1994" t="s">
        <v>3126</v>
      </c>
    </row>
    <row r="1995" spans="1:3" x14ac:dyDescent="0.35">
      <c r="A1995" t="s">
        <v>2088</v>
      </c>
      <c r="B1995">
        <v>0</v>
      </c>
      <c r="C1995" t="s">
        <v>3126</v>
      </c>
    </row>
    <row r="1996" spans="1:3" x14ac:dyDescent="0.35">
      <c r="A1996" t="s">
        <v>2089</v>
      </c>
      <c r="B1996">
        <v>5</v>
      </c>
      <c r="C1996" t="s">
        <v>3129</v>
      </c>
    </row>
    <row r="1997" spans="1:3" x14ac:dyDescent="0.35">
      <c r="A1997" t="s">
        <v>2090</v>
      </c>
      <c r="B1997">
        <v>6</v>
      </c>
      <c r="C1997" t="s">
        <v>3127</v>
      </c>
    </row>
    <row r="1998" spans="1:3" x14ac:dyDescent="0.35">
      <c r="A1998" t="s">
        <v>2091</v>
      </c>
      <c r="B1998">
        <v>6</v>
      </c>
      <c r="C1998" t="s">
        <v>3129</v>
      </c>
    </row>
    <row r="1999" spans="1:3" x14ac:dyDescent="0.35">
      <c r="A1999" t="s">
        <v>2092</v>
      </c>
      <c r="B1999">
        <v>2</v>
      </c>
      <c r="C1999" t="s">
        <v>3128</v>
      </c>
    </row>
    <row r="2000" spans="1:3" x14ac:dyDescent="0.35">
      <c r="A2000" t="s">
        <v>2093</v>
      </c>
      <c r="B2000">
        <v>4</v>
      </c>
      <c r="C2000" t="s">
        <v>3126</v>
      </c>
    </row>
    <row r="2001" spans="1:3" x14ac:dyDescent="0.35">
      <c r="A2001" t="s">
        <v>2094</v>
      </c>
      <c r="B2001">
        <v>1</v>
      </c>
      <c r="C2001" t="s">
        <v>3128</v>
      </c>
    </row>
    <row r="2002" spans="1:3" x14ac:dyDescent="0.35">
      <c r="A2002" t="s">
        <v>2095</v>
      </c>
      <c r="B2002">
        <v>0</v>
      </c>
      <c r="C2002" t="s">
        <v>3129</v>
      </c>
    </row>
    <row r="2003" spans="1:3" x14ac:dyDescent="0.35">
      <c r="A2003" t="s">
        <v>2096</v>
      </c>
      <c r="B2003">
        <v>3</v>
      </c>
      <c r="C2003" t="s">
        <v>3126</v>
      </c>
    </row>
    <row r="2004" spans="1:3" x14ac:dyDescent="0.35">
      <c r="A2004" t="s">
        <v>2097</v>
      </c>
      <c r="B2004">
        <v>5</v>
      </c>
      <c r="C2004" t="s">
        <v>3129</v>
      </c>
    </row>
    <row r="2005" spans="1:3" x14ac:dyDescent="0.35">
      <c r="A2005" t="s">
        <v>2098</v>
      </c>
      <c r="B2005">
        <v>0</v>
      </c>
      <c r="C2005" t="s">
        <v>3127</v>
      </c>
    </row>
    <row r="2006" spans="1:3" x14ac:dyDescent="0.35">
      <c r="A2006" t="s">
        <v>2099</v>
      </c>
      <c r="B2006">
        <v>6</v>
      </c>
      <c r="C2006" t="s">
        <v>3126</v>
      </c>
    </row>
    <row r="2007" spans="1:3" x14ac:dyDescent="0.35">
      <c r="A2007" t="s">
        <v>2100</v>
      </c>
      <c r="B2007">
        <v>2</v>
      </c>
      <c r="C2007" t="s">
        <v>3127</v>
      </c>
    </row>
    <row r="2008" spans="1:3" x14ac:dyDescent="0.35">
      <c r="A2008" t="s">
        <v>2101</v>
      </c>
      <c r="B2008">
        <v>4</v>
      </c>
      <c r="C2008" t="s">
        <v>3129</v>
      </c>
    </row>
    <row r="2009" spans="1:3" x14ac:dyDescent="0.35">
      <c r="A2009" t="s">
        <v>2102</v>
      </c>
      <c r="B2009">
        <v>0</v>
      </c>
      <c r="C2009" t="s">
        <v>3129</v>
      </c>
    </row>
    <row r="2010" spans="1:3" x14ac:dyDescent="0.35">
      <c r="A2010" t="s">
        <v>2103</v>
      </c>
      <c r="B2010">
        <v>6</v>
      </c>
      <c r="C2010" t="s">
        <v>3126</v>
      </c>
    </row>
    <row r="2011" spans="1:3" x14ac:dyDescent="0.35">
      <c r="A2011" t="s">
        <v>2104</v>
      </c>
      <c r="B2011">
        <v>3</v>
      </c>
      <c r="C2011" t="s">
        <v>3126</v>
      </c>
    </row>
    <row r="2012" spans="1:3" x14ac:dyDescent="0.35">
      <c r="A2012" t="s">
        <v>2105</v>
      </c>
      <c r="B2012">
        <v>3</v>
      </c>
      <c r="C2012" t="s">
        <v>3127</v>
      </c>
    </row>
    <row r="2013" spans="1:3" x14ac:dyDescent="0.35">
      <c r="A2013" t="s">
        <v>2106</v>
      </c>
      <c r="B2013">
        <v>4</v>
      </c>
      <c r="C2013" t="s">
        <v>3129</v>
      </c>
    </row>
    <row r="2014" spans="1:3" x14ac:dyDescent="0.35">
      <c r="A2014" t="s">
        <v>2107</v>
      </c>
      <c r="B2014">
        <v>5</v>
      </c>
      <c r="C2014" t="s">
        <v>3128</v>
      </c>
    </row>
    <row r="2015" spans="1:3" x14ac:dyDescent="0.35">
      <c r="A2015" t="s">
        <v>2108</v>
      </c>
      <c r="B2015">
        <v>0</v>
      </c>
      <c r="C2015" t="s">
        <v>3126</v>
      </c>
    </row>
    <row r="2016" spans="1:3" x14ac:dyDescent="0.35">
      <c r="A2016" t="s">
        <v>2109</v>
      </c>
      <c r="B2016">
        <v>0</v>
      </c>
      <c r="C2016" t="s">
        <v>3126</v>
      </c>
    </row>
    <row r="2017" spans="1:3" x14ac:dyDescent="0.35">
      <c r="A2017" t="s">
        <v>2110</v>
      </c>
      <c r="B2017">
        <v>3</v>
      </c>
      <c r="C2017" t="s">
        <v>3128</v>
      </c>
    </row>
    <row r="2018" spans="1:3" x14ac:dyDescent="0.35">
      <c r="A2018" t="s">
        <v>2111</v>
      </c>
      <c r="B2018">
        <v>5</v>
      </c>
      <c r="C2018" t="s">
        <v>3128</v>
      </c>
    </row>
    <row r="2019" spans="1:3" x14ac:dyDescent="0.35">
      <c r="A2019" t="s">
        <v>2112</v>
      </c>
      <c r="B2019">
        <v>6</v>
      </c>
      <c r="C2019" t="s">
        <v>3128</v>
      </c>
    </row>
    <row r="2020" spans="1:3" x14ac:dyDescent="0.35">
      <c r="A2020" t="s">
        <v>2113</v>
      </c>
      <c r="B2020">
        <v>0</v>
      </c>
      <c r="C2020" t="s">
        <v>3128</v>
      </c>
    </row>
    <row r="2021" spans="1:3" x14ac:dyDescent="0.35">
      <c r="A2021" t="s">
        <v>2114</v>
      </c>
      <c r="B2021">
        <v>2</v>
      </c>
      <c r="C2021" t="s">
        <v>3129</v>
      </c>
    </row>
    <row r="2022" spans="1:3" x14ac:dyDescent="0.35">
      <c r="A2022" t="s">
        <v>2115</v>
      </c>
      <c r="B2022">
        <v>5</v>
      </c>
      <c r="C2022" t="s">
        <v>3128</v>
      </c>
    </row>
    <row r="2023" spans="1:3" x14ac:dyDescent="0.35">
      <c r="A2023" t="s">
        <v>2116</v>
      </c>
      <c r="B2023">
        <v>6</v>
      </c>
      <c r="C2023" t="s">
        <v>3127</v>
      </c>
    </row>
    <row r="2024" spans="1:3" x14ac:dyDescent="0.35">
      <c r="A2024" t="s">
        <v>2117</v>
      </c>
      <c r="B2024">
        <v>1</v>
      </c>
      <c r="C2024" t="s">
        <v>3128</v>
      </c>
    </row>
    <row r="2025" spans="1:3" x14ac:dyDescent="0.35">
      <c r="A2025" t="s">
        <v>2118</v>
      </c>
      <c r="B2025">
        <v>6</v>
      </c>
      <c r="C2025" t="s">
        <v>3127</v>
      </c>
    </row>
    <row r="2026" spans="1:3" x14ac:dyDescent="0.35">
      <c r="A2026" t="s">
        <v>2119</v>
      </c>
      <c r="B2026">
        <v>5</v>
      </c>
      <c r="C2026" t="s">
        <v>3127</v>
      </c>
    </row>
    <row r="2027" spans="1:3" x14ac:dyDescent="0.35">
      <c r="A2027" t="s">
        <v>2120</v>
      </c>
      <c r="B2027">
        <v>1</v>
      </c>
      <c r="C2027" t="s">
        <v>3127</v>
      </c>
    </row>
    <row r="2028" spans="1:3" x14ac:dyDescent="0.35">
      <c r="A2028" t="s">
        <v>2121</v>
      </c>
      <c r="B2028">
        <v>5</v>
      </c>
      <c r="C2028" t="s">
        <v>3127</v>
      </c>
    </row>
    <row r="2029" spans="1:3" x14ac:dyDescent="0.35">
      <c r="A2029" t="s">
        <v>2122</v>
      </c>
      <c r="B2029">
        <v>4</v>
      </c>
      <c r="C2029" t="s">
        <v>3128</v>
      </c>
    </row>
    <row r="2030" spans="1:3" x14ac:dyDescent="0.35">
      <c r="A2030" t="s">
        <v>2123</v>
      </c>
      <c r="B2030">
        <v>5</v>
      </c>
      <c r="C2030" t="s">
        <v>3126</v>
      </c>
    </row>
    <row r="2031" spans="1:3" x14ac:dyDescent="0.35">
      <c r="A2031" t="s">
        <v>2124</v>
      </c>
      <c r="B2031">
        <v>5</v>
      </c>
      <c r="C2031" t="s">
        <v>3128</v>
      </c>
    </row>
    <row r="2032" spans="1:3" x14ac:dyDescent="0.35">
      <c r="A2032" t="s">
        <v>2125</v>
      </c>
      <c r="B2032">
        <v>1</v>
      </c>
      <c r="C2032" t="s">
        <v>3128</v>
      </c>
    </row>
    <row r="2033" spans="1:3" x14ac:dyDescent="0.35">
      <c r="A2033" t="s">
        <v>2126</v>
      </c>
      <c r="B2033">
        <v>4</v>
      </c>
      <c r="C2033" t="s">
        <v>3127</v>
      </c>
    </row>
    <row r="2034" spans="1:3" x14ac:dyDescent="0.35">
      <c r="A2034" t="s">
        <v>2127</v>
      </c>
      <c r="B2034">
        <v>3</v>
      </c>
      <c r="C2034" t="s">
        <v>3129</v>
      </c>
    </row>
    <row r="2035" spans="1:3" x14ac:dyDescent="0.35">
      <c r="A2035" t="s">
        <v>2128</v>
      </c>
      <c r="B2035">
        <v>5</v>
      </c>
      <c r="C2035" t="s">
        <v>3127</v>
      </c>
    </row>
    <row r="2036" spans="1:3" x14ac:dyDescent="0.35">
      <c r="A2036" t="s">
        <v>2129</v>
      </c>
      <c r="B2036">
        <v>0</v>
      </c>
      <c r="C2036" t="s">
        <v>3126</v>
      </c>
    </row>
    <row r="2037" spans="1:3" x14ac:dyDescent="0.35">
      <c r="A2037" t="s">
        <v>2130</v>
      </c>
      <c r="B2037">
        <v>1</v>
      </c>
      <c r="C2037" t="s">
        <v>3126</v>
      </c>
    </row>
    <row r="2038" spans="1:3" x14ac:dyDescent="0.35">
      <c r="A2038" t="s">
        <v>2131</v>
      </c>
      <c r="B2038">
        <v>1</v>
      </c>
      <c r="C2038" t="s">
        <v>3127</v>
      </c>
    </row>
    <row r="2039" spans="1:3" x14ac:dyDescent="0.35">
      <c r="A2039" t="s">
        <v>2132</v>
      </c>
      <c r="B2039">
        <v>6</v>
      </c>
      <c r="C2039" t="s">
        <v>3126</v>
      </c>
    </row>
    <row r="2040" spans="1:3" x14ac:dyDescent="0.35">
      <c r="A2040" t="s">
        <v>2133</v>
      </c>
      <c r="B2040">
        <v>2</v>
      </c>
      <c r="C2040" t="s">
        <v>3127</v>
      </c>
    </row>
    <row r="2041" spans="1:3" x14ac:dyDescent="0.35">
      <c r="A2041" t="s">
        <v>2134</v>
      </c>
      <c r="B2041">
        <v>1</v>
      </c>
      <c r="C2041" t="s">
        <v>3128</v>
      </c>
    </row>
    <row r="2042" spans="1:3" x14ac:dyDescent="0.35">
      <c r="A2042" t="s">
        <v>2135</v>
      </c>
      <c r="B2042">
        <v>5</v>
      </c>
      <c r="C2042" t="s">
        <v>3128</v>
      </c>
    </row>
    <row r="2043" spans="1:3" x14ac:dyDescent="0.35">
      <c r="A2043" t="s">
        <v>2136</v>
      </c>
      <c r="B2043">
        <v>4</v>
      </c>
      <c r="C2043" t="s">
        <v>3127</v>
      </c>
    </row>
    <row r="2044" spans="1:3" x14ac:dyDescent="0.35">
      <c r="A2044" t="s">
        <v>2137</v>
      </c>
      <c r="B2044">
        <v>4</v>
      </c>
      <c r="C2044" t="s">
        <v>3129</v>
      </c>
    </row>
    <row r="2045" spans="1:3" x14ac:dyDescent="0.35">
      <c r="A2045" t="s">
        <v>2138</v>
      </c>
      <c r="B2045">
        <v>6</v>
      </c>
      <c r="C2045" t="s">
        <v>3129</v>
      </c>
    </row>
    <row r="2046" spans="1:3" x14ac:dyDescent="0.35">
      <c r="A2046" t="s">
        <v>2139</v>
      </c>
      <c r="B2046">
        <v>6</v>
      </c>
      <c r="C2046" t="s">
        <v>3126</v>
      </c>
    </row>
    <row r="2047" spans="1:3" x14ac:dyDescent="0.35">
      <c r="A2047" t="s">
        <v>2140</v>
      </c>
      <c r="B2047">
        <v>2</v>
      </c>
      <c r="C2047" t="s">
        <v>3128</v>
      </c>
    </row>
    <row r="2048" spans="1:3" x14ac:dyDescent="0.35">
      <c r="A2048" t="s">
        <v>2141</v>
      </c>
      <c r="B2048">
        <v>6</v>
      </c>
      <c r="C2048" t="s">
        <v>3129</v>
      </c>
    </row>
    <row r="2049" spans="1:3" x14ac:dyDescent="0.35">
      <c r="A2049" t="s">
        <v>2142</v>
      </c>
      <c r="B2049">
        <v>3</v>
      </c>
      <c r="C2049" t="s">
        <v>3128</v>
      </c>
    </row>
    <row r="2050" spans="1:3" x14ac:dyDescent="0.35">
      <c r="A2050" t="s">
        <v>2143</v>
      </c>
      <c r="B2050">
        <v>6</v>
      </c>
      <c r="C2050" t="s">
        <v>3128</v>
      </c>
    </row>
    <row r="2051" spans="1:3" x14ac:dyDescent="0.35">
      <c r="A2051" t="s">
        <v>2144</v>
      </c>
      <c r="B2051">
        <v>4</v>
      </c>
      <c r="C2051" t="s">
        <v>3129</v>
      </c>
    </row>
    <row r="2052" spans="1:3" x14ac:dyDescent="0.35">
      <c r="A2052" t="s">
        <v>2145</v>
      </c>
      <c r="B2052">
        <v>0</v>
      </c>
      <c r="C2052" t="s">
        <v>3129</v>
      </c>
    </row>
    <row r="2053" spans="1:3" x14ac:dyDescent="0.35">
      <c r="A2053" t="s">
        <v>2146</v>
      </c>
      <c r="B2053">
        <v>6</v>
      </c>
      <c r="C2053" t="s">
        <v>3129</v>
      </c>
    </row>
    <row r="2054" spans="1:3" x14ac:dyDescent="0.35">
      <c r="A2054" t="s">
        <v>2147</v>
      </c>
      <c r="B2054">
        <v>4</v>
      </c>
      <c r="C2054" t="s">
        <v>3128</v>
      </c>
    </row>
    <row r="2055" spans="1:3" x14ac:dyDescent="0.35">
      <c r="A2055" t="s">
        <v>2148</v>
      </c>
      <c r="B2055">
        <v>3</v>
      </c>
      <c r="C2055" t="s">
        <v>3126</v>
      </c>
    </row>
    <row r="2056" spans="1:3" x14ac:dyDescent="0.35">
      <c r="A2056" t="s">
        <v>2149</v>
      </c>
      <c r="B2056">
        <v>2</v>
      </c>
      <c r="C2056" t="s">
        <v>3127</v>
      </c>
    </row>
    <row r="2057" spans="1:3" x14ac:dyDescent="0.35">
      <c r="A2057" t="s">
        <v>2150</v>
      </c>
      <c r="B2057">
        <v>4</v>
      </c>
      <c r="C2057" t="s">
        <v>3129</v>
      </c>
    </row>
    <row r="2058" spans="1:3" x14ac:dyDescent="0.35">
      <c r="A2058" t="s">
        <v>2151</v>
      </c>
      <c r="B2058">
        <v>6</v>
      </c>
      <c r="C2058" t="s">
        <v>3126</v>
      </c>
    </row>
    <row r="2059" spans="1:3" x14ac:dyDescent="0.35">
      <c r="A2059" t="s">
        <v>2152</v>
      </c>
      <c r="B2059">
        <v>0</v>
      </c>
      <c r="C2059" t="s">
        <v>3126</v>
      </c>
    </row>
    <row r="2060" spans="1:3" x14ac:dyDescent="0.35">
      <c r="A2060" t="s">
        <v>2153</v>
      </c>
      <c r="B2060">
        <v>1</v>
      </c>
      <c r="C2060" t="s">
        <v>3127</v>
      </c>
    </row>
    <row r="2061" spans="1:3" x14ac:dyDescent="0.35">
      <c r="A2061" t="s">
        <v>2154</v>
      </c>
      <c r="B2061">
        <v>0</v>
      </c>
      <c r="C2061" t="s">
        <v>3128</v>
      </c>
    </row>
    <row r="2062" spans="1:3" x14ac:dyDescent="0.35">
      <c r="A2062" t="s">
        <v>2155</v>
      </c>
      <c r="B2062">
        <v>1</v>
      </c>
      <c r="C2062" t="s">
        <v>3129</v>
      </c>
    </row>
    <row r="2063" spans="1:3" x14ac:dyDescent="0.35">
      <c r="A2063" t="s">
        <v>2156</v>
      </c>
      <c r="B2063">
        <v>0</v>
      </c>
      <c r="C2063" t="s">
        <v>3128</v>
      </c>
    </row>
    <row r="2064" spans="1:3" x14ac:dyDescent="0.35">
      <c r="A2064" t="s">
        <v>2157</v>
      </c>
      <c r="B2064">
        <v>1</v>
      </c>
      <c r="C2064" t="s">
        <v>3129</v>
      </c>
    </row>
    <row r="2065" spans="1:3" x14ac:dyDescent="0.35">
      <c r="A2065" t="s">
        <v>2158</v>
      </c>
      <c r="B2065">
        <v>3</v>
      </c>
      <c r="C2065" t="s">
        <v>3126</v>
      </c>
    </row>
    <row r="2066" spans="1:3" x14ac:dyDescent="0.35">
      <c r="A2066" t="s">
        <v>2159</v>
      </c>
      <c r="B2066">
        <v>5</v>
      </c>
      <c r="C2066" t="s">
        <v>3126</v>
      </c>
    </row>
    <row r="2067" spans="1:3" x14ac:dyDescent="0.35">
      <c r="A2067" t="s">
        <v>2160</v>
      </c>
      <c r="B2067">
        <v>3</v>
      </c>
      <c r="C2067" t="s">
        <v>3126</v>
      </c>
    </row>
    <row r="2068" spans="1:3" x14ac:dyDescent="0.35">
      <c r="A2068" t="s">
        <v>2161</v>
      </c>
      <c r="B2068">
        <v>1</v>
      </c>
      <c r="C2068" t="s">
        <v>3126</v>
      </c>
    </row>
    <row r="2069" spans="1:3" x14ac:dyDescent="0.35">
      <c r="A2069" t="s">
        <v>2162</v>
      </c>
      <c r="B2069">
        <v>0</v>
      </c>
      <c r="C2069" t="s">
        <v>3128</v>
      </c>
    </row>
    <row r="2070" spans="1:3" x14ac:dyDescent="0.35">
      <c r="A2070" t="s">
        <v>2163</v>
      </c>
      <c r="B2070">
        <v>6</v>
      </c>
      <c r="C2070" t="s">
        <v>3128</v>
      </c>
    </row>
    <row r="2071" spans="1:3" x14ac:dyDescent="0.35">
      <c r="A2071" t="s">
        <v>2164</v>
      </c>
      <c r="B2071">
        <v>1</v>
      </c>
      <c r="C2071" t="s">
        <v>3129</v>
      </c>
    </row>
    <row r="2072" spans="1:3" x14ac:dyDescent="0.35">
      <c r="A2072" t="s">
        <v>2165</v>
      </c>
      <c r="B2072">
        <v>5</v>
      </c>
      <c r="C2072" t="s">
        <v>3128</v>
      </c>
    </row>
    <row r="2073" spans="1:3" x14ac:dyDescent="0.35">
      <c r="A2073" t="s">
        <v>2166</v>
      </c>
      <c r="B2073">
        <v>1</v>
      </c>
      <c r="C2073" t="s">
        <v>3129</v>
      </c>
    </row>
    <row r="2074" spans="1:3" x14ac:dyDescent="0.35">
      <c r="A2074" t="s">
        <v>2167</v>
      </c>
      <c r="B2074">
        <v>4</v>
      </c>
      <c r="C2074" t="s">
        <v>3127</v>
      </c>
    </row>
    <row r="2075" spans="1:3" x14ac:dyDescent="0.35">
      <c r="A2075" t="s">
        <v>2168</v>
      </c>
      <c r="B2075">
        <v>6</v>
      </c>
      <c r="C2075" t="s">
        <v>3127</v>
      </c>
    </row>
    <row r="2076" spans="1:3" x14ac:dyDescent="0.35">
      <c r="A2076" t="s">
        <v>2169</v>
      </c>
      <c r="B2076">
        <v>6</v>
      </c>
      <c r="C2076" t="s">
        <v>3126</v>
      </c>
    </row>
    <row r="2077" spans="1:3" x14ac:dyDescent="0.35">
      <c r="A2077" t="s">
        <v>2170</v>
      </c>
      <c r="B2077">
        <v>0</v>
      </c>
      <c r="C2077" t="s">
        <v>3128</v>
      </c>
    </row>
    <row r="2078" spans="1:3" x14ac:dyDescent="0.35">
      <c r="A2078" t="s">
        <v>2171</v>
      </c>
      <c r="B2078">
        <v>3</v>
      </c>
      <c r="C2078" t="s">
        <v>3128</v>
      </c>
    </row>
    <row r="2079" spans="1:3" x14ac:dyDescent="0.35">
      <c r="A2079" t="s">
        <v>2172</v>
      </c>
      <c r="B2079">
        <v>3</v>
      </c>
      <c r="C2079" t="s">
        <v>3128</v>
      </c>
    </row>
    <row r="2080" spans="1:3" x14ac:dyDescent="0.35">
      <c r="A2080" t="s">
        <v>2173</v>
      </c>
      <c r="B2080">
        <v>6</v>
      </c>
      <c r="C2080" t="s">
        <v>3128</v>
      </c>
    </row>
    <row r="2081" spans="1:3" x14ac:dyDescent="0.35">
      <c r="A2081" t="s">
        <v>2174</v>
      </c>
      <c r="B2081">
        <v>5</v>
      </c>
      <c r="C2081" t="s">
        <v>3126</v>
      </c>
    </row>
    <row r="2082" spans="1:3" x14ac:dyDescent="0.35">
      <c r="A2082" t="s">
        <v>2175</v>
      </c>
      <c r="B2082">
        <v>1</v>
      </c>
      <c r="C2082" t="s">
        <v>3129</v>
      </c>
    </row>
    <row r="2083" spans="1:3" x14ac:dyDescent="0.35">
      <c r="A2083" t="s">
        <v>2176</v>
      </c>
      <c r="B2083">
        <v>6</v>
      </c>
      <c r="C2083" t="s">
        <v>3126</v>
      </c>
    </row>
    <row r="2084" spans="1:3" x14ac:dyDescent="0.35">
      <c r="A2084" t="s">
        <v>2177</v>
      </c>
      <c r="B2084">
        <v>2</v>
      </c>
      <c r="C2084" t="s">
        <v>3126</v>
      </c>
    </row>
    <row r="2085" spans="1:3" x14ac:dyDescent="0.35">
      <c r="A2085" t="s">
        <v>2178</v>
      </c>
      <c r="B2085">
        <v>4</v>
      </c>
      <c r="C2085" t="s">
        <v>3128</v>
      </c>
    </row>
    <row r="2086" spans="1:3" x14ac:dyDescent="0.35">
      <c r="A2086" t="s">
        <v>2179</v>
      </c>
      <c r="B2086">
        <v>1</v>
      </c>
      <c r="C2086" t="s">
        <v>3128</v>
      </c>
    </row>
    <row r="2087" spans="1:3" x14ac:dyDescent="0.35">
      <c r="A2087" t="s">
        <v>2180</v>
      </c>
      <c r="B2087">
        <v>1</v>
      </c>
      <c r="C2087" t="s">
        <v>3129</v>
      </c>
    </row>
    <row r="2088" spans="1:3" x14ac:dyDescent="0.35">
      <c r="A2088" t="s">
        <v>2181</v>
      </c>
      <c r="B2088">
        <v>0</v>
      </c>
      <c r="C2088" t="s">
        <v>3127</v>
      </c>
    </row>
    <row r="2089" spans="1:3" x14ac:dyDescent="0.35">
      <c r="A2089" t="s">
        <v>2182</v>
      </c>
      <c r="B2089">
        <v>0</v>
      </c>
      <c r="C2089" t="s">
        <v>3129</v>
      </c>
    </row>
    <row r="2090" spans="1:3" x14ac:dyDescent="0.35">
      <c r="A2090" t="s">
        <v>2183</v>
      </c>
      <c r="B2090">
        <v>6</v>
      </c>
      <c r="C2090" t="s">
        <v>3127</v>
      </c>
    </row>
    <row r="2091" spans="1:3" x14ac:dyDescent="0.35">
      <c r="A2091" t="s">
        <v>2184</v>
      </c>
      <c r="B2091">
        <v>1</v>
      </c>
      <c r="C2091" t="s">
        <v>3129</v>
      </c>
    </row>
    <row r="2092" spans="1:3" x14ac:dyDescent="0.35">
      <c r="A2092" t="s">
        <v>2185</v>
      </c>
      <c r="B2092">
        <v>4</v>
      </c>
      <c r="C2092" t="s">
        <v>3127</v>
      </c>
    </row>
    <row r="2093" spans="1:3" x14ac:dyDescent="0.35">
      <c r="A2093" t="s">
        <v>2186</v>
      </c>
      <c r="B2093">
        <v>5</v>
      </c>
      <c r="C2093" t="s">
        <v>3127</v>
      </c>
    </row>
    <row r="2094" spans="1:3" x14ac:dyDescent="0.35">
      <c r="A2094" t="s">
        <v>2187</v>
      </c>
      <c r="B2094">
        <v>0</v>
      </c>
      <c r="C2094" t="s">
        <v>3126</v>
      </c>
    </row>
    <row r="2095" spans="1:3" x14ac:dyDescent="0.35">
      <c r="A2095" t="s">
        <v>2188</v>
      </c>
      <c r="B2095">
        <v>2</v>
      </c>
      <c r="C2095" t="s">
        <v>3127</v>
      </c>
    </row>
    <row r="2096" spans="1:3" x14ac:dyDescent="0.35">
      <c r="A2096" t="s">
        <v>2189</v>
      </c>
      <c r="B2096">
        <v>3</v>
      </c>
      <c r="C2096" t="s">
        <v>3128</v>
      </c>
    </row>
    <row r="2097" spans="1:3" x14ac:dyDescent="0.35">
      <c r="A2097" t="s">
        <v>2190</v>
      </c>
      <c r="B2097">
        <v>2</v>
      </c>
      <c r="C2097" t="s">
        <v>3127</v>
      </c>
    </row>
    <row r="2098" spans="1:3" x14ac:dyDescent="0.35">
      <c r="A2098" t="s">
        <v>2191</v>
      </c>
      <c r="B2098">
        <v>6</v>
      </c>
      <c r="C2098" t="s">
        <v>3129</v>
      </c>
    </row>
    <row r="2099" spans="1:3" x14ac:dyDescent="0.35">
      <c r="A2099" t="s">
        <v>2192</v>
      </c>
      <c r="B2099">
        <v>1</v>
      </c>
      <c r="C2099" t="s">
        <v>3126</v>
      </c>
    </row>
    <row r="2100" spans="1:3" x14ac:dyDescent="0.35">
      <c r="A2100" t="s">
        <v>2193</v>
      </c>
      <c r="B2100">
        <v>5</v>
      </c>
      <c r="C2100" t="s">
        <v>3129</v>
      </c>
    </row>
    <row r="2101" spans="1:3" x14ac:dyDescent="0.35">
      <c r="A2101" t="s">
        <v>2194</v>
      </c>
      <c r="B2101">
        <v>3</v>
      </c>
      <c r="C2101" t="s">
        <v>3126</v>
      </c>
    </row>
    <row r="2102" spans="1:3" x14ac:dyDescent="0.35">
      <c r="A2102" t="s">
        <v>2195</v>
      </c>
      <c r="B2102">
        <v>2</v>
      </c>
      <c r="C2102" t="s">
        <v>3129</v>
      </c>
    </row>
    <row r="2103" spans="1:3" x14ac:dyDescent="0.35">
      <c r="A2103" t="s">
        <v>2196</v>
      </c>
      <c r="B2103">
        <v>2</v>
      </c>
      <c r="C2103" t="s">
        <v>3129</v>
      </c>
    </row>
    <row r="2104" spans="1:3" x14ac:dyDescent="0.35">
      <c r="A2104" t="s">
        <v>2197</v>
      </c>
      <c r="B2104">
        <v>4</v>
      </c>
      <c r="C2104" t="s">
        <v>3128</v>
      </c>
    </row>
    <row r="2105" spans="1:3" x14ac:dyDescent="0.35">
      <c r="A2105" t="s">
        <v>2198</v>
      </c>
      <c r="B2105">
        <v>2</v>
      </c>
      <c r="C2105" t="s">
        <v>3126</v>
      </c>
    </row>
    <row r="2106" spans="1:3" x14ac:dyDescent="0.35">
      <c r="A2106" t="s">
        <v>2199</v>
      </c>
      <c r="B2106">
        <v>4</v>
      </c>
      <c r="C2106" t="s">
        <v>3127</v>
      </c>
    </row>
    <row r="2107" spans="1:3" x14ac:dyDescent="0.35">
      <c r="A2107" t="s">
        <v>2200</v>
      </c>
      <c r="B2107">
        <v>0</v>
      </c>
      <c r="C2107" t="s">
        <v>3126</v>
      </c>
    </row>
    <row r="2108" spans="1:3" x14ac:dyDescent="0.35">
      <c r="A2108" t="s">
        <v>2201</v>
      </c>
      <c r="B2108">
        <v>1</v>
      </c>
      <c r="C2108" t="s">
        <v>3128</v>
      </c>
    </row>
    <row r="2109" spans="1:3" x14ac:dyDescent="0.35">
      <c r="A2109" t="s">
        <v>2202</v>
      </c>
      <c r="B2109">
        <v>3</v>
      </c>
      <c r="C2109" t="s">
        <v>3127</v>
      </c>
    </row>
    <row r="2110" spans="1:3" x14ac:dyDescent="0.35">
      <c r="A2110" t="s">
        <v>2203</v>
      </c>
      <c r="B2110">
        <v>1</v>
      </c>
      <c r="C2110" t="s">
        <v>3128</v>
      </c>
    </row>
    <row r="2111" spans="1:3" x14ac:dyDescent="0.35">
      <c r="A2111" t="s">
        <v>2204</v>
      </c>
      <c r="B2111">
        <v>0</v>
      </c>
      <c r="C2111" t="s">
        <v>3129</v>
      </c>
    </row>
    <row r="2112" spans="1:3" x14ac:dyDescent="0.35">
      <c r="A2112" t="s">
        <v>2205</v>
      </c>
      <c r="B2112">
        <v>1</v>
      </c>
      <c r="C2112" t="s">
        <v>3129</v>
      </c>
    </row>
    <row r="2113" spans="1:3" x14ac:dyDescent="0.35">
      <c r="A2113" t="s">
        <v>2206</v>
      </c>
      <c r="B2113">
        <v>3</v>
      </c>
      <c r="C2113" t="s">
        <v>3128</v>
      </c>
    </row>
    <row r="2114" spans="1:3" x14ac:dyDescent="0.35">
      <c r="A2114" t="s">
        <v>2207</v>
      </c>
      <c r="B2114">
        <v>6</v>
      </c>
      <c r="C2114" t="s">
        <v>3129</v>
      </c>
    </row>
    <row r="2115" spans="1:3" x14ac:dyDescent="0.35">
      <c r="A2115" t="s">
        <v>2208</v>
      </c>
      <c r="B2115">
        <v>4</v>
      </c>
      <c r="C2115" t="s">
        <v>3127</v>
      </c>
    </row>
    <row r="2116" spans="1:3" x14ac:dyDescent="0.35">
      <c r="A2116" t="s">
        <v>2209</v>
      </c>
      <c r="B2116">
        <v>6</v>
      </c>
      <c r="C2116" t="s">
        <v>3126</v>
      </c>
    </row>
    <row r="2117" spans="1:3" x14ac:dyDescent="0.35">
      <c r="A2117" t="s">
        <v>2210</v>
      </c>
      <c r="B2117">
        <v>3</v>
      </c>
      <c r="C2117" t="s">
        <v>3127</v>
      </c>
    </row>
    <row r="2118" spans="1:3" x14ac:dyDescent="0.35">
      <c r="A2118" t="s">
        <v>2211</v>
      </c>
      <c r="B2118">
        <v>0</v>
      </c>
      <c r="C2118" t="s">
        <v>3126</v>
      </c>
    </row>
    <row r="2119" spans="1:3" x14ac:dyDescent="0.35">
      <c r="A2119" t="s">
        <v>2212</v>
      </c>
      <c r="B2119">
        <v>1</v>
      </c>
      <c r="C2119" t="s">
        <v>3127</v>
      </c>
    </row>
    <row r="2120" spans="1:3" x14ac:dyDescent="0.35">
      <c r="A2120" t="s">
        <v>2213</v>
      </c>
      <c r="B2120">
        <v>5</v>
      </c>
      <c r="C2120" t="s">
        <v>3129</v>
      </c>
    </row>
    <row r="2121" spans="1:3" x14ac:dyDescent="0.35">
      <c r="A2121" t="s">
        <v>2214</v>
      </c>
      <c r="B2121">
        <v>4</v>
      </c>
      <c r="C2121" t="s">
        <v>3126</v>
      </c>
    </row>
    <row r="2122" spans="1:3" x14ac:dyDescent="0.35">
      <c r="A2122" t="s">
        <v>2215</v>
      </c>
      <c r="B2122">
        <v>5</v>
      </c>
      <c r="C2122" t="s">
        <v>3127</v>
      </c>
    </row>
    <row r="2123" spans="1:3" x14ac:dyDescent="0.35">
      <c r="A2123" t="s">
        <v>2216</v>
      </c>
      <c r="B2123">
        <v>2</v>
      </c>
      <c r="C2123" t="s">
        <v>3126</v>
      </c>
    </row>
    <row r="2124" spans="1:3" x14ac:dyDescent="0.35">
      <c r="A2124" t="s">
        <v>2217</v>
      </c>
      <c r="B2124">
        <v>6</v>
      </c>
      <c r="C2124" t="s">
        <v>3127</v>
      </c>
    </row>
    <row r="2125" spans="1:3" x14ac:dyDescent="0.35">
      <c r="A2125" t="s">
        <v>2218</v>
      </c>
      <c r="B2125">
        <v>2</v>
      </c>
      <c r="C2125" t="s">
        <v>3128</v>
      </c>
    </row>
    <row r="2126" spans="1:3" x14ac:dyDescent="0.35">
      <c r="A2126" t="s">
        <v>2219</v>
      </c>
      <c r="B2126">
        <v>5</v>
      </c>
      <c r="C2126" t="s">
        <v>3127</v>
      </c>
    </row>
    <row r="2127" spans="1:3" x14ac:dyDescent="0.35">
      <c r="A2127" t="s">
        <v>2220</v>
      </c>
      <c r="B2127">
        <v>1</v>
      </c>
      <c r="C2127" t="s">
        <v>3128</v>
      </c>
    </row>
    <row r="2128" spans="1:3" x14ac:dyDescent="0.35">
      <c r="A2128" t="s">
        <v>2221</v>
      </c>
      <c r="B2128">
        <v>3</v>
      </c>
      <c r="C2128" t="s">
        <v>3129</v>
      </c>
    </row>
    <row r="2129" spans="1:3" x14ac:dyDescent="0.35">
      <c r="A2129" t="s">
        <v>2222</v>
      </c>
      <c r="B2129">
        <v>6</v>
      </c>
      <c r="C2129" t="s">
        <v>3129</v>
      </c>
    </row>
    <row r="2130" spans="1:3" x14ac:dyDescent="0.35">
      <c r="A2130" t="s">
        <v>2223</v>
      </c>
      <c r="B2130">
        <v>5</v>
      </c>
      <c r="C2130" t="s">
        <v>3128</v>
      </c>
    </row>
    <row r="2131" spans="1:3" x14ac:dyDescent="0.35">
      <c r="A2131" t="s">
        <v>2224</v>
      </c>
      <c r="B2131">
        <v>2</v>
      </c>
      <c r="C2131" t="s">
        <v>3129</v>
      </c>
    </row>
    <row r="2132" spans="1:3" x14ac:dyDescent="0.35">
      <c r="A2132" t="s">
        <v>2225</v>
      </c>
      <c r="B2132">
        <v>6</v>
      </c>
      <c r="C2132" t="s">
        <v>3127</v>
      </c>
    </row>
    <row r="2133" spans="1:3" x14ac:dyDescent="0.35">
      <c r="A2133" t="s">
        <v>2226</v>
      </c>
      <c r="B2133">
        <v>3</v>
      </c>
      <c r="C2133" t="s">
        <v>3128</v>
      </c>
    </row>
    <row r="2134" spans="1:3" x14ac:dyDescent="0.35">
      <c r="A2134" t="s">
        <v>2227</v>
      </c>
      <c r="B2134">
        <v>6</v>
      </c>
      <c r="C2134" t="s">
        <v>3126</v>
      </c>
    </row>
    <row r="2135" spans="1:3" x14ac:dyDescent="0.35">
      <c r="A2135" t="s">
        <v>2228</v>
      </c>
      <c r="B2135">
        <v>0</v>
      </c>
      <c r="C2135" t="s">
        <v>3126</v>
      </c>
    </row>
    <row r="2136" spans="1:3" x14ac:dyDescent="0.35">
      <c r="A2136" t="s">
        <v>2229</v>
      </c>
      <c r="B2136">
        <v>5</v>
      </c>
      <c r="C2136" t="s">
        <v>3129</v>
      </c>
    </row>
    <row r="2137" spans="1:3" x14ac:dyDescent="0.35">
      <c r="A2137" t="s">
        <v>2230</v>
      </c>
      <c r="B2137">
        <v>4</v>
      </c>
      <c r="C2137" t="s">
        <v>3126</v>
      </c>
    </row>
    <row r="2138" spans="1:3" x14ac:dyDescent="0.35">
      <c r="A2138" t="s">
        <v>2231</v>
      </c>
      <c r="B2138">
        <v>1</v>
      </c>
      <c r="C2138" t="s">
        <v>3129</v>
      </c>
    </row>
    <row r="2139" spans="1:3" x14ac:dyDescent="0.35">
      <c r="A2139" t="s">
        <v>2232</v>
      </c>
      <c r="B2139">
        <v>1</v>
      </c>
      <c r="C2139" t="s">
        <v>3129</v>
      </c>
    </row>
    <row r="2140" spans="1:3" x14ac:dyDescent="0.35">
      <c r="A2140" t="s">
        <v>2233</v>
      </c>
      <c r="B2140">
        <v>5</v>
      </c>
      <c r="C2140" t="s">
        <v>3127</v>
      </c>
    </row>
    <row r="2141" spans="1:3" x14ac:dyDescent="0.35">
      <c r="A2141" t="s">
        <v>2234</v>
      </c>
      <c r="B2141">
        <v>5</v>
      </c>
      <c r="C2141" t="s">
        <v>3127</v>
      </c>
    </row>
    <row r="2142" spans="1:3" x14ac:dyDescent="0.35">
      <c r="A2142" t="s">
        <v>2235</v>
      </c>
      <c r="B2142">
        <v>1</v>
      </c>
      <c r="C2142" t="s">
        <v>3128</v>
      </c>
    </row>
    <row r="2143" spans="1:3" x14ac:dyDescent="0.35">
      <c r="A2143" t="s">
        <v>2236</v>
      </c>
      <c r="B2143">
        <v>0</v>
      </c>
      <c r="C2143" t="s">
        <v>3127</v>
      </c>
    </row>
    <row r="2144" spans="1:3" x14ac:dyDescent="0.35">
      <c r="A2144" t="s">
        <v>2237</v>
      </c>
      <c r="B2144">
        <v>2</v>
      </c>
      <c r="C2144" t="s">
        <v>3127</v>
      </c>
    </row>
    <row r="2145" spans="1:3" x14ac:dyDescent="0.35">
      <c r="A2145" t="s">
        <v>2238</v>
      </c>
      <c r="B2145">
        <v>2</v>
      </c>
      <c r="C2145" t="s">
        <v>3127</v>
      </c>
    </row>
    <row r="2146" spans="1:3" x14ac:dyDescent="0.35">
      <c r="A2146" t="s">
        <v>2239</v>
      </c>
      <c r="B2146">
        <v>4</v>
      </c>
      <c r="C2146" t="s">
        <v>3126</v>
      </c>
    </row>
    <row r="2147" spans="1:3" x14ac:dyDescent="0.35">
      <c r="A2147" t="s">
        <v>2240</v>
      </c>
      <c r="B2147">
        <v>5</v>
      </c>
      <c r="C2147" t="s">
        <v>3129</v>
      </c>
    </row>
    <row r="2148" spans="1:3" x14ac:dyDescent="0.35">
      <c r="A2148" t="s">
        <v>2241</v>
      </c>
      <c r="B2148">
        <v>1</v>
      </c>
      <c r="C2148" t="s">
        <v>3129</v>
      </c>
    </row>
    <row r="2149" spans="1:3" x14ac:dyDescent="0.35">
      <c r="A2149" t="s">
        <v>2242</v>
      </c>
      <c r="B2149">
        <v>2</v>
      </c>
      <c r="C2149" t="s">
        <v>3129</v>
      </c>
    </row>
    <row r="2150" spans="1:3" x14ac:dyDescent="0.35">
      <c r="A2150" t="s">
        <v>2243</v>
      </c>
      <c r="B2150">
        <v>1</v>
      </c>
      <c r="C2150" t="s">
        <v>3128</v>
      </c>
    </row>
    <row r="2151" spans="1:3" x14ac:dyDescent="0.35">
      <c r="A2151" t="s">
        <v>2244</v>
      </c>
      <c r="B2151">
        <v>0</v>
      </c>
      <c r="C2151" t="s">
        <v>3126</v>
      </c>
    </row>
    <row r="2152" spans="1:3" x14ac:dyDescent="0.35">
      <c r="A2152" t="s">
        <v>2245</v>
      </c>
      <c r="B2152">
        <v>6</v>
      </c>
      <c r="C2152" t="s">
        <v>3126</v>
      </c>
    </row>
    <row r="2153" spans="1:3" x14ac:dyDescent="0.35">
      <c r="A2153" t="s">
        <v>2246</v>
      </c>
      <c r="B2153">
        <v>5</v>
      </c>
      <c r="C2153" t="s">
        <v>3126</v>
      </c>
    </row>
    <row r="2154" spans="1:3" x14ac:dyDescent="0.35">
      <c r="A2154" t="s">
        <v>2247</v>
      </c>
      <c r="B2154">
        <v>5</v>
      </c>
      <c r="C2154" t="s">
        <v>3127</v>
      </c>
    </row>
    <row r="2155" spans="1:3" x14ac:dyDescent="0.35">
      <c r="A2155" t="s">
        <v>2248</v>
      </c>
      <c r="B2155">
        <v>6</v>
      </c>
      <c r="C2155" t="s">
        <v>3127</v>
      </c>
    </row>
    <row r="2156" spans="1:3" x14ac:dyDescent="0.35">
      <c r="A2156" t="s">
        <v>2249</v>
      </c>
      <c r="B2156">
        <v>0</v>
      </c>
      <c r="C2156" t="s">
        <v>3128</v>
      </c>
    </row>
    <row r="2157" spans="1:3" x14ac:dyDescent="0.35">
      <c r="A2157" t="s">
        <v>2250</v>
      </c>
      <c r="B2157">
        <v>2</v>
      </c>
      <c r="C2157" t="s">
        <v>3129</v>
      </c>
    </row>
    <row r="2158" spans="1:3" x14ac:dyDescent="0.35">
      <c r="A2158" t="s">
        <v>2251</v>
      </c>
      <c r="B2158">
        <v>5</v>
      </c>
      <c r="C2158" t="s">
        <v>3128</v>
      </c>
    </row>
    <row r="2159" spans="1:3" x14ac:dyDescent="0.35">
      <c r="A2159" t="s">
        <v>2252</v>
      </c>
      <c r="B2159">
        <v>4</v>
      </c>
      <c r="C2159" t="s">
        <v>3128</v>
      </c>
    </row>
    <row r="2160" spans="1:3" x14ac:dyDescent="0.35">
      <c r="A2160" t="s">
        <v>2253</v>
      </c>
      <c r="B2160">
        <v>5</v>
      </c>
      <c r="C2160" t="s">
        <v>3126</v>
      </c>
    </row>
    <row r="2161" spans="1:3" x14ac:dyDescent="0.35">
      <c r="A2161" t="s">
        <v>2254</v>
      </c>
      <c r="B2161">
        <v>2</v>
      </c>
      <c r="C2161" t="s">
        <v>3126</v>
      </c>
    </row>
    <row r="2162" spans="1:3" x14ac:dyDescent="0.35">
      <c r="A2162" t="s">
        <v>2255</v>
      </c>
      <c r="B2162">
        <v>0</v>
      </c>
      <c r="C2162" t="s">
        <v>3127</v>
      </c>
    </row>
    <row r="2163" spans="1:3" x14ac:dyDescent="0.35">
      <c r="A2163" t="s">
        <v>2256</v>
      </c>
      <c r="B2163">
        <v>3</v>
      </c>
      <c r="C2163" t="s">
        <v>3127</v>
      </c>
    </row>
    <row r="2164" spans="1:3" x14ac:dyDescent="0.35">
      <c r="A2164" t="s">
        <v>2257</v>
      </c>
      <c r="B2164">
        <v>5</v>
      </c>
      <c r="C2164" t="s">
        <v>3127</v>
      </c>
    </row>
    <row r="2165" spans="1:3" x14ac:dyDescent="0.35">
      <c r="A2165" t="s">
        <v>2258</v>
      </c>
      <c r="B2165">
        <v>5</v>
      </c>
      <c r="C2165" t="s">
        <v>3129</v>
      </c>
    </row>
    <row r="2166" spans="1:3" x14ac:dyDescent="0.35">
      <c r="A2166" t="s">
        <v>2259</v>
      </c>
      <c r="B2166">
        <v>1</v>
      </c>
      <c r="C2166" t="s">
        <v>3127</v>
      </c>
    </row>
    <row r="2167" spans="1:3" x14ac:dyDescent="0.35">
      <c r="A2167" t="s">
        <v>2260</v>
      </c>
      <c r="B2167">
        <v>4</v>
      </c>
      <c r="C2167" t="s">
        <v>3128</v>
      </c>
    </row>
    <row r="2168" spans="1:3" x14ac:dyDescent="0.35">
      <c r="A2168" t="s">
        <v>2261</v>
      </c>
      <c r="B2168">
        <v>4</v>
      </c>
      <c r="C2168" t="s">
        <v>3128</v>
      </c>
    </row>
    <row r="2169" spans="1:3" x14ac:dyDescent="0.35">
      <c r="A2169" t="s">
        <v>2262</v>
      </c>
      <c r="B2169">
        <v>2</v>
      </c>
      <c r="C2169" t="s">
        <v>3126</v>
      </c>
    </row>
    <row r="2170" spans="1:3" x14ac:dyDescent="0.35">
      <c r="A2170" t="s">
        <v>2263</v>
      </c>
      <c r="B2170">
        <v>1</v>
      </c>
      <c r="C2170" t="s">
        <v>3128</v>
      </c>
    </row>
    <row r="2171" spans="1:3" x14ac:dyDescent="0.35">
      <c r="A2171" t="s">
        <v>2264</v>
      </c>
      <c r="B2171">
        <v>1</v>
      </c>
      <c r="C2171" t="s">
        <v>3126</v>
      </c>
    </row>
    <row r="2172" spans="1:3" x14ac:dyDescent="0.35">
      <c r="A2172" t="s">
        <v>2265</v>
      </c>
      <c r="B2172">
        <v>0</v>
      </c>
      <c r="C2172" t="s">
        <v>3128</v>
      </c>
    </row>
    <row r="2173" spans="1:3" x14ac:dyDescent="0.35">
      <c r="A2173" t="s">
        <v>2266</v>
      </c>
      <c r="B2173">
        <v>3</v>
      </c>
      <c r="C2173" t="s">
        <v>3129</v>
      </c>
    </row>
    <row r="2174" spans="1:3" x14ac:dyDescent="0.35">
      <c r="A2174" t="s">
        <v>2267</v>
      </c>
      <c r="B2174">
        <v>2</v>
      </c>
      <c r="C2174" t="s">
        <v>3126</v>
      </c>
    </row>
    <row r="2175" spans="1:3" x14ac:dyDescent="0.35">
      <c r="A2175" t="s">
        <v>2268</v>
      </c>
      <c r="B2175">
        <v>4</v>
      </c>
      <c r="C2175" t="s">
        <v>3129</v>
      </c>
    </row>
    <row r="2176" spans="1:3" x14ac:dyDescent="0.35">
      <c r="A2176" t="s">
        <v>2269</v>
      </c>
      <c r="B2176">
        <v>4</v>
      </c>
      <c r="C2176" t="s">
        <v>3127</v>
      </c>
    </row>
    <row r="2177" spans="1:3" x14ac:dyDescent="0.35">
      <c r="A2177" t="s">
        <v>2270</v>
      </c>
      <c r="B2177">
        <v>4</v>
      </c>
      <c r="C2177" t="s">
        <v>3127</v>
      </c>
    </row>
    <row r="2178" spans="1:3" x14ac:dyDescent="0.35">
      <c r="A2178" t="s">
        <v>2271</v>
      </c>
      <c r="B2178">
        <v>6</v>
      </c>
      <c r="C2178" t="s">
        <v>3126</v>
      </c>
    </row>
    <row r="2179" spans="1:3" x14ac:dyDescent="0.35">
      <c r="A2179" t="s">
        <v>2272</v>
      </c>
      <c r="B2179">
        <v>0</v>
      </c>
      <c r="C2179" t="s">
        <v>3128</v>
      </c>
    </row>
    <row r="2180" spans="1:3" x14ac:dyDescent="0.35">
      <c r="A2180" t="s">
        <v>2273</v>
      </c>
      <c r="B2180">
        <v>0</v>
      </c>
      <c r="C2180" t="s">
        <v>3129</v>
      </c>
    </row>
    <row r="2181" spans="1:3" x14ac:dyDescent="0.35">
      <c r="A2181" t="s">
        <v>2274</v>
      </c>
      <c r="B2181">
        <v>2</v>
      </c>
      <c r="C2181" t="s">
        <v>3129</v>
      </c>
    </row>
    <row r="2182" spans="1:3" x14ac:dyDescent="0.35">
      <c r="A2182" t="s">
        <v>2275</v>
      </c>
      <c r="B2182">
        <v>0</v>
      </c>
      <c r="C2182" t="s">
        <v>3127</v>
      </c>
    </row>
    <row r="2183" spans="1:3" x14ac:dyDescent="0.35">
      <c r="A2183" t="s">
        <v>2276</v>
      </c>
      <c r="B2183">
        <v>5</v>
      </c>
      <c r="C2183" t="s">
        <v>3128</v>
      </c>
    </row>
    <row r="2184" spans="1:3" x14ac:dyDescent="0.35">
      <c r="A2184" t="s">
        <v>2277</v>
      </c>
      <c r="B2184">
        <v>2</v>
      </c>
      <c r="C2184" t="s">
        <v>3128</v>
      </c>
    </row>
    <row r="2185" spans="1:3" x14ac:dyDescent="0.35">
      <c r="A2185" t="s">
        <v>2278</v>
      </c>
      <c r="B2185">
        <v>1</v>
      </c>
      <c r="C2185" t="s">
        <v>3127</v>
      </c>
    </row>
    <row r="2186" spans="1:3" x14ac:dyDescent="0.35">
      <c r="A2186" t="s">
        <v>2279</v>
      </c>
      <c r="B2186">
        <v>0</v>
      </c>
      <c r="C2186" t="s">
        <v>3128</v>
      </c>
    </row>
    <row r="2187" spans="1:3" x14ac:dyDescent="0.35">
      <c r="A2187" t="s">
        <v>2280</v>
      </c>
      <c r="B2187">
        <v>6</v>
      </c>
      <c r="C2187" t="s">
        <v>3129</v>
      </c>
    </row>
    <row r="2188" spans="1:3" x14ac:dyDescent="0.35">
      <c r="A2188" t="s">
        <v>2281</v>
      </c>
      <c r="B2188">
        <v>2</v>
      </c>
      <c r="C2188" t="s">
        <v>3129</v>
      </c>
    </row>
    <row r="2189" spans="1:3" x14ac:dyDescent="0.35">
      <c r="A2189" t="s">
        <v>2282</v>
      </c>
      <c r="B2189">
        <v>3</v>
      </c>
      <c r="C2189" t="s">
        <v>3128</v>
      </c>
    </row>
    <row r="2190" spans="1:3" x14ac:dyDescent="0.35">
      <c r="A2190" t="s">
        <v>2283</v>
      </c>
      <c r="B2190">
        <v>1</v>
      </c>
      <c r="C2190" t="s">
        <v>3127</v>
      </c>
    </row>
    <row r="2191" spans="1:3" x14ac:dyDescent="0.35">
      <c r="A2191" t="s">
        <v>2284</v>
      </c>
      <c r="B2191">
        <v>5</v>
      </c>
      <c r="C2191" t="s">
        <v>3127</v>
      </c>
    </row>
    <row r="2192" spans="1:3" x14ac:dyDescent="0.35">
      <c r="A2192" t="s">
        <v>2285</v>
      </c>
      <c r="B2192">
        <v>5</v>
      </c>
      <c r="C2192" t="s">
        <v>3128</v>
      </c>
    </row>
    <row r="2193" spans="1:3" x14ac:dyDescent="0.35">
      <c r="A2193" t="s">
        <v>2286</v>
      </c>
      <c r="B2193">
        <v>2</v>
      </c>
      <c r="C2193" t="s">
        <v>3129</v>
      </c>
    </row>
    <row r="2194" spans="1:3" x14ac:dyDescent="0.35">
      <c r="A2194" t="s">
        <v>2287</v>
      </c>
      <c r="B2194">
        <v>5</v>
      </c>
      <c r="C2194" t="s">
        <v>3128</v>
      </c>
    </row>
    <row r="2195" spans="1:3" x14ac:dyDescent="0.35">
      <c r="A2195" t="s">
        <v>2288</v>
      </c>
      <c r="B2195">
        <v>2</v>
      </c>
      <c r="C2195" t="s">
        <v>3127</v>
      </c>
    </row>
    <row r="2196" spans="1:3" x14ac:dyDescent="0.35">
      <c r="A2196" t="s">
        <v>2289</v>
      </c>
      <c r="B2196">
        <v>6</v>
      </c>
      <c r="C2196" t="s">
        <v>3126</v>
      </c>
    </row>
    <row r="2197" spans="1:3" x14ac:dyDescent="0.35">
      <c r="A2197" t="s">
        <v>2290</v>
      </c>
      <c r="B2197">
        <v>6</v>
      </c>
      <c r="C2197" t="s">
        <v>3128</v>
      </c>
    </row>
    <row r="2198" spans="1:3" x14ac:dyDescent="0.35">
      <c r="A2198" t="s">
        <v>2291</v>
      </c>
      <c r="B2198">
        <v>3</v>
      </c>
      <c r="C2198" t="s">
        <v>3129</v>
      </c>
    </row>
    <row r="2199" spans="1:3" x14ac:dyDescent="0.35">
      <c r="A2199" t="s">
        <v>2292</v>
      </c>
      <c r="B2199">
        <v>3</v>
      </c>
      <c r="C2199" t="s">
        <v>3128</v>
      </c>
    </row>
    <row r="2200" spans="1:3" x14ac:dyDescent="0.35">
      <c r="A2200" t="s">
        <v>2293</v>
      </c>
      <c r="B2200">
        <v>5</v>
      </c>
      <c r="C2200" t="s">
        <v>3129</v>
      </c>
    </row>
    <row r="2201" spans="1:3" x14ac:dyDescent="0.35">
      <c r="A2201" t="s">
        <v>2294</v>
      </c>
      <c r="B2201">
        <v>0</v>
      </c>
      <c r="C2201" t="s">
        <v>3129</v>
      </c>
    </row>
    <row r="2202" spans="1:3" x14ac:dyDescent="0.35">
      <c r="A2202" t="s">
        <v>2295</v>
      </c>
      <c r="B2202">
        <v>3</v>
      </c>
      <c r="C2202" t="s">
        <v>3129</v>
      </c>
    </row>
    <row r="2203" spans="1:3" x14ac:dyDescent="0.35">
      <c r="A2203" t="s">
        <v>2296</v>
      </c>
      <c r="B2203">
        <v>6</v>
      </c>
      <c r="C2203" t="s">
        <v>3127</v>
      </c>
    </row>
    <row r="2204" spans="1:3" x14ac:dyDescent="0.35">
      <c r="A2204" t="s">
        <v>2297</v>
      </c>
      <c r="B2204">
        <v>1</v>
      </c>
      <c r="C2204" t="s">
        <v>3129</v>
      </c>
    </row>
    <row r="2205" spans="1:3" x14ac:dyDescent="0.35">
      <c r="A2205" t="s">
        <v>2298</v>
      </c>
      <c r="B2205">
        <v>2</v>
      </c>
      <c r="C2205" t="s">
        <v>3127</v>
      </c>
    </row>
    <row r="2206" spans="1:3" x14ac:dyDescent="0.35">
      <c r="A2206" t="s">
        <v>2299</v>
      </c>
      <c r="B2206">
        <v>5</v>
      </c>
      <c r="C2206" t="s">
        <v>3127</v>
      </c>
    </row>
    <row r="2207" spans="1:3" x14ac:dyDescent="0.35">
      <c r="A2207" t="s">
        <v>2300</v>
      </c>
      <c r="B2207">
        <v>4</v>
      </c>
      <c r="C2207" t="s">
        <v>3128</v>
      </c>
    </row>
    <row r="2208" spans="1:3" x14ac:dyDescent="0.35">
      <c r="A2208" t="s">
        <v>2301</v>
      </c>
      <c r="B2208">
        <v>3</v>
      </c>
      <c r="C2208" t="s">
        <v>3129</v>
      </c>
    </row>
    <row r="2209" spans="1:3" x14ac:dyDescent="0.35">
      <c r="A2209" t="s">
        <v>2302</v>
      </c>
      <c r="B2209">
        <v>0</v>
      </c>
      <c r="C2209" t="s">
        <v>3128</v>
      </c>
    </row>
    <row r="2210" spans="1:3" x14ac:dyDescent="0.35">
      <c r="A2210" t="s">
        <v>2303</v>
      </c>
      <c r="B2210">
        <v>1</v>
      </c>
      <c r="C2210" t="s">
        <v>3126</v>
      </c>
    </row>
    <row r="2211" spans="1:3" x14ac:dyDescent="0.35">
      <c r="A2211" t="s">
        <v>2304</v>
      </c>
      <c r="B2211">
        <v>5</v>
      </c>
      <c r="C2211" t="s">
        <v>3129</v>
      </c>
    </row>
    <row r="2212" spans="1:3" x14ac:dyDescent="0.35">
      <c r="A2212" t="s">
        <v>2305</v>
      </c>
      <c r="B2212">
        <v>3</v>
      </c>
      <c r="C2212" t="s">
        <v>3127</v>
      </c>
    </row>
    <row r="2213" spans="1:3" x14ac:dyDescent="0.35">
      <c r="A2213" t="s">
        <v>2306</v>
      </c>
      <c r="B2213">
        <v>6</v>
      </c>
      <c r="C2213" t="s">
        <v>3128</v>
      </c>
    </row>
    <row r="2214" spans="1:3" x14ac:dyDescent="0.35">
      <c r="A2214" t="s">
        <v>2307</v>
      </c>
      <c r="B2214">
        <v>0</v>
      </c>
      <c r="C2214" t="s">
        <v>3127</v>
      </c>
    </row>
    <row r="2215" spans="1:3" x14ac:dyDescent="0.35">
      <c r="A2215" t="s">
        <v>2308</v>
      </c>
      <c r="B2215">
        <v>2</v>
      </c>
      <c r="C2215" t="s">
        <v>3128</v>
      </c>
    </row>
    <row r="2216" spans="1:3" x14ac:dyDescent="0.35">
      <c r="A2216" t="s">
        <v>2309</v>
      </c>
      <c r="B2216">
        <v>0</v>
      </c>
      <c r="C2216" t="s">
        <v>3128</v>
      </c>
    </row>
    <row r="2217" spans="1:3" x14ac:dyDescent="0.35">
      <c r="A2217" t="s">
        <v>2310</v>
      </c>
      <c r="B2217">
        <v>1</v>
      </c>
      <c r="C2217" t="s">
        <v>3128</v>
      </c>
    </row>
    <row r="2218" spans="1:3" x14ac:dyDescent="0.35">
      <c r="A2218" t="s">
        <v>2311</v>
      </c>
      <c r="B2218">
        <v>0</v>
      </c>
      <c r="C2218" t="s">
        <v>3128</v>
      </c>
    </row>
    <row r="2219" spans="1:3" x14ac:dyDescent="0.35">
      <c r="A2219" t="s">
        <v>2312</v>
      </c>
      <c r="B2219">
        <v>3</v>
      </c>
      <c r="C2219" t="s">
        <v>3129</v>
      </c>
    </row>
    <row r="2220" spans="1:3" x14ac:dyDescent="0.35">
      <c r="A2220" t="s">
        <v>2313</v>
      </c>
      <c r="B2220">
        <v>1</v>
      </c>
      <c r="C2220" t="s">
        <v>3126</v>
      </c>
    </row>
    <row r="2221" spans="1:3" x14ac:dyDescent="0.35">
      <c r="A2221" t="s">
        <v>2314</v>
      </c>
      <c r="B2221">
        <v>1</v>
      </c>
      <c r="C2221" t="s">
        <v>3126</v>
      </c>
    </row>
    <row r="2222" spans="1:3" x14ac:dyDescent="0.35">
      <c r="A2222" t="s">
        <v>2315</v>
      </c>
      <c r="B2222">
        <v>6</v>
      </c>
      <c r="C2222" t="s">
        <v>3128</v>
      </c>
    </row>
    <row r="2223" spans="1:3" x14ac:dyDescent="0.35">
      <c r="A2223" t="s">
        <v>2316</v>
      </c>
      <c r="B2223">
        <v>3</v>
      </c>
      <c r="C2223" t="s">
        <v>3127</v>
      </c>
    </row>
    <row r="2224" spans="1:3" x14ac:dyDescent="0.35">
      <c r="A2224" t="s">
        <v>2317</v>
      </c>
      <c r="B2224">
        <v>3</v>
      </c>
      <c r="C2224" t="s">
        <v>3127</v>
      </c>
    </row>
    <row r="2225" spans="1:3" x14ac:dyDescent="0.35">
      <c r="A2225" t="s">
        <v>2318</v>
      </c>
      <c r="B2225">
        <v>4</v>
      </c>
      <c r="C2225" t="s">
        <v>3127</v>
      </c>
    </row>
    <row r="2226" spans="1:3" x14ac:dyDescent="0.35">
      <c r="A2226" t="s">
        <v>2319</v>
      </c>
      <c r="B2226">
        <v>3</v>
      </c>
      <c r="C2226" t="s">
        <v>3129</v>
      </c>
    </row>
    <row r="2227" spans="1:3" x14ac:dyDescent="0.35">
      <c r="A2227" t="s">
        <v>2320</v>
      </c>
      <c r="B2227">
        <v>0</v>
      </c>
      <c r="C2227" t="s">
        <v>3129</v>
      </c>
    </row>
    <row r="2228" spans="1:3" x14ac:dyDescent="0.35">
      <c r="A2228" t="s">
        <v>2321</v>
      </c>
      <c r="B2228">
        <v>3</v>
      </c>
      <c r="C2228" t="s">
        <v>3127</v>
      </c>
    </row>
    <row r="2229" spans="1:3" x14ac:dyDescent="0.35">
      <c r="A2229" t="s">
        <v>2322</v>
      </c>
      <c r="B2229">
        <v>6</v>
      </c>
      <c r="C2229" t="s">
        <v>3129</v>
      </c>
    </row>
    <row r="2230" spans="1:3" x14ac:dyDescent="0.35">
      <c r="A2230" t="s">
        <v>2323</v>
      </c>
      <c r="B2230">
        <v>4</v>
      </c>
      <c r="C2230" t="s">
        <v>3128</v>
      </c>
    </row>
    <row r="2231" spans="1:3" x14ac:dyDescent="0.35">
      <c r="A2231" t="s">
        <v>2324</v>
      </c>
      <c r="B2231">
        <v>4</v>
      </c>
      <c r="C2231" t="s">
        <v>3127</v>
      </c>
    </row>
    <row r="2232" spans="1:3" x14ac:dyDescent="0.35">
      <c r="A2232" t="s">
        <v>2325</v>
      </c>
      <c r="B2232">
        <v>3</v>
      </c>
      <c r="C2232" t="s">
        <v>3126</v>
      </c>
    </row>
    <row r="2233" spans="1:3" x14ac:dyDescent="0.35">
      <c r="A2233" t="s">
        <v>2326</v>
      </c>
      <c r="B2233">
        <v>2</v>
      </c>
      <c r="C2233" t="s">
        <v>3127</v>
      </c>
    </row>
    <row r="2234" spans="1:3" x14ac:dyDescent="0.35">
      <c r="A2234" t="s">
        <v>2327</v>
      </c>
      <c r="B2234">
        <v>3</v>
      </c>
      <c r="C2234" t="s">
        <v>3126</v>
      </c>
    </row>
    <row r="2235" spans="1:3" x14ac:dyDescent="0.35">
      <c r="A2235" t="s">
        <v>2328</v>
      </c>
      <c r="B2235">
        <v>2</v>
      </c>
      <c r="C2235" t="s">
        <v>3128</v>
      </c>
    </row>
    <row r="2236" spans="1:3" x14ac:dyDescent="0.35">
      <c r="A2236" t="s">
        <v>2329</v>
      </c>
      <c r="B2236">
        <v>4</v>
      </c>
      <c r="C2236" t="s">
        <v>3126</v>
      </c>
    </row>
    <row r="2237" spans="1:3" x14ac:dyDescent="0.35">
      <c r="A2237" t="s">
        <v>2330</v>
      </c>
      <c r="B2237">
        <v>5</v>
      </c>
      <c r="C2237" t="s">
        <v>3127</v>
      </c>
    </row>
    <row r="2238" spans="1:3" x14ac:dyDescent="0.35">
      <c r="A2238" t="s">
        <v>2331</v>
      </c>
      <c r="B2238">
        <v>0</v>
      </c>
      <c r="C2238" t="s">
        <v>3127</v>
      </c>
    </row>
    <row r="2239" spans="1:3" x14ac:dyDescent="0.35">
      <c r="A2239" t="s">
        <v>2332</v>
      </c>
      <c r="B2239">
        <v>3</v>
      </c>
      <c r="C2239" t="s">
        <v>3128</v>
      </c>
    </row>
    <row r="2240" spans="1:3" x14ac:dyDescent="0.35">
      <c r="A2240" t="s">
        <v>2333</v>
      </c>
      <c r="B2240">
        <v>1</v>
      </c>
      <c r="C2240" t="s">
        <v>3127</v>
      </c>
    </row>
    <row r="2241" spans="1:3" x14ac:dyDescent="0.35">
      <c r="A2241" t="s">
        <v>2334</v>
      </c>
      <c r="B2241">
        <v>6</v>
      </c>
      <c r="C2241" t="s">
        <v>3128</v>
      </c>
    </row>
    <row r="2242" spans="1:3" x14ac:dyDescent="0.35">
      <c r="A2242" t="s">
        <v>2335</v>
      </c>
      <c r="B2242">
        <v>1</v>
      </c>
      <c r="C2242" t="s">
        <v>3126</v>
      </c>
    </row>
    <row r="2243" spans="1:3" x14ac:dyDescent="0.35">
      <c r="A2243" t="s">
        <v>2336</v>
      </c>
      <c r="B2243">
        <v>0</v>
      </c>
      <c r="C2243" t="s">
        <v>3129</v>
      </c>
    </row>
    <row r="2244" spans="1:3" x14ac:dyDescent="0.35">
      <c r="A2244" t="s">
        <v>2337</v>
      </c>
      <c r="B2244">
        <v>4</v>
      </c>
      <c r="C2244" t="s">
        <v>3129</v>
      </c>
    </row>
    <row r="2245" spans="1:3" x14ac:dyDescent="0.35">
      <c r="A2245" t="s">
        <v>2338</v>
      </c>
      <c r="B2245">
        <v>1</v>
      </c>
      <c r="C2245" t="s">
        <v>3127</v>
      </c>
    </row>
    <row r="2246" spans="1:3" x14ac:dyDescent="0.35">
      <c r="A2246" t="s">
        <v>2339</v>
      </c>
      <c r="B2246">
        <v>1</v>
      </c>
      <c r="C2246" t="s">
        <v>3127</v>
      </c>
    </row>
    <row r="2247" spans="1:3" x14ac:dyDescent="0.35">
      <c r="A2247" t="s">
        <v>2340</v>
      </c>
      <c r="B2247">
        <v>3</v>
      </c>
      <c r="C2247" t="s">
        <v>3127</v>
      </c>
    </row>
    <row r="2248" spans="1:3" x14ac:dyDescent="0.35">
      <c r="A2248" t="s">
        <v>2341</v>
      </c>
      <c r="B2248">
        <v>6</v>
      </c>
      <c r="C2248" t="s">
        <v>3128</v>
      </c>
    </row>
    <row r="2249" spans="1:3" x14ac:dyDescent="0.35">
      <c r="A2249" t="s">
        <v>2342</v>
      </c>
      <c r="B2249">
        <v>0</v>
      </c>
      <c r="C2249" t="s">
        <v>3126</v>
      </c>
    </row>
    <row r="2250" spans="1:3" x14ac:dyDescent="0.35">
      <c r="A2250" t="s">
        <v>2343</v>
      </c>
      <c r="B2250">
        <v>3</v>
      </c>
      <c r="C2250" t="s">
        <v>3127</v>
      </c>
    </row>
    <row r="2251" spans="1:3" x14ac:dyDescent="0.35">
      <c r="A2251" t="s">
        <v>2344</v>
      </c>
      <c r="B2251">
        <v>2</v>
      </c>
      <c r="C2251" t="s">
        <v>3129</v>
      </c>
    </row>
    <row r="2252" spans="1:3" x14ac:dyDescent="0.35">
      <c r="A2252" t="s">
        <v>2345</v>
      </c>
      <c r="B2252">
        <v>1</v>
      </c>
      <c r="C2252" t="s">
        <v>3126</v>
      </c>
    </row>
    <row r="2253" spans="1:3" x14ac:dyDescent="0.35">
      <c r="A2253" t="s">
        <v>2346</v>
      </c>
      <c r="B2253">
        <v>3</v>
      </c>
      <c r="C2253" t="s">
        <v>3127</v>
      </c>
    </row>
    <row r="2254" spans="1:3" x14ac:dyDescent="0.35">
      <c r="A2254" t="s">
        <v>2347</v>
      </c>
      <c r="B2254">
        <v>6</v>
      </c>
      <c r="C2254" t="s">
        <v>3126</v>
      </c>
    </row>
    <row r="2255" spans="1:3" x14ac:dyDescent="0.35">
      <c r="A2255" t="s">
        <v>2348</v>
      </c>
      <c r="B2255">
        <v>1</v>
      </c>
      <c r="C2255" t="s">
        <v>3128</v>
      </c>
    </row>
    <row r="2256" spans="1:3" x14ac:dyDescent="0.35">
      <c r="A2256" t="s">
        <v>2349</v>
      </c>
      <c r="B2256">
        <v>1</v>
      </c>
      <c r="C2256" t="s">
        <v>3129</v>
      </c>
    </row>
    <row r="2257" spans="1:3" x14ac:dyDescent="0.35">
      <c r="A2257" t="s">
        <v>2350</v>
      </c>
      <c r="B2257">
        <v>1</v>
      </c>
      <c r="C2257" t="s">
        <v>3127</v>
      </c>
    </row>
    <row r="2258" spans="1:3" x14ac:dyDescent="0.35">
      <c r="A2258" t="s">
        <v>2351</v>
      </c>
      <c r="B2258">
        <v>4</v>
      </c>
      <c r="C2258" t="s">
        <v>3128</v>
      </c>
    </row>
    <row r="2259" spans="1:3" x14ac:dyDescent="0.35">
      <c r="A2259" t="s">
        <v>2352</v>
      </c>
      <c r="B2259">
        <v>1</v>
      </c>
      <c r="C2259" t="s">
        <v>3126</v>
      </c>
    </row>
    <row r="2260" spans="1:3" x14ac:dyDescent="0.35">
      <c r="A2260" t="s">
        <v>2353</v>
      </c>
      <c r="B2260">
        <v>4</v>
      </c>
      <c r="C2260" t="s">
        <v>3127</v>
      </c>
    </row>
    <row r="2261" spans="1:3" x14ac:dyDescent="0.35">
      <c r="A2261" t="s">
        <v>2354</v>
      </c>
      <c r="B2261">
        <v>0</v>
      </c>
      <c r="C2261" t="s">
        <v>3126</v>
      </c>
    </row>
    <row r="2262" spans="1:3" x14ac:dyDescent="0.35">
      <c r="A2262" t="s">
        <v>2355</v>
      </c>
      <c r="B2262">
        <v>4</v>
      </c>
      <c r="C2262" t="s">
        <v>3127</v>
      </c>
    </row>
    <row r="2263" spans="1:3" x14ac:dyDescent="0.35">
      <c r="A2263" t="s">
        <v>2356</v>
      </c>
      <c r="B2263">
        <v>1</v>
      </c>
      <c r="C2263" t="s">
        <v>3128</v>
      </c>
    </row>
    <row r="2264" spans="1:3" x14ac:dyDescent="0.35">
      <c r="A2264" t="s">
        <v>2357</v>
      </c>
      <c r="B2264">
        <v>0</v>
      </c>
      <c r="C2264" t="s">
        <v>3129</v>
      </c>
    </row>
    <row r="2265" spans="1:3" x14ac:dyDescent="0.35">
      <c r="A2265" t="s">
        <v>2358</v>
      </c>
      <c r="B2265">
        <v>0</v>
      </c>
      <c r="C2265" t="s">
        <v>3129</v>
      </c>
    </row>
    <row r="2266" spans="1:3" x14ac:dyDescent="0.35">
      <c r="A2266" t="s">
        <v>2359</v>
      </c>
      <c r="B2266">
        <v>5</v>
      </c>
      <c r="C2266" t="s">
        <v>3129</v>
      </c>
    </row>
    <row r="2267" spans="1:3" x14ac:dyDescent="0.35">
      <c r="A2267" t="s">
        <v>2360</v>
      </c>
      <c r="B2267">
        <v>6</v>
      </c>
      <c r="C2267" t="s">
        <v>3127</v>
      </c>
    </row>
    <row r="2268" spans="1:3" x14ac:dyDescent="0.35">
      <c r="A2268" t="s">
        <v>2361</v>
      </c>
      <c r="B2268">
        <v>2</v>
      </c>
      <c r="C2268" t="s">
        <v>3127</v>
      </c>
    </row>
    <row r="2269" spans="1:3" x14ac:dyDescent="0.35">
      <c r="A2269" t="s">
        <v>2362</v>
      </c>
      <c r="B2269">
        <v>1</v>
      </c>
      <c r="C2269" t="s">
        <v>3127</v>
      </c>
    </row>
    <row r="2270" spans="1:3" x14ac:dyDescent="0.35">
      <c r="A2270" t="s">
        <v>2363</v>
      </c>
      <c r="B2270">
        <v>5</v>
      </c>
      <c r="C2270" t="s">
        <v>3128</v>
      </c>
    </row>
    <row r="2271" spans="1:3" x14ac:dyDescent="0.35">
      <c r="A2271" t="s">
        <v>2364</v>
      </c>
      <c r="B2271">
        <v>0</v>
      </c>
      <c r="C2271" t="s">
        <v>3127</v>
      </c>
    </row>
    <row r="2272" spans="1:3" x14ac:dyDescent="0.35">
      <c r="A2272" t="s">
        <v>2365</v>
      </c>
      <c r="B2272">
        <v>2</v>
      </c>
      <c r="C2272" t="s">
        <v>3129</v>
      </c>
    </row>
    <row r="2273" spans="1:3" x14ac:dyDescent="0.35">
      <c r="A2273" t="s">
        <v>2366</v>
      </c>
      <c r="B2273">
        <v>6</v>
      </c>
      <c r="C2273" t="s">
        <v>3129</v>
      </c>
    </row>
    <row r="2274" spans="1:3" x14ac:dyDescent="0.35">
      <c r="A2274" t="s">
        <v>2367</v>
      </c>
      <c r="B2274">
        <v>2</v>
      </c>
      <c r="C2274" t="s">
        <v>3129</v>
      </c>
    </row>
    <row r="2275" spans="1:3" x14ac:dyDescent="0.35">
      <c r="A2275" t="s">
        <v>2368</v>
      </c>
      <c r="B2275">
        <v>5</v>
      </c>
      <c r="C2275" t="s">
        <v>3127</v>
      </c>
    </row>
    <row r="2276" spans="1:3" x14ac:dyDescent="0.35">
      <c r="A2276" t="s">
        <v>2369</v>
      </c>
      <c r="B2276">
        <v>2</v>
      </c>
      <c r="C2276" t="s">
        <v>3128</v>
      </c>
    </row>
    <row r="2277" spans="1:3" x14ac:dyDescent="0.35">
      <c r="A2277" t="s">
        <v>2370</v>
      </c>
      <c r="B2277">
        <v>1</v>
      </c>
      <c r="C2277" t="s">
        <v>3128</v>
      </c>
    </row>
    <row r="2278" spans="1:3" x14ac:dyDescent="0.35">
      <c r="A2278" t="s">
        <v>2371</v>
      </c>
      <c r="B2278">
        <v>2</v>
      </c>
      <c r="C2278" t="s">
        <v>3126</v>
      </c>
    </row>
    <row r="2279" spans="1:3" x14ac:dyDescent="0.35">
      <c r="A2279" t="s">
        <v>2372</v>
      </c>
      <c r="B2279">
        <v>6</v>
      </c>
      <c r="C2279" t="s">
        <v>3129</v>
      </c>
    </row>
    <row r="2280" spans="1:3" x14ac:dyDescent="0.35">
      <c r="A2280" t="s">
        <v>2373</v>
      </c>
      <c r="B2280">
        <v>3</v>
      </c>
      <c r="C2280" t="s">
        <v>3129</v>
      </c>
    </row>
    <row r="2281" spans="1:3" x14ac:dyDescent="0.35">
      <c r="A2281" t="s">
        <v>2374</v>
      </c>
      <c r="B2281">
        <v>6</v>
      </c>
      <c r="C2281" t="s">
        <v>3128</v>
      </c>
    </row>
    <row r="2282" spans="1:3" x14ac:dyDescent="0.35">
      <c r="A2282" t="s">
        <v>2375</v>
      </c>
      <c r="B2282">
        <v>6</v>
      </c>
      <c r="C2282" t="s">
        <v>3127</v>
      </c>
    </row>
    <row r="2283" spans="1:3" x14ac:dyDescent="0.35">
      <c r="A2283" t="s">
        <v>2376</v>
      </c>
      <c r="B2283">
        <v>5</v>
      </c>
      <c r="C2283" t="s">
        <v>3126</v>
      </c>
    </row>
    <row r="2284" spans="1:3" x14ac:dyDescent="0.35">
      <c r="A2284" t="s">
        <v>2377</v>
      </c>
      <c r="B2284">
        <v>2</v>
      </c>
      <c r="C2284" t="s">
        <v>3128</v>
      </c>
    </row>
    <row r="2285" spans="1:3" x14ac:dyDescent="0.35">
      <c r="A2285" t="s">
        <v>2378</v>
      </c>
      <c r="B2285">
        <v>4</v>
      </c>
      <c r="C2285" t="s">
        <v>3128</v>
      </c>
    </row>
    <row r="2286" spans="1:3" x14ac:dyDescent="0.35">
      <c r="A2286" t="s">
        <v>2379</v>
      </c>
      <c r="B2286">
        <v>2</v>
      </c>
      <c r="C2286" t="s">
        <v>3126</v>
      </c>
    </row>
    <row r="2287" spans="1:3" x14ac:dyDescent="0.35">
      <c r="A2287" t="s">
        <v>2380</v>
      </c>
      <c r="B2287">
        <v>4</v>
      </c>
      <c r="C2287" t="s">
        <v>3126</v>
      </c>
    </row>
    <row r="2288" spans="1:3" x14ac:dyDescent="0.35">
      <c r="A2288" t="s">
        <v>2381</v>
      </c>
      <c r="B2288">
        <v>4</v>
      </c>
      <c r="C2288" t="s">
        <v>3129</v>
      </c>
    </row>
    <row r="2289" spans="1:3" x14ac:dyDescent="0.35">
      <c r="A2289" t="s">
        <v>2382</v>
      </c>
      <c r="B2289">
        <v>6</v>
      </c>
      <c r="C2289" t="s">
        <v>3128</v>
      </c>
    </row>
    <row r="2290" spans="1:3" x14ac:dyDescent="0.35">
      <c r="A2290" t="s">
        <v>2383</v>
      </c>
      <c r="B2290">
        <v>5</v>
      </c>
      <c r="C2290" t="s">
        <v>3129</v>
      </c>
    </row>
    <row r="2291" spans="1:3" x14ac:dyDescent="0.35">
      <c r="A2291" t="s">
        <v>2384</v>
      </c>
      <c r="B2291">
        <v>3</v>
      </c>
      <c r="C2291" t="s">
        <v>3128</v>
      </c>
    </row>
    <row r="2292" spans="1:3" x14ac:dyDescent="0.35">
      <c r="A2292" t="s">
        <v>2385</v>
      </c>
      <c r="B2292">
        <v>6</v>
      </c>
      <c r="C2292" t="s">
        <v>3126</v>
      </c>
    </row>
    <row r="2293" spans="1:3" x14ac:dyDescent="0.35">
      <c r="A2293" t="s">
        <v>2386</v>
      </c>
      <c r="B2293">
        <v>5</v>
      </c>
      <c r="C2293" t="s">
        <v>3129</v>
      </c>
    </row>
    <row r="2294" spans="1:3" x14ac:dyDescent="0.35">
      <c r="A2294" t="s">
        <v>2387</v>
      </c>
      <c r="B2294">
        <v>2</v>
      </c>
      <c r="C2294" t="s">
        <v>3126</v>
      </c>
    </row>
    <row r="2295" spans="1:3" x14ac:dyDescent="0.35">
      <c r="A2295" t="s">
        <v>2388</v>
      </c>
      <c r="B2295">
        <v>0</v>
      </c>
      <c r="C2295" t="s">
        <v>3126</v>
      </c>
    </row>
    <row r="2296" spans="1:3" x14ac:dyDescent="0.35">
      <c r="A2296" t="s">
        <v>2389</v>
      </c>
      <c r="B2296">
        <v>2</v>
      </c>
      <c r="C2296" t="s">
        <v>3128</v>
      </c>
    </row>
    <row r="2297" spans="1:3" x14ac:dyDescent="0.35">
      <c r="A2297" t="s">
        <v>2390</v>
      </c>
      <c r="B2297">
        <v>4</v>
      </c>
      <c r="C2297" t="s">
        <v>3126</v>
      </c>
    </row>
    <row r="2298" spans="1:3" x14ac:dyDescent="0.35">
      <c r="A2298" t="s">
        <v>2391</v>
      </c>
      <c r="B2298">
        <v>1</v>
      </c>
      <c r="C2298" t="s">
        <v>3129</v>
      </c>
    </row>
    <row r="2299" spans="1:3" x14ac:dyDescent="0.35">
      <c r="A2299" t="s">
        <v>2392</v>
      </c>
      <c r="B2299">
        <v>6</v>
      </c>
      <c r="C2299" t="s">
        <v>3128</v>
      </c>
    </row>
    <row r="2300" spans="1:3" x14ac:dyDescent="0.35">
      <c r="A2300" t="s">
        <v>2393</v>
      </c>
      <c r="B2300">
        <v>6</v>
      </c>
      <c r="C2300" t="s">
        <v>3128</v>
      </c>
    </row>
    <row r="2301" spans="1:3" x14ac:dyDescent="0.35">
      <c r="A2301" t="s">
        <v>2394</v>
      </c>
      <c r="B2301">
        <v>0</v>
      </c>
      <c r="C2301" t="s">
        <v>3128</v>
      </c>
    </row>
    <row r="2302" spans="1:3" x14ac:dyDescent="0.35">
      <c r="A2302" t="s">
        <v>2395</v>
      </c>
      <c r="B2302">
        <v>2</v>
      </c>
      <c r="C2302" t="s">
        <v>3128</v>
      </c>
    </row>
    <row r="2303" spans="1:3" x14ac:dyDescent="0.35">
      <c r="A2303" t="s">
        <v>2396</v>
      </c>
      <c r="B2303">
        <v>1</v>
      </c>
      <c r="C2303" t="s">
        <v>3127</v>
      </c>
    </row>
    <row r="2304" spans="1:3" x14ac:dyDescent="0.35">
      <c r="A2304" t="s">
        <v>2397</v>
      </c>
      <c r="B2304">
        <v>6</v>
      </c>
      <c r="C2304" t="s">
        <v>3127</v>
      </c>
    </row>
    <row r="2305" spans="1:3" x14ac:dyDescent="0.35">
      <c r="A2305" t="s">
        <v>2398</v>
      </c>
      <c r="B2305">
        <v>5</v>
      </c>
      <c r="C2305" t="s">
        <v>3129</v>
      </c>
    </row>
    <row r="2306" spans="1:3" x14ac:dyDescent="0.35">
      <c r="A2306" t="s">
        <v>2399</v>
      </c>
      <c r="B2306">
        <v>4</v>
      </c>
      <c r="C2306" t="s">
        <v>3128</v>
      </c>
    </row>
    <row r="2307" spans="1:3" x14ac:dyDescent="0.35">
      <c r="A2307" t="s">
        <v>2400</v>
      </c>
      <c r="B2307">
        <v>5</v>
      </c>
      <c r="C2307" t="s">
        <v>3126</v>
      </c>
    </row>
    <row r="2308" spans="1:3" x14ac:dyDescent="0.35">
      <c r="A2308" t="s">
        <v>2401</v>
      </c>
      <c r="B2308">
        <v>5</v>
      </c>
      <c r="C2308" t="s">
        <v>3127</v>
      </c>
    </row>
    <row r="2309" spans="1:3" x14ac:dyDescent="0.35">
      <c r="A2309" t="s">
        <v>2402</v>
      </c>
      <c r="B2309">
        <v>5</v>
      </c>
      <c r="C2309" t="s">
        <v>3128</v>
      </c>
    </row>
    <row r="2310" spans="1:3" x14ac:dyDescent="0.35">
      <c r="A2310" t="s">
        <v>2403</v>
      </c>
      <c r="B2310">
        <v>4</v>
      </c>
      <c r="C2310" t="s">
        <v>3127</v>
      </c>
    </row>
    <row r="2311" spans="1:3" x14ac:dyDescent="0.35">
      <c r="A2311" t="s">
        <v>2404</v>
      </c>
      <c r="B2311">
        <v>6</v>
      </c>
      <c r="C2311" t="s">
        <v>3126</v>
      </c>
    </row>
    <row r="2312" spans="1:3" x14ac:dyDescent="0.35">
      <c r="A2312" t="s">
        <v>2405</v>
      </c>
      <c r="B2312">
        <v>3</v>
      </c>
      <c r="C2312" t="s">
        <v>3129</v>
      </c>
    </row>
    <row r="2313" spans="1:3" x14ac:dyDescent="0.35">
      <c r="A2313" t="s">
        <v>2406</v>
      </c>
      <c r="B2313">
        <v>0</v>
      </c>
      <c r="C2313" t="s">
        <v>3128</v>
      </c>
    </row>
    <row r="2314" spans="1:3" x14ac:dyDescent="0.35">
      <c r="A2314" t="s">
        <v>2407</v>
      </c>
      <c r="B2314">
        <v>2</v>
      </c>
      <c r="C2314" t="s">
        <v>3126</v>
      </c>
    </row>
    <row r="2315" spans="1:3" x14ac:dyDescent="0.35">
      <c r="A2315" t="s">
        <v>2408</v>
      </c>
      <c r="B2315">
        <v>4</v>
      </c>
      <c r="C2315" t="s">
        <v>3129</v>
      </c>
    </row>
    <row r="2316" spans="1:3" x14ac:dyDescent="0.35">
      <c r="A2316" t="s">
        <v>2409</v>
      </c>
      <c r="B2316">
        <v>6</v>
      </c>
      <c r="C2316" t="s">
        <v>3129</v>
      </c>
    </row>
    <row r="2317" spans="1:3" x14ac:dyDescent="0.35">
      <c r="A2317" t="s">
        <v>2410</v>
      </c>
      <c r="B2317">
        <v>4</v>
      </c>
      <c r="C2317" t="s">
        <v>3128</v>
      </c>
    </row>
    <row r="2318" spans="1:3" x14ac:dyDescent="0.35">
      <c r="A2318" t="s">
        <v>2411</v>
      </c>
      <c r="B2318">
        <v>1</v>
      </c>
      <c r="C2318" t="s">
        <v>3128</v>
      </c>
    </row>
    <row r="2319" spans="1:3" x14ac:dyDescent="0.35">
      <c r="A2319" t="s">
        <v>2412</v>
      </c>
      <c r="B2319">
        <v>1</v>
      </c>
      <c r="C2319" t="s">
        <v>3128</v>
      </c>
    </row>
    <row r="2320" spans="1:3" x14ac:dyDescent="0.35">
      <c r="A2320" t="s">
        <v>2413</v>
      </c>
      <c r="B2320">
        <v>5</v>
      </c>
      <c r="C2320" t="s">
        <v>3129</v>
      </c>
    </row>
    <row r="2321" spans="1:3" x14ac:dyDescent="0.35">
      <c r="A2321" t="s">
        <v>2414</v>
      </c>
      <c r="B2321">
        <v>1</v>
      </c>
      <c r="C2321" t="s">
        <v>3126</v>
      </c>
    </row>
    <row r="2322" spans="1:3" x14ac:dyDescent="0.35">
      <c r="A2322" t="s">
        <v>2415</v>
      </c>
      <c r="B2322">
        <v>0</v>
      </c>
      <c r="C2322" t="s">
        <v>3126</v>
      </c>
    </row>
    <row r="2323" spans="1:3" x14ac:dyDescent="0.35">
      <c r="A2323" t="s">
        <v>2416</v>
      </c>
      <c r="B2323">
        <v>4</v>
      </c>
      <c r="C2323" t="s">
        <v>3127</v>
      </c>
    </row>
    <row r="2324" spans="1:3" x14ac:dyDescent="0.35">
      <c r="A2324" t="s">
        <v>2417</v>
      </c>
      <c r="B2324">
        <v>3</v>
      </c>
      <c r="C2324" t="s">
        <v>3126</v>
      </c>
    </row>
    <row r="2325" spans="1:3" x14ac:dyDescent="0.35">
      <c r="A2325" t="s">
        <v>2418</v>
      </c>
      <c r="B2325">
        <v>4</v>
      </c>
      <c r="C2325" t="s">
        <v>3127</v>
      </c>
    </row>
    <row r="2326" spans="1:3" x14ac:dyDescent="0.35">
      <c r="A2326" t="s">
        <v>2419</v>
      </c>
      <c r="B2326">
        <v>3</v>
      </c>
      <c r="C2326" t="s">
        <v>3129</v>
      </c>
    </row>
    <row r="2327" spans="1:3" x14ac:dyDescent="0.35">
      <c r="A2327" t="s">
        <v>2420</v>
      </c>
      <c r="B2327">
        <v>4</v>
      </c>
      <c r="C2327" t="s">
        <v>3128</v>
      </c>
    </row>
    <row r="2328" spans="1:3" x14ac:dyDescent="0.35">
      <c r="A2328" t="s">
        <v>2421</v>
      </c>
      <c r="B2328">
        <v>2</v>
      </c>
      <c r="C2328" t="s">
        <v>3126</v>
      </c>
    </row>
    <row r="2329" spans="1:3" x14ac:dyDescent="0.35">
      <c r="A2329" t="s">
        <v>2422</v>
      </c>
      <c r="B2329">
        <v>3</v>
      </c>
      <c r="C2329" t="s">
        <v>3127</v>
      </c>
    </row>
    <row r="2330" spans="1:3" x14ac:dyDescent="0.35">
      <c r="A2330" t="s">
        <v>2423</v>
      </c>
      <c r="B2330">
        <v>1</v>
      </c>
      <c r="C2330" t="s">
        <v>3127</v>
      </c>
    </row>
    <row r="2331" spans="1:3" x14ac:dyDescent="0.35">
      <c r="A2331" t="s">
        <v>2424</v>
      </c>
      <c r="B2331">
        <v>4</v>
      </c>
      <c r="C2331" t="s">
        <v>3127</v>
      </c>
    </row>
    <row r="2332" spans="1:3" x14ac:dyDescent="0.35">
      <c r="A2332" t="s">
        <v>2425</v>
      </c>
      <c r="B2332">
        <v>4</v>
      </c>
      <c r="C2332" t="s">
        <v>3126</v>
      </c>
    </row>
    <row r="2333" spans="1:3" x14ac:dyDescent="0.35">
      <c r="A2333" t="s">
        <v>2426</v>
      </c>
      <c r="B2333">
        <v>2</v>
      </c>
      <c r="C2333" t="s">
        <v>3127</v>
      </c>
    </row>
    <row r="2334" spans="1:3" x14ac:dyDescent="0.35">
      <c r="A2334" t="s">
        <v>2427</v>
      </c>
      <c r="B2334">
        <v>3</v>
      </c>
      <c r="C2334" t="s">
        <v>3126</v>
      </c>
    </row>
    <row r="2335" spans="1:3" x14ac:dyDescent="0.35">
      <c r="A2335" t="s">
        <v>2428</v>
      </c>
      <c r="B2335">
        <v>1</v>
      </c>
      <c r="C2335" t="s">
        <v>3128</v>
      </c>
    </row>
    <row r="2336" spans="1:3" x14ac:dyDescent="0.35">
      <c r="A2336" t="s">
        <v>2429</v>
      </c>
      <c r="B2336">
        <v>5</v>
      </c>
      <c r="C2336" t="s">
        <v>3127</v>
      </c>
    </row>
    <row r="2337" spans="1:3" x14ac:dyDescent="0.35">
      <c r="A2337" t="s">
        <v>2430</v>
      </c>
      <c r="B2337">
        <v>4</v>
      </c>
      <c r="C2337" t="s">
        <v>3128</v>
      </c>
    </row>
    <row r="2338" spans="1:3" x14ac:dyDescent="0.35">
      <c r="A2338" t="s">
        <v>2431</v>
      </c>
      <c r="B2338">
        <v>4</v>
      </c>
      <c r="C2338" t="s">
        <v>3127</v>
      </c>
    </row>
    <row r="2339" spans="1:3" x14ac:dyDescent="0.35">
      <c r="A2339" t="s">
        <v>2432</v>
      </c>
      <c r="B2339">
        <v>4</v>
      </c>
      <c r="C2339" t="s">
        <v>3126</v>
      </c>
    </row>
    <row r="2340" spans="1:3" x14ac:dyDescent="0.35">
      <c r="A2340" t="s">
        <v>2433</v>
      </c>
      <c r="B2340">
        <v>5</v>
      </c>
      <c r="C2340" t="s">
        <v>3127</v>
      </c>
    </row>
    <row r="2341" spans="1:3" x14ac:dyDescent="0.35">
      <c r="A2341" t="s">
        <v>2434</v>
      </c>
      <c r="B2341">
        <v>5</v>
      </c>
      <c r="C2341" t="s">
        <v>3128</v>
      </c>
    </row>
    <row r="2342" spans="1:3" x14ac:dyDescent="0.35">
      <c r="A2342" t="s">
        <v>2435</v>
      </c>
      <c r="B2342">
        <v>1</v>
      </c>
      <c r="C2342" t="s">
        <v>3127</v>
      </c>
    </row>
    <row r="2343" spans="1:3" x14ac:dyDescent="0.35">
      <c r="A2343" t="s">
        <v>2436</v>
      </c>
      <c r="B2343">
        <v>2</v>
      </c>
      <c r="C2343" t="s">
        <v>3126</v>
      </c>
    </row>
    <row r="2344" spans="1:3" x14ac:dyDescent="0.35">
      <c r="A2344" t="s">
        <v>2437</v>
      </c>
      <c r="B2344">
        <v>3</v>
      </c>
      <c r="C2344" t="s">
        <v>3129</v>
      </c>
    </row>
    <row r="2345" spans="1:3" x14ac:dyDescent="0.35">
      <c r="A2345" t="s">
        <v>2438</v>
      </c>
      <c r="B2345">
        <v>5</v>
      </c>
      <c r="C2345" t="s">
        <v>3127</v>
      </c>
    </row>
    <row r="2346" spans="1:3" x14ac:dyDescent="0.35">
      <c r="A2346" t="s">
        <v>2439</v>
      </c>
      <c r="B2346">
        <v>0</v>
      </c>
      <c r="C2346" t="s">
        <v>3126</v>
      </c>
    </row>
    <row r="2347" spans="1:3" x14ac:dyDescent="0.35">
      <c r="A2347" t="s">
        <v>2440</v>
      </c>
      <c r="B2347">
        <v>6</v>
      </c>
      <c r="C2347" t="s">
        <v>3126</v>
      </c>
    </row>
    <row r="2348" spans="1:3" x14ac:dyDescent="0.35">
      <c r="A2348" t="s">
        <v>2441</v>
      </c>
      <c r="B2348">
        <v>2</v>
      </c>
      <c r="C2348" t="s">
        <v>3127</v>
      </c>
    </row>
    <row r="2349" spans="1:3" x14ac:dyDescent="0.35">
      <c r="A2349" t="s">
        <v>2442</v>
      </c>
      <c r="B2349">
        <v>2</v>
      </c>
      <c r="C2349" t="s">
        <v>3127</v>
      </c>
    </row>
    <row r="2350" spans="1:3" x14ac:dyDescent="0.35">
      <c r="A2350" t="s">
        <v>2443</v>
      </c>
      <c r="B2350">
        <v>1</v>
      </c>
      <c r="C2350" t="s">
        <v>3129</v>
      </c>
    </row>
    <row r="2351" spans="1:3" x14ac:dyDescent="0.35">
      <c r="A2351" t="s">
        <v>2444</v>
      </c>
      <c r="B2351">
        <v>3</v>
      </c>
      <c r="C2351" t="s">
        <v>3126</v>
      </c>
    </row>
    <row r="2352" spans="1:3" x14ac:dyDescent="0.35">
      <c r="A2352" t="s">
        <v>2445</v>
      </c>
      <c r="B2352">
        <v>1</v>
      </c>
      <c r="C2352" t="s">
        <v>3126</v>
      </c>
    </row>
    <row r="2353" spans="1:3" x14ac:dyDescent="0.35">
      <c r="A2353" t="s">
        <v>2446</v>
      </c>
      <c r="B2353">
        <v>6</v>
      </c>
      <c r="C2353" t="s">
        <v>3127</v>
      </c>
    </row>
    <row r="2354" spans="1:3" x14ac:dyDescent="0.35">
      <c r="A2354" t="s">
        <v>2447</v>
      </c>
      <c r="B2354">
        <v>2</v>
      </c>
      <c r="C2354" t="s">
        <v>3127</v>
      </c>
    </row>
    <row r="2355" spans="1:3" x14ac:dyDescent="0.35">
      <c r="A2355" t="s">
        <v>2448</v>
      </c>
      <c r="B2355">
        <v>2</v>
      </c>
      <c r="C2355" t="s">
        <v>3128</v>
      </c>
    </row>
    <row r="2356" spans="1:3" x14ac:dyDescent="0.35">
      <c r="A2356" t="s">
        <v>2449</v>
      </c>
      <c r="B2356">
        <v>0</v>
      </c>
      <c r="C2356" t="s">
        <v>3126</v>
      </c>
    </row>
    <row r="2357" spans="1:3" x14ac:dyDescent="0.35">
      <c r="A2357" t="s">
        <v>2450</v>
      </c>
      <c r="B2357">
        <v>5</v>
      </c>
      <c r="C2357" t="s">
        <v>3129</v>
      </c>
    </row>
    <row r="2358" spans="1:3" x14ac:dyDescent="0.35">
      <c r="A2358" t="s">
        <v>2451</v>
      </c>
      <c r="B2358">
        <v>6</v>
      </c>
      <c r="C2358" t="s">
        <v>3126</v>
      </c>
    </row>
    <row r="2359" spans="1:3" x14ac:dyDescent="0.35">
      <c r="A2359" t="s">
        <v>2452</v>
      </c>
      <c r="B2359">
        <v>4</v>
      </c>
      <c r="C2359" t="s">
        <v>3128</v>
      </c>
    </row>
    <row r="2360" spans="1:3" x14ac:dyDescent="0.35">
      <c r="A2360" t="s">
        <v>2453</v>
      </c>
      <c r="B2360">
        <v>6</v>
      </c>
      <c r="C2360" t="s">
        <v>3128</v>
      </c>
    </row>
    <row r="2361" spans="1:3" x14ac:dyDescent="0.35">
      <c r="A2361" t="s">
        <v>2454</v>
      </c>
      <c r="B2361">
        <v>2</v>
      </c>
      <c r="C2361" t="s">
        <v>3127</v>
      </c>
    </row>
    <row r="2362" spans="1:3" x14ac:dyDescent="0.35">
      <c r="A2362" t="s">
        <v>2455</v>
      </c>
      <c r="B2362">
        <v>4</v>
      </c>
      <c r="C2362" t="s">
        <v>3126</v>
      </c>
    </row>
    <row r="2363" spans="1:3" x14ac:dyDescent="0.35">
      <c r="A2363" t="s">
        <v>2456</v>
      </c>
      <c r="B2363">
        <v>6</v>
      </c>
      <c r="C2363" t="s">
        <v>3128</v>
      </c>
    </row>
    <row r="2364" spans="1:3" x14ac:dyDescent="0.35">
      <c r="A2364" t="s">
        <v>2457</v>
      </c>
      <c r="B2364">
        <v>5</v>
      </c>
      <c r="C2364" t="s">
        <v>3126</v>
      </c>
    </row>
    <row r="2365" spans="1:3" x14ac:dyDescent="0.35">
      <c r="A2365" t="s">
        <v>2458</v>
      </c>
      <c r="B2365">
        <v>1</v>
      </c>
      <c r="C2365" t="s">
        <v>3126</v>
      </c>
    </row>
    <row r="2366" spans="1:3" x14ac:dyDescent="0.35">
      <c r="A2366" t="s">
        <v>2459</v>
      </c>
      <c r="B2366">
        <v>6</v>
      </c>
      <c r="C2366" t="s">
        <v>3128</v>
      </c>
    </row>
    <row r="2367" spans="1:3" x14ac:dyDescent="0.35">
      <c r="A2367" t="s">
        <v>2460</v>
      </c>
      <c r="B2367">
        <v>0</v>
      </c>
      <c r="C2367" t="s">
        <v>3128</v>
      </c>
    </row>
    <row r="2368" spans="1:3" x14ac:dyDescent="0.35">
      <c r="A2368" t="s">
        <v>2461</v>
      </c>
      <c r="B2368">
        <v>0</v>
      </c>
      <c r="C2368" t="s">
        <v>3129</v>
      </c>
    </row>
    <row r="2369" spans="1:3" x14ac:dyDescent="0.35">
      <c r="A2369" t="s">
        <v>2462</v>
      </c>
      <c r="B2369">
        <v>1</v>
      </c>
      <c r="C2369" t="s">
        <v>3129</v>
      </c>
    </row>
    <row r="2370" spans="1:3" x14ac:dyDescent="0.35">
      <c r="A2370" t="s">
        <v>2463</v>
      </c>
      <c r="B2370">
        <v>5</v>
      </c>
      <c r="C2370" t="s">
        <v>3127</v>
      </c>
    </row>
    <row r="2371" spans="1:3" x14ac:dyDescent="0.35">
      <c r="A2371" t="s">
        <v>2464</v>
      </c>
      <c r="B2371">
        <v>6</v>
      </c>
      <c r="C2371" t="s">
        <v>3129</v>
      </c>
    </row>
    <row r="2372" spans="1:3" x14ac:dyDescent="0.35">
      <c r="A2372" t="s">
        <v>2465</v>
      </c>
      <c r="B2372">
        <v>3</v>
      </c>
      <c r="C2372" t="s">
        <v>3126</v>
      </c>
    </row>
    <row r="2373" spans="1:3" x14ac:dyDescent="0.35">
      <c r="A2373" t="s">
        <v>2466</v>
      </c>
      <c r="B2373">
        <v>2</v>
      </c>
      <c r="C2373" t="s">
        <v>3126</v>
      </c>
    </row>
    <row r="2374" spans="1:3" x14ac:dyDescent="0.35">
      <c r="A2374" t="s">
        <v>2467</v>
      </c>
      <c r="B2374">
        <v>3</v>
      </c>
      <c r="C2374" t="s">
        <v>3129</v>
      </c>
    </row>
    <row r="2375" spans="1:3" x14ac:dyDescent="0.35">
      <c r="A2375" t="s">
        <v>2468</v>
      </c>
      <c r="B2375">
        <v>4</v>
      </c>
      <c r="C2375" t="s">
        <v>3128</v>
      </c>
    </row>
    <row r="2376" spans="1:3" x14ac:dyDescent="0.35">
      <c r="A2376" t="s">
        <v>2469</v>
      </c>
      <c r="B2376">
        <v>1</v>
      </c>
      <c r="C2376" t="s">
        <v>3127</v>
      </c>
    </row>
    <row r="2377" spans="1:3" x14ac:dyDescent="0.35">
      <c r="A2377" t="s">
        <v>2470</v>
      </c>
      <c r="B2377">
        <v>1</v>
      </c>
      <c r="C2377" t="s">
        <v>3128</v>
      </c>
    </row>
    <row r="2378" spans="1:3" x14ac:dyDescent="0.35">
      <c r="A2378" t="s">
        <v>2471</v>
      </c>
      <c r="B2378">
        <v>2</v>
      </c>
      <c r="C2378" t="s">
        <v>3126</v>
      </c>
    </row>
    <row r="2379" spans="1:3" x14ac:dyDescent="0.35">
      <c r="A2379" t="s">
        <v>2472</v>
      </c>
      <c r="B2379">
        <v>3</v>
      </c>
      <c r="C2379" t="s">
        <v>3126</v>
      </c>
    </row>
    <row r="2380" spans="1:3" x14ac:dyDescent="0.35">
      <c r="A2380" t="s">
        <v>2473</v>
      </c>
      <c r="B2380">
        <v>5</v>
      </c>
      <c r="C2380" t="s">
        <v>3127</v>
      </c>
    </row>
    <row r="2381" spans="1:3" x14ac:dyDescent="0.35">
      <c r="A2381" t="s">
        <v>2474</v>
      </c>
      <c r="B2381">
        <v>3</v>
      </c>
      <c r="C2381" t="s">
        <v>3126</v>
      </c>
    </row>
    <row r="2382" spans="1:3" x14ac:dyDescent="0.35">
      <c r="A2382" t="s">
        <v>2475</v>
      </c>
      <c r="B2382">
        <v>0</v>
      </c>
      <c r="C2382" t="s">
        <v>3127</v>
      </c>
    </row>
    <row r="2383" spans="1:3" x14ac:dyDescent="0.35">
      <c r="A2383" t="s">
        <v>2476</v>
      </c>
      <c r="B2383">
        <v>1</v>
      </c>
      <c r="C2383" t="s">
        <v>3127</v>
      </c>
    </row>
    <row r="2384" spans="1:3" x14ac:dyDescent="0.35">
      <c r="A2384" t="s">
        <v>2477</v>
      </c>
      <c r="B2384">
        <v>0</v>
      </c>
      <c r="C2384" t="s">
        <v>3126</v>
      </c>
    </row>
    <row r="2385" spans="1:3" x14ac:dyDescent="0.35">
      <c r="A2385" t="s">
        <v>2478</v>
      </c>
      <c r="B2385">
        <v>2</v>
      </c>
      <c r="C2385" t="s">
        <v>3128</v>
      </c>
    </row>
    <row r="2386" spans="1:3" x14ac:dyDescent="0.35">
      <c r="A2386" t="s">
        <v>2479</v>
      </c>
      <c r="B2386">
        <v>3</v>
      </c>
      <c r="C2386" t="s">
        <v>3128</v>
      </c>
    </row>
    <row r="2387" spans="1:3" x14ac:dyDescent="0.35">
      <c r="A2387" t="s">
        <v>2480</v>
      </c>
      <c r="B2387">
        <v>1</v>
      </c>
      <c r="C2387" t="s">
        <v>3126</v>
      </c>
    </row>
    <row r="2388" spans="1:3" x14ac:dyDescent="0.35">
      <c r="A2388" t="s">
        <v>2481</v>
      </c>
      <c r="B2388">
        <v>0</v>
      </c>
      <c r="C2388" t="s">
        <v>3126</v>
      </c>
    </row>
    <row r="2389" spans="1:3" x14ac:dyDescent="0.35">
      <c r="A2389" t="s">
        <v>2482</v>
      </c>
      <c r="B2389">
        <v>0</v>
      </c>
      <c r="C2389" t="s">
        <v>3126</v>
      </c>
    </row>
    <row r="2390" spans="1:3" x14ac:dyDescent="0.35">
      <c r="A2390" t="s">
        <v>2483</v>
      </c>
      <c r="B2390">
        <v>4</v>
      </c>
      <c r="C2390" t="s">
        <v>3127</v>
      </c>
    </row>
    <row r="2391" spans="1:3" x14ac:dyDescent="0.35">
      <c r="A2391" t="s">
        <v>2484</v>
      </c>
      <c r="B2391">
        <v>3</v>
      </c>
      <c r="C2391" t="s">
        <v>3126</v>
      </c>
    </row>
    <row r="2392" spans="1:3" x14ac:dyDescent="0.35">
      <c r="A2392" t="s">
        <v>2485</v>
      </c>
      <c r="B2392">
        <v>6</v>
      </c>
      <c r="C2392" t="s">
        <v>3127</v>
      </c>
    </row>
    <row r="2393" spans="1:3" x14ac:dyDescent="0.35">
      <c r="A2393" t="s">
        <v>2486</v>
      </c>
      <c r="B2393">
        <v>3</v>
      </c>
      <c r="C2393" t="s">
        <v>3128</v>
      </c>
    </row>
    <row r="2394" spans="1:3" x14ac:dyDescent="0.35">
      <c r="A2394" t="s">
        <v>2487</v>
      </c>
      <c r="B2394">
        <v>2</v>
      </c>
      <c r="C2394" t="s">
        <v>3129</v>
      </c>
    </row>
    <row r="2395" spans="1:3" x14ac:dyDescent="0.35">
      <c r="A2395" t="s">
        <v>2488</v>
      </c>
      <c r="B2395">
        <v>0</v>
      </c>
      <c r="C2395" t="s">
        <v>3129</v>
      </c>
    </row>
    <row r="2396" spans="1:3" x14ac:dyDescent="0.35">
      <c r="A2396" t="s">
        <v>2489</v>
      </c>
      <c r="B2396">
        <v>5</v>
      </c>
      <c r="C2396" t="s">
        <v>3127</v>
      </c>
    </row>
    <row r="2397" spans="1:3" x14ac:dyDescent="0.35">
      <c r="A2397" t="s">
        <v>2490</v>
      </c>
      <c r="B2397">
        <v>2</v>
      </c>
      <c r="C2397" t="s">
        <v>3129</v>
      </c>
    </row>
    <row r="2398" spans="1:3" x14ac:dyDescent="0.35">
      <c r="A2398" t="s">
        <v>2491</v>
      </c>
      <c r="B2398">
        <v>4</v>
      </c>
      <c r="C2398" t="s">
        <v>3129</v>
      </c>
    </row>
    <row r="2399" spans="1:3" x14ac:dyDescent="0.35">
      <c r="A2399" t="s">
        <v>2492</v>
      </c>
      <c r="B2399">
        <v>3</v>
      </c>
      <c r="C2399" t="s">
        <v>3127</v>
      </c>
    </row>
    <row r="2400" spans="1:3" x14ac:dyDescent="0.35">
      <c r="A2400" t="s">
        <v>2493</v>
      </c>
      <c r="B2400">
        <v>0</v>
      </c>
      <c r="C2400" t="s">
        <v>3128</v>
      </c>
    </row>
    <row r="2401" spans="1:3" x14ac:dyDescent="0.35">
      <c r="A2401" t="s">
        <v>2494</v>
      </c>
      <c r="B2401">
        <v>6</v>
      </c>
      <c r="C2401" t="s">
        <v>3128</v>
      </c>
    </row>
    <row r="2402" spans="1:3" x14ac:dyDescent="0.35">
      <c r="A2402" t="s">
        <v>2495</v>
      </c>
      <c r="B2402">
        <v>0</v>
      </c>
      <c r="C2402" t="s">
        <v>3126</v>
      </c>
    </row>
    <row r="2403" spans="1:3" x14ac:dyDescent="0.35">
      <c r="A2403" t="s">
        <v>2496</v>
      </c>
      <c r="B2403">
        <v>4</v>
      </c>
      <c r="C2403" t="s">
        <v>3127</v>
      </c>
    </row>
    <row r="2404" spans="1:3" x14ac:dyDescent="0.35">
      <c r="A2404" t="s">
        <v>2497</v>
      </c>
      <c r="B2404">
        <v>1</v>
      </c>
      <c r="C2404" t="s">
        <v>3126</v>
      </c>
    </row>
    <row r="2405" spans="1:3" x14ac:dyDescent="0.35">
      <c r="A2405" t="s">
        <v>2498</v>
      </c>
      <c r="B2405">
        <v>6</v>
      </c>
      <c r="C2405" t="s">
        <v>3127</v>
      </c>
    </row>
    <row r="2406" spans="1:3" x14ac:dyDescent="0.35">
      <c r="A2406" t="s">
        <v>2499</v>
      </c>
      <c r="B2406">
        <v>1</v>
      </c>
      <c r="C2406" t="s">
        <v>3129</v>
      </c>
    </row>
    <row r="2407" spans="1:3" x14ac:dyDescent="0.35">
      <c r="A2407" t="s">
        <v>2500</v>
      </c>
      <c r="B2407">
        <v>3</v>
      </c>
      <c r="C2407" t="s">
        <v>3126</v>
      </c>
    </row>
    <row r="2408" spans="1:3" x14ac:dyDescent="0.35">
      <c r="A2408" t="s">
        <v>2501</v>
      </c>
      <c r="B2408">
        <v>0</v>
      </c>
      <c r="C2408" t="s">
        <v>3129</v>
      </c>
    </row>
    <row r="2409" spans="1:3" x14ac:dyDescent="0.35">
      <c r="A2409" t="s">
        <v>2502</v>
      </c>
      <c r="B2409">
        <v>5</v>
      </c>
      <c r="C2409" t="s">
        <v>3129</v>
      </c>
    </row>
    <row r="2410" spans="1:3" x14ac:dyDescent="0.35">
      <c r="A2410" t="s">
        <v>2503</v>
      </c>
      <c r="B2410">
        <v>1</v>
      </c>
      <c r="C2410" t="s">
        <v>3126</v>
      </c>
    </row>
    <row r="2411" spans="1:3" x14ac:dyDescent="0.35">
      <c r="A2411" t="s">
        <v>2504</v>
      </c>
      <c r="B2411">
        <v>0</v>
      </c>
      <c r="C2411" t="s">
        <v>3127</v>
      </c>
    </row>
    <row r="2412" spans="1:3" x14ac:dyDescent="0.35">
      <c r="A2412" t="s">
        <v>2505</v>
      </c>
      <c r="B2412">
        <v>1</v>
      </c>
      <c r="C2412" t="s">
        <v>3128</v>
      </c>
    </row>
    <row r="2413" spans="1:3" x14ac:dyDescent="0.35">
      <c r="A2413" t="s">
        <v>2506</v>
      </c>
      <c r="B2413">
        <v>3</v>
      </c>
      <c r="C2413" t="s">
        <v>3126</v>
      </c>
    </row>
    <row r="2414" spans="1:3" x14ac:dyDescent="0.35">
      <c r="A2414" t="s">
        <v>2507</v>
      </c>
      <c r="B2414">
        <v>2</v>
      </c>
      <c r="C2414" t="s">
        <v>3127</v>
      </c>
    </row>
    <row r="2415" spans="1:3" x14ac:dyDescent="0.35">
      <c r="A2415" t="s">
        <v>2508</v>
      </c>
      <c r="B2415">
        <v>2</v>
      </c>
      <c r="C2415" t="s">
        <v>3129</v>
      </c>
    </row>
    <row r="2416" spans="1:3" x14ac:dyDescent="0.35">
      <c r="A2416" t="s">
        <v>2509</v>
      </c>
      <c r="B2416">
        <v>0</v>
      </c>
      <c r="C2416" t="s">
        <v>3127</v>
      </c>
    </row>
    <row r="2417" spans="1:3" x14ac:dyDescent="0.35">
      <c r="A2417" t="s">
        <v>2510</v>
      </c>
      <c r="B2417">
        <v>5</v>
      </c>
      <c r="C2417" t="s">
        <v>3126</v>
      </c>
    </row>
    <row r="2418" spans="1:3" x14ac:dyDescent="0.35">
      <c r="A2418" t="s">
        <v>2511</v>
      </c>
      <c r="B2418">
        <v>2</v>
      </c>
      <c r="C2418" t="s">
        <v>3129</v>
      </c>
    </row>
    <row r="2419" spans="1:3" x14ac:dyDescent="0.35">
      <c r="A2419" t="s">
        <v>2512</v>
      </c>
      <c r="B2419">
        <v>6</v>
      </c>
      <c r="C2419" t="s">
        <v>3128</v>
      </c>
    </row>
    <row r="2420" spans="1:3" x14ac:dyDescent="0.35">
      <c r="A2420" t="s">
        <v>2513</v>
      </c>
      <c r="B2420">
        <v>2</v>
      </c>
      <c r="C2420" t="s">
        <v>3129</v>
      </c>
    </row>
    <row r="2421" spans="1:3" x14ac:dyDescent="0.35">
      <c r="A2421" t="s">
        <v>2514</v>
      </c>
      <c r="B2421">
        <v>4</v>
      </c>
      <c r="C2421" t="s">
        <v>3126</v>
      </c>
    </row>
    <row r="2422" spans="1:3" x14ac:dyDescent="0.35">
      <c r="A2422" t="s">
        <v>2515</v>
      </c>
      <c r="B2422">
        <v>2</v>
      </c>
      <c r="C2422" t="s">
        <v>3127</v>
      </c>
    </row>
    <row r="2423" spans="1:3" x14ac:dyDescent="0.35">
      <c r="A2423" t="s">
        <v>2516</v>
      </c>
      <c r="B2423">
        <v>0</v>
      </c>
      <c r="C2423" t="s">
        <v>3128</v>
      </c>
    </row>
    <row r="2424" spans="1:3" x14ac:dyDescent="0.35">
      <c r="A2424" t="s">
        <v>2517</v>
      </c>
      <c r="B2424">
        <v>4</v>
      </c>
      <c r="C2424" t="s">
        <v>3128</v>
      </c>
    </row>
    <row r="2425" spans="1:3" x14ac:dyDescent="0.35">
      <c r="A2425" t="s">
        <v>2518</v>
      </c>
      <c r="B2425">
        <v>4</v>
      </c>
      <c r="C2425" t="s">
        <v>3126</v>
      </c>
    </row>
    <row r="2426" spans="1:3" x14ac:dyDescent="0.35">
      <c r="A2426" t="s">
        <v>2519</v>
      </c>
      <c r="B2426">
        <v>6</v>
      </c>
      <c r="C2426" t="s">
        <v>3129</v>
      </c>
    </row>
    <row r="2427" spans="1:3" x14ac:dyDescent="0.35">
      <c r="A2427" t="s">
        <v>2520</v>
      </c>
      <c r="B2427">
        <v>5</v>
      </c>
      <c r="C2427" t="s">
        <v>3127</v>
      </c>
    </row>
    <row r="2428" spans="1:3" x14ac:dyDescent="0.35">
      <c r="A2428" t="s">
        <v>2521</v>
      </c>
      <c r="B2428">
        <v>4</v>
      </c>
      <c r="C2428" t="s">
        <v>3129</v>
      </c>
    </row>
    <row r="2429" spans="1:3" x14ac:dyDescent="0.35">
      <c r="A2429" t="s">
        <v>2522</v>
      </c>
      <c r="B2429">
        <v>0</v>
      </c>
      <c r="C2429" t="s">
        <v>3126</v>
      </c>
    </row>
    <row r="2430" spans="1:3" x14ac:dyDescent="0.35">
      <c r="A2430" t="s">
        <v>2523</v>
      </c>
      <c r="B2430">
        <v>5</v>
      </c>
      <c r="C2430" t="s">
        <v>3127</v>
      </c>
    </row>
    <row r="2431" spans="1:3" x14ac:dyDescent="0.35">
      <c r="A2431" t="s">
        <v>2524</v>
      </c>
      <c r="B2431">
        <v>1</v>
      </c>
      <c r="C2431" t="s">
        <v>3129</v>
      </c>
    </row>
    <row r="2432" spans="1:3" x14ac:dyDescent="0.35">
      <c r="A2432" t="s">
        <v>2525</v>
      </c>
      <c r="B2432">
        <v>5</v>
      </c>
      <c r="C2432" t="s">
        <v>3129</v>
      </c>
    </row>
    <row r="2433" spans="1:3" x14ac:dyDescent="0.35">
      <c r="A2433" t="s">
        <v>2526</v>
      </c>
      <c r="B2433">
        <v>4</v>
      </c>
      <c r="C2433" t="s">
        <v>3126</v>
      </c>
    </row>
    <row r="2434" spans="1:3" x14ac:dyDescent="0.35">
      <c r="A2434" t="s">
        <v>2527</v>
      </c>
      <c r="B2434">
        <v>5</v>
      </c>
      <c r="C2434" t="s">
        <v>3129</v>
      </c>
    </row>
    <row r="2435" spans="1:3" x14ac:dyDescent="0.35">
      <c r="A2435" t="s">
        <v>2528</v>
      </c>
      <c r="B2435">
        <v>2</v>
      </c>
      <c r="C2435" t="s">
        <v>3127</v>
      </c>
    </row>
    <row r="2436" spans="1:3" x14ac:dyDescent="0.35">
      <c r="A2436" t="s">
        <v>2529</v>
      </c>
      <c r="B2436">
        <v>3</v>
      </c>
      <c r="C2436" t="s">
        <v>3127</v>
      </c>
    </row>
    <row r="2437" spans="1:3" x14ac:dyDescent="0.35">
      <c r="A2437" t="s">
        <v>2530</v>
      </c>
      <c r="B2437">
        <v>0</v>
      </c>
      <c r="C2437" t="s">
        <v>3127</v>
      </c>
    </row>
    <row r="2438" spans="1:3" x14ac:dyDescent="0.35">
      <c r="A2438" t="s">
        <v>2531</v>
      </c>
      <c r="B2438">
        <v>2</v>
      </c>
      <c r="C2438" t="s">
        <v>3128</v>
      </c>
    </row>
    <row r="2439" spans="1:3" x14ac:dyDescent="0.35">
      <c r="A2439" t="s">
        <v>2532</v>
      </c>
      <c r="B2439">
        <v>6</v>
      </c>
      <c r="C2439" t="s">
        <v>3128</v>
      </c>
    </row>
    <row r="2440" spans="1:3" x14ac:dyDescent="0.35">
      <c r="A2440" t="s">
        <v>2533</v>
      </c>
      <c r="B2440">
        <v>1</v>
      </c>
      <c r="C2440" t="s">
        <v>3127</v>
      </c>
    </row>
    <row r="2441" spans="1:3" x14ac:dyDescent="0.35">
      <c r="A2441" t="s">
        <v>2534</v>
      </c>
      <c r="B2441">
        <v>6</v>
      </c>
      <c r="C2441" t="s">
        <v>3126</v>
      </c>
    </row>
    <row r="2442" spans="1:3" x14ac:dyDescent="0.35">
      <c r="A2442" t="s">
        <v>2535</v>
      </c>
      <c r="B2442">
        <v>0</v>
      </c>
      <c r="C2442" t="s">
        <v>3129</v>
      </c>
    </row>
    <row r="2443" spans="1:3" x14ac:dyDescent="0.35">
      <c r="A2443" t="s">
        <v>2536</v>
      </c>
      <c r="B2443">
        <v>2</v>
      </c>
      <c r="C2443" t="s">
        <v>3126</v>
      </c>
    </row>
    <row r="2444" spans="1:3" x14ac:dyDescent="0.35">
      <c r="A2444" t="s">
        <v>2537</v>
      </c>
      <c r="B2444">
        <v>2</v>
      </c>
      <c r="C2444" t="s">
        <v>3127</v>
      </c>
    </row>
    <row r="2445" spans="1:3" x14ac:dyDescent="0.35">
      <c r="A2445" t="s">
        <v>2538</v>
      </c>
      <c r="B2445">
        <v>6</v>
      </c>
      <c r="C2445" t="s">
        <v>3128</v>
      </c>
    </row>
    <row r="2446" spans="1:3" x14ac:dyDescent="0.35">
      <c r="A2446" t="s">
        <v>2539</v>
      </c>
      <c r="B2446">
        <v>3</v>
      </c>
      <c r="C2446" t="s">
        <v>3127</v>
      </c>
    </row>
    <row r="2447" spans="1:3" x14ac:dyDescent="0.35">
      <c r="A2447" t="s">
        <v>2540</v>
      </c>
      <c r="B2447">
        <v>5</v>
      </c>
      <c r="C2447" t="s">
        <v>3128</v>
      </c>
    </row>
    <row r="2448" spans="1:3" x14ac:dyDescent="0.35">
      <c r="A2448" t="s">
        <v>2541</v>
      </c>
      <c r="B2448">
        <v>5</v>
      </c>
      <c r="C2448" t="s">
        <v>3128</v>
      </c>
    </row>
    <row r="2449" spans="1:3" x14ac:dyDescent="0.35">
      <c r="A2449" t="s">
        <v>2542</v>
      </c>
      <c r="B2449">
        <v>3</v>
      </c>
      <c r="C2449" t="s">
        <v>3128</v>
      </c>
    </row>
    <row r="2450" spans="1:3" x14ac:dyDescent="0.35">
      <c r="A2450" t="s">
        <v>2543</v>
      </c>
      <c r="B2450">
        <v>5</v>
      </c>
      <c r="C2450" t="s">
        <v>3127</v>
      </c>
    </row>
    <row r="2451" spans="1:3" x14ac:dyDescent="0.35">
      <c r="A2451" t="s">
        <v>2544</v>
      </c>
      <c r="B2451">
        <v>5</v>
      </c>
      <c r="C2451" t="s">
        <v>3127</v>
      </c>
    </row>
    <row r="2452" spans="1:3" x14ac:dyDescent="0.35">
      <c r="A2452" t="s">
        <v>2545</v>
      </c>
      <c r="B2452">
        <v>3</v>
      </c>
      <c r="C2452" t="s">
        <v>3129</v>
      </c>
    </row>
    <row r="2453" spans="1:3" x14ac:dyDescent="0.35">
      <c r="A2453" t="s">
        <v>2546</v>
      </c>
      <c r="B2453">
        <v>6</v>
      </c>
      <c r="C2453" t="s">
        <v>3128</v>
      </c>
    </row>
    <row r="2454" spans="1:3" x14ac:dyDescent="0.35">
      <c r="A2454" t="s">
        <v>2547</v>
      </c>
      <c r="B2454">
        <v>3</v>
      </c>
      <c r="C2454" t="s">
        <v>3128</v>
      </c>
    </row>
    <row r="2455" spans="1:3" x14ac:dyDescent="0.35">
      <c r="A2455" t="s">
        <v>2548</v>
      </c>
      <c r="B2455">
        <v>5</v>
      </c>
      <c r="C2455" t="s">
        <v>3126</v>
      </c>
    </row>
    <row r="2456" spans="1:3" x14ac:dyDescent="0.35">
      <c r="A2456" t="s">
        <v>2549</v>
      </c>
      <c r="B2456">
        <v>2</v>
      </c>
      <c r="C2456" t="s">
        <v>3128</v>
      </c>
    </row>
    <row r="2457" spans="1:3" x14ac:dyDescent="0.35">
      <c r="A2457" t="s">
        <v>2550</v>
      </c>
      <c r="B2457">
        <v>2</v>
      </c>
      <c r="C2457" t="s">
        <v>3129</v>
      </c>
    </row>
    <row r="2458" spans="1:3" x14ac:dyDescent="0.35">
      <c r="A2458" t="s">
        <v>2551</v>
      </c>
      <c r="B2458">
        <v>2</v>
      </c>
      <c r="C2458" t="s">
        <v>3127</v>
      </c>
    </row>
    <row r="2459" spans="1:3" x14ac:dyDescent="0.35">
      <c r="A2459" t="s">
        <v>2552</v>
      </c>
      <c r="B2459">
        <v>1</v>
      </c>
      <c r="C2459" t="s">
        <v>3127</v>
      </c>
    </row>
    <row r="2460" spans="1:3" x14ac:dyDescent="0.35">
      <c r="A2460" t="s">
        <v>2553</v>
      </c>
      <c r="B2460">
        <v>5</v>
      </c>
      <c r="C2460" t="s">
        <v>3128</v>
      </c>
    </row>
    <row r="2461" spans="1:3" x14ac:dyDescent="0.35">
      <c r="A2461" t="s">
        <v>2554</v>
      </c>
      <c r="B2461">
        <v>3</v>
      </c>
      <c r="C2461" t="s">
        <v>3126</v>
      </c>
    </row>
    <row r="2462" spans="1:3" x14ac:dyDescent="0.35">
      <c r="A2462" t="s">
        <v>2555</v>
      </c>
      <c r="B2462">
        <v>4</v>
      </c>
      <c r="C2462" t="s">
        <v>3127</v>
      </c>
    </row>
    <row r="2463" spans="1:3" x14ac:dyDescent="0.35">
      <c r="A2463" t="s">
        <v>2556</v>
      </c>
      <c r="B2463">
        <v>1</v>
      </c>
      <c r="C2463" t="s">
        <v>3129</v>
      </c>
    </row>
    <row r="2464" spans="1:3" x14ac:dyDescent="0.35">
      <c r="A2464" t="s">
        <v>2557</v>
      </c>
      <c r="B2464">
        <v>4</v>
      </c>
      <c r="C2464" t="s">
        <v>3129</v>
      </c>
    </row>
    <row r="2465" spans="1:3" x14ac:dyDescent="0.35">
      <c r="A2465" t="s">
        <v>2558</v>
      </c>
      <c r="B2465">
        <v>0</v>
      </c>
      <c r="C2465" t="s">
        <v>3128</v>
      </c>
    </row>
    <row r="2466" spans="1:3" x14ac:dyDescent="0.35">
      <c r="A2466" t="s">
        <v>2559</v>
      </c>
      <c r="B2466">
        <v>4</v>
      </c>
      <c r="C2466" t="s">
        <v>3128</v>
      </c>
    </row>
    <row r="2467" spans="1:3" x14ac:dyDescent="0.35">
      <c r="A2467" t="s">
        <v>2560</v>
      </c>
      <c r="B2467">
        <v>3</v>
      </c>
      <c r="C2467" t="s">
        <v>3127</v>
      </c>
    </row>
    <row r="2468" spans="1:3" x14ac:dyDescent="0.35">
      <c r="A2468" t="s">
        <v>2561</v>
      </c>
      <c r="B2468">
        <v>0</v>
      </c>
      <c r="C2468" t="s">
        <v>3129</v>
      </c>
    </row>
    <row r="2469" spans="1:3" x14ac:dyDescent="0.35">
      <c r="A2469" t="s">
        <v>2562</v>
      </c>
      <c r="B2469">
        <v>2</v>
      </c>
      <c r="C2469" t="s">
        <v>3128</v>
      </c>
    </row>
    <row r="2470" spans="1:3" x14ac:dyDescent="0.35">
      <c r="A2470" t="s">
        <v>2563</v>
      </c>
      <c r="B2470">
        <v>0</v>
      </c>
      <c r="C2470" t="s">
        <v>3127</v>
      </c>
    </row>
    <row r="2471" spans="1:3" x14ac:dyDescent="0.35">
      <c r="A2471" t="s">
        <v>2564</v>
      </c>
      <c r="B2471">
        <v>0</v>
      </c>
      <c r="C2471" t="s">
        <v>3128</v>
      </c>
    </row>
    <row r="2472" spans="1:3" x14ac:dyDescent="0.35">
      <c r="A2472" t="s">
        <v>2565</v>
      </c>
      <c r="B2472">
        <v>5</v>
      </c>
      <c r="C2472" t="s">
        <v>3128</v>
      </c>
    </row>
    <row r="2473" spans="1:3" x14ac:dyDescent="0.35">
      <c r="A2473" t="s">
        <v>2566</v>
      </c>
      <c r="B2473">
        <v>6</v>
      </c>
      <c r="C2473" t="s">
        <v>3127</v>
      </c>
    </row>
    <row r="2474" spans="1:3" x14ac:dyDescent="0.35">
      <c r="A2474" t="s">
        <v>2567</v>
      </c>
      <c r="B2474">
        <v>5</v>
      </c>
      <c r="C2474" t="s">
        <v>3127</v>
      </c>
    </row>
    <row r="2475" spans="1:3" x14ac:dyDescent="0.35">
      <c r="A2475" t="s">
        <v>2568</v>
      </c>
      <c r="B2475">
        <v>0</v>
      </c>
      <c r="C2475" t="s">
        <v>3128</v>
      </c>
    </row>
    <row r="2476" spans="1:3" x14ac:dyDescent="0.35">
      <c r="A2476" t="s">
        <v>2569</v>
      </c>
      <c r="B2476">
        <v>4</v>
      </c>
      <c r="C2476" t="s">
        <v>3127</v>
      </c>
    </row>
    <row r="2477" spans="1:3" x14ac:dyDescent="0.35">
      <c r="A2477" t="s">
        <v>2570</v>
      </c>
      <c r="B2477">
        <v>4</v>
      </c>
      <c r="C2477" t="s">
        <v>3129</v>
      </c>
    </row>
    <row r="2478" spans="1:3" x14ac:dyDescent="0.35">
      <c r="A2478" t="s">
        <v>2571</v>
      </c>
      <c r="B2478">
        <v>2</v>
      </c>
      <c r="C2478" t="s">
        <v>3128</v>
      </c>
    </row>
    <row r="2479" spans="1:3" x14ac:dyDescent="0.35">
      <c r="A2479" t="s">
        <v>2572</v>
      </c>
      <c r="B2479">
        <v>3</v>
      </c>
      <c r="C2479" t="s">
        <v>3126</v>
      </c>
    </row>
    <row r="2480" spans="1:3" x14ac:dyDescent="0.35">
      <c r="A2480" t="s">
        <v>2573</v>
      </c>
      <c r="B2480">
        <v>1</v>
      </c>
      <c r="C2480" t="s">
        <v>3126</v>
      </c>
    </row>
    <row r="2481" spans="1:3" x14ac:dyDescent="0.35">
      <c r="A2481" t="s">
        <v>2574</v>
      </c>
      <c r="B2481">
        <v>6</v>
      </c>
      <c r="C2481" t="s">
        <v>3129</v>
      </c>
    </row>
    <row r="2482" spans="1:3" x14ac:dyDescent="0.35">
      <c r="A2482" t="s">
        <v>2575</v>
      </c>
      <c r="B2482">
        <v>1</v>
      </c>
      <c r="C2482" t="s">
        <v>3128</v>
      </c>
    </row>
    <row r="2483" spans="1:3" x14ac:dyDescent="0.35">
      <c r="A2483" t="s">
        <v>2576</v>
      </c>
      <c r="B2483">
        <v>1</v>
      </c>
      <c r="C2483" t="s">
        <v>3129</v>
      </c>
    </row>
    <row r="2484" spans="1:3" x14ac:dyDescent="0.35">
      <c r="A2484" t="s">
        <v>2577</v>
      </c>
      <c r="B2484">
        <v>5</v>
      </c>
      <c r="C2484" t="s">
        <v>3128</v>
      </c>
    </row>
    <row r="2485" spans="1:3" x14ac:dyDescent="0.35">
      <c r="A2485" t="s">
        <v>2578</v>
      </c>
      <c r="B2485">
        <v>1</v>
      </c>
      <c r="C2485" t="s">
        <v>3129</v>
      </c>
    </row>
    <row r="2486" spans="1:3" x14ac:dyDescent="0.35">
      <c r="A2486" t="s">
        <v>2579</v>
      </c>
      <c r="B2486">
        <v>6</v>
      </c>
      <c r="C2486" t="s">
        <v>3126</v>
      </c>
    </row>
    <row r="2487" spans="1:3" x14ac:dyDescent="0.35">
      <c r="A2487" t="s">
        <v>2580</v>
      </c>
      <c r="B2487">
        <v>4</v>
      </c>
      <c r="C2487" t="s">
        <v>3128</v>
      </c>
    </row>
    <row r="2488" spans="1:3" x14ac:dyDescent="0.35">
      <c r="A2488" t="s">
        <v>2581</v>
      </c>
      <c r="B2488">
        <v>6</v>
      </c>
      <c r="C2488" t="s">
        <v>3126</v>
      </c>
    </row>
    <row r="2489" spans="1:3" x14ac:dyDescent="0.35">
      <c r="A2489" t="s">
        <v>2582</v>
      </c>
      <c r="B2489">
        <v>3</v>
      </c>
      <c r="C2489" t="s">
        <v>3129</v>
      </c>
    </row>
    <row r="2490" spans="1:3" x14ac:dyDescent="0.35">
      <c r="A2490" t="s">
        <v>2583</v>
      </c>
      <c r="B2490">
        <v>6</v>
      </c>
      <c r="C2490" t="s">
        <v>3127</v>
      </c>
    </row>
    <row r="2491" spans="1:3" x14ac:dyDescent="0.35">
      <c r="A2491" t="s">
        <v>2584</v>
      </c>
      <c r="B2491">
        <v>5</v>
      </c>
      <c r="C2491" t="s">
        <v>3126</v>
      </c>
    </row>
    <row r="2492" spans="1:3" x14ac:dyDescent="0.35">
      <c r="A2492" t="s">
        <v>2585</v>
      </c>
      <c r="B2492">
        <v>5</v>
      </c>
      <c r="C2492" t="s">
        <v>3129</v>
      </c>
    </row>
    <row r="2493" spans="1:3" x14ac:dyDescent="0.35">
      <c r="A2493" t="s">
        <v>2586</v>
      </c>
      <c r="B2493">
        <v>1</v>
      </c>
      <c r="C2493" t="s">
        <v>3128</v>
      </c>
    </row>
    <row r="2494" spans="1:3" x14ac:dyDescent="0.35">
      <c r="A2494" t="s">
        <v>2587</v>
      </c>
      <c r="B2494">
        <v>5</v>
      </c>
      <c r="C2494" t="s">
        <v>3127</v>
      </c>
    </row>
    <row r="2495" spans="1:3" x14ac:dyDescent="0.35">
      <c r="A2495" t="s">
        <v>2588</v>
      </c>
      <c r="B2495">
        <v>2</v>
      </c>
      <c r="C2495" t="s">
        <v>3129</v>
      </c>
    </row>
    <row r="2496" spans="1:3" x14ac:dyDescent="0.35">
      <c r="A2496" t="s">
        <v>2589</v>
      </c>
      <c r="B2496">
        <v>5</v>
      </c>
      <c r="C2496" t="s">
        <v>3129</v>
      </c>
    </row>
    <row r="2497" spans="1:3" x14ac:dyDescent="0.35">
      <c r="A2497" t="s">
        <v>2590</v>
      </c>
      <c r="B2497">
        <v>0</v>
      </c>
      <c r="C2497" t="s">
        <v>3126</v>
      </c>
    </row>
    <row r="2498" spans="1:3" x14ac:dyDescent="0.35">
      <c r="A2498" t="s">
        <v>2591</v>
      </c>
      <c r="B2498">
        <v>0</v>
      </c>
      <c r="C2498" t="s">
        <v>3127</v>
      </c>
    </row>
    <row r="2499" spans="1:3" x14ac:dyDescent="0.35">
      <c r="A2499" t="s">
        <v>2592</v>
      </c>
      <c r="B2499">
        <v>5</v>
      </c>
      <c r="C2499" t="s">
        <v>3126</v>
      </c>
    </row>
    <row r="2500" spans="1:3" x14ac:dyDescent="0.35">
      <c r="A2500" t="s">
        <v>2593</v>
      </c>
      <c r="B2500">
        <v>0</v>
      </c>
      <c r="C2500" t="s">
        <v>3128</v>
      </c>
    </row>
    <row r="2501" spans="1:3" x14ac:dyDescent="0.35">
      <c r="A2501" t="s">
        <v>2594</v>
      </c>
      <c r="B2501">
        <v>2</v>
      </c>
      <c r="C2501" t="s">
        <v>3127</v>
      </c>
    </row>
    <row r="2502" spans="1:3" x14ac:dyDescent="0.35">
      <c r="A2502" t="s">
        <v>2595</v>
      </c>
      <c r="B2502">
        <v>3</v>
      </c>
      <c r="C2502" t="s">
        <v>3128</v>
      </c>
    </row>
    <row r="2503" spans="1:3" x14ac:dyDescent="0.35">
      <c r="A2503" t="s">
        <v>2596</v>
      </c>
      <c r="B2503">
        <v>1</v>
      </c>
      <c r="C2503" t="s">
        <v>3128</v>
      </c>
    </row>
    <row r="2504" spans="1:3" x14ac:dyDescent="0.35">
      <c r="A2504" t="s">
        <v>2597</v>
      </c>
      <c r="B2504">
        <v>5</v>
      </c>
      <c r="C2504" t="s">
        <v>3128</v>
      </c>
    </row>
    <row r="2505" spans="1:3" x14ac:dyDescent="0.35">
      <c r="A2505" t="s">
        <v>2598</v>
      </c>
      <c r="B2505">
        <v>4</v>
      </c>
      <c r="C2505" t="s">
        <v>3129</v>
      </c>
    </row>
    <row r="2506" spans="1:3" x14ac:dyDescent="0.35">
      <c r="A2506" t="s">
        <v>2599</v>
      </c>
      <c r="B2506">
        <v>4</v>
      </c>
      <c r="C2506" t="s">
        <v>3128</v>
      </c>
    </row>
    <row r="2507" spans="1:3" x14ac:dyDescent="0.35">
      <c r="A2507" t="s">
        <v>2600</v>
      </c>
      <c r="B2507">
        <v>1</v>
      </c>
      <c r="C2507" t="s">
        <v>3127</v>
      </c>
    </row>
    <row r="2508" spans="1:3" x14ac:dyDescent="0.35">
      <c r="A2508" t="s">
        <v>2601</v>
      </c>
      <c r="B2508">
        <v>0</v>
      </c>
      <c r="C2508" t="s">
        <v>3128</v>
      </c>
    </row>
    <row r="2509" spans="1:3" x14ac:dyDescent="0.35">
      <c r="A2509" t="s">
        <v>2602</v>
      </c>
      <c r="B2509">
        <v>0</v>
      </c>
      <c r="C2509" t="s">
        <v>3126</v>
      </c>
    </row>
    <row r="2510" spans="1:3" x14ac:dyDescent="0.35">
      <c r="A2510" t="s">
        <v>2603</v>
      </c>
      <c r="B2510">
        <v>1</v>
      </c>
      <c r="C2510" t="s">
        <v>3126</v>
      </c>
    </row>
    <row r="2511" spans="1:3" x14ac:dyDescent="0.35">
      <c r="A2511" t="s">
        <v>2604</v>
      </c>
      <c r="B2511">
        <v>1</v>
      </c>
      <c r="C2511" t="s">
        <v>3128</v>
      </c>
    </row>
    <row r="2512" spans="1:3" x14ac:dyDescent="0.35">
      <c r="A2512" t="s">
        <v>2605</v>
      </c>
      <c r="B2512">
        <v>4</v>
      </c>
      <c r="C2512" t="s">
        <v>3129</v>
      </c>
    </row>
    <row r="2513" spans="1:3" x14ac:dyDescent="0.35">
      <c r="A2513" t="s">
        <v>2606</v>
      </c>
      <c r="B2513">
        <v>5</v>
      </c>
      <c r="C2513" t="s">
        <v>3129</v>
      </c>
    </row>
    <row r="2514" spans="1:3" x14ac:dyDescent="0.35">
      <c r="A2514" t="s">
        <v>2607</v>
      </c>
      <c r="B2514">
        <v>1</v>
      </c>
      <c r="C2514" t="s">
        <v>3127</v>
      </c>
    </row>
    <row r="2515" spans="1:3" x14ac:dyDescent="0.35">
      <c r="A2515" t="s">
        <v>2608</v>
      </c>
      <c r="B2515">
        <v>4</v>
      </c>
      <c r="C2515" t="s">
        <v>3126</v>
      </c>
    </row>
    <row r="2516" spans="1:3" x14ac:dyDescent="0.35">
      <c r="A2516" t="s">
        <v>2609</v>
      </c>
      <c r="B2516">
        <v>6</v>
      </c>
      <c r="C2516" t="s">
        <v>3127</v>
      </c>
    </row>
    <row r="2517" spans="1:3" x14ac:dyDescent="0.35">
      <c r="A2517" t="s">
        <v>2610</v>
      </c>
      <c r="B2517">
        <v>3</v>
      </c>
      <c r="C2517" t="s">
        <v>3128</v>
      </c>
    </row>
    <row r="2518" spans="1:3" x14ac:dyDescent="0.35">
      <c r="A2518" t="s">
        <v>2611</v>
      </c>
      <c r="B2518">
        <v>1</v>
      </c>
      <c r="C2518" t="s">
        <v>3127</v>
      </c>
    </row>
    <row r="2519" spans="1:3" x14ac:dyDescent="0.35">
      <c r="A2519" t="s">
        <v>2612</v>
      </c>
      <c r="B2519">
        <v>3</v>
      </c>
      <c r="C2519" t="s">
        <v>3129</v>
      </c>
    </row>
    <row r="2520" spans="1:3" x14ac:dyDescent="0.35">
      <c r="A2520" t="s">
        <v>2613</v>
      </c>
      <c r="B2520">
        <v>0</v>
      </c>
      <c r="C2520" t="s">
        <v>3127</v>
      </c>
    </row>
    <row r="2521" spans="1:3" x14ac:dyDescent="0.35">
      <c r="A2521" t="s">
        <v>2614</v>
      </c>
      <c r="B2521">
        <v>6</v>
      </c>
      <c r="C2521" t="s">
        <v>3126</v>
      </c>
    </row>
    <row r="2522" spans="1:3" x14ac:dyDescent="0.35">
      <c r="A2522" t="s">
        <v>2615</v>
      </c>
      <c r="B2522">
        <v>6</v>
      </c>
      <c r="C2522" t="s">
        <v>3127</v>
      </c>
    </row>
    <row r="2523" spans="1:3" x14ac:dyDescent="0.35">
      <c r="A2523" t="s">
        <v>2616</v>
      </c>
      <c r="B2523">
        <v>0</v>
      </c>
      <c r="C2523" t="s">
        <v>3126</v>
      </c>
    </row>
    <row r="2524" spans="1:3" x14ac:dyDescent="0.35">
      <c r="A2524" t="s">
        <v>2617</v>
      </c>
      <c r="B2524">
        <v>1</v>
      </c>
      <c r="C2524" t="s">
        <v>3127</v>
      </c>
    </row>
    <row r="2525" spans="1:3" x14ac:dyDescent="0.35">
      <c r="A2525" t="s">
        <v>2618</v>
      </c>
      <c r="B2525">
        <v>1</v>
      </c>
      <c r="C2525" t="s">
        <v>3128</v>
      </c>
    </row>
    <row r="2526" spans="1:3" x14ac:dyDescent="0.35">
      <c r="A2526" t="s">
        <v>2619</v>
      </c>
      <c r="B2526">
        <v>6</v>
      </c>
      <c r="C2526" t="s">
        <v>3127</v>
      </c>
    </row>
    <row r="2527" spans="1:3" x14ac:dyDescent="0.35">
      <c r="A2527" t="s">
        <v>2620</v>
      </c>
      <c r="B2527">
        <v>6</v>
      </c>
      <c r="C2527" t="s">
        <v>3127</v>
      </c>
    </row>
    <row r="2528" spans="1:3" x14ac:dyDescent="0.35">
      <c r="A2528" t="s">
        <v>2621</v>
      </c>
      <c r="B2528">
        <v>2</v>
      </c>
      <c r="C2528" t="s">
        <v>3126</v>
      </c>
    </row>
    <row r="2529" spans="1:3" x14ac:dyDescent="0.35">
      <c r="A2529" t="s">
        <v>2622</v>
      </c>
      <c r="B2529">
        <v>3</v>
      </c>
      <c r="C2529" t="s">
        <v>3129</v>
      </c>
    </row>
    <row r="2530" spans="1:3" x14ac:dyDescent="0.35">
      <c r="A2530" t="s">
        <v>2623</v>
      </c>
      <c r="B2530">
        <v>4</v>
      </c>
      <c r="C2530" t="s">
        <v>3128</v>
      </c>
    </row>
    <row r="2531" spans="1:3" x14ac:dyDescent="0.35">
      <c r="A2531" t="s">
        <v>2624</v>
      </c>
      <c r="B2531">
        <v>6</v>
      </c>
      <c r="C2531" t="s">
        <v>3126</v>
      </c>
    </row>
    <row r="2532" spans="1:3" x14ac:dyDescent="0.35">
      <c r="A2532" t="s">
        <v>2625</v>
      </c>
      <c r="B2532">
        <v>5</v>
      </c>
      <c r="C2532" t="s">
        <v>3126</v>
      </c>
    </row>
    <row r="2533" spans="1:3" x14ac:dyDescent="0.35">
      <c r="A2533" t="s">
        <v>2626</v>
      </c>
      <c r="B2533">
        <v>4</v>
      </c>
      <c r="C2533" t="s">
        <v>3128</v>
      </c>
    </row>
    <row r="2534" spans="1:3" x14ac:dyDescent="0.35">
      <c r="A2534" t="s">
        <v>2627</v>
      </c>
      <c r="B2534">
        <v>3</v>
      </c>
      <c r="C2534" t="s">
        <v>3126</v>
      </c>
    </row>
    <row r="2535" spans="1:3" x14ac:dyDescent="0.35">
      <c r="A2535" t="s">
        <v>2628</v>
      </c>
      <c r="B2535">
        <v>5</v>
      </c>
      <c r="C2535" t="s">
        <v>3129</v>
      </c>
    </row>
    <row r="2536" spans="1:3" x14ac:dyDescent="0.35">
      <c r="A2536" t="s">
        <v>2629</v>
      </c>
      <c r="B2536">
        <v>4</v>
      </c>
      <c r="C2536" t="s">
        <v>3128</v>
      </c>
    </row>
    <row r="2537" spans="1:3" x14ac:dyDescent="0.35">
      <c r="A2537" t="s">
        <v>2630</v>
      </c>
      <c r="B2537">
        <v>4</v>
      </c>
      <c r="C2537" t="s">
        <v>3127</v>
      </c>
    </row>
    <row r="2538" spans="1:3" x14ac:dyDescent="0.35">
      <c r="A2538" t="s">
        <v>2631</v>
      </c>
      <c r="B2538">
        <v>1</v>
      </c>
      <c r="C2538" t="s">
        <v>3127</v>
      </c>
    </row>
    <row r="2539" spans="1:3" x14ac:dyDescent="0.35">
      <c r="A2539" t="s">
        <v>2632</v>
      </c>
      <c r="B2539">
        <v>0</v>
      </c>
      <c r="C2539" t="s">
        <v>3126</v>
      </c>
    </row>
    <row r="2540" spans="1:3" x14ac:dyDescent="0.35">
      <c r="A2540" t="s">
        <v>2633</v>
      </c>
      <c r="B2540">
        <v>3</v>
      </c>
      <c r="C2540" t="s">
        <v>3126</v>
      </c>
    </row>
    <row r="2541" spans="1:3" x14ac:dyDescent="0.35">
      <c r="A2541" t="s">
        <v>2634</v>
      </c>
      <c r="B2541">
        <v>6</v>
      </c>
      <c r="C2541" t="s">
        <v>3126</v>
      </c>
    </row>
    <row r="2542" spans="1:3" x14ac:dyDescent="0.35">
      <c r="A2542" t="s">
        <v>2635</v>
      </c>
      <c r="B2542">
        <v>6</v>
      </c>
      <c r="C2542" t="s">
        <v>3127</v>
      </c>
    </row>
    <row r="2543" spans="1:3" x14ac:dyDescent="0.35">
      <c r="A2543" t="s">
        <v>2636</v>
      </c>
      <c r="B2543">
        <v>3</v>
      </c>
      <c r="C2543" t="s">
        <v>3126</v>
      </c>
    </row>
    <row r="2544" spans="1:3" x14ac:dyDescent="0.35">
      <c r="A2544" t="s">
        <v>2637</v>
      </c>
      <c r="B2544">
        <v>6</v>
      </c>
      <c r="C2544" t="s">
        <v>3129</v>
      </c>
    </row>
    <row r="2545" spans="1:3" x14ac:dyDescent="0.35">
      <c r="A2545" t="s">
        <v>2638</v>
      </c>
      <c r="B2545">
        <v>0</v>
      </c>
      <c r="C2545" t="s">
        <v>3126</v>
      </c>
    </row>
    <row r="2546" spans="1:3" x14ac:dyDescent="0.35">
      <c r="A2546" t="s">
        <v>2639</v>
      </c>
      <c r="B2546">
        <v>5</v>
      </c>
      <c r="C2546" t="s">
        <v>3127</v>
      </c>
    </row>
    <row r="2547" spans="1:3" x14ac:dyDescent="0.35">
      <c r="A2547" t="s">
        <v>2640</v>
      </c>
      <c r="B2547">
        <v>1</v>
      </c>
      <c r="C2547" t="s">
        <v>3127</v>
      </c>
    </row>
    <row r="2548" spans="1:3" x14ac:dyDescent="0.35">
      <c r="A2548" t="s">
        <v>2641</v>
      </c>
      <c r="B2548">
        <v>2</v>
      </c>
      <c r="C2548" t="s">
        <v>3128</v>
      </c>
    </row>
    <row r="2549" spans="1:3" x14ac:dyDescent="0.35">
      <c r="A2549" t="s">
        <v>2642</v>
      </c>
      <c r="B2549">
        <v>2</v>
      </c>
      <c r="C2549" t="s">
        <v>3127</v>
      </c>
    </row>
    <row r="2550" spans="1:3" x14ac:dyDescent="0.35">
      <c r="A2550" t="s">
        <v>2643</v>
      </c>
      <c r="B2550">
        <v>1</v>
      </c>
      <c r="C2550" t="s">
        <v>3128</v>
      </c>
    </row>
    <row r="2551" spans="1:3" x14ac:dyDescent="0.35">
      <c r="A2551" t="s">
        <v>2644</v>
      </c>
      <c r="B2551">
        <v>2</v>
      </c>
      <c r="C2551" t="s">
        <v>3128</v>
      </c>
    </row>
    <row r="2552" spans="1:3" x14ac:dyDescent="0.35">
      <c r="A2552" t="s">
        <v>2645</v>
      </c>
      <c r="B2552">
        <v>3</v>
      </c>
      <c r="C2552" t="s">
        <v>3129</v>
      </c>
    </row>
    <row r="2553" spans="1:3" x14ac:dyDescent="0.35">
      <c r="A2553" t="s">
        <v>2646</v>
      </c>
      <c r="B2553">
        <v>0</v>
      </c>
      <c r="C2553" t="s">
        <v>3127</v>
      </c>
    </row>
    <row r="2554" spans="1:3" x14ac:dyDescent="0.35">
      <c r="A2554" t="s">
        <v>2647</v>
      </c>
      <c r="B2554">
        <v>1</v>
      </c>
      <c r="C2554" t="s">
        <v>3129</v>
      </c>
    </row>
    <row r="2555" spans="1:3" x14ac:dyDescent="0.35">
      <c r="A2555" t="s">
        <v>2648</v>
      </c>
      <c r="B2555">
        <v>1</v>
      </c>
      <c r="C2555" t="s">
        <v>3126</v>
      </c>
    </row>
    <row r="2556" spans="1:3" x14ac:dyDescent="0.35">
      <c r="A2556" t="s">
        <v>2649</v>
      </c>
      <c r="B2556">
        <v>0</v>
      </c>
      <c r="C2556" t="s">
        <v>3128</v>
      </c>
    </row>
    <row r="2557" spans="1:3" x14ac:dyDescent="0.35">
      <c r="A2557" t="s">
        <v>2650</v>
      </c>
      <c r="B2557">
        <v>6</v>
      </c>
      <c r="C2557" t="s">
        <v>3126</v>
      </c>
    </row>
    <row r="2558" spans="1:3" x14ac:dyDescent="0.35">
      <c r="A2558" t="s">
        <v>2651</v>
      </c>
      <c r="B2558">
        <v>3</v>
      </c>
      <c r="C2558" t="s">
        <v>3128</v>
      </c>
    </row>
    <row r="2559" spans="1:3" x14ac:dyDescent="0.35">
      <c r="A2559" t="s">
        <v>2652</v>
      </c>
      <c r="B2559">
        <v>4</v>
      </c>
      <c r="C2559" t="s">
        <v>3128</v>
      </c>
    </row>
    <row r="2560" spans="1:3" x14ac:dyDescent="0.35">
      <c r="A2560" t="s">
        <v>2653</v>
      </c>
      <c r="B2560">
        <v>4</v>
      </c>
      <c r="C2560" t="s">
        <v>3129</v>
      </c>
    </row>
    <row r="2561" spans="1:3" x14ac:dyDescent="0.35">
      <c r="A2561" t="s">
        <v>2654</v>
      </c>
      <c r="B2561">
        <v>2</v>
      </c>
      <c r="C2561" t="s">
        <v>3126</v>
      </c>
    </row>
    <row r="2562" spans="1:3" x14ac:dyDescent="0.35">
      <c r="A2562" t="s">
        <v>2655</v>
      </c>
      <c r="B2562">
        <v>1</v>
      </c>
      <c r="C2562" t="s">
        <v>3129</v>
      </c>
    </row>
    <row r="2563" spans="1:3" x14ac:dyDescent="0.35">
      <c r="A2563" t="s">
        <v>2656</v>
      </c>
      <c r="B2563">
        <v>0</v>
      </c>
      <c r="C2563" t="s">
        <v>3128</v>
      </c>
    </row>
    <row r="2564" spans="1:3" x14ac:dyDescent="0.35">
      <c r="A2564" t="s">
        <v>2657</v>
      </c>
      <c r="B2564">
        <v>5</v>
      </c>
      <c r="C2564" t="s">
        <v>3128</v>
      </c>
    </row>
    <row r="2565" spans="1:3" x14ac:dyDescent="0.35">
      <c r="A2565" t="s">
        <v>2658</v>
      </c>
      <c r="B2565">
        <v>5</v>
      </c>
      <c r="C2565" t="s">
        <v>3126</v>
      </c>
    </row>
    <row r="2566" spans="1:3" x14ac:dyDescent="0.35">
      <c r="A2566" t="s">
        <v>2659</v>
      </c>
      <c r="B2566">
        <v>4</v>
      </c>
      <c r="C2566" t="s">
        <v>3126</v>
      </c>
    </row>
    <row r="2567" spans="1:3" x14ac:dyDescent="0.35">
      <c r="A2567" t="s">
        <v>2660</v>
      </c>
      <c r="B2567">
        <v>5</v>
      </c>
      <c r="C2567" t="s">
        <v>3127</v>
      </c>
    </row>
    <row r="2568" spans="1:3" x14ac:dyDescent="0.35">
      <c r="A2568" t="s">
        <v>2661</v>
      </c>
      <c r="B2568">
        <v>5</v>
      </c>
      <c r="C2568" t="s">
        <v>3126</v>
      </c>
    </row>
    <row r="2569" spans="1:3" x14ac:dyDescent="0.35">
      <c r="A2569" t="s">
        <v>2662</v>
      </c>
      <c r="B2569">
        <v>0</v>
      </c>
      <c r="C2569" t="s">
        <v>3127</v>
      </c>
    </row>
    <row r="2570" spans="1:3" x14ac:dyDescent="0.35">
      <c r="A2570" t="s">
        <v>2663</v>
      </c>
      <c r="B2570">
        <v>4</v>
      </c>
      <c r="C2570" t="s">
        <v>3126</v>
      </c>
    </row>
    <row r="2571" spans="1:3" x14ac:dyDescent="0.35">
      <c r="A2571" t="s">
        <v>2664</v>
      </c>
      <c r="B2571">
        <v>6</v>
      </c>
      <c r="C2571" t="s">
        <v>3129</v>
      </c>
    </row>
    <row r="2572" spans="1:3" x14ac:dyDescent="0.35">
      <c r="A2572" t="s">
        <v>2665</v>
      </c>
      <c r="B2572">
        <v>5</v>
      </c>
      <c r="C2572" t="s">
        <v>3127</v>
      </c>
    </row>
    <row r="2573" spans="1:3" x14ac:dyDescent="0.35">
      <c r="A2573" t="s">
        <v>2666</v>
      </c>
      <c r="B2573">
        <v>1</v>
      </c>
      <c r="C2573" t="s">
        <v>3126</v>
      </c>
    </row>
    <row r="2574" spans="1:3" x14ac:dyDescent="0.35">
      <c r="A2574" t="s">
        <v>2667</v>
      </c>
      <c r="B2574">
        <v>4</v>
      </c>
      <c r="C2574" t="s">
        <v>3127</v>
      </c>
    </row>
    <row r="2575" spans="1:3" x14ac:dyDescent="0.35">
      <c r="A2575" t="s">
        <v>2668</v>
      </c>
      <c r="B2575">
        <v>1</v>
      </c>
      <c r="C2575" t="s">
        <v>3126</v>
      </c>
    </row>
    <row r="2576" spans="1:3" x14ac:dyDescent="0.35">
      <c r="A2576" t="s">
        <v>2669</v>
      </c>
      <c r="B2576">
        <v>0</v>
      </c>
      <c r="C2576" t="s">
        <v>3126</v>
      </c>
    </row>
    <row r="2577" spans="1:3" x14ac:dyDescent="0.35">
      <c r="A2577" t="s">
        <v>2670</v>
      </c>
      <c r="B2577">
        <v>2</v>
      </c>
      <c r="C2577" t="s">
        <v>3129</v>
      </c>
    </row>
    <row r="2578" spans="1:3" x14ac:dyDescent="0.35">
      <c r="A2578" t="s">
        <v>2671</v>
      </c>
      <c r="B2578">
        <v>2</v>
      </c>
      <c r="C2578" t="s">
        <v>3128</v>
      </c>
    </row>
    <row r="2579" spans="1:3" x14ac:dyDescent="0.35">
      <c r="A2579" t="s">
        <v>2672</v>
      </c>
      <c r="B2579">
        <v>6</v>
      </c>
      <c r="C2579" t="s">
        <v>3128</v>
      </c>
    </row>
    <row r="2580" spans="1:3" x14ac:dyDescent="0.35">
      <c r="A2580" t="s">
        <v>2673</v>
      </c>
      <c r="B2580">
        <v>3</v>
      </c>
      <c r="C2580" t="s">
        <v>3129</v>
      </c>
    </row>
    <row r="2581" spans="1:3" x14ac:dyDescent="0.35">
      <c r="A2581" t="s">
        <v>2674</v>
      </c>
      <c r="B2581">
        <v>5</v>
      </c>
      <c r="C2581" t="s">
        <v>3128</v>
      </c>
    </row>
    <row r="2582" spans="1:3" x14ac:dyDescent="0.35">
      <c r="A2582" t="s">
        <v>2675</v>
      </c>
      <c r="B2582">
        <v>6</v>
      </c>
      <c r="C2582" t="s">
        <v>3128</v>
      </c>
    </row>
    <row r="2583" spans="1:3" x14ac:dyDescent="0.35">
      <c r="A2583" t="s">
        <v>2676</v>
      </c>
      <c r="B2583">
        <v>4</v>
      </c>
      <c r="C2583" t="s">
        <v>3127</v>
      </c>
    </row>
    <row r="2584" spans="1:3" x14ac:dyDescent="0.35">
      <c r="A2584" t="s">
        <v>2677</v>
      </c>
      <c r="B2584">
        <v>3</v>
      </c>
      <c r="C2584" t="s">
        <v>3129</v>
      </c>
    </row>
    <row r="2585" spans="1:3" x14ac:dyDescent="0.35">
      <c r="A2585" t="s">
        <v>2678</v>
      </c>
      <c r="B2585">
        <v>3</v>
      </c>
      <c r="C2585" t="s">
        <v>3127</v>
      </c>
    </row>
    <row r="2586" spans="1:3" x14ac:dyDescent="0.35">
      <c r="A2586" t="s">
        <v>2679</v>
      </c>
      <c r="B2586">
        <v>5</v>
      </c>
      <c r="C2586" t="s">
        <v>3129</v>
      </c>
    </row>
    <row r="2587" spans="1:3" x14ac:dyDescent="0.35">
      <c r="A2587" t="s">
        <v>2680</v>
      </c>
      <c r="B2587">
        <v>2</v>
      </c>
      <c r="C2587" t="s">
        <v>3127</v>
      </c>
    </row>
    <row r="2588" spans="1:3" x14ac:dyDescent="0.35">
      <c r="A2588" t="s">
        <v>2681</v>
      </c>
      <c r="B2588">
        <v>3</v>
      </c>
      <c r="C2588" t="s">
        <v>3128</v>
      </c>
    </row>
    <row r="2589" spans="1:3" x14ac:dyDescent="0.35">
      <c r="A2589" t="s">
        <v>2682</v>
      </c>
      <c r="B2589">
        <v>2</v>
      </c>
      <c r="C2589" t="s">
        <v>3129</v>
      </c>
    </row>
    <row r="2590" spans="1:3" x14ac:dyDescent="0.35">
      <c r="A2590" t="s">
        <v>2683</v>
      </c>
      <c r="B2590">
        <v>1</v>
      </c>
      <c r="C2590" t="s">
        <v>3129</v>
      </c>
    </row>
    <row r="2591" spans="1:3" x14ac:dyDescent="0.35">
      <c r="A2591" t="s">
        <v>2684</v>
      </c>
      <c r="B2591">
        <v>2</v>
      </c>
      <c r="C2591" t="s">
        <v>3128</v>
      </c>
    </row>
    <row r="2592" spans="1:3" x14ac:dyDescent="0.35">
      <c r="A2592" t="s">
        <v>2685</v>
      </c>
      <c r="B2592">
        <v>0</v>
      </c>
      <c r="C2592" t="s">
        <v>3126</v>
      </c>
    </row>
    <row r="2593" spans="1:3" x14ac:dyDescent="0.35">
      <c r="A2593" t="s">
        <v>2686</v>
      </c>
      <c r="B2593">
        <v>6</v>
      </c>
      <c r="C2593" t="s">
        <v>3129</v>
      </c>
    </row>
    <row r="2594" spans="1:3" x14ac:dyDescent="0.35">
      <c r="A2594" t="s">
        <v>2687</v>
      </c>
      <c r="B2594">
        <v>6</v>
      </c>
      <c r="C2594" t="s">
        <v>3128</v>
      </c>
    </row>
    <row r="2595" spans="1:3" x14ac:dyDescent="0.35">
      <c r="A2595" t="s">
        <v>2688</v>
      </c>
      <c r="B2595">
        <v>4</v>
      </c>
      <c r="C2595" t="s">
        <v>3129</v>
      </c>
    </row>
    <row r="2596" spans="1:3" x14ac:dyDescent="0.35">
      <c r="A2596" t="s">
        <v>2689</v>
      </c>
      <c r="B2596">
        <v>5</v>
      </c>
      <c r="C2596" t="s">
        <v>3126</v>
      </c>
    </row>
    <row r="2597" spans="1:3" x14ac:dyDescent="0.35">
      <c r="A2597" t="s">
        <v>2690</v>
      </c>
      <c r="B2597">
        <v>2</v>
      </c>
      <c r="C2597" t="s">
        <v>3128</v>
      </c>
    </row>
    <row r="2598" spans="1:3" x14ac:dyDescent="0.35">
      <c r="A2598" t="s">
        <v>2691</v>
      </c>
      <c r="B2598">
        <v>3</v>
      </c>
      <c r="C2598" t="s">
        <v>3127</v>
      </c>
    </row>
    <row r="2599" spans="1:3" x14ac:dyDescent="0.35">
      <c r="A2599" t="s">
        <v>2692</v>
      </c>
      <c r="B2599">
        <v>6</v>
      </c>
      <c r="C2599" t="s">
        <v>3129</v>
      </c>
    </row>
    <row r="2600" spans="1:3" x14ac:dyDescent="0.35">
      <c r="A2600" t="s">
        <v>2693</v>
      </c>
      <c r="B2600">
        <v>0</v>
      </c>
      <c r="C2600" t="s">
        <v>3129</v>
      </c>
    </row>
    <row r="2601" spans="1:3" x14ac:dyDescent="0.35">
      <c r="A2601" t="s">
        <v>2694</v>
      </c>
      <c r="B2601">
        <v>1</v>
      </c>
      <c r="C2601" t="s">
        <v>3128</v>
      </c>
    </row>
    <row r="2602" spans="1:3" x14ac:dyDescent="0.35">
      <c r="A2602" t="s">
        <v>2695</v>
      </c>
      <c r="B2602">
        <v>5</v>
      </c>
      <c r="C2602" t="s">
        <v>3126</v>
      </c>
    </row>
    <row r="2603" spans="1:3" x14ac:dyDescent="0.35">
      <c r="A2603" t="s">
        <v>2696</v>
      </c>
      <c r="B2603">
        <v>0</v>
      </c>
      <c r="C2603" t="s">
        <v>3127</v>
      </c>
    </row>
    <row r="2604" spans="1:3" x14ac:dyDescent="0.35">
      <c r="A2604" t="s">
        <v>2697</v>
      </c>
      <c r="B2604">
        <v>5</v>
      </c>
      <c r="C2604" t="s">
        <v>3129</v>
      </c>
    </row>
    <row r="2605" spans="1:3" x14ac:dyDescent="0.35">
      <c r="A2605" t="s">
        <v>2698</v>
      </c>
      <c r="B2605">
        <v>2</v>
      </c>
      <c r="C2605" t="s">
        <v>3127</v>
      </c>
    </row>
    <row r="2606" spans="1:3" x14ac:dyDescent="0.35">
      <c r="A2606" t="s">
        <v>2699</v>
      </c>
      <c r="B2606">
        <v>4</v>
      </c>
      <c r="C2606" t="s">
        <v>3129</v>
      </c>
    </row>
    <row r="2607" spans="1:3" x14ac:dyDescent="0.35">
      <c r="A2607" t="s">
        <v>2700</v>
      </c>
      <c r="B2607">
        <v>6</v>
      </c>
      <c r="C2607" t="s">
        <v>3126</v>
      </c>
    </row>
    <row r="2608" spans="1:3" x14ac:dyDescent="0.35">
      <c r="A2608" t="s">
        <v>2701</v>
      </c>
      <c r="B2608">
        <v>4</v>
      </c>
      <c r="C2608" t="s">
        <v>3128</v>
      </c>
    </row>
    <row r="2609" spans="1:3" x14ac:dyDescent="0.35">
      <c r="A2609" t="s">
        <v>2702</v>
      </c>
      <c r="B2609">
        <v>0</v>
      </c>
      <c r="C2609" t="s">
        <v>3129</v>
      </c>
    </row>
    <row r="2610" spans="1:3" x14ac:dyDescent="0.35">
      <c r="A2610" t="s">
        <v>2703</v>
      </c>
      <c r="B2610">
        <v>3</v>
      </c>
      <c r="C2610" t="s">
        <v>3128</v>
      </c>
    </row>
    <row r="2611" spans="1:3" x14ac:dyDescent="0.35">
      <c r="A2611" t="s">
        <v>2704</v>
      </c>
      <c r="B2611">
        <v>0</v>
      </c>
      <c r="C2611" t="s">
        <v>3128</v>
      </c>
    </row>
    <row r="2612" spans="1:3" x14ac:dyDescent="0.35">
      <c r="A2612" t="s">
        <v>2705</v>
      </c>
      <c r="B2612">
        <v>6</v>
      </c>
      <c r="C2612" t="s">
        <v>3128</v>
      </c>
    </row>
    <row r="2613" spans="1:3" x14ac:dyDescent="0.35">
      <c r="A2613" t="s">
        <v>2706</v>
      </c>
      <c r="B2613">
        <v>2</v>
      </c>
      <c r="C2613" t="s">
        <v>3127</v>
      </c>
    </row>
    <row r="2614" spans="1:3" x14ac:dyDescent="0.35">
      <c r="A2614" t="s">
        <v>2707</v>
      </c>
      <c r="B2614">
        <v>6</v>
      </c>
      <c r="C2614" t="s">
        <v>3129</v>
      </c>
    </row>
    <row r="2615" spans="1:3" x14ac:dyDescent="0.35">
      <c r="A2615" t="s">
        <v>2708</v>
      </c>
      <c r="B2615">
        <v>6</v>
      </c>
      <c r="C2615" t="s">
        <v>3127</v>
      </c>
    </row>
    <row r="2616" spans="1:3" x14ac:dyDescent="0.35">
      <c r="A2616" t="s">
        <v>2709</v>
      </c>
      <c r="B2616">
        <v>2</v>
      </c>
      <c r="C2616" t="s">
        <v>3127</v>
      </c>
    </row>
    <row r="2617" spans="1:3" x14ac:dyDescent="0.35">
      <c r="A2617" t="s">
        <v>2710</v>
      </c>
      <c r="B2617">
        <v>2</v>
      </c>
      <c r="C2617" t="s">
        <v>3129</v>
      </c>
    </row>
    <row r="2618" spans="1:3" x14ac:dyDescent="0.35">
      <c r="A2618" t="s">
        <v>2711</v>
      </c>
      <c r="B2618">
        <v>6</v>
      </c>
      <c r="C2618" t="s">
        <v>3126</v>
      </c>
    </row>
    <row r="2619" spans="1:3" x14ac:dyDescent="0.35">
      <c r="A2619" t="s">
        <v>2712</v>
      </c>
      <c r="B2619">
        <v>4</v>
      </c>
      <c r="C2619" t="s">
        <v>3126</v>
      </c>
    </row>
    <row r="2620" spans="1:3" x14ac:dyDescent="0.35">
      <c r="A2620" t="s">
        <v>2713</v>
      </c>
      <c r="B2620">
        <v>3</v>
      </c>
      <c r="C2620" t="s">
        <v>3129</v>
      </c>
    </row>
    <row r="2621" spans="1:3" x14ac:dyDescent="0.35">
      <c r="A2621" t="s">
        <v>2714</v>
      </c>
      <c r="B2621">
        <v>6</v>
      </c>
      <c r="C2621" t="s">
        <v>3126</v>
      </c>
    </row>
    <row r="2622" spans="1:3" x14ac:dyDescent="0.35">
      <c r="A2622" t="s">
        <v>2715</v>
      </c>
      <c r="B2622">
        <v>1</v>
      </c>
      <c r="C2622" t="s">
        <v>3127</v>
      </c>
    </row>
    <row r="2623" spans="1:3" x14ac:dyDescent="0.35">
      <c r="A2623" t="s">
        <v>2716</v>
      </c>
      <c r="B2623">
        <v>4</v>
      </c>
      <c r="C2623" t="s">
        <v>3129</v>
      </c>
    </row>
    <row r="2624" spans="1:3" x14ac:dyDescent="0.35">
      <c r="A2624" t="s">
        <v>2717</v>
      </c>
      <c r="B2624">
        <v>2</v>
      </c>
      <c r="C2624" t="s">
        <v>3129</v>
      </c>
    </row>
    <row r="2625" spans="1:3" x14ac:dyDescent="0.35">
      <c r="A2625" t="s">
        <v>2718</v>
      </c>
      <c r="B2625">
        <v>0</v>
      </c>
      <c r="C2625" t="s">
        <v>3128</v>
      </c>
    </row>
    <row r="2626" spans="1:3" x14ac:dyDescent="0.35">
      <c r="A2626" t="s">
        <v>2719</v>
      </c>
      <c r="B2626">
        <v>2</v>
      </c>
      <c r="C2626" t="s">
        <v>3127</v>
      </c>
    </row>
    <row r="2627" spans="1:3" x14ac:dyDescent="0.35">
      <c r="A2627" t="s">
        <v>2720</v>
      </c>
      <c r="B2627">
        <v>1</v>
      </c>
      <c r="C2627" t="s">
        <v>3128</v>
      </c>
    </row>
    <row r="2628" spans="1:3" x14ac:dyDescent="0.35">
      <c r="A2628" t="s">
        <v>2721</v>
      </c>
      <c r="B2628">
        <v>6</v>
      </c>
      <c r="C2628" t="s">
        <v>3128</v>
      </c>
    </row>
    <row r="2629" spans="1:3" x14ac:dyDescent="0.35">
      <c r="A2629" t="s">
        <v>2722</v>
      </c>
      <c r="B2629">
        <v>1</v>
      </c>
      <c r="C2629" t="s">
        <v>3128</v>
      </c>
    </row>
    <row r="2630" spans="1:3" x14ac:dyDescent="0.35">
      <c r="A2630" t="s">
        <v>2723</v>
      </c>
      <c r="B2630">
        <v>6</v>
      </c>
      <c r="C2630" t="s">
        <v>3129</v>
      </c>
    </row>
    <row r="2631" spans="1:3" x14ac:dyDescent="0.35">
      <c r="A2631" t="s">
        <v>2724</v>
      </c>
      <c r="B2631">
        <v>5</v>
      </c>
      <c r="C2631" t="s">
        <v>3126</v>
      </c>
    </row>
    <row r="2632" spans="1:3" x14ac:dyDescent="0.35">
      <c r="A2632" t="s">
        <v>2725</v>
      </c>
      <c r="B2632">
        <v>2</v>
      </c>
      <c r="C2632" t="s">
        <v>3128</v>
      </c>
    </row>
    <row r="2633" spans="1:3" x14ac:dyDescent="0.35">
      <c r="A2633" t="s">
        <v>2726</v>
      </c>
      <c r="B2633">
        <v>5</v>
      </c>
      <c r="C2633" t="s">
        <v>3129</v>
      </c>
    </row>
    <row r="2634" spans="1:3" x14ac:dyDescent="0.35">
      <c r="A2634" t="s">
        <v>2727</v>
      </c>
      <c r="B2634">
        <v>0</v>
      </c>
      <c r="C2634" t="s">
        <v>3127</v>
      </c>
    </row>
    <row r="2635" spans="1:3" x14ac:dyDescent="0.35">
      <c r="A2635" t="s">
        <v>2728</v>
      </c>
      <c r="B2635">
        <v>1</v>
      </c>
      <c r="C2635" t="s">
        <v>3126</v>
      </c>
    </row>
    <row r="2636" spans="1:3" x14ac:dyDescent="0.35">
      <c r="A2636" t="s">
        <v>2729</v>
      </c>
      <c r="B2636">
        <v>5</v>
      </c>
      <c r="C2636" t="s">
        <v>3127</v>
      </c>
    </row>
    <row r="2637" spans="1:3" x14ac:dyDescent="0.35">
      <c r="A2637" t="s">
        <v>2730</v>
      </c>
      <c r="B2637">
        <v>2</v>
      </c>
      <c r="C2637" t="s">
        <v>3128</v>
      </c>
    </row>
    <row r="2638" spans="1:3" x14ac:dyDescent="0.35">
      <c r="A2638" t="s">
        <v>2731</v>
      </c>
      <c r="B2638">
        <v>1</v>
      </c>
      <c r="C2638" t="s">
        <v>3126</v>
      </c>
    </row>
    <row r="2639" spans="1:3" x14ac:dyDescent="0.35">
      <c r="A2639" t="s">
        <v>2732</v>
      </c>
      <c r="B2639">
        <v>0</v>
      </c>
      <c r="C2639" t="s">
        <v>3128</v>
      </c>
    </row>
    <row r="2640" spans="1:3" x14ac:dyDescent="0.35">
      <c r="A2640" t="s">
        <v>2733</v>
      </c>
      <c r="B2640">
        <v>5</v>
      </c>
      <c r="C2640" t="s">
        <v>3127</v>
      </c>
    </row>
    <row r="2641" spans="1:3" x14ac:dyDescent="0.35">
      <c r="A2641" t="s">
        <v>2734</v>
      </c>
      <c r="B2641">
        <v>3</v>
      </c>
      <c r="C2641" t="s">
        <v>3128</v>
      </c>
    </row>
    <row r="2642" spans="1:3" x14ac:dyDescent="0.35">
      <c r="A2642" t="s">
        <v>2735</v>
      </c>
      <c r="B2642">
        <v>3</v>
      </c>
      <c r="C2642" t="s">
        <v>3126</v>
      </c>
    </row>
    <row r="2643" spans="1:3" x14ac:dyDescent="0.35">
      <c r="A2643" t="s">
        <v>2736</v>
      </c>
      <c r="B2643">
        <v>2</v>
      </c>
      <c r="C2643" t="s">
        <v>3128</v>
      </c>
    </row>
    <row r="2644" spans="1:3" x14ac:dyDescent="0.35">
      <c r="A2644" t="s">
        <v>2737</v>
      </c>
      <c r="B2644">
        <v>0</v>
      </c>
      <c r="C2644" t="s">
        <v>3126</v>
      </c>
    </row>
    <row r="2645" spans="1:3" x14ac:dyDescent="0.35">
      <c r="A2645" t="s">
        <v>2738</v>
      </c>
      <c r="B2645">
        <v>6</v>
      </c>
      <c r="C2645" t="s">
        <v>3126</v>
      </c>
    </row>
    <row r="2646" spans="1:3" x14ac:dyDescent="0.35">
      <c r="A2646" t="s">
        <v>2739</v>
      </c>
      <c r="B2646">
        <v>1</v>
      </c>
      <c r="C2646" t="s">
        <v>3129</v>
      </c>
    </row>
    <row r="2647" spans="1:3" x14ac:dyDescent="0.35">
      <c r="A2647" t="s">
        <v>2740</v>
      </c>
      <c r="B2647">
        <v>2</v>
      </c>
      <c r="C2647" t="s">
        <v>3126</v>
      </c>
    </row>
    <row r="2648" spans="1:3" x14ac:dyDescent="0.35">
      <c r="A2648" t="s">
        <v>2741</v>
      </c>
      <c r="B2648">
        <v>5</v>
      </c>
      <c r="C2648" t="s">
        <v>3128</v>
      </c>
    </row>
    <row r="2649" spans="1:3" x14ac:dyDescent="0.35">
      <c r="A2649" t="s">
        <v>2742</v>
      </c>
      <c r="B2649">
        <v>0</v>
      </c>
      <c r="C2649" t="s">
        <v>3126</v>
      </c>
    </row>
    <row r="2650" spans="1:3" x14ac:dyDescent="0.35">
      <c r="A2650" t="s">
        <v>2743</v>
      </c>
      <c r="B2650">
        <v>4</v>
      </c>
      <c r="C2650" t="s">
        <v>3129</v>
      </c>
    </row>
    <row r="2651" spans="1:3" x14ac:dyDescent="0.35">
      <c r="A2651" t="s">
        <v>2744</v>
      </c>
      <c r="B2651">
        <v>3</v>
      </c>
      <c r="C2651" t="s">
        <v>3128</v>
      </c>
    </row>
    <row r="2652" spans="1:3" x14ac:dyDescent="0.35">
      <c r="A2652" t="s">
        <v>2745</v>
      </c>
      <c r="B2652">
        <v>5</v>
      </c>
      <c r="C2652" t="s">
        <v>3127</v>
      </c>
    </row>
    <row r="2653" spans="1:3" x14ac:dyDescent="0.35">
      <c r="A2653" t="s">
        <v>2746</v>
      </c>
      <c r="B2653">
        <v>6</v>
      </c>
      <c r="C2653" t="s">
        <v>3126</v>
      </c>
    </row>
    <row r="2654" spans="1:3" x14ac:dyDescent="0.35">
      <c r="A2654" t="s">
        <v>2747</v>
      </c>
      <c r="B2654">
        <v>0</v>
      </c>
      <c r="C2654" t="s">
        <v>3129</v>
      </c>
    </row>
    <row r="2655" spans="1:3" x14ac:dyDescent="0.35">
      <c r="A2655" t="s">
        <v>2748</v>
      </c>
      <c r="B2655">
        <v>2</v>
      </c>
      <c r="C2655" t="s">
        <v>3129</v>
      </c>
    </row>
    <row r="2656" spans="1:3" x14ac:dyDescent="0.35">
      <c r="A2656" t="s">
        <v>2749</v>
      </c>
      <c r="B2656">
        <v>2</v>
      </c>
      <c r="C2656" t="s">
        <v>3126</v>
      </c>
    </row>
    <row r="2657" spans="1:3" x14ac:dyDescent="0.35">
      <c r="A2657" t="s">
        <v>2750</v>
      </c>
      <c r="B2657">
        <v>5</v>
      </c>
      <c r="C2657" t="s">
        <v>3126</v>
      </c>
    </row>
    <row r="2658" spans="1:3" x14ac:dyDescent="0.35">
      <c r="A2658" t="s">
        <v>2751</v>
      </c>
      <c r="B2658">
        <v>3</v>
      </c>
      <c r="C2658" t="s">
        <v>3129</v>
      </c>
    </row>
    <row r="2659" spans="1:3" x14ac:dyDescent="0.35">
      <c r="A2659" t="s">
        <v>2752</v>
      </c>
      <c r="B2659">
        <v>2</v>
      </c>
      <c r="C2659" t="s">
        <v>3129</v>
      </c>
    </row>
    <row r="2660" spans="1:3" x14ac:dyDescent="0.35">
      <c r="A2660" t="s">
        <v>2753</v>
      </c>
      <c r="B2660">
        <v>1</v>
      </c>
      <c r="C2660" t="s">
        <v>3128</v>
      </c>
    </row>
    <row r="2661" spans="1:3" x14ac:dyDescent="0.35">
      <c r="A2661" t="s">
        <v>2754</v>
      </c>
      <c r="B2661">
        <v>3</v>
      </c>
      <c r="C2661" t="s">
        <v>3127</v>
      </c>
    </row>
    <row r="2662" spans="1:3" x14ac:dyDescent="0.35">
      <c r="A2662" t="s">
        <v>2755</v>
      </c>
      <c r="B2662">
        <v>4</v>
      </c>
      <c r="C2662" t="s">
        <v>3129</v>
      </c>
    </row>
    <row r="2663" spans="1:3" x14ac:dyDescent="0.35">
      <c r="A2663" t="s">
        <v>2756</v>
      </c>
      <c r="B2663">
        <v>3</v>
      </c>
      <c r="C2663" t="s">
        <v>3126</v>
      </c>
    </row>
    <row r="2664" spans="1:3" x14ac:dyDescent="0.35">
      <c r="A2664" t="s">
        <v>2757</v>
      </c>
      <c r="B2664">
        <v>4</v>
      </c>
      <c r="C2664" t="s">
        <v>3127</v>
      </c>
    </row>
    <row r="2665" spans="1:3" x14ac:dyDescent="0.35">
      <c r="A2665" t="s">
        <v>2758</v>
      </c>
      <c r="B2665">
        <v>6</v>
      </c>
      <c r="C2665" t="s">
        <v>3129</v>
      </c>
    </row>
    <row r="2666" spans="1:3" x14ac:dyDescent="0.35">
      <c r="A2666" t="s">
        <v>2759</v>
      </c>
      <c r="B2666">
        <v>6</v>
      </c>
      <c r="C2666" t="s">
        <v>3126</v>
      </c>
    </row>
    <row r="2667" spans="1:3" x14ac:dyDescent="0.35">
      <c r="A2667" t="s">
        <v>2760</v>
      </c>
      <c r="B2667">
        <v>3</v>
      </c>
      <c r="C2667" t="s">
        <v>3127</v>
      </c>
    </row>
    <row r="2668" spans="1:3" x14ac:dyDescent="0.35">
      <c r="A2668" t="s">
        <v>2761</v>
      </c>
      <c r="B2668">
        <v>6</v>
      </c>
      <c r="C2668" t="s">
        <v>3128</v>
      </c>
    </row>
    <row r="2669" spans="1:3" x14ac:dyDescent="0.35">
      <c r="A2669" t="s">
        <v>2762</v>
      </c>
      <c r="B2669">
        <v>2</v>
      </c>
      <c r="C2669" t="s">
        <v>3127</v>
      </c>
    </row>
    <row r="2670" spans="1:3" x14ac:dyDescent="0.35">
      <c r="A2670" t="s">
        <v>2763</v>
      </c>
      <c r="B2670">
        <v>0</v>
      </c>
      <c r="C2670" t="s">
        <v>3127</v>
      </c>
    </row>
    <row r="2671" spans="1:3" x14ac:dyDescent="0.35">
      <c r="A2671" t="s">
        <v>2764</v>
      </c>
      <c r="B2671">
        <v>5</v>
      </c>
      <c r="C2671" t="s">
        <v>3128</v>
      </c>
    </row>
    <row r="2672" spans="1:3" x14ac:dyDescent="0.35">
      <c r="A2672" t="s">
        <v>2765</v>
      </c>
      <c r="B2672">
        <v>5</v>
      </c>
      <c r="C2672" t="s">
        <v>3127</v>
      </c>
    </row>
    <row r="2673" spans="1:3" x14ac:dyDescent="0.35">
      <c r="A2673" t="s">
        <v>2766</v>
      </c>
      <c r="B2673">
        <v>0</v>
      </c>
      <c r="C2673" t="s">
        <v>3126</v>
      </c>
    </row>
    <row r="2674" spans="1:3" x14ac:dyDescent="0.35">
      <c r="A2674" t="s">
        <v>2767</v>
      </c>
      <c r="B2674">
        <v>2</v>
      </c>
      <c r="C2674" t="s">
        <v>3128</v>
      </c>
    </row>
    <row r="2675" spans="1:3" x14ac:dyDescent="0.35">
      <c r="A2675" t="s">
        <v>2768</v>
      </c>
      <c r="B2675">
        <v>1</v>
      </c>
      <c r="C2675" t="s">
        <v>3126</v>
      </c>
    </row>
    <row r="2676" spans="1:3" x14ac:dyDescent="0.35">
      <c r="A2676" t="s">
        <v>2769</v>
      </c>
      <c r="B2676">
        <v>3</v>
      </c>
      <c r="C2676" t="s">
        <v>3126</v>
      </c>
    </row>
    <row r="2677" spans="1:3" x14ac:dyDescent="0.35">
      <c r="A2677" t="s">
        <v>2770</v>
      </c>
      <c r="B2677">
        <v>2</v>
      </c>
      <c r="C2677" t="s">
        <v>3127</v>
      </c>
    </row>
    <row r="2678" spans="1:3" x14ac:dyDescent="0.35">
      <c r="A2678" t="s">
        <v>2771</v>
      </c>
      <c r="B2678">
        <v>5</v>
      </c>
      <c r="C2678" t="s">
        <v>3126</v>
      </c>
    </row>
    <row r="2679" spans="1:3" x14ac:dyDescent="0.35">
      <c r="A2679" t="s">
        <v>2772</v>
      </c>
      <c r="B2679">
        <v>3</v>
      </c>
      <c r="C2679" t="s">
        <v>3126</v>
      </c>
    </row>
    <row r="2680" spans="1:3" x14ac:dyDescent="0.35">
      <c r="A2680" t="s">
        <v>2773</v>
      </c>
      <c r="B2680">
        <v>6</v>
      </c>
      <c r="C2680" t="s">
        <v>3129</v>
      </c>
    </row>
    <row r="2681" spans="1:3" x14ac:dyDescent="0.35">
      <c r="A2681" t="s">
        <v>2774</v>
      </c>
      <c r="B2681">
        <v>5</v>
      </c>
      <c r="C2681" t="s">
        <v>3129</v>
      </c>
    </row>
    <row r="2682" spans="1:3" x14ac:dyDescent="0.35">
      <c r="A2682" t="s">
        <v>2775</v>
      </c>
      <c r="B2682">
        <v>2</v>
      </c>
      <c r="C2682" t="s">
        <v>3127</v>
      </c>
    </row>
    <row r="2683" spans="1:3" x14ac:dyDescent="0.35">
      <c r="A2683" t="s">
        <v>2776</v>
      </c>
      <c r="B2683">
        <v>3</v>
      </c>
      <c r="C2683" t="s">
        <v>3128</v>
      </c>
    </row>
    <row r="2684" spans="1:3" x14ac:dyDescent="0.35">
      <c r="A2684" t="s">
        <v>2777</v>
      </c>
      <c r="B2684">
        <v>4</v>
      </c>
      <c r="C2684" t="s">
        <v>3126</v>
      </c>
    </row>
    <row r="2685" spans="1:3" x14ac:dyDescent="0.35">
      <c r="A2685" t="s">
        <v>2778</v>
      </c>
      <c r="B2685">
        <v>3</v>
      </c>
      <c r="C2685" t="s">
        <v>3126</v>
      </c>
    </row>
    <row r="2686" spans="1:3" x14ac:dyDescent="0.35">
      <c r="A2686" t="s">
        <v>2779</v>
      </c>
      <c r="B2686">
        <v>6</v>
      </c>
      <c r="C2686" t="s">
        <v>3127</v>
      </c>
    </row>
    <row r="2687" spans="1:3" x14ac:dyDescent="0.35">
      <c r="A2687" t="s">
        <v>2780</v>
      </c>
      <c r="B2687">
        <v>0</v>
      </c>
      <c r="C2687" t="s">
        <v>3127</v>
      </c>
    </row>
    <row r="2688" spans="1:3" x14ac:dyDescent="0.35">
      <c r="A2688" t="s">
        <v>2781</v>
      </c>
      <c r="B2688">
        <v>6</v>
      </c>
      <c r="C2688" t="s">
        <v>3127</v>
      </c>
    </row>
    <row r="2689" spans="1:3" x14ac:dyDescent="0.35">
      <c r="A2689" t="s">
        <v>2782</v>
      </c>
      <c r="B2689">
        <v>6</v>
      </c>
      <c r="C2689" t="s">
        <v>3129</v>
      </c>
    </row>
    <row r="2690" spans="1:3" x14ac:dyDescent="0.35">
      <c r="A2690" t="s">
        <v>2783</v>
      </c>
      <c r="B2690">
        <v>2</v>
      </c>
      <c r="C2690" t="s">
        <v>3127</v>
      </c>
    </row>
    <row r="2691" spans="1:3" x14ac:dyDescent="0.35">
      <c r="A2691" t="s">
        <v>2784</v>
      </c>
      <c r="B2691">
        <v>2</v>
      </c>
      <c r="C2691" t="s">
        <v>3129</v>
      </c>
    </row>
    <row r="2692" spans="1:3" x14ac:dyDescent="0.35">
      <c r="A2692" t="s">
        <v>2785</v>
      </c>
      <c r="B2692">
        <v>0</v>
      </c>
      <c r="C2692" t="s">
        <v>3126</v>
      </c>
    </row>
    <row r="2693" spans="1:3" x14ac:dyDescent="0.35">
      <c r="A2693" t="s">
        <v>2786</v>
      </c>
      <c r="B2693">
        <v>0</v>
      </c>
      <c r="C2693" t="s">
        <v>3127</v>
      </c>
    </row>
    <row r="2694" spans="1:3" x14ac:dyDescent="0.35">
      <c r="A2694" t="s">
        <v>2787</v>
      </c>
      <c r="B2694">
        <v>1</v>
      </c>
      <c r="C2694" t="s">
        <v>3126</v>
      </c>
    </row>
    <row r="2695" spans="1:3" x14ac:dyDescent="0.35">
      <c r="A2695" t="s">
        <v>2788</v>
      </c>
      <c r="B2695">
        <v>5</v>
      </c>
      <c r="C2695" t="s">
        <v>3126</v>
      </c>
    </row>
    <row r="2696" spans="1:3" x14ac:dyDescent="0.35">
      <c r="A2696" t="s">
        <v>2789</v>
      </c>
      <c r="B2696">
        <v>5</v>
      </c>
      <c r="C2696" t="s">
        <v>3129</v>
      </c>
    </row>
    <row r="2697" spans="1:3" x14ac:dyDescent="0.35">
      <c r="A2697" t="s">
        <v>2790</v>
      </c>
      <c r="B2697">
        <v>6</v>
      </c>
      <c r="C2697" t="s">
        <v>3127</v>
      </c>
    </row>
    <row r="2698" spans="1:3" x14ac:dyDescent="0.35">
      <c r="A2698" t="s">
        <v>2791</v>
      </c>
      <c r="B2698">
        <v>2</v>
      </c>
      <c r="C2698" t="s">
        <v>3128</v>
      </c>
    </row>
    <row r="2699" spans="1:3" x14ac:dyDescent="0.35">
      <c r="A2699" t="s">
        <v>2792</v>
      </c>
      <c r="B2699">
        <v>2</v>
      </c>
      <c r="C2699" t="s">
        <v>3126</v>
      </c>
    </row>
    <row r="2700" spans="1:3" x14ac:dyDescent="0.35">
      <c r="A2700" t="s">
        <v>2793</v>
      </c>
      <c r="B2700">
        <v>5</v>
      </c>
      <c r="C2700" t="s">
        <v>3127</v>
      </c>
    </row>
    <row r="2701" spans="1:3" x14ac:dyDescent="0.35">
      <c r="A2701" t="s">
        <v>2794</v>
      </c>
      <c r="B2701">
        <v>3</v>
      </c>
      <c r="C2701" t="s">
        <v>3128</v>
      </c>
    </row>
    <row r="2702" spans="1:3" x14ac:dyDescent="0.35">
      <c r="A2702" t="s">
        <v>2795</v>
      </c>
      <c r="B2702">
        <v>0</v>
      </c>
      <c r="C2702" t="s">
        <v>3127</v>
      </c>
    </row>
    <row r="2703" spans="1:3" x14ac:dyDescent="0.35">
      <c r="A2703" t="s">
        <v>2796</v>
      </c>
      <c r="B2703">
        <v>5</v>
      </c>
      <c r="C2703" t="s">
        <v>3128</v>
      </c>
    </row>
    <row r="2704" spans="1:3" x14ac:dyDescent="0.35">
      <c r="A2704" t="s">
        <v>2797</v>
      </c>
      <c r="B2704">
        <v>0</v>
      </c>
      <c r="C2704" t="s">
        <v>3129</v>
      </c>
    </row>
    <row r="2705" spans="1:3" x14ac:dyDescent="0.35">
      <c r="A2705" t="s">
        <v>2798</v>
      </c>
      <c r="B2705">
        <v>0</v>
      </c>
      <c r="C2705" t="s">
        <v>3126</v>
      </c>
    </row>
    <row r="2706" spans="1:3" x14ac:dyDescent="0.35">
      <c r="A2706" t="s">
        <v>2799</v>
      </c>
      <c r="B2706">
        <v>6</v>
      </c>
      <c r="C2706" t="s">
        <v>3127</v>
      </c>
    </row>
    <row r="2707" spans="1:3" x14ac:dyDescent="0.35">
      <c r="A2707" t="s">
        <v>2800</v>
      </c>
      <c r="B2707">
        <v>6</v>
      </c>
      <c r="C2707" t="s">
        <v>3126</v>
      </c>
    </row>
    <row r="2708" spans="1:3" x14ac:dyDescent="0.35">
      <c r="A2708" t="s">
        <v>2801</v>
      </c>
      <c r="B2708">
        <v>4</v>
      </c>
      <c r="C2708" t="s">
        <v>3127</v>
      </c>
    </row>
    <row r="2709" spans="1:3" x14ac:dyDescent="0.35">
      <c r="A2709" t="s">
        <v>2802</v>
      </c>
      <c r="B2709">
        <v>2</v>
      </c>
      <c r="C2709" t="s">
        <v>3127</v>
      </c>
    </row>
    <row r="2710" spans="1:3" x14ac:dyDescent="0.35">
      <c r="A2710" t="s">
        <v>2803</v>
      </c>
      <c r="B2710">
        <v>1</v>
      </c>
      <c r="C2710" t="s">
        <v>3129</v>
      </c>
    </row>
    <row r="2711" spans="1:3" x14ac:dyDescent="0.35">
      <c r="A2711" t="s">
        <v>2804</v>
      </c>
      <c r="B2711">
        <v>3</v>
      </c>
      <c r="C2711" t="s">
        <v>3128</v>
      </c>
    </row>
    <row r="2712" spans="1:3" x14ac:dyDescent="0.35">
      <c r="A2712" t="s">
        <v>2805</v>
      </c>
      <c r="B2712">
        <v>3</v>
      </c>
      <c r="C2712" t="s">
        <v>3129</v>
      </c>
    </row>
    <row r="2713" spans="1:3" x14ac:dyDescent="0.35">
      <c r="A2713" t="s">
        <v>2806</v>
      </c>
      <c r="B2713">
        <v>0</v>
      </c>
      <c r="C2713" t="s">
        <v>3126</v>
      </c>
    </row>
    <row r="2714" spans="1:3" x14ac:dyDescent="0.35">
      <c r="A2714" t="s">
        <v>2807</v>
      </c>
      <c r="B2714">
        <v>4</v>
      </c>
      <c r="C2714" t="s">
        <v>3127</v>
      </c>
    </row>
    <row r="2715" spans="1:3" x14ac:dyDescent="0.35">
      <c r="A2715" t="s">
        <v>2808</v>
      </c>
      <c r="B2715">
        <v>0</v>
      </c>
      <c r="C2715" t="s">
        <v>3127</v>
      </c>
    </row>
    <row r="2716" spans="1:3" x14ac:dyDescent="0.35">
      <c r="A2716" t="s">
        <v>2809</v>
      </c>
      <c r="B2716">
        <v>3</v>
      </c>
      <c r="C2716" t="s">
        <v>3127</v>
      </c>
    </row>
    <row r="2717" spans="1:3" x14ac:dyDescent="0.35">
      <c r="A2717" t="s">
        <v>2810</v>
      </c>
      <c r="B2717">
        <v>0</v>
      </c>
      <c r="C2717" t="s">
        <v>3128</v>
      </c>
    </row>
    <row r="2718" spans="1:3" x14ac:dyDescent="0.35">
      <c r="A2718" t="s">
        <v>2811</v>
      </c>
      <c r="B2718">
        <v>0</v>
      </c>
      <c r="C2718" t="s">
        <v>3127</v>
      </c>
    </row>
    <row r="2719" spans="1:3" x14ac:dyDescent="0.35">
      <c r="A2719" t="s">
        <v>2812</v>
      </c>
      <c r="B2719">
        <v>2</v>
      </c>
      <c r="C2719" t="s">
        <v>3126</v>
      </c>
    </row>
    <row r="2720" spans="1:3" x14ac:dyDescent="0.35">
      <c r="A2720" t="s">
        <v>2813</v>
      </c>
      <c r="B2720">
        <v>4</v>
      </c>
      <c r="C2720" t="s">
        <v>3128</v>
      </c>
    </row>
    <row r="2721" spans="1:3" x14ac:dyDescent="0.35">
      <c r="A2721" t="s">
        <v>2814</v>
      </c>
      <c r="B2721">
        <v>6</v>
      </c>
      <c r="C2721" t="s">
        <v>3127</v>
      </c>
    </row>
    <row r="2722" spans="1:3" x14ac:dyDescent="0.35">
      <c r="A2722" t="s">
        <v>2815</v>
      </c>
      <c r="B2722">
        <v>0</v>
      </c>
      <c r="C2722" t="s">
        <v>3129</v>
      </c>
    </row>
    <row r="2723" spans="1:3" x14ac:dyDescent="0.35">
      <c r="A2723" t="s">
        <v>2816</v>
      </c>
      <c r="B2723">
        <v>3</v>
      </c>
      <c r="C2723" t="s">
        <v>3129</v>
      </c>
    </row>
    <row r="2724" spans="1:3" x14ac:dyDescent="0.35">
      <c r="A2724" t="s">
        <v>2817</v>
      </c>
      <c r="B2724">
        <v>5</v>
      </c>
      <c r="C2724" t="s">
        <v>3127</v>
      </c>
    </row>
    <row r="2725" spans="1:3" x14ac:dyDescent="0.35">
      <c r="A2725" t="s">
        <v>2818</v>
      </c>
      <c r="B2725">
        <v>2</v>
      </c>
      <c r="C2725" t="s">
        <v>3129</v>
      </c>
    </row>
    <row r="2726" spans="1:3" x14ac:dyDescent="0.35">
      <c r="A2726" t="s">
        <v>2819</v>
      </c>
      <c r="B2726">
        <v>5</v>
      </c>
      <c r="C2726" t="s">
        <v>3126</v>
      </c>
    </row>
    <row r="2727" spans="1:3" x14ac:dyDescent="0.35">
      <c r="A2727" t="s">
        <v>2820</v>
      </c>
      <c r="B2727">
        <v>3</v>
      </c>
      <c r="C2727" t="s">
        <v>3129</v>
      </c>
    </row>
    <row r="2728" spans="1:3" x14ac:dyDescent="0.35">
      <c r="A2728" t="s">
        <v>2821</v>
      </c>
      <c r="B2728">
        <v>0</v>
      </c>
      <c r="C2728" t="s">
        <v>3127</v>
      </c>
    </row>
    <row r="2729" spans="1:3" x14ac:dyDescent="0.35">
      <c r="A2729" t="s">
        <v>2822</v>
      </c>
      <c r="B2729">
        <v>1</v>
      </c>
      <c r="C2729" t="s">
        <v>3129</v>
      </c>
    </row>
    <row r="2730" spans="1:3" x14ac:dyDescent="0.35">
      <c r="A2730" t="s">
        <v>2823</v>
      </c>
      <c r="B2730">
        <v>2</v>
      </c>
      <c r="C2730" t="s">
        <v>3126</v>
      </c>
    </row>
    <row r="2731" spans="1:3" x14ac:dyDescent="0.35">
      <c r="A2731" t="s">
        <v>2824</v>
      </c>
      <c r="B2731">
        <v>4</v>
      </c>
      <c r="C2731" t="s">
        <v>3129</v>
      </c>
    </row>
    <row r="2732" spans="1:3" x14ac:dyDescent="0.35">
      <c r="A2732" t="s">
        <v>2825</v>
      </c>
      <c r="B2732">
        <v>1</v>
      </c>
      <c r="C2732" t="s">
        <v>3129</v>
      </c>
    </row>
    <row r="2733" spans="1:3" x14ac:dyDescent="0.35">
      <c r="A2733" t="s">
        <v>2826</v>
      </c>
      <c r="B2733">
        <v>3</v>
      </c>
      <c r="C2733" t="s">
        <v>3127</v>
      </c>
    </row>
    <row r="2734" spans="1:3" x14ac:dyDescent="0.35">
      <c r="A2734" t="s">
        <v>2827</v>
      </c>
      <c r="B2734">
        <v>5</v>
      </c>
      <c r="C2734" t="s">
        <v>3128</v>
      </c>
    </row>
    <row r="2735" spans="1:3" x14ac:dyDescent="0.35">
      <c r="A2735" t="s">
        <v>2828</v>
      </c>
      <c r="B2735">
        <v>2</v>
      </c>
      <c r="C2735" t="s">
        <v>3127</v>
      </c>
    </row>
    <row r="2736" spans="1:3" x14ac:dyDescent="0.35">
      <c r="A2736" t="s">
        <v>2829</v>
      </c>
      <c r="B2736">
        <v>1</v>
      </c>
      <c r="C2736" t="s">
        <v>3126</v>
      </c>
    </row>
    <row r="2737" spans="1:3" x14ac:dyDescent="0.35">
      <c r="A2737" t="s">
        <v>2830</v>
      </c>
      <c r="B2737">
        <v>4</v>
      </c>
      <c r="C2737" t="s">
        <v>3127</v>
      </c>
    </row>
    <row r="2738" spans="1:3" x14ac:dyDescent="0.35">
      <c r="A2738" t="s">
        <v>2831</v>
      </c>
      <c r="B2738">
        <v>4</v>
      </c>
      <c r="C2738" t="s">
        <v>3129</v>
      </c>
    </row>
    <row r="2739" spans="1:3" x14ac:dyDescent="0.35">
      <c r="A2739" t="s">
        <v>2832</v>
      </c>
      <c r="B2739">
        <v>2</v>
      </c>
      <c r="C2739" t="s">
        <v>3126</v>
      </c>
    </row>
    <row r="2740" spans="1:3" x14ac:dyDescent="0.35">
      <c r="A2740" t="s">
        <v>2833</v>
      </c>
      <c r="B2740">
        <v>5</v>
      </c>
      <c r="C2740" t="s">
        <v>3129</v>
      </c>
    </row>
    <row r="2741" spans="1:3" x14ac:dyDescent="0.35">
      <c r="A2741" t="s">
        <v>2834</v>
      </c>
      <c r="B2741">
        <v>5</v>
      </c>
      <c r="C2741" t="s">
        <v>3128</v>
      </c>
    </row>
    <row r="2742" spans="1:3" x14ac:dyDescent="0.35">
      <c r="A2742" t="s">
        <v>2835</v>
      </c>
      <c r="B2742">
        <v>0</v>
      </c>
      <c r="C2742" t="s">
        <v>3126</v>
      </c>
    </row>
    <row r="2743" spans="1:3" x14ac:dyDescent="0.35">
      <c r="A2743" t="s">
        <v>2836</v>
      </c>
      <c r="B2743">
        <v>4</v>
      </c>
      <c r="C2743" t="s">
        <v>3127</v>
      </c>
    </row>
    <row r="2744" spans="1:3" x14ac:dyDescent="0.35">
      <c r="A2744" t="s">
        <v>2837</v>
      </c>
      <c r="B2744">
        <v>4</v>
      </c>
      <c r="C2744" t="s">
        <v>3126</v>
      </c>
    </row>
    <row r="2745" spans="1:3" x14ac:dyDescent="0.35">
      <c r="A2745" t="s">
        <v>2838</v>
      </c>
      <c r="B2745">
        <v>1</v>
      </c>
      <c r="C2745" t="s">
        <v>3127</v>
      </c>
    </row>
    <row r="2746" spans="1:3" x14ac:dyDescent="0.35">
      <c r="A2746" t="s">
        <v>2839</v>
      </c>
      <c r="B2746">
        <v>1</v>
      </c>
      <c r="C2746" t="s">
        <v>3126</v>
      </c>
    </row>
    <row r="2747" spans="1:3" x14ac:dyDescent="0.35">
      <c r="A2747" t="s">
        <v>2840</v>
      </c>
      <c r="B2747">
        <v>1</v>
      </c>
      <c r="C2747" t="s">
        <v>3127</v>
      </c>
    </row>
    <row r="2748" spans="1:3" x14ac:dyDescent="0.35">
      <c r="A2748" t="s">
        <v>2841</v>
      </c>
      <c r="B2748">
        <v>2</v>
      </c>
      <c r="C2748" t="s">
        <v>3127</v>
      </c>
    </row>
    <row r="2749" spans="1:3" x14ac:dyDescent="0.35">
      <c r="A2749" t="s">
        <v>2842</v>
      </c>
      <c r="B2749">
        <v>1</v>
      </c>
      <c r="C2749" t="s">
        <v>3126</v>
      </c>
    </row>
    <row r="2750" spans="1:3" x14ac:dyDescent="0.35">
      <c r="A2750" t="s">
        <v>2843</v>
      </c>
      <c r="B2750">
        <v>4</v>
      </c>
      <c r="C2750" t="s">
        <v>3129</v>
      </c>
    </row>
    <row r="2751" spans="1:3" x14ac:dyDescent="0.35">
      <c r="A2751" t="s">
        <v>2844</v>
      </c>
      <c r="B2751">
        <v>6</v>
      </c>
      <c r="C2751" t="s">
        <v>3126</v>
      </c>
    </row>
    <row r="2752" spans="1:3" x14ac:dyDescent="0.35">
      <c r="A2752" t="s">
        <v>2845</v>
      </c>
      <c r="B2752">
        <v>3</v>
      </c>
      <c r="C2752" t="s">
        <v>3126</v>
      </c>
    </row>
    <row r="2753" spans="1:3" x14ac:dyDescent="0.35">
      <c r="A2753" t="s">
        <v>2846</v>
      </c>
      <c r="B2753">
        <v>5</v>
      </c>
      <c r="C2753" t="s">
        <v>3129</v>
      </c>
    </row>
    <row r="2754" spans="1:3" x14ac:dyDescent="0.35">
      <c r="A2754" t="s">
        <v>2847</v>
      </c>
      <c r="B2754">
        <v>3</v>
      </c>
      <c r="C2754" t="s">
        <v>3126</v>
      </c>
    </row>
    <row r="2755" spans="1:3" x14ac:dyDescent="0.35">
      <c r="A2755" t="s">
        <v>2848</v>
      </c>
      <c r="B2755">
        <v>6</v>
      </c>
      <c r="C2755" t="s">
        <v>3127</v>
      </c>
    </row>
    <row r="2756" spans="1:3" x14ac:dyDescent="0.35">
      <c r="A2756" t="s">
        <v>2849</v>
      </c>
      <c r="B2756">
        <v>2</v>
      </c>
      <c r="C2756" t="s">
        <v>3128</v>
      </c>
    </row>
    <row r="2757" spans="1:3" x14ac:dyDescent="0.35">
      <c r="A2757" t="s">
        <v>2850</v>
      </c>
      <c r="B2757">
        <v>5</v>
      </c>
      <c r="C2757" t="s">
        <v>3129</v>
      </c>
    </row>
    <row r="2758" spans="1:3" x14ac:dyDescent="0.35">
      <c r="A2758" t="s">
        <v>2851</v>
      </c>
      <c r="B2758">
        <v>5</v>
      </c>
      <c r="C2758" t="s">
        <v>3126</v>
      </c>
    </row>
    <row r="2759" spans="1:3" x14ac:dyDescent="0.35">
      <c r="A2759" t="s">
        <v>2852</v>
      </c>
      <c r="B2759">
        <v>6</v>
      </c>
      <c r="C2759" t="s">
        <v>3127</v>
      </c>
    </row>
    <row r="2760" spans="1:3" x14ac:dyDescent="0.35">
      <c r="A2760" t="s">
        <v>2853</v>
      </c>
      <c r="B2760">
        <v>2</v>
      </c>
      <c r="C2760" t="s">
        <v>3129</v>
      </c>
    </row>
    <row r="2761" spans="1:3" x14ac:dyDescent="0.35">
      <c r="A2761" t="s">
        <v>2854</v>
      </c>
      <c r="B2761">
        <v>2</v>
      </c>
      <c r="C2761" t="s">
        <v>3128</v>
      </c>
    </row>
    <row r="2762" spans="1:3" x14ac:dyDescent="0.35">
      <c r="A2762" t="s">
        <v>2855</v>
      </c>
      <c r="B2762">
        <v>0</v>
      </c>
      <c r="C2762" t="s">
        <v>3128</v>
      </c>
    </row>
    <row r="2763" spans="1:3" x14ac:dyDescent="0.35">
      <c r="A2763" t="s">
        <v>2856</v>
      </c>
      <c r="B2763">
        <v>4</v>
      </c>
      <c r="C2763" t="s">
        <v>3128</v>
      </c>
    </row>
    <row r="2764" spans="1:3" x14ac:dyDescent="0.35">
      <c r="A2764" t="s">
        <v>2857</v>
      </c>
      <c r="B2764">
        <v>3</v>
      </c>
      <c r="C2764" t="s">
        <v>3127</v>
      </c>
    </row>
    <row r="2765" spans="1:3" x14ac:dyDescent="0.35">
      <c r="A2765" t="s">
        <v>2858</v>
      </c>
      <c r="B2765">
        <v>2</v>
      </c>
      <c r="C2765" t="s">
        <v>3128</v>
      </c>
    </row>
    <row r="2766" spans="1:3" x14ac:dyDescent="0.35">
      <c r="A2766" t="s">
        <v>2859</v>
      </c>
      <c r="B2766">
        <v>1</v>
      </c>
      <c r="C2766" t="s">
        <v>3126</v>
      </c>
    </row>
    <row r="2767" spans="1:3" x14ac:dyDescent="0.35">
      <c r="A2767" t="s">
        <v>2860</v>
      </c>
      <c r="B2767">
        <v>6</v>
      </c>
      <c r="C2767" t="s">
        <v>3129</v>
      </c>
    </row>
    <row r="2768" spans="1:3" x14ac:dyDescent="0.35">
      <c r="A2768" t="s">
        <v>2861</v>
      </c>
      <c r="B2768">
        <v>6</v>
      </c>
      <c r="C2768" t="s">
        <v>3126</v>
      </c>
    </row>
    <row r="2769" spans="1:3" x14ac:dyDescent="0.35">
      <c r="A2769" t="s">
        <v>2862</v>
      </c>
      <c r="B2769">
        <v>6</v>
      </c>
      <c r="C2769" t="s">
        <v>3126</v>
      </c>
    </row>
    <row r="2770" spans="1:3" x14ac:dyDescent="0.35">
      <c r="A2770" t="s">
        <v>2863</v>
      </c>
      <c r="B2770">
        <v>3</v>
      </c>
      <c r="C2770" t="s">
        <v>3126</v>
      </c>
    </row>
    <row r="2771" spans="1:3" x14ac:dyDescent="0.35">
      <c r="A2771" t="s">
        <v>2864</v>
      </c>
      <c r="B2771">
        <v>5</v>
      </c>
      <c r="C2771" t="s">
        <v>3127</v>
      </c>
    </row>
    <row r="2772" spans="1:3" x14ac:dyDescent="0.35">
      <c r="A2772" t="s">
        <v>2865</v>
      </c>
      <c r="B2772">
        <v>5</v>
      </c>
      <c r="C2772" t="s">
        <v>3127</v>
      </c>
    </row>
    <row r="2773" spans="1:3" x14ac:dyDescent="0.35">
      <c r="A2773" t="s">
        <v>2866</v>
      </c>
      <c r="B2773">
        <v>5</v>
      </c>
      <c r="C2773" t="s">
        <v>3126</v>
      </c>
    </row>
    <row r="2774" spans="1:3" x14ac:dyDescent="0.35">
      <c r="A2774" t="s">
        <v>2867</v>
      </c>
      <c r="B2774">
        <v>2</v>
      </c>
      <c r="C2774" t="s">
        <v>3128</v>
      </c>
    </row>
    <row r="2775" spans="1:3" x14ac:dyDescent="0.35">
      <c r="A2775" t="s">
        <v>2868</v>
      </c>
      <c r="B2775">
        <v>6</v>
      </c>
      <c r="C2775" t="s">
        <v>3129</v>
      </c>
    </row>
    <row r="2776" spans="1:3" x14ac:dyDescent="0.35">
      <c r="A2776" t="s">
        <v>2869</v>
      </c>
      <c r="B2776">
        <v>4</v>
      </c>
      <c r="C2776" t="s">
        <v>3127</v>
      </c>
    </row>
    <row r="2777" spans="1:3" x14ac:dyDescent="0.35">
      <c r="A2777" t="s">
        <v>2870</v>
      </c>
      <c r="B2777">
        <v>0</v>
      </c>
      <c r="C2777" t="s">
        <v>3127</v>
      </c>
    </row>
    <row r="2778" spans="1:3" x14ac:dyDescent="0.35">
      <c r="A2778" t="s">
        <v>2871</v>
      </c>
      <c r="B2778">
        <v>1</v>
      </c>
      <c r="C2778" t="s">
        <v>3129</v>
      </c>
    </row>
    <row r="2779" spans="1:3" x14ac:dyDescent="0.35">
      <c r="A2779" t="s">
        <v>2872</v>
      </c>
      <c r="B2779">
        <v>3</v>
      </c>
      <c r="C2779" t="s">
        <v>3129</v>
      </c>
    </row>
    <row r="2780" spans="1:3" x14ac:dyDescent="0.35">
      <c r="A2780" t="s">
        <v>2873</v>
      </c>
      <c r="B2780">
        <v>6</v>
      </c>
      <c r="C2780" t="s">
        <v>3129</v>
      </c>
    </row>
    <row r="2781" spans="1:3" x14ac:dyDescent="0.35">
      <c r="A2781" t="s">
        <v>2874</v>
      </c>
      <c r="B2781">
        <v>5</v>
      </c>
      <c r="C2781" t="s">
        <v>3129</v>
      </c>
    </row>
    <row r="2782" spans="1:3" x14ac:dyDescent="0.35">
      <c r="A2782" t="s">
        <v>2875</v>
      </c>
      <c r="B2782">
        <v>4</v>
      </c>
      <c r="C2782" t="s">
        <v>3127</v>
      </c>
    </row>
    <row r="2783" spans="1:3" x14ac:dyDescent="0.35">
      <c r="A2783" t="s">
        <v>2876</v>
      </c>
      <c r="B2783">
        <v>4</v>
      </c>
      <c r="C2783" t="s">
        <v>3126</v>
      </c>
    </row>
    <row r="2784" spans="1:3" x14ac:dyDescent="0.35">
      <c r="A2784" t="s">
        <v>2877</v>
      </c>
      <c r="B2784">
        <v>6</v>
      </c>
      <c r="C2784" t="s">
        <v>3126</v>
      </c>
    </row>
    <row r="2785" spans="1:3" x14ac:dyDescent="0.35">
      <c r="A2785" t="s">
        <v>2878</v>
      </c>
      <c r="B2785">
        <v>3</v>
      </c>
      <c r="C2785" t="s">
        <v>3129</v>
      </c>
    </row>
    <row r="2786" spans="1:3" x14ac:dyDescent="0.35">
      <c r="A2786" t="s">
        <v>2879</v>
      </c>
      <c r="B2786">
        <v>2</v>
      </c>
      <c r="C2786" t="s">
        <v>3129</v>
      </c>
    </row>
    <row r="2787" spans="1:3" x14ac:dyDescent="0.35">
      <c r="A2787" t="s">
        <v>2880</v>
      </c>
      <c r="B2787">
        <v>2</v>
      </c>
      <c r="C2787" t="s">
        <v>3129</v>
      </c>
    </row>
    <row r="2788" spans="1:3" x14ac:dyDescent="0.35">
      <c r="A2788" t="s">
        <v>2881</v>
      </c>
      <c r="B2788">
        <v>3</v>
      </c>
      <c r="C2788" t="s">
        <v>3127</v>
      </c>
    </row>
    <row r="2789" spans="1:3" x14ac:dyDescent="0.35">
      <c r="A2789" t="s">
        <v>2882</v>
      </c>
      <c r="B2789">
        <v>1</v>
      </c>
      <c r="C2789" t="s">
        <v>3128</v>
      </c>
    </row>
    <row r="2790" spans="1:3" x14ac:dyDescent="0.35">
      <c r="A2790" t="s">
        <v>2883</v>
      </c>
      <c r="B2790">
        <v>6</v>
      </c>
      <c r="C2790" t="s">
        <v>3129</v>
      </c>
    </row>
    <row r="2791" spans="1:3" x14ac:dyDescent="0.35">
      <c r="A2791" t="s">
        <v>2884</v>
      </c>
      <c r="B2791">
        <v>6</v>
      </c>
      <c r="C2791" t="s">
        <v>3129</v>
      </c>
    </row>
    <row r="2792" spans="1:3" x14ac:dyDescent="0.35">
      <c r="A2792" t="s">
        <v>2885</v>
      </c>
      <c r="B2792">
        <v>2</v>
      </c>
      <c r="C2792" t="s">
        <v>3126</v>
      </c>
    </row>
    <row r="2793" spans="1:3" x14ac:dyDescent="0.35">
      <c r="A2793" t="s">
        <v>2886</v>
      </c>
      <c r="B2793">
        <v>5</v>
      </c>
      <c r="C2793" t="s">
        <v>3126</v>
      </c>
    </row>
    <row r="2794" spans="1:3" x14ac:dyDescent="0.35">
      <c r="A2794" t="s">
        <v>2887</v>
      </c>
      <c r="B2794">
        <v>5</v>
      </c>
      <c r="C2794" t="s">
        <v>3129</v>
      </c>
    </row>
    <row r="2795" spans="1:3" x14ac:dyDescent="0.35">
      <c r="A2795" t="s">
        <v>2888</v>
      </c>
      <c r="B2795">
        <v>4</v>
      </c>
      <c r="C2795" t="s">
        <v>3128</v>
      </c>
    </row>
    <row r="2796" spans="1:3" x14ac:dyDescent="0.35">
      <c r="A2796" t="s">
        <v>2889</v>
      </c>
      <c r="B2796">
        <v>0</v>
      </c>
      <c r="C2796" t="s">
        <v>3127</v>
      </c>
    </row>
    <row r="2797" spans="1:3" x14ac:dyDescent="0.35">
      <c r="A2797" t="s">
        <v>2890</v>
      </c>
      <c r="B2797">
        <v>0</v>
      </c>
      <c r="C2797" t="s">
        <v>3128</v>
      </c>
    </row>
    <row r="2798" spans="1:3" x14ac:dyDescent="0.35">
      <c r="A2798" t="s">
        <v>2891</v>
      </c>
      <c r="B2798">
        <v>5</v>
      </c>
      <c r="C2798" t="s">
        <v>3127</v>
      </c>
    </row>
    <row r="2799" spans="1:3" x14ac:dyDescent="0.35">
      <c r="A2799" t="s">
        <v>2892</v>
      </c>
      <c r="B2799">
        <v>0</v>
      </c>
      <c r="C2799" t="s">
        <v>3126</v>
      </c>
    </row>
    <row r="2800" spans="1:3" x14ac:dyDescent="0.35">
      <c r="A2800" t="s">
        <v>2893</v>
      </c>
      <c r="B2800">
        <v>5</v>
      </c>
      <c r="C2800" t="s">
        <v>3128</v>
      </c>
    </row>
    <row r="2801" spans="1:3" x14ac:dyDescent="0.35">
      <c r="A2801" t="s">
        <v>2894</v>
      </c>
      <c r="B2801">
        <v>3</v>
      </c>
      <c r="C2801" t="s">
        <v>3127</v>
      </c>
    </row>
    <row r="2802" spans="1:3" x14ac:dyDescent="0.35">
      <c r="A2802" t="s">
        <v>2895</v>
      </c>
      <c r="B2802">
        <v>5</v>
      </c>
      <c r="C2802" t="s">
        <v>3127</v>
      </c>
    </row>
    <row r="2803" spans="1:3" x14ac:dyDescent="0.35">
      <c r="A2803" t="s">
        <v>2896</v>
      </c>
      <c r="B2803">
        <v>0</v>
      </c>
      <c r="C2803" t="s">
        <v>3129</v>
      </c>
    </row>
    <row r="2804" spans="1:3" x14ac:dyDescent="0.35">
      <c r="A2804" t="s">
        <v>2897</v>
      </c>
      <c r="B2804">
        <v>2</v>
      </c>
      <c r="C2804" t="s">
        <v>3126</v>
      </c>
    </row>
    <row r="2805" spans="1:3" x14ac:dyDescent="0.35">
      <c r="A2805" t="s">
        <v>2898</v>
      </c>
      <c r="B2805">
        <v>1</v>
      </c>
      <c r="C2805" t="s">
        <v>3127</v>
      </c>
    </row>
    <row r="2806" spans="1:3" x14ac:dyDescent="0.35">
      <c r="A2806" t="s">
        <v>2899</v>
      </c>
      <c r="B2806">
        <v>3</v>
      </c>
      <c r="C2806" t="s">
        <v>3128</v>
      </c>
    </row>
    <row r="2807" spans="1:3" x14ac:dyDescent="0.35">
      <c r="A2807" t="s">
        <v>2900</v>
      </c>
      <c r="B2807">
        <v>0</v>
      </c>
      <c r="C2807" t="s">
        <v>3127</v>
      </c>
    </row>
    <row r="2808" spans="1:3" x14ac:dyDescent="0.35">
      <c r="A2808" t="s">
        <v>2901</v>
      </c>
      <c r="B2808">
        <v>1</v>
      </c>
      <c r="C2808" t="s">
        <v>3128</v>
      </c>
    </row>
    <row r="2809" spans="1:3" x14ac:dyDescent="0.35">
      <c r="A2809" t="s">
        <v>2902</v>
      </c>
      <c r="B2809">
        <v>2</v>
      </c>
      <c r="C2809" t="s">
        <v>3126</v>
      </c>
    </row>
    <row r="2810" spans="1:3" x14ac:dyDescent="0.35">
      <c r="A2810" t="s">
        <v>2903</v>
      </c>
      <c r="B2810">
        <v>3</v>
      </c>
      <c r="C2810" t="s">
        <v>3126</v>
      </c>
    </row>
    <row r="2811" spans="1:3" x14ac:dyDescent="0.35">
      <c r="A2811" t="s">
        <v>2904</v>
      </c>
      <c r="B2811">
        <v>0</v>
      </c>
      <c r="C2811" t="s">
        <v>3129</v>
      </c>
    </row>
    <row r="2812" spans="1:3" x14ac:dyDescent="0.35">
      <c r="A2812" t="s">
        <v>2905</v>
      </c>
      <c r="B2812">
        <v>2</v>
      </c>
      <c r="C2812" t="s">
        <v>3128</v>
      </c>
    </row>
    <row r="2813" spans="1:3" x14ac:dyDescent="0.35">
      <c r="A2813" t="s">
        <v>2906</v>
      </c>
      <c r="B2813">
        <v>5</v>
      </c>
      <c r="C2813" t="s">
        <v>3127</v>
      </c>
    </row>
    <row r="2814" spans="1:3" x14ac:dyDescent="0.35">
      <c r="A2814" t="s">
        <v>2907</v>
      </c>
      <c r="B2814">
        <v>2</v>
      </c>
      <c r="C2814" t="s">
        <v>3128</v>
      </c>
    </row>
    <row r="2815" spans="1:3" x14ac:dyDescent="0.35">
      <c r="A2815" t="s">
        <v>2908</v>
      </c>
      <c r="B2815">
        <v>4</v>
      </c>
      <c r="C2815" t="s">
        <v>3128</v>
      </c>
    </row>
    <row r="2816" spans="1:3" x14ac:dyDescent="0.35">
      <c r="A2816" t="s">
        <v>2909</v>
      </c>
      <c r="B2816">
        <v>6</v>
      </c>
      <c r="C2816" t="s">
        <v>3127</v>
      </c>
    </row>
    <row r="2817" spans="1:3" x14ac:dyDescent="0.35">
      <c r="A2817" t="s">
        <v>2910</v>
      </c>
      <c r="B2817">
        <v>3</v>
      </c>
      <c r="C2817" t="s">
        <v>3128</v>
      </c>
    </row>
    <row r="2818" spans="1:3" x14ac:dyDescent="0.35">
      <c r="A2818" t="s">
        <v>2911</v>
      </c>
      <c r="B2818">
        <v>6</v>
      </c>
      <c r="C2818" t="s">
        <v>3127</v>
      </c>
    </row>
    <row r="2819" spans="1:3" x14ac:dyDescent="0.35">
      <c r="A2819" t="s">
        <v>2912</v>
      </c>
      <c r="B2819">
        <v>6</v>
      </c>
      <c r="C2819" t="s">
        <v>3129</v>
      </c>
    </row>
    <row r="2820" spans="1:3" x14ac:dyDescent="0.35">
      <c r="A2820" t="s">
        <v>2913</v>
      </c>
      <c r="B2820">
        <v>3</v>
      </c>
      <c r="C2820" t="s">
        <v>3126</v>
      </c>
    </row>
    <row r="2821" spans="1:3" x14ac:dyDescent="0.35">
      <c r="A2821" t="s">
        <v>2914</v>
      </c>
      <c r="B2821">
        <v>3</v>
      </c>
      <c r="C2821" t="s">
        <v>3128</v>
      </c>
    </row>
    <row r="2822" spans="1:3" x14ac:dyDescent="0.35">
      <c r="A2822" t="s">
        <v>2915</v>
      </c>
      <c r="B2822">
        <v>2</v>
      </c>
      <c r="C2822" t="s">
        <v>3126</v>
      </c>
    </row>
    <row r="2823" spans="1:3" x14ac:dyDescent="0.35">
      <c r="A2823" t="s">
        <v>2916</v>
      </c>
      <c r="B2823">
        <v>6</v>
      </c>
      <c r="C2823" t="s">
        <v>3127</v>
      </c>
    </row>
    <row r="2824" spans="1:3" x14ac:dyDescent="0.35">
      <c r="A2824" t="s">
        <v>2917</v>
      </c>
      <c r="B2824">
        <v>5</v>
      </c>
      <c r="C2824" t="s">
        <v>3127</v>
      </c>
    </row>
    <row r="2825" spans="1:3" x14ac:dyDescent="0.35">
      <c r="A2825" t="s">
        <v>2918</v>
      </c>
      <c r="B2825">
        <v>1</v>
      </c>
      <c r="C2825" t="s">
        <v>3128</v>
      </c>
    </row>
    <row r="2826" spans="1:3" x14ac:dyDescent="0.35">
      <c r="A2826" t="s">
        <v>2919</v>
      </c>
      <c r="B2826">
        <v>4</v>
      </c>
      <c r="C2826" t="s">
        <v>3128</v>
      </c>
    </row>
    <row r="2827" spans="1:3" x14ac:dyDescent="0.35">
      <c r="A2827" t="s">
        <v>2920</v>
      </c>
      <c r="B2827">
        <v>1</v>
      </c>
      <c r="C2827" t="s">
        <v>3128</v>
      </c>
    </row>
    <row r="2828" spans="1:3" x14ac:dyDescent="0.35">
      <c r="A2828" t="s">
        <v>2921</v>
      </c>
      <c r="B2828">
        <v>6</v>
      </c>
      <c r="C2828" t="s">
        <v>3129</v>
      </c>
    </row>
    <row r="2829" spans="1:3" x14ac:dyDescent="0.35">
      <c r="A2829" t="s">
        <v>2922</v>
      </c>
      <c r="B2829">
        <v>2</v>
      </c>
      <c r="C2829" t="s">
        <v>3126</v>
      </c>
    </row>
    <row r="2830" spans="1:3" x14ac:dyDescent="0.35">
      <c r="A2830" t="s">
        <v>2923</v>
      </c>
      <c r="B2830">
        <v>0</v>
      </c>
      <c r="C2830" t="s">
        <v>3128</v>
      </c>
    </row>
    <row r="2831" spans="1:3" x14ac:dyDescent="0.35">
      <c r="A2831" t="s">
        <v>2924</v>
      </c>
      <c r="B2831">
        <v>6</v>
      </c>
      <c r="C2831" t="s">
        <v>3127</v>
      </c>
    </row>
    <row r="2832" spans="1:3" x14ac:dyDescent="0.35">
      <c r="A2832" t="s">
        <v>2925</v>
      </c>
      <c r="B2832">
        <v>4</v>
      </c>
      <c r="C2832" t="s">
        <v>3127</v>
      </c>
    </row>
    <row r="2833" spans="1:3" x14ac:dyDescent="0.35">
      <c r="A2833" t="s">
        <v>2926</v>
      </c>
      <c r="B2833">
        <v>6</v>
      </c>
      <c r="C2833" t="s">
        <v>3129</v>
      </c>
    </row>
    <row r="2834" spans="1:3" x14ac:dyDescent="0.35">
      <c r="A2834" t="s">
        <v>2927</v>
      </c>
      <c r="B2834">
        <v>6</v>
      </c>
      <c r="C2834" t="s">
        <v>3126</v>
      </c>
    </row>
    <row r="2835" spans="1:3" x14ac:dyDescent="0.35">
      <c r="A2835" t="s">
        <v>2928</v>
      </c>
      <c r="B2835">
        <v>3</v>
      </c>
      <c r="C2835" t="s">
        <v>3127</v>
      </c>
    </row>
    <row r="2836" spans="1:3" x14ac:dyDescent="0.35">
      <c r="A2836" t="s">
        <v>2929</v>
      </c>
      <c r="B2836">
        <v>3</v>
      </c>
      <c r="C2836" t="s">
        <v>3126</v>
      </c>
    </row>
    <row r="2837" spans="1:3" x14ac:dyDescent="0.35">
      <c r="A2837" t="s">
        <v>2930</v>
      </c>
      <c r="B2837">
        <v>5</v>
      </c>
      <c r="C2837" t="s">
        <v>3126</v>
      </c>
    </row>
    <row r="2838" spans="1:3" x14ac:dyDescent="0.35">
      <c r="A2838" t="s">
        <v>2931</v>
      </c>
      <c r="B2838">
        <v>2</v>
      </c>
      <c r="C2838" t="s">
        <v>3128</v>
      </c>
    </row>
    <row r="2839" spans="1:3" x14ac:dyDescent="0.35">
      <c r="A2839" t="s">
        <v>2932</v>
      </c>
      <c r="B2839">
        <v>1</v>
      </c>
      <c r="C2839" t="s">
        <v>3127</v>
      </c>
    </row>
    <row r="2840" spans="1:3" x14ac:dyDescent="0.35">
      <c r="A2840" t="s">
        <v>2933</v>
      </c>
      <c r="B2840">
        <v>3</v>
      </c>
      <c r="C2840" t="s">
        <v>3126</v>
      </c>
    </row>
    <row r="2841" spans="1:3" x14ac:dyDescent="0.35">
      <c r="A2841" t="s">
        <v>2934</v>
      </c>
      <c r="B2841">
        <v>4</v>
      </c>
      <c r="C2841" t="s">
        <v>3126</v>
      </c>
    </row>
    <row r="2842" spans="1:3" x14ac:dyDescent="0.35">
      <c r="A2842" t="s">
        <v>2935</v>
      </c>
      <c r="B2842">
        <v>5</v>
      </c>
      <c r="C2842" t="s">
        <v>3127</v>
      </c>
    </row>
    <row r="2843" spans="1:3" x14ac:dyDescent="0.35">
      <c r="A2843" t="s">
        <v>2936</v>
      </c>
      <c r="B2843">
        <v>1</v>
      </c>
      <c r="C2843" t="s">
        <v>3126</v>
      </c>
    </row>
    <row r="2844" spans="1:3" x14ac:dyDescent="0.35">
      <c r="A2844" t="s">
        <v>2937</v>
      </c>
      <c r="B2844">
        <v>3</v>
      </c>
      <c r="C2844" t="s">
        <v>3126</v>
      </c>
    </row>
    <row r="2845" spans="1:3" x14ac:dyDescent="0.35">
      <c r="A2845" t="s">
        <v>2938</v>
      </c>
      <c r="B2845">
        <v>4</v>
      </c>
      <c r="C2845" t="s">
        <v>3126</v>
      </c>
    </row>
    <row r="2846" spans="1:3" x14ac:dyDescent="0.35">
      <c r="A2846" t="s">
        <v>2939</v>
      </c>
      <c r="B2846">
        <v>6</v>
      </c>
      <c r="C2846" t="s">
        <v>3128</v>
      </c>
    </row>
    <row r="2847" spans="1:3" x14ac:dyDescent="0.35">
      <c r="A2847" t="s">
        <v>2940</v>
      </c>
      <c r="B2847">
        <v>1</v>
      </c>
      <c r="C2847" t="s">
        <v>3129</v>
      </c>
    </row>
    <row r="2848" spans="1:3" x14ac:dyDescent="0.35">
      <c r="A2848" t="s">
        <v>2941</v>
      </c>
      <c r="B2848">
        <v>4</v>
      </c>
      <c r="C2848" t="s">
        <v>3128</v>
      </c>
    </row>
    <row r="2849" spans="1:3" x14ac:dyDescent="0.35">
      <c r="A2849" t="s">
        <v>2942</v>
      </c>
      <c r="B2849">
        <v>4</v>
      </c>
      <c r="C2849" t="s">
        <v>3126</v>
      </c>
    </row>
    <row r="2850" spans="1:3" x14ac:dyDescent="0.35">
      <c r="A2850" t="s">
        <v>2943</v>
      </c>
      <c r="B2850">
        <v>6</v>
      </c>
      <c r="C2850" t="s">
        <v>3126</v>
      </c>
    </row>
    <row r="2851" spans="1:3" x14ac:dyDescent="0.35">
      <c r="A2851" t="s">
        <v>2944</v>
      </c>
      <c r="B2851">
        <v>3</v>
      </c>
      <c r="C2851" t="s">
        <v>3126</v>
      </c>
    </row>
    <row r="2852" spans="1:3" x14ac:dyDescent="0.35">
      <c r="A2852" t="s">
        <v>2945</v>
      </c>
      <c r="B2852">
        <v>1</v>
      </c>
      <c r="C2852" t="s">
        <v>3126</v>
      </c>
    </row>
    <row r="2853" spans="1:3" x14ac:dyDescent="0.35">
      <c r="A2853" t="s">
        <v>2946</v>
      </c>
      <c r="B2853">
        <v>3</v>
      </c>
      <c r="C2853" t="s">
        <v>3126</v>
      </c>
    </row>
    <row r="2854" spans="1:3" x14ac:dyDescent="0.35">
      <c r="A2854" t="s">
        <v>2947</v>
      </c>
      <c r="B2854">
        <v>5</v>
      </c>
      <c r="C2854" t="s">
        <v>3126</v>
      </c>
    </row>
    <row r="2855" spans="1:3" x14ac:dyDescent="0.35">
      <c r="A2855" t="s">
        <v>2948</v>
      </c>
      <c r="B2855">
        <v>1</v>
      </c>
      <c r="C2855" t="s">
        <v>3127</v>
      </c>
    </row>
    <row r="2856" spans="1:3" x14ac:dyDescent="0.35">
      <c r="A2856" t="s">
        <v>2949</v>
      </c>
      <c r="B2856">
        <v>5</v>
      </c>
      <c r="C2856" t="s">
        <v>3128</v>
      </c>
    </row>
    <row r="2857" spans="1:3" x14ac:dyDescent="0.35">
      <c r="A2857" t="s">
        <v>2950</v>
      </c>
      <c r="B2857">
        <v>3</v>
      </c>
      <c r="C2857" t="s">
        <v>3127</v>
      </c>
    </row>
    <row r="2858" spans="1:3" x14ac:dyDescent="0.35">
      <c r="A2858" t="s">
        <v>2951</v>
      </c>
      <c r="B2858">
        <v>5</v>
      </c>
      <c r="C2858" t="s">
        <v>3126</v>
      </c>
    </row>
    <row r="2859" spans="1:3" x14ac:dyDescent="0.35">
      <c r="A2859" t="s">
        <v>2952</v>
      </c>
      <c r="B2859">
        <v>2</v>
      </c>
      <c r="C2859" t="s">
        <v>3127</v>
      </c>
    </row>
    <row r="2860" spans="1:3" x14ac:dyDescent="0.35">
      <c r="A2860" t="s">
        <v>2953</v>
      </c>
      <c r="B2860">
        <v>5</v>
      </c>
      <c r="C2860" t="s">
        <v>3127</v>
      </c>
    </row>
    <row r="2861" spans="1:3" x14ac:dyDescent="0.35">
      <c r="A2861" t="s">
        <v>2954</v>
      </c>
      <c r="B2861">
        <v>1</v>
      </c>
      <c r="C2861" t="s">
        <v>3128</v>
      </c>
    </row>
    <row r="2862" spans="1:3" x14ac:dyDescent="0.35">
      <c r="A2862" t="s">
        <v>2955</v>
      </c>
      <c r="B2862">
        <v>3</v>
      </c>
      <c r="C2862" t="s">
        <v>3127</v>
      </c>
    </row>
    <row r="2863" spans="1:3" x14ac:dyDescent="0.35">
      <c r="A2863" t="s">
        <v>2956</v>
      </c>
      <c r="B2863">
        <v>3</v>
      </c>
      <c r="C2863" t="s">
        <v>3129</v>
      </c>
    </row>
    <row r="2864" spans="1:3" x14ac:dyDescent="0.35">
      <c r="A2864" t="s">
        <v>2957</v>
      </c>
      <c r="B2864">
        <v>1</v>
      </c>
      <c r="C2864" t="s">
        <v>3126</v>
      </c>
    </row>
    <row r="2865" spans="1:3" x14ac:dyDescent="0.35">
      <c r="A2865" t="s">
        <v>2958</v>
      </c>
      <c r="B2865">
        <v>0</v>
      </c>
      <c r="C2865" t="s">
        <v>3127</v>
      </c>
    </row>
    <row r="2866" spans="1:3" x14ac:dyDescent="0.35">
      <c r="A2866" t="s">
        <v>2959</v>
      </c>
      <c r="B2866">
        <v>6</v>
      </c>
      <c r="C2866" t="s">
        <v>3126</v>
      </c>
    </row>
    <row r="2867" spans="1:3" x14ac:dyDescent="0.35">
      <c r="A2867" t="s">
        <v>2960</v>
      </c>
      <c r="B2867">
        <v>2</v>
      </c>
      <c r="C2867" t="s">
        <v>3129</v>
      </c>
    </row>
    <row r="2868" spans="1:3" x14ac:dyDescent="0.35">
      <c r="A2868" t="s">
        <v>2961</v>
      </c>
      <c r="B2868">
        <v>6</v>
      </c>
      <c r="C2868" t="s">
        <v>3126</v>
      </c>
    </row>
    <row r="2869" spans="1:3" x14ac:dyDescent="0.35">
      <c r="A2869" t="s">
        <v>2962</v>
      </c>
      <c r="B2869">
        <v>2</v>
      </c>
      <c r="C2869" t="s">
        <v>3129</v>
      </c>
    </row>
    <row r="2870" spans="1:3" x14ac:dyDescent="0.35">
      <c r="A2870" t="s">
        <v>2963</v>
      </c>
      <c r="B2870">
        <v>4</v>
      </c>
      <c r="C2870" t="s">
        <v>3127</v>
      </c>
    </row>
    <row r="2871" spans="1:3" x14ac:dyDescent="0.35">
      <c r="A2871" t="s">
        <v>2964</v>
      </c>
      <c r="B2871">
        <v>3</v>
      </c>
      <c r="C2871" t="s">
        <v>3128</v>
      </c>
    </row>
    <row r="2872" spans="1:3" x14ac:dyDescent="0.35">
      <c r="A2872" t="s">
        <v>2965</v>
      </c>
      <c r="B2872">
        <v>2</v>
      </c>
      <c r="C2872" t="s">
        <v>3127</v>
      </c>
    </row>
    <row r="2873" spans="1:3" x14ac:dyDescent="0.35">
      <c r="A2873" t="s">
        <v>2966</v>
      </c>
      <c r="B2873">
        <v>3</v>
      </c>
      <c r="C2873" t="s">
        <v>3127</v>
      </c>
    </row>
    <row r="2874" spans="1:3" x14ac:dyDescent="0.35">
      <c r="A2874" t="s">
        <v>2967</v>
      </c>
      <c r="B2874">
        <v>1</v>
      </c>
      <c r="C2874" t="s">
        <v>3128</v>
      </c>
    </row>
    <row r="2875" spans="1:3" x14ac:dyDescent="0.35">
      <c r="A2875" t="s">
        <v>2968</v>
      </c>
      <c r="B2875">
        <v>0</v>
      </c>
      <c r="C2875" t="s">
        <v>3127</v>
      </c>
    </row>
    <row r="2876" spans="1:3" x14ac:dyDescent="0.35">
      <c r="A2876" t="s">
        <v>2969</v>
      </c>
      <c r="B2876">
        <v>4</v>
      </c>
      <c r="C2876" t="s">
        <v>3128</v>
      </c>
    </row>
    <row r="2877" spans="1:3" x14ac:dyDescent="0.35">
      <c r="A2877" t="s">
        <v>2970</v>
      </c>
      <c r="B2877">
        <v>1</v>
      </c>
      <c r="C2877" t="s">
        <v>3128</v>
      </c>
    </row>
    <row r="2878" spans="1:3" x14ac:dyDescent="0.35">
      <c r="A2878" t="s">
        <v>2971</v>
      </c>
      <c r="B2878">
        <v>3</v>
      </c>
      <c r="C2878" t="s">
        <v>3129</v>
      </c>
    </row>
    <row r="2879" spans="1:3" x14ac:dyDescent="0.35">
      <c r="A2879" t="s">
        <v>2972</v>
      </c>
      <c r="B2879">
        <v>3</v>
      </c>
      <c r="C2879" t="s">
        <v>3129</v>
      </c>
    </row>
    <row r="2880" spans="1:3" x14ac:dyDescent="0.35">
      <c r="A2880" t="s">
        <v>2973</v>
      </c>
      <c r="B2880">
        <v>6</v>
      </c>
      <c r="C2880" t="s">
        <v>3127</v>
      </c>
    </row>
    <row r="2881" spans="1:3" x14ac:dyDescent="0.35">
      <c r="A2881" t="s">
        <v>2974</v>
      </c>
      <c r="B2881">
        <v>5</v>
      </c>
      <c r="C2881" t="s">
        <v>3127</v>
      </c>
    </row>
    <row r="2882" spans="1:3" x14ac:dyDescent="0.35">
      <c r="A2882" t="s">
        <v>2975</v>
      </c>
      <c r="B2882">
        <v>1</v>
      </c>
      <c r="C2882" t="s">
        <v>3127</v>
      </c>
    </row>
    <row r="2883" spans="1:3" x14ac:dyDescent="0.35">
      <c r="A2883" t="s">
        <v>2976</v>
      </c>
      <c r="B2883">
        <v>0</v>
      </c>
      <c r="C2883" t="s">
        <v>3128</v>
      </c>
    </row>
    <row r="2884" spans="1:3" x14ac:dyDescent="0.35">
      <c r="A2884" t="s">
        <v>2977</v>
      </c>
      <c r="B2884">
        <v>6</v>
      </c>
      <c r="C2884" t="s">
        <v>3129</v>
      </c>
    </row>
    <row r="2885" spans="1:3" x14ac:dyDescent="0.35">
      <c r="A2885" t="s">
        <v>2978</v>
      </c>
      <c r="B2885">
        <v>0</v>
      </c>
      <c r="C2885" t="s">
        <v>3127</v>
      </c>
    </row>
    <row r="2886" spans="1:3" x14ac:dyDescent="0.35">
      <c r="A2886" t="s">
        <v>2979</v>
      </c>
      <c r="B2886">
        <v>5</v>
      </c>
      <c r="C2886" t="s">
        <v>3127</v>
      </c>
    </row>
    <row r="2887" spans="1:3" x14ac:dyDescent="0.35">
      <c r="A2887" t="s">
        <v>2980</v>
      </c>
      <c r="B2887">
        <v>5</v>
      </c>
      <c r="C2887" t="s">
        <v>3129</v>
      </c>
    </row>
    <row r="2888" spans="1:3" x14ac:dyDescent="0.35">
      <c r="A2888" t="s">
        <v>2981</v>
      </c>
      <c r="B2888">
        <v>6</v>
      </c>
      <c r="C2888" t="s">
        <v>3126</v>
      </c>
    </row>
    <row r="2889" spans="1:3" x14ac:dyDescent="0.35">
      <c r="A2889" t="s">
        <v>2982</v>
      </c>
      <c r="B2889">
        <v>2</v>
      </c>
      <c r="C2889" t="s">
        <v>3128</v>
      </c>
    </row>
    <row r="2890" spans="1:3" x14ac:dyDescent="0.35">
      <c r="A2890" t="s">
        <v>2983</v>
      </c>
      <c r="B2890">
        <v>2</v>
      </c>
      <c r="C2890" t="s">
        <v>3126</v>
      </c>
    </row>
    <row r="2891" spans="1:3" x14ac:dyDescent="0.35">
      <c r="A2891" t="s">
        <v>2984</v>
      </c>
      <c r="B2891">
        <v>1</v>
      </c>
      <c r="C2891" t="s">
        <v>3127</v>
      </c>
    </row>
    <row r="2892" spans="1:3" x14ac:dyDescent="0.35">
      <c r="A2892" t="s">
        <v>2985</v>
      </c>
      <c r="B2892">
        <v>1</v>
      </c>
      <c r="C2892" t="s">
        <v>3127</v>
      </c>
    </row>
    <row r="2893" spans="1:3" x14ac:dyDescent="0.35">
      <c r="A2893" t="s">
        <v>2986</v>
      </c>
      <c r="B2893">
        <v>1</v>
      </c>
      <c r="C2893" t="s">
        <v>3128</v>
      </c>
    </row>
    <row r="2894" spans="1:3" x14ac:dyDescent="0.35">
      <c r="A2894" t="s">
        <v>2987</v>
      </c>
      <c r="B2894">
        <v>1</v>
      </c>
      <c r="C2894" t="s">
        <v>3128</v>
      </c>
    </row>
    <row r="2895" spans="1:3" x14ac:dyDescent="0.35">
      <c r="A2895" t="s">
        <v>2988</v>
      </c>
      <c r="B2895">
        <v>6</v>
      </c>
      <c r="C2895" t="s">
        <v>3126</v>
      </c>
    </row>
    <row r="2896" spans="1:3" x14ac:dyDescent="0.35">
      <c r="A2896" t="s">
        <v>2989</v>
      </c>
      <c r="B2896">
        <v>3</v>
      </c>
      <c r="C2896" t="s">
        <v>3126</v>
      </c>
    </row>
    <row r="2897" spans="1:3" x14ac:dyDescent="0.35">
      <c r="A2897" t="s">
        <v>2990</v>
      </c>
      <c r="B2897">
        <v>3</v>
      </c>
      <c r="C2897" t="s">
        <v>3126</v>
      </c>
    </row>
    <row r="2898" spans="1:3" x14ac:dyDescent="0.35">
      <c r="A2898" t="s">
        <v>2991</v>
      </c>
      <c r="B2898">
        <v>4</v>
      </c>
      <c r="C2898" t="s">
        <v>3126</v>
      </c>
    </row>
    <row r="2899" spans="1:3" x14ac:dyDescent="0.35">
      <c r="A2899" t="s">
        <v>2992</v>
      </c>
      <c r="B2899">
        <v>1</v>
      </c>
      <c r="C2899" t="s">
        <v>3129</v>
      </c>
    </row>
    <row r="2900" spans="1:3" x14ac:dyDescent="0.35">
      <c r="A2900" t="s">
        <v>2993</v>
      </c>
      <c r="B2900">
        <v>6</v>
      </c>
      <c r="C2900" t="s">
        <v>3129</v>
      </c>
    </row>
    <row r="2901" spans="1:3" x14ac:dyDescent="0.35">
      <c r="A2901" t="s">
        <v>2994</v>
      </c>
      <c r="B2901">
        <v>2</v>
      </c>
      <c r="C2901" t="s">
        <v>3129</v>
      </c>
    </row>
    <row r="2902" spans="1:3" x14ac:dyDescent="0.35">
      <c r="A2902" t="s">
        <v>2995</v>
      </c>
      <c r="B2902">
        <v>3</v>
      </c>
      <c r="C2902" t="s">
        <v>3126</v>
      </c>
    </row>
    <row r="2903" spans="1:3" x14ac:dyDescent="0.35">
      <c r="A2903" t="s">
        <v>2996</v>
      </c>
      <c r="B2903">
        <v>1</v>
      </c>
      <c r="C2903" t="s">
        <v>3128</v>
      </c>
    </row>
    <row r="2904" spans="1:3" x14ac:dyDescent="0.35">
      <c r="A2904" t="s">
        <v>2997</v>
      </c>
      <c r="B2904">
        <v>2</v>
      </c>
      <c r="C2904" t="s">
        <v>3127</v>
      </c>
    </row>
    <row r="2905" spans="1:3" x14ac:dyDescent="0.35">
      <c r="A2905" t="s">
        <v>2998</v>
      </c>
      <c r="B2905">
        <v>1</v>
      </c>
      <c r="C2905" t="s">
        <v>3126</v>
      </c>
    </row>
    <row r="2906" spans="1:3" x14ac:dyDescent="0.35">
      <c r="A2906" t="s">
        <v>2999</v>
      </c>
      <c r="B2906">
        <v>3</v>
      </c>
      <c r="C2906" t="s">
        <v>3128</v>
      </c>
    </row>
    <row r="2907" spans="1:3" x14ac:dyDescent="0.35">
      <c r="A2907" t="s">
        <v>3000</v>
      </c>
      <c r="B2907">
        <v>6</v>
      </c>
      <c r="C2907" t="s">
        <v>3127</v>
      </c>
    </row>
    <row r="2908" spans="1:3" x14ac:dyDescent="0.35">
      <c r="A2908" t="s">
        <v>3001</v>
      </c>
      <c r="B2908">
        <v>0</v>
      </c>
      <c r="C2908" t="s">
        <v>3129</v>
      </c>
    </row>
    <row r="2909" spans="1:3" x14ac:dyDescent="0.35">
      <c r="A2909" t="s">
        <v>3002</v>
      </c>
      <c r="B2909">
        <v>3</v>
      </c>
      <c r="C2909" t="s">
        <v>3128</v>
      </c>
    </row>
    <row r="2910" spans="1:3" x14ac:dyDescent="0.35">
      <c r="A2910" t="s">
        <v>3003</v>
      </c>
      <c r="B2910">
        <v>2</v>
      </c>
      <c r="C2910" t="s">
        <v>3127</v>
      </c>
    </row>
    <row r="2911" spans="1:3" x14ac:dyDescent="0.35">
      <c r="A2911" t="s">
        <v>3004</v>
      </c>
      <c r="B2911">
        <v>4</v>
      </c>
      <c r="C2911" t="s">
        <v>3128</v>
      </c>
    </row>
    <row r="2912" spans="1:3" x14ac:dyDescent="0.35">
      <c r="A2912" t="s">
        <v>3005</v>
      </c>
      <c r="B2912">
        <v>5</v>
      </c>
      <c r="C2912" t="s">
        <v>3129</v>
      </c>
    </row>
    <row r="2913" spans="1:3" x14ac:dyDescent="0.35">
      <c r="A2913" t="s">
        <v>3006</v>
      </c>
      <c r="B2913">
        <v>6</v>
      </c>
      <c r="C2913" t="s">
        <v>3129</v>
      </c>
    </row>
    <row r="2914" spans="1:3" x14ac:dyDescent="0.35">
      <c r="A2914" t="s">
        <v>3007</v>
      </c>
      <c r="B2914">
        <v>1</v>
      </c>
      <c r="C2914" t="s">
        <v>3126</v>
      </c>
    </row>
    <row r="2915" spans="1:3" x14ac:dyDescent="0.35">
      <c r="A2915" t="s">
        <v>3008</v>
      </c>
      <c r="B2915">
        <v>1</v>
      </c>
      <c r="C2915" t="s">
        <v>3127</v>
      </c>
    </row>
    <row r="2916" spans="1:3" x14ac:dyDescent="0.35">
      <c r="A2916" t="s">
        <v>3009</v>
      </c>
      <c r="B2916">
        <v>3</v>
      </c>
      <c r="C2916" t="s">
        <v>3129</v>
      </c>
    </row>
    <row r="2917" spans="1:3" x14ac:dyDescent="0.35">
      <c r="A2917" t="s">
        <v>3010</v>
      </c>
      <c r="B2917">
        <v>0</v>
      </c>
      <c r="C2917" t="s">
        <v>3127</v>
      </c>
    </row>
    <row r="2918" spans="1:3" x14ac:dyDescent="0.35">
      <c r="A2918" t="s">
        <v>3011</v>
      </c>
      <c r="B2918">
        <v>3</v>
      </c>
      <c r="C2918" t="s">
        <v>3129</v>
      </c>
    </row>
    <row r="2919" spans="1:3" x14ac:dyDescent="0.35">
      <c r="A2919" t="s">
        <v>3012</v>
      </c>
      <c r="B2919">
        <v>1</v>
      </c>
      <c r="C2919" t="s">
        <v>3128</v>
      </c>
    </row>
    <row r="2920" spans="1:3" x14ac:dyDescent="0.35">
      <c r="A2920" t="s">
        <v>3013</v>
      </c>
      <c r="B2920">
        <v>2</v>
      </c>
      <c r="C2920" t="s">
        <v>3126</v>
      </c>
    </row>
    <row r="2921" spans="1:3" x14ac:dyDescent="0.35">
      <c r="A2921" t="s">
        <v>3014</v>
      </c>
      <c r="B2921">
        <v>4</v>
      </c>
      <c r="C2921" t="s">
        <v>3126</v>
      </c>
    </row>
    <row r="2922" spans="1:3" x14ac:dyDescent="0.35">
      <c r="A2922" t="s">
        <v>3015</v>
      </c>
      <c r="B2922">
        <v>1</v>
      </c>
      <c r="C2922" t="s">
        <v>3128</v>
      </c>
    </row>
    <row r="2923" spans="1:3" x14ac:dyDescent="0.35">
      <c r="A2923" t="s">
        <v>3016</v>
      </c>
      <c r="B2923">
        <v>2</v>
      </c>
      <c r="C2923" t="s">
        <v>3128</v>
      </c>
    </row>
    <row r="2924" spans="1:3" x14ac:dyDescent="0.35">
      <c r="A2924" t="s">
        <v>3017</v>
      </c>
      <c r="B2924">
        <v>4</v>
      </c>
      <c r="C2924" t="s">
        <v>3129</v>
      </c>
    </row>
    <row r="2925" spans="1:3" x14ac:dyDescent="0.35">
      <c r="A2925" t="s">
        <v>3018</v>
      </c>
      <c r="B2925">
        <v>3</v>
      </c>
      <c r="C2925" t="s">
        <v>3128</v>
      </c>
    </row>
    <row r="2926" spans="1:3" x14ac:dyDescent="0.35">
      <c r="A2926" t="s">
        <v>3019</v>
      </c>
      <c r="B2926">
        <v>5</v>
      </c>
      <c r="C2926" t="s">
        <v>3129</v>
      </c>
    </row>
    <row r="2927" spans="1:3" x14ac:dyDescent="0.35">
      <c r="A2927" t="s">
        <v>3020</v>
      </c>
      <c r="B2927">
        <v>0</v>
      </c>
      <c r="C2927" t="s">
        <v>3128</v>
      </c>
    </row>
    <row r="2928" spans="1:3" x14ac:dyDescent="0.35">
      <c r="A2928" t="s">
        <v>3021</v>
      </c>
      <c r="B2928">
        <v>2</v>
      </c>
      <c r="C2928" t="s">
        <v>3128</v>
      </c>
    </row>
    <row r="2929" spans="1:3" x14ac:dyDescent="0.35">
      <c r="A2929" t="s">
        <v>3022</v>
      </c>
      <c r="B2929">
        <v>0</v>
      </c>
      <c r="C2929" t="s">
        <v>3127</v>
      </c>
    </row>
    <row r="2930" spans="1:3" x14ac:dyDescent="0.35">
      <c r="A2930" t="s">
        <v>3023</v>
      </c>
      <c r="B2930">
        <v>0</v>
      </c>
      <c r="C2930" t="s">
        <v>3128</v>
      </c>
    </row>
    <row r="2931" spans="1:3" x14ac:dyDescent="0.35">
      <c r="A2931" t="s">
        <v>3024</v>
      </c>
      <c r="B2931">
        <v>2</v>
      </c>
      <c r="C2931" t="s">
        <v>3127</v>
      </c>
    </row>
    <row r="2932" spans="1:3" x14ac:dyDescent="0.35">
      <c r="A2932" t="s">
        <v>3025</v>
      </c>
      <c r="B2932">
        <v>1</v>
      </c>
      <c r="C2932" t="s">
        <v>3127</v>
      </c>
    </row>
    <row r="2933" spans="1:3" x14ac:dyDescent="0.35">
      <c r="A2933" t="s">
        <v>3026</v>
      </c>
      <c r="B2933">
        <v>1</v>
      </c>
      <c r="C2933" t="s">
        <v>3129</v>
      </c>
    </row>
    <row r="2934" spans="1:3" x14ac:dyDescent="0.35">
      <c r="A2934" t="s">
        <v>3027</v>
      </c>
      <c r="B2934">
        <v>6</v>
      </c>
      <c r="C2934" t="s">
        <v>3127</v>
      </c>
    </row>
    <row r="2935" spans="1:3" x14ac:dyDescent="0.35">
      <c r="A2935" t="s">
        <v>3028</v>
      </c>
      <c r="B2935">
        <v>5</v>
      </c>
      <c r="C2935" t="s">
        <v>3129</v>
      </c>
    </row>
    <row r="2936" spans="1:3" x14ac:dyDescent="0.35">
      <c r="A2936" t="s">
        <v>3029</v>
      </c>
      <c r="B2936">
        <v>3</v>
      </c>
      <c r="C2936" t="s">
        <v>3126</v>
      </c>
    </row>
    <row r="2937" spans="1:3" x14ac:dyDescent="0.35">
      <c r="A2937" t="s">
        <v>3030</v>
      </c>
      <c r="B2937">
        <v>6</v>
      </c>
      <c r="C2937" t="s">
        <v>3127</v>
      </c>
    </row>
    <row r="2938" spans="1:3" x14ac:dyDescent="0.35">
      <c r="A2938" t="s">
        <v>3031</v>
      </c>
      <c r="B2938">
        <v>0</v>
      </c>
      <c r="C2938" t="s">
        <v>3126</v>
      </c>
    </row>
    <row r="2939" spans="1:3" x14ac:dyDescent="0.35">
      <c r="A2939" t="s">
        <v>3032</v>
      </c>
      <c r="B2939">
        <v>6</v>
      </c>
      <c r="C2939" t="s">
        <v>3126</v>
      </c>
    </row>
    <row r="2940" spans="1:3" x14ac:dyDescent="0.35">
      <c r="A2940" t="s">
        <v>3033</v>
      </c>
      <c r="B2940">
        <v>6</v>
      </c>
      <c r="C2940" t="s">
        <v>3128</v>
      </c>
    </row>
    <row r="2941" spans="1:3" x14ac:dyDescent="0.35">
      <c r="A2941" t="s">
        <v>3034</v>
      </c>
      <c r="B2941">
        <v>3</v>
      </c>
      <c r="C2941" t="s">
        <v>3128</v>
      </c>
    </row>
    <row r="2942" spans="1:3" x14ac:dyDescent="0.35">
      <c r="A2942" t="s">
        <v>3035</v>
      </c>
      <c r="B2942">
        <v>4</v>
      </c>
      <c r="C2942" t="s">
        <v>3129</v>
      </c>
    </row>
    <row r="2943" spans="1:3" x14ac:dyDescent="0.35">
      <c r="A2943" t="s">
        <v>3036</v>
      </c>
      <c r="B2943">
        <v>2</v>
      </c>
      <c r="C2943" t="s">
        <v>3128</v>
      </c>
    </row>
    <row r="2944" spans="1:3" x14ac:dyDescent="0.35">
      <c r="A2944" t="s">
        <v>3037</v>
      </c>
      <c r="B2944">
        <v>6</v>
      </c>
      <c r="C2944" t="s">
        <v>3127</v>
      </c>
    </row>
    <row r="2945" spans="1:3" x14ac:dyDescent="0.35">
      <c r="A2945" t="s">
        <v>3038</v>
      </c>
      <c r="B2945">
        <v>3</v>
      </c>
      <c r="C2945" t="s">
        <v>3128</v>
      </c>
    </row>
    <row r="2946" spans="1:3" x14ac:dyDescent="0.35">
      <c r="A2946" t="s">
        <v>3039</v>
      </c>
      <c r="B2946">
        <v>1</v>
      </c>
      <c r="C2946" t="s">
        <v>3127</v>
      </c>
    </row>
    <row r="2947" spans="1:3" x14ac:dyDescent="0.35">
      <c r="A2947" t="s">
        <v>3040</v>
      </c>
      <c r="B2947">
        <v>0</v>
      </c>
      <c r="C2947" t="s">
        <v>3128</v>
      </c>
    </row>
    <row r="2948" spans="1:3" x14ac:dyDescent="0.35">
      <c r="A2948" t="s">
        <v>3041</v>
      </c>
      <c r="B2948">
        <v>4</v>
      </c>
      <c r="C2948" t="s">
        <v>3128</v>
      </c>
    </row>
    <row r="2949" spans="1:3" x14ac:dyDescent="0.35">
      <c r="A2949" t="s">
        <v>3042</v>
      </c>
      <c r="B2949">
        <v>6</v>
      </c>
      <c r="C2949" t="s">
        <v>3128</v>
      </c>
    </row>
    <row r="2950" spans="1:3" x14ac:dyDescent="0.35">
      <c r="A2950" t="s">
        <v>3043</v>
      </c>
      <c r="B2950">
        <v>4</v>
      </c>
      <c r="C2950" t="s">
        <v>3127</v>
      </c>
    </row>
    <row r="2951" spans="1:3" x14ac:dyDescent="0.35">
      <c r="A2951" t="s">
        <v>3044</v>
      </c>
      <c r="B2951">
        <v>4</v>
      </c>
      <c r="C2951" t="s">
        <v>3129</v>
      </c>
    </row>
    <row r="2952" spans="1:3" x14ac:dyDescent="0.35">
      <c r="A2952" t="s">
        <v>3045</v>
      </c>
      <c r="B2952">
        <v>5</v>
      </c>
      <c r="C2952" t="s">
        <v>3129</v>
      </c>
    </row>
    <row r="2953" spans="1:3" x14ac:dyDescent="0.35">
      <c r="A2953" t="s">
        <v>3046</v>
      </c>
      <c r="B2953">
        <v>2</v>
      </c>
      <c r="C2953" t="s">
        <v>3127</v>
      </c>
    </row>
    <row r="2954" spans="1:3" x14ac:dyDescent="0.35">
      <c r="A2954" t="s">
        <v>3047</v>
      </c>
      <c r="B2954">
        <v>2</v>
      </c>
      <c r="C2954" t="s">
        <v>3128</v>
      </c>
    </row>
    <row r="2955" spans="1:3" x14ac:dyDescent="0.35">
      <c r="A2955" t="s">
        <v>3048</v>
      </c>
      <c r="B2955">
        <v>5</v>
      </c>
      <c r="C2955" t="s">
        <v>3126</v>
      </c>
    </row>
    <row r="2956" spans="1:3" x14ac:dyDescent="0.35">
      <c r="A2956" t="s">
        <v>3049</v>
      </c>
      <c r="B2956">
        <v>4</v>
      </c>
      <c r="C2956" t="s">
        <v>3128</v>
      </c>
    </row>
    <row r="2957" spans="1:3" x14ac:dyDescent="0.35">
      <c r="A2957" t="s">
        <v>3050</v>
      </c>
      <c r="B2957">
        <v>1</v>
      </c>
      <c r="C2957" t="s">
        <v>3126</v>
      </c>
    </row>
    <row r="2958" spans="1:3" x14ac:dyDescent="0.35">
      <c r="A2958" t="s">
        <v>3051</v>
      </c>
      <c r="B2958">
        <v>0</v>
      </c>
      <c r="C2958" t="s">
        <v>3128</v>
      </c>
    </row>
    <row r="2959" spans="1:3" x14ac:dyDescent="0.35">
      <c r="A2959" t="s">
        <v>3052</v>
      </c>
      <c r="B2959">
        <v>5</v>
      </c>
      <c r="C2959" t="s">
        <v>3129</v>
      </c>
    </row>
    <row r="2960" spans="1:3" x14ac:dyDescent="0.35">
      <c r="A2960" t="s">
        <v>3053</v>
      </c>
      <c r="B2960">
        <v>6</v>
      </c>
      <c r="C2960" t="s">
        <v>3126</v>
      </c>
    </row>
    <row r="2961" spans="1:3" x14ac:dyDescent="0.35">
      <c r="A2961" t="s">
        <v>3054</v>
      </c>
      <c r="B2961">
        <v>2</v>
      </c>
      <c r="C2961" t="s">
        <v>3128</v>
      </c>
    </row>
    <row r="2962" spans="1:3" x14ac:dyDescent="0.35">
      <c r="A2962" t="s">
        <v>3055</v>
      </c>
      <c r="B2962">
        <v>5</v>
      </c>
      <c r="C2962" t="s">
        <v>3126</v>
      </c>
    </row>
    <row r="2963" spans="1:3" x14ac:dyDescent="0.35">
      <c r="A2963" t="s">
        <v>3056</v>
      </c>
      <c r="B2963">
        <v>6</v>
      </c>
      <c r="C2963" t="s">
        <v>3129</v>
      </c>
    </row>
    <row r="2964" spans="1:3" x14ac:dyDescent="0.35">
      <c r="A2964" t="s">
        <v>3057</v>
      </c>
      <c r="B2964">
        <v>4</v>
      </c>
      <c r="C2964" t="s">
        <v>3126</v>
      </c>
    </row>
    <row r="2965" spans="1:3" x14ac:dyDescent="0.35">
      <c r="A2965" t="s">
        <v>3058</v>
      </c>
      <c r="B2965">
        <v>6</v>
      </c>
      <c r="C2965" t="s">
        <v>3126</v>
      </c>
    </row>
    <row r="2966" spans="1:3" x14ac:dyDescent="0.35">
      <c r="A2966" t="s">
        <v>3059</v>
      </c>
      <c r="B2966">
        <v>6</v>
      </c>
      <c r="C2966" t="s">
        <v>3129</v>
      </c>
    </row>
    <row r="2967" spans="1:3" x14ac:dyDescent="0.35">
      <c r="A2967" t="s">
        <v>3060</v>
      </c>
      <c r="B2967">
        <v>2</v>
      </c>
      <c r="C2967" t="s">
        <v>3128</v>
      </c>
    </row>
    <row r="2968" spans="1:3" x14ac:dyDescent="0.35">
      <c r="A2968" t="s">
        <v>3061</v>
      </c>
      <c r="B2968">
        <v>6</v>
      </c>
      <c r="C2968" t="s">
        <v>3128</v>
      </c>
    </row>
    <row r="2969" spans="1:3" x14ac:dyDescent="0.35">
      <c r="A2969" t="s">
        <v>3062</v>
      </c>
      <c r="B2969">
        <v>3</v>
      </c>
      <c r="C2969" t="s">
        <v>3127</v>
      </c>
    </row>
    <row r="2970" spans="1:3" x14ac:dyDescent="0.35">
      <c r="A2970" t="s">
        <v>3063</v>
      </c>
      <c r="B2970">
        <v>2</v>
      </c>
      <c r="C2970" t="s">
        <v>3129</v>
      </c>
    </row>
    <row r="2971" spans="1:3" x14ac:dyDescent="0.35">
      <c r="A2971" t="s">
        <v>3064</v>
      </c>
      <c r="B2971">
        <v>1</v>
      </c>
      <c r="C2971" t="s">
        <v>3129</v>
      </c>
    </row>
    <row r="2972" spans="1:3" x14ac:dyDescent="0.35">
      <c r="A2972" t="s">
        <v>3065</v>
      </c>
      <c r="B2972">
        <v>4</v>
      </c>
      <c r="C2972" t="s">
        <v>3127</v>
      </c>
    </row>
    <row r="2973" spans="1:3" x14ac:dyDescent="0.35">
      <c r="A2973" t="s">
        <v>3066</v>
      </c>
      <c r="B2973">
        <v>5</v>
      </c>
      <c r="C2973" t="s">
        <v>3126</v>
      </c>
    </row>
    <row r="2974" spans="1:3" x14ac:dyDescent="0.35">
      <c r="A2974" t="s">
        <v>3067</v>
      </c>
      <c r="B2974">
        <v>1</v>
      </c>
      <c r="C2974" t="s">
        <v>3128</v>
      </c>
    </row>
    <row r="2975" spans="1:3" x14ac:dyDescent="0.35">
      <c r="A2975" t="s">
        <v>3068</v>
      </c>
      <c r="B2975">
        <v>3</v>
      </c>
      <c r="C2975" t="s">
        <v>3128</v>
      </c>
    </row>
    <row r="2976" spans="1:3" x14ac:dyDescent="0.35">
      <c r="A2976" t="s">
        <v>3069</v>
      </c>
      <c r="B2976">
        <v>6</v>
      </c>
      <c r="C2976" t="s">
        <v>3129</v>
      </c>
    </row>
    <row r="2977" spans="1:3" x14ac:dyDescent="0.35">
      <c r="A2977" t="s">
        <v>3070</v>
      </c>
      <c r="B2977">
        <v>6</v>
      </c>
      <c r="C2977" t="s">
        <v>3127</v>
      </c>
    </row>
    <row r="2978" spans="1:3" x14ac:dyDescent="0.35">
      <c r="A2978" t="s">
        <v>3071</v>
      </c>
      <c r="B2978">
        <v>3</v>
      </c>
      <c r="C2978" t="s">
        <v>3129</v>
      </c>
    </row>
    <row r="2979" spans="1:3" x14ac:dyDescent="0.35">
      <c r="A2979" t="s">
        <v>3072</v>
      </c>
      <c r="B2979">
        <v>6</v>
      </c>
      <c r="C2979" t="s">
        <v>3126</v>
      </c>
    </row>
    <row r="2980" spans="1:3" x14ac:dyDescent="0.35">
      <c r="A2980" t="s">
        <v>3073</v>
      </c>
      <c r="B2980">
        <v>5</v>
      </c>
      <c r="C2980" t="s">
        <v>3126</v>
      </c>
    </row>
    <row r="2981" spans="1:3" x14ac:dyDescent="0.35">
      <c r="A2981" t="s">
        <v>3074</v>
      </c>
      <c r="B2981">
        <v>1</v>
      </c>
      <c r="C2981" t="s">
        <v>3128</v>
      </c>
    </row>
    <row r="2982" spans="1:3" x14ac:dyDescent="0.35">
      <c r="A2982" t="s">
        <v>3075</v>
      </c>
      <c r="B2982">
        <v>3</v>
      </c>
      <c r="C2982" t="s">
        <v>3128</v>
      </c>
    </row>
    <row r="2983" spans="1:3" x14ac:dyDescent="0.35">
      <c r="A2983" t="s">
        <v>3076</v>
      </c>
      <c r="B2983">
        <v>0</v>
      </c>
      <c r="C2983" t="s">
        <v>3128</v>
      </c>
    </row>
    <row r="2984" spans="1:3" x14ac:dyDescent="0.35">
      <c r="A2984" t="s">
        <v>3077</v>
      </c>
      <c r="B2984">
        <v>0</v>
      </c>
      <c r="C2984" t="s">
        <v>3129</v>
      </c>
    </row>
    <row r="2985" spans="1:3" x14ac:dyDescent="0.35">
      <c r="A2985" t="s">
        <v>3078</v>
      </c>
      <c r="B2985">
        <v>4</v>
      </c>
      <c r="C2985" t="s">
        <v>3129</v>
      </c>
    </row>
    <row r="2986" spans="1:3" x14ac:dyDescent="0.35">
      <c r="A2986" t="s">
        <v>3079</v>
      </c>
      <c r="B2986">
        <v>0</v>
      </c>
      <c r="C2986" t="s">
        <v>3127</v>
      </c>
    </row>
    <row r="2987" spans="1:3" x14ac:dyDescent="0.35">
      <c r="A2987" t="s">
        <v>3080</v>
      </c>
      <c r="B2987">
        <v>2</v>
      </c>
      <c r="C2987" t="s">
        <v>3129</v>
      </c>
    </row>
    <row r="2988" spans="1:3" x14ac:dyDescent="0.35">
      <c r="A2988" t="s">
        <v>3081</v>
      </c>
      <c r="B2988">
        <v>1</v>
      </c>
      <c r="C2988" t="s">
        <v>3128</v>
      </c>
    </row>
    <row r="2989" spans="1:3" x14ac:dyDescent="0.35">
      <c r="A2989" t="s">
        <v>3082</v>
      </c>
      <c r="B2989">
        <v>1</v>
      </c>
      <c r="C2989" t="s">
        <v>3127</v>
      </c>
    </row>
    <row r="2990" spans="1:3" x14ac:dyDescent="0.35">
      <c r="A2990" t="s">
        <v>3083</v>
      </c>
      <c r="B2990">
        <v>1</v>
      </c>
      <c r="C2990" t="s">
        <v>3126</v>
      </c>
    </row>
    <row r="2991" spans="1:3" x14ac:dyDescent="0.35">
      <c r="A2991" t="s">
        <v>3084</v>
      </c>
      <c r="B2991">
        <v>3</v>
      </c>
      <c r="C2991" t="s">
        <v>3126</v>
      </c>
    </row>
    <row r="2992" spans="1:3" x14ac:dyDescent="0.35">
      <c r="A2992" t="s">
        <v>3085</v>
      </c>
      <c r="B2992">
        <v>5</v>
      </c>
      <c r="C2992" t="s">
        <v>3128</v>
      </c>
    </row>
    <row r="2993" spans="1:3" x14ac:dyDescent="0.35">
      <c r="A2993" t="s">
        <v>3086</v>
      </c>
      <c r="B2993">
        <v>3</v>
      </c>
      <c r="C2993" t="s">
        <v>3128</v>
      </c>
    </row>
    <row r="2994" spans="1:3" x14ac:dyDescent="0.35">
      <c r="A2994" t="s">
        <v>3087</v>
      </c>
      <c r="B2994">
        <v>5</v>
      </c>
      <c r="C2994" t="s">
        <v>3127</v>
      </c>
    </row>
    <row r="2995" spans="1:3" x14ac:dyDescent="0.35">
      <c r="A2995" t="s">
        <v>3088</v>
      </c>
      <c r="B2995">
        <v>3</v>
      </c>
      <c r="C2995" t="s">
        <v>3128</v>
      </c>
    </row>
    <row r="2996" spans="1:3" x14ac:dyDescent="0.35">
      <c r="A2996" t="s">
        <v>3089</v>
      </c>
      <c r="B2996">
        <v>4</v>
      </c>
      <c r="C2996" t="s">
        <v>3127</v>
      </c>
    </row>
    <row r="2997" spans="1:3" x14ac:dyDescent="0.35">
      <c r="A2997" t="s">
        <v>3090</v>
      </c>
      <c r="B2997">
        <v>2</v>
      </c>
      <c r="C2997" t="s">
        <v>3127</v>
      </c>
    </row>
    <row r="2998" spans="1:3" x14ac:dyDescent="0.35">
      <c r="A2998" t="s">
        <v>3091</v>
      </c>
      <c r="B2998">
        <v>2</v>
      </c>
      <c r="C2998" t="s">
        <v>3127</v>
      </c>
    </row>
    <row r="2999" spans="1:3" x14ac:dyDescent="0.35">
      <c r="A2999" t="s">
        <v>3092</v>
      </c>
      <c r="B2999">
        <v>1</v>
      </c>
      <c r="C2999" t="s">
        <v>3128</v>
      </c>
    </row>
    <row r="3000" spans="1:3" x14ac:dyDescent="0.35">
      <c r="A3000" t="s">
        <v>3093</v>
      </c>
      <c r="B3000">
        <v>3</v>
      </c>
      <c r="C3000" t="s">
        <v>3127</v>
      </c>
    </row>
    <row r="3001" spans="1:3" x14ac:dyDescent="0.35">
      <c r="A3001" t="s">
        <v>3094</v>
      </c>
      <c r="B3001">
        <v>1</v>
      </c>
      <c r="C3001" t="s">
        <v>3127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FF34-7676-4A34-B1CB-53FB449CF4D3}">
  <dimension ref="A1:H14"/>
  <sheetViews>
    <sheetView topLeftCell="C1" workbookViewId="0">
      <selection activeCell="D15" sqref="D15"/>
    </sheetView>
  </sheetViews>
  <sheetFormatPr defaultRowHeight="14.5" x14ac:dyDescent="0.35"/>
  <cols>
    <col min="1" max="1" width="30.26953125" customWidth="1"/>
    <col min="2" max="2" width="10.81640625" bestFit="1" customWidth="1"/>
    <col min="6" max="6" width="23" bestFit="1" customWidth="1"/>
    <col min="7" max="7" width="9.81640625" bestFit="1" customWidth="1"/>
    <col min="8" max="8" width="9.26953125" bestFit="1" customWidth="1"/>
    <col min="9" max="11" width="2.81640625" bestFit="1" customWidth="1"/>
    <col min="12" max="12" width="3.81640625" bestFit="1" customWidth="1"/>
    <col min="13" max="13" width="10.7265625" bestFit="1" customWidth="1"/>
    <col min="14" max="14" width="7.54296875" bestFit="1" customWidth="1"/>
    <col min="15" max="15" width="4.6328125" bestFit="1" customWidth="1"/>
    <col min="16" max="16" width="7.54296875" bestFit="1" customWidth="1"/>
    <col min="17" max="17" width="5.6328125" bestFit="1" customWidth="1"/>
    <col min="18" max="18" width="8.54296875" bestFit="1" customWidth="1"/>
    <col min="19" max="19" width="10.7265625" bestFit="1" customWidth="1"/>
  </cols>
  <sheetData>
    <row r="1" spans="1:8" x14ac:dyDescent="0.35">
      <c r="A1" t="s">
        <v>3137</v>
      </c>
      <c r="F1" s="16" t="s">
        <v>3151</v>
      </c>
      <c r="G1" t="s">
        <v>3153</v>
      </c>
      <c r="H1" t="s">
        <v>3154</v>
      </c>
    </row>
    <row r="2" spans="1:8" x14ac:dyDescent="0.35">
      <c r="F2" s="17" t="s">
        <v>3147</v>
      </c>
      <c r="G2" s="18">
        <v>49</v>
      </c>
      <c r="H2" s="18">
        <v>278</v>
      </c>
    </row>
    <row r="3" spans="1:8" x14ac:dyDescent="0.35">
      <c r="A3" t="s">
        <v>3139</v>
      </c>
      <c r="B3">
        <f>COUNTA(Employees!A2:A3001)</f>
        <v>3000</v>
      </c>
      <c r="F3" s="17" t="s">
        <v>3149</v>
      </c>
      <c r="G3" s="18">
        <v>25</v>
      </c>
      <c r="H3" s="18">
        <v>428</v>
      </c>
    </row>
    <row r="4" spans="1:8" x14ac:dyDescent="0.35">
      <c r="A4" t="s">
        <v>3138</v>
      </c>
      <c r="B4">
        <f>COUNTIF(Employees!Z:Z,"yes")</f>
        <v>376</v>
      </c>
      <c r="F4" s="17" t="s">
        <v>3144</v>
      </c>
      <c r="G4" s="18">
        <v>44</v>
      </c>
      <c r="H4" s="18">
        <v>321</v>
      </c>
    </row>
    <row r="5" spans="1:8" x14ac:dyDescent="0.35">
      <c r="A5" t="s">
        <v>3140</v>
      </c>
      <c r="B5" s="14">
        <f>B4/B3</f>
        <v>0.12533333333333332</v>
      </c>
      <c r="F5" s="17" t="s">
        <v>3146</v>
      </c>
      <c r="G5" s="18">
        <v>64</v>
      </c>
      <c r="H5" s="18">
        <v>428</v>
      </c>
    </row>
    <row r="6" spans="1:8" x14ac:dyDescent="0.35">
      <c r="A6" t="s">
        <v>3141</v>
      </c>
      <c r="B6" s="9">
        <f>AVERAGE(Employees!AG:AG)</f>
        <v>8287.5377926421406</v>
      </c>
      <c r="F6" s="17" t="s">
        <v>3145</v>
      </c>
      <c r="G6" s="18">
        <v>108</v>
      </c>
      <c r="H6" s="18">
        <v>786</v>
      </c>
    </row>
    <row r="7" spans="1:8" x14ac:dyDescent="0.35">
      <c r="A7" t="s">
        <v>3142</v>
      </c>
      <c r="B7" s="9">
        <f>AVERAGE(Employees!B:B)</f>
        <v>40.564</v>
      </c>
      <c r="F7" s="17" t="s">
        <v>3148</v>
      </c>
      <c r="G7" s="18">
        <v>86</v>
      </c>
      <c r="H7" s="18">
        <v>592</v>
      </c>
    </row>
    <row r="8" spans="1:8" x14ac:dyDescent="0.35">
      <c r="A8" t="s">
        <v>3143</v>
      </c>
      <c r="B8" s="9">
        <f>AVERAGE(Employees!O:O)</f>
        <v>4.612333333333333</v>
      </c>
      <c r="F8" s="17" t="s">
        <v>3150</v>
      </c>
      <c r="G8" s="18">
        <v>376</v>
      </c>
      <c r="H8" s="18">
        <v>2833</v>
      </c>
    </row>
    <row r="9" spans="1:8" x14ac:dyDescent="0.35">
      <c r="A9" t="s">
        <v>3144</v>
      </c>
      <c r="B9">
        <f>COUNTIF(Employees!D:D,Employees!D2)</f>
        <v>365</v>
      </c>
      <c r="C9">
        <f>COUNTIFS(Employees!D$2:D$3001,Employees!D2,Employees!Z$2:Z$3001,"Yes")</f>
        <v>44</v>
      </c>
      <c r="D9">
        <f>COUNTIFS(Employees!D$2:D$3001,Employees!D2,Employees!Z$2:Z$3001,"no")</f>
        <v>321</v>
      </c>
    </row>
    <row r="10" spans="1:8" x14ac:dyDescent="0.35">
      <c r="A10" t="s">
        <v>3145</v>
      </c>
      <c r="B10">
        <f>COUNTIF(Employees!D:D,Employees!D3)</f>
        <v>894</v>
      </c>
      <c r="C10">
        <f>COUNTIFS(Employees!D$2:D$3001,Employees!D3,Employees!Z$2:Z$3001,"Yes")</f>
        <v>108</v>
      </c>
      <c r="D10">
        <f>COUNTIFS(Employees!D$2:D$3001,Employees!D3,Employees!Z$2:Z$3001,"no")</f>
        <v>786</v>
      </c>
    </row>
    <row r="11" spans="1:8" x14ac:dyDescent="0.35">
      <c r="A11" t="s">
        <v>3146</v>
      </c>
      <c r="B11">
        <f>COUNTIF(Employees!D:D,Employees!D4)</f>
        <v>492</v>
      </c>
      <c r="C11">
        <f>COUNTIFS(Employees!D$2:D$3001,Employees!D4,Employees!Z$2:Z$3001,"Yes")</f>
        <v>64</v>
      </c>
      <c r="D11">
        <f>COUNTIFS(Employees!D$2:D$3001,Employees!D4,Employees!Z$2:Z$3001,"no")</f>
        <v>428</v>
      </c>
    </row>
    <row r="12" spans="1:8" x14ac:dyDescent="0.35">
      <c r="A12" t="s">
        <v>3147</v>
      </c>
      <c r="B12">
        <f>COUNTIF(Employees!D:D,Employees!D5)</f>
        <v>327</v>
      </c>
      <c r="C12">
        <f>COUNTIFS(Employees!D$2:D$3001,Employees!D5,Employees!Z$2:Z$3001,"Yes")</f>
        <v>49</v>
      </c>
      <c r="D12">
        <f>COUNTIFS(Employees!D$2:D$3001,Employees!D5,Employees!Z$2:Z$3001,"no")</f>
        <v>278</v>
      </c>
    </row>
    <row r="13" spans="1:8" x14ac:dyDescent="0.35">
      <c r="A13" t="s">
        <v>3148</v>
      </c>
      <c r="B13">
        <f>COUNTIF(Employees!D:D,Employees!D6)</f>
        <v>678</v>
      </c>
      <c r="C13">
        <f>COUNTIFS(Employees!D$2:D$3001,Employees!D6,Employees!Z$2:Z$3001,"Yes")</f>
        <v>86</v>
      </c>
      <c r="D13">
        <f>COUNTIFS(Employees!D$2:D$3001,Employees!D6,Employees!Z$2:Z$3001,"no")</f>
        <v>592</v>
      </c>
    </row>
    <row r="14" spans="1:8" x14ac:dyDescent="0.35">
      <c r="A14" t="s">
        <v>3149</v>
      </c>
      <c r="B14">
        <f>COUNTIF(Employees!D:D,Employees!D18)</f>
        <v>244</v>
      </c>
      <c r="C14">
        <f>COUNTIFS(Employees!D$2:D$3001,Employees!D18,Employees!Z$2:Z$3001,"Yes")</f>
        <v>25</v>
      </c>
      <c r="D14">
        <f>COUNTIFS(Employees!D$2:D$3001,Employees!D7,Employees!Z$2:Z$3001,"no")</f>
        <v>428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emp_pivot</vt:lpstr>
      <vt:lpstr>Employees</vt:lpstr>
      <vt:lpstr>Departments</vt:lpstr>
      <vt:lpstr>JobRoles</vt:lpstr>
      <vt:lpstr>SalaryHistory</vt:lpstr>
      <vt:lpstr>Performance</vt:lpstr>
      <vt:lpstr>Training</vt:lpstr>
      <vt:lpstr>Hr_analysis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yoga prakash</cp:lastModifiedBy>
  <dcterms:created xsi:type="dcterms:W3CDTF">2026-09-23T08:32:35Z</dcterms:created>
  <dcterms:modified xsi:type="dcterms:W3CDTF">2026-09-24T17:08:40Z</dcterms:modified>
</cp:coreProperties>
</file>